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slicerCaches/slicerCache4.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slicers/slicer1.xml" ContentType="application/vnd.ms-excel.slicer+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2.xml" ContentType="application/vnd.openxmlformats-officedocument.drawingml.chartshapes+xml"/>
  <Override PartName="/xl/drawings/drawing3.xml" ContentType="application/vnd.openxmlformats-officedocument.drawing+xml"/>
  <Override PartName="/xl/tables/table1.xml" ContentType="application/vnd.openxmlformats-officedocument.spreadsheetml.table+xml"/>
  <Override PartName="/xl/drawings/drawing4.xml" ContentType="application/vnd.openxmlformats-officedocument.drawing+xml"/>
  <Override PartName="/xl/drawings/drawing5.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drawings/drawing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codeName="{AE6600E7-7A62-396C-DE95-9942FA9DD81E}"/>
  <workbookPr codeName="ThisWorkbook" hidePivotFieldList="1" defaultThemeVersion="166925"/>
  <mc:AlternateContent xmlns:mc="http://schemas.openxmlformats.org/markup-compatibility/2006">
    <mc:Choice Requires="x15">
      <x15ac:absPath xmlns:x15ac="http://schemas.microsoft.com/office/spreadsheetml/2010/11/ac" url="C:\Users\opasu\Desktop\"/>
    </mc:Choice>
  </mc:AlternateContent>
  <xr:revisionPtr revIDLastSave="0" documentId="13_ncr:1_{7017CB17-8592-48A5-963F-4775B598FBEB}" xr6:coauthVersionLast="47" xr6:coauthVersionMax="47" xr10:uidLastSave="{00000000-0000-0000-0000-000000000000}"/>
  <bookViews>
    <workbookView showSheetTabs="0" xWindow="-120" yWindow="-120" windowWidth="29040" windowHeight="15720" tabRatio="669" xr2:uid="{00000000-000D-0000-FFFF-FFFF00000000}"/>
  </bookViews>
  <sheets>
    <sheet name="Dashboard" sheetId="13" r:id="rId1"/>
    <sheet name="Sales" sheetId="1" r:id="rId2"/>
    <sheet name="Targets" sheetId="11" r:id="rId3"/>
    <sheet name="Heatmap" sheetId="16" r:id="rId4"/>
    <sheet name="Calc" sheetId="18" state="hidden" r:id="rId5"/>
  </sheets>
  <definedNames>
    <definedName name="actcolorcode">Calc!$BT$12</definedName>
    <definedName name="actorder">Calc!$BT$9</definedName>
    <definedName name="actstate">Calc!$BT$10</definedName>
    <definedName name="actstatevalue">Calc!$BT$11</definedName>
    <definedName name="acttext">Calc!$BT$13</definedName>
    <definedName name="acttextvalue">Calc!$BT$14</definedName>
    <definedName name="AllColorsRange">Heatmap!$C$8:$G$12</definedName>
    <definedName name="bgcolor">Heatmap!$E$18</definedName>
    <definedName name="bordercolor">Heatmap!$E$19</definedName>
    <definedName name="color1">Calc!$BS$17</definedName>
    <definedName name="color2">Calc!$BS$18</definedName>
    <definedName name="color3">Calc!$BS$19</definedName>
    <definedName name="color4">Calc!$BS$20</definedName>
    <definedName name="color5">Calc!$BS$21</definedName>
    <definedName name="color99">Calc!$BT$17</definedName>
    <definedName name="colorselectrange">Heatmap!$C$13:$G$14</definedName>
    <definedName name="copyformula1">Calc!$Z$9:$AH$9</definedName>
    <definedName name="datarange">OFFSET(Sales!$B$5,0,0,Calc!$AJ$9,COUNTA(Sales!$B$5:$F$5))</definedName>
    <definedName name="fontsize">Heatmap!$M$12</definedName>
    <definedName name="instructions">Calc!$BW$11</definedName>
    <definedName name="LegendColorRange">Calc!$BS$25:$BS$29</definedName>
    <definedName name="LegendDisplay">Heatmap!$E$21</definedName>
    <definedName name="LegendNumbers">Calc!$BT$25:$BU$29</definedName>
    <definedName name="LegendOrigin">Heatmap!$I$8:$J$12</definedName>
    <definedName name="LegendPut">Dashboard!$F$20:$H$26</definedName>
    <definedName name="LegendSource">Calc!$BS$23:$BU$29</definedName>
    <definedName name="mapbgrange">Dashboard!$F$7:$N$26</definedName>
    <definedName name="MonthSelector">Dashboard!$F$7</definedName>
    <definedName name="NoLegendSource">Dashboard!$G$18</definedName>
    <definedName name="NoValueColor">Heatmap!$E$20</definedName>
    <definedName name="Palette1Outside">Heatmap!$C$8:$C$14</definedName>
    <definedName name="Palette1Range">Heatmap!$C$8:$C$12</definedName>
    <definedName name="Palette2Outside">Heatmap!$D$8:$D$14</definedName>
    <definedName name="Palette2Range">Heatmap!$D$8:$D$12</definedName>
    <definedName name="Palette3Outside">Heatmap!$E$8:$E$14</definedName>
    <definedName name="Palette3Range">Heatmap!$E$8:$E$12</definedName>
    <definedName name="Palette4Outside">Heatmap!$F$8:$F$14</definedName>
    <definedName name="Palette4Range">Heatmap!$F$8:$F$12</definedName>
    <definedName name="Palette5Outside">Heatmap!$G$8:$G$14</definedName>
    <definedName name="Palette5Range">Heatmap!$G$8:$G$12</definedName>
    <definedName name="pasteformula1">OFFSET(Calc!$Z$11,0,0,Calc!$AJ$9-1,COUNTA(Calc!$Z$10:$AH$10)+1)</definedName>
    <definedName name="_xlnm.Print_Area" localSheetId="0">Dashboard!$B$2:$O$48</definedName>
    <definedName name="_xlnm.Print_Area" localSheetId="3">Heatmap!$P$5:$R$57</definedName>
    <definedName name="_xlnm.Print_Area" localSheetId="1">Sales!$B$5:$F$65</definedName>
    <definedName name="_xlnm.Print_Area" localSheetId="2">Targets!$B$5:$N$79</definedName>
    <definedName name="SelectedColorsRange">Calc!$BS$17:$BS$21</definedName>
    <definedName name="SettingsCell">Heatmap!$B$5</definedName>
    <definedName name="shapestotal">Calc!$BW$9</definedName>
    <definedName name="Slicer_Month_Name">#N/A</definedName>
    <definedName name="Slicer_Month_Name1">#N/A</definedName>
    <definedName name="Slicer_Year">#N/A</definedName>
    <definedName name="Slicer_Year1">#N/A</definedName>
    <definedName name="textsettings">Calc!$BW$10</definedName>
  </definedNames>
  <calcPr calcId="191029"/>
  <pivotCaches>
    <pivotCache cacheId="17" r:id="rId7"/>
  </pivotCaches>
  <fileRecoveryPr autoRecover="0"/>
  <extLst>
    <ext xmlns:x14="http://schemas.microsoft.com/office/spreadsheetml/2009/9/main" uri="{BBE1A952-AA13-448e-AADC-164F8A28A991}">
      <x14:slicerCaches>
        <x14:slicerCache r:id="rId8"/>
        <x14:slicerCache r:id="rId9"/>
        <x14:slicerCache r:id="rId10"/>
        <x14:slicerCache r:id="rId11"/>
      </x14:slicerCaches>
    </ext>
    <ext xmlns:x14="http://schemas.microsoft.com/office/spreadsheetml/2009/9/main" uri="{79F54976-1DA5-4618-B147-4CDE4B953A38}">
      <x14:workbookPr/>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BE26" i="18" l="1"/>
  <c r="BD26" i="18"/>
  <c r="BC26" i="18"/>
  <c r="BB26" i="18"/>
  <c r="BA26" i="18"/>
  <c r="AZ26" i="18"/>
  <c r="AY26" i="18"/>
  <c r="AX26" i="18"/>
  <c r="AW26" i="18"/>
  <c r="AV26" i="18"/>
  <c r="AU26" i="18"/>
  <c r="AT26" i="18"/>
  <c r="BE25" i="18"/>
  <c r="BD25" i="18"/>
  <c r="BC25" i="18"/>
  <c r="BB25" i="18"/>
  <c r="BA25" i="18"/>
  <c r="AZ25" i="18"/>
  <c r="AY25" i="18"/>
  <c r="AX25" i="18"/>
  <c r="AW25" i="18"/>
  <c r="AV25" i="18"/>
  <c r="AU25" i="18"/>
  <c r="AT25" i="18"/>
  <c r="BE24" i="18"/>
  <c r="BD24" i="18"/>
  <c r="BC24" i="18"/>
  <c r="BB24" i="18"/>
  <c r="BA24" i="18"/>
  <c r="AZ24" i="18"/>
  <c r="AY24" i="18"/>
  <c r="AX24" i="18"/>
  <c r="AW24" i="18"/>
  <c r="AV24" i="18"/>
  <c r="AU24" i="18"/>
  <c r="AT24" i="18"/>
  <c r="BE23" i="18"/>
  <c r="BD23" i="18"/>
  <c r="BC23" i="18"/>
  <c r="BB23" i="18"/>
  <c r="BA23" i="18"/>
  <c r="AZ23" i="18"/>
  <c r="AY23" i="18"/>
  <c r="AX23" i="18"/>
  <c r="AW23" i="18"/>
  <c r="AV23" i="18"/>
  <c r="AU23" i="18"/>
  <c r="AT23" i="18"/>
  <c r="BE22" i="18"/>
  <c r="BD22" i="18"/>
  <c r="BC22" i="18"/>
  <c r="BB22" i="18"/>
  <c r="BA22" i="18"/>
  <c r="AZ22" i="18"/>
  <c r="AY22" i="18"/>
  <c r="AX22" i="18"/>
  <c r="AW22" i="18"/>
  <c r="AV22" i="18"/>
  <c r="AU22" i="18"/>
  <c r="AT22" i="18"/>
  <c r="BE21" i="18"/>
  <c r="BD21" i="18"/>
  <c r="BC21" i="18"/>
  <c r="BB21" i="18"/>
  <c r="BA21" i="18"/>
  <c r="AZ21" i="18"/>
  <c r="AY21" i="18"/>
  <c r="AX21" i="18"/>
  <c r="AW21" i="18"/>
  <c r="AV21" i="18"/>
  <c r="AU21" i="18"/>
  <c r="AT21" i="18"/>
  <c r="BE20" i="18"/>
  <c r="BD20" i="18"/>
  <c r="BC20" i="18"/>
  <c r="BB20" i="18"/>
  <c r="BA20" i="18"/>
  <c r="AZ20" i="18"/>
  <c r="AY20" i="18"/>
  <c r="AX20" i="18"/>
  <c r="AW20" i="18"/>
  <c r="AV20" i="18"/>
  <c r="AU20" i="18"/>
  <c r="AT20" i="18"/>
  <c r="BE19" i="18"/>
  <c r="BD19" i="18"/>
  <c r="BC19" i="18"/>
  <c r="BB19" i="18"/>
  <c r="BA19" i="18"/>
  <c r="AZ19" i="18"/>
  <c r="AY19" i="18"/>
  <c r="AX19" i="18"/>
  <c r="AW19" i="18"/>
  <c r="AV19" i="18"/>
  <c r="AU19" i="18"/>
  <c r="AT19" i="18"/>
  <c r="BE18" i="18"/>
  <c r="BD18" i="18"/>
  <c r="BC18" i="18"/>
  <c r="BB18" i="18"/>
  <c r="BA18" i="18"/>
  <c r="AZ18" i="18"/>
  <c r="AY18" i="18"/>
  <c r="AX18" i="18"/>
  <c r="AW18" i="18"/>
  <c r="AV18" i="18"/>
  <c r="AU18" i="18"/>
  <c r="AT18" i="18"/>
  <c r="BE17" i="18"/>
  <c r="BD17" i="18"/>
  <c r="BC17" i="18"/>
  <c r="BB17" i="18"/>
  <c r="BA17" i="18"/>
  <c r="AZ17" i="18"/>
  <c r="AY17" i="18"/>
  <c r="AX17" i="18"/>
  <c r="AW17" i="18"/>
  <c r="AV17" i="18"/>
  <c r="AU17" i="18"/>
  <c r="AT17" i="18"/>
  <c r="BE16" i="18"/>
  <c r="BD16" i="18"/>
  <c r="BC16" i="18"/>
  <c r="BB16" i="18"/>
  <c r="BA16" i="18"/>
  <c r="AZ16" i="18"/>
  <c r="AY16" i="18"/>
  <c r="AX16" i="18"/>
  <c r="AW16" i="18"/>
  <c r="AV16" i="18"/>
  <c r="AU16" i="18"/>
  <c r="AT16" i="18"/>
  <c r="BE15" i="18"/>
  <c r="BD15" i="18"/>
  <c r="BC15" i="18"/>
  <c r="BB15" i="18"/>
  <c r="BA15" i="18"/>
  <c r="AZ15" i="18"/>
  <c r="AY15" i="18"/>
  <c r="AX15" i="18"/>
  <c r="AW15" i="18"/>
  <c r="AV15" i="18"/>
  <c r="AU15" i="18"/>
  <c r="AT15" i="18"/>
  <c r="BE14" i="18"/>
  <c r="BD14" i="18"/>
  <c r="BC14" i="18"/>
  <c r="BB14" i="18"/>
  <c r="BA14" i="18"/>
  <c r="AZ14" i="18"/>
  <c r="AY14" i="18"/>
  <c r="AX14" i="18"/>
  <c r="AW14" i="18"/>
  <c r="AV14" i="18"/>
  <c r="AU14" i="18"/>
  <c r="AT14" i="18"/>
  <c r="BE13" i="18"/>
  <c r="BD13" i="18"/>
  <c r="BC13" i="18"/>
  <c r="BB13" i="18"/>
  <c r="BA13" i="18"/>
  <c r="AZ13" i="18"/>
  <c r="AY13" i="18"/>
  <c r="AX13" i="18"/>
  <c r="AW13" i="18"/>
  <c r="AV13" i="18"/>
  <c r="AU13" i="18"/>
  <c r="AT13" i="18"/>
  <c r="BE12" i="18"/>
  <c r="BD12" i="18"/>
  <c r="BC12" i="18"/>
  <c r="BB12" i="18"/>
  <c r="BA12" i="18"/>
  <c r="AZ12" i="18"/>
  <c r="AY12" i="18"/>
  <c r="AX12" i="18"/>
  <c r="AW12" i="18"/>
  <c r="AV12" i="18"/>
  <c r="AU12" i="18"/>
  <c r="AT12" i="18"/>
  <c r="AR26" i="18"/>
  <c r="AR25" i="18"/>
  <c r="AR24" i="18"/>
  <c r="AR23" i="18"/>
  <c r="AR22" i="18"/>
  <c r="AR21" i="18"/>
  <c r="AR20" i="18"/>
  <c r="AR19" i="18"/>
  <c r="AR18" i="18"/>
  <c r="AR17" i="18"/>
  <c r="AR16" i="18"/>
  <c r="AR15" i="18"/>
  <c r="AR14" i="18"/>
  <c r="AR13" i="18"/>
  <c r="AR12" i="18"/>
  <c r="BE11" i="18"/>
  <c r="BD11" i="18"/>
  <c r="BC11" i="18"/>
  <c r="BB11" i="18"/>
  <c r="BA11" i="18"/>
  <c r="AZ11" i="18"/>
  <c r="AY11" i="18"/>
  <c r="AX11" i="18"/>
  <c r="AW11" i="18"/>
  <c r="AV11" i="18"/>
  <c r="AU11" i="18"/>
  <c r="AT11" i="18"/>
  <c r="AR11" i="18"/>
  <c r="D43" i="13"/>
  <c r="BI8" i="18"/>
  <c r="AO22" i="18"/>
  <c r="AO21" i="18"/>
  <c r="AO20" i="18"/>
  <c r="AO19" i="18"/>
  <c r="AO18" i="18"/>
  <c r="AO17" i="18"/>
  <c r="AO16" i="18"/>
  <c r="AO15" i="18"/>
  <c r="AO13" i="18"/>
  <c r="AO12" i="18"/>
  <c r="AO11" i="18"/>
  <c r="AR8" i="18" l="1"/>
  <c r="AT10" i="18"/>
  <c r="AV10" i="18" l="1"/>
  <c r="AU10" i="18"/>
  <c r="AW10" i="18" l="1"/>
  <c r="AX10" i="18" l="1"/>
  <c r="AY10" i="18" l="1"/>
  <c r="AZ10" i="18" l="1"/>
  <c r="BA10" i="18" l="1"/>
  <c r="BB10" i="18" l="1"/>
  <c r="BC10" i="18" l="1"/>
  <c r="BE10" i="18" l="1"/>
  <c r="BD10" i="18"/>
  <c r="O23" i="11" l="1"/>
  <c r="O22" i="11"/>
  <c r="O21" i="11"/>
  <c r="O20" i="11"/>
  <c r="O19" i="11"/>
  <c r="O18" i="11"/>
  <c r="O17" i="11"/>
  <c r="O16" i="11"/>
  <c r="O15" i="11"/>
  <c r="O14" i="11"/>
  <c r="O13" i="11"/>
  <c r="O12" i="11"/>
  <c r="O11" i="11"/>
  <c r="O10" i="11"/>
  <c r="O9" i="11"/>
  <c r="O8" i="11"/>
  <c r="B7" i="18"/>
  <c r="O79" i="11"/>
  <c r="O78" i="11"/>
  <c r="O77" i="11"/>
  <c r="O76" i="11"/>
  <c r="O75" i="11"/>
  <c r="O74" i="11"/>
  <c r="O73" i="11"/>
  <c r="O72" i="11"/>
  <c r="O71" i="11"/>
  <c r="O70" i="11"/>
  <c r="O69" i="11"/>
  <c r="O68" i="11"/>
  <c r="O67" i="11"/>
  <c r="O66" i="11"/>
  <c r="O65" i="11"/>
  <c r="O64" i="11"/>
  <c r="O63" i="11"/>
  <c r="O62" i="11"/>
  <c r="O61" i="11"/>
  <c r="O60" i="11"/>
  <c r="O59" i="11"/>
  <c r="O58" i="11"/>
  <c r="O57" i="11"/>
  <c r="O56" i="11"/>
  <c r="O55" i="11"/>
  <c r="O54" i="11"/>
  <c r="O53" i="11"/>
  <c r="O52" i="11"/>
  <c r="O51" i="11"/>
  <c r="O50" i="11"/>
  <c r="O49" i="11"/>
  <c r="O48" i="11"/>
  <c r="O47" i="11"/>
  <c r="O46" i="11"/>
  <c r="O45" i="11"/>
  <c r="O44" i="11"/>
  <c r="O43" i="11"/>
  <c r="O42" i="11"/>
  <c r="O41" i="11"/>
  <c r="O40" i="11"/>
  <c r="O39" i="11"/>
  <c r="O38" i="11"/>
  <c r="O37" i="11"/>
  <c r="O36" i="11"/>
  <c r="O35" i="11"/>
  <c r="O34" i="11"/>
  <c r="O33" i="11"/>
  <c r="O32" i="11"/>
  <c r="O31" i="11"/>
  <c r="O30" i="11"/>
  <c r="O29" i="11"/>
  <c r="O28" i="11"/>
  <c r="D27" i="11"/>
  <c r="E27" i="11"/>
  <c r="F27" i="11"/>
  <c r="G27" i="11"/>
  <c r="H27" i="11"/>
  <c r="I27" i="11"/>
  <c r="J27" i="11"/>
  <c r="K27" i="11"/>
  <c r="L27" i="11"/>
  <c r="M27" i="11"/>
  <c r="N27" i="11"/>
  <c r="C27" i="11"/>
  <c r="V5202" i="18" l="1"/>
  <c r="V5201" i="18"/>
  <c r="V5200" i="18"/>
  <c r="V5199" i="18"/>
  <c r="V5198" i="18"/>
  <c r="V5197" i="18"/>
  <c r="V5196" i="18"/>
  <c r="Z5196" i="18" s="1"/>
  <c r="AB5196" i="18" s="1"/>
  <c r="V5195" i="18"/>
  <c r="Z5195" i="18" s="1"/>
  <c r="AB5195" i="18" s="1"/>
  <c r="V5194" i="18"/>
  <c r="V5193" i="18"/>
  <c r="V5192" i="18"/>
  <c r="V5191" i="18"/>
  <c r="V5190" i="18"/>
  <c r="Z5190" i="18" s="1"/>
  <c r="AB5190" i="18" s="1"/>
  <c r="V5189" i="18"/>
  <c r="Z5189" i="18" s="1"/>
  <c r="AB5189" i="18" s="1"/>
  <c r="V5188" i="18"/>
  <c r="Z5188" i="18" s="1"/>
  <c r="AB5188" i="18" s="1"/>
  <c r="V5187" i="18"/>
  <c r="Z5187" i="18" s="1"/>
  <c r="AB5187" i="18" s="1"/>
  <c r="V5186" i="18"/>
  <c r="Z5186" i="18" s="1"/>
  <c r="AB5186" i="18" s="1"/>
  <c r="V5185" i="18"/>
  <c r="Z5185" i="18" s="1"/>
  <c r="AB5185" i="18" s="1"/>
  <c r="V5184" i="18"/>
  <c r="V5183" i="18"/>
  <c r="V5182" i="18"/>
  <c r="Z5182" i="18" s="1"/>
  <c r="AB5182" i="18" s="1"/>
  <c r="V5181" i="18"/>
  <c r="Z5181" i="18" s="1"/>
  <c r="AB5181" i="18" s="1"/>
  <c r="V5180" i="18"/>
  <c r="Z5180" i="18" s="1"/>
  <c r="AB5180" i="18" s="1"/>
  <c r="V5179" i="18"/>
  <c r="Z5179" i="18" s="1"/>
  <c r="AB5179" i="18" s="1"/>
  <c r="V5178" i="18"/>
  <c r="Z5178" i="18" s="1"/>
  <c r="AB5178" i="18" s="1"/>
  <c r="V5177" i="18"/>
  <c r="V5176" i="18"/>
  <c r="V5175" i="18"/>
  <c r="V5174" i="18"/>
  <c r="Z5174" i="18" s="1"/>
  <c r="AB5174" i="18" s="1"/>
  <c r="V5173" i="18"/>
  <c r="Z5173" i="18" s="1"/>
  <c r="AB5173" i="18" s="1"/>
  <c r="V5172" i="18"/>
  <c r="Z5172" i="18" s="1"/>
  <c r="AB5172" i="18" s="1"/>
  <c r="V5171" i="18"/>
  <c r="Z5171" i="18" s="1"/>
  <c r="AB5171" i="18" s="1"/>
  <c r="V5170" i="18"/>
  <c r="Z5170" i="18" s="1"/>
  <c r="AB5170" i="18" s="1"/>
  <c r="V5169" i="18"/>
  <c r="Z5169" i="18" s="1"/>
  <c r="AB5169" i="18" s="1"/>
  <c r="V5168" i="18"/>
  <c r="V5167" i="18"/>
  <c r="V5166" i="18"/>
  <c r="Z5166" i="18" s="1"/>
  <c r="AB5166" i="18" s="1"/>
  <c r="V5165" i="18"/>
  <c r="Z5165" i="18" s="1"/>
  <c r="AB5165" i="18" s="1"/>
  <c r="V5164" i="18"/>
  <c r="Z5164" i="18" s="1"/>
  <c r="AB5164" i="18" s="1"/>
  <c r="V5163" i="18"/>
  <c r="Z5163" i="18" s="1"/>
  <c r="AB5163" i="18" s="1"/>
  <c r="V5162" i="18"/>
  <c r="Z5162" i="18" s="1"/>
  <c r="AB5162" i="18" s="1"/>
  <c r="V5161" i="18"/>
  <c r="V5160" i="18"/>
  <c r="V5159" i="18"/>
  <c r="V5158" i="18"/>
  <c r="Z5158" i="18" s="1"/>
  <c r="AB5158" i="18" s="1"/>
  <c r="V5157" i="18"/>
  <c r="V5156" i="18"/>
  <c r="Z5156" i="18" s="1"/>
  <c r="AB5156" i="18" s="1"/>
  <c r="V5155" i="18"/>
  <c r="Z5155" i="18" s="1"/>
  <c r="AB5155" i="18" s="1"/>
  <c r="V5154" i="18"/>
  <c r="Z5154" i="18" s="1"/>
  <c r="AB5154" i="18" s="1"/>
  <c r="V5153" i="18"/>
  <c r="Z5153" i="18" s="1"/>
  <c r="AB5153" i="18" s="1"/>
  <c r="V5152" i="18"/>
  <c r="V5151" i="18"/>
  <c r="V5150" i="18"/>
  <c r="Z5150" i="18" s="1"/>
  <c r="AB5150" i="18" s="1"/>
  <c r="V5149" i="18"/>
  <c r="Z5149" i="18" s="1"/>
  <c r="AB5149" i="18" s="1"/>
  <c r="V5148" i="18"/>
  <c r="Z5148" i="18" s="1"/>
  <c r="AB5148" i="18" s="1"/>
  <c r="V5147" i="18"/>
  <c r="Z5147" i="18" s="1"/>
  <c r="AB5147" i="18" s="1"/>
  <c r="V5146" i="18"/>
  <c r="Z5146" i="18" s="1"/>
  <c r="AB5146" i="18" s="1"/>
  <c r="V5145" i="18"/>
  <c r="V5144" i="18"/>
  <c r="V5143" i="18"/>
  <c r="V5142" i="18"/>
  <c r="V5141" i="18"/>
  <c r="Z5141" i="18" s="1"/>
  <c r="AB5141" i="18" s="1"/>
  <c r="V5140" i="18"/>
  <c r="Z5140" i="18" s="1"/>
  <c r="AB5140" i="18" s="1"/>
  <c r="V5139" i="18"/>
  <c r="Z5139" i="18" s="1"/>
  <c r="AB5139" i="18" s="1"/>
  <c r="V5138" i="18"/>
  <c r="Z5138" i="18" s="1"/>
  <c r="AB5138" i="18" s="1"/>
  <c r="V5137" i="18"/>
  <c r="V5136" i="18"/>
  <c r="V5135" i="18"/>
  <c r="V5134" i="18"/>
  <c r="V5133" i="18"/>
  <c r="Z5133" i="18" s="1"/>
  <c r="AB5133" i="18" s="1"/>
  <c r="V5132" i="18"/>
  <c r="Z5132" i="18" s="1"/>
  <c r="AB5132" i="18" s="1"/>
  <c r="V5131" i="18"/>
  <c r="Z5131" i="18" s="1"/>
  <c r="AB5131" i="18" s="1"/>
  <c r="V5130" i="18"/>
  <c r="Z5130" i="18" s="1"/>
  <c r="AB5130" i="18" s="1"/>
  <c r="V5129" i="18"/>
  <c r="Z5129" i="18" s="1"/>
  <c r="AB5129" i="18" s="1"/>
  <c r="V5128" i="18"/>
  <c r="V5127" i="18"/>
  <c r="V5126" i="18"/>
  <c r="V5125" i="18"/>
  <c r="Z5125" i="18" s="1"/>
  <c r="AB5125" i="18" s="1"/>
  <c r="V5124" i="18"/>
  <c r="Z5124" i="18" s="1"/>
  <c r="AB5124" i="18" s="1"/>
  <c r="V5123" i="18"/>
  <c r="Z5123" i="18" s="1"/>
  <c r="AB5123" i="18" s="1"/>
  <c r="V5122" i="18"/>
  <c r="Z5122" i="18" s="1"/>
  <c r="AB5122" i="18" s="1"/>
  <c r="V5121" i="18"/>
  <c r="Z5121" i="18" s="1"/>
  <c r="AB5121" i="18" s="1"/>
  <c r="V5120" i="18"/>
  <c r="V5119" i="18"/>
  <c r="V5118" i="18"/>
  <c r="V5117" i="18"/>
  <c r="Z5117" i="18" s="1"/>
  <c r="AB5117" i="18" s="1"/>
  <c r="V5116" i="18"/>
  <c r="Z5116" i="18" s="1"/>
  <c r="AB5116" i="18" s="1"/>
  <c r="V5115" i="18"/>
  <c r="Z5115" i="18" s="1"/>
  <c r="AB5115" i="18" s="1"/>
  <c r="V5114" i="18"/>
  <c r="Z5114" i="18" s="1"/>
  <c r="AB5114" i="18" s="1"/>
  <c r="V5113" i="18"/>
  <c r="V5112" i="18"/>
  <c r="V5111" i="18"/>
  <c r="V5110" i="18"/>
  <c r="V5109" i="18"/>
  <c r="Z5109" i="18" s="1"/>
  <c r="AB5109" i="18" s="1"/>
  <c r="V5108" i="18"/>
  <c r="Z5108" i="18" s="1"/>
  <c r="AB5108" i="18" s="1"/>
  <c r="V5107" i="18"/>
  <c r="Z5107" i="18" s="1"/>
  <c r="AB5107" i="18" s="1"/>
  <c r="V5106" i="18"/>
  <c r="Z5106" i="18" s="1"/>
  <c r="AB5106" i="18" s="1"/>
  <c r="V5105" i="18"/>
  <c r="Z5105" i="18" s="1"/>
  <c r="AB5105" i="18" s="1"/>
  <c r="V5104" i="18"/>
  <c r="V5103" i="18"/>
  <c r="V5102" i="18"/>
  <c r="V5101" i="18"/>
  <c r="Z5101" i="18" s="1"/>
  <c r="AB5101" i="18" s="1"/>
  <c r="V5100" i="18"/>
  <c r="Z5100" i="18" s="1"/>
  <c r="AB5100" i="18" s="1"/>
  <c r="V5099" i="18"/>
  <c r="Z5099" i="18" s="1"/>
  <c r="AB5099" i="18" s="1"/>
  <c r="V5098" i="18"/>
  <c r="Z5098" i="18" s="1"/>
  <c r="AB5098" i="18" s="1"/>
  <c r="V5097" i="18"/>
  <c r="Z5097" i="18" s="1"/>
  <c r="AB5097" i="18" s="1"/>
  <c r="V5096" i="18"/>
  <c r="V5095" i="18"/>
  <c r="V5094" i="18"/>
  <c r="V5093" i="18"/>
  <c r="Z5093" i="18" s="1"/>
  <c r="AB5093" i="18" s="1"/>
  <c r="V5092" i="18"/>
  <c r="Z5092" i="18" s="1"/>
  <c r="AB5092" i="18" s="1"/>
  <c r="V5091" i="18"/>
  <c r="Z5091" i="18" s="1"/>
  <c r="AB5091" i="18" s="1"/>
  <c r="V5090" i="18"/>
  <c r="Z5090" i="18" s="1"/>
  <c r="AB5090" i="18" s="1"/>
  <c r="V5089" i="18"/>
  <c r="V5088" i="18"/>
  <c r="V5087" i="18"/>
  <c r="V5086" i="18"/>
  <c r="V5085" i="18"/>
  <c r="Z5085" i="18" s="1"/>
  <c r="AB5085" i="18" s="1"/>
  <c r="V5084" i="18"/>
  <c r="Z5084" i="18" s="1"/>
  <c r="AB5084" i="18" s="1"/>
  <c r="V5083" i="18"/>
  <c r="Z5083" i="18" s="1"/>
  <c r="AB5083" i="18" s="1"/>
  <c r="V5082" i="18"/>
  <c r="Z5082" i="18" s="1"/>
  <c r="AB5082" i="18" s="1"/>
  <c r="V5081" i="18"/>
  <c r="V5080" i="18"/>
  <c r="V5079" i="18"/>
  <c r="V5078" i="18"/>
  <c r="V5077" i="18"/>
  <c r="Z5077" i="18" s="1"/>
  <c r="AB5077" i="18" s="1"/>
  <c r="V5076" i="18"/>
  <c r="Z5076" i="18" s="1"/>
  <c r="AB5076" i="18" s="1"/>
  <c r="V5075" i="18"/>
  <c r="Z5075" i="18" s="1"/>
  <c r="AB5075" i="18" s="1"/>
  <c r="V5074" i="18"/>
  <c r="Z5074" i="18" s="1"/>
  <c r="AB5074" i="18" s="1"/>
  <c r="V5073" i="18"/>
  <c r="Z5073" i="18" s="1"/>
  <c r="AB5073" i="18" s="1"/>
  <c r="V5072" i="18"/>
  <c r="V5071" i="18"/>
  <c r="V5070" i="18"/>
  <c r="V5069" i="18"/>
  <c r="Z5069" i="18" s="1"/>
  <c r="AB5069" i="18" s="1"/>
  <c r="V5068" i="18"/>
  <c r="Z5068" i="18" s="1"/>
  <c r="AB5068" i="18" s="1"/>
  <c r="V5067" i="18"/>
  <c r="Z5067" i="18" s="1"/>
  <c r="AB5067" i="18" s="1"/>
  <c r="V5066" i="18"/>
  <c r="Z5066" i="18" s="1"/>
  <c r="AB5066" i="18" s="1"/>
  <c r="V5065" i="18"/>
  <c r="Z5065" i="18" s="1"/>
  <c r="AB5065" i="18" s="1"/>
  <c r="V5064" i="18"/>
  <c r="V5063" i="18"/>
  <c r="V5062" i="18"/>
  <c r="V5061" i="18"/>
  <c r="V5060" i="18"/>
  <c r="Z5060" i="18" s="1"/>
  <c r="AB5060" i="18" s="1"/>
  <c r="V5059" i="18"/>
  <c r="Z5059" i="18" s="1"/>
  <c r="AB5059" i="18" s="1"/>
  <c r="V5058" i="18"/>
  <c r="Z5058" i="18" s="1"/>
  <c r="AB5058" i="18" s="1"/>
  <c r="V5057" i="18"/>
  <c r="V5056" i="18"/>
  <c r="V5055" i="18"/>
  <c r="V5054" i="18"/>
  <c r="Z5054" i="18" s="1"/>
  <c r="AB5054" i="18" s="1"/>
  <c r="V5053" i="18"/>
  <c r="Z5053" i="18" s="1"/>
  <c r="AB5053" i="18" s="1"/>
  <c r="V5052" i="18"/>
  <c r="Z5052" i="18" s="1"/>
  <c r="AB5052" i="18" s="1"/>
  <c r="V5051" i="18"/>
  <c r="Z5051" i="18" s="1"/>
  <c r="AB5051" i="18" s="1"/>
  <c r="V5050" i="18"/>
  <c r="Z5050" i="18" s="1"/>
  <c r="AB5050" i="18" s="1"/>
  <c r="V5049" i="18"/>
  <c r="Z5049" i="18" s="1"/>
  <c r="AB5049" i="18" s="1"/>
  <c r="V5048" i="18"/>
  <c r="V5047" i="18"/>
  <c r="V5046" i="18"/>
  <c r="V5045" i="18"/>
  <c r="Z5045" i="18" s="1"/>
  <c r="AB5045" i="18" s="1"/>
  <c r="V5044" i="18"/>
  <c r="Z5044" i="18" s="1"/>
  <c r="AB5044" i="18" s="1"/>
  <c r="V5043" i="18"/>
  <c r="Z5043" i="18" s="1"/>
  <c r="AB5043" i="18" s="1"/>
  <c r="V5042" i="18"/>
  <c r="Z5042" i="18" s="1"/>
  <c r="AB5042" i="18" s="1"/>
  <c r="V5041" i="18"/>
  <c r="Z5041" i="18" s="1"/>
  <c r="AB5041" i="18" s="1"/>
  <c r="V5040" i="18"/>
  <c r="V5039" i="18"/>
  <c r="V5038" i="18"/>
  <c r="V5037" i="18"/>
  <c r="Z5037" i="18" s="1"/>
  <c r="AB5037" i="18" s="1"/>
  <c r="V5036" i="18"/>
  <c r="Z5036" i="18" s="1"/>
  <c r="AB5036" i="18" s="1"/>
  <c r="V5035" i="18"/>
  <c r="Z5035" i="18" s="1"/>
  <c r="AB5035" i="18" s="1"/>
  <c r="V5034" i="18"/>
  <c r="Z5034" i="18" s="1"/>
  <c r="AB5034" i="18" s="1"/>
  <c r="V5033" i="18"/>
  <c r="Z5033" i="18" s="1"/>
  <c r="AB5033" i="18" s="1"/>
  <c r="V5032" i="18"/>
  <c r="V5031" i="18"/>
  <c r="V5030" i="18"/>
  <c r="V5029" i="18"/>
  <c r="Z5029" i="18" s="1"/>
  <c r="AB5029" i="18" s="1"/>
  <c r="V5028" i="18"/>
  <c r="Z5028" i="18" s="1"/>
  <c r="AB5028" i="18" s="1"/>
  <c r="V5027" i="18"/>
  <c r="Z5027" i="18" s="1"/>
  <c r="AB5027" i="18" s="1"/>
  <c r="V5026" i="18"/>
  <c r="Z5026" i="18" s="1"/>
  <c r="AB5026" i="18" s="1"/>
  <c r="V5025" i="18"/>
  <c r="Z5025" i="18" s="1"/>
  <c r="AB5025" i="18" s="1"/>
  <c r="V5024" i="18"/>
  <c r="V5023" i="18"/>
  <c r="V5022" i="18"/>
  <c r="V5021" i="18"/>
  <c r="Z5021" i="18" s="1"/>
  <c r="AB5021" i="18" s="1"/>
  <c r="V5020" i="18"/>
  <c r="Z5020" i="18" s="1"/>
  <c r="AB5020" i="18" s="1"/>
  <c r="V5019" i="18"/>
  <c r="Z5019" i="18" s="1"/>
  <c r="AB5019" i="18" s="1"/>
  <c r="V5018" i="18"/>
  <c r="Z5018" i="18" s="1"/>
  <c r="AB5018" i="18" s="1"/>
  <c r="V5017" i="18"/>
  <c r="V5016" i="18"/>
  <c r="V5015" i="18"/>
  <c r="V5014" i="18"/>
  <c r="V5013" i="18"/>
  <c r="Z5013" i="18" s="1"/>
  <c r="AB5013" i="18" s="1"/>
  <c r="V5012" i="18"/>
  <c r="Z5012" i="18" s="1"/>
  <c r="AB5012" i="18" s="1"/>
  <c r="V5011" i="18"/>
  <c r="Z5011" i="18" s="1"/>
  <c r="AB5011" i="18" s="1"/>
  <c r="Z5202" i="18"/>
  <c r="AB5202" i="18" s="1"/>
  <c r="Z5201" i="18"/>
  <c r="AB5201" i="18" s="1"/>
  <c r="Z5200" i="18"/>
  <c r="AB5200" i="18" s="1"/>
  <c r="Z5199" i="18"/>
  <c r="AB5199" i="18" s="1"/>
  <c r="Z5198" i="18"/>
  <c r="AB5198" i="18" s="1"/>
  <c r="Z5197" i="18"/>
  <c r="AB5197" i="18" s="1"/>
  <c r="Z5194" i="18"/>
  <c r="AB5194" i="18" s="1"/>
  <c r="Z5193" i="18"/>
  <c r="AB5193" i="18" s="1"/>
  <c r="Z5192" i="18"/>
  <c r="AB5192" i="18" s="1"/>
  <c r="Z5191" i="18"/>
  <c r="AB5191" i="18" s="1"/>
  <c r="Z5184" i="18"/>
  <c r="AB5184" i="18" s="1"/>
  <c r="Z5183" i="18"/>
  <c r="AB5183" i="18" s="1"/>
  <c r="Z5177" i="18"/>
  <c r="AB5177" i="18" s="1"/>
  <c r="Z5176" i="18"/>
  <c r="AB5176" i="18" s="1"/>
  <c r="Z5175" i="18"/>
  <c r="AB5175" i="18" s="1"/>
  <c r="Z5168" i="18"/>
  <c r="AB5168" i="18" s="1"/>
  <c r="Z5167" i="18"/>
  <c r="AB5167" i="18" s="1"/>
  <c r="Z5161" i="18"/>
  <c r="AB5161" i="18" s="1"/>
  <c r="Z5160" i="18"/>
  <c r="AB5160" i="18" s="1"/>
  <c r="Z5159" i="18"/>
  <c r="AB5159" i="18" s="1"/>
  <c r="Z5157" i="18"/>
  <c r="AB5157" i="18" s="1"/>
  <c r="Z5152" i="18"/>
  <c r="AB5152" i="18" s="1"/>
  <c r="Z5151" i="18"/>
  <c r="AB5151" i="18" s="1"/>
  <c r="Z5145" i="18"/>
  <c r="AB5145" i="18" s="1"/>
  <c r="Z5144" i="18"/>
  <c r="AB5144" i="18" s="1"/>
  <c r="Z5143" i="18"/>
  <c r="AB5143" i="18" s="1"/>
  <c r="Z5142" i="18"/>
  <c r="AB5142" i="18" s="1"/>
  <c r="Z5137" i="18"/>
  <c r="AB5137" i="18" s="1"/>
  <c r="Z5136" i="18"/>
  <c r="AB5136" i="18" s="1"/>
  <c r="Z5135" i="18"/>
  <c r="AB5135" i="18" s="1"/>
  <c r="Z5134" i="18"/>
  <c r="AB5134" i="18" s="1"/>
  <c r="Z5128" i="18"/>
  <c r="AB5128" i="18" s="1"/>
  <c r="Z5127" i="18"/>
  <c r="AB5127" i="18" s="1"/>
  <c r="Z5126" i="18"/>
  <c r="AB5126" i="18" s="1"/>
  <c r="Z5120" i="18"/>
  <c r="AB5120" i="18" s="1"/>
  <c r="Z5119" i="18"/>
  <c r="AB5119" i="18" s="1"/>
  <c r="Z5118" i="18"/>
  <c r="AB5118" i="18" s="1"/>
  <c r="Z5113" i="18"/>
  <c r="AB5113" i="18" s="1"/>
  <c r="Z5112" i="18"/>
  <c r="AB5112" i="18" s="1"/>
  <c r="Z5111" i="18"/>
  <c r="AB5111" i="18" s="1"/>
  <c r="Z5110" i="18"/>
  <c r="AB5110" i="18" s="1"/>
  <c r="Z5104" i="18"/>
  <c r="AB5104" i="18" s="1"/>
  <c r="Z5103" i="18"/>
  <c r="AB5103" i="18" s="1"/>
  <c r="Z5102" i="18"/>
  <c r="AB5102" i="18" s="1"/>
  <c r="Z5096" i="18"/>
  <c r="AB5096" i="18" s="1"/>
  <c r="Z5095" i="18"/>
  <c r="AB5095" i="18" s="1"/>
  <c r="Z5094" i="18"/>
  <c r="AB5094" i="18" s="1"/>
  <c r="Z5089" i="18"/>
  <c r="AB5089" i="18" s="1"/>
  <c r="Z5088" i="18"/>
  <c r="AB5088" i="18" s="1"/>
  <c r="Z5087" i="18"/>
  <c r="AB5087" i="18" s="1"/>
  <c r="Z5086" i="18"/>
  <c r="AB5086" i="18" s="1"/>
  <c r="Z5081" i="18"/>
  <c r="AB5081" i="18" s="1"/>
  <c r="Z5080" i="18"/>
  <c r="AB5080" i="18" s="1"/>
  <c r="Z5079" i="18"/>
  <c r="AB5079" i="18" s="1"/>
  <c r="Z5078" i="18"/>
  <c r="AB5078" i="18" s="1"/>
  <c r="Z5072" i="18"/>
  <c r="AB5072" i="18" s="1"/>
  <c r="Z5071" i="18"/>
  <c r="AB5071" i="18" s="1"/>
  <c r="Z5070" i="18"/>
  <c r="AB5070" i="18" s="1"/>
  <c r="Z5064" i="18"/>
  <c r="AB5064" i="18" s="1"/>
  <c r="Z5063" i="18"/>
  <c r="AB5063" i="18" s="1"/>
  <c r="Z5062" i="18"/>
  <c r="AB5062" i="18" s="1"/>
  <c r="Z5061" i="18"/>
  <c r="AB5061" i="18" s="1"/>
  <c r="Z5057" i="18"/>
  <c r="AB5057" i="18" s="1"/>
  <c r="Z5056" i="18"/>
  <c r="AB5056" i="18" s="1"/>
  <c r="Z5055" i="18"/>
  <c r="AB5055" i="18" s="1"/>
  <c r="Z5048" i="18"/>
  <c r="AB5048" i="18" s="1"/>
  <c r="Z5047" i="18"/>
  <c r="AB5047" i="18" s="1"/>
  <c r="Z5046" i="18"/>
  <c r="AB5046" i="18" s="1"/>
  <c r="Z5040" i="18"/>
  <c r="AB5040" i="18" s="1"/>
  <c r="Z5039" i="18"/>
  <c r="AB5039" i="18" s="1"/>
  <c r="Z5038" i="18"/>
  <c r="AB5038" i="18" s="1"/>
  <c r="Z5032" i="18"/>
  <c r="AB5032" i="18" s="1"/>
  <c r="Z5031" i="18"/>
  <c r="AB5031" i="18" s="1"/>
  <c r="Z5030" i="18"/>
  <c r="AB5030" i="18" s="1"/>
  <c r="Z5024" i="18"/>
  <c r="AB5024" i="18" s="1"/>
  <c r="Z5023" i="18"/>
  <c r="AB5023" i="18" s="1"/>
  <c r="Z5022" i="18"/>
  <c r="AB5022" i="18" s="1"/>
  <c r="Z5017" i="18"/>
  <c r="AB5017" i="18" s="1"/>
  <c r="Z5016" i="18"/>
  <c r="AB5016" i="18" s="1"/>
  <c r="Z5015" i="18"/>
  <c r="AB5015" i="18" s="1"/>
  <c r="Z5014" i="18"/>
  <c r="AB5014" i="18" s="1"/>
  <c r="X5826" i="18" l="1"/>
  <c r="AA5826" i="18" s="1"/>
  <c r="AB5826" i="18" s="1"/>
  <c r="X5825" i="18"/>
  <c r="AA5825" i="18" s="1"/>
  <c r="AB5825" i="18" s="1"/>
  <c r="X5824" i="18"/>
  <c r="AA5824" i="18" s="1"/>
  <c r="AB5824" i="18" s="1"/>
  <c r="X5823" i="18"/>
  <c r="AA5823" i="18" s="1"/>
  <c r="AB5823" i="18" s="1"/>
  <c r="X5822" i="18"/>
  <c r="AA5822" i="18" s="1"/>
  <c r="AB5822" i="18" s="1"/>
  <c r="X5821" i="18"/>
  <c r="AA5821" i="18" s="1"/>
  <c r="AB5821" i="18" s="1"/>
  <c r="X5820" i="18"/>
  <c r="AA5820" i="18" s="1"/>
  <c r="AB5820" i="18" s="1"/>
  <c r="X5819" i="18"/>
  <c r="AA5819" i="18" s="1"/>
  <c r="AB5819" i="18" s="1"/>
  <c r="X5818" i="18"/>
  <c r="AA5818" i="18" s="1"/>
  <c r="AB5818" i="18" s="1"/>
  <c r="X5817" i="18"/>
  <c r="AA5817" i="18" s="1"/>
  <c r="AB5817" i="18" s="1"/>
  <c r="X5816" i="18"/>
  <c r="AA5816" i="18" s="1"/>
  <c r="AB5816" i="18" s="1"/>
  <c r="X5815" i="18"/>
  <c r="AA5815" i="18" s="1"/>
  <c r="AB5815" i="18" s="1"/>
  <c r="X5814" i="18"/>
  <c r="AA5814" i="18" s="1"/>
  <c r="AB5814" i="18" s="1"/>
  <c r="X5813" i="18"/>
  <c r="AA5813" i="18" s="1"/>
  <c r="AB5813" i="18" s="1"/>
  <c r="X5812" i="18"/>
  <c r="AA5812" i="18" s="1"/>
  <c r="AB5812" i="18" s="1"/>
  <c r="X5811" i="18"/>
  <c r="AA5811" i="18" s="1"/>
  <c r="AB5811" i="18" s="1"/>
  <c r="X5810" i="18"/>
  <c r="AA5810" i="18" s="1"/>
  <c r="AB5810" i="18" s="1"/>
  <c r="X5809" i="18"/>
  <c r="AA5809" i="18" s="1"/>
  <c r="AB5809" i="18" s="1"/>
  <c r="X5808" i="18"/>
  <c r="AA5808" i="18" s="1"/>
  <c r="AB5808" i="18" s="1"/>
  <c r="X5807" i="18"/>
  <c r="AA5807" i="18" s="1"/>
  <c r="AB5807" i="18" s="1"/>
  <c r="X5806" i="18"/>
  <c r="AA5806" i="18" s="1"/>
  <c r="AB5806" i="18" s="1"/>
  <c r="X5805" i="18"/>
  <c r="AA5805" i="18" s="1"/>
  <c r="AB5805" i="18" s="1"/>
  <c r="X5804" i="18"/>
  <c r="AA5804" i="18" s="1"/>
  <c r="AB5804" i="18" s="1"/>
  <c r="X5803" i="18"/>
  <c r="AA5803" i="18" s="1"/>
  <c r="AB5803" i="18" s="1"/>
  <c r="X5802" i="18"/>
  <c r="AA5802" i="18" s="1"/>
  <c r="AB5802" i="18" s="1"/>
  <c r="X5801" i="18"/>
  <c r="AA5801" i="18" s="1"/>
  <c r="AB5801" i="18" s="1"/>
  <c r="X5800" i="18"/>
  <c r="AA5800" i="18" s="1"/>
  <c r="AB5800" i="18" s="1"/>
  <c r="X5799" i="18"/>
  <c r="AA5799" i="18" s="1"/>
  <c r="AB5799" i="18" s="1"/>
  <c r="X5798" i="18"/>
  <c r="AA5798" i="18" s="1"/>
  <c r="AB5798" i="18" s="1"/>
  <c r="X5797" i="18"/>
  <c r="AA5797" i="18" s="1"/>
  <c r="AB5797" i="18" s="1"/>
  <c r="X5796" i="18"/>
  <c r="AA5796" i="18" s="1"/>
  <c r="AB5796" i="18" s="1"/>
  <c r="X5795" i="18"/>
  <c r="AA5795" i="18" s="1"/>
  <c r="AB5795" i="18" s="1"/>
  <c r="X5794" i="18"/>
  <c r="AA5794" i="18" s="1"/>
  <c r="AB5794" i="18" s="1"/>
  <c r="X5793" i="18"/>
  <c r="AA5793" i="18" s="1"/>
  <c r="AB5793" i="18" s="1"/>
  <c r="X5792" i="18"/>
  <c r="AA5792" i="18" s="1"/>
  <c r="AB5792" i="18" s="1"/>
  <c r="X5791" i="18"/>
  <c r="AA5791" i="18" s="1"/>
  <c r="AB5791" i="18" s="1"/>
  <c r="X5790" i="18"/>
  <c r="AA5790" i="18" s="1"/>
  <c r="AB5790" i="18" s="1"/>
  <c r="X5789" i="18"/>
  <c r="AA5789" i="18" s="1"/>
  <c r="AB5789" i="18" s="1"/>
  <c r="X5788" i="18"/>
  <c r="AA5788" i="18" s="1"/>
  <c r="AB5788" i="18" s="1"/>
  <c r="X5787" i="18"/>
  <c r="AA5787" i="18" s="1"/>
  <c r="AB5787" i="18" s="1"/>
  <c r="X5786" i="18"/>
  <c r="AA5786" i="18" s="1"/>
  <c r="AB5786" i="18" s="1"/>
  <c r="X5785" i="18"/>
  <c r="AA5785" i="18" s="1"/>
  <c r="AB5785" i="18" s="1"/>
  <c r="X5784" i="18"/>
  <c r="AA5784" i="18" s="1"/>
  <c r="AB5784" i="18" s="1"/>
  <c r="X5783" i="18"/>
  <c r="AA5783" i="18" s="1"/>
  <c r="AB5783" i="18" s="1"/>
  <c r="X5782" i="18"/>
  <c r="AA5782" i="18" s="1"/>
  <c r="AB5782" i="18" s="1"/>
  <c r="X5781" i="18"/>
  <c r="AA5781" i="18" s="1"/>
  <c r="AB5781" i="18" s="1"/>
  <c r="X5780" i="18"/>
  <c r="AA5780" i="18" s="1"/>
  <c r="AB5780" i="18" s="1"/>
  <c r="X5779" i="18"/>
  <c r="AA5779" i="18" s="1"/>
  <c r="AB5779" i="18" s="1"/>
  <c r="X5778" i="18"/>
  <c r="AA5778" i="18" s="1"/>
  <c r="AB5778" i="18" s="1"/>
  <c r="X5777" i="18"/>
  <c r="AA5777" i="18" s="1"/>
  <c r="AB5777" i="18" s="1"/>
  <c r="X5776" i="18"/>
  <c r="AA5776" i="18" s="1"/>
  <c r="AB5776" i="18" s="1"/>
  <c r="X5775" i="18"/>
  <c r="AA5775" i="18" s="1"/>
  <c r="AB5775" i="18" s="1"/>
  <c r="X5774" i="18"/>
  <c r="AA5774" i="18" s="1"/>
  <c r="AB5774" i="18" s="1"/>
  <c r="X5773" i="18"/>
  <c r="AA5773" i="18" s="1"/>
  <c r="AB5773" i="18" s="1"/>
  <c r="X5772" i="18"/>
  <c r="AA5772" i="18" s="1"/>
  <c r="AB5772" i="18" s="1"/>
  <c r="X5771" i="18"/>
  <c r="AA5771" i="18" s="1"/>
  <c r="AB5771" i="18" s="1"/>
  <c r="X5770" i="18"/>
  <c r="AA5770" i="18" s="1"/>
  <c r="AB5770" i="18" s="1"/>
  <c r="X5769" i="18"/>
  <c r="AA5769" i="18" s="1"/>
  <c r="AB5769" i="18" s="1"/>
  <c r="X5768" i="18"/>
  <c r="AA5768" i="18" s="1"/>
  <c r="AB5768" i="18" s="1"/>
  <c r="X5767" i="18"/>
  <c r="AA5767" i="18" s="1"/>
  <c r="AB5767" i="18" s="1"/>
  <c r="X5766" i="18"/>
  <c r="AA5766" i="18" s="1"/>
  <c r="AB5766" i="18" s="1"/>
  <c r="X5765" i="18"/>
  <c r="AA5765" i="18" s="1"/>
  <c r="AB5765" i="18" s="1"/>
  <c r="X5764" i="18"/>
  <c r="AA5764" i="18" s="1"/>
  <c r="AB5764" i="18" s="1"/>
  <c r="X5763" i="18"/>
  <c r="AA5763" i="18" s="1"/>
  <c r="AB5763" i="18" s="1"/>
  <c r="X5762" i="18"/>
  <c r="AA5762" i="18" s="1"/>
  <c r="AB5762" i="18" s="1"/>
  <c r="X5761" i="18"/>
  <c r="AA5761" i="18" s="1"/>
  <c r="AB5761" i="18" s="1"/>
  <c r="X5760" i="18"/>
  <c r="AA5760" i="18" s="1"/>
  <c r="AB5760" i="18" s="1"/>
  <c r="X5759" i="18"/>
  <c r="AA5759" i="18" s="1"/>
  <c r="AB5759" i="18" s="1"/>
  <c r="X5758" i="18"/>
  <c r="AA5758" i="18" s="1"/>
  <c r="AB5758" i="18" s="1"/>
  <c r="X5757" i="18"/>
  <c r="AA5757" i="18" s="1"/>
  <c r="AB5757" i="18" s="1"/>
  <c r="X5756" i="18"/>
  <c r="AA5756" i="18" s="1"/>
  <c r="AB5756" i="18" s="1"/>
  <c r="X5755" i="18"/>
  <c r="AA5755" i="18" s="1"/>
  <c r="AB5755" i="18" s="1"/>
  <c r="X5754" i="18"/>
  <c r="AA5754" i="18" s="1"/>
  <c r="AB5754" i="18" s="1"/>
  <c r="X5753" i="18"/>
  <c r="AA5753" i="18" s="1"/>
  <c r="AB5753" i="18" s="1"/>
  <c r="X5752" i="18"/>
  <c r="AA5752" i="18" s="1"/>
  <c r="AB5752" i="18" s="1"/>
  <c r="X5751" i="18"/>
  <c r="AA5751" i="18" s="1"/>
  <c r="AB5751" i="18" s="1"/>
  <c r="X5750" i="18"/>
  <c r="AA5750" i="18" s="1"/>
  <c r="AB5750" i="18" s="1"/>
  <c r="X5749" i="18"/>
  <c r="AA5749" i="18" s="1"/>
  <c r="AB5749" i="18" s="1"/>
  <c r="X5748" i="18"/>
  <c r="AA5748" i="18" s="1"/>
  <c r="AB5748" i="18" s="1"/>
  <c r="X5747" i="18"/>
  <c r="AA5747" i="18" s="1"/>
  <c r="AB5747" i="18" s="1"/>
  <c r="X5746" i="18"/>
  <c r="AA5746" i="18" s="1"/>
  <c r="AB5746" i="18" s="1"/>
  <c r="X5745" i="18"/>
  <c r="AA5745" i="18" s="1"/>
  <c r="AB5745" i="18" s="1"/>
  <c r="X5744" i="18"/>
  <c r="AA5744" i="18" s="1"/>
  <c r="AB5744" i="18" s="1"/>
  <c r="X5743" i="18"/>
  <c r="AA5743" i="18" s="1"/>
  <c r="AB5743" i="18" s="1"/>
  <c r="X5742" i="18"/>
  <c r="AA5742" i="18" s="1"/>
  <c r="AB5742" i="18" s="1"/>
  <c r="X5741" i="18"/>
  <c r="AA5741" i="18" s="1"/>
  <c r="AB5741" i="18" s="1"/>
  <c r="X5740" i="18"/>
  <c r="AA5740" i="18" s="1"/>
  <c r="AB5740" i="18" s="1"/>
  <c r="X5739" i="18"/>
  <c r="AA5739" i="18" s="1"/>
  <c r="AB5739" i="18" s="1"/>
  <c r="X5738" i="18"/>
  <c r="AA5738" i="18" s="1"/>
  <c r="AB5738" i="18" s="1"/>
  <c r="X5737" i="18"/>
  <c r="AA5737" i="18" s="1"/>
  <c r="AB5737" i="18" s="1"/>
  <c r="X5736" i="18"/>
  <c r="AA5736" i="18" s="1"/>
  <c r="AB5736" i="18" s="1"/>
  <c r="X5735" i="18"/>
  <c r="AA5735" i="18" s="1"/>
  <c r="AB5735" i="18" s="1"/>
  <c r="X5734" i="18"/>
  <c r="AA5734" i="18" s="1"/>
  <c r="AB5734" i="18" s="1"/>
  <c r="X5733" i="18"/>
  <c r="AA5733" i="18" s="1"/>
  <c r="AB5733" i="18" s="1"/>
  <c r="X5732" i="18"/>
  <c r="AA5732" i="18" s="1"/>
  <c r="AB5732" i="18" s="1"/>
  <c r="X5731" i="18"/>
  <c r="AA5731" i="18" s="1"/>
  <c r="AB5731" i="18" s="1"/>
  <c r="X5730" i="18"/>
  <c r="AA5730" i="18" s="1"/>
  <c r="AB5730" i="18" s="1"/>
  <c r="X5729" i="18"/>
  <c r="AA5729" i="18" s="1"/>
  <c r="AB5729" i="18" s="1"/>
  <c r="X5728" i="18"/>
  <c r="AA5728" i="18" s="1"/>
  <c r="AB5728" i="18" s="1"/>
  <c r="X5727" i="18"/>
  <c r="AA5727" i="18" s="1"/>
  <c r="AB5727" i="18" s="1"/>
  <c r="X5726" i="18"/>
  <c r="AA5726" i="18" s="1"/>
  <c r="AB5726" i="18" s="1"/>
  <c r="X5725" i="18"/>
  <c r="AA5725" i="18" s="1"/>
  <c r="AB5725" i="18" s="1"/>
  <c r="X5724" i="18"/>
  <c r="AA5724" i="18" s="1"/>
  <c r="AB5724" i="18" s="1"/>
  <c r="X5723" i="18"/>
  <c r="AA5723" i="18" s="1"/>
  <c r="AB5723" i="18" s="1"/>
  <c r="X5722" i="18"/>
  <c r="AA5722" i="18" s="1"/>
  <c r="AB5722" i="18" s="1"/>
  <c r="X5721" i="18"/>
  <c r="AA5721" i="18" s="1"/>
  <c r="AB5721" i="18" s="1"/>
  <c r="X5720" i="18"/>
  <c r="AA5720" i="18" s="1"/>
  <c r="AB5720" i="18" s="1"/>
  <c r="X5719" i="18"/>
  <c r="AA5719" i="18" s="1"/>
  <c r="AB5719" i="18" s="1"/>
  <c r="X5718" i="18"/>
  <c r="AA5718" i="18" s="1"/>
  <c r="AB5718" i="18" s="1"/>
  <c r="X5717" i="18"/>
  <c r="AA5717" i="18" s="1"/>
  <c r="AB5717" i="18" s="1"/>
  <c r="X5716" i="18"/>
  <c r="AA5716" i="18" s="1"/>
  <c r="AB5716" i="18" s="1"/>
  <c r="X5715" i="18"/>
  <c r="AA5715" i="18" s="1"/>
  <c r="AB5715" i="18" s="1"/>
  <c r="X5714" i="18"/>
  <c r="AA5714" i="18" s="1"/>
  <c r="AB5714" i="18" s="1"/>
  <c r="X5713" i="18"/>
  <c r="AA5713" i="18" s="1"/>
  <c r="AB5713" i="18" s="1"/>
  <c r="X5712" i="18"/>
  <c r="AA5712" i="18" s="1"/>
  <c r="AB5712" i="18" s="1"/>
  <c r="X5711" i="18"/>
  <c r="AA5711" i="18" s="1"/>
  <c r="AB5711" i="18" s="1"/>
  <c r="X5710" i="18"/>
  <c r="AA5710" i="18" s="1"/>
  <c r="AB5710" i="18" s="1"/>
  <c r="X5709" i="18"/>
  <c r="AA5709" i="18" s="1"/>
  <c r="AB5709" i="18" s="1"/>
  <c r="X5708" i="18"/>
  <c r="AA5708" i="18" s="1"/>
  <c r="AB5708" i="18" s="1"/>
  <c r="X5707" i="18"/>
  <c r="AA5707" i="18" s="1"/>
  <c r="AB5707" i="18" s="1"/>
  <c r="X5706" i="18"/>
  <c r="AA5706" i="18" s="1"/>
  <c r="AB5706" i="18" s="1"/>
  <c r="X5705" i="18"/>
  <c r="AA5705" i="18" s="1"/>
  <c r="AB5705" i="18" s="1"/>
  <c r="X5704" i="18"/>
  <c r="AA5704" i="18" s="1"/>
  <c r="AB5704" i="18" s="1"/>
  <c r="X5703" i="18"/>
  <c r="AA5703" i="18" s="1"/>
  <c r="AB5703" i="18" s="1"/>
  <c r="X5702" i="18"/>
  <c r="AA5702" i="18" s="1"/>
  <c r="AB5702" i="18" s="1"/>
  <c r="X5701" i="18"/>
  <c r="AA5701" i="18" s="1"/>
  <c r="AB5701" i="18" s="1"/>
  <c r="X5700" i="18"/>
  <c r="AA5700" i="18" s="1"/>
  <c r="AB5700" i="18" s="1"/>
  <c r="X5699" i="18"/>
  <c r="AA5699" i="18" s="1"/>
  <c r="AB5699" i="18" s="1"/>
  <c r="X5698" i="18"/>
  <c r="AA5698" i="18" s="1"/>
  <c r="AB5698" i="18" s="1"/>
  <c r="X5697" i="18"/>
  <c r="AA5697" i="18" s="1"/>
  <c r="AB5697" i="18" s="1"/>
  <c r="X5696" i="18"/>
  <c r="AA5696" i="18" s="1"/>
  <c r="AB5696" i="18" s="1"/>
  <c r="X5695" i="18"/>
  <c r="AA5695" i="18" s="1"/>
  <c r="AB5695" i="18" s="1"/>
  <c r="X5694" i="18"/>
  <c r="AA5694" i="18" s="1"/>
  <c r="AB5694" i="18" s="1"/>
  <c r="X5693" i="18"/>
  <c r="AA5693" i="18" s="1"/>
  <c r="AB5693" i="18" s="1"/>
  <c r="X5692" i="18"/>
  <c r="AA5692" i="18" s="1"/>
  <c r="AB5692" i="18" s="1"/>
  <c r="X5691" i="18"/>
  <c r="AA5691" i="18" s="1"/>
  <c r="AB5691" i="18" s="1"/>
  <c r="X5690" i="18"/>
  <c r="AA5690" i="18" s="1"/>
  <c r="AB5690" i="18" s="1"/>
  <c r="X5689" i="18"/>
  <c r="AA5689" i="18" s="1"/>
  <c r="AB5689" i="18" s="1"/>
  <c r="X5688" i="18"/>
  <c r="AA5688" i="18" s="1"/>
  <c r="AB5688" i="18" s="1"/>
  <c r="X5687" i="18"/>
  <c r="AA5687" i="18" s="1"/>
  <c r="AB5687" i="18" s="1"/>
  <c r="X5686" i="18"/>
  <c r="AA5686" i="18" s="1"/>
  <c r="AB5686" i="18" s="1"/>
  <c r="X5685" i="18"/>
  <c r="AA5685" i="18" s="1"/>
  <c r="AB5685" i="18" s="1"/>
  <c r="X5684" i="18"/>
  <c r="AA5684" i="18" s="1"/>
  <c r="AB5684" i="18" s="1"/>
  <c r="X5683" i="18"/>
  <c r="AA5683" i="18" s="1"/>
  <c r="AB5683" i="18" s="1"/>
  <c r="X5682" i="18"/>
  <c r="AA5682" i="18" s="1"/>
  <c r="AB5682" i="18" s="1"/>
  <c r="X5681" i="18"/>
  <c r="AA5681" i="18" s="1"/>
  <c r="AB5681" i="18" s="1"/>
  <c r="X5680" i="18"/>
  <c r="AA5680" i="18" s="1"/>
  <c r="AB5680" i="18" s="1"/>
  <c r="X5679" i="18"/>
  <c r="AA5679" i="18" s="1"/>
  <c r="AB5679" i="18" s="1"/>
  <c r="X5678" i="18"/>
  <c r="AA5678" i="18" s="1"/>
  <c r="AB5678" i="18" s="1"/>
  <c r="X5677" i="18"/>
  <c r="AA5677" i="18" s="1"/>
  <c r="AB5677" i="18" s="1"/>
  <c r="X5676" i="18"/>
  <c r="AA5676" i="18" s="1"/>
  <c r="AB5676" i="18" s="1"/>
  <c r="X5675" i="18"/>
  <c r="AA5675" i="18" s="1"/>
  <c r="AB5675" i="18" s="1"/>
  <c r="X5674" i="18"/>
  <c r="AA5674" i="18" s="1"/>
  <c r="AB5674" i="18" s="1"/>
  <c r="X5673" i="18"/>
  <c r="AA5673" i="18" s="1"/>
  <c r="AB5673" i="18" s="1"/>
  <c r="X5672" i="18"/>
  <c r="AA5672" i="18" s="1"/>
  <c r="AB5672" i="18" s="1"/>
  <c r="X5671" i="18"/>
  <c r="AA5671" i="18" s="1"/>
  <c r="AB5671" i="18" s="1"/>
  <c r="X5670" i="18"/>
  <c r="AA5670" i="18" s="1"/>
  <c r="AB5670" i="18" s="1"/>
  <c r="X5669" i="18"/>
  <c r="AA5669" i="18" s="1"/>
  <c r="AB5669" i="18" s="1"/>
  <c r="X5668" i="18"/>
  <c r="AA5668" i="18" s="1"/>
  <c r="AB5668" i="18" s="1"/>
  <c r="X5667" i="18"/>
  <c r="AA5667" i="18" s="1"/>
  <c r="AB5667" i="18" s="1"/>
  <c r="X5666" i="18"/>
  <c r="AA5666" i="18" s="1"/>
  <c r="AB5666" i="18" s="1"/>
  <c r="X5665" i="18"/>
  <c r="AA5665" i="18" s="1"/>
  <c r="AB5665" i="18" s="1"/>
  <c r="X5664" i="18"/>
  <c r="AA5664" i="18" s="1"/>
  <c r="AB5664" i="18" s="1"/>
  <c r="X5663" i="18"/>
  <c r="AA5663" i="18" s="1"/>
  <c r="AB5663" i="18" s="1"/>
  <c r="X5662" i="18"/>
  <c r="AA5662" i="18" s="1"/>
  <c r="AB5662" i="18" s="1"/>
  <c r="X5661" i="18"/>
  <c r="AA5661" i="18" s="1"/>
  <c r="AB5661" i="18" s="1"/>
  <c r="X5660" i="18"/>
  <c r="AA5660" i="18" s="1"/>
  <c r="AB5660" i="18" s="1"/>
  <c r="X5659" i="18"/>
  <c r="AA5659" i="18" s="1"/>
  <c r="AB5659" i="18" s="1"/>
  <c r="X5658" i="18"/>
  <c r="AA5658" i="18" s="1"/>
  <c r="AB5658" i="18" s="1"/>
  <c r="X5657" i="18"/>
  <c r="AA5657" i="18" s="1"/>
  <c r="AB5657" i="18" s="1"/>
  <c r="X5656" i="18"/>
  <c r="AA5656" i="18" s="1"/>
  <c r="AB5656" i="18" s="1"/>
  <c r="X5655" i="18"/>
  <c r="AA5655" i="18" s="1"/>
  <c r="AB5655" i="18" s="1"/>
  <c r="X5654" i="18"/>
  <c r="AA5654" i="18" s="1"/>
  <c r="AB5654" i="18" s="1"/>
  <c r="X5653" i="18"/>
  <c r="AA5653" i="18" s="1"/>
  <c r="AB5653" i="18" s="1"/>
  <c r="X5652" i="18"/>
  <c r="AA5652" i="18" s="1"/>
  <c r="AB5652" i="18" s="1"/>
  <c r="X5651" i="18"/>
  <c r="AA5651" i="18" s="1"/>
  <c r="AB5651" i="18" s="1"/>
  <c r="X5650" i="18"/>
  <c r="AA5650" i="18" s="1"/>
  <c r="AB5650" i="18" s="1"/>
  <c r="X5649" i="18"/>
  <c r="AA5649" i="18" s="1"/>
  <c r="AB5649" i="18" s="1"/>
  <c r="X5648" i="18"/>
  <c r="AA5648" i="18" s="1"/>
  <c r="AB5648" i="18" s="1"/>
  <c r="X5647" i="18"/>
  <c r="AA5647" i="18" s="1"/>
  <c r="AB5647" i="18" s="1"/>
  <c r="X5646" i="18"/>
  <c r="AA5646" i="18" s="1"/>
  <c r="AB5646" i="18" s="1"/>
  <c r="X5645" i="18"/>
  <c r="AA5645" i="18" s="1"/>
  <c r="AB5645" i="18" s="1"/>
  <c r="X5644" i="18"/>
  <c r="AA5644" i="18" s="1"/>
  <c r="AB5644" i="18" s="1"/>
  <c r="X5643" i="18"/>
  <c r="AA5643" i="18" s="1"/>
  <c r="AB5643" i="18" s="1"/>
  <c r="X5642" i="18"/>
  <c r="AA5642" i="18" s="1"/>
  <c r="AB5642" i="18" s="1"/>
  <c r="X5641" i="18"/>
  <c r="AA5641" i="18" s="1"/>
  <c r="AB5641" i="18" s="1"/>
  <c r="X5640" i="18"/>
  <c r="AA5640" i="18" s="1"/>
  <c r="AB5640" i="18" s="1"/>
  <c r="X5639" i="18"/>
  <c r="AA5639" i="18" s="1"/>
  <c r="AB5639" i="18" s="1"/>
  <c r="X5638" i="18"/>
  <c r="AA5638" i="18" s="1"/>
  <c r="AB5638" i="18" s="1"/>
  <c r="X5637" i="18"/>
  <c r="AA5637" i="18" s="1"/>
  <c r="AB5637" i="18" s="1"/>
  <c r="X5636" i="18"/>
  <c r="AA5636" i="18" s="1"/>
  <c r="AB5636" i="18" s="1"/>
  <c r="X5635" i="18"/>
  <c r="AA5635" i="18" s="1"/>
  <c r="AB5635" i="18" s="1"/>
  <c r="X5634" i="18"/>
  <c r="AA5634" i="18" s="1"/>
  <c r="AB5634" i="18" s="1"/>
  <c r="X5633" i="18"/>
  <c r="AA5633" i="18" s="1"/>
  <c r="AB5633" i="18" s="1"/>
  <c r="X5632" i="18"/>
  <c r="AA5632" i="18" s="1"/>
  <c r="AB5632" i="18" s="1"/>
  <c r="X5631" i="18"/>
  <c r="AA5631" i="18" s="1"/>
  <c r="AB5631" i="18" s="1"/>
  <c r="X5630" i="18"/>
  <c r="AA5630" i="18" s="1"/>
  <c r="AB5630" i="18" s="1"/>
  <c r="X5629" i="18"/>
  <c r="AA5629" i="18" s="1"/>
  <c r="AB5629" i="18" s="1"/>
  <c r="X5628" i="18"/>
  <c r="AA5628" i="18" s="1"/>
  <c r="AB5628" i="18" s="1"/>
  <c r="X5627" i="18"/>
  <c r="AA5627" i="18" s="1"/>
  <c r="AB5627" i="18" s="1"/>
  <c r="X5626" i="18"/>
  <c r="AA5626" i="18" s="1"/>
  <c r="AB5626" i="18" s="1"/>
  <c r="X5625" i="18"/>
  <c r="AA5625" i="18" s="1"/>
  <c r="AB5625" i="18" s="1"/>
  <c r="X5624" i="18"/>
  <c r="AA5624" i="18" s="1"/>
  <c r="AB5624" i="18" s="1"/>
  <c r="X5623" i="18"/>
  <c r="AA5623" i="18" s="1"/>
  <c r="AB5623" i="18" s="1"/>
  <c r="X5622" i="18"/>
  <c r="AA5622" i="18" s="1"/>
  <c r="AB5622" i="18" s="1"/>
  <c r="X5621" i="18"/>
  <c r="AA5621" i="18" s="1"/>
  <c r="AB5621" i="18" s="1"/>
  <c r="X5620" i="18"/>
  <c r="AA5620" i="18" s="1"/>
  <c r="AB5620" i="18" s="1"/>
  <c r="X5619" i="18"/>
  <c r="AA5619" i="18" s="1"/>
  <c r="AB5619" i="18" s="1"/>
  <c r="X5618" i="18"/>
  <c r="AA5618" i="18" s="1"/>
  <c r="AB5618" i="18" s="1"/>
  <c r="X5617" i="18"/>
  <c r="AA5617" i="18" s="1"/>
  <c r="AB5617" i="18" s="1"/>
  <c r="X5616" i="18"/>
  <c r="AA5616" i="18" s="1"/>
  <c r="AB5616" i="18" s="1"/>
  <c r="X5615" i="18"/>
  <c r="AA5615" i="18" s="1"/>
  <c r="AB5615" i="18" s="1"/>
  <c r="X5614" i="18"/>
  <c r="AA5614" i="18" s="1"/>
  <c r="AB5614" i="18" s="1"/>
  <c r="X5613" i="18"/>
  <c r="AA5613" i="18" s="1"/>
  <c r="AB5613" i="18" s="1"/>
  <c r="X5612" i="18"/>
  <c r="AA5612" i="18" s="1"/>
  <c r="AB5612" i="18" s="1"/>
  <c r="X5611" i="18"/>
  <c r="AA5611" i="18" s="1"/>
  <c r="AB5611" i="18" s="1"/>
  <c r="X5610" i="18"/>
  <c r="AA5610" i="18" s="1"/>
  <c r="AB5610" i="18" s="1"/>
  <c r="X5609" i="18"/>
  <c r="AA5609" i="18" s="1"/>
  <c r="AB5609" i="18" s="1"/>
  <c r="X5608" i="18"/>
  <c r="AA5608" i="18" s="1"/>
  <c r="AB5608" i="18" s="1"/>
  <c r="X5607" i="18"/>
  <c r="AA5607" i="18" s="1"/>
  <c r="AB5607" i="18" s="1"/>
  <c r="X5606" i="18"/>
  <c r="AA5606" i="18" s="1"/>
  <c r="AB5606" i="18" s="1"/>
  <c r="X5605" i="18"/>
  <c r="AA5605" i="18" s="1"/>
  <c r="AB5605" i="18" s="1"/>
  <c r="X5604" i="18"/>
  <c r="AA5604" i="18" s="1"/>
  <c r="AB5604" i="18" s="1"/>
  <c r="X5603" i="18"/>
  <c r="AA5603" i="18" s="1"/>
  <c r="AB5603" i="18" s="1"/>
  <c r="X5602" i="18"/>
  <c r="AA5602" i="18" s="1"/>
  <c r="AB5602" i="18" s="1"/>
  <c r="X5601" i="18"/>
  <c r="AA5601" i="18" s="1"/>
  <c r="AB5601" i="18" s="1"/>
  <c r="X5600" i="18"/>
  <c r="AA5600" i="18" s="1"/>
  <c r="AB5600" i="18" s="1"/>
  <c r="X5599" i="18"/>
  <c r="AA5599" i="18" s="1"/>
  <c r="AB5599" i="18" s="1"/>
  <c r="X5598" i="18"/>
  <c r="AA5598" i="18" s="1"/>
  <c r="AB5598" i="18" s="1"/>
  <c r="X5597" i="18"/>
  <c r="AA5597" i="18" s="1"/>
  <c r="AB5597" i="18" s="1"/>
  <c r="X5596" i="18"/>
  <c r="AA5596" i="18" s="1"/>
  <c r="AB5596" i="18" s="1"/>
  <c r="X5595" i="18"/>
  <c r="AA5595" i="18" s="1"/>
  <c r="AB5595" i="18" s="1"/>
  <c r="X5594" i="18"/>
  <c r="AA5594" i="18" s="1"/>
  <c r="AB5594" i="18" s="1"/>
  <c r="X5593" i="18"/>
  <c r="AA5593" i="18" s="1"/>
  <c r="AB5593" i="18" s="1"/>
  <c r="X5592" i="18"/>
  <c r="AA5592" i="18" s="1"/>
  <c r="AB5592" i="18" s="1"/>
  <c r="X5591" i="18"/>
  <c r="AA5591" i="18" s="1"/>
  <c r="AB5591" i="18" s="1"/>
  <c r="X5590" i="18"/>
  <c r="AA5590" i="18" s="1"/>
  <c r="AB5590" i="18" s="1"/>
  <c r="X5589" i="18"/>
  <c r="AA5589" i="18" s="1"/>
  <c r="AB5589" i="18" s="1"/>
  <c r="X5588" i="18"/>
  <c r="AA5588" i="18" s="1"/>
  <c r="AB5588" i="18" s="1"/>
  <c r="X5587" i="18"/>
  <c r="AA5587" i="18" s="1"/>
  <c r="AB5587" i="18" s="1"/>
  <c r="X5586" i="18"/>
  <c r="AA5586" i="18" s="1"/>
  <c r="AB5586" i="18" s="1"/>
  <c r="X5585" i="18"/>
  <c r="AA5585" i="18" s="1"/>
  <c r="AB5585" i="18" s="1"/>
  <c r="X5584" i="18"/>
  <c r="AA5584" i="18" s="1"/>
  <c r="AB5584" i="18" s="1"/>
  <c r="X5583" i="18"/>
  <c r="AA5583" i="18" s="1"/>
  <c r="AB5583" i="18" s="1"/>
  <c r="X5582" i="18"/>
  <c r="AA5582" i="18" s="1"/>
  <c r="AB5582" i="18" s="1"/>
  <c r="X5581" i="18"/>
  <c r="AA5581" i="18" s="1"/>
  <c r="AB5581" i="18" s="1"/>
  <c r="X5580" i="18"/>
  <c r="AA5580" i="18" s="1"/>
  <c r="AB5580" i="18" s="1"/>
  <c r="X5579" i="18"/>
  <c r="AA5579" i="18" s="1"/>
  <c r="AB5579" i="18" s="1"/>
  <c r="X5578" i="18"/>
  <c r="AA5578" i="18" s="1"/>
  <c r="AB5578" i="18" s="1"/>
  <c r="X5577" i="18"/>
  <c r="AA5577" i="18" s="1"/>
  <c r="AB5577" i="18" s="1"/>
  <c r="X5576" i="18"/>
  <c r="AA5576" i="18" s="1"/>
  <c r="AB5576" i="18" s="1"/>
  <c r="X5575" i="18"/>
  <c r="AA5575" i="18" s="1"/>
  <c r="AB5575" i="18" s="1"/>
  <c r="X5574" i="18"/>
  <c r="AA5574" i="18" s="1"/>
  <c r="AB5574" i="18" s="1"/>
  <c r="X5573" i="18"/>
  <c r="AA5573" i="18" s="1"/>
  <c r="AB5573" i="18" s="1"/>
  <c r="X5572" i="18"/>
  <c r="AA5572" i="18" s="1"/>
  <c r="AB5572" i="18" s="1"/>
  <c r="X5571" i="18"/>
  <c r="AA5571" i="18" s="1"/>
  <c r="AB5571" i="18" s="1"/>
  <c r="X5570" i="18"/>
  <c r="AA5570" i="18" s="1"/>
  <c r="AB5570" i="18" s="1"/>
  <c r="X5569" i="18"/>
  <c r="AA5569" i="18" s="1"/>
  <c r="AB5569" i="18" s="1"/>
  <c r="X5568" i="18"/>
  <c r="AA5568" i="18" s="1"/>
  <c r="AB5568" i="18" s="1"/>
  <c r="X5567" i="18"/>
  <c r="AA5567" i="18" s="1"/>
  <c r="AB5567" i="18" s="1"/>
  <c r="X5566" i="18"/>
  <c r="AA5566" i="18" s="1"/>
  <c r="AB5566" i="18" s="1"/>
  <c r="X5565" i="18"/>
  <c r="AA5565" i="18" s="1"/>
  <c r="AB5565" i="18" s="1"/>
  <c r="X5564" i="18"/>
  <c r="AA5564" i="18" s="1"/>
  <c r="AB5564" i="18" s="1"/>
  <c r="X5563" i="18"/>
  <c r="AA5563" i="18" s="1"/>
  <c r="AB5563" i="18" s="1"/>
  <c r="X5562" i="18"/>
  <c r="AA5562" i="18" s="1"/>
  <c r="AB5562" i="18" s="1"/>
  <c r="X5561" i="18"/>
  <c r="AA5561" i="18" s="1"/>
  <c r="AB5561" i="18" s="1"/>
  <c r="X5560" i="18"/>
  <c r="AA5560" i="18" s="1"/>
  <c r="AB5560" i="18" s="1"/>
  <c r="X5559" i="18"/>
  <c r="AA5559" i="18" s="1"/>
  <c r="AB5559" i="18" s="1"/>
  <c r="X5558" i="18"/>
  <c r="AA5558" i="18" s="1"/>
  <c r="AB5558" i="18" s="1"/>
  <c r="X5557" i="18"/>
  <c r="AA5557" i="18" s="1"/>
  <c r="AB5557" i="18" s="1"/>
  <c r="X5556" i="18"/>
  <c r="AA5556" i="18" s="1"/>
  <c r="AB5556" i="18" s="1"/>
  <c r="X5555" i="18"/>
  <c r="AA5555" i="18" s="1"/>
  <c r="AB5555" i="18" s="1"/>
  <c r="X5554" i="18"/>
  <c r="AA5554" i="18" s="1"/>
  <c r="AB5554" i="18" s="1"/>
  <c r="X5553" i="18"/>
  <c r="AA5553" i="18" s="1"/>
  <c r="AB5553" i="18" s="1"/>
  <c r="X5552" i="18"/>
  <c r="AA5552" i="18" s="1"/>
  <c r="AB5552" i="18" s="1"/>
  <c r="X5551" i="18"/>
  <c r="AA5551" i="18" s="1"/>
  <c r="AB5551" i="18" s="1"/>
  <c r="X5550" i="18"/>
  <c r="AA5550" i="18" s="1"/>
  <c r="AB5550" i="18" s="1"/>
  <c r="X5549" i="18"/>
  <c r="AA5549" i="18" s="1"/>
  <c r="AB5549" i="18" s="1"/>
  <c r="X5548" i="18"/>
  <c r="AA5548" i="18" s="1"/>
  <c r="AB5548" i="18" s="1"/>
  <c r="X5547" i="18"/>
  <c r="AA5547" i="18" s="1"/>
  <c r="AB5547" i="18" s="1"/>
  <c r="X5546" i="18"/>
  <c r="AA5546" i="18" s="1"/>
  <c r="AB5546" i="18" s="1"/>
  <c r="X5545" i="18"/>
  <c r="AA5545" i="18" s="1"/>
  <c r="AB5545" i="18" s="1"/>
  <c r="X5544" i="18"/>
  <c r="AA5544" i="18" s="1"/>
  <c r="AB5544" i="18" s="1"/>
  <c r="X5543" i="18"/>
  <c r="AA5543" i="18" s="1"/>
  <c r="AB5543" i="18" s="1"/>
  <c r="X5542" i="18"/>
  <c r="AA5542" i="18" s="1"/>
  <c r="AB5542" i="18" s="1"/>
  <c r="X5541" i="18"/>
  <c r="AA5541" i="18" s="1"/>
  <c r="AB5541" i="18" s="1"/>
  <c r="X5540" i="18"/>
  <c r="AA5540" i="18" s="1"/>
  <c r="AB5540" i="18" s="1"/>
  <c r="X5539" i="18"/>
  <c r="AA5539" i="18" s="1"/>
  <c r="AB5539" i="18" s="1"/>
  <c r="X5538" i="18"/>
  <c r="AA5538" i="18" s="1"/>
  <c r="AB5538" i="18" s="1"/>
  <c r="X5537" i="18"/>
  <c r="AA5537" i="18" s="1"/>
  <c r="AB5537" i="18" s="1"/>
  <c r="X5536" i="18"/>
  <c r="AA5536" i="18" s="1"/>
  <c r="AB5536" i="18" s="1"/>
  <c r="X5535" i="18"/>
  <c r="AA5535" i="18" s="1"/>
  <c r="AB5535" i="18" s="1"/>
  <c r="X5534" i="18"/>
  <c r="AA5534" i="18" s="1"/>
  <c r="AB5534" i="18" s="1"/>
  <c r="X5533" i="18"/>
  <c r="AA5533" i="18" s="1"/>
  <c r="AB5533" i="18" s="1"/>
  <c r="X5532" i="18"/>
  <c r="AA5532" i="18" s="1"/>
  <c r="AB5532" i="18" s="1"/>
  <c r="X5531" i="18"/>
  <c r="AA5531" i="18" s="1"/>
  <c r="AB5531" i="18" s="1"/>
  <c r="X5530" i="18"/>
  <c r="AA5530" i="18" s="1"/>
  <c r="AB5530" i="18" s="1"/>
  <c r="X5529" i="18"/>
  <c r="AA5529" i="18" s="1"/>
  <c r="AB5529" i="18" s="1"/>
  <c r="X5528" i="18"/>
  <c r="AA5528" i="18" s="1"/>
  <c r="AB5528" i="18" s="1"/>
  <c r="X5527" i="18"/>
  <c r="AA5527" i="18" s="1"/>
  <c r="AB5527" i="18" s="1"/>
  <c r="X5526" i="18"/>
  <c r="AA5526" i="18" s="1"/>
  <c r="AB5526" i="18" s="1"/>
  <c r="X5525" i="18"/>
  <c r="AA5525" i="18" s="1"/>
  <c r="AB5525" i="18" s="1"/>
  <c r="X5524" i="18"/>
  <c r="AA5524" i="18" s="1"/>
  <c r="AB5524" i="18" s="1"/>
  <c r="X5523" i="18"/>
  <c r="AA5523" i="18" s="1"/>
  <c r="AB5523" i="18" s="1"/>
  <c r="X5522" i="18"/>
  <c r="AA5522" i="18" s="1"/>
  <c r="AB5522" i="18" s="1"/>
  <c r="X5521" i="18"/>
  <c r="AA5521" i="18" s="1"/>
  <c r="AB5521" i="18" s="1"/>
  <c r="X5520" i="18"/>
  <c r="AA5520" i="18" s="1"/>
  <c r="AB5520" i="18" s="1"/>
  <c r="X5519" i="18"/>
  <c r="AA5519" i="18" s="1"/>
  <c r="AB5519" i="18" s="1"/>
  <c r="X5518" i="18"/>
  <c r="AA5518" i="18" s="1"/>
  <c r="AB5518" i="18" s="1"/>
  <c r="X5517" i="18"/>
  <c r="AA5517" i="18" s="1"/>
  <c r="AB5517" i="18" s="1"/>
  <c r="X5516" i="18"/>
  <c r="AA5516" i="18" s="1"/>
  <c r="AB5516" i="18" s="1"/>
  <c r="X5515" i="18"/>
  <c r="AA5515" i="18" s="1"/>
  <c r="AB5515" i="18" s="1"/>
  <c r="X5514" i="18"/>
  <c r="AA5514" i="18" s="1"/>
  <c r="AB5514" i="18" s="1"/>
  <c r="X5513" i="18"/>
  <c r="AA5513" i="18" s="1"/>
  <c r="AB5513" i="18" s="1"/>
  <c r="X5512" i="18"/>
  <c r="AA5512" i="18" s="1"/>
  <c r="AB5512" i="18" s="1"/>
  <c r="X5511" i="18"/>
  <c r="AA5511" i="18" s="1"/>
  <c r="AB5511" i="18" s="1"/>
  <c r="X5510" i="18"/>
  <c r="AA5510" i="18" s="1"/>
  <c r="AB5510" i="18" s="1"/>
  <c r="X5509" i="18"/>
  <c r="AA5509" i="18" s="1"/>
  <c r="AB5509" i="18" s="1"/>
  <c r="X5508" i="18"/>
  <c r="AA5508" i="18" s="1"/>
  <c r="AB5508" i="18" s="1"/>
  <c r="X5507" i="18"/>
  <c r="AA5507" i="18" s="1"/>
  <c r="AB5507" i="18" s="1"/>
  <c r="X5506" i="18"/>
  <c r="AA5506" i="18" s="1"/>
  <c r="AB5506" i="18" s="1"/>
  <c r="X5505" i="18"/>
  <c r="AA5505" i="18" s="1"/>
  <c r="AB5505" i="18" s="1"/>
  <c r="X5504" i="18"/>
  <c r="AA5504" i="18" s="1"/>
  <c r="AB5504" i="18" s="1"/>
  <c r="X5503" i="18"/>
  <c r="AA5503" i="18" s="1"/>
  <c r="AB5503" i="18" s="1"/>
  <c r="X5502" i="18"/>
  <c r="AA5502" i="18" s="1"/>
  <c r="AB5502" i="18" s="1"/>
  <c r="X5501" i="18"/>
  <c r="AA5501" i="18" s="1"/>
  <c r="AB5501" i="18" s="1"/>
  <c r="X5500" i="18"/>
  <c r="AA5500" i="18" s="1"/>
  <c r="AB5500" i="18" s="1"/>
  <c r="X5499" i="18"/>
  <c r="AA5499" i="18" s="1"/>
  <c r="AB5499" i="18" s="1"/>
  <c r="X5498" i="18"/>
  <c r="AA5498" i="18" s="1"/>
  <c r="AB5498" i="18" s="1"/>
  <c r="X5497" i="18"/>
  <c r="AA5497" i="18" s="1"/>
  <c r="AB5497" i="18" s="1"/>
  <c r="X5496" i="18"/>
  <c r="AA5496" i="18" s="1"/>
  <c r="AB5496" i="18" s="1"/>
  <c r="X5495" i="18"/>
  <c r="AA5495" i="18" s="1"/>
  <c r="AB5495" i="18" s="1"/>
  <c r="X5494" i="18"/>
  <c r="AA5494" i="18" s="1"/>
  <c r="AB5494" i="18" s="1"/>
  <c r="X5493" i="18"/>
  <c r="AA5493" i="18" s="1"/>
  <c r="AB5493" i="18" s="1"/>
  <c r="X5492" i="18"/>
  <c r="AA5492" i="18" s="1"/>
  <c r="AB5492" i="18" s="1"/>
  <c r="X5491" i="18"/>
  <c r="AA5491" i="18" s="1"/>
  <c r="AB5491" i="18" s="1"/>
  <c r="X5490" i="18"/>
  <c r="AA5490" i="18" s="1"/>
  <c r="AB5490" i="18" s="1"/>
  <c r="X5489" i="18"/>
  <c r="AA5489" i="18" s="1"/>
  <c r="AB5489" i="18" s="1"/>
  <c r="X5488" i="18"/>
  <c r="AA5488" i="18" s="1"/>
  <c r="AB5488" i="18" s="1"/>
  <c r="X5487" i="18"/>
  <c r="AA5487" i="18" s="1"/>
  <c r="AB5487" i="18" s="1"/>
  <c r="X5486" i="18"/>
  <c r="AA5486" i="18" s="1"/>
  <c r="AB5486" i="18" s="1"/>
  <c r="X5485" i="18"/>
  <c r="AA5485" i="18" s="1"/>
  <c r="AB5485" i="18" s="1"/>
  <c r="X5484" i="18"/>
  <c r="AA5484" i="18" s="1"/>
  <c r="AB5484" i="18" s="1"/>
  <c r="X5483" i="18"/>
  <c r="AA5483" i="18" s="1"/>
  <c r="AB5483" i="18" s="1"/>
  <c r="X5482" i="18"/>
  <c r="AA5482" i="18" s="1"/>
  <c r="AB5482" i="18" s="1"/>
  <c r="X5481" i="18"/>
  <c r="AA5481" i="18" s="1"/>
  <c r="AB5481" i="18" s="1"/>
  <c r="X5480" i="18"/>
  <c r="AA5480" i="18" s="1"/>
  <c r="AB5480" i="18" s="1"/>
  <c r="X5479" i="18"/>
  <c r="AA5479" i="18" s="1"/>
  <c r="AB5479" i="18" s="1"/>
  <c r="X5478" i="18"/>
  <c r="AA5478" i="18" s="1"/>
  <c r="AB5478" i="18" s="1"/>
  <c r="X5477" i="18"/>
  <c r="AA5477" i="18" s="1"/>
  <c r="AB5477" i="18" s="1"/>
  <c r="X5476" i="18"/>
  <c r="AA5476" i="18" s="1"/>
  <c r="AB5476" i="18" s="1"/>
  <c r="X5475" i="18"/>
  <c r="AA5475" i="18" s="1"/>
  <c r="AB5475" i="18" s="1"/>
  <c r="X5474" i="18"/>
  <c r="AA5474" i="18" s="1"/>
  <c r="AB5474" i="18" s="1"/>
  <c r="X5473" i="18"/>
  <c r="AA5473" i="18" s="1"/>
  <c r="AB5473" i="18" s="1"/>
  <c r="X5472" i="18"/>
  <c r="AA5472" i="18" s="1"/>
  <c r="AB5472" i="18" s="1"/>
  <c r="X5471" i="18"/>
  <c r="AA5471" i="18" s="1"/>
  <c r="AB5471" i="18" s="1"/>
  <c r="X5470" i="18"/>
  <c r="AA5470" i="18" s="1"/>
  <c r="AB5470" i="18" s="1"/>
  <c r="X5469" i="18"/>
  <c r="AA5469" i="18" s="1"/>
  <c r="AB5469" i="18" s="1"/>
  <c r="X5468" i="18"/>
  <c r="AA5468" i="18" s="1"/>
  <c r="AB5468" i="18" s="1"/>
  <c r="X5467" i="18"/>
  <c r="AA5467" i="18" s="1"/>
  <c r="AB5467" i="18" s="1"/>
  <c r="X5466" i="18"/>
  <c r="AA5466" i="18" s="1"/>
  <c r="AB5466" i="18" s="1"/>
  <c r="X5465" i="18"/>
  <c r="AA5465" i="18" s="1"/>
  <c r="AB5465" i="18" s="1"/>
  <c r="X5464" i="18"/>
  <c r="AA5464" i="18" s="1"/>
  <c r="AB5464" i="18" s="1"/>
  <c r="X5463" i="18"/>
  <c r="AA5463" i="18" s="1"/>
  <c r="AB5463" i="18" s="1"/>
  <c r="X5462" i="18"/>
  <c r="AA5462" i="18" s="1"/>
  <c r="AB5462" i="18" s="1"/>
  <c r="X5461" i="18"/>
  <c r="AA5461" i="18" s="1"/>
  <c r="AB5461" i="18" s="1"/>
  <c r="X5460" i="18"/>
  <c r="AA5460" i="18" s="1"/>
  <c r="AB5460" i="18" s="1"/>
  <c r="X5459" i="18"/>
  <c r="AA5459" i="18" s="1"/>
  <c r="AB5459" i="18" s="1"/>
  <c r="X5458" i="18"/>
  <c r="AA5458" i="18" s="1"/>
  <c r="AB5458" i="18" s="1"/>
  <c r="X5457" i="18"/>
  <c r="AA5457" i="18" s="1"/>
  <c r="AB5457" i="18" s="1"/>
  <c r="X5456" i="18"/>
  <c r="AA5456" i="18" s="1"/>
  <c r="AB5456" i="18" s="1"/>
  <c r="X5455" i="18"/>
  <c r="AA5455" i="18" s="1"/>
  <c r="AB5455" i="18" s="1"/>
  <c r="X5454" i="18"/>
  <c r="AA5454" i="18" s="1"/>
  <c r="AB5454" i="18" s="1"/>
  <c r="X5453" i="18"/>
  <c r="AA5453" i="18" s="1"/>
  <c r="AB5453" i="18" s="1"/>
  <c r="X5452" i="18"/>
  <c r="AA5452" i="18" s="1"/>
  <c r="AB5452" i="18" s="1"/>
  <c r="X5451" i="18"/>
  <c r="AA5451" i="18" s="1"/>
  <c r="AB5451" i="18" s="1"/>
  <c r="X5450" i="18"/>
  <c r="AA5450" i="18" s="1"/>
  <c r="AB5450" i="18" s="1"/>
  <c r="X5449" i="18"/>
  <c r="AA5449" i="18" s="1"/>
  <c r="AB5449" i="18" s="1"/>
  <c r="X5448" i="18"/>
  <c r="AA5448" i="18" s="1"/>
  <c r="AB5448" i="18" s="1"/>
  <c r="X5447" i="18"/>
  <c r="AA5447" i="18" s="1"/>
  <c r="AB5447" i="18" s="1"/>
  <c r="X5446" i="18"/>
  <c r="AA5446" i="18" s="1"/>
  <c r="AB5446" i="18" s="1"/>
  <c r="X5445" i="18"/>
  <c r="AA5445" i="18" s="1"/>
  <c r="AB5445" i="18" s="1"/>
  <c r="X5444" i="18"/>
  <c r="AA5444" i="18" s="1"/>
  <c r="AB5444" i="18" s="1"/>
  <c r="X5443" i="18"/>
  <c r="AA5443" i="18" s="1"/>
  <c r="AB5443" i="18" s="1"/>
  <c r="X5442" i="18"/>
  <c r="AA5442" i="18" s="1"/>
  <c r="AB5442" i="18" s="1"/>
  <c r="X5441" i="18"/>
  <c r="AA5441" i="18" s="1"/>
  <c r="AB5441" i="18" s="1"/>
  <c r="X5440" i="18"/>
  <c r="AA5440" i="18" s="1"/>
  <c r="AB5440" i="18" s="1"/>
  <c r="X5439" i="18"/>
  <c r="AA5439" i="18" s="1"/>
  <c r="AB5439" i="18" s="1"/>
  <c r="X5438" i="18"/>
  <c r="AA5438" i="18" s="1"/>
  <c r="AB5438" i="18" s="1"/>
  <c r="X5437" i="18"/>
  <c r="AA5437" i="18" s="1"/>
  <c r="AB5437" i="18" s="1"/>
  <c r="X5436" i="18"/>
  <c r="AA5436" i="18" s="1"/>
  <c r="AB5436" i="18" s="1"/>
  <c r="X5435" i="18"/>
  <c r="AA5435" i="18" s="1"/>
  <c r="AB5435" i="18" s="1"/>
  <c r="X5434" i="18"/>
  <c r="AA5434" i="18" s="1"/>
  <c r="AB5434" i="18" s="1"/>
  <c r="X5433" i="18"/>
  <c r="AA5433" i="18" s="1"/>
  <c r="AB5433" i="18" s="1"/>
  <c r="X5432" i="18"/>
  <c r="AA5432" i="18" s="1"/>
  <c r="AB5432" i="18" s="1"/>
  <c r="X5431" i="18"/>
  <c r="AA5431" i="18" s="1"/>
  <c r="AB5431" i="18" s="1"/>
  <c r="X5430" i="18"/>
  <c r="AA5430" i="18" s="1"/>
  <c r="AB5430" i="18" s="1"/>
  <c r="X5429" i="18"/>
  <c r="AA5429" i="18" s="1"/>
  <c r="AB5429" i="18" s="1"/>
  <c r="X5428" i="18"/>
  <c r="AA5428" i="18" s="1"/>
  <c r="AB5428" i="18" s="1"/>
  <c r="X5427" i="18"/>
  <c r="AA5427" i="18" s="1"/>
  <c r="AB5427" i="18" s="1"/>
  <c r="X5426" i="18"/>
  <c r="AA5426" i="18" s="1"/>
  <c r="AB5426" i="18" s="1"/>
  <c r="X5425" i="18"/>
  <c r="AA5425" i="18" s="1"/>
  <c r="AB5425" i="18" s="1"/>
  <c r="X5424" i="18"/>
  <c r="AA5424" i="18" s="1"/>
  <c r="AB5424" i="18" s="1"/>
  <c r="X5423" i="18"/>
  <c r="AA5423" i="18" s="1"/>
  <c r="AB5423" i="18" s="1"/>
  <c r="X5422" i="18"/>
  <c r="AA5422" i="18" s="1"/>
  <c r="AB5422" i="18" s="1"/>
  <c r="X5421" i="18"/>
  <c r="AA5421" i="18" s="1"/>
  <c r="AB5421" i="18" s="1"/>
  <c r="X5420" i="18"/>
  <c r="AA5420" i="18" s="1"/>
  <c r="AB5420" i="18" s="1"/>
  <c r="X5419" i="18"/>
  <c r="AA5419" i="18" s="1"/>
  <c r="AB5419" i="18" s="1"/>
  <c r="X5418" i="18"/>
  <c r="AA5418" i="18" s="1"/>
  <c r="AB5418" i="18" s="1"/>
  <c r="X5417" i="18"/>
  <c r="AA5417" i="18" s="1"/>
  <c r="AB5417" i="18" s="1"/>
  <c r="X5416" i="18"/>
  <c r="AA5416" i="18" s="1"/>
  <c r="AB5416" i="18" s="1"/>
  <c r="X5415" i="18"/>
  <c r="AA5415" i="18" s="1"/>
  <c r="AB5415" i="18" s="1"/>
  <c r="X5414" i="18"/>
  <c r="AA5414" i="18" s="1"/>
  <c r="AB5414" i="18" s="1"/>
  <c r="X5413" i="18"/>
  <c r="AA5413" i="18" s="1"/>
  <c r="AB5413" i="18" s="1"/>
  <c r="X5412" i="18"/>
  <c r="AA5412" i="18" s="1"/>
  <c r="AB5412" i="18" s="1"/>
  <c r="X5411" i="18"/>
  <c r="AA5411" i="18" s="1"/>
  <c r="AB5411" i="18" s="1"/>
  <c r="X5410" i="18"/>
  <c r="AA5410" i="18" s="1"/>
  <c r="AB5410" i="18" s="1"/>
  <c r="X5409" i="18"/>
  <c r="AA5409" i="18" s="1"/>
  <c r="AB5409" i="18" s="1"/>
  <c r="X5408" i="18"/>
  <c r="AA5408" i="18" s="1"/>
  <c r="AB5408" i="18" s="1"/>
  <c r="X5407" i="18"/>
  <c r="AA5407" i="18" s="1"/>
  <c r="AB5407" i="18" s="1"/>
  <c r="X5406" i="18"/>
  <c r="AA5406" i="18" s="1"/>
  <c r="AB5406" i="18" s="1"/>
  <c r="X5405" i="18"/>
  <c r="AA5405" i="18" s="1"/>
  <c r="AB5405" i="18" s="1"/>
  <c r="X5404" i="18"/>
  <c r="AA5404" i="18" s="1"/>
  <c r="AB5404" i="18" s="1"/>
  <c r="X5403" i="18"/>
  <c r="AA5403" i="18" s="1"/>
  <c r="AB5403" i="18" s="1"/>
  <c r="X5402" i="18"/>
  <c r="AA5402" i="18" s="1"/>
  <c r="AB5402" i="18" s="1"/>
  <c r="X5401" i="18"/>
  <c r="AA5401" i="18" s="1"/>
  <c r="AB5401" i="18" s="1"/>
  <c r="X5400" i="18"/>
  <c r="AA5400" i="18" s="1"/>
  <c r="AB5400" i="18" s="1"/>
  <c r="X5399" i="18"/>
  <c r="AA5399" i="18" s="1"/>
  <c r="AB5399" i="18" s="1"/>
  <c r="X5398" i="18"/>
  <c r="AA5398" i="18" s="1"/>
  <c r="AB5398" i="18" s="1"/>
  <c r="X5397" i="18"/>
  <c r="AA5397" i="18" s="1"/>
  <c r="AB5397" i="18" s="1"/>
  <c r="X5396" i="18"/>
  <c r="AA5396" i="18" s="1"/>
  <c r="AB5396" i="18" s="1"/>
  <c r="X5395" i="18"/>
  <c r="AA5395" i="18" s="1"/>
  <c r="AB5395" i="18" s="1"/>
  <c r="X5394" i="18"/>
  <c r="AA5394" i="18" s="1"/>
  <c r="AB5394" i="18" s="1"/>
  <c r="X5393" i="18"/>
  <c r="AA5393" i="18" s="1"/>
  <c r="AB5393" i="18" s="1"/>
  <c r="X5392" i="18"/>
  <c r="AA5392" i="18" s="1"/>
  <c r="AB5392" i="18" s="1"/>
  <c r="X5391" i="18"/>
  <c r="AA5391" i="18" s="1"/>
  <c r="AB5391" i="18" s="1"/>
  <c r="X5390" i="18"/>
  <c r="AA5390" i="18" s="1"/>
  <c r="AB5390" i="18" s="1"/>
  <c r="X5389" i="18"/>
  <c r="AA5389" i="18" s="1"/>
  <c r="AB5389" i="18" s="1"/>
  <c r="X5388" i="18"/>
  <c r="AA5388" i="18" s="1"/>
  <c r="AB5388" i="18" s="1"/>
  <c r="X5387" i="18"/>
  <c r="AA5387" i="18" s="1"/>
  <c r="AB5387" i="18" s="1"/>
  <c r="X5386" i="18"/>
  <c r="AA5386" i="18" s="1"/>
  <c r="AB5386" i="18" s="1"/>
  <c r="X5385" i="18"/>
  <c r="AA5385" i="18" s="1"/>
  <c r="AB5385" i="18" s="1"/>
  <c r="X5384" i="18"/>
  <c r="AA5384" i="18" s="1"/>
  <c r="AB5384" i="18" s="1"/>
  <c r="X5383" i="18"/>
  <c r="AA5383" i="18" s="1"/>
  <c r="AB5383" i="18" s="1"/>
  <c r="X5382" i="18"/>
  <c r="AA5382" i="18" s="1"/>
  <c r="AB5382" i="18" s="1"/>
  <c r="X5381" i="18"/>
  <c r="AA5381" i="18" s="1"/>
  <c r="AB5381" i="18" s="1"/>
  <c r="X5380" i="18"/>
  <c r="AA5380" i="18" s="1"/>
  <c r="AB5380" i="18" s="1"/>
  <c r="X5379" i="18"/>
  <c r="AA5379" i="18" s="1"/>
  <c r="AB5379" i="18" s="1"/>
  <c r="X5378" i="18"/>
  <c r="AA5378" i="18" s="1"/>
  <c r="AB5378" i="18" s="1"/>
  <c r="X5377" i="18"/>
  <c r="AA5377" i="18" s="1"/>
  <c r="AB5377" i="18" s="1"/>
  <c r="X5376" i="18"/>
  <c r="AA5376" i="18" s="1"/>
  <c r="AB5376" i="18" s="1"/>
  <c r="X5375" i="18"/>
  <c r="AA5375" i="18" s="1"/>
  <c r="AB5375" i="18" s="1"/>
  <c r="X5374" i="18"/>
  <c r="AA5374" i="18" s="1"/>
  <c r="AB5374" i="18" s="1"/>
  <c r="X5373" i="18"/>
  <c r="AA5373" i="18" s="1"/>
  <c r="AB5373" i="18" s="1"/>
  <c r="X5372" i="18"/>
  <c r="AA5372" i="18" s="1"/>
  <c r="AB5372" i="18" s="1"/>
  <c r="X5371" i="18"/>
  <c r="AA5371" i="18" s="1"/>
  <c r="AB5371" i="18" s="1"/>
  <c r="X5370" i="18"/>
  <c r="AA5370" i="18" s="1"/>
  <c r="AB5370" i="18" s="1"/>
  <c r="X5369" i="18"/>
  <c r="AA5369" i="18" s="1"/>
  <c r="AB5369" i="18" s="1"/>
  <c r="X5368" i="18"/>
  <c r="AA5368" i="18" s="1"/>
  <c r="AB5368" i="18" s="1"/>
  <c r="X5367" i="18"/>
  <c r="AA5367" i="18" s="1"/>
  <c r="AB5367" i="18" s="1"/>
  <c r="X5366" i="18"/>
  <c r="AA5366" i="18" s="1"/>
  <c r="AB5366" i="18" s="1"/>
  <c r="X5365" i="18"/>
  <c r="AA5365" i="18" s="1"/>
  <c r="AB5365" i="18" s="1"/>
  <c r="X5364" i="18"/>
  <c r="AA5364" i="18" s="1"/>
  <c r="AB5364" i="18" s="1"/>
  <c r="X5363" i="18"/>
  <c r="AA5363" i="18" s="1"/>
  <c r="AB5363" i="18" s="1"/>
  <c r="X5362" i="18"/>
  <c r="AA5362" i="18" s="1"/>
  <c r="AB5362" i="18" s="1"/>
  <c r="X5361" i="18"/>
  <c r="AA5361" i="18" s="1"/>
  <c r="AB5361" i="18" s="1"/>
  <c r="X5360" i="18"/>
  <c r="AA5360" i="18" s="1"/>
  <c r="AB5360" i="18" s="1"/>
  <c r="X5359" i="18"/>
  <c r="AA5359" i="18" s="1"/>
  <c r="AB5359" i="18" s="1"/>
  <c r="X5358" i="18"/>
  <c r="AA5358" i="18" s="1"/>
  <c r="AB5358" i="18" s="1"/>
  <c r="X5357" i="18"/>
  <c r="AA5357" i="18" s="1"/>
  <c r="AB5357" i="18" s="1"/>
  <c r="X5356" i="18"/>
  <c r="AA5356" i="18" s="1"/>
  <c r="AB5356" i="18" s="1"/>
  <c r="X5355" i="18"/>
  <c r="AA5355" i="18" s="1"/>
  <c r="AB5355" i="18" s="1"/>
  <c r="X5354" i="18"/>
  <c r="AA5354" i="18" s="1"/>
  <c r="AB5354" i="18" s="1"/>
  <c r="X5353" i="18"/>
  <c r="AA5353" i="18" s="1"/>
  <c r="AB5353" i="18" s="1"/>
  <c r="X5352" i="18"/>
  <c r="AA5352" i="18" s="1"/>
  <c r="AB5352" i="18" s="1"/>
  <c r="X5351" i="18"/>
  <c r="AA5351" i="18" s="1"/>
  <c r="AB5351" i="18" s="1"/>
  <c r="X5350" i="18"/>
  <c r="AA5350" i="18" s="1"/>
  <c r="AB5350" i="18" s="1"/>
  <c r="X5349" i="18"/>
  <c r="AA5349" i="18" s="1"/>
  <c r="AB5349" i="18" s="1"/>
  <c r="X5348" i="18"/>
  <c r="AA5348" i="18" s="1"/>
  <c r="AB5348" i="18" s="1"/>
  <c r="X5347" i="18"/>
  <c r="AA5347" i="18" s="1"/>
  <c r="AB5347" i="18" s="1"/>
  <c r="X5346" i="18"/>
  <c r="AA5346" i="18" s="1"/>
  <c r="AB5346" i="18" s="1"/>
  <c r="X5345" i="18"/>
  <c r="AA5345" i="18" s="1"/>
  <c r="AB5345" i="18" s="1"/>
  <c r="X5344" i="18"/>
  <c r="AA5344" i="18" s="1"/>
  <c r="AB5344" i="18" s="1"/>
  <c r="X5343" i="18"/>
  <c r="AA5343" i="18" s="1"/>
  <c r="AB5343" i="18" s="1"/>
  <c r="X5342" i="18"/>
  <c r="AA5342" i="18" s="1"/>
  <c r="AB5342" i="18" s="1"/>
  <c r="X5341" i="18"/>
  <c r="AA5341" i="18" s="1"/>
  <c r="AB5341" i="18" s="1"/>
  <c r="X5340" i="18"/>
  <c r="AA5340" i="18" s="1"/>
  <c r="AB5340" i="18" s="1"/>
  <c r="X5339" i="18"/>
  <c r="AA5339" i="18" s="1"/>
  <c r="AB5339" i="18" s="1"/>
  <c r="X5338" i="18"/>
  <c r="AA5338" i="18" s="1"/>
  <c r="AB5338" i="18" s="1"/>
  <c r="X5337" i="18"/>
  <c r="AA5337" i="18" s="1"/>
  <c r="AB5337" i="18" s="1"/>
  <c r="X5336" i="18"/>
  <c r="AA5336" i="18" s="1"/>
  <c r="AB5336" i="18" s="1"/>
  <c r="X5335" i="18"/>
  <c r="AA5335" i="18" s="1"/>
  <c r="AB5335" i="18" s="1"/>
  <c r="X5334" i="18"/>
  <c r="AA5334" i="18" s="1"/>
  <c r="AB5334" i="18" s="1"/>
  <c r="X5333" i="18"/>
  <c r="AA5333" i="18" s="1"/>
  <c r="AB5333" i="18" s="1"/>
  <c r="X5332" i="18"/>
  <c r="AA5332" i="18" s="1"/>
  <c r="AB5332" i="18" s="1"/>
  <c r="X5331" i="18"/>
  <c r="AA5331" i="18" s="1"/>
  <c r="AB5331" i="18" s="1"/>
  <c r="X5330" i="18"/>
  <c r="AA5330" i="18" s="1"/>
  <c r="AB5330" i="18" s="1"/>
  <c r="X5329" i="18"/>
  <c r="AA5329" i="18" s="1"/>
  <c r="AB5329" i="18" s="1"/>
  <c r="X5328" i="18"/>
  <c r="AA5328" i="18" s="1"/>
  <c r="AB5328" i="18" s="1"/>
  <c r="X5327" i="18"/>
  <c r="AA5327" i="18" s="1"/>
  <c r="AB5327" i="18" s="1"/>
  <c r="X5326" i="18"/>
  <c r="AA5326" i="18" s="1"/>
  <c r="AB5326" i="18" s="1"/>
  <c r="X5325" i="18"/>
  <c r="AA5325" i="18" s="1"/>
  <c r="AB5325" i="18" s="1"/>
  <c r="X5324" i="18"/>
  <c r="AA5324" i="18" s="1"/>
  <c r="AB5324" i="18" s="1"/>
  <c r="X5323" i="18"/>
  <c r="AA5323" i="18" s="1"/>
  <c r="AB5323" i="18" s="1"/>
  <c r="X5322" i="18"/>
  <c r="AA5322" i="18" s="1"/>
  <c r="AB5322" i="18" s="1"/>
  <c r="X5321" i="18"/>
  <c r="AA5321" i="18" s="1"/>
  <c r="AB5321" i="18" s="1"/>
  <c r="X5320" i="18"/>
  <c r="AA5320" i="18" s="1"/>
  <c r="AB5320" i="18" s="1"/>
  <c r="X5319" i="18"/>
  <c r="AA5319" i="18" s="1"/>
  <c r="AB5319" i="18" s="1"/>
  <c r="X5318" i="18"/>
  <c r="AA5318" i="18" s="1"/>
  <c r="AB5318" i="18" s="1"/>
  <c r="X5317" i="18"/>
  <c r="AA5317" i="18" s="1"/>
  <c r="AB5317" i="18" s="1"/>
  <c r="X5316" i="18"/>
  <c r="AA5316" i="18" s="1"/>
  <c r="AB5316" i="18" s="1"/>
  <c r="X5315" i="18"/>
  <c r="AA5315" i="18" s="1"/>
  <c r="AB5315" i="18" s="1"/>
  <c r="X5314" i="18"/>
  <c r="AA5314" i="18" s="1"/>
  <c r="AB5314" i="18" s="1"/>
  <c r="X5313" i="18"/>
  <c r="AA5313" i="18" s="1"/>
  <c r="AB5313" i="18" s="1"/>
  <c r="X5312" i="18"/>
  <c r="AA5312" i="18" s="1"/>
  <c r="AB5312" i="18" s="1"/>
  <c r="X5311" i="18"/>
  <c r="AA5311" i="18" s="1"/>
  <c r="AB5311" i="18" s="1"/>
  <c r="X5310" i="18"/>
  <c r="AA5310" i="18" s="1"/>
  <c r="AB5310" i="18" s="1"/>
  <c r="X5309" i="18"/>
  <c r="AA5309" i="18" s="1"/>
  <c r="AB5309" i="18" s="1"/>
  <c r="X5308" i="18"/>
  <c r="AA5308" i="18" s="1"/>
  <c r="AB5308" i="18" s="1"/>
  <c r="X5307" i="18"/>
  <c r="AA5307" i="18" s="1"/>
  <c r="AB5307" i="18" s="1"/>
  <c r="X5306" i="18"/>
  <c r="AA5306" i="18" s="1"/>
  <c r="AB5306" i="18" s="1"/>
  <c r="X5305" i="18"/>
  <c r="AA5305" i="18" s="1"/>
  <c r="AB5305" i="18" s="1"/>
  <c r="X5304" i="18"/>
  <c r="AA5304" i="18" s="1"/>
  <c r="AB5304" i="18" s="1"/>
  <c r="X5303" i="18"/>
  <c r="AA5303" i="18" s="1"/>
  <c r="AB5303" i="18" s="1"/>
  <c r="X5302" i="18"/>
  <c r="AA5302" i="18" s="1"/>
  <c r="AB5302" i="18" s="1"/>
  <c r="X5301" i="18"/>
  <c r="AA5301" i="18" s="1"/>
  <c r="AB5301" i="18" s="1"/>
  <c r="X5300" i="18"/>
  <c r="AA5300" i="18" s="1"/>
  <c r="AB5300" i="18" s="1"/>
  <c r="X5299" i="18"/>
  <c r="AA5299" i="18" s="1"/>
  <c r="AB5299" i="18" s="1"/>
  <c r="X5298" i="18"/>
  <c r="AA5298" i="18" s="1"/>
  <c r="AB5298" i="18" s="1"/>
  <c r="X5297" i="18"/>
  <c r="AA5297" i="18" s="1"/>
  <c r="AB5297" i="18" s="1"/>
  <c r="X5296" i="18"/>
  <c r="AA5296" i="18" s="1"/>
  <c r="AB5296" i="18" s="1"/>
  <c r="X5295" i="18"/>
  <c r="AA5295" i="18" s="1"/>
  <c r="AB5295" i="18" s="1"/>
  <c r="X5294" i="18"/>
  <c r="AA5294" i="18" s="1"/>
  <c r="AB5294" i="18" s="1"/>
  <c r="X5293" i="18"/>
  <c r="AA5293" i="18" s="1"/>
  <c r="AB5293" i="18" s="1"/>
  <c r="X5292" i="18"/>
  <c r="AA5292" i="18" s="1"/>
  <c r="AB5292" i="18" s="1"/>
  <c r="X5291" i="18"/>
  <c r="AA5291" i="18" s="1"/>
  <c r="AB5291" i="18" s="1"/>
  <c r="X5290" i="18"/>
  <c r="AA5290" i="18" s="1"/>
  <c r="AB5290" i="18" s="1"/>
  <c r="X5289" i="18"/>
  <c r="AA5289" i="18" s="1"/>
  <c r="AB5289" i="18" s="1"/>
  <c r="X5288" i="18"/>
  <c r="AA5288" i="18" s="1"/>
  <c r="AB5288" i="18" s="1"/>
  <c r="X5287" i="18"/>
  <c r="AA5287" i="18" s="1"/>
  <c r="AB5287" i="18" s="1"/>
  <c r="X5286" i="18"/>
  <c r="AA5286" i="18" s="1"/>
  <c r="AB5286" i="18" s="1"/>
  <c r="X5285" i="18"/>
  <c r="AA5285" i="18" s="1"/>
  <c r="AB5285" i="18" s="1"/>
  <c r="X5284" i="18"/>
  <c r="AA5284" i="18" s="1"/>
  <c r="AB5284" i="18" s="1"/>
  <c r="X5283" i="18"/>
  <c r="AA5283" i="18" s="1"/>
  <c r="AB5283" i="18" s="1"/>
  <c r="X5282" i="18"/>
  <c r="AA5282" i="18" s="1"/>
  <c r="AB5282" i="18" s="1"/>
  <c r="X5281" i="18"/>
  <c r="AA5281" i="18" s="1"/>
  <c r="AB5281" i="18" s="1"/>
  <c r="X5280" i="18"/>
  <c r="AA5280" i="18" s="1"/>
  <c r="AB5280" i="18" s="1"/>
  <c r="X5279" i="18"/>
  <c r="AA5279" i="18" s="1"/>
  <c r="AB5279" i="18" s="1"/>
  <c r="X5278" i="18"/>
  <c r="AA5278" i="18" s="1"/>
  <c r="AB5278" i="18" s="1"/>
  <c r="X5277" i="18"/>
  <c r="AA5277" i="18" s="1"/>
  <c r="AB5277" i="18" s="1"/>
  <c r="X5276" i="18"/>
  <c r="AA5276" i="18" s="1"/>
  <c r="AB5276" i="18" s="1"/>
  <c r="X5275" i="18"/>
  <c r="AA5275" i="18" s="1"/>
  <c r="AB5275" i="18" s="1"/>
  <c r="X5274" i="18"/>
  <c r="AA5274" i="18" s="1"/>
  <c r="AB5274" i="18" s="1"/>
  <c r="X5273" i="18"/>
  <c r="AA5273" i="18" s="1"/>
  <c r="AB5273" i="18" s="1"/>
  <c r="X5272" i="18"/>
  <c r="AA5272" i="18" s="1"/>
  <c r="AB5272" i="18" s="1"/>
  <c r="X5271" i="18"/>
  <c r="AA5271" i="18" s="1"/>
  <c r="AB5271" i="18" s="1"/>
  <c r="X5270" i="18"/>
  <c r="AA5270" i="18" s="1"/>
  <c r="AB5270" i="18" s="1"/>
  <c r="X5269" i="18"/>
  <c r="AA5269" i="18" s="1"/>
  <c r="AB5269" i="18" s="1"/>
  <c r="X5268" i="18"/>
  <c r="AA5268" i="18" s="1"/>
  <c r="AB5268" i="18" s="1"/>
  <c r="X5267" i="18"/>
  <c r="AA5267" i="18" s="1"/>
  <c r="AB5267" i="18" s="1"/>
  <c r="X5266" i="18"/>
  <c r="AA5266" i="18" s="1"/>
  <c r="AB5266" i="18" s="1"/>
  <c r="X5265" i="18"/>
  <c r="AA5265" i="18" s="1"/>
  <c r="AB5265" i="18" s="1"/>
  <c r="X5264" i="18"/>
  <c r="AA5264" i="18" s="1"/>
  <c r="AB5264" i="18" s="1"/>
  <c r="X5263" i="18"/>
  <c r="AA5263" i="18" s="1"/>
  <c r="AB5263" i="18" s="1"/>
  <c r="X5262" i="18"/>
  <c r="AA5262" i="18" s="1"/>
  <c r="AB5262" i="18" s="1"/>
  <c r="X5261" i="18"/>
  <c r="AA5261" i="18" s="1"/>
  <c r="AB5261" i="18" s="1"/>
  <c r="X5260" i="18"/>
  <c r="AA5260" i="18" s="1"/>
  <c r="AB5260" i="18" s="1"/>
  <c r="X5259" i="18"/>
  <c r="AA5259" i="18" s="1"/>
  <c r="AB5259" i="18" s="1"/>
  <c r="X5258" i="18"/>
  <c r="AA5258" i="18" s="1"/>
  <c r="AB5258" i="18" s="1"/>
  <c r="X5257" i="18"/>
  <c r="AA5257" i="18" s="1"/>
  <c r="AB5257" i="18" s="1"/>
  <c r="X5256" i="18"/>
  <c r="AA5256" i="18" s="1"/>
  <c r="AB5256" i="18" s="1"/>
  <c r="X5255" i="18"/>
  <c r="AA5255" i="18" s="1"/>
  <c r="AB5255" i="18" s="1"/>
  <c r="X5254" i="18"/>
  <c r="AA5254" i="18" s="1"/>
  <c r="AB5254" i="18" s="1"/>
  <c r="X5253" i="18"/>
  <c r="AA5253" i="18" s="1"/>
  <c r="AB5253" i="18" s="1"/>
  <c r="X5252" i="18"/>
  <c r="AA5252" i="18" s="1"/>
  <c r="AB5252" i="18" s="1"/>
  <c r="X5251" i="18"/>
  <c r="AA5251" i="18" s="1"/>
  <c r="AB5251" i="18" s="1"/>
  <c r="X5250" i="18"/>
  <c r="AA5250" i="18" s="1"/>
  <c r="AB5250" i="18" s="1"/>
  <c r="X5249" i="18"/>
  <c r="AA5249" i="18" s="1"/>
  <c r="AB5249" i="18" s="1"/>
  <c r="X5248" i="18"/>
  <c r="AA5248" i="18" s="1"/>
  <c r="AB5248" i="18" s="1"/>
  <c r="X5247" i="18"/>
  <c r="AA5247" i="18" s="1"/>
  <c r="AB5247" i="18" s="1"/>
  <c r="X5246" i="18"/>
  <c r="AA5246" i="18" s="1"/>
  <c r="AB5246" i="18" s="1"/>
  <c r="X5245" i="18"/>
  <c r="AA5245" i="18" s="1"/>
  <c r="AB5245" i="18" s="1"/>
  <c r="X5244" i="18"/>
  <c r="AA5244" i="18" s="1"/>
  <c r="AB5244" i="18" s="1"/>
  <c r="X5243" i="18"/>
  <c r="AA5243" i="18" s="1"/>
  <c r="AB5243" i="18" s="1"/>
  <c r="X5242" i="18"/>
  <c r="AA5242" i="18" s="1"/>
  <c r="AB5242" i="18" s="1"/>
  <c r="X5241" i="18"/>
  <c r="AA5241" i="18" s="1"/>
  <c r="AB5241" i="18" s="1"/>
  <c r="X5240" i="18"/>
  <c r="AA5240" i="18" s="1"/>
  <c r="AB5240" i="18" s="1"/>
  <c r="X5239" i="18"/>
  <c r="AA5239" i="18" s="1"/>
  <c r="AB5239" i="18" s="1"/>
  <c r="X5238" i="18"/>
  <c r="AA5238" i="18" s="1"/>
  <c r="AB5238" i="18" s="1"/>
  <c r="X5237" i="18"/>
  <c r="AA5237" i="18" s="1"/>
  <c r="AB5237" i="18" s="1"/>
  <c r="X5236" i="18"/>
  <c r="AA5236" i="18" s="1"/>
  <c r="AB5236" i="18" s="1"/>
  <c r="X5235" i="18"/>
  <c r="AA5235" i="18" s="1"/>
  <c r="AB5235" i="18" s="1"/>
  <c r="X5234" i="18"/>
  <c r="AA5234" i="18" s="1"/>
  <c r="AB5234" i="18" s="1"/>
  <c r="X5233" i="18"/>
  <c r="AA5233" i="18" s="1"/>
  <c r="AB5233" i="18" s="1"/>
  <c r="X5232" i="18"/>
  <c r="AA5232" i="18" s="1"/>
  <c r="AB5232" i="18" s="1"/>
  <c r="X5231" i="18"/>
  <c r="AA5231" i="18" s="1"/>
  <c r="AB5231" i="18" s="1"/>
  <c r="X5230" i="18"/>
  <c r="AA5230" i="18" s="1"/>
  <c r="AB5230" i="18" s="1"/>
  <c r="X5229" i="18"/>
  <c r="AA5229" i="18" s="1"/>
  <c r="AB5229" i="18" s="1"/>
  <c r="X5228" i="18"/>
  <c r="AA5228" i="18" s="1"/>
  <c r="AB5228" i="18" s="1"/>
  <c r="X5227" i="18"/>
  <c r="AA5227" i="18" s="1"/>
  <c r="AB5227" i="18" s="1"/>
  <c r="X5226" i="18"/>
  <c r="AA5226" i="18" s="1"/>
  <c r="AB5226" i="18" s="1"/>
  <c r="X5225" i="18"/>
  <c r="AA5225" i="18" s="1"/>
  <c r="AB5225" i="18" s="1"/>
  <c r="X5224" i="18"/>
  <c r="AA5224" i="18" s="1"/>
  <c r="AB5224" i="18" s="1"/>
  <c r="X5223" i="18"/>
  <c r="AA5223" i="18" s="1"/>
  <c r="AB5223" i="18" s="1"/>
  <c r="X5222" i="18"/>
  <c r="AA5222" i="18" s="1"/>
  <c r="AB5222" i="18" s="1"/>
  <c r="X5221" i="18"/>
  <c r="AA5221" i="18" s="1"/>
  <c r="AB5221" i="18" s="1"/>
  <c r="X5220" i="18"/>
  <c r="AA5220" i="18" s="1"/>
  <c r="AB5220" i="18" s="1"/>
  <c r="X5219" i="18"/>
  <c r="AA5219" i="18" s="1"/>
  <c r="AB5219" i="18" s="1"/>
  <c r="X5218" i="18"/>
  <c r="AA5218" i="18" s="1"/>
  <c r="AB5218" i="18" s="1"/>
  <c r="X5217" i="18"/>
  <c r="AA5217" i="18" s="1"/>
  <c r="AB5217" i="18" s="1"/>
  <c r="X5216" i="18"/>
  <c r="AA5216" i="18" s="1"/>
  <c r="AB5216" i="18" s="1"/>
  <c r="X5215" i="18"/>
  <c r="AA5215" i="18" s="1"/>
  <c r="AB5215" i="18" s="1"/>
  <c r="X5214" i="18"/>
  <c r="AA5214" i="18" s="1"/>
  <c r="AB5214" i="18" s="1"/>
  <c r="X5213" i="18"/>
  <c r="AA5213" i="18" s="1"/>
  <c r="AB5213" i="18" s="1"/>
  <c r="X5212" i="18"/>
  <c r="AA5212" i="18" s="1"/>
  <c r="AB5212" i="18" s="1"/>
  <c r="X5211" i="18"/>
  <c r="AA5211" i="18" s="1"/>
  <c r="AB5211" i="18" s="1"/>
  <c r="X5210" i="18"/>
  <c r="AA5210" i="18" s="1"/>
  <c r="AB5210" i="18" s="1"/>
  <c r="X5209" i="18"/>
  <c r="AA5209" i="18" s="1"/>
  <c r="AB5209" i="18" s="1"/>
  <c r="X5208" i="18"/>
  <c r="AA5208" i="18" s="1"/>
  <c r="AB5208" i="18" s="1"/>
  <c r="X5207" i="18"/>
  <c r="AA5207" i="18" s="1"/>
  <c r="AB5207" i="18" s="1"/>
  <c r="X5206" i="18"/>
  <c r="AA5206" i="18" s="1"/>
  <c r="AB5206" i="18" s="1"/>
  <c r="X5205" i="18"/>
  <c r="AA5205" i="18" s="1"/>
  <c r="AB5205" i="18" s="1"/>
  <c r="X5204" i="18"/>
  <c r="AA5204" i="18" s="1"/>
  <c r="AB5204" i="18" s="1"/>
  <c r="X5203" i="18"/>
  <c r="AA5203" i="18" s="1"/>
  <c r="AB5203" i="18" s="1"/>
  <c r="Y5010" i="18"/>
  <c r="X5010" i="18"/>
  <c r="W5010" i="18"/>
  <c r="V5010" i="18"/>
  <c r="U5010" i="18"/>
  <c r="Y5009" i="18"/>
  <c r="X5009" i="18"/>
  <c r="W5009" i="18"/>
  <c r="V5009" i="18"/>
  <c r="U5009" i="18"/>
  <c r="Y5008" i="18"/>
  <c r="X5008" i="18"/>
  <c r="W5008" i="18"/>
  <c r="V5008" i="18"/>
  <c r="U5008" i="18"/>
  <c r="Y5007" i="18"/>
  <c r="X5007" i="18"/>
  <c r="W5007" i="18"/>
  <c r="V5007" i="18"/>
  <c r="U5007" i="18"/>
  <c r="Y5006" i="18"/>
  <c r="X5006" i="18"/>
  <c r="W5006" i="18"/>
  <c r="V5006" i="18"/>
  <c r="U5006" i="18"/>
  <c r="Y5005" i="18"/>
  <c r="X5005" i="18"/>
  <c r="W5005" i="18"/>
  <c r="V5005" i="18"/>
  <c r="U5005" i="18"/>
  <c r="Y5004" i="18"/>
  <c r="X5004" i="18"/>
  <c r="W5004" i="18"/>
  <c r="V5004" i="18"/>
  <c r="U5004" i="18"/>
  <c r="Y5003" i="18"/>
  <c r="X5003" i="18"/>
  <c r="W5003" i="18"/>
  <c r="V5003" i="18"/>
  <c r="U5003" i="18"/>
  <c r="Y5002" i="18"/>
  <c r="X5002" i="18"/>
  <c r="W5002" i="18"/>
  <c r="V5002" i="18"/>
  <c r="U5002" i="18"/>
  <c r="Y5001" i="18"/>
  <c r="X5001" i="18"/>
  <c r="W5001" i="18"/>
  <c r="V5001" i="18"/>
  <c r="U5001" i="18"/>
  <c r="Y5000" i="18"/>
  <c r="X5000" i="18"/>
  <c r="W5000" i="18"/>
  <c r="V5000" i="18"/>
  <c r="U5000" i="18"/>
  <c r="Y4999" i="18"/>
  <c r="X4999" i="18"/>
  <c r="W4999" i="18"/>
  <c r="V4999" i="18"/>
  <c r="U4999" i="18"/>
  <c r="Y4998" i="18"/>
  <c r="X4998" i="18"/>
  <c r="W4998" i="18"/>
  <c r="V4998" i="18"/>
  <c r="U4998" i="18"/>
  <c r="Y4997" i="18"/>
  <c r="X4997" i="18"/>
  <c r="W4997" i="18"/>
  <c r="V4997" i="18"/>
  <c r="U4997" i="18"/>
  <c r="Y4996" i="18"/>
  <c r="X4996" i="18"/>
  <c r="W4996" i="18"/>
  <c r="V4996" i="18"/>
  <c r="U4996" i="18"/>
  <c r="Y4995" i="18"/>
  <c r="X4995" i="18"/>
  <c r="W4995" i="18"/>
  <c r="V4995" i="18"/>
  <c r="U4995" i="18"/>
  <c r="Y4994" i="18"/>
  <c r="X4994" i="18"/>
  <c r="W4994" i="18"/>
  <c r="V4994" i="18"/>
  <c r="U4994" i="18"/>
  <c r="Y4993" i="18"/>
  <c r="X4993" i="18"/>
  <c r="W4993" i="18"/>
  <c r="V4993" i="18"/>
  <c r="U4993" i="18"/>
  <c r="Y4992" i="18"/>
  <c r="X4992" i="18"/>
  <c r="W4992" i="18"/>
  <c r="V4992" i="18"/>
  <c r="U4992" i="18"/>
  <c r="Y4991" i="18"/>
  <c r="X4991" i="18"/>
  <c r="W4991" i="18"/>
  <c r="V4991" i="18"/>
  <c r="U4991" i="18"/>
  <c r="Y4990" i="18"/>
  <c r="X4990" i="18"/>
  <c r="W4990" i="18"/>
  <c r="V4990" i="18"/>
  <c r="U4990" i="18"/>
  <c r="Y4989" i="18"/>
  <c r="X4989" i="18"/>
  <c r="W4989" i="18"/>
  <c r="V4989" i="18"/>
  <c r="U4989" i="18"/>
  <c r="Y4988" i="18"/>
  <c r="X4988" i="18"/>
  <c r="W4988" i="18"/>
  <c r="V4988" i="18"/>
  <c r="U4988" i="18"/>
  <c r="Y4987" i="18"/>
  <c r="X4987" i="18"/>
  <c r="W4987" i="18"/>
  <c r="V4987" i="18"/>
  <c r="U4987" i="18"/>
  <c r="Y4986" i="18"/>
  <c r="X4986" i="18"/>
  <c r="W4986" i="18"/>
  <c r="V4986" i="18"/>
  <c r="U4986" i="18"/>
  <c r="Y4985" i="18"/>
  <c r="X4985" i="18"/>
  <c r="W4985" i="18"/>
  <c r="V4985" i="18"/>
  <c r="U4985" i="18"/>
  <c r="Y4984" i="18"/>
  <c r="X4984" i="18"/>
  <c r="W4984" i="18"/>
  <c r="V4984" i="18"/>
  <c r="U4984" i="18"/>
  <c r="Y4983" i="18"/>
  <c r="X4983" i="18"/>
  <c r="W4983" i="18"/>
  <c r="V4983" i="18"/>
  <c r="U4983" i="18"/>
  <c r="Y4982" i="18"/>
  <c r="X4982" i="18"/>
  <c r="W4982" i="18"/>
  <c r="V4982" i="18"/>
  <c r="U4982" i="18"/>
  <c r="Y4981" i="18"/>
  <c r="X4981" i="18"/>
  <c r="W4981" i="18"/>
  <c r="V4981" i="18"/>
  <c r="U4981" i="18"/>
  <c r="Y4980" i="18"/>
  <c r="X4980" i="18"/>
  <c r="W4980" i="18"/>
  <c r="V4980" i="18"/>
  <c r="U4980" i="18"/>
  <c r="Y4979" i="18"/>
  <c r="X4979" i="18"/>
  <c r="W4979" i="18"/>
  <c r="V4979" i="18"/>
  <c r="U4979" i="18"/>
  <c r="Y4978" i="18"/>
  <c r="X4978" i="18"/>
  <c r="W4978" i="18"/>
  <c r="V4978" i="18"/>
  <c r="U4978" i="18"/>
  <c r="Y4977" i="18"/>
  <c r="X4977" i="18"/>
  <c r="W4977" i="18"/>
  <c r="V4977" i="18"/>
  <c r="U4977" i="18"/>
  <c r="Y4976" i="18"/>
  <c r="X4976" i="18"/>
  <c r="W4976" i="18"/>
  <c r="V4976" i="18"/>
  <c r="U4976" i="18"/>
  <c r="Y4975" i="18"/>
  <c r="X4975" i="18"/>
  <c r="W4975" i="18"/>
  <c r="V4975" i="18"/>
  <c r="U4975" i="18"/>
  <c r="Y4974" i="18"/>
  <c r="X4974" i="18"/>
  <c r="W4974" i="18"/>
  <c r="V4974" i="18"/>
  <c r="U4974" i="18"/>
  <c r="Y4973" i="18"/>
  <c r="X4973" i="18"/>
  <c r="W4973" i="18"/>
  <c r="V4973" i="18"/>
  <c r="U4973" i="18"/>
  <c r="Y4972" i="18"/>
  <c r="X4972" i="18"/>
  <c r="W4972" i="18"/>
  <c r="V4972" i="18"/>
  <c r="U4972" i="18"/>
  <c r="Y4971" i="18"/>
  <c r="X4971" i="18"/>
  <c r="W4971" i="18"/>
  <c r="V4971" i="18"/>
  <c r="U4971" i="18"/>
  <c r="Y4970" i="18"/>
  <c r="X4970" i="18"/>
  <c r="W4970" i="18"/>
  <c r="V4970" i="18"/>
  <c r="U4970" i="18"/>
  <c r="Y4969" i="18"/>
  <c r="X4969" i="18"/>
  <c r="W4969" i="18"/>
  <c r="V4969" i="18"/>
  <c r="U4969" i="18"/>
  <c r="Y4968" i="18"/>
  <c r="X4968" i="18"/>
  <c r="W4968" i="18"/>
  <c r="V4968" i="18"/>
  <c r="U4968" i="18"/>
  <c r="Y4967" i="18"/>
  <c r="X4967" i="18"/>
  <c r="W4967" i="18"/>
  <c r="V4967" i="18"/>
  <c r="U4967" i="18"/>
  <c r="Y4966" i="18"/>
  <c r="X4966" i="18"/>
  <c r="W4966" i="18"/>
  <c r="V4966" i="18"/>
  <c r="U4966" i="18"/>
  <c r="Y4965" i="18"/>
  <c r="X4965" i="18"/>
  <c r="W4965" i="18"/>
  <c r="V4965" i="18"/>
  <c r="U4965" i="18"/>
  <c r="Y4964" i="18"/>
  <c r="X4964" i="18"/>
  <c r="W4964" i="18"/>
  <c r="V4964" i="18"/>
  <c r="U4964" i="18"/>
  <c r="Y4963" i="18"/>
  <c r="X4963" i="18"/>
  <c r="W4963" i="18"/>
  <c r="V4963" i="18"/>
  <c r="U4963" i="18"/>
  <c r="Y4962" i="18"/>
  <c r="X4962" i="18"/>
  <c r="W4962" i="18"/>
  <c r="V4962" i="18"/>
  <c r="U4962" i="18"/>
  <c r="Y4961" i="18"/>
  <c r="X4961" i="18"/>
  <c r="W4961" i="18"/>
  <c r="V4961" i="18"/>
  <c r="U4961" i="18"/>
  <c r="Y4960" i="18"/>
  <c r="X4960" i="18"/>
  <c r="W4960" i="18"/>
  <c r="V4960" i="18"/>
  <c r="U4960" i="18"/>
  <c r="Y4959" i="18"/>
  <c r="X4959" i="18"/>
  <c r="W4959" i="18"/>
  <c r="V4959" i="18"/>
  <c r="U4959" i="18"/>
  <c r="Y4958" i="18"/>
  <c r="X4958" i="18"/>
  <c r="W4958" i="18"/>
  <c r="V4958" i="18"/>
  <c r="U4958" i="18"/>
  <c r="Y4957" i="18"/>
  <c r="X4957" i="18"/>
  <c r="W4957" i="18"/>
  <c r="V4957" i="18"/>
  <c r="U4957" i="18"/>
  <c r="Y4956" i="18"/>
  <c r="X4956" i="18"/>
  <c r="W4956" i="18"/>
  <c r="V4956" i="18"/>
  <c r="U4956" i="18"/>
  <c r="Y4955" i="18"/>
  <c r="X4955" i="18"/>
  <c r="W4955" i="18"/>
  <c r="V4955" i="18"/>
  <c r="U4955" i="18"/>
  <c r="Y4954" i="18"/>
  <c r="X4954" i="18"/>
  <c r="W4954" i="18"/>
  <c r="V4954" i="18"/>
  <c r="U4954" i="18"/>
  <c r="Y4953" i="18"/>
  <c r="X4953" i="18"/>
  <c r="W4953" i="18"/>
  <c r="V4953" i="18"/>
  <c r="U4953" i="18"/>
  <c r="Y4952" i="18"/>
  <c r="X4952" i="18"/>
  <c r="W4952" i="18"/>
  <c r="V4952" i="18"/>
  <c r="U4952" i="18"/>
  <c r="Y4951" i="18"/>
  <c r="X4951" i="18"/>
  <c r="W4951" i="18"/>
  <c r="V4951" i="18"/>
  <c r="U4951" i="18"/>
  <c r="Y4950" i="18"/>
  <c r="X4950" i="18"/>
  <c r="W4950" i="18"/>
  <c r="V4950" i="18"/>
  <c r="U4950" i="18"/>
  <c r="Y4949" i="18"/>
  <c r="X4949" i="18"/>
  <c r="W4949" i="18"/>
  <c r="V4949" i="18"/>
  <c r="U4949" i="18"/>
  <c r="Y4948" i="18"/>
  <c r="X4948" i="18"/>
  <c r="W4948" i="18"/>
  <c r="V4948" i="18"/>
  <c r="U4948" i="18"/>
  <c r="Y4947" i="18"/>
  <c r="X4947" i="18"/>
  <c r="W4947" i="18"/>
  <c r="V4947" i="18"/>
  <c r="U4947" i="18"/>
  <c r="Y4946" i="18"/>
  <c r="X4946" i="18"/>
  <c r="W4946" i="18"/>
  <c r="V4946" i="18"/>
  <c r="U4946" i="18"/>
  <c r="Y4945" i="18"/>
  <c r="X4945" i="18"/>
  <c r="W4945" i="18"/>
  <c r="V4945" i="18"/>
  <c r="U4945" i="18"/>
  <c r="Y4944" i="18"/>
  <c r="X4944" i="18"/>
  <c r="W4944" i="18"/>
  <c r="V4944" i="18"/>
  <c r="U4944" i="18"/>
  <c r="Y4943" i="18"/>
  <c r="X4943" i="18"/>
  <c r="W4943" i="18"/>
  <c r="V4943" i="18"/>
  <c r="U4943" i="18"/>
  <c r="Y4942" i="18"/>
  <c r="X4942" i="18"/>
  <c r="W4942" i="18"/>
  <c r="V4942" i="18"/>
  <c r="U4942" i="18"/>
  <c r="Y4941" i="18"/>
  <c r="X4941" i="18"/>
  <c r="W4941" i="18"/>
  <c r="V4941" i="18"/>
  <c r="U4941" i="18"/>
  <c r="Y4940" i="18"/>
  <c r="X4940" i="18"/>
  <c r="W4940" i="18"/>
  <c r="V4940" i="18"/>
  <c r="U4940" i="18"/>
  <c r="Y4939" i="18"/>
  <c r="X4939" i="18"/>
  <c r="W4939" i="18"/>
  <c r="V4939" i="18"/>
  <c r="U4939" i="18"/>
  <c r="Y4938" i="18"/>
  <c r="X4938" i="18"/>
  <c r="W4938" i="18"/>
  <c r="V4938" i="18"/>
  <c r="U4938" i="18"/>
  <c r="Y4937" i="18"/>
  <c r="X4937" i="18"/>
  <c r="W4937" i="18"/>
  <c r="V4937" i="18"/>
  <c r="U4937" i="18"/>
  <c r="Y4936" i="18"/>
  <c r="X4936" i="18"/>
  <c r="W4936" i="18"/>
  <c r="V4936" i="18"/>
  <c r="U4936" i="18"/>
  <c r="Y4935" i="18"/>
  <c r="X4935" i="18"/>
  <c r="W4935" i="18"/>
  <c r="V4935" i="18"/>
  <c r="U4935" i="18"/>
  <c r="Y4934" i="18"/>
  <c r="X4934" i="18"/>
  <c r="W4934" i="18"/>
  <c r="V4934" i="18"/>
  <c r="U4934" i="18"/>
  <c r="Y4933" i="18"/>
  <c r="X4933" i="18"/>
  <c r="W4933" i="18"/>
  <c r="V4933" i="18"/>
  <c r="U4933" i="18"/>
  <c r="Y4932" i="18"/>
  <c r="X4932" i="18"/>
  <c r="W4932" i="18"/>
  <c r="V4932" i="18"/>
  <c r="U4932" i="18"/>
  <c r="Y4931" i="18"/>
  <c r="X4931" i="18"/>
  <c r="W4931" i="18"/>
  <c r="V4931" i="18"/>
  <c r="U4931" i="18"/>
  <c r="Y4930" i="18"/>
  <c r="X4930" i="18"/>
  <c r="W4930" i="18"/>
  <c r="V4930" i="18"/>
  <c r="U4930" i="18"/>
  <c r="Y4929" i="18"/>
  <c r="X4929" i="18"/>
  <c r="W4929" i="18"/>
  <c r="V4929" i="18"/>
  <c r="U4929" i="18"/>
  <c r="Y4928" i="18"/>
  <c r="X4928" i="18"/>
  <c r="W4928" i="18"/>
  <c r="V4928" i="18"/>
  <c r="U4928" i="18"/>
  <c r="Y4927" i="18"/>
  <c r="X4927" i="18"/>
  <c r="W4927" i="18"/>
  <c r="V4927" i="18"/>
  <c r="U4927" i="18"/>
  <c r="Y4926" i="18"/>
  <c r="X4926" i="18"/>
  <c r="W4926" i="18"/>
  <c r="V4926" i="18"/>
  <c r="U4926" i="18"/>
  <c r="Y4925" i="18"/>
  <c r="X4925" i="18"/>
  <c r="W4925" i="18"/>
  <c r="V4925" i="18"/>
  <c r="U4925" i="18"/>
  <c r="Y4924" i="18"/>
  <c r="X4924" i="18"/>
  <c r="W4924" i="18"/>
  <c r="V4924" i="18"/>
  <c r="U4924" i="18"/>
  <c r="Y4923" i="18"/>
  <c r="X4923" i="18"/>
  <c r="W4923" i="18"/>
  <c r="V4923" i="18"/>
  <c r="U4923" i="18"/>
  <c r="Y4922" i="18"/>
  <c r="X4922" i="18"/>
  <c r="W4922" i="18"/>
  <c r="V4922" i="18"/>
  <c r="U4922" i="18"/>
  <c r="Y4921" i="18"/>
  <c r="X4921" i="18"/>
  <c r="W4921" i="18"/>
  <c r="V4921" i="18"/>
  <c r="U4921" i="18"/>
  <c r="Y4920" i="18"/>
  <c r="X4920" i="18"/>
  <c r="W4920" i="18"/>
  <c r="V4920" i="18"/>
  <c r="U4920" i="18"/>
  <c r="Y4919" i="18"/>
  <c r="X4919" i="18"/>
  <c r="W4919" i="18"/>
  <c r="V4919" i="18"/>
  <c r="U4919" i="18"/>
  <c r="Y4918" i="18"/>
  <c r="X4918" i="18"/>
  <c r="W4918" i="18"/>
  <c r="V4918" i="18"/>
  <c r="U4918" i="18"/>
  <c r="Y4917" i="18"/>
  <c r="X4917" i="18"/>
  <c r="W4917" i="18"/>
  <c r="V4917" i="18"/>
  <c r="U4917" i="18"/>
  <c r="Y4916" i="18"/>
  <c r="X4916" i="18"/>
  <c r="W4916" i="18"/>
  <c r="V4916" i="18"/>
  <c r="U4916" i="18"/>
  <c r="Y4915" i="18"/>
  <c r="X4915" i="18"/>
  <c r="W4915" i="18"/>
  <c r="V4915" i="18"/>
  <c r="U4915" i="18"/>
  <c r="Y4914" i="18"/>
  <c r="X4914" i="18"/>
  <c r="W4914" i="18"/>
  <c r="V4914" i="18"/>
  <c r="U4914" i="18"/>
  <c r="Y4913" i="18"/>
  <c r="X4913" i="18"/>
  <c r="W4913" i="18"/>
  <c r="V4913" i="18"/>
  <c r="U4913" i="18"/>
  <c r="Y4912" i="18"/>
  <c r="X4912" i="18"/>
  <c r="W4912" i="18"/>
  <c r="V4912" i="18"/>
  <c r="U4912" i="18"/>
  <c r="Y4911" i="18"/>
  <c r="X4911" i="18"/>
  <c r="W4911" i="18"/>
  <c r="V4911" i="18"/>
  <c r="U4911" i="18"/>
  <c r="Y4910" i="18"/>
  <c r="X4910" i="18"/>
  <c r="W4910" i="18"/>
  <c r="V4910" i="18"/>
  <c r="U4910" i="18"/>
  <c r="Y4909" i="18"/>
  <c r="X4909" i="18"/>
  <c r="W4909" i="18"/>
  <c r="V4909" i="18"/>
  <c r="U4909" i="18"/>
  <c r="Y4908" i="18"/>
  <c r="X4908" i="18"/>
  <c r="W4908" i="18"/>
  <c r="V4908" i="18"/>
  <c r="U4908" i="18"/>
  <c r="Y4907" i="18"/>
  <c r="X4907" i="18"/>
  <c r="W4907" i="18"/>
  <c r="V4907" i="18"/>
  <c r="U4907" i="18"/>
  <c r="Y4906" i="18"/>
  <c r="X4906" i="18"/>
  <c r="W4906" i="18"/>
  <c r="V4906" i="18"/>
  <c r="U4906" i="18"/>
  <c r="Y4905" i="18"/>
  <c r="X4905" i="18"/>
  <c r="W4905" i="18"/>
  <c r="V4905" i="18"/>
  <c r="U4905" i="18"/>
  <c r="Y4904" i="18"/>
  <c r="X4904" i="18"/>
  <c r="W4904" i="18"/>
  <c r="V4904" i="18"/>
  <c r="U4904" i="18"/>
  <c r="Y4903" i="18"/>
  <c r="X4903" i="18"/>
  <c r="W4903" i="18"/>
  <c r="V4903" i="18"/>
  <c r="U4903" i="18"/>
  <c r="Y4902" i="18"/>
  <c r="X4902" i="18"/>
  <c r="W4902" i="18"/>
  <c r="V4902" i="18"/>
  <c r="U4902" i="18"/>
  <c r="Y4901" i="18"/>
  <c r="X4901" i="18"/>
  <c r="W4901" i="18"/>
  <c r="V4901" i="18"/>
  <c r="U4901" i="18"/>
  <c r="Y4900" i="18"/>
  <c r="X4900" i="18"/>
  <c r="W4900" i="18"/>
  <c r="V4900" i="18"/>
  <c r="U4900" i="18"/>
  <c r="Y4899" i="18"/>
  <c r="X4899" i="18"/>
  <c r="W4899" i="18"/>
  <c r="V4899" i="18"/>
  <c r="U4899" i="18"/>
  <c r="Y4898" i="18"/>
  <c r="X4898" i="18"/>
  <c r="W4898" i="18"/>
  <c r="V4898" i="18"/>
  <c r="U4898" i="18"/>
  <c r="Y4897" i="18"/>
  <c r="X4897" i="18"/>
  <c r="W4897" i="18"/>
  <c r="V4897" i="18"/>
  <c r="U4897" i="18"/>
  <c r="Y4896" i="18"/>
  <c r="X4896" i="18"/>
  <c r="W4896" i="18"/>
  <c r="V4896" i="18"/>
  <c r="U4896" i="18"/>
  <c r="Y4895" i="18"/>
  <c r="X4895" i="18"/>
  <c r="W4895" i="18"/>
  <c r="V4895" i="18"/>
  <c r="U4895" i="18"/>
  <c r="Y4894" i="18"/>
  <c r="X4894" i="18"/>
  <c r="W4894" i="18"/>
  <c r="V4894" i="18"/>
  <c r="U4894" i="18"/>
  <c r="Y4893" i="18"/>
  <c r="X4893" i="18"/>
  <c r="W4893" i="18"/>
  <c r="V4893" i="18"/>
  <c r="U4893" i="18"/>
  <c r="Y4892" i="18"/>
  <c r="X4892" i="18"/>
  <c r="W4892" i="18"/>
  <c r="V4892" i="18"/>
  <c r="U4892" i="18"/>
  <c r="Y4891" i="18"/>
  <c r="X4891" i="18"/>
  <c r="W4891" i="18"/>
  <c r="V4891" i="18"/>
  <c r="U4891" i="18"/>
  <c r="Y4890" i="18"/>
  <c r="X4890" i="18"/>
  <c r="W4890" i="18"/>
  <c r="V4890" i="18"/>
  <c r="U4890" i="18"/>
  <c r="Y4889" i="18"/>
  <c r="X4889" i="18"/>
  <c r="W4889" i="18"/>
  <c r="V4889" i="18"/>
  <c r="U4889" i="18"/>
  <c r="Y4888" i="18"/>
  <c r="X4888" i="18"/>
  <c r="W4888" i="18"/>
  <c r="V4888" i="18"/>
  <c r="U4888" i="18"/>
  <c r="Y4887" i="18"/>
  <c r="X4887" i="18"/>
  <c r="W4887" i="18"/>
  <c r="V4887" i="18"/>
  <c r="U4887" i="18"/>
  <c r="Y4886" i="18"/>
  <c r="X4886" i="18"/>
  <c r="W4886" i="18"/>
  <c r="V4886" i="18"/>
  <c r="U4886" i="18"/>
  <c r="Y4885" i="18"/>
  <c r="X4885" i="18"/>
  <c r="W4885" i="18"/>
  <c r="V4885" i="18"/>
  <c r="U4885" i="18"/>
  <c r="Y4884" i="18"/>
  <c r="X4884" i="18"/>
  <c r="W4884" i="18"/>
  <c r="V4884" i="18"/>
  <c r="U4884" i="18"/>
  <c r="Y4883" i="18"/>
  <c r="X4883" i="18"/>
  <c r="W4883" i="18"/>
  <c r="V4883" i="18"/>
  <c r="U4883" i="18"/>
  <c r="Y4882" i="18"/>
  <c r="X4882" i="18"/>
  <c r="W4882" i="18"/>
  <c r="V4882" i="18"/>
  <c r="U4882" i="18"/>
  <c r="Y4881" i="18"/>
  <c r="X4881" i="18"/>
  <c r="W4881" i="18"/>
  <c r="V4881" i="18"/>
  <c r="U4881" i="18"/>
  <c r="Y4880" i="18"/>
  <c r="X4880" i="18"/>
  <c r="W4880" i="18"/>
  <c r="V4880" i="18"/>
  <c r="U4880" i="18"/>
  <c r="Y4879" i="18"/>
  <c r="X4879" i="18"/>
  <c r="W4879" i="18"/>
  <c r="V4879" i="18"/>
  <c r="U4879" i="18"/>
  <c r="Y4878" i="18"/>
  <c r="X4878" i="18"/>
  <c r="W4878" i="18"/>
  <c r="V4878" i="18"/>
  <c r="U4878" i="18"/>
  <c r="Y4877" i="18"/>
  <c r="X4877" i="18"/>
  <c r="W4877" i="18"/>
  <c r="V4877" i="18"/>
  <c r="U4877" i="18"/>
  <c r="Y4876" i="18"/>
  <c r="X4876" i="18"/>
  <c r="W4876" i="18"/>
  <c r="V4876" i="18"/>
  <c r="U4876" i="18"/>
  <c r="Y4875" i="18"/>
  <c r="X4875" i="18"/>
  <c r="W4875" i="18"/>
  <c r="V4875" i="18"/>
  <c r="U4875" i="18"/>
  <c r="Y4874" i="18"/>
  <c r="X4874" i="18"/>
  <c r="W4874" i="18"/>
  <c r="V4874" i="18"/>
  <c r="U4874" i="18"/>
  <c r="Y4873" i="18"/>
  <c r="X4873" i="18"/>
  <c r="W4873" i="18"/>
  <c r="V4873" i="18"/>
  <c r="U4873" i="18"/>
  <c r="Y4872" i="18"/>
  <c r="X4872" i="18"/>
  <c r="W4872" i="18"/>
  <c r="V4872" i="18"/>
  <c r="U4872" i="18"/>
  <c r="Y4871" i="18"/>
  <c r="X4871" i="18"/>
  <c r="W4871" i="18"/>
  <c r="V4871" i="18"/>
  <c r="U4871" i="18"/>
  <c r="Y4870" i="18"/>
  <c r="X4870" i="18"/>
  <c r="W4870" i="18"/>
  <c r="V4870" i="18"/>
  <c r="U4870" i="18"/>
  <c r="Y4869" i="18"/>
  <c r="X4869" i="18"/>
  <c r="W4869" i="18"/>
  <c r="V4869" i="18"/>
  <c r="U4869" i="18"/>
  <c r="Y4868" i="18"/>
  <c r="X4868" i="18"/>
  <c r="W4868" i="18"/>
  <c r="V4868" i="18"/>
  <c r="U4868" i="18"/>
  <c r="Y4867" i="18"/>
  <c r="X4867" i="18"/>
  <c r="W4867" i="18"/>
  <c r="V4867" i="18"/>
  <c r="U4867" i="18"/>
  <c r="Y4866" i="18"/>
  <c r="X4866" i="18"/>
  <c r="W4866" i="18"/>
  <c r="V4866" i="18"/>
  <c r="U4866" i="18"/>
  <c r="Y4865" i="18"/>
  <c r="X4865" i="18"/>
  <c r="W4865" i="18"/>
  <c r="V4865" i="18"/>
  <c r="U4865" i="18"/>
  <c r="Y4864" i="18"/>
  <c r="X4864" i="18"/>
  <c r="W4864" i="18"/>
  <c r="V4864" i="18"/>
  <c r="U4864" i="18"/>
  <c r="Y4863" i="18"/>
  <c r="X4863" i="18"/>
  <c r="W4863" i="18"/>
  <c r="V4863" i="18"/>
  <c r="U4863" i="18"/>
  <c r="Y4862" i="18"/>
  <c r="X4862" i="18"/>
  <c r="W4862" i="18"/>
  <c r="V4862" i="18"/>
  <c r="U4862" i="18"/>
  <c r="Y4861" i="18"/>
  <c r="X4861" i="18"/>
  <c r="W4861" i="18"/>
  <c r="V4861" i="18"/>
  <c r="U4861" i="18"/>
  <c r="Y4860" i="18"/>
  <c r="X4860" i="18"/>
  <c r="W4860" i="18"/>
  <c r="V4860" i="18"/>
  <c r="U4860" i="18"/>
  <c r="Y4859" i="18"/>
  <c r="X4859" i="18"/>
  <c r="W4859" i="18"/>
  <c r="V4859" i="18"/>
  <c r="U4859" i="18"/>
  <c r="Y4858" i="18"/>
  <c r="X4858" i="18"/>
  <c r="W4858" i="18"/>
  <c r="V4858" i="18"/>
  <c r="U4858" i="18"/>
  <c r="Y4857" i="18"/>
  <c r="X4857" i="18"/>
  <c r="W4857" i="18"/>
  <c r="V4857" i="18"/>
  <c r="U4857" i="18"/>
  <c r="Y4856" i="18"/>
  <c r="X4856" i="18"/>
  <c r="W4856" i="18"/>
  <c r="V4856" i="18"/>
  <c r="U4856" i="18"/>
  <c r="Y4855" i="18"/>
  <c r="X4855" i="18"/>
  <c r="W4855" i="18"/>
  <c r="V4855" i="18"/>
  <c r="U4855" i="18"/>
  <c r="Y4854" i="18"/>
  <c r="X4854" i="18"/>
  <c r="W4854" i="18"/>
  <c r="V4854" i="18"/>
  <c r="U4854" i="18"/>
  <c r="Y4853" i="18"/>
  <c r="X4853" i="18"/>
  <c r="W4853" i="18"/>
  <c r="V4853" i="18"/>
  <c r="U4853" i="18"/>
  <c r="Y4852" i="18"/>
  <c r="X4852" i="18"/>
  <c r="W4852" i="18"/>
  <c r="V4852" i="18"/>
  <c r="U4852" i="18"/>
  <c r="Y4851" i="18"/>
  <c r="X4851" i="18"/>
  <c r="W4851" i="18"/>
  <c r="V4851" i="18"/>
  <c r="U4851" i="18"/>
  <c r="Y4850" i="18"/>
  <c r="X4850" i="18"/>
  <c r="W4850" i="18"/>
  <c r="V4850" i="18"/>
  <c r="U4850" i="18"/>
  <c r="Y4849" i="18"/>
  <c r="X4849" i="18"/>
  <c r="W4849" i="18"/>
  <c r="V4849" i="18"/>
  <c r="U4849" i="18"/>
  <c r="Y4848" i="18"/>
  <c r="X4848" i="18"/>
  <c r="W4848" i="18"/>
  <c r="V4848" i="18"/>
  <c r="U4848" i="18"/>
  <c r="Y4847" i="18"/>
  <c r="X4847" i="18"/>
  <c r="W4847" i="18"/>
  <c r="V4847" i="18"/>
  <c r="U4847" i="18"/>
  <c r="Y4846" i="18"/>
  <c r="X4846" i="18"/>
  <c r="W4846" i="18"/>
  <c r="V4846" i="18"/>
  <c r="U4846" i="18"/>
  <c r="Y4845" i="18"/>
  <c r="X4845" i="18"/>
  <c r="W4845" i="18"/>
  <c r="V4845" i="18"/>
  <c r="U4845" i="18"/>
  <c r="Y4844" i="18"/>
  <c r="X4844" i="18"/>
  <c r="W4844" i="18"/>
  <c r="V4844" i="18"/>
  <c r="U4844" i="18"/>
  <c r="Y4843" i="18"/>
  <c r="X4843" i="18"/>
  <c r="W4843" i="18"/>
  <c r="V4843" i="18"/>
  <c r="U4843" i="18"/>
  <c r="Y4842" i="18"/>
  <c r="X4842" i="18"/>
  <c r="W4842" i="18"/>
  <c r="V4842" i="18"/>
  <c r="U4842" i="18"/>
  <c r="Y4841" i="18"/>
  <c r="X4841" i="18"/>
  <c r="W4841" i="18"/>
  <c r="V4841" i="18"/>
  <c r="U4841" i="18"/>
  <c r="Y4840" i="18"/>
  <c r="X4840" i="18"/>
  <c r="W4840" i="18"/>
  <c r="V4840" i="18"/>
  <c r="U4840" i="18"/>
  <c r="Y4839" i="18"/>
  <c r="X4839" i="18"/>
  <c r="W4839" i="18"/>
  <c r="V4839" i="18"/>
  <c r="U4839" i="18"/>
  <c r="Y4838" i="18"/>
  <c r="X4838" i="18"/>
  <c r="W4838" i="18"/>
  <c r="V4838" i="18"/>
  <c r="U4838" i="18"/>
  <c r="Y4837" i="18"/>
  <c r="X4837" i="18"/>
  <c r="W4837" i="18"/>
  <c r="V4837" i="18"/>
  <c r="U4837" i="18"/>
  <c r="Y4836" i="18"/>
  <c r="X4836" i="18"/>
  <c r="W4836" i="18"/>
  <c r="V4836" i="18"/>
  <c r="U4836" i="18"/>
  <c r="Y4835" i="18"/>
  <c r="X4835" i="18"/>
  <c r="W4835" i="18"/>
  <c r="V4835" i="18"/>
  <c r="U4835" i="18"/>
  <c r="Y4834" i="18"/>
  <c r="X4834" i="18"/>
  <c r="W4834" i="18"/>
  <c r="V4834" i="18"/>
  <c r="U4834" i="18"/>
  <c r="Y4833" i="18"/>
  <c r="X4833" i="18"/>
  <c r="W4833" i="18"/>
  <c r="V4833" i="18"/>
  <c r="U4833" i="18"/>
  <c r="Y4832" i="18"/>
  <c r="X4832" i="18"/>
  <c r="W4832" i="18"/>
  <c r="V4832" i="18"/>
  <c r="U4832" i="18"/>
  <c r="Y4831" i="18"/>
  <c r="X4831" i="18"/>
  <c r="W4831" i="18"/>
  <c r="V4831" i="18"/>
  <c r="U4831" i="18"/>
  <c r="Y4830" i="18"/>
  <c r="X4830" i="18"/>
  <c r="W4830" i="18"/>
  <c r="V4830" i="18"/>
  <c r="U4830" i="18"/>
  <c r="Y4829" i="18"/>
  <c r="X4829" i="18"/>
  <c r="W4829" i="18"/>
  <c r="V4829" i="18"/>
  <c r="U4829" i="18"/>
  <c r="Y4828" i="18"/>
  <c r="X4828" i="18"/>
  <c r="W4828" i="18"/>
  <c r="V4828" i="18"/>
  <c r="U4828" i="18"/>
  <c r="Y4827" i="18"/>
  <c r="X4827" i="18"/>
  <c r="W4827" i="18"/>
  <c r="V4827" i="18"/>
  <c r="U4827" i="18"/>
  <c r="Y4826" i="18"/>
  <c r="X4826" i="18"/>
  <c r="W4826" i="18"/>
  <c r="V4826" i="18"/>
  <c r="U4826" i="18"/>
  <c r="Y4825" i="18"/>
  <c r="X4825" i="18"/>
  <c r="W4825" i="18"/>
  <c r="V4825" i="18"/>
  <c r="U4825" i="18"/>
  <c r="Y4824" i="18"/>
  <c r="X4824" i="18"/>
  <c r="W4824" i="18"/>
  <c r="V4824" i="18"/>
  <c r="U4824" i="18"/>
  <c r="Y4823" i="18"/>
  <c r="X4823" i="18"/>
  <c r="W4823" i="18"/>
  <c r="V4823" i="18"/>
  <c r="U4823" i="18"/>
  <c r="Y4822" i="18"/>
  <c r="X4822" i="18"/>
  <c r="W4822" i="18"/>
  <c r="V4822" i="18"/>
  <c r="U4822" i="18"/>
  <c r="Y4821" i="18"/>
  <c r="X4821" i="18"/>
  <c r="W4821" i="18"/>
  <c r="V4821" i="18"/>
  <c r="U4821" i="18"/>
  <c r="Y4820" i="18"/>
  <c r="X4820" i="18"/>
  <c r="W4820" i="18"/>
  <c r="V4820" i="18"/>
  <c r="U4820" i="18"/>
  <c r="Y4819" i="18"/>
  <c r="X4819" i="18"/>
  <c r="W4819" i="18"/>
  <c r="V4819" i="18"/>
  <c r="U4819" i="18"/>
  <c r="Y4818" i="18"/>
  <c r="X4818" i="18"/>
  <c r="W4818" i="18"/>
  <c r="V4818" i="18"/>
  <c r="U4818" i="18"/>
  <c r="Y4817" i="18"/>
  <c r="X4817" i="18"/>
  <c r="W4817" i="18"/>
  <c r="V4817" i="18"/>
  <c r="U4817" i="18"/>
  <c r="Y4816" i="18"/>
  <c r="X4816" i="18"/>
  <c r="W4816" i="18"/>
  <c r="V4816" i="18"/>
  <c r="U4816" i="18"/>
  <c r="Y4815" i="18"/>
  <c r="X4815" i="18"/>
  <c r="W4815" i="18"/>
  <c r="V4815" i="18"/>
  <c r="U4815" i="18"/>
  <c r="Y4814" i="18"/>
  <c r="X4814" i="18"/>
  <c r="W4814" i="18"/>
  <c r="V4814" i="18"/>
  <c r="U4814" i="18"/>
  <c r="Y4813" i="18"/>
  <c r="X4813" i="18"/>
  <c r="W4813" i="18"/>
  <c r="V4813" i="18"/>
  <c r="U4813" i="18"/>
  <c r="Y4812" i="18"/>
  <c r="X4812" i="18"/>
  <c r="W4812" i="18"/>
  <c r="V4812" i="18"/>
  <c r="U4812" i="18"/>
  <c r="Y4811" i="18"/>
  <c r="X4811" i="18"/>
  <c r="W4811" i="18"/>
  <c r="V4811" i="18"/>
  <c r="U4811" i="18"/>
  <c r="Y4810" i="18"/>
  <c r="X4810" i="18"/>
  <c r="W4810" i="18"/>
  <c r="V4810" i="18"/>
  <c r="U4810" i="18"/>
  <c r="Y4809" i="18"/>
  <c r="X4809" i="18"/>
  <c r="W4809" i="18"/>
  <c r="V4809" i="18"/>
  <c r="U4809" i="18"/>
  <c r="Y4808" i="18"/>
  <c r="X4808" i="18"/>
  <c r="W4808" i="18"/>
  <c r="V4808" i="18"/>
  <c r="U4808" i="18"/>
  <c r="Y4807" i="18"/>
  <c r="X4807" i="18"/>
  <c r="W4807" i="18"/>
  <c r="V4807" i="18"/>
  <c r="U4807" i="18"/>
  <c r="Y4806" i="18"/>
  <c r="X4806" i="18"/>
  <c r="W4806" i="18"/>
  <c r="V4806" i="18"/>
  <c r="U4806" i="18"/>
  <c r="Y4805" i="18"/>
  <c r="X4805" i="18"/>
  <c r="W4805" i="18"/>
  <c r="V4805" i="18"/>
  <c r="U4805" i="18"/>
  <c r="Y4804" i="18"/>
  <c r="X4804" i="18"/>
  <c r="W4804" i="18"/>
  <c r="V4804" i="18"/>
  <c r="U4804" i="18"/>
  <c r="Y4803" i="18"/>
  <c r="X4803" i="18"/>
  <c r="W4803" i="18"/>
  <c r="V4803" i="18"/>
  <c r="U4803" i="18"/>
  <c r="Y4802" i="18"/>
  <c r="X4802" i="18"/>
  <c r="W4802" i="18"/>
  <c r="V4802" i="18"/>
  <c r="U4802" i="18"/>
  <c r="Y4801" i="18"/>
  <c r="X4801" i="18"/>
  <c r="W4801" i="18"/>
  <c r="V4801" i="18"/>
  <c r="U4801" i="18"/>
  <c r="Y4800" i="18"/>
  <c r="X4800" i="18"/>
  <c r="W4800" i="18"/>
  <c r="V4800" i="18"/>
  <c r="U4800" i="18"/>
  <c r="Y4799" i="18"/>
  <c r="X4799" i="18"/>
  <c r="W4799" i="18"/>
  <c r="V4799" i="18"/>
  <c r="U4799" i="18"/>
  <c r="Y4798" i="18"/>
  <c r="X4798" i="18"/>
  <c r="W4798" i="18"/>
  <c r="V4798" i="18"/>
  <c r="U4798" i="18"/>
  <c r="Y4797" i="18"/>
  <c r="X4797" i="18"/>
  <c r="W4797" i="18"/>
  <c r="V4797" i="18"/>
  <c r="U4797" i="18"/>
  <c r="Y4796" i="18"/>
  <c r="X4796" i="18"/>
  <c r="W4796" i="18"/>
  <c r="V4796" i="18"/>
  <c r="U4796" i="18"/>
  <c r="Y4795" i="18"/>
  <c r="X4795" i="18"/>
  <c r="W4795" i="18"/>
  <c r="V4795" i="18"/>
  <c r="U4795" i="18"/>
  <c r="Y4794" i="18"/>
  <c r="X4794" i="18"/>
  <c r="W4794" i="18"/>
  <c r="V4794" i="18"/>
  <c r="U4794" i="18"/>
  <c r="Y4793" i="18"/>
  <c r="X4793" i="18"/>
  <c r="W4793" i="18"/>
  <c r="V4793" i="18"/>
  <c r="U4793" i="18"/>
  <c r="Y4792" i="18"/>
  <c r="X4792" i="18"/>
  <c r="W4792" i="18"/>
  <c r="V4792" i="18"/>
  <c r="U4792" i="18"/>
  <c r="Y4791" i="18"/>
  <c r="X4791" i="18"/>
  <c r="W4791" i="18"/>
  <c r="V4791" i="18"/>
  <c r="U4791" i="18"/>
  <c r="Y4790" i="18"/>
  <c r="X4790" i="18"/>
  <c r="W4790" i="18"/>
  <c r="V4790" i="18"/>
  <c r="U4790" i="18"/>
  <c r="Y4789" i="18"/>
  <c r="X4789" i="18"/>
  <c r="W4789" i="18"/>
  <c r="V4789" i="18"/>
  <c r="U4789" i="18"/>
  <c r="Y4788" i="18"/>
  <c r="X4788" i="18"/>
  <c r="W4788" i="18"/>
  <c r="V4788" i="18"/>
  <c r="U4788" i="18"/>
  <c r="Y4787" i="18"/>
  <c r="X4787" i="18"/>
  <c r="W4787" i="18"/>
  <c r="V4787" i="18"/>
  <c r="U4787" i="18"/>
  <c r="Y4786" i="18"/>
  <c r="X4786" i="18"/>
  <c r="W4786" i="18"/>
  <c r="V4786" i="18"/>
  <c r="U4786" i="18"/>
  <c r="Y4785" i="18"/>
  <c r="X4785" i="18"/>
  <c r="W4785" i="18"/>
  <c r="V4785" i="18"/>
  <c r="U4785" i="18"/>
  <c r="Y4784" i="18"/>
  <c r="X4784" i="18"/>
  <c r="W4784" i="18"/>
  <c r="V4784" i="18"/>
  <c r="U4784" i="18"/>
  <c r="Y4783" i="18"/>
  <c r="X4783" i="18"/>
  <c r="W4783" i="18"/>
  <c r="V4783" i="18"/>
  <c r="U4783" i="18"/>
  <c r="Y4782" i="18"/>
  <c r="X4782" i="18"/>
  <c r="W4782" i="18"/>
  <c r="V4782" i="18"/>
  <c r="U4782" i="18"/>
  <c r="Y4781" i="18"/>
  <c r="X4781" i="18"/>
  <c r="W4781" i="18"/>
  <c r="V4781" i="18"/>
  <c r="U4781" i="18"/>
  <c r="Y4780" i="18"/>
  <c r="X4780" i="18"/>
  <c r="W4780" i="18"/>
  <c r="V4780" i="18"/>
  <c r="U4780" i="18"/>
  <c r="Y4779" i="18"/>
  <c r="X4779" i="18"/>
  <c r="W4779" i="18"/>
  <c r="V4779" i="18"/>
  <c r="U4779" i="18"/>
  <c r="Y4778" i="18"/>
  <c r="X4778" i="18"/>
  <c r="W4778" i="18"/>
  <c r="V4778" i="18"/>
  <c r="U4778" i="18"/>
  <c r="Y4777" i="18"/>
  <c r="X4777" i="18"/>
  <c r="W4777" i="18"/>
  <c r="V4777" i="18"/>
  <c r="U4777" i="18"/>
  <c r="Y4776" i="18"/>
  <c r="X4776" i="18"/>
  <c r="W4776" i="18"/>
  <c r="V4776" i="18"/>
  <c r="U4776" i="18"/>
  <c r="Y4775" i="18"/>
  <c r="X4775" i="18"/>
  <c r="W4775" i="18"/>
  <c r="V4775" i="18"/>
  <c r="U4775" i="18"/>
  <c r="Y4774" i="18"/>
  <c r="X4774" i="18"/>
  <c r="W4774" i="18"/>
  <c r="V4774" i="18"/>
  <c r="U4774" i="18"/>
  <c r="Y4773" i="18"/>
  <c r="X4773" i="18"/>
  <c r="W4773" i="18"/>
  <c r="V4773" i="18"/>
  <c r="U4773" i="18"/>
  <c r="Y4772" i="18"/>
  <c r="X4772" i="18"/>
  <c r="W4772" i="18"/>
  <c r="V4772" i="18"/>
  <c r="U4772" i="18"/>
  <c r="Y4771" i="18"/>
  <c r="X4771" i="18"/>
  <c r="W4771" i="18"/>
  <c r="V4771" i="18"/>
  <c r="U4771" i="18"/>
  <c r="Y4770" i="18"/>
  <c r="X4770" i="18"/>
  <c r="W4770" i="18"/>
  <c r="V4770" i="18"/>
  <c r="U4770" i="18"/>
  <c r="Y4769" i="18"/>
  <c r="X4769" i="18"/>
  <c r="W4769" i="18"/>
  <c r="V4769" i="18"/>
  <c r="U4769" i="18"/>
  <c r="Y4768" i="18"/>
  <c r="X4768" i="18"/>
  <c r="W4768" i="18"/>
  <c r="V4768" i="18"/>
  <c r="U4768" i="18"/>
  <c r="Y4767" i="18"/>
  <c r="X4767" i="18"/>
  <c r="W4767" i="18"/>
  <c r="V4767" i="18"/>
  <c r="U4767" i="18"/>
  <c r="Y4766" i="18"/>
  <c r="X4766" i="18"/>
  <c r="W4766" i="18"/>
  <c r="V4766" i="18"/>
  <c r="U4766" i="18"/>
  <c r="Y4765" i="18"/>
  <c r="X4765" i="18"/>
  <c r="W4765" i="18"/>
  <c r="V4765" i="18"/>
  <c r="U4765" i="18"/>
  <c r="Y4764" i="18"/>
  <c r="X4764" i="18"/>
  <c r="W4764" i="18"/>
  <c r="V4764" i="18"/>
  <c r="U4764" i="18"/>
  <c r="Y4763" i="18"/>
  <c r="X4763" i="18"/>
  <c r="W4763" i="18"/>
  <c r="V4763" i="18"/>
  <c r="U4763" i="18"/>
  <c r="Y4762" i="18"/>
  <c r="X4762" i="18"/>
  <c r="W4762" i="18"/>
  <c r="V4762" i="18"/>
  <c r="U4762" i="18"/>
  <c r="Y4761" i="18"/>
  <c r="X4761" i="18"/>
  <c r="W4761" i="18"/>
  <c r="V4761" i="18"/>
  <c r="U4761" i="18"/>
  <c r="Y4760" i="18"/>
  <c r="X4760" i="18"/>
  <c r="W4760" i="18"/>
  <c r="V4760" i="18"/>
  <c r="U4760" i="18"/>
  <c r="Y4759" i="18"/>
  <c r="X4759" i="18"/>
  <c r="W4759" i="18"/>
  <c r="V4759" i="18"/>
  <c r="U4759" i="18"/>
  <c r="Y4758" i="18"/>
  <c r="X4758" i="18"/>
  <c r="W4758" i="18"/>
  <c r="V4758" i="18"/>
  <c r="U4758" i="18"/>
  <c r="Y4757" i="18"/>
  <c r="X4757" i="18"/>
  <c r="W4757" i="18"/>
  <c r="V4757" i="18"/>
  <c r="U4757" i="18"/>
  <c r="Y4756" i="18"/>
  <c r="X4756" i="18"/>
  <c r="W4756" i="18"/>
  <c r="V4756" i="18"/>
  <c r="U4756" i="18"/>
  <c r="Y4755" i="18"/>
  <c r="X4755" i="18"/>
  <c r="W4755" i="18"/>
  <c r="V4755" i="18"/>
  <c r="U4755" i="18"/>
  <c r="Y4754" i="18"/>
  <c r="X4754" i="18"/>
  <c r="W4754" i="18"/>
  <c r="V4754" i="18"/>
  <c r="U4754" i="18"/>
  <c r="Y4753" i="18"/>
  <c r="X4753" i="18"/>
  <c r="W4753" i="18"/>
  <c r="V4753" i="18"/>
  <c r="U4753" i="18"/>
  <c r="Y4752" i="18"/>
  <c r="X4752" i="18"/>
  <c r="W4752" i="18"/>
  <c r="V4752" i="18"/>
  <c r="U4752" i="18"/>
  <c r="Y4751" i="18"/>
  <c r="X4751" i="18"/>
  <c r="W4751" i="18"/>
  <c r="V4751" i="18"/>
  <c r="U4751" i="18"/>
  <c r="Y4750" i="18"/>
  <c r="X4750" i="18"/>
  <c r="W4750" i="18"/>
  <c r="V4750" i="18"/>
  <c r="U4750" i="18"/>
  <c r="Y4749" i="18"/>
  <c r="X4749" i="18"/>
  <c r="W4749" i="18"/>
  <c r="V4749" i="18"/>
  <c r="U4749" i="18"/>
  <c r="Y4748" i="18"/>
  <c r="X4748" i="18"/>
  <c r="W4748" i="18"/>
  <c r="V4748" i="18"/>
  <c r="U4748" i="18"/>
  <c r="Y4747" i="18"/>
  <c r="X4747" i="18"/>
  <c r="W4747" i="18"/>
  <c r="V4747" i="18"/>
  <c r="U4747" i="18"/>
  <c r="Y4746" i="18"/>
  <c r="X4746" i="18"/>
  <c r="W4746" i="18"/>
  <c r="V4746" i="18"/>
  <c r="U4746" i="18"/>
  <c r="Y4745" i="18"/>
  <c r="X4745" i="18"/>
  <c r="W4745" i="18"/>
  <c r="V4745" i="18"/>
  <c r="U4745" i="18"/>
  <c r="Y4744" i="18"/>
  <c r="X4744" i="18"/>
  <c r="W4744" i="18"/>
  <c r="V4744" i="18"/>
  <c r="U4744" i="18"/>
  <c r="Y4743" i="18"/>
  <c r="X4743" i="18"/>
  <c r="W4743" i="18"/>
  <c r="V4743" i="18"/>
  <c r="U4743" i="18"/>
  <c r="Y4742" i="18"/>
  <c r="X4742" i="18"/>
  <c r="W4742" i="18"/>
  <c r="V4742" i="18"/>
  <c r="U4742" i="18"/>
  <c r="Y4741" i="18"/>
  <c r="X4741" i="18"/>
  <c r="W4741" i="18"/>
  <c r="V4741" i="18"/>
  <c r="U4741" i="18"/>
  <c r="Y4740" i="18"/>
  <c r="X4740" i="18"/>
  <c r="W4740" i="18"/>
  <c r="V4740" i="18"/>
  <c r="U4740" i="18"/>
  <c r="Y4739" i="18"/>
  <c r="X4739" i="18"/>
  <c r="W4739" i="18"/>
  <c r="V4739" i="18"/>
  <c r="U4739" i="18"/>
  <c r="Y4738" i="18"/>
  <c r="X4738" i="18"/>
  <c r="W4738" i="18"/>
  <c r="V4738" i="18"/>
  <c r="U4738" i="18"/>
  <c r="Y4737" i="18"/>
  <c r="X4737" i="18"/>
  <c r="W4737" i="18"/>
  <c r="V4737" i="18"/>
  <c r="U4737" i="18"/>
  <c r="Y4736" i="18"/>
  <c r="X4736" i="18"/>
  <c r="W4736" i="18"/>
  <c r="V4736" i="18"/>
  <c r="U4736" i="18"/>
  <c r="Y4735" i="18"/>
  <c r="X4735" i="18"/>
  <c r="W4735" i="18"/>
  <c r="V4735" i="18"/>
  <c r="U4735" i="18"/>
  <c r="Y4734" i="18"/>
  <c r="X4734" i="18"/>
  <c r="W4734" i="18"/>
  <c r="V4734" i="18"/>
  <c r="U4734" i="18"/>
  <c r="Y4733" i="18"/>
  <c r="X4733" i="18"/>
  <c r="W4733" i="18"/>
  <c r="V4733" i="18"/>
  <c r="U4733" i="18"/>
  <c r="Y4732" i="18"/>
  <c r="X4732" i="18"/>
  <c r="W4732" i="18"/>
  <c r="V4732" i="18"/>
  <c r="U4732" i="18"/>
  <c r="Y4731" i="18"/>
  <c r="X4731" i="18"/>
  <c r="W4731" i="18"/>
  <c r="V4731" i="18"/>
  <c r="U4731" i="18"/>
  <c r="Y4730" i="18"/>
  <c r="X4730" i="18"/>
  <c r="W4730" i="18"/>
  <c r="V4730" i="18"/>
  <c r="U4730" i="18"/>
  <c r="Y4729" i="18"/>
  <c r="X4729" i="18"/>
  <c r="W4729" i="18"/>
  <c r="V4729" i="18"/>
  <c r="U4729" i="18"/>
  <c r="Y4728" i="18"/>
  <c r="X4728" i="18"/>
  <c r="W4728" i="18"/>
  <c r="V4728" i="18"/>
  <c r="U4728" i="18"/>
  <c r="Y4727" i="18"/>
  <c r="X4727" i="18"/>
  <c r="W4727" i="18"/>
  <c r="V4727" i="18"/>
  <c r="U4727" i="18"/>
  <c r="Y4726" i="18"/>
  <c r="X4726" i="18"/>
  <c r="W4726" i="18"/>
  <c r="V4726" i="18"/>
  <c r="U4726" i="18"/>
  <c r="Y4725" i="18"/>
  <c r="X4725" i="18"/>
  <c r="W4725" i="18"/>
  <c r="V4725" i="18"/>
  <c r="U4725" i="18"/>
  <c r="Y4724" i="18"/>
  <c r="X4724" i="18"/>
  <c r="W4724" i="18"/>
  <c r="V4724" i="18"/>
  <c r="U4724" i="18"/>
  <c r="Y4723" i="18"/>
  <c r="X4723" i="18"/>
  <c r="W4723" i="18"/>
  <c r="V4723" i="18"/>
  <c r="U4723" i="18"/>
  <c r="Y4722" i="18"/>
  <c r="X4722" i="18"/>
  <c r="W4722" i="18"/>
  <c r="V4722" i="18"/>
  <c r="U4722" i="18"/>
  <c r="Y4721" i="18"/>
  <c r="X4721" i="18"/>
  <c r="W4721" i="18"/>
  <c r="V4721" i="18"/>
  <c r="U4721" i="18"/>
  <c r="Y4720" i="18"/>
  <c r="X4720" i="18"/>
  <c r="W4720" i="18"/>
  <c r="V4720" i="18"/>
  <c r="U4720" i="18"/>
  <c r="Y4719" i="18"/>
  <c r="X4719" i="18"/>
  <c r="W4719" i="18"/>
  <c r="V4719" i="18"/>
  <c r="U4719" i="18"/>
  <c r="Y4718" i="18"/>
  <c r="X4718" i="18"/>
  <c r="W4718" i="18"/>
  <c r="V4718" i="18"/>
  <c r="U4718" i="18"/>
  <c r="Y4717" i="18"/>
  <c r="X4717" i="18"/>
  <c r="W4717" i="18"/>
  <c r="V4717" i="18"/>
  <c r="U4717" i="18"/>
  <c r="Y4716" i="18"/>
  <c r="X4716" i="18"/>
  <c r="W4716" i="18"/>
  <c r="V4716" i="18"/>
  <c r="U4716" i="18"/>
  <c r="Y4715" i="18"/>
  <c r="X4715" i="18"/>
  <c r="W4715" i="18"/>
  <c r="V4715" i="18"/>
  <c r="U4715" i="18"/>
  <c r="Y4714" i="18"/>
  <c r="X4714" i="18"/>
  <c r="W4714" i="18"/>
  <c r="V4714" i="18"/>
  <c r="U4714" i="18"/>
  <c r="Y4713" i="18"/>
  <c r="X4713" i="18"/>
  <c r="W4713" i="18"/>
  <c r="V4713" i="18"/>
  <c r="U4713" i="18"/>
  <c r="Y4712" i="18"/>
  <c r="X4712" i="18"/>
  <c r="W4712" i="18"/>
  <c r="V4712" i="18"/>
  <c r="U4712" i="18"/>
  <c r="Y4711" i="18"/>
  <c r="X4711" i="18"/>
  <c r="W4711" i="18"/>
  <c r="V4711" i="18"/>
  <c r="U4711" i="18"/>
  <c r="Y4710" i="18"/>
  <c r="X4710" i="18"/>
  <c r="W4710" i="18"/>
  <c r="V4710" i="18"/>
  <c r="U4710" i="18"/>
  <c r="Y4709" i="18"/>
  <c r="X4709" i="18"/>
  <c r="W4709" i="18"/>
  <c r="V4709" i="18"/>
  <c r="U4709" i="18"/>
  <c r="Y4708" i="18"/>
  <c r="X4708" i="18"/>
  <c r="W4708" i="18"/>
  <c r="V4708" i="18"/>
  <c r="U4708" i="18"/>
  <c r="Y4707" i="18"/>
  <c r="X4707" i="18"/>
  <c r="W4707" i="18"/>
  <c r="V4707" i="18"/>
  <c r="U4707" i="18"/>
  <c r="Y4706" i="18"/>
  <c r="X4706" i="18"/>
  <c r="W4706" i="18"/>
  <c r="V4706" i="18"/>
  <c r="U4706" i="18"/>
  <c r="Y4705" i="18"/>
  <c r="X4705" i="18"/>
  <c r="W4705" i="18"/>
  <c r="V4705" i="18"/>
  <c r="U4705" i="18"/>
  <c r="Y4704" i="18"/>
  <c r="X4704" i="18"/>
  <c r="W4704" i="18"/>
  <c r="V4704" i="18"/>
  <c r="U4704" i="18"/>
  <c r="Y4703" i="18"/>
  <c r="X4703" i="18"/>
  <c r="W4703" i="18"/>
  <c r="V4703" i="18"/>
  <c r="U4703" i="18"/>
  <c r="Y4702" i="18"/>
  <c r="X4702" i="18"/>
  <c r="W4702" i="18"/>
  <c r="V4702" i="18"/>
  <c r="U4702" i="18"/>
  <c r="Y4701" i="18"/>
  <c r="X4701" i="18"/>
  <c r="W4701" i="18"/>
  <c r="V4701" i="18"/>
  <c r="U4701" i="18"/>
  <c r="Y4700" i="18"/>
  <c r="X4700" i="18"/>
  <c r="W4700" i="18"/>
  <c r="V4700" i="18"/>
  <c r="U4700" i="18"/>
  <c r="Y4699" i="18"/>
  <c r="X4699" i="18"/>
  <c r="W4699" i="18"/>
  <c r="V4699" i="18"/>
  <c r="U4699" i="18"/>
  <c r="Y4698" i="18"/>
  <c r="X4698" i="18"/>
  <c r="W4698" i="18"/>
  <c r="V4698" i="18"/>
  <c r="U4698" i="18"/>
  <c r="Y4697" i="18"/>
  <c r="X4697" i="18"/>
  <c r="W4697" i="18"/>
  <c r="V4697" i="18"/>
  <c r="U4697" i="18"/>
  <c r="Y4696" i="18"/>
  <c r="X4696" i="18"/>
  <c r="W4696" i="18"/>
  <c r="V4696" i="18"/>
  <c r="U4696" i="18"/>
  <c r="Y4695" i="18"/>
  <c r="X4695" i="18"/>
  <c r="W4695" i="18"/>
  <c r="V4695" i="18"/>
  <c r="U4695" i="18"/>
  <c r="Y4694" i="18"/>
  <c r="X4694" i="18"/>
  <c r="W4694" i="18"/>
  <c r="V4694" i="18"/>
  <c r="U4694" i="18"/>
  <c r="Y4693" i="18"/>
  <c r="X4693" i="18"/>
  <c r="W4693" i="18"/>
  <c r="V4693" i="18"/>
  <c r="U4693" i="18"/>
  <c r="Y4692" i="18"/>
  <c r="X4692" i="18"/>
  <c r="W4692" i="18"/>
  <c r="V4692" i="18"/>
  <c r="U4692" i="18"/>
  <c r="Y4691" i="18"/>
  <c r="X4691" i="18"/>
  <c r="W4691" i="18"/>
  <c r="V4691" i="18"/>
  <c r="U4691" i="18"/>
  <c r="Y4690" i="18"/>
  <c r="X4690" i="18"/>
  <c r="W4690" i="18"/>
  <c r="V4690" i="18"/>
  <c r="U4690" i="18"/>
  <c r="Y4689" i="18"/>
  <c r="X4689" i="18"/>
  <c r="W4689" i="18"/>
  <c r="V4689" i="18"/>
  <c r="U4689" i="18"/>
  <c r="Y4688" i="18"/>
  <c r="X4688" i="18"/>
  <c r="W4688" i="18"/>
  <c r="V4688" i="18"/>
  <c r="U4688" i="18"/>
  <c r="Y4687" i="18"/>
  <c r="X4687" i="18"/>
  <c r="W4687" i="18"/>
  <c r="V4687" i="18"/>
  <c r="U4687" i="18"/>
  <c r="Y4686" i="18"/>
  <c r="X4686" i="18"/>
  <c r="W4686" i="18"/>
  <c r="V4686" i="18"/>
  <c r="U4686" i="18"/>
  <c r="Y4685" i="18"/>
  <c r="X4685" i="18"/>
  <c r="W4685" i="18"/>
  <c r="V4685" i="18"/>
  <c r="U4685" i="18"/>
  <c r="Y4684" i="18"/>
  <c r="X4684" i="18"/>
  <c r="W4684" i="18"/>
  <c r="V4684" i="18"/>
  <c r="U4684" i="18"/>
  <c r="Y4683" i="18"/>
  <c r="X4683" i="18"/>
  <c r="W4683" i="18"/>
  <c r="V4683" i="18"/>
  <c r="U4683" i="18"/>
  <c r="Y4682" i="18"/>
  <c r="X4682" i="18"/>
  <c r="W4682" i="18"/>
  <c r="V4682" i="18"/>
  <c r="U4682" i="18"/>
  <c r="Y4681" i="18"/>
  <c r="X4681" i="18"/>
  <c r="W4681" i="18"/>
  <c r="V4681" i="18"/>
  <c r="U4681" i="18"/>
  <c r="Y4680" i="18"/>
  <c r="X4680" i="18"/>
  <c r="W4680" i="18"/>
  <c r="V4680" i="18"/>
  <c r="U4680" i="18"/>
  <c r="Y4679" i="18"/>
  <c r="X4679" i="18"/>
  <c r="W4679" i="18"/>
  <c r="V4679" i="18"/>
  <c r="U4679" i="18"/>
  <c r="Y4678" i="18"/>
  <c r="X4678" i="18"/>
  <c r="W4678" i="18"/>
  <c r="V4678" i="18"/>
  <c r="U4678" i="18"/>
  <c r="Y4677" i="18"/>
  <c r="X4677" i="18"/>
  <c r="W4677" i="18"/>
  <c r="V4677" i="18"/>
  <c r="U4677" i="18"/>
  <c r="Y4676" i="18"/>
  <c r="X4676" i="18"/>
  <c r="W4676" i="18"/>
  <c r="V4676" i="18"/>
  <c r="U4676" i="18"/>
  <c r="Y4675" i="18"/>
  <c r="X4675" i="18"/>
  <c r="W4675" i="18"/>
  <c r="V4675" i="18"/>
  <c r="U4675" i="18"/>
  <c r="Y4674" i="18"/>
  <c r="X4674" i="18"/>
  <c r="W4674" i="18"/>
  <c r="V4674" i="18"/>
  <c r="U4674" i="18"/>
  <c r="Y4673" i="18"/>
  <c r="X4673" i="18"/>
  <c r="W4673" i="18"/>
  <c r="V4673" i="18"/>
  <c r="U4673" i="18"/>
  <c r="Y4672" i="18"/>
  <c r="X4672" i="18"/>
  <c r="W4672" i="18"/>
  <c r="V4672" i="18"/>
  <c r="U4672" i="18"/>
  <c r="Y4671" i="18"/>
  <c r="X4671" i="18"/>
  <c r="W4671" i="18"/>
  <c r="V4671" i="18"/>
  <c r="U4671" i="18"/>
  <c r="Y4670" i="18"/>
  <c r="X4670" i="18"/>
  <c r="W4670" i="18"/>
  <c r="V4670" i="18"/>
  <c r="U4670" i="18"/>
  <c r="Y4669" i="18"/>
  <c r="X4669" i="18"/>
  <c r="W4669" i="18"/>
  <c r="V4669" i="18"/>
  <c r="U4669" i="18"/>
  <c r="Y4668" i="18"/>
  <c r="X4668" i="18"/>
  <c r="W4668" i="18"/>
  <c r="V4668" i="18"/>
  <c r="U4668" i="18"/>
  <c r="Y4667" i="18"/>
  <c r="X4667" i="18"/>
  <c r="W4667" i="18"/>
  <c r="V4667" i="18"/>
  <c r="U4667" i="18"/>
  <c r="Y4666" i="18"/>
  <c r="X4666" i="18"/>
  <c r="W4666" i="18"/>
  <c r="V4666" i="18"/>
  <c r="U4666" i="18"/>
  <c r="Y4665" i="18"/>
  <c r="X4665" i="18"/>
  <c r="W4665" i="18"/>
  <c r="V4665" i="18"/>
  <c r="U4665" i="18"/>
  <c r="Y4664" i="18"/>
  <c r="X4664" i="18"/>
  <c r="W4664" i="18"/>
  <c r="V4664" i="18"/>
  <c r="U4664" i="18"/>
  <c r="Y4663" i="18"/>
  <c r="X4663" i="18"/>
  <c r="W4663" i="18"/>
  <c r="V4663" i="18"/>
  <c r="U4663" i="18"/>
  <c r="Y4662" i="18"/>
  <c r="X4662" i="18"/>
  <c r="W4662" i="18"/>
  <c r="V4662" i="18"/>
  <c r="U4662" i="18"/>
  <c r="Y4661" i="18"/>
  <c r="X4661" i="18"/>
  <c r="W4661" i="18"/>
  <c r="V4661" i="18"/>
  <c r="U4661" i="18"/>
  <c r="Y4660" i="18"/>
  <c r="X4660" i="18"/>
  <c r="W4660" i="18"/>
  <c r="V4660" i="18"/>
  <c r="U4660" i="18"/>
  <c r="Y4659" i="18"/>
  <c r="X4659" i="18"/>
  <c r="W4659" i="18"/>
  <c r="V4659" i="18"/>
  <c r="U4659" i="18"/>
  <c r="Y4658" i="18"/>
  <c r="X4658" i="18"/>
  <c r="W4658" i="18"/>
  <c r="V4658" i="18"/>
  <c r="U4658" i="18"/>
  <c r="Y4657" i="18"/>
  <c r="X4657" i="18"/>
  <c r="W4657" i="18"/>
  <c r="V4657" i="18"/>
  <c r="U4657" i="18"/>
  <c r="Y4656" i="18"/>
  <c r="X4656" i="18"/>
  <c r="W4656" i="18"/>
  <c r="V4656" i="18"/>
  <c r="U4656" i="18"/>
  <c r="Y4655" i="18"/>
  <c r="X4655" i="18"/>
  <c r="W4655" i="18"/>
  <c r="V4655" i="18"/>
  <c r="U4655" i="18"/>
  <c r="Y4654" i="18"/>
  <c r="X4654" i="18"/>
  <c r="W4654" i="18"/>
  <c r="V4654" i="18"/>
  <c r="U4654" i="18"/>
  <c r="Y4653" i="18"/>
  <c r="X4653" i="18"/>
  <c r="W4653" i="18"/>
  <c r="V4653" i="18"/>
  <c r="U4653" i="18"/>
  <c r="Y4652" i="18"/>
  <c r="X4652" i="18"/>
  <c r="W4652" i="18"/>
  <c r="V4652" i="18"/>
  <c r="U4652" i="18"/>
  <c r="Y4651" i="18"/>
  <c r="X4651" i="18"/>
  <c r="W4651" i="18"/>
  <c r="V4651" i="18"/>
  <c r="U4651" i="18"/>
  <c r="Y4650" i="18"/>
  <c r="X4650" i="18"/>
  <c r="W4650" i="18"/>
  <c r="V4650" i="18"/>
  <c r="U4650" i="18"/>
  <c r="Y4649" i="18"/>
  <c r="X4649" i="18"/>
  <c r="W4649" i="18"/>
  <c r="V4649" i="18"/>
  <c r="U4649" i="18"/>
  <c r="Y4648" i="18"/>
  <c r="X4648" i="18"/>
  <c r="W4648" i="18"/>
  <c r="V4648" i="18"/>
  <c r="U4648" i="18"/>
  <c r="Y4647" i="18"/>
  <c r="X4647" i="18"/>
  <c r="W4647" i="18"/>
  <c r="V4647" i="18"/>
  <c r="U4647" i="18"/>
  <c r="Y4646" i="18"/>
  <c r="X4646" i="18"/>
  <c r="W4646" i="18"/>
  <c r="V4646" i="18"/>
  <c r="U4646" i="18"/>
  <c r="Y4645" i="18"/>
  <c r="X4645" i="18"/>
  <c r="W4645" i="18"/>
  <c r="V4645" i="18"/>
  <c r="U4645" i="18"/>
  <c r="Y4644" i="18"/>
  <c r="X4644" i="18"/>
  <c r="W4644" i="18"/>
  <c r="V4644" i="18"/>
  <c r="U4644" i="18"/>
  <c r="Y4643" i="18"/>
  <c r="X4643" i="18"/>
  <c r="W4643" i="18"/>
  <c r="V4643" i="18"/>
  <c r="U4643" i="18"/>
  <c r="Y4642" i="18"/>
  <c r="X4642" i="18"/>
  <c r="W4642" i="18"/>
  <c r="V4642" i="18"/>
  <c r="U4642" i="18"/>
  <c r="Y4641" i="18"/>
  <c r="X4641" i="18"/>
  <c r="W4641" i="18"/>
  <c r="V4641" i="18"/>
  <c r="U4641" i="18"/>
  <c r="Y4640" i="18"/>
  <c r="X4640" i="18"/>
  <c r="W4640" i="18"/>
  <c r="V4640" i="18"/>
  <c r="U4640" i="18"/>
  <c r="Y4639" i="18"/>
  <c r="X4639" i="18"/>
  <c r="W4639" i="18"/>
  <c r="V4639" i="18"/>
  <c r="U4639" i="18"/>
  <c r="Y4638" i="18"/>
  <c r="X4638" i="18"/>
  <c r="W4638" i="18"/>
  <c r="V4638" i="18"/>
  <c r="U4638" i="18"/>
  <c r="Y4637" i="18"/>
  <c r="X4637" i="18"/>
  <c r="W4637" i="18"/>
  <c r="V4637" i="18"/>
  <c r="U4637" i="18"/>
  <c r="Y4636" i="18"/>
  <c r="X4636" i="18"/>
  <c r="W4636" i="18"/>
  <c r="V4636" i="18"/>
  <c r="U4636" i="18"/>
  <c r="Y4635" i="18"/>
  <c r="X4635" i="18"/>
  <c r="W4635" i="18"/>
  <c r="V4635" i="18"/>
  <c r="U4635" i="18"/>
  <c r="Y4634" i="18"/>
  <c r="X4634" i="18"/>
  <c r="W4634" i="18"/>
  <c r="V4634" i="18"/>
  <c r="U4634" i="18"/>
  <c r="Y4633" i="18"/>
  <c r="X4633" i="18"/>
  <c r="W4633" i="18"/>
  <c r="V4633" i="18"/>
  <c r="U4633" i="18"/>
  <c r="Y4632" i="18"/>
  <c r="X4632" i="18"/>
  <c r="W4632" i="18"/>
  <c r="V4632" i="18"/>
  <c r="U4632" i="18"/>
  <c r="Y4631" i="18"/>
  <c r="X4631" i="18"/>
  <c r="W4631" i="18"/>
  <c r="V4631" i="18"/>
  <c r="U4631" i="18"/>
  <c r="Y4630" i="18"/>
  <c r="X4630" i="18"/>
  <c r="W4630" i="18"/>
  <c r="V4630" i="18"/>
  <c r="U4630" i="18"/>
  <c r="Y4629" i="18"/>
  <c r="X4629" i="18"/>
  <c r="W4629" i="18"/>
  <c r="V4629" i="18"/>
  <c r="U4629" i="18"/>
  <c r="Y4628" i="18"/>
  <c r="X4628" i="18"/>
  <c r="W4628" i="18"/>
  <c r="V4628" i="18"/>
  <c r="U4628" i="18"/>
  <c r="Y4627" i="18"/>
  <c r="X4627" i="18"/>
  <c r="W4627" i="18"/>
  <c r="V4627" i="18"/>
  <c r="U4627" i="18"/>
  <c r="Y4626" i="18"/>
  <c r="X4626" i="18"/>
  <c r="W4626" i="18"/>
  <c r="V4626" i="18"/>
  <c r="U4626" i="18"/>
  <c r="Y4625" i="18"/>
  <c r="X4625" i="18"/>
  <c r="W4625" i="18"/>
  <c r="V4625" i="18"/>
  <c r="U4625" i="18"/>
  <c r="Y4624" i="18"/>
  <c r="X4624" i="18"/>
  <c r="W4624" i="18"/>
  <c r="V4624" i="18"/>
  <c r="U4624" i="18"/>
  <c r="Y4623" i="18"/>
  <c r="X4623" i="18"/>
  <c r="W4623" i="18"/>
  <c r="V4623" i="18"/>
  <c r="U4623" i="18"/>
  <c r="Y4622" i="18"/>
  <c r="X4622" i="18"/>
  <c r="W4622" i="18"/>
  <c r="V4622" i="18"/>
  <c r="U4622" i="18"/>
  <c r="Y4621" i="18"/>
  <c r="X4621" i="18"/>
  <c r="W4621" i="18"/>
  <c r="V4621" i="18"/>
  <c r="U4621" i="18"/>
  <c r="Y4620" i="18"/>
  <c r="X4620" i="18"/>
  <c r="W4620" i="18"/>
  <c r="V4620" i="18"/>
  <c r="U4620" i="18"/>
  <c r="Y4619" i="18"/>
  <c r="X4619" i="18"/>
  <c r="W4619" i="18"/>
  <c r="V4619" i="18"/>
  <c r="U4619" i="18"/>
  <c r="Y4618" i="18"/>
  <c r="X4618" i="18"/>
  <c r="W4618" i="18"/>
  <c r="V4618" i="18"/>
  <c r="U4618" i="18"/>
  <c r="Y4617" i="18"/>
  <c r="X4617" i="18"/>
  <c r="W4617" i="18"/>
  <c r="V4617" i="18"/>
  <c r="U4617" i="18"/>
  <c r="Y4616" i="18"/>
  <c r="X4616" i="18"/>
  <c r="W4616" i="18"/>
  <c r="V4616" i="18"/>
  <c r="U4616" i="18"/>
  <c r="Y4615" i="18"/>
  <c r="X4615" i="18"/>
  <c r="W4615" i="18"/>
  <c r="V4615" i="18"/>
  <c r="U4615" i="18"/>
  <c r="Y4614" i="18"/>
  <c r="X4614" i="18"/>
  <c r="W4614" i="18"/>
  <c r="V4614" i="18"/>
  <c r="U4614" i="18"/>
  <c r="Y4613" i="18"/>
  <c r="X4613" i="18"/>
  <c r="W4613" i="18"/>
  <c r="V4613" i="18"/>
  <c r="U4613" i="18"/>
  <c r="Y4612" i="18"/>
  <c r="X4612" i="18"/>
  <c r="W4612" i="18"/>
  <c r="V4612" i="18"/>
  <c r="U4612" i="18"/>
  <c r="Y4611" i="18"/>
  <c r="X4611" i="18"/>
  <c r="W4611" i="18"/>
  <c r="V4611" i="18"/>
  <c r="U4611" i="18"/>
  <c r="Y4610" i="18"/>
  <c r="X4610" i="18"/>
  <c r="W4610" i="18"/>
  <c r="V4610" i="18"/>
  <c r="U4610" i="18"/>
  <c r="Y4609" i="18"/>
  <c r="X4609" i="18"/>
  <c r="W4609" i="18"/>
  <c r="V4609" i="18"/>
  <c r="U4609" i="18"/>
  <c r="Y4608" i="18"/>
  <c r="X4608" i="18"/>
  <c r="W4608" i="18"/>
  <c r="V4608" i="18"/>
  <c r="U4608" i="18"/>
  <c r="Y4607" i="18"/>
  <c r="X4607" i="18"/>
  <c r="W4607" i="18"/>
  <c r="V4607" i="18"/>
  <c r="U4607" i="18"/>
  <c r="Y4606" i="18"/>
  <c r="X4606" i="18"/>
  <c r="W4606" i="18"/>
  <c r="V4606" i="18"/>
  <c r="U4606" i="18"/>
  <c r="Y4605" i="18"/>
  <c r="X4605" i="18"/>
  <c r="W4605" i="18"/>
  <c r="V4605" i="18"/>
  <c r="U4605" i="18"/>
  <c r="Y4604" i="18"/>
  <c r="X4604" i="18"/>
  <c r="W4604" i="18"/>
  <c r="V4604" i="18"/>
  <c r="U4604" i="18"/>
  <c r="Y4603" i="18"/>
  <c r="X4603" i="18"/>
  <c r="W4603" i="18"/>
  <c r="V4603" i="18"/>
  <c r="U4603" i="18"/>
  <c r="Y4602" i="18"/>
  <c r="X4602" i="18"/>
  <c r="W4602" i="18"/>
  <c r="V4602" i="18"/>
  <c r="U4602" i="18"/>
  <c r="Y4601" i="18"/>
  <c r="X4601" i="18"/>
  <c r="W4601" i="18"/>
  <c r="V4601" i="18"/>
  <c r="U4601" i="18"/>
  <c r="Y4600" i="18"/>
  <c r="X4600" i="18"/>
  <c r="W4600" i="18"/>
  <c r="V4600" i="18"/>
  <c r="U4600" i="18"/>
  <c r="Y4599" i="18"/>
  <c r="X4599" i="18"/>
  <c r="W4599" i="18"/>
  <c r="V4599" i="18"/>
  <c r="U4599" i="18"/>
  <c r="Y4598" i="18"/>
  <c r="X4598" i="18"/>
  <c r="W4598" i="18"/>
  <c r="V4598" i="18"/>
  <c r="U4598" i="18"/>
  <c r="Y4597" i="18"/>
  <c r="X4597" i="18"/>
  <c r="W4597" i="18"/>
  <c r="V4597" i="18"/>
  <c r="U4597" i="18"/>
  <c r="Y4596" i="18"/>
  <c r="X4596" i="18"/>
  <c r="W4596" i="18"/>
  <c r="V4596" i="18"/>
  <c r="U4596" i="18"/>
  <c r="Y4595" i="18"/>
  <c r="X4595" i="18"/>
  <c r="W4595" i="18"/>
  <c r="V4595" i="18"/>
  <c r="U4595" i="18"/>
  <c r="Y4594" i="18"/>
  <c r="X4594" i="18"/>
  <c r="W4594" i="18"/>
  <c r="V4594" i="18"/>
  <c r="U4594" i="18"/>
  <c r="Y4593" i="18"/>
  <c r="X4593" i="18"/>
  <c r="W4593" i="18"/>
  <c r="V4593" i="18"/>
  <c r="U4593" i="18"/>
  <c r="Y4592" i="18"/>
  <c r="X4592" i="18"/>
  <c r="W4592" i="18"/>
  <c r="V4592" i="18"/>
  <c r="U4592" i="18"/>
  <c r="Y4591" i="18"/>
  <c r="X4591" i="18"/>
  <c r="W4591" i="18"/>
  <c r="V4591" i="18"/>
  <c r="U4591" i="18"/>
  <c r="Y4590" i="18"/>
  <c r="X4590" i="18"/>
  <c r="W4590" i="18"/>
  <c r="V4590" i="18"/>
  <c r="U4590" i="18"/>
  <c r="Y4589" i="18"/>
  <c r="X4589" i="18"/>
  <c r="W4589" i="18"/>
  <c r="V4589" i="18"/>
  <c r="U4589" i="18"/>
  <c r="Y4588" i="18"/>
  <c r="X4588" i="18"/>
  <c r="W4588" i="18"/>
  <c r="V4588" i="18"/>
  <c r="U4588" i="18"/>
  <c r="Y4587" i="18"/>
  <c r="X4587" i="18"/>
  <c r="W4587" i="18"/>
  <c r="V4587" i="18"/>
  <c r="U4587" i="18"/>
  <c r="Y4586" i="18"/>
  <c r="X4586" i="18"/>
  <c r="W4586" i="18"/>
  <c r="V4586" i="18"/>
  <c r="U4586" i="18"/>
  <c r="Y4585" i="18"/>
  <c r="X4585" i="18"/>
  <c r="W4585" i="18"/>
  <c r="V4585" i="18"/>
  <c r="U4585" i="18"/>
  <c r="Y4584" i="18"/>
  <c r="X4584" i="18"/>
  <c r="W4584" i="18"/>
  <c r="V4584" i="18"/>
  <c r="U4584" i="18"/>
  <c r="Y4583" i="18"/>
  <c r="X4583" i="18"/>
  <c r="W4583" i="18"/>
  <c r="V4583" i="18"/>
  <c r="U4583" i="18"/>
  <c r="Y4582" i="18"/>
  <c r="X4582" i="18"/>
  <c r="W4582" i="18"/>
  <c r="V4582" i="18"/>
  <c r="U4582" i="18"/>
  <c r="Y4581" i="18"/>
  <c r="X4581" i="18"/>
  <c r="W4581" i="18"/>
  <c r="V4581" i="18"/>
  <c r="U4581" i="18"/>
  <c r="Y4580" i="18"/>
  <c r="X4580" i="18"/>
  <c r="W4580" i="18"/>
  <c r="V4580" i="18"/>
  <c r="U4580" i="18"/>
  <c r="Y4579" i="18"/>
  <c r="X4579" i="18"/>
  <c r="W4579" i="18"/>
  <c r="V4579" i="18"/>
  <c r="U4579" i="18"/>
  <c r="Y4578" i="18"/>
  <c r="X4578" i="18"/>
  <c r="W4578" i="18"/>
  <c r="V4578" i="18"/>
  <c r="U4578" i="18"/>
  <c r="Y4577" i="18"/>
  <c r="X4577" i="18"/>
  <c r="W4577" i="18"/>
  <c r="V4577" i="18"/>
  <c r="U4577" i="18"/>
  <c r="Y4576" i="18"/>
  <c r="X4576" i="18"/>
  <c r="W4576" i="18"/>
  <c r="V4576" i="18"/>
  <c r="U4576" i="18"/>
  <c r="Y4575" i="18"/>
  <c r="X4575" i="18"/>
  <c r="W4575" i="18"/>
  <c r="V4575" i="18"/>
  <c r="U4575" i="18"/>
  <c r="Y4574" i="18"/>
  <c r="X4574" i="18"/>
  <c r="W4574" i="18"/>
  <c r="V4574" i="18"/>
  <c r="U4574" i="18"/>
  <c r="Y4573" i="18"/>
  <c r="X4573" i="18"/>
  <c r="W4573" i="18"/>
  <c r="V4573" i="18"/>
  <c r="U4573" i="18"/>
  <c r="Y4572" i="18"/>
  <c r="X4572" i="18"/>
  <c r="W4572" i="18"/>
  <c r="V4572" i="18"/>
  <c r="U4572" i="18"/>
  <c r="Y4571" i="18"/>
  <c r="X4571" i="18"/>
  <c r="W4571" i="18"/>
  <c r="V4571" i="18"/>
  <c r="U4571" i="18"/>
  <c r="Y4570" i="18"/>
  <c r="X4570" i="18"/>
  <c r="W4570" i="18"/>
  <c r="V4570" i="18"/>
  <c r="U4570" i="18"/>
  <c r="Y4569" i="18"/>
  <c r="X4569" i="18"/>
  <c r="W4569" i="18"/>
  <c r="V4569" i="18"/>
  <c r="U4569" i="18"/>
  <c r="Y4568" i="18"/>
  <c r="X4568" i="18"/>
  <c r="W4568" i="18"/>
  <c r="V4568" i="18"/>
  <c r="U4568" i="18"/>
  <c r="Y4567" i="18"/>
  <c r="X4567" i="18"/>
  <c r="W4567" i="18"/>
  <c r="V4567" i="18"/>
  <c r="U4567" i="18"/>
  <c r="Y4566" i="18"/>
  <c r="X4566" i="18"/>
  <c r="W4566" i="18"/>
  <c r="V4566" i="18"/>
  <c r="U4566" i="18"/>
  <c r="Y4565" i="18"/>
  <c r="X4565" i="18"/>
  <c r="W4565" i="18"/>
  <c r="V4565" i="18"/>
  <c r="U4565" i="18"/>
  <c r="Y4564" i="18"/>
  <c r="X4564" i="18"/>
  <c r="W4564" i="18"/>
  <c r="V4564" i="18"/>
  <c r="U4564" i="18"/>
  <c r="Y4563" i="18"/>
  <c r="X4563" i="18"/>
  <c r="W4563" i="18"/>
  <c r="V4563" i="18"/>
  <c r="U4563" i="18"/>
  <c r="Y4562" i="18"/>
  <c r="X4562" i="18"/>
  <c r="W4562" i="18"/>
  <c r="V4562" i="18"/>
  <c r="U4562" i="18"/>
  <c r="Y4561" i="18"/>
  <c r="X4561" i="18"/>
  <c r="W4561" i="18"/>
  <c r="V4561" i="18"/>
  <c r="U4561" i="18"/>
  <c r="Y4560" i="18"/>
  <c r="X4560" i="18"/>
  <c r="W4560" i="18"/>
  <c r="V4560" i="18"/>
  <c r="U4560" i="18"/>
  <c r="Y4559" i="18"/>
  <c r="X4559" i="18"/>
  <c r="W4559" i="18"/>
  <c r="V4559" i="18"/>
  <c r="U4559" i="18"/>
  <c r="Y4558" i="18"/>
  <c r="X4558" i="18"/>
  <c r="W4558" i="18"/>
  <c r="V4558" i="18"/>
  <c r="U4558" i="18"/>
  <c r="Y4557" i="18"/>
  <c r="X4557" i="18"/>
  <c r="W4557" i="18"/>
  <c r="V4557" i="18"/>
  <c r="U4557" i="18"/>
  <c r="Y4556" i="18"/>
  <c r="X4556" i="18"/>
  <c r="W4556" i="18"/>
  <c r="V4556" i="18"/>
  <c r="U4556" i="18"/>
  <c r="Y4555" i="18"/>
  <c r="X4555" i="18"/>
  <c r="W4555" i="18"/>
  <c r="V4555" i="18"/>
  <c r="U4555" i="18"/>
  <c r="Y4554" i="18"/>
  <c r="X4554" i="18"/>
  <c r="W4554" i="18"/>
  <c r="V4554" i="18"/>
  <c r="U4554" i="18"/>
  <c r="Y4553" i="18"/>
  <c r="X4553" i="18"/>
  <c r="W4553" i="18"/>
  <c r="V4553" i="18"/>
  <c r="U4553" i="18"/>
  <c r="Y4552" i="18"/>
  <c r="X4552" i="18"/>
  <c r="W4552" i="18"/>
  <c r="V4552" i="18"/>
  <c r="U4552" i="18"/>
  <c r="Y4551" i="18"/>
  <c r="X4551" i="18"/>
  <c r="W4551" i="18"/>
  <c r="V4551" i="18"/>
  <c r="U4551" i="18"/>
  <c r="Y4550" i="18"/>
  <c r="X4550" i="18"/>
  <c r="W4550" i="18"/>
  <c r="V4550" i="18"/>
  <c r="U4550" i="18"/>
  <c r="Y4549" i="18"/>
  <c r="X4549" i="18"/>
  <c r="W4549" i="18"/>
  <c r="V4549" i="18"/>
  <c r="U4549" i="18"/>
  <c r="Y4548" i="18"/>
  <c r="X4548" i="18"/>
  <c r="W4548" i="18"/>
  <c r="V4548" i="18"/>
  <c r="U4548" i="18"/>
  <c r="Y4547" i="18"/>
  <c r="X4547" i="18"/>
  <c r="W4547" i="18"/>
  <c r="V4547" i="18"/>
  <c r="U4547" i="18"/>
  <c r="Y4546" i="18"/>
  <c r="X4546" i="18"/>
  <c r="W4546" i="18"/>
  <c r="V4546" i="18"/>
  <c r="U4546" i="18"/>
  <c r="Y4545" i="18"/>
  <c r="X4545" i="18"/>
  <c r="W4545" i="18"/>
  <c r="V4545" i="18"/>
  <c r="U4545" i="18"/>
  <c r="Y4544" i="18"/>
  <c r="X4544" i="18"/>
  <c r="W4544" i="18"/>
  <c r="V4544" i="18"/>
  <c r="U4544" i="18"/>
  <c r="Y4543" i="18"/>
  <c r="X4543" i="18"/>
  <c r="W4543" i="18"/>
  <c r="V4543" i="18"/>
  <c r="U4543" i="18"/>
  <c r="Y4542" i="18"/>
  <c r="X4542" i="18"/>
  <c r="W4542" i="18"/>
  <c r="V4542" i="18"/>
  <c r="U4542" i="18"/>
  <c r="Y4541" i="18"/>
  <c r="X4541" i="18"/>
  <c r="W4541" i="18"/>
  <c r="V4541" i="18"/>
  <c r="U4541" i="18"/>
  <c r="Y4540" i="18"/>
  <c r="X4540" i="18"/>
  <c r="W4540" i="18"/>
  <c r="V4540" i="18"/>
  <c r="U4540" i="18"/>
  <c r="Y4539" i="18"/>
  <c r="X4539" i="18"/>
  <c r="W4539" i="18"/>
  <c r="V4539" i="18"/>
  <c r="U4539" i="18"/>
  <c r="Y4538" i="18"/>
  <c r="X4538" i="18"/>
  <c r="W4538" i="18"/>
  <c r="V4538" i="18"/>
  <c r="U4538" i="18"/>
  <c r="Y4537" i="18"/>
  <c r="X4537" i="18"/>
  <c r="W4537" i="18"/>
  <c r="V4537" i="18"/>
  <c r="U4537" i="18"/>
  <c r="Y4536" i="18"/>
  <c r="X4536" i="18"/>
  <c r="W4536" i="18"/>
  <c r="V4536" i="18"/>
  <c r="U4536" i="18"/>
  <c r="Y4535" i="18"/>
  <c r="X4535" i="18"/>
  <c r="W4535" i="18"/>
  <c r="V4535" i="18"/>
  <c r="U4535" i="18"/>
  <c r="Y4534" i="18"/>
  <c r="X4534" i="18"/>
  <c r="W4534" i="18"/>
  <c r="V4534" i="18"/>
  <c r="U4534" i="18"/>
  <c r="Y4533" i="18"/>
  <c r="X4533" i="18"/>
  <c r="W4533" i="18"/>
  <c r="V4533" i="18"/>
  <c r="U4533" i="18"/>
  <c r="Y4532" i="18"/>
  <c r="X4532" i="18"/>
  <c r="W4532" i="18"/>
  <c r="V4532" i="18"/>
  <c r="U4532" i="18"/>
  <c r="Y4531" i="18"/>
  <c r="X4531" i="18"/>
  <c r="W4531" i="18"/>
  <c r="V4531" i="18"/>
  <c r="U4531" i="18"/>
  <c r="Y4530" i="18"/>
  <c r="X4530" i="18"/>
  <c r="W4530" i="18"/>
  <c r="V4530" i="18"/>
  <c r="U4530" i="18"/>
  <c r="Y4529" i="18"/>
  <c r="X4529" i="18"/>
  <c r="W4529" i="18"/>
  <c r="V4529" i="18"/>
  <c r="U4529" i="18"/>
  <c r="Y4528" i="18"/>
  <c r="X4528" i="18"/>
  <c r="W4528" i="18"/>
  <c r="V4528" i="18"/>
  <c r="U4528" i="18"/>
  <c r="Y4527" i="18"/>
  <c r="X4527" i="18"/>
  <c r="W4527" i="18"/>
  <c r="V4527" i="18"/>
  <c r="U4527" i="18"/>
  <c r="Y4526" i="18"/>
  <c r="X4526" i="18"/>
  <c r="W4526" i="18"/>
  <c r="V4526" i="18"/>
  <c r="U4526" i="18"/>
  <c r="Y4525" i="18"/>
  <c r="X4525" i="18"/>
  <c r="W4525" i="18"/>
  <c r="V4525" i="18"/>
  <c r="U4525" i="18"/>
  <c r="Y4524" i="18"/>
  <c r="X4524" i="18"/>
  <c r="W4524" i="18"/>
  <c r="V4524" i="18"/>
  <c r="U4524" i="18"/>
  <c r="Y4523" i="18"/>
  <c r="X4523" i="18"/>
  <c r="W4523" i="18"/>
  <c r="V4523" i="18"/>
  <c r="U4523" i="18"/>
  <c r="Y4522" i="18"/>
  <c r="X4522" i="18"/>
  <c r="W4522" i="18"/>
  <c r="V4522" i="18"/>
  <c r="U4522" i="18"/>
  <c r="Y4521" i="18"/>
  <c r="X4521" i="18"/>
  <c r="W4521" i="18"/>
  <c r="V4521" i="18"/>
  <c r="U4521" i="18"/>
  <c r="Y4520" i="18"/>
  <c r="X4520" i="18"/>
  <c r="W4520" i="18"/>
  <c r="V4520" i="18"/>
  <c r="U4520" i="18"/>
  <c r="Y4519" i="18"/>
  <c r="X4519" i="18"/>
  <c r="W4519" i="18"/>
  <c r="V4519" i="18"/>
  <c r="U4519" i="18"/>
  <c r="Y4518" i="18"/>
  <c r="X4518" i="18"/>
  <c r="W4518" i="18"/>
  <c r="V4518" i="18"/>
  <c r="U4518" i="18"/>
  <c r="Y4517" i="18"/>
  <c r="X4517" i="18"/>
  <c r="W4517" i="18"/>
  <c r="V4517" i="18"/>
  <c r="U4517" i="18"/>
  <c r="Y4516" i="18"/>
  <c r="X4516" i="18"/>
  <c r="W4516" i="18"/>
  <c r="V4516" i="18"/>
  <c r="U4516" i="18"/>
  <c r="Y4515" i="18"/>
  <c r="X4515" i="18"/>
  <c r="W4515" i="18"/>
  <c r="V4515" i="18"/>
  <c r="U4515" i="18"/>
  <c r="Y4514" i="18"/>
  <c r="X4514" i="18"/>
  <c r="W4514" i="18"/>
  <c r="V4514" i="18"/>
  <c r="U4514" i="18"/>
  <c r="Y4513" i="18"/>
  <c r="X4513" i="18"/>
  <c r="W4513" i="18"/>
  <c r="V4513" i="18"/>
  <c r="U4513" i="18"/>
  <c r="Y4512" i="18"/>
  <c r="X4512" i="18"/>
  <c r="W4512" i="18"/>
  <c r="V4512" i="18"/>
  <c r="U4512" i="18"/>
  <c r="Y4511" i="18"/>
  <c r="X4511" i="18"/>
  <c r="W4511" i="18"/>
  <c r="V4511" i="18"/>
  <c r="U4511" i="18"/>
  <c r="Y4510" i="18"/>
  <c r="X4510" i="18"/>
  <c r="W4510" i="18"/>
  <c r="V4510" i="18"/>
  <c r="U4510" i="18"/>
  <c r="Y4509" i="18"/>
  <c r="X4509" i="18"/>
  <c r="W4509" i="18"/>
  <c r="V4509" i="18"/>
  <c r="U4509" i="18"/>
  <c r="Y4508" i="18"/>
  <c r="X4508" i="18"/>
  <c r="W4508" i="18"/>
  <c r="V4508" i="18"/>
  <c r="U4508" i="18"/>
  <c r="Y4507" i="18"/>
  <c r="X4507" i="18"/>
  <c r="W4507" i="18"/>
  <c r="V4507" i="18"/>
  <c r="U4507" i="18"/>
  <c r="Y4506" i="18"/>
  <c r="X4506" i="18"/>
  <c r="W4506" i="18"/>
  <c r="V4506" i="18"/>
  <c r="U4506" i="18"/>
  <c r="Y4505" i="18"/>
  <c r="X4505" i="18"/>
  <c r="W4505" i="18"/>
  <c r="V4505" i="18"/>
  <c r="U4505" i="18"/>
  <c r="Y4504" i="18"/>
  <c r="X4504" i="18"/>
  <c r="W4504" i="18"/>
  <c r="V4504" i="18"/>
  <c r="U4504" i="18"/>
  <c r="Y4503" i="18"/>
  <c r="X4503" i="18"/>
  <c r="W4503" i="18"/>
  <c r="V4503" i="18"/>
  <c r="U4503" i="18"/>
  <c r="Y4502" i="18"/>
  <c r="X4502" i="18"/>
  <c r="W4502" i="18"/>
  <c r="V4502" i="18"/>
  <c r="U4502" i="18"/>
  <c r="Y4501" i="18"/>
  <c r="X4501" i="18"/>
  <c r="W4501" i="18"/>
  <c r="V4501" i="18"/>
  <c r="U4501" i="18"/>
  <c r="Y4500" i="18"/>
  <c r="X4500" i="18"/>
  <c r="W4500" i="18"/>
  <c r="V4500" i="18"/>
  <c r="U4500" i="18"/>
  <c r="Y4499" i="18"/>
  <c r="X4499" i="18"/>
  <c r="W4499" i="18"/>
  <c r="V4499" i="18"/>
  <c r="U4499" i="18"/>
  <c r="Y4498" i="18"/>
  <c r="X4498" i="18"/>
  <c r="W4498" i="18"/>
  <c r="V4498" i="18"/>
  <c r="U4498" i="18"/>
  <c r="Y4497" i="18"/>
  <c r="X4497" i="18"/>
  <c r="W4497" i="18"/>
  <c r="V4497" i="18"/>
  <c r="U4497" i="18"/>
  <c r="Y4496" i="18"/>
  <c r="X4496" i="18"/>
  <c r="W4496" i="18"/>
  <c r="V4496" i="18"/>
  <c r="U4496" i="18"/>
  <c r="Y4495" i="18"/>
  <c r="X4495" i="18"/>
  <c r="W4495" i="18"/>
  <c r="V4495" i="18"/>
  <c r="U4495" i="18"/>
  <c r="Y4494" i="18"/>
  <c r="X4494" i="18"/>
  <c r="W4494" i="18"/>
  <c r="V4494" i="18"/>
  <c r="U4494" i="18"/>
  <c r="Y4493" i="18"/>
  <c r="X4493" i="18"/>
  <c r="W4493" i="18"/>
  <c r="V4493" i="18"/>
  <c r="U4493" i="18"/>
  <c r="Y4492" i="18"/>
  <c r="X4492" i="18"/>
  <c r="W4492" i="18"/>
  <c r="V4492" i="18"/>
  <c r="U4492" i="18"/>
  <c r="Y4491" i="18"/>
  <c r="X4491" i="18"/>
  <c r="W4491" i="18"/>
  <c r="V4491" i="18"/>
  <c r="U4491" i="18"/>
  <c r="Y4490" i="18"/>
  <c r="X4490" i="18"/>
  <c r="W4490" i="18"/>
  <c r="V4490" i="18"/>
  <c r="U4490" i="18"/>
  <c r="Y4489" i="18"/>
  <c r="X4489" i="18"/>
  <c r="W4489" i="18"/>
  <c r="V4489" i="18"/>
  <c r="U4489" i="18"/>
  <c r="Y4488" i="18"/>
  <c r="X4488" i="18"/>
  <c r="W4488" i="18"/>
  <c r="V4488" i="18"/>
  <c r="U4488" i="18"/>
  <c r="Y4487" i="18"/>
  <c r="X4487" i="18"/>
  <c r="W4487" i="18"/>
  <c r="V4487" i="18"/>
  <c r="U4487" i="18"/>
  <c r="Y4486" i="18"/>
  <c r="X4486" i="18"/>
  <c r="W4486" i="18"/>
  <c r="V4486" i="18"/>
  <c r="U4486" i="18"/>
  <c r="Y4485" i="18"/>
  <c r="X4485" i="18"/>
  <c r="W4485" i="18"/>
  <c r="V4485" i="18"/>
  <c r="U4485" i="18"/>
  <c r="Y4484" i="18"/>
  <c r="X4484" i="18"/>
  <c r="W4484" i="18"/>
  <c r="V4484" i="18"/>
  <c r="U4484" i="18"/>
  <c r="Y4483" i="18"/>
  <c r="X4483" i="18"/>
  <c r="W4483" i="18"/>
  <c r="V4483" i="18"/>
  <c r="U4483" i="18"/>
  <c r="Y4482" i="18"/>
  <c r="X4482" i="18"/>
  <c r="W4482" i="18"/>
  <c r="V4482" i="18"/>
  <c r="U4482" i="18"/>
  <c r="Y4481" i="18"/>
  <c r="X4481" i="18"/>
  <c r="W4481" i="18"/>
  <c r="V4481" i="18"/>
  <c r="U4481" i="18"/>
  <c r="Y4480" i="18"/>
  <c r="X4480" i="18"/>
  <c r="W4480" i="18"/>
  <c r="V4480" i="18"/>
  <c r="U4480" i="18"/>
  <c r="Y4479" i="18"/>
  <c r="X4479" i="18"/>
  <c r="W4479" i="18"/>
  <c r="V4479" i="18"/>
  <c r="U4479" i="18"/>
  <c r="Y4478" i="18"/>
  <c r="X4478" i="18"/>
  <c r="W4478" i="18"/>
  <c r="V4478" i="18"/>
  <c r="U4478" i="18"/>
  <c r="Y4477" i="18"/>
  <c r="X4477" i="18"/>
  <c r="W4477" i="18"/>
  <c r="V4477" i="18"/>
  <c r="U4477" i="18"/>
  <c r="Y4476" i="18"/>
  <c r="X4476" i="18"/>
  <c r="W4476" i="18"/>
  <c r="V4476" i="18"/>
  <c r="U4476" i="18"/>
  <c r="Y4475" i="18"/>
  <c r="X4475" i="18"/>
  <c r="W4475" i="18"/>
  <c r="V4475" i="18"/>
  <c r="U4475" i="18"/>
  <c r="Y4474" i="18"/>
  <c r="X4474" i="18"/>
  <c r="W4474" i="18"/>
  <c r="V4474" i="18"/>
  <c r="U4474" i="18"/>
  <c r="Y4473" i="18"/>
  <c r="X4473" i="18"/>
  <c r="W4473" i="18"/>
  <c r="V4473" i="18"/>
  <c r="U4473" i="18"/>
  <c r="Y4472" i="18"/>
  <c r="X4472" i="18"/>
  <c r="W4472" i="18"/>
  <c r="V4472" i="18"/>
  <c r="U4472" i="18"/>
  <c r="Y4471" i="18"/>
  <c r="X4471" i="18"/>
  <c r="W4471" i="18"/>
  <c r="V4471" i="18"/>
  <c r="U4471" i="18"/>
  <c r="Y4470" i="18"/>
  <c r="X4470" i="18"/>
  <c r="W4470" i="18"/>
  <c r="V4470" i="18"/>
  <c r="U4470" i="18"/>
  <c r="Y4469" i="18"/>
  <c r="X4469" i="18"/>
  <c r="W4469" i="18"/>
  <c r="V4469" i="18"/>
  <c r="U4469" i="18"/>
  <c r="Y4468" i="18"/>
  <c r="X4468" i="18"/>
  <c r="W4468" i="18"/>
  <c r="V4468" i="18"/>
  <c r="U4468" i="18"/>
  <c r="Y4467" i="18"/>
  <c r="X4467" i="18"/>
  <c r="W4467" i="18"/>
  <c r="V4467" i="18"/>
  <c r="U4467" i="18"/>
  <c r="Y4466" i="18"/>
  <c r="X4466" i="18"/>
  <c r="W4466" i="18"/>
  <c r="V4466" i="18"/>
  <c r="U4466" i="18"/>
  <c r="Y4465" i="18"/>
  <c r="X4465" i="18"/>
  <c r="W4465" i="18"/>
  <c r="V4465" i="18"/>
  <c r="U4465" i="18"/>
  <c r="Y4464" i="18"/>
  <c r="X4464" i="18"/>
  <c r="W4464" i="18"/>
  <c r="V4464" i="18"/>
  <c r="U4464" i="18"/>
  <c r="Y4463" i="18"/>
  <c r="X4463" i="18"/>
  <c r="W4463" i="18"/>
  <c r="V4463" i="18"/>
  <c r="U4463" i="18"/>
  <c r="Y4462" i="18"/>
  <c r="X4462" i="18"/>
  <c r="W4462" i="18"/>
  <c r="V4462" i="18"/>
  <c r="U4462" i="18"/>
  <c r="Y4461" i="18"/>
  <c r="X4461" i="18"/>
  <c r="W4461" i="18"/>
  <c r="V4461" i="18"/>
  <c r="U4461" i="18"/>
  <c r="Y4460" i="18"/>
  <c r="X4460" i="18"/>
  <c r="W4460" i="18"/>
  <c r="V4460" i="18"/>
  <c r="U4460" i="18"/>
  <c r="Y4459" i="18"/>
  <c r="X4459" i="18"/>
  <c r="W4459" i="18"/>
  <c r="V4459" i="18"/>
  <c r="U4459" i="18"/>
  <c r="Y4458" i="18"/>
  <c r="X4458" i="18"/>
  <c r="W4458" i="18"/>
  <c r="V4458" i="18"/>
  <c r="U4458" i="18"/>
  <c r="Y4457" i="18"/>
  <c r="X4457" i="18"/>
  <c r="W4457" i="18"/>
  <c r="V4457" i="18"/>
  <c r="U4457" i="18"/>
  <c r="Y4456" i="18"/>
  <c r="X4456" i="18"/>
  <c r="W4456" i="18"/>
  <c r="V4456" i="18"/>
  <c r="U4456" i="18"/>
  <c r="Y4455" i="18"/>
  <c r="X4455" i="18"/>
  <c r="W4455" i="18"/>
  <c r="V4455" i="18"/>
  <c r="U4455" i="18"/>
  <c r="Y4454" i="18"/>
  <c r="X4454" i="18"/>
  <c r="W4454" i="18"/>
  <c r="V4454" i="18"/>
  <c r="U4454" i="18"/>
  <c r="Y4453" i="18"/>
  <c r="X4453" i="18"/>
  <c r="W4453" i="18"/>
  <c r="V4453" i="18"/>
  <c r="U4453" i="18"/>
  <c r="Y4452" i="18"/>
  <c r="X4452" i="18"/>
  <c r="W4452" i="18"/>
  <c r="V4452" i="18"/>
  <c r="U4452" i="18"/>
  <c r="Y4451" i="18"/>
  <c r="X4451" i="18"/>
  <c r="W4451" i="18"/>
  <c r="V4451" i="18"/>
  <c r="U4451" i="18"/>
  <c r="Y4450" i="18"/>
  <c r="X4450" i="18"/>
  <c r="W4450" i="18"/>
  <c r="V4450" i="18"/>
  <c r="U4450" i="18"/>
  <c r="Y4449" i="18"/>
  <c r="X4449" i="18"/>
  <c r="W4449" i="18"/>
  <c r="V4449" i="18"/>
  <c r="U4449" i="18"/>
  <c r="Y4448" i="18"/>
  <c r="X4448" i="18"/>
  <c r="W4448" i="18"/>
  <c r="V4448" i="18"/>
  <c r="U4448" i="18"/>
  <c r="Y4447" i="18"/>
  <c r="X4447" i="18"/>
  <c r="W4447" i="18"/>
  <c r="V4447" i="18"/>
  <c r="U4447" i="18"/>
  <c r="Y4446" i="18"/>
  <c r="X4446" i="18"/>
  <c r="W4446" i="18"/>
  <c r="V4446" i="18"/>
  <c r="U4446" i="18"/>
  <c r="Y4445" i="18"/>
  <c r="X4445" i="18"/>
  <c r="W4445" i="18"/>
  <c r="V4445" i="18"/>
  <c r="U4445" i="18"/>
  <c r="Y4444" i="18"/>
  <c r="X4444" i="18"/>
  <c r="W4444" i="18"/>
  <c r="V4444" i="18"/>
  <c r="U4444" i="18"/>
  <c r="Y4443" i="18"/>
  <c r="X4443" i="18"/>
  <c r="W4443" i="18"/>
  <c r="V4443" i="18"/>
  <c r="U4443" i="18"/>
  <c r="Y4442" i="18"/>
  <c r="X4442" i="18"/>
  <c r="W4442" i="18"/>
  <c r="V4442" i="18"/>
  <c r="U4442" i="18"/>
  <c r="Y4441" i="18"/>
  <c r="X4441" i="18"/>
  <c r="W4441" i="18"/>
  <c r="V4441" i="18"/>
  <c r="U4441" i="18"/>
  <c r="Y4440" i="18"/>
  <c r="X4440" i="18"/>
  <c r="W4440" i="18"/>
  <c r="V4440" i="18"/>
  <c r="U4440" i="18"/>
  <c r="Y4439" i="18"/>
  <c r="X4439" i="18"/>
  <c r="W4439" i="18"/>
  <c r="V4439" i="18"/>
  <c r="U4439" i="18"/>
  <c r="Y4438" i="18"/>
  <c r="X4438" i="18"/>
  <c r="W4438" i="18"/>
  <c r="V4438" i="18"/>
  <c r="U4438" i="18"/>
  <c r="Y4437" i="18"/>
  <c r="X4437" i="18"/>
  <c r="W4437" i="18"/>
  <c r="V4437" i="18"/>
  <c r="U4437" i="18"/>
  <c r="Y4436" i="18"/>
  <c r="X4436" i="18"/>
  <c r="W4436" i="18"/>
  <c r="V4436" i="18"/>
  <c r="U4436" i="18"/>
  <c r="Y4435" i="18"/>
  <c r="X4435" i="18"/>
  <c r="W4435" i="18"/>
  <c r="V4435" i="18"/>
  <c r="U4435" i="18"/>
  <c r="Y4434" i="18"/>
  <c r="X4434" i="18"/>
  <c r="W4434" i="18"/>
  <c r="V4434" i="18"/>
  <c r="U4434" i="18"/>
  <c r="Y4433" i="18"/>
  <c r="X4433" i="18"/>
  <c r="W4433" i="18"/>
  <c r="V4433" i="18"/>
  <c r="U4433" i="18"/>
  <c r="Y4432" i="18"/>
  <c r="X4432" i="18"/>
  <c r="W4432" i="18"/>
  <c r="V4432" i="18"/>
  <c r="U4432" i="18"/>
  <c r="Y4431" i="18"/>
  <c r="X4431" i="18"/>
  <c r="W4431" i="18"/>
  <c r="V4431" i="18"/>
  <c r="U4431" i="18"/>
  <c r="Y4430" i="18"/>
  <c r="X4430" i="18"/>
  <c r="W4430" i="18"/>
  <c r="V4430" i="18"/>
  <c r="U4430" i="18"/>
  <c r="Y4429" i="18"/>
  <c r="X4429" i="18"/>
  <c r="W4429" i="18"/>
  <c r="V4429" i="18"/>
  <c r="U4429" i="18"/>
  <c r="Y4428" i="18"/>
  <c r="X4428" i="18"/>
  <c r="W4428" i="18"/>
  <c r="V4428" i="18"/>
  <c r="U4428" i="18"/>
  <c r="Y4427" i="18"/>
  <c r="X4427" i="18"/>
  <c r="W4427" i="18"/>
  <c r="V4427" i="18"/>
  <c r="U4427" i="18"/>
  <c r="Y4426" i="18"/>
  <c r="X4426" i="18"/>
  <c r="W4426" i="18"/>
  <c r="V4426" i="18"/>
  <c r="U4426" i="18"/>
  <c r="Y4425" i="18"/>
  <c r="X4425" i="18"/>
  <c r="W4425" i="18"/>
  <c r="V4425" i="18"/>
  <c r="U4425" i="18"/>
  <c r="Y4424" i="18"/>
  <c r="X4424" i="18"/>
  <c r="W4424" i="18"/>
  <c r="V4424" i="18"/>
  <c r="U4424" i="18"/>
  <c r="Y4423" i="18"/>
  <c r="X4423" i="18"/>
  <c r="W4423" i="18"/>
  <c r="V4423" i="18"/>
  <c r="U4423" i="18"/>
  <c r="Y4422" i="18"/>
  <c r="X4422" i="18"/>
  <c r="W4422" i="18"/>
  <c r="V4422" i="18"/>
  <c r="U4422" i="18"/>
  <c r="Y4421" i="18"/>
  <c r="X4421" i="18"/>
  <c r="W4421" i="18"/>
  <c r="V4421" i="18"/>
  <c r="U4421" i="18"/>
  <c r="Y4420" i="18"/>
  <c r="X4420" i="18"/>
  <c r="W4420" i="18"/>
  <c r="V4420" i="18"/>
  <c r="U4420" i="18"/>
  <c r="Y4419" i="18"/>
  <c r="X4419" i="18"/>
  <c r="W4419" i="18"/>
  <c r="V4419" i="18"/>
  <c r="U4419" i="18"/>
  <c r="Y4418" i="18"/>
  <c r="X4418" i="18"/>
  <c r="W4418" i="18"/>
  <c r="V4418" i="18"/>
  <c r="U4418" i="18"/>
  <c r="Y4417" i="18"/>
  <c r="X4417" i="18"/>
  <c r="W4417" i="18"/>
  <c r="V4417" i="18"/>
  <c r="U4417" i="18"/>
  <c r="Y4416" i="18"/>
  <c r="X4416" i="18"/>
  <c r="W4416" i="18"/>
  <c r="V4416" i="18"/>
  <c r="U4416" i="18"/>
  <c r="Y4415" i="18"/>
  <c r="X4415" i="18"/>
  <c r="W4415" i="18"/>
  <c r="V4415" i="18"/>
  <c r="U4415" i="18"/>
  <c r="Y4414" i="18"/>
  <c r="X4414" i="18"/>
  <c r="W4414" i="18"/>
  <c r="V4414" i="18"/>
  <c r="U4414" i="18"/>
  <c r="Y4413" i="18"/>
  <c r="X4413" i="18"/>
  <c r="W4413" i="18"/>
  <c r="V4413" i="18"/>
  <c r="U4413" i="18"/>
  <c r="Y4412" i="18"/>
  <c r="X4412" i="18"/>
  <c r="W4412" i="18"/>
  <c r="V4412" i="18"/>
  <c r="U4412" i="18"/>
  <c r="Y4411" i="18"/>
  <c r="X4411" i="18"/>
  <c r="W4411" i="18"/>
  <c r="V4411" i="18"/>
  <c r="U4411" i="18"/>
  <c r="Y4410" i="18"/>
  <c r="X4410" i="18"/>
  <c r="W4410" i="18"/>
  <c r="V4410" i="18"/>
  <c r="U4410" i="18"/>
  <c r="Y4409" i="18"/>
  <c r="X4409" i="18"/>
  <c r="W4409" i="18"/>
  <c r="V4409" i="18"/>
  <c r="U4409" i="18"/>
  <c r="Y4408" i="18"/>
  <c r="X4408" i="18"/>
  <c r="W4408" i="18"/>
  <c r="V4408" i="18"/>
  <c r="U4408" i="18"/>
  <c r="AB4408" i="18" s="1"/>
  <c r="Y4407" i="18"/>
  <c r="X4407" i="18"/>
  <c r="W4407" i="18"/>
  <c r="V4407" i="18"/>
  <c r="U4407" i="18"/>
  <c r="Y4406" i="18"/>
  <c r="X4406" i="18"/>
  <c r="W4406" i="18"/>
  <c r="V4406" i="18"/>
  <c r="U4406" i="18"/>
  <c r="Y4405" i="18"/>
  <c r="X4405" i="18"/>
  <c r="W4405" i="18"/>
  <c r="V4405" i="18"/>
  <c r="U4405" i="18"/>
  <c r="Y4404" i="18"/>
  <c r="X4404" i="18"/>
  <c r="W4404" i="18"/>
  <c r="V4404" i="18"/>
  <c r="U4404" i="18"/>
  <c r="AB4404" i="18" s="1"/>
  <c r="Y4403" i="18"/>
  <c r="X4403" i="18"/>
  <c r="W4403" i="18"/>
  <c r="V4403" i="18"/>
  <c r="U4403" i="18"/>
  <c r="Y4402" i="18"/>
  <c r="X4402" i="18"/>
  <c r="W4402" i="18"/>
  <c r="V4402" i="18"/>
  <c r="U4402" i="18"/>
  <c r="Y4401" i="18"/>
  <c r="X4401" i="18"/>
  <c r="W4401" i="18"/>
  <c r="V4401" i="18"/>
  <c r="U4401" i="18"/>
  <c r="Y4400" i="18"/>
  <c r="X4400" i="18"/>
  <c r="W4400" i="18"/>
  <c r="V4400" i="18"/>
  <c r="U4400" i="18"/>
  <c r="AB4400" i="18" s="1"/>
  <c r="Y4399" i="18"/>
  <c r="X4399" i="18"/>
  <c r="W4399" i="18"/>
  <c r="V4399" i="18"/>
  <c r="U4399" i="18"/>
  <c r="Y4398" i="18"/>
  <c r="X4398" i="18"/>
  <c r="W4398" i="18"/>
  <c r="V4398" i="18"/>
  <c r="U4398" i="18"/>
  <c r="Y4397" i="18"/>
  <c r="X4397" i="18"/>
  <c r="W4397" i="18"/>
  <c r="V4397" i="18"/>
  <c r="U4397" i="18"/>
  <c r="Y4396" i="18"/>
  <c r="X4396" i="18"/>
  <c r="W4396" i="18"/>
  <c r="V4396" i="18"/>
  <c r="U4396" i="18"/>
  <c r="Y4395" i="18"/>
  <c r="X4395" i="18"/>
  <c r="W4395" i="18"/>
  <c r="V4395" i="18"/>
  <c r="U4395" i="18"/>
  <c r="Y4394" i="18"/>
  <c r="X4394" i="18"/>
  <c r="W4394" i="18"/>
  <c r="V4394" i="18"/>
  <c r="U4394" i="18"/>
  <c r="Y4393" i="18"/>
  <c r="X4393" i="18"/>
  <c r="W4393" i="18"/>
  <c r="V4393" i="18"/>
  <c r="U4393" i="18"/>
  <c r="Y4392" i="18"/>
  <c r="X4392" i="18"/>
  <c r="W4392" i="18"/>
  <c r="V4392" i="18"/>
  <c r="U4392" i="18"/>
  <c r="AB4392" i="18" s="1"/>
  <c r="Y4391" i="18"/>
  <c r="X4391" i="18"/>
  <c r="W4391" i="18"/>
  <c r="V4391" i="18"/>
  <c r="U4391" i="18"/>
  <c r="Y4390" i="18"/>
  <c r="X4390" i="18"/>
  <c r="W4390" i="18"/>
  <c r="V4390" i="18"/>
  <c r="U4390" i="18"/>
  <c r="Y4389" i="18"/>
  <c r="X4389" i="18"/>
  <c r="W4389" i="18"/>
  <c r="V4389" i="18"/>
  <c r="U4389" i="18"/>
  <c r="Y4388" i="18"/>
  <c r="X4388" i="18"/>
  <c r="W4388" i="18"/>
  <c r="V4388" i="18"/>
  <c r="U4388" i="18"/>
  <c r="AB4388" i="18" s="1"/>
  <c r="Y4387" i="18"/>
  <c r="X4387" i="18"/>
  <c r="W4387" i="18"/>
  <c r="V4387" i="18"/>
  <c r="U4387" i="18"/>
  <c r="Y4386" i="18"/>
  <c r="X4386" i="18"/>
  <c r="W4386" i="18"/>
  <c r="V4386" i="18"/>
  <c r="U4386" i="18"/>
  <c r="Y4385" i="18"/>
  <c r="X4385" i="18"/>
  <c r="W4385" i="18"/>
  <c r="V4385" i="18"/>
  <c r="U4385" i="18"/>
  <c r="Y4384" i="18"/>
  <c r="X4384" i="18"/>
  <c r="W4384" i="18"/>
  <c r="V4384" i="18"/>
  <c r="U4384" i="18"/>
  <c r="AB4384" i="18" s="1"/>
  <c r="Y4383" i="18"/>
  <c r="X4383" i="18"/>
  <c r="W4383" i="18"/>
  <c r="V4383" i="18"/>
  <c r="U4383" i="18"/>
  <c r="Y4382" i="18"/>
  <c r="X4382" i="18"/>
  <c r="W4382" i="18"/>
  <c r="V4382" i="18"/>
  <c r="U4382" i="18"/>
  <c r="Y4381" i="18"/>
  <c r="X4381" i="18"/>
  <c r="W4381" i="18"/>
  <c r="V4381" i="18"/>
  <c r="U4381" i="18"/>
  <c r="Y4380" i="18"/>
  <c r="X4380" i="18"/>
  <c r="W4380" i="18"/>
  <c r="V4380" i="18"/>
  <c r="U4380" i="18"/>
  <c r="AB4380" i="18" s="1"/>
  <c r="Y4379" i="18"/>
  <c r="X4379" i="18"/>
  <c r="W4379" i="18"/>
  <c r="V4379" i="18"/>
  <c r="U4379" i="18"/>
  <c r="Y4378" i="18"/>
  <c r="X4378" i="18"/>
  <c r="W4378" i="18"/>
  <c r="V4378" i="18"/>
  <c r="U4378" i="18"/>
  <c r="Y4377" i="18"/>
  <c r="X4377" i="18"/>
  <c r="W4377" i="18"/>
  <c r="V4377" i="18"/>
  <c r="U4377" i="18"/>
  <c r="Y4376" i="18"/>
  <c r="X4376" i="18"/>
  <c r="W4376" i="18"/>
  <c r="V4376" i="18"/>
  <c r="U4376" i="18"/>
  <c r="AB4376" i="18" s="1"/>
  <c r="Y4375" i="18"/>
  <c r="X4375" i="18"/>
  <c r="W4375" i="18"/>
  <c r="V4375" i="18"/>
  <c r="U4375" i="18"/>
  <c r="Y4374" i="18"/>
  <c r="X4374" i="18"/>
  <c r="W4374" i="18"/>
  <c r="V4374" i="18"/>
  <c r="U4374" i="18"/>
  <c r="Y4373" i="18"/>
  <c r="X4373" i="18"/>
  <c r="W4373" i="18"/>
  <c r="V4373" i="18"/>
  <c r="U4373" i="18"/>
  <c r="Y4372" i="18"/>
  <c r="X4372" i="18"/>
  <c r="W4372" i="18"/>
  <c r="V4372" i="18"/>
  <c r="U4372" i="18"/>
  <c r="AB4372" i="18" s="1"/>
  <c r="Y4371" i="18"/>
  <c r="X4371" i="18"/>
  <c r="W4371" i="18"/>
  <c r="V4371" i="18"/>
  <c r="U4371" i="18"/>
  <c r="Y4370" i="18"/>
  <c r="X4370" i="18"/>
  <c r="W4370" i="18"/>
  <c r="V4370" i="18"/>
  <c r="U4370" i="18"/>
  <c r="Y4369" i="18"/>
  <c r="X4369" i="18"/>
  <c r="W4369" i="18"/>
  <c r="V4369" i="18"/>
  <c r="U4369" i="18"/>
  <c r="Y4368" i="18"/>
  <c r="X4368" i="18"/>
  <c r="W4368" i="18"/>
  <c r="V4368" i="18"/>
  <c r="U4368" i="18"/>
  <c r="AB4368" i="18" s="1"/>
  <c r="Y4367" i="18"/>
  <c r="X4367" i="18"/>
  <c r="W4367" i="18"/>
  <c r="V4367" i="18"/>
  <c r="U4367" i="18"/>
  <c r="Y4366" i="18"/>
  <c r="X4366" i="18"/>
  <c r="W4366" i="18"/>
  <c r="V4366" i="18"/>
  <c r="U4366" i="18"/>
  <c r="Y4365" i="18"/>
  <c r="X4365" i="18"/>
  <c r="W4365" i="18"/>
  <c r="V4365" i="18"/>
  <c r="U4365" i="18"/>
  <c r="Y4364" i="18"/>
  <c r="X4364" i="18"/>
  <c r="W4364" i="18"/>
  <c r="V4364" i="18"/>
  <c r="U4364" i="18"/>
  <c r="Y4363" i="18"/>
  <c r="X4363" i="18"/>
  <c r="W4363" i="18"/>
  <c r="V4363" i="18"/>
  <c r="U4363" i="18"/>
  <c r="Y4362" i="18"/>
  <c r="X4362" i="18"/>
  <c r="W4362" i="18"/>
  <c r="V4362" i="18"/>
  <c r="U4362" i="18"/>
  <c r="Y4361" i="18"/>
  <c r="X4361" i="18"/>
  <c r="W4361" i="18"/>
  <c r="V4361" i="18"/>
  <c r="U4361" i="18"/>
  <c r="Y4360" i="18"/>
  <c r="X4360" i="18"/>
  <c r="W4360" i="18"/>
  <c r="V4360" i="18"/>
  <c r="U4360" i="18"/>
  <c r="AB4360" i="18" s="1"/>
  <c r="Y4359" i="18"/>
  <c r="X4359" i="18"/>
  <c r="W4359" i="18"/>
  <c r="V4359" i="18"/>
  <c r="U4359" i="18"/>
  <c r="Y4358" i="18"/>
  <c r="X4358" i="18"/>
  <c r="W4358" i="18"/>
  <c r="V4358" i="18"/>
  <c r="U4358" i="18"/>
  <c r="Y4357" i="18"/>
  <c r="X4357" i="18"/>
  <c r="W4357" i="18"/>
  <c r="V4357" i="18"/>
  <c r="U4357" i="18"/>
  <c r="Y4356" i="18"/>
  <c r="X4356" i="18"/>
  <c r="W4356" i="18"/>
  <c r="V4356" i="18"/>
  <c r="U4356" i="18"/>
  <c r="Y4355" i="18"/>
  <c r="X4355" i="18"/>
  <c r="W4355" i="18"/>
  <c r="V4355" i="18"/>
  <c r="U4355" i="18"/>
  <c r="Y4354" i="18"/>
  <c r="X4354" i="18"/>
  <c r="W4354" i="18"/>
  <c r="V4354" i="18"/>
  <c r="U4354" i="18"/>
  <c r="Y4353" i="18"/>
  <c r="X4353" i="18"/>
  <c r="W4353" i="18"/>
  <c r="V4353" i="18"/>
  <c r="U4353" i="18"/>
  <c r="Y4352" i="18"/>
  <c r="X4352" i="18"/>
  <c r="W4352" i="18"/>
  <c r="V4352" i="18"/>
  <c r="U4352" i="18"/>
  <c r="AB4352" i="18" s="1"/>
  <c r="Y4351" i="18"/>
  <c r="X4351" i="18"/>
  <c r="W4351" i="18"/>
  <c r="V4351" i="18"/>
  <c r="U4351" i="18"/>
  <c r="Y4350" i="18"/>
  <c r="X4350" i="18"/>
  <c r="W4350" i="18"/>
  <c r="V4350" i="18"/>
  <c r="U4350" i="18"/>
  <c r="Y4349" i="18"/>
  <c r="X4349" i="18"/>
  <c r="W4349" i="18"/>
  <c r="V4349" i="18"/>
  <c r="U4349" i="18"/>
  <c r="Y4348" i="18"/>
  <c r="X4348" i="18"/>
  <c r="W4348" i="18"/>
  <c r="V4348" i="18"/>
  <c r="U4348" i="18"/>
  <c r="AB4348" i="18" s="1"/>
  <c r="Y4347" i="18"/>
  <c r="X4347" i="18"/>
  <c r="W4347" i="18"/>
  <c r="V4347" i="18"/>
  <c r="U4347" i="18"/>
  <c r="Y4346" i="18"/>
  <c r="X4346" i="18"/>
  <c r="W4346" i="18"/>
  <c r="V4346" i="18"/>
  <c r="U4346" i="18"/>
  <c r="Y4345" i="18"/>
  <c r="X4345" i="18"/>
  <c r="W4345" i="18"/>
  <c r="V4345" i="18"/>
  <c r="U4345" i="18"/>
  <c r="Y4344" i="18"/>
  <c r="X4344" i="18"/>
  <c r="W4344" i="18"/>
  <c r="V4344" i="18"/>
  <c r="U4344" i="18"/>
  <c r="AB4344" i="18" s="1"/>
  <c r="Y4343" i="18"/>
  <c r="X4343" i="18"/>
  <c r="W4343" i="18"/>
  <c r="V4343" i="18"/>
  <c r="U4343" i="18"/>
  <c r="Y4342" i="18"/>
  <c r="X4342" i="18"/>
  <c r="W4342" i="18"/>
  <c r="V4342" i="18"/>
  <c r="U4342" i="18"/>
  <c r="Y4341" i="18"/>
  <c r="X4341" i="18"/>
  <c r="W4341" i="18"/>
  <c r="V4341" i="18"/>
  <c r="U4341" i="18"/>
  <c r="Y4340" i="18"/>
  <c r="X4340" i="18"/>
  <c r="W4340" i="18"/>
  <c r="V4340" i="18"/>
  <c r="U4340" i="18"/>
  <c r="AB4340" i="18" s="1"/>
  <c r="Y4339" i="18"/>
  <c r="X4339" i="18"/>
  <c r="W4339" i="18"/>
  <c r="V4339" i="18"/>
  <c r="U4339" i="18"/>
  <c r="Y4338" i="18"/>
  <c r="X4338" i="18"/>
  <c r="W4338" i="18"/>
  <c r="V4338" i="18"/>
  <c r="U4338" i="18"/>
  <c r="Y4337" i="18"/>
  <c r="X4337" i="18"/>
  <c r="W4337" i="18"/>
  <c r="V4337" i="18"/>
  <c r="U4337" i="18"/>
  <c r="Y4336" i="18"/>
  <c r="X4336" i="18"/>
  <c r="W4336" i="18"/>
  <c r="V4336" i="18"/>
  <c r="U4336" i="18"/>
  <c r="AB4336" i="18" s="1"/>
  <c r="Y4335" i="18"/>
  <c r="X4335" i="18"/>
  <c r="W4335" i="18"/>
  <c r="V4335" i="18"/>
  <c r="U4335" i="18"/>
  <c r="Y4334" i="18"/>
  <c r="X4334" i="18"/>
  <c r="W4334" i="18"/>
  <c r="V4334" i="18"/>
  <c r="U4334" i="18"/>
  <c r="Y4333" i="18"/>
  <c r="X4333" i="18"/>
  <c r="W4333" i="18"/>
  <c r="V4333" i="18"/>
  <c r="U4333" i="18"/>
  <c r="Y4332" i="18"/>
  <c r="X4332" i="18"/>
  <c r="W4332" i="18"/>
  <c r="V4332" i="18"/>
  <c r="U4332" i="18"/>
  <c r="Y4331" i="18"/>
  <c r="X4331" i="18"/>
  <c r="W4331" i="18"/>
  <c r="V4331" i="18"/>
  <c r="U4331" i="18"/>
  <c r="Y4330" i="18"/>
  <c r="X4330" i="18"/>
  <c r="W4330" i="18"/>
  <c r="V4330" i="18"/>
  <c r="U4330" i="18"/>
  <c r="Y4329" i="18"/>
  <c r="X4329" i="18"/>
  <c r="W4329" i="18"/>
  <c r="V4329" i="18"/>
  <c r="U4329" i="18"/>
  <c r="Y4328" i="18"/>
  <c r="X4328" i="18"/>
  <c r="W4328" i="18"/>
  <c r="V4328" i="18"/>
  <c r="U4328" i="18"/>
  <c r="AB4328" i="18" s="1"/>
  <c r="Y4327" i="18"/>
  <c r="X4327" i="18"/>
  <c r="W4327" i="18"/>
  <c r="V4327" i="18"/>
  <c r="U4327" i="18"/>
  <c r="Y4326" i="18"/>
  <c r="X4326" i="18"/>
  <c r="W4326" i="18"/>
  <c r="V4326" i="18"/>
  <c r="U4326" i="18"/>
  <c r="Y4325" i="18"/>
  <c r="X4325" i="18"/>
  <c r="W4325" i="18"/>
  <c r="V4325" i="18"/>
  <c r="U4325" i="18"/>
  <c r="Y4324" i="18"/>
  <c r="X4324" i="18"/>
  <c r="W4324" i="18"/>
  <c r="V4324" i="18"/>
  <c r="U4324" i="18"/>
  <c r="AB4324" i="18" s="1"/>
  <c r="Y4323" i="18"/>
  <c r="X4323" i="18"/>
  <c r="W4323" i="18"/>
  <c r="V4323" i="18"/>
  <c r="U4323" i="18"/>
  <c r="AB4323" i="18" s="1"/>
  <c r="Y4322" i="18"/>
  <c r="X4322" i="18"/>
  <c r="W4322" i="18"/>
  <c r="V4322" i="18"/>
  <c r="U4322" i="18"/>
  <c r="Y4321" i="18"/>
  <c r="X4321" i="18"/>
  <c r="W4321" i="18"/>
  <c r="V4321" i="18"/>
  <c r="U4321" i="18"/>
  <c r="Y4320" i="18"/>
  <c r="X4320" i="18"/>
  <c r="W4320" i="18"/>
  <c r="V4320" i="18"/>
  <c r="U4320" i="18"/>
  <c r="AB4320" i="18" s="1"/>
  <c r="Y4319" i="18"/>
  <c r="X4319" i="18"/>
  <c r="W4319" i="18"/>
  <c r="V4319" i="18"/>
  <c r="U4319" i="18"/>
  <c r="Y4318" i="18"/>
  <c r="X4318" i="18"/>
  <c r="W4318" i="18"/>
  <c r="V4318" i="18"/>
  <c r="U4318" i="18"/>
  <c r="Y4317" i="18"/>
  <c r="X4317" i="18"/>
  <c r="W4317" i="18"/>
  <c r="V4317" i="18"/>
  <c r="U4317" i="18"/>
  <c r="Y4316" i="18"/>
  <c r="X4316" i="18"/>
  <c r="W4316" i="18"/>
  <c r="V4316" i="18"/>
  <c r="U4316" i="18"/>
  <c r="AB4316" i="18" s="1"/>
  <c r="Y4315" i="18"/>
  <c r="X4315" i="18"/>
  <c r="W4315" i="18"/>
  <c r="V4315" i="18"/>
  <c r="U4315" i="18"/>
  <c r="Y4314" i="18"/>
  <c r="X4314" i="18"/>
  <c r="W4314" i="18"/>
  <c r="V4314" i="18"/>
  <c r="U4314" i="18"/>
  <c r="Y4313" i="18"/>
  <c r="X4313" i="18"/>
  <c r="W4313" i="18"/>
  <c r="V4313" i="18"/>
  <c r="U4313" i="18"/>
  <c r="Y4312" i="18"/>
  <c r="X4312" i="18"/>
  <c r="W4312" i="18"/>
  <c r="V4312" i="18"/>
  <c r="U4312" i="18"/>
  <c r="AB4312" i="18" s="1"/>
  <c r="Y4311" i="18"/>
  <c r="X4311" i="18"/>
  <c r="W4311" i="18"/>
  <c r="V4311" i="18"/>
  <c r="U4311" i="18"/>
  <c r="Y4310" i="18"/>
  <c r="X4310" i="18"/>
  <c r="W4310" i="18"/>
  <c r="V4310" i="18"/>
  <c r="U4310" i="18"/>
  <c r="Y4309" i="18"/>
  <c r="X4309" i="18"/>
  <c r="W4309" i="18"/>
  <c r="V4309" i="18"/>
  <c r="U4309" i="18"/>
  <c r="Y4308" i="18"/>
  <c r="X4308" i="18"/>
  <c r="W4308" i="18"/>
  <c r="V4308" i="18"/>
  <c r="U4308" i="18"/>
  <c r="AB4308" i="18" s="1"/>
  <c r="Y4307" i="18"/>
  <c r="X4307" i="18"/>
  <c r="W4307" i="18"/>
  <c r="V4307" i="18"/>
  <c r="U4307" i="18"/>
  <c r="Y4306" i="18"/>
  <c r="X4306" i="18"/>
  <c r="W4306" i="18"/>
  <c r="V4306" i="18"/>
  <c r="U4306" i="18"/>
  <c r="Y4305" i="18"/>
  <c r="X4305" i="18"/>
  <c r="W4305" i="18"/>
  <c r="V4305" i="18"/>
  <c r="U4305" i="18"/>
  <c r="Y4304" i="18"/>
  <c r="X4304" i="18"/>
  <c r="W4304" i="18"/>
  <c r="V4304" i="18"/>
  <c r="U4304" i="18"/>
  <c r="AB4304" i="18" s="1"/>
  <c r="Y4303" i="18"/>
  <c r="X4303" i="18"/>
  <c r="W4303" i="18"/>
  <c r="V4303" i="18"/>
  <c r="U4303" i="18"/>
  <c r="Y4302" i="18"/>
  <c r="X4302" i="18"/>
  <c r="W4302" i="18"/>
  <c r="V4302" i="18"/>
  <c r="U4302" i="18"/>
  <c r="Y4301" i="18"/>
  <c r="X4301" i="18"/>
  <c r="W4301" i="18"/>
  <c r="V4301" i="18"/>
  <c r="U4301" i="18"/>
  <c r="Y4300" i="18"/>
  <c r="X4300" i="18"/>
  <c r="W4300" i="18"/>
  <c r="V4300" i="18"/>
  <c r="U4300" i="18"/>
  <c r="Y4299" i="18"/>
  <c r="X4299" i="18"/>
  <c r="W4299" i="18"/>
  <c r="V4299" i="18"/>
  <c r="U4299" i="18"/>
  <c r="Y4298" i="18"/>
  <c r="X4298" i="18"/>
  <c r="W4298" i="18"/>
  <c r="V4298" i="18"/>
  <c r="U4298" i="18"/>
  <c r="Y4297" i="18"/>
  <c r="X4297" i="18"/>
  <c r="W4297" i="18"/>
  <c r="V4297" i="18"/>
  <c r="U4297" i="18"/>
  <c r="Y4296" i="18"/>
  <c r="X4296" i="18"/>
  <c r="W4296" i="18"/>
  <c r="V4296" i="18"/>
  <c r="U4296" i="18"/>
  <c r="AB4296" i="18" s="1"/>
  <c r="Y4295" i="18"/>
  <c r="X4295" i="18"/>
  <c r="W4295" i="18"/>
  <c r="V4295" i="18"/>
  <c r="U4295" i="18"/>
  <c r="Y4294" i="18"/>
  <c r="X4294" i="18"/>
  <c r="W4294" i="18"/>
  <c r="V4294" i="18"/>
  <c r="U4294" i="18"/>
  <c r="Y4293" i="18"/>
  <c r="X4293" i="18"/>
  <c r="W4293" i="18"/>
  <c r="V4293" i="18"/>
  <c r="U4293" i="18"/>
  <c r="Y4292" i="18"/>
  <c r="X4292" i="18"/>
  <c r="W4292" i="18"/>
  <c r="V4292" i="18"/>
  <c r="U4292" i="18"/>
  <c r="AB4292" i="18" s="1"/>
  <c r="Y4291" i="18"/>
  <c r="X4291" i="18"/>
  <c r="W4291" i="18"/>
  <c r="V4291" i="18"/>
  <c r="U4291" i="18"/>
  <c r="AB4291" i="18" s="1"/>
  <c r="Y4290" i="18"/>
  <c r="X4290" i="18"/>
  <c r="W4290" i="18"/>
  <c r="V4290" i="18"/>
  <c r="U4290" i="18"/>
  <c r="Y4289" i="18"/>
  <c r="X4289" i="18"/>
  <c r="W4289" i="18"/>
  <c r="V4289" i="18"/>
  <c r="U4289" i="18"/>
  <c r="Y4288" i="18"/>
  <c r="X4288" i="18"/>
  <c r="W4288" i="18"/>
  <c r="V4288" i="18"/>
  <c r="U4288" i="18"/>
  <c r="AB4288" i="18" s="1"/>
  <c r="Y4287" i="18"/>
  <c r="X4287" i="18"/>
  <c r="W4287" i="18"/>
  <c r="V4287" i="18"/>
  <c r="U4287" i="18"/>
  <c r="Y4286" i="18"/>
  <c r="X4286" i="18"/>
  <c r="W4286" i="18"/>
  <c r="V4286" i="18"/>
  <c r="U4286" i="18"/>
  <c r="Y4285" i="18"/>
  <c r="X4285" i="18"/>
  <c r="W4285" i="18"/>
  <c r="V4285" i="18"/>
  <c r="U4285" i="18"/>
  <c r="Y4284" i="18"/>
  <c r="X4284" i="18"/>
  <c r="W4284" i="18"/>
  <c r="V4284" i="18"/>
  <c r="U4284" i="18"/>
  <c r="Y4283" i="18"/>
  <c r="X4283" i="18"/>
  <c r="W4283" i="18"/>
  <c r="V4283" i="18"/>
  <c r="U4283" i="18"/>
  <c r="Y4282" i="18"/>
  <c r="X4282" i="18"/>
  <c r="W4282" i="18"/>
  <c r="V4282" i="18"/>
  <c r="U4282" i="18"/>
  <c r="Y4281" i="18"/>
  <c r="X4281" i="18"/>
  <c r="W4281" i="18"/>
  <c r="V4281" i="18"/>
  <c r="U4281" i="18"/>
  <c r="Y4280" i="18"/>
  <c r="X4280" i="18"/>
  <c r="W4280" i="18"/>
  <c r="V4280" i="18"/>
  <c r="U4280" i="18"/>
  <c r="AB4280" i="18" s="1"/>
  <c r="Y4279" i="18"/>
  <c r="X4279" i="18"/>
  <c r="W4279" i="18"/>
  <c r="V4279" i="18"/>
  <c r="U4279" i="18"/>
  <c r="Y4278" i="18"/>
  <c r="X4278" i="18"/>
  <c r="W4278" i="18"/>
  <c r="V4278" i="18"/>
  <c r="U4278" i="18"/>
  <c r="Y4277" i="18"/>
  <c r="X4277" i="18"/>
  <c r="W4277" i="18"/>
  <c r="V4277" i="18"/>
  <c r="U4277" i="18"/>
  <c r="Y4276" i="18"/>
  <c r="X4276" i="18"/>
  <c r="W4276" i="18"/>
  <c r="V4276" i="18"/>
  <c r="U4276" i="18"/>
  <c r="AB4276" i="18" s="1"/>
  <c r="Y4275" i="18"/>
  <c r="X4275" i="18"/>
  <c r="W4275" i="18"/>
  <c r="V4275" i="18"/>
  <c r="U4275" i="18"/>
  <c r="Y4274" i="18"/>
  <c r="X4274" i="18"/>
  <c r="W4274" i="18"/>
  <c r="V4274" i="18"/>
  <c r="U4274" i="18"/>
  <c r="Y4273" i="18"/>
  <c r="X4273" i="18"/>
  <c r="W4273" i="18"/>
  <c r="V4273" i="18"/>
  <c r="U4273" i="18"/>
  <c r="Y4272" i="18"/>
  <c r="X4272" i="18"/>
  <c r="W4272" i="18"/>
  <c r="V4272" i="18"/>
  <c r="U4272" i="18"/>
  <c r="AB4272" i="18" s="1"/>
  <c r="Y4271" i="18"/>
  <c r="X4271" i="18"/>
  <c r="W4271" i="18"/>
  <c r="V4271" i="18"/>
  <c r="U4271" i="18"/>
  <c r="Y4270" i="18"/>
  <c r="X4270" i="18"/>
  <c r="W4270" i="18"/>
  <c r="V4270" i="18"/>
  <c r="U4270" i="18"/>
  <c r="Y4269" i="18"/>
  <c r="X4269" i="18"/>
  <c r="W4269" i="18"/>
  <c r="V4269" i="18"/>
  <c r="U4269" i="18"/>
  <c r="Y4268" i="18"/>
  <c r="X4268" i="18"/>
  <c r="W4268" i="18"/>
  <c r="V4268" i="18"/>
  <c r="U4268" i="18"/>
  <c r="AB4268" i="18" s="1"/>
  <c r="Y4267" i="18"/>
  <c r="X4267" i="18"/>
  <c r="W4267" i="18"/>
  <c r="V4267" i="18"/>
  <c r="U4267" i="18"/>
  <c r="Y4266" i="18"/>
  <c r="X4266" i="18"/>
  <c r="W4266" i="18"/>
  <c r="V4266" i="18"/>
  <c r="U4266" i="18"/>
  <c r="Y4265" i="18"/>
  <c r="X4265" i="18"/>
  <c r="W4265" i="18"/>
  <c r="V4265" i="18"/>
  <c r="U4265" i="18"/>
  <c r="Y4264" i="18"/>
  <c r="X4264" i="18"/>
  <c r="W4264" i="18"/>
  <c r="V4264" i="18"/>
  <c r="U4264" i="18"/>
  <c r="AB4264" i="18" s="1"/>
  <c r="Y4263" i="18"/>
  <c r="X4263" i="18"/>
  <c r="W4263" i="18"/>
  <c r="V4263" i="18"/>
  <c r="U4263" i="18"/>
  <c r="Y4262" i="18"/>
  <c r="X4262" i="18"/>
  <c r="W4262" i="18"/>
  <c r="V4262" i="18"/>
  <c r="U4262" i="18"/>
  <c r="Y4261" i="18"/>
  <c r="X4261" i="18"/>
  <c r="W4261" i="18"/>
  <c r="V4261" i="18"/>
  <c r="U4261" i="18"/>
  <c r="Y4260" i="18"/>
  <c r="X4260" i="18"/>
  <c r="W4260" i="18"/>
  <c r="V4260" i="18"/>
  <c r="U4260" i="18"/>
  <c r="AB4260" i="18" s="1"/>
  <c r="Y4259" i="18"/>
  <c r="X4259" i="18"/>
  <c r="W4259" i="18"/>
  <c r="V4259" i="18"/>
  <c r="U4259" i="18"/>
  <c r="AB4259" i="18" s="1"/>
  <c r="Y4258" i="18"/>
  <c r="X4258" i="18"/>
  <c r="W4258" i="18"/>
  <c r="V4258" i="18"/>
  <c r="U4258" i="18"/>
  <c r="Y4257" i="18"/>
  <c r="X4257" i="18"/>
  <c r="W4257" i="18"/>
  <c r="V4257" i="18"/>
  <c r="U4257" i="18"/>
  <c r="Y4256" i="18"/>
  <c r="X4256" i="18"/>
  <c r="W4256" i="18"/>
  <c r="V4256" i="18"/>
  <c r="U4256" i="18"/>
  <c r="AB4256" i="18" s="1"/>
  <c r="Y4255" i="18"/>
  <c r="X4255" i="18"/>
  <c r="W4255" i="18"/>
  <c r="V4255" i="18"/>
  <c r="U4255" i="18"/>
  <c r="Y4254" i="18"/>
  <c r="X4254" i="18"/>
  <c r="W4254" i="18"/>
  <c r="V4254" i="18"/>
  <c r="U4254" i="18"/>
  <c r="Y4253" i="18"/>
  <c r="X4253" i="18"/>
  <c r="W4253" i="18"/>
  <c r="V4253" i="18"/>
  <c r="U4253" i="18"/>
  <c r="Y4252" i="18"/>
  <c r="X4252" i="18"/>
  <c r="W4252" i="18"/>
  <c r="V4252" i="18"/>
  <c r="U4252" i="18"/>
  <c r="Y4251" i="18"/>
  <c r="X4251" i="18"/>
  <c r="W4251" i="18"/>
  <c r="V4251" i="18"/>
  <c r="U4251" i="18"/>
  <c r="Y4250" i="18"/>
  <c r="X4250" i="18"/>
  <c r="W4250" i="18"/>
  <c r="V4250" i="18"/>
  <c r="U4250" i="18"/>
  <c r="Y4249" i="18"/>
  <c r="X4249" i="18"/>
  <c r="W4249" i="18"/>
  <c r="V4249" i="18"/>
  <c r="U4249" i="18"/>
  <c r="Y4248" i="18"/>
  <c r="X4248" i="18"/>
  <c r="W4248" i="18"/>
  <c r="V4248" i="18"/>
  <c r="U4248" i="18"/>
  <c r="AB4248" i="18" s="1"/>
  <c r="Y4247" i="18"/>
  <c r="X4247" i="18"/>
  <c r="W4247" i="18"/>
  <c r="V4247" i="18"/>
  <c r="U4247" i="18"/>
  <c r="Y4246" i="18"/>
  <c r="X4246" i="18"/>
  <c r="W4246" i="18"/>
  <c r="V4246" i="18"/>
  <c r="U4246" i="18"/>
  <c r="Y4245" i="18"/>
  <c r="X4245" i="18"/>
  <c r="W4245" i="18"/>
  <c r="V4245" i="18"/>
  <c r="U4245" i="18"/>
  <c r="Y4244" i="18"/>
  <c r="X4244" i="18"/>
  <c r="W4244" i="18"/>
  <c r="V4244" i="18"/>
  <c r="U4244" i="18"/>
  <c r="AB4244" i="18" s="1"/>
  <c r="Y4243" i="18"/>
  <c r="X4243" i="18"/>
  <c r="W4243" i="18"/>
  <c r="V4243" i="18"/>
  <c r="U4243" i="18"/>
  <c r="Y4242" i="18"/>
  <c r="X4242" i="18"/>
  <c r="W4242" i="18"/>
  <c r="V4242" i="18"/>
  <c r="U4242" i="18"/>
  <c r="Y4241" i="18"/>
  <c r="X4241" i="18"/>
  <c r="W4241" i="18"/>
  <c r="V4241" i="18"/>
  <c r="U4241" i="18"/>
  <c r="Y4240" i="18"/>
  <c r="X4240" i="18"/>
  <c r="W4240" i="18"/>
  <c r="V4240" i="18"/>
  <c r="U4240" i="18"/>
  <c r="AB4240" i="18" s="1"/>
  <c r="Y4239" i="18"/>
  <c r="X4239" i="18"/>
  <c r="W4239" i="18"/>
  <c r="V4239" i="18"/>
  <c r="U4239" i="18"/>
  <c r="Y4238" i="18"/>
  <c r="X4238" i="18"/>
  <c r="W4238" i="18"/>
  <c r="V4238" i="18"/>
  <c r="U4238" i="18"/>
  <c r="Y4237" i="18"/>
  <c r="X4237" i="18"/>
  <c r="W4237" i="18"/>
  <c r="V4237" i="18"/>
  <c r="U4237" i="18"/>
  <c r="Y4236" i="18"/>
  <c r="X4236" i="18"/>
  <c r="W4236" i="18"/>
  <c r="V4236" i="18"/>
  <c r="U4236" i="18"/>
  <c r="AB4236" i="18" s="1"/>
  <c r="Y4235" i="18"/>
  <c r="X4235" i="18"/>
  <c r="W4235" i="18"/>
  <c r="V4235" i="18"/>
  <c r="U4235" i="18"/>
  <c r="Y4234" i="18"/>
  <c r="X4234" i="18"/>
  <c r="W4234" i="18"/>
  <c r="V4234" i="18"/>
  <c r="U4234" i="18"/>
  <c r="Y4233" i="18"/>
  <c r="X4233" i="18"/>
  <c r="W4233" i="18"/>
  <c r="V4233" i="18"/>
  <c r="U4233" i="18"/>
  <c r="Y4232" i="18"/>
  <c r="X4232" i="18"/>
  <c r="W4232" i="18"/>
  <c r="V4232" i="18"/>
  <c r="U4232" i="18"/>
  <c r="AB4232" i="18" s="1"/>
  <c r="Y4231" i="18"/>
  <c r="X4231" i="18"/>
  <c r="W4231" i="18"/>
  <c r="V4231" i="18"/>
  <c r="U4231" i="18"/>
  <c r="Y4230" i="18"/>
  <c r="X4230" i="18"/>
  <c r="W4230" i="18"/>
  <c r="V4230" i="18"/>
  <c r="U4230" i="18"/>
  <c r="Y4229" i="18"/>
  <c r="X4229" i="18"/>
  <c r="W4229" i="18"/>
  <c r="V4229" i="18"/>
  <c r="U4229" i="18"/>
  <c r="Y4228" i="18"/>
  <c r="X4228" i="18"/>
  <c r="W4228" i="18"/>
  <c r="V4228" i="18"/>
  <c r="U4228" i="18"/>
  <c r="Y4227" i="18"/>
  <c r="X4227" i="18"/>
  <c r="W4227" i="18"/>
  <c r="V4227" i="18"/>
  <c r="U4227" i="18"/>
  <c r="AB4227" i="18" s="1"/>
  <c r="Y4226" i="18"/>
  <c r="X4226" i="18"/>
  <c r="W4226" i="18"/>
  <c r="V4226" i="18"/>
  <c r="U4226" i="18"/>
  <c r="Y4225" i="18"/>
  <c r="X4225" i="18"/>
  <c r="W4225" i="18"/>
  <c r="V4225" i="18"/>
  <c r="U4225" i="18"/>
  <c r="Y4224" i="18"/>
  <c r="X4224" i="18"/>
  <c r="W4224" i="18"/>
  <c r="V4224" i="18"/>
  <c r="U4224" i="18"/>
  <c r="AB4224" i="18" s="1"/>
  <c r="Y4223" i="18"/>
  <c r="X4223" i="18"/>
  <c r="W4223" i="18"/>
  <c r="V4223" i="18"/>
  <c r="U4223" i="18"/>
  <c r="Y4222" i="18"/>
  <c r="X4222" i="18"/>
  <c r="W4222" i="18"/>
  <c r="V4222" i="18"/>
  <c r="U4222" i="18"/>
  <c r="Y4221" i="18"/>
  <c r="X4221" i="18"/>
  <c r="W4221" i="18"/>
  <c r="V4221" i="18"/>
  <c r="U4221" i="18"/>
  <c r="Y4220" i="18"/>
  <c r="X4220" i="18"/>
  <c r="W4220" i="18"/>
  <c r="V4220" i="18"/>
  <c r="U4220" i="18"/>
  <c r="AB4220" i="18" s="1"/>
  <c r="Y4219" i="18"/>
  <c r="X4219" i="18"/>
  <c r="W4219" i="18"/>
  <c r="V4219" i="18"/>
  <c r="U4219" i="18"/>
  <c r="Y4218" i="18"/>
  <c r="X4218" i="18"/>
  <c r="W4218" i="18"/>
  <c r="V4218" i="18"/>
  <c r="U4218" i="18"/>
  <c r="Y4217" i="18"/>
  <c r="X4217" i="18"/>
  <c r="W4217" i="18"/>
  <c r="V4217" i="18"/>
  <c r="U4217" i="18"/>
  <c r="Y4216" i="18"/>
  <c r="X4216" i="18"/>
  <c r="W4216" i="18"/>
  <c r="V4216" i="18"/>
  <c r="U4216" i="18"/>
  <c r="AB4216" i="18" s="1"/>
  <c r="Y4215" i="18"/>
  <c r="X4215" i="18"/>
  <c r="W4215" i="18"/>
  <c r="V4215" i="18"/>
  <c r="U4215" i="18"/>
  <c r="Y4214" i="18"/>
  <c r="X4214" i="18"/>
  <c r="W4214" i="18"/>
  <c r="V4214" i="18"/>
  <c r="U4214" i="18"/>
  <c r="Y4213" i="18"/>
  <c r="X4213" i="18"/>
  <c r="W4213" i="18"/>
  <c r="V4213" i="18"/>
  <c r="U4213" i="18"/>
  <c r="Y4212" i="18"/>
  <c r="X4212" i="18"/>
  <c r="W4212" i="18"/>
  <c r="V4212" i="18"/>
  <c r="U4212" i="18"/>
  <c r="AB4212" i="18" s="1"/>
  <c r="Y4211" i="18"/>
  <c r="X4211" i="18"/>
  <c r="W4211" i="18"/>
  <c r="V4211" i="18"/>
  <c r="U4211" i="18"/>
  <c r="Y4210" i="18"/>
  <c r="X4210" i="18"/>
  <c r="W4210" i="18"/>
  <c r="V4210" i="18"/>
  <c r="U4210" i="18"/>
  <c r="Y4209" i="18"/>
  <c r="X4209" i="18"/>
  <c r="W4209" i="18"/>
  <c r="V4209" i="18"/>
  <c r="U4209" i="18"/>
  <c r="Y4208" i="18"/>
  <c r="X4208" i="18"/>
  <c r="W4208" i="18"/>
  <c r="V4208" i="18"/>
  <c r="U4208" i="18"/>
  <c r="AB4208" i="18" s="1"/>
  <c r="Y4207" i="18"/>
  <c r="X4207" i="18"/>
  <c r="W4207" i="18"/>
  <c r="V4207" i="18"/>
  <c r="U4207" i="18"/>
  <c r="Y4206" i="18"/>
  <c r="X4206" i="18"/>
  <c r="W4206" i="18"/>
  <c r="V4206" i="18"/>
  <c r="U4206" i="18"/>
  <c r="Y4205" i="18"/>
  <c r="X4205" i="18"/>
  <c r="W4205" i="18"/>
  <c r="V4205" i="18"/>
  <c r="U4205" i="18"/>
  <c r="Y4204" i="18"/>
  <c r="X4204" i="18"/>
  <c r="W4204" i="18"/>
  <c r="V4204" i="18"/>
  <c r="U4204" i="18"/>
  <c r="AB4204" i="18" s="1"/>
  <c r="Y4203" i="18"/>
  <c r="X4203" i="18"/>
  <c r="W4203" i="18"/>
  <c r="V4203" i="18"/>
  <c r="U4203" i="18"/>
  <c r="Y4202" i="18"/>
  <c r="X4202" i="18"/>
  <c r="W4202" i="18"/>
  <c r="V4202" i="18"/>
  <c r="U4202" i="18"/>
  <c r="Y4201" i="18"/>
  <c r="X4201" i="18"/>
  <c r="W4201" i="18"/>
  <c r="V4201" i="18"/>
  <c r="U4201" i="18"/>
  <c r="Y4200" i="18"/>
  <c r="X4200" i="18"/>
  <c r="W4200" i="18"/>
  <c r="V4200" i="18"/>
  <c r="U4200" i="18"/>
  <c r="AB4200" i="18" s="1"/>
  <c r="Y4199" i="18"/>
  <c r="X4199" i="18"/>
  <c r="W4199" i="18"/>
  <c r="V4199" i="18"/>
  <c r="U4199" i="18"/>
  <c r="Y4198" i="18"/>
  <c r="X4198" i="18"/>
  <c r="W4198" i="18"/>
  <c r="V4198" i="18"/>
  <c r="U4198" i="18"/>
  <c r="Y4197" i="18"/>
  <c r="X4197" i="18"/>
  <c r="W4197" i="18"/>
  <c r="V4197" i="18"/>
  <c r="U4197" i="18"/>
  <c r="Y4196" i="18"/>
  <c r="X4196" i="18"/>
  <c r="W4196" i="18"/>
  <c r="V4196" i="18"/>
  <c r="U4196" i="18"/>
  <c r="Y4195" i="18"/>
  <c r="X4195" i="18"/>
  <c r="W4195" i="18"/>
  <c r="V4195" i="18"/>
  <c r="U4195" i="18"/>
  <c r="AB4195" i="18" s="1"/>
  <c r="Y4194" i="18"/>
  <c r="X4194" i="18"/>
  <c r="W4194" i="18"/>
  <c r="V4194" i="18"/>
  <c r="U4194" i="18"/>
  <c r="Y4193" i="18"/>
  <c r="X4193" i="18"/>
  <c r="W4193" i="18"/>
  <c r="V4193" i="18"/>
  <c r="U4193" i="18"/>
  <c r="Y4192" i="18"/>
  <c r="X4192" i="18"/>
  <c r="W4192" i="18"/>
  <c r="V4192" i="18"/>
  <c r="U4192" i="18"/>
  <c r="AB4192" i="18" s="1"/>
  <c r="Y4191" i="18"/>
  <c r="X4191" i="18"/>
  <c r="W4191" i="18"/>
  <c r="V4191" i="18"/>
  <c r="U4191" i="18"/>
  <c r="Y4190" i="18"/>
  <c r="X4190" i="18"/>
  <c r="W4190" i="18"/>
  <c r="V4190" i="18"/>
  <c r="U4190" i="18"/>
  <c r="Y4189" i="18"/>
  <c r="X4189" i="18"/>
  <c r="W4189" i="18"/>
  <c r="V4189" i="18"/>
  <c r="U4189" i="18"/>
  <c r="Y4188" i="18"/>
  <c r="X4188" i="18"/>
  <c r="W4188" i="18"/>
  <c r="V4188" i="18"/>
  <c r="U4188" i="18"/>
  <c r="AB4188" i="18" s="1"/>
  <c r="Y4187" i="18"/>
  <c r="X4187" i="18"/>
  <c r="W4187" i="18"/>
  <c r="V4187" i="18"/>
  <c r="U4187" i="18"/>
  <c r="AB4187" i="18" s="1"/>
  <c r="Y4186" i="18"/>
  <c r="X4186" i="18"/>
  <c r="W4186" i="18"/>
  <c r="V4186" i="18"/>
  <c r="U4186" i="18"/>
  <c r="Y4185" i="18"/>
  <c r="X4185" i="18"/>
  <c r="W4185" i="18"/>
  <c r="V4185" i="18"/>
  <c r="U4185" i="18"/>
  <c r="Y4184" i="18"/>
  <c r="X4184" i="18"/>
  <c r="W4184" i="18"/>
  <c r="V4184" i="18"/>
  <c r="U4184" i="18"/>
  <c r="AB4184" i="18" s="1"/>
  <c r="Y4183" i="18"/>
  <c r="X4183" i="18"/>
  <c r="W4183" i="18"/>
  <c r="V4183" i="18"/>
  <c r="U4183" i="18"/>
  <c r="Y4182" i="18"/>
  <c r="X4182" i="18"/>
  <c r="W4182" i="18"/>
  <c r="V4182" i="18"/>
  <c r="U4182" i="18"/>
  <c r="Y4181" i="18"/>
  <c r="X4181" i="18"/>
  <c r="W4181" i="18"/>
  <c r="V4181" i="18"/>
  <c r="U4181" i="18"/>
  <c r="Y4180" i="18"/>
  <c r="X4180" i="18"/>
  <c r="W4180" i="18"/>
  <c r="V4180" i="18"/>
  <c r="U4180" i="18"/>
  <c r="AB4180" i="18" s="1"/>
  <c r="Y4179" i="18"/>
  <c r="X4179" i="18"/>
  <c r="W4179" i="18"/>
  <c r="V4179" i="18"/>
  <c r="U4179" i="18"/>
  <c r="Y4178" i="18"/>
  <c r="X4178" i="18"/>
  <c r="W4178" i="18"/>
  <c r="V4178" i="18"/>
  <c r="U4178" i="18"/>
  <c r="Y4177" i="18"/>
  <c r="X4177" i="18"/>
  <c r="W4177" i="18"/>
  <c r="V4177" i="18"/>
  <c r="U4177" i="18"/>
  <c r="Y4176" i="18"/>
  <c r="X4176" i="18"/>
  <c r="W4176" i="18"/>
  <c r="V4176" i="18"/>
  <c r="U4176" i="18"/>
  <c r="AB4176" i="18" s="1"/>
  <c r="Y4175" i="18"/>
  <c r="X4175" i="18"/>
  <c r="W4175" i="18"/>
  <c r="V4175" i="18"/>
  <c r="U4175" i="18"/>
  <c r="Y4174" i="18"/>
  <c r="X4174" i="18"/>
  <c r="W4174" i="18"/>
  <c r="V4174" i="18"/>
  <c r="U4174" i="18"/>
  <c r="Y4173" i="18"/>
  <c r="X4173" i="18"/>
  <c r="W4173" i="18"/>
  <c r="V4173" i="18"/>
  <c r="U4173" i="18"/>
  <c r="Y4172" i="18"/>
  <c r="X4172" i="18"/>
  <c r="W4172" i="18"/>
  <c r="V4172" i="18"/>
  <c r="U4172" i="18"/>
  <c r="AB4172" i="18" s="1"/>
  <c r="Y4171" i="18"/>
  <c r="X4171" i="18"/>
  <c r="W4171" i="18"/>
  <c r="V4171" i="18"/>
  <c r="U4171" i="18"/>
  <c r="AB4171" i="18" s="1"/>
  <c r="Y4170" i="18"/>
  <c r="X4170" i="18"/>
  <c r="W4170" i="18"/>
  <c r="V4170" i="18"/>
  <c r="U4170" i="18"/>
  <c r="Y4169" i="18"/>
  <c r="X4169" i="18"/>
  <c r="W4169" i="18"/>
  <c r="V4169" i="18"/>
  <c r="U4169" i="18"/>
  <c r="Y4168" i="18"/>
  <c r="X4168" i="18"/>
  <c r="W4168" i="18"/>
  <c r="V4168" i="18"/>
  <c r="U4168" i="18"/>
  <c r="AB4168" i="18" s="1"/>
  <c r="Y4167" i="18"/>
  <c r="X4167" i="18"/>
  <c r="W4167" i="18"/>
  <c r="V4167" i="18"/>
  <c r="U4167" i="18"/>
  <c r="Y4166" i="18"/>
  <c r="X4166" i="18"/>
  <c r="W4166" i="18"/>
  <c r="V4166" i="18"/>
  <c r="U4166" i="18"/>
  <c r="Y4165" i="18"/>
  <c r="X4165" i="18"/>
  <c r="W4165" i="18"/>
  <c r="V4165" i="18"/>
  <c r="U4165" i="18"/>
  <c r="Y4164" i="18"/>
  <c r="X4164" i="18"/>
  <c r="W4164" i="18"/>
  <c r="V4164" i="18"/>
  <c r="U4164" i="18"/>
  <c r="AB4164" i="18" s="1"/>
  <c r="Y4163" i="18"/>
  <c r="X4163" i="18"/>
  <c r="W4163" i="18"/>
  <c r="V4163" i="18"/>
  <c r="U4163" i="18"/>
  <c r="AB4163" i="18" s="1"/>
  <c r="Y4162" i="18"/>
  <c r="X4162" i="18"/>
  <c r="W4162" i="18"/>
  <c r="V4162" i="18"/>
  <c r="U4162" i="18"/>
  <c r="Y4161" i="18"/>
  <c r="X4161" i="18"/>
  <c r="W4161" i="18"/>
  <c r="V4161" i="18"/>
  <c r="U4161" i="18"/>
  <c r="Y4160" i="18"/>
  <c r="X4160" i="18"/>
  <c r="W4160" i="18"/>
  <c r="V4160" i="18"/>
  <c r="U4160" i="18"/>
  <c r="AB4160" i="18" s="1"/>
  <c r="Y4159" i="18"/>
  <c r="X4159" i="18"/>
  <c r="W4159" i="18"/>
  <c r="V4159" i="18"/>
  <c r="U4159" i="18"/>
  <c r="Y4158" i="18"/>
  <c r="X4158" i="18"/>
  <c r="W4158" i="18"/>
  <c r="V4158" i="18"/>
  <c r="U4158" i="18"/>
  <c r="Y4157" i="18"/>
  <c r="X4157" i="18"/>
  <c r="W4157" i="18"/>
  <c r="V4157" i="18"/>
  <c r="U4157" i="18"/>
  <c r="Y4156" i="18"/>
  <c r="X4156" i="18"/>
  <c r="W4156" i="18"/>
  <c r="V4156" i="18"/>
  <c r="U4156" i="18"/>
  <c r="AB4156" i="18" s="1"/>
  <c r="Y4155" i="18"/>
  <c r="X4155" i="18"/>
  <c r="W4155" i="18"/>
  <c r="V4155" i="18"/>
  <c r="U4155" i="18"/>
  <c r="Y4154" i="18"/>
  <c r="X4154" i="18"/>
  <c r="W4154" i="18"/>
  <c r="V4154" i="18"/>
  <c r="U4154" i="18"/>
  <c r="Y4153" i="18"/>
  <c r="X4153" i="18"/>
  <c r="W4153" i="18"/>
  <c r="V4153" i="18"/>
  <c r="U4153" i="18"/>
  <c r="Y4152" i="18"/>
  <c r="X4152" i="18"/>
  <c r="W4152" i="18"/>
  <c r="V4152" i="18"/>
  <c r="U4152" i="18"/>
  <c r="AB4152" i="18" s="1"/>
  <c r="Y4151" i="18"/>
  <c r="X4151" i="18"/>
  <c r="W4151" i="18"/>
  <c r="V4151" i="18"/>
  <c r="U4151" i="18"/>
  <c r="Y4150" i="18"/>
  <c r="X4150" i="18"/>
  <c r="W4150" i="18"/>
  <c r="V4150" i="18"/>
  <c r="U4150" i="18"/>
  <c r="Y4149" i="18"/>
  <c r="X4149" i="18"/>
  <c r="W4149" i="18"/>
  <c r="V4149" i="18"/>
  <c r="U4149" i="18"/>
  <c r="Y4148" i="18"/>
  <c r="X4148" i="18"/>
  <c r="W4148" i="18"/>
  <c r="V4148" i="18"/>
  <c r="U4148" i="18"/>
  <c r="AB4148" i="18" s="1"/>
  <c r="Y4147" i="18"/>
  <c r="X4147" i="18"/>
  <c r="W4147" i="18"/>
  <c r="V4147" i="18"/>
  <c r="U4147" i="18"/>
  <c r="Y4146" i="18"/>
  <c r="X4146" i="18"/>
  <c r="W4146" i="18"/>
  <c r="V4146" i="18"/>
  <c r="U4146" i="18"/>
  <c r="Y4145" i="18"/>
  <c r="X4145" i="18"/>
  <c r="W4145" i="18"/>
  <c r="V4145" i="18"/>
  <c r="U4145" i="18"/>
  <c r="Y4144" i="18"/>
  <c r="X4144" i="18"/>
  <c r="W4144" i="18"/>
  <c r="V4144" i="18"/>
  <c r="U4144" i="18"/>
  <c r="AB4144" i="18" s="1"/>
  <c r="Y4143" i="18"/>
  <c r="X4143" i="18"/>
  <c r="W4143" i="18"/>
  <c r="V4143" i="18"/>
  <c r="U4143" i="18"/>
  <c r="Y4142" i="18"/>
  <c r="X4142" i="18"/>
  <c r="W4142" i="18"/>
  <c r="V4142" i="18"/>
  <c r="U4142" i="18"/>
  <c r="Y4141" i="18"/>
  <c r="X4141" i="18"/>
  <c r="W4141" i="18"/>
  <c r="V4141" i="18"/>
  <c r="U4141" i="18"/>
  <c r="Y4140" i="18"/>
  <c r="X4140" i="18"/>
  <c r="W4140" i="18"/>
  <c r="V4140" i="18"/>
  <c r="U4140" i="18"/>
  <c r="Y4139" i="18"/>
  <c r="X4139" i="18"/>
  <c r="W4139" i="18"/>
  <c r="V4139" i="18"/>
  <c r="U4139" i="18"/>
  <c r="Y4138" i="18"/>
  <c r="X4138" i="18"/>
  <c r="W4138" i="18"/>
  <c r="V4138" i="18"/>
  <c r="U4138" i="18"/>
  <c r="Y4137" i="18"/>
  <c r="X4137" i="18"/>
  <c r="W4137" i="18"/>
  <c r="V4137" i="18"/>
  <c r="U4137" i="18"/>
  <c r="Y4136" i="18"/>
  <c r="X4136" i="18"/>
  <c r="W4136" i="18"/>
  <c r="V4136" i="18"/>
  <c r="U4136" i="18"/>
  <c r="AB4136" i="18" s="1"/>
  <c r="Y4135" i="18"/>
  <c r="X4135" i="18"/>
  <c r="W4135" i="18"/>
  <c r="V4135" i="18"/>
  <c r="U4135" i="18"/>
  <c r="Y4134" i="18"/>
  <c r="X4134" i="18"/>
  <c r="W4134" i="18"/>
  <c r="V4134" i="18"/>
  <c r="U4134" i="18"/>
  <c r="Y4133" i="18"/>
  <c r="X4133" i="18"/>
  <c r="W4133" i="18"/>
  <c r="V4133" i="18"/>
  <c r="U4133" i="18"/>
  <c r="Y4132" i="18"/>
  <c r="X4132" i="18"/>
  <c r="W4132" i="18"/>
  <c r="V4132" i="18"/>
  <c r="U4132" i="18"/>
  <c r="AB4132" i="18" s="1"/>
  <c r="Y4131" i="18"/>
  <c r="X4131" i="18"/>
  <c r="W4131" i="18"/>
  <c r="V4131" i="18"/>
  <c r="U4131" i="18"/>
  <c r="AB4131" i="18" s="1"/>
  <c r="Y4130" i="18"/>
  <c r="X4130" i="18"/>
  <c r="W4130" i="18"/>
  <c r="V4130" i="18"/>
  <c r="U4130" i="18"/>
  <c r="Y4129" i="18"/>
  <c r="X4129" i="18"/>
  <c r="W4129" i="18"/>
  <c r="V4129" i="18"/>
  <c r="U4129" i="18"/>
  <c r="Y4128" i="18"/>
  <c r="X4128" i="18"/>
  <c r="W4128" i="18"/>
  <c r="V4128" i="18"/>
  <c r="U4128" i="18"/>
  <c r="AB4128" i="18" s="1"/>
  <c r="Y4127" i="18"/>
  <c r="X4127" i="18"/>
  <c r="W4127" i="18"/>
  <c r="V4127" i="18"/>
  <c r="U4127" i="18"/>
  <c r="Y4126" i="18"/>
  <c r="X4126" i="18"/>
  <c r="W4126" i="18"/>
  <c r="V4126" i="18"/>
  <c r="U4126" i="18"/>
  <c r="Y4125" i="18"/>
  <c r="X4125" i="18"/>
  <c r="W4125" i="18"/>
  <c r="V4125" i="18"/>
  <c r="U4125" i="18"/>
  <c r="Y4124" i="18"/>
  <c r="X4124" i="18"/>
  <c r="W4124" i="18"/>
  <c r="V4124" i="18"/>
  <c r="U4124" i="18"/>
  <c r="AB4124" i="18" s="1"/>
  <c r="Y4123" i="18"/>
  <c r="X4123" i="18"/>
  <c r="W4123" i="18"/>
  <c r="V4123" i="18"/>
  <c r="U4123" i="18"/>
  <c r="AB4123" i="18" s="1"/>
  <c r="Y4122" i="18"/>
  <c r="X4122" i="18"/>
  <c r="W4122" i="18"/>
  <c r="V4122" i="18"/>
  <c r="U4122" i="18"/>
  <c r="Y4121" i="18"/>
  <c r="X4121" i="18"/>
  <c r="W4121" i="18"/>
  <c r="V4121" i="18"/>
  <c r="U4121" i="18"/>
  <c r="Y4120" i="18"/>
  <c r="X4120" i="18"/>
  <c r="W4120" i="18"/>
  <c r="V4120" i="18"/>
  <c r="U4120" i="18"/>
  <c r="AB4120" i="18" s="1"/>
  <c r="Y4119" i="18"/>
  <c r="X4119" i="18"/>
  <c r="W4119" i="18"/>
  <c r="V4119" i="18"/>
  <c r="U4119" i="18"/>
  <c r="Y4118" i="18"/>
  <c r="X4118" i="18"/>
  <c r="W4118" i="18"/>
  <c r="V4118" i="18"/>
  <c r="U4118" i="18"/>
  <c r="Y4117" i="18"/>
  <c r="X4117" i="18"/>
  <c r="W4117" i="18"/>
  <c r="V4117" i="18"/>
  <c r="U4117" i="18"/>
  <c r="Y4116" i="18"/>
  <c r="X4116" i="18"/>
  <c r="W4116" i="18"/>
  <c r="V4116" i="18"/>
  <c r="U4116" i="18"/>
  <c r="Y4115" i="18"/>
  <c r="X4115" i="18"/>
  <c r="W4115" i="18"/>
  <c r="V4115" i="18"/>
  <c r="U4115" i="18"/>
  <c r="Y4114" i="18"/>
  <c r="X4114" i="18"/>
  <c r="W4114" i="18"/>
  <c r="V4114" i="18"/>
  <c r="U4114" i="18"/>
  <c r="Y4113" i="18"/>
  <c r="X4113" i="18"/>
  <c r="W4113" i="18"/>
  <c r="V4113" i="18"/>
  <c r="U4113" i="18"/>
  <c r="Y4112" i="18"/>
  <c r="X4112" i="18"/>
  <c r="W4112" i="18"/>
  <c r="V4112" i="18"/>
  <c r="U4112" i="18"/>
  <c r="AB4112" i="18" s="1"/>
  <c r="Y4111" i="18"/>
  <c r="X4111" i="18"/>
  <c r="W4111" i="18"/>
  <c r="V4111" i="18"/>
  <c r="U4111" i="18"/>
  <c r="Y4110" i="18"/>
  <c r="X4110" i="18"/>
  <c r="W4110" i="18"/>
  <c r="V4110" i="18"/>
  <c r="U4110" i="18"/>
  <c r="Y4109" i="18"/>
  <c r="X4109" i="18"/>
  <c r="W4109" i="18"/>
  <c r="V4109" i="18"/>
  <c r="U4109" i="18"/>
  <c r="Y4108" i="18"/>
  <c r="X4108" i="18"/>
  <c r="W4108" i="18"/>
  <c r="V4108" i="18"/>
  <c r="U4108" i="18"/>
  <c r="AB4108" i="18" s="1"/>
  <c r="Y4107" i="18"/>
  <c r="X4107" i="18"/>
  <c r="W4107" i="18"/>
  <c r="V4107" i="18"/>
  <c r="U4107" i="18"/>
  <c r="AB4107" i="18" s="1"/>
  <c r="Y4106" i="18"/>
  <c r="X4106" i="18"/>
  <c r="W4106" i="18"/>
  <c r="V4106" i="18"/>
  <c r="U4106" i="18"/>
  <c r="Y4105" i="18"/>
  <c r="X4105" i="18"/>
  <c r="W4105" i="18"/>
  <c r="V4105" i="18"/>
  <c r="U4105" i="18"/>
  <c r="Y4104" i="18"/>
  <c r="X4104" i="18"/>
  <c r="W4104" i="18"/>
  <c r="V4104" i="18"/>
  <c r="U4104" i="18"/>
  <c r="AB4104" i="18" s="1"/>
  <c r="Y4103" i="18"/>
  <c r="X4103" i="18"/>
  <c r="W4103" i="18"/>
  <c r="V4103" i="18"/>
  <c r="U4103" i="18"/>
  <c r="Y4102" i="18"/>
  <c r="X4102" i="18"/>
  <c r="W4102" i="18"/>
  <c r="V4102" i="18"/>
  <c r="U4102" i="18"/>
  <c r="Y4101" i="18"/>
  <c r="X4101" i="18"/>
  <c r="W4101" i="18"/>
  <c r="V4101" i="18"/>
  <c r="U4101" i="18"/>
  <c r="Y4100" i="18"/>
  <c r="X4100" i="18"/>
  <c r="W4100" i="18"/>
  <c r="V4100" i="18"/>
  <c r="U4100" i="18"/>
  <c r="Y4099" i="18"/>
  <c r="X4099" i="18"/>
  <c r="W4099" i="18"/>
  <c r="V4099" i="18"/>
  <c r="U4099" i="18"/>
  <c r="AB4099" i="18" s="1"/>
  <c r="Y4098" i="18"/>
  <c r="X4098" i="18"/>
  <c r="W4098" i="18"/>
  <c r="V4098" i="18"/>
  <c r="U4098" i="18"/>
  <c r="Y4097" i="18"/>
  <c r="X4097" i="18"/>
  <c r="W4097" i="18"/>
  <c r="V4097" i="18"/>
  <c r="U4097" i="18"/>
  <c r="Y4096" i="18"/>
  <c r="X4096" i="18"/>
  <c r="W4096" i="18"/>
  <c r="V4096" i="18"/>
  <c r="U4096" i="18"/>
  <c r="AB4096" i="18" s="1"/>
  <c r="Y4095" i="18"/>
  <c r="X4095" i="18"/>
  <c r="W4095" i="18"/>
  <c r="V4095" i="18"/>
  <c r="U4095" i="18"/>
  <c r="Y4094" i="18"/>
  <c r="X4094" i="18"/>
  <c r="W4094" i="18"/>
  <c r="V4094" i="18"/>
  <c r="U4094" i="18"/>
  <c r="Y4093" i="18"/>
  <c r="X4093" i="18"/>
  <c r="W4093" i="18"/>
  <c r="V4093" i="18"/>
  <c r="U4093" i="18"/>
  <c r="Y4092" i="18"/>
  <c r="X4092" i="18"/>
  <c r="W4092" i="18"/>
  <c r="V4092" i="18"/>
  <c r="U4092" i="18"/>
  <c r="AB4092" i="18" s="1"/>
  <c r="Y4091" i="18"/>
  <c r="X4091" i="18"/>
  <c r="W4091" i="18"/>
  <c r="V4091" i="18"/>
  <c r="U4091" i="18"/>
  <c r="AB4091" i="18" s="1"/>
  <c r="Y4090" i="18"/>
  <c r="X4090" i="18"/>
  <c r="W4090" i="18"/>
  <c r="V4090" i="18"/>
  <c r="U4090" i="18"/>
  <c r="Y4089" i="18"/>
  <c r="X4089" i="18"/>
  <c r="W4089" i="18"/>
  <c r="V4089" i="18"/>
  <c r="U4089" i="18"/>
  <c r="Y4088" i="18"/>
  <c r="X4088" i="18"/>
  <c r="W4088" i="18"/>
  <c r="V4088" i="18"/>
  <c r="U4088" i="18"/>
  <c r="AB4088" i="18" s="1"/>
  <c r="Y4087" i="18"/>
  <c r="X4087" i="18"/>
  <c r="W4087" i="18"/>
  <c r="V4087" i="18"/>
  <c r="U4087" i="18"/>
  <c r="Y4086" i="18"/>
  <c r="X4086" i="18"/>
  <c r="W4086" i="18"/>
  <c r="V4086" i="18"/>
  <c r="U4086" i="18"/>
  <c r="Y4085" i="18"/>
  <c r="X4085" i="18"/>
  <c r="W4085" i="18"/>
  <c r="V4085" i="18"/>
  <c r="U4085" i="18"/>
  <c r="Y4084" i="18"/>
  <c r="X4084" i="18"/>
  <c r="W4084" i="18"/>
  <c r="V4084" i="18"/>
  <c r="U4084" i="18"/>
  <c r="AB4084" i="18" s="1"/>
  <c r="Y4083" i="18"/>
  <c r="X4083" i="18"/>
  <c r="W4083" i="18"/>
  <c r="V4083" i="18"/>
  <c r="U4083" i="18"/>
  <c r="Y4082" i="18"/>
  <c r="X4082" i="18"/>
  <c r="W4082" i="18"/>
  <c r="V4082" i="18"/>
  <c r="U4082" i="18"/>
  <c r="Y4081" i="18"/>
  <c r="X4081" i="18"/>
  <c r="W4081" i="18"/>
  <c r="V4081" i="18"/>
  <c r="U4081" i="18"/>
  <c r="Y4080" i="18"/>
  <c r="X4080" i="18"/>
  <c r="W4080" i="18"/>
  <c r="V4080" i="18"/>
  <c r="U4080" i="18"/>
  <c r="AB4080" i="18" s="1"/>
  <c r="Y4079" i="18"/>
  <c r="X4079" i="18"/>
  <c r="W4079" i="18"/>
  <c r="V4079" i="18"/>
  <c r="U4079" i="18"/>
  <c r="Y4078" i="18"/>
  <c r="X4078" i="18"/>
  <c r="W4078" i="18"/>
  <c r="V4078" i="18"/>
  <c r="U4078" i="18"/>
  <c r="Y4077" i="18"/>
  <c r="X4077" i="18"/>
  <c r="W4077" i="18"/>
  <c r="V4077" i="18"/>
  <c r="U4077" i="18"/>
  <c r="Y4076" i="18"/>
  <c r="X4076" i="18"/>
  <c r="W4076" i="18"/>
  <c r="V4076" i="18"/>
  <c r="U4076" i="18"/>
  <c r="Y4075" i="18"/>
  <c r="X4075" i="18"/>
  <c r="W4075" i="18"/>
  <c r="V4075" i="18"/>
  <c r="U4075" i="18"/>
  <c r="Y4074" i="18"/>
  <c r="X4074" i="18"/>
  <c r="W4074" i="18"/>
  <c r="V4074" i="18"/>
  <c r="U4074" i="18"/>
  <c r="Y4073" i="18"/>
  <c r="X4073" i="18"/>
  <c r="W4073" i="18"/>
  <c r="V4073" i="18"/>
  <c r="U4073" i="18"/>
  <c r="Y4072" i="18"/>
  <c r="X4072" i="18"/>
  <c r="W4072" i="18"/>
  <c r="V4072" i="18"/>
  <c r="U4072" i="18"/>
  <c r="AB4072" i="18" s="1"/>
  <c r="Y4071" i="18"/>
  <c r="X4071" i="18"/>
  <c r="W4071" i="18"/>
  <c r="V4071" i="18"/>
  <c r="U4071" i="18"/>
  <c r="Y4070" i="18"/>
  <c r="X4070" i="18"/>
  <c r="W4070" i="18"/>
  <c r="V4070" i="18"/>
  <c r="U4070" i="18"/>
  <c r="Y4069" i="18"/>
  <c r="X4069" i="18"/>
  <c r="W4069" i="18"/>
  <c r="V4069" i="18"/>
  <c r="U4069" i="18"/>
  <c r="Y4068" i="18"/>
  <c r="X4068" i="18"/>
  <c r="W4068" i="18"/>
  <c r="V4068" i="18"/>
  <c r="U4068" i="18"/>
  <c r="AB4068" i="18" s="1"/>
  <c r="Y4067" i="18"/>
  <c r="X4067" i="18"/>
  <c r="W4067" i="18"/>
  <c r="V4067" i="18"/>
  <c r="U4067" i="18"/>
  <c r="AB4067" i="18" s="1"/>
  <c r="Y4066" i="18"/>
  <c r="X4066" i="18"/>
  <c r="W4066" i="18"/>
  <c r="V4066" i="18"/>
  <c r="U4066" i="18"/>
  <c r="Y4065" i="18"/>
  <c r="X4065" i="18"/>
  <c r="W4065" i="18"/>
  <c r="V4065" i="18"/>
  <c r="U4065" i="18"/>
  <c r="Y4064" i="18"/>
  <c r="X4064" i="18"/>
  <c r="W4064" i="18"/>
  <c r="V4064" i="18"/>
  <c r="U4064" i="18"/>
  <c r="AB4064" i="18" s="1"/>
  <c r="Y4063" i="18"/>
  <c r="X4063" i="18"/>
  <c r="W4063" i="18"/>
  <c r="V4063" i="18"/>
  <c r="U4063" i="18"/>
  <c r="Y4062" i="18"/>
  <c r="X4062" i="18"/>
  <c r="W4062" i="18"/>
  <c r="V4062" i="18"/>
  <c r="U4062" i="18"/>
  <c r="Y4061" i="18"/>
  <c r="X4061" i="18"/>
  <c r="W4061" i="18"/>
  <c r="V4061" i="18"/>
  <c r="U4061" i="18"/>
  <c r="Y4060" i="18"/>
  <c r="X4060" i="18"/>
  <c r="W4060" i="18"/>
  <c r="V4060" i="18"/>
  <c r="U4060" i="18"/>
  <c r="Y4059" i="18"/>
  <c r="X4059" i="18"/>
  <c r="W4059" i="18"/>
  <c r="V4059" i="18"/>
  <c r="U4059" i="18"/>
  <c r="AB4059" i="18" s="1"/>
  <c r="Y4058" i="18"/>
  <c r="X4058" i="18"/>
  <c r="W4058" i="18"/>
  <c r="V4058" i="18"/>
  <c r="U4058" i="18"/>
  <c r="Y4057" i="18"/>
  <c r="X4057" i="18"/>
  <c r="W4057" i="18"/>
  <c r="V4057" i="18"/>
  <c r="U4057" i="18"/>
  <c r="Y4056" i="18"/>
  <c r="X4056" i="18"/>
  <c r="W4056" i="18"/>
  <c r="V4056" i="18"/>
  <c r="U4056" i="18"/>
  <c r="AB4056" i="18" s="1"/>
  <c r="Y4055" i="18"/>
  <c r="X4055" i="18"/>
  <c r="W4055" i="18"/>
  <c r="V4055" i="18"/>
  <c r="U4055" i="18"/>
  <c r="Y4054" i="18"/>
  <c r="X4054" i="18"/>
  <c r="W4054" i="18"/>
  <c r="V4054" i="18"/>
  <c r="U4054" i="18"/>
  <c r="Y4053" i="18"/>
  <c r="X4053" i="18"/>
  <c r="W4053" i="18"/>
  <c r="V4053" i="18"/>
  <c r="U4053" i="18"/>
  <c r="Y4052" i="18"/>
  <c r="X4052" i="18"/>
  <c r="W4052" i="18"/>
  <c r="V4052" i="18"/>
  <c r="U4052" i="18"/>
  <c r="AB4052" i="18" s="1"/>
  <c r="Y4051" i="18"/>
  <c r="X4051" i="18"/>
  <c r="W4051" i="18"/>
  <c r="V4051" i="18"/>
  <c r="U4051" i="18"/>
  <c r="Y4050" i="18"/>
  <c r="X4050" i="18"/>
  <c r="W4050" i="18"/>
  <c r="V4050" i="18"/>
  <c r="U4050" i="18"/>
  <c r="Y4049" i="18"/>
  <c r="X4049" i="18"/>
  <c r="W4049" i="18"/>
  <c r="V4049" i="18"/>
  <c r="U4049" i="18"/>
  <c r="Y4048" i="18"/>
  <c r="X4048" i="18"/>
  <c r="W4048" i="18"/>
  <c r="V4048" i="18"/>
  <c r="U4048" i="18"/>
  <c r="AB4048" i="18" s="1"/>
  <c r="Y4047" i="18"/>
  <c r="X4047" i="18"/>
  <c r="W4047" i="18"/>
  <c r="V4047" i="18"/>
  <c r="U4047" i="18"/>
  <c r="Y4046" i="18"/>
  <c r="X4046" i="18"/>
  <c r="W4046" i="18"/>
  <c r="V4046" i="18"/>
  <c r="U4046" i="18"/>
  <c r="Y4045" i="18"/>
  <c r="X4045" i="18"/>
  <c r="W4045" i="18"/>
  <c r="V4045" i="18"/>
  <c r="U4045" i="18"/>
  <c r="Y4044" i="18"/>
  <c r="X4044" i="18"/>
  <c r="W4044" i="18"/>
  <c r="V4044" i="18"/>
  <c r="U4044" i="18"/>
  <c r="AB4044" i="18" s="1"/>
  <c r="Y4043" i="18"/>
  <c r="X4043" i="18"/>
  <c r="W4043" i="18"/>
  <c r="V4043" i="18"/>
  <c r="U4043" i="18"/>
  <c r="AB4043" i="18" s="1"/>
  <c r="Y4042" i="18"/>
  <c r="X4042" i="18"/>
  <c r="W4042" i="18"/>
  <c r="V4042" i="18"/>
  <c r="U4042" i="18"/>
  <c r="Y4041" i="18"/>
  <c r="X4041" i="18"/>
  <c r="W4041" i="18"/>
  <c r="V4041" i="18"/>
  <c r="U4041" i="18"/>
  <c r="Y4040" i="18"/>
  <c r="X4040" i="18"/>
  <c r="W4040" i="18"/>
  <c r="V4040" i="18"/>
  <c r="U4040" i="18"/>
  <c r="AB4040" i="18" s="1"/>
  <c r="Y4039" i="18"/>
  <c r="X4039" i="18"/>
  <c r="W4039" i="18"/>
  <c r="V4039" i="18"/>
  <c r="U4039" i="18"/>
  <c r="Y4038" i="18"/>
  <c r="X4038" i="18"/>
  <c r="W4038" i="18"/>
  <c r="V4038" i="18"/>
  <c r="U4038" i="18"/>
  <c r="Y4037" i="18"/>
  <c r="X4037" i="18"/>
  <c r="W4037" i="18"/>
  <c r="V4037" i="18"/>
  <c r="U4037" i="18"/>
  <c r="Y4036" i="18"/>
  <c r="X4036" i="18"/>
  <c r="W4036" i="18"/>
  <c r="V4036" i="18"/>
  <c r="U4036" i="18"/>
  <c r="Y4035" i="18"/>
  <c r="X4035" i="18"/>
  <c r="W4035" i="18"/>
  <c r="V4035" i="18"/>
  <c r="U4035" i="18"/>
  <c r="AB4035" i="18" s="1"/>
  <c r="Y4034" i="18"/>
  <c r="X4034" i="18"/>
  <c r="W4034" i="18"/>
  <c r="V4034" i="18"/>
  <c r="U4034" i="18"/>
  <c r="Y4033" i="18"/>
  <c r="X4033" i="18"/>
  <c r="W4033" i="18"/>
  <c r="V4033" i="18"/>
  <c r="U4033" i="18"/>
  <c r="Y4032" i="18"/>
  <c r="X4032" i="18"/>
  <c r="W4032" i="18"/>
  <c r="V4032" i="18"/>
  <c r="U4032" i="18"/>
  <c r="AB4032" i="18" s="1"/>
  <c r="Y4031" i="18"/>
  <c r="X4031" i="18"/>
  <c r="W4031" i="18"/>
  <c r="V4031" i="18"/>
  <c r="U4031" i="18"/>
  <c r="Y4030" i="18"/>
  <c r="X4030" i="18"/>
  <c r="W4030" i="18"/>
  <c r="V4030" i="18"/>
  <c r="U4030" i="18"/>
  <c r="Y4029" i="18"/>
  <c r="X4029" i="18"/>
  <c r="W4029" i="18"/>
  <c r="V4029" i="18"/>
  <c r="U4029" i="18"/>
  <c r="Y4028" i="18"/>
  <c r="X4028" i="18"/>
  <c r="W4028" i="18"/>
  <c r="V4028" i="18"/>
  <c r="U4028" i="18"/>
  <c r="AB4028" i="18" s="1"/>
  <c r="Y4027" i="18"/>
  <c r="X4027" i="18"/>
  <c r="W4027" i="18"/>
  <c r="V4027" i="18"/>
  <c r="U4027" i="18"/>
  <c r="AB4027" i="18" s="1"/>
  <c r="Y4026" i="18"/>
  <c r="X4026" i="18"/>
  <c r="W4026" i="18"/>
  <c r="V4026" i="18"/>
  <c r="U4026" i="18"/>
  <c r="Y4025" i="18"/>
  <c r="X4025" i="18"/>
  <c r="W4025" i="18"/>
  <c r="V4025" i="18"/>
  <c r="U4025" i="18"/>
  <c r="Y4024" i="18"/>
  <c r="X4024" i="18"/>
  <c r="W4024" i="18"/>
  <c r="V4024" i="18"/>
  <c r="U4024" i="18"/>
  <c r="AB4024" i="18" s="1"/>
  <c r="Y4023" i="18"/>
  <c r="X4023" i="18"/>
  <c r="W4023" i="18"/>
  <c r="V4023" i="18"/>
  <c r="U4023" i="18"/>
  <c r="Y4022" i="18"/>
  <c r="X4022" i="18"/>
  <c r="W4022" i="18"/>
  <c r="V4022" i="18"/>
  <c r="U4022" i="18"/>
  <c r="Y4021" i="18"/>
  <c r="X4021" i="18"/>
  <c r="W4021" i="18"/>
  <c r="V4021" i="18"/>
  <c r="U4021" i="18"/>
  <c r="Y4020" i="18"/>
  <c r="X4020" i="18"/>
  <c r="W4020" i="18"/>
  <c r="V4020" i="18"/>
  <c r="U4020" i="18"/>
  <c r="AB4020" i="18" s="1"/>
  <c r="Y4019" i="18"/>
  <c r="X4019" i="18"/>
  <c r="W4019" i="18"/>
  <c r="V4019" i="18"/>
  <c r="U4019" i="18"/>
  <c r="AB4019" i="18" s="1"/>
  <c r="Y4018" i="18"/>
  <c r="X4018" i="18"/>
  <c r="W4018" i="18"/>
  <c r="V4018" i="18"/>
  <c r="U4018" i="18"/>
  <c r="Y4017" i="18"/>
  <c r="X4017" i="18"/>
  <c r="W4017" i="18"/>
  <c r="V4017" i="18"/>
  <c r="U4017" i="18"/>
  <c r="Y4016" i="18"/>
  <c r="X4016" i="18"/>
  <c r="W4016" i="18"/>
  <c r="V4016" i="18"/>
  <c r="U4016" i="18"/>
  <c r="AB4016" i="18" s="1"/>
  <c r="Y4015" i="18"/>
  <c r="X4015" i="18"/>
  <c r="W4015" i="18"/>
  <c r="V4015" i="18"/>
  <c r="U4015" i="18"/>
  <c r="Y4014" i="18"/>
  <c r="X4014" i="18"/>
  <c r="W4014" i="18"/>
  <c r="V4014" i="18"/>
  <c r="U4014" i="18"/>
  <c r="Y4013" i="18"/>
  <c r="X4013" i="18"/>
  <c r="W4013" i="18"/>
  <c r="V4013" i="18"/>
  <c r="U4013" i="18"/>
  <c r="Y4012" i="18"/>
  <c r="X4012" i="18"/>
  <c r="W4012" i="18"/>
  <c r="V4012" i="18"/>
  <c r="U4012" i="18"/>
  <c r="AB4012" i="18" s="1"/>
  <c r="Y4011" i="18"/>
  <c r="X4011" i="18"/>
  <c r="W4011" i="18"/>
  <c r="V4011" i="18"/>
  <c r="U4011" i="18"/>
  <c r="Y4010" i="18"/>
  <c r="X4010" i="18"/>
  <c r="W4010" i="18"/>
  <c r="V4010" i="18"/>
  <c r="U4010" i="18"/>
  <c r="Y4009" i="18"/>
  <c r="X4009" i="18"/>
  <c r="W4009" i="18"/>
  <c r="V4009" i="18"/>
  <c r="U4009" i="18"/>
  <c r="Y4008" i="18"/>
  <c r="X4008" i="18"/>
  <c r="W4008" i="18"/>
  <c r="V4008" i="18"/>
  <c r="U4008" i="18"/>
  <c r="AB4008" i="18" s="1"/>
  <c r="Y4007" i="18"/>
  <c r="X4007" i="18"/>
  <c r="W4007" i="18"/>
  <c r="V4007" i="18"/>
  <c r="U4007" i="18"/>
  <c r="Y4006" i="18"/>
  <c r="X4006" i="18"/>
  <c r="W4006" i="18"/>
  <c r="V4006" i="18"/>
  <c r="U4006" i="18"/>
  <c r="Y4005" i="18"/>
  <c r="X4005" i="18"/>
  <c r="W4005" i="18"/>
  <c r="V4005" i="18"/>
  <c r="U4005" i="18"/>
  <c r="Y4004" i="18"/>
  <c r="X4004" i="18"/>
  <c r="W4004" i="18"/>
  <c r="V4004" i="18"/>
  <c r="U4004" i="18"/>
  <c r="AB4004" i="18" s="1"/>
  <c r="Y4003" i="18"/>
  <c r="X4003" i="18"/>
  <c r="W4003" i="18"/>
  <c r="V4003" i="18"/>
  <c r="U4003" i="18"/>
  <c r="AB4003" i="18" s="1"/>
  <c r="Y4002" i="18"/>
  <c r="X4002" i="18"/>
  <c r="W4002" i="18"/>
  <c r="V4002" i="18"/>
  <c r="U4002" i="18"/>
  <c r="Y4001" i="18"/>
  <c r="X4001" i="18"/>
  <c r="W4001" i="18"/>
  <c r="V4001" i="18"/>
  <c r="U4001" i="18"/>
  <c r="Y4000" i="18"/>
  <c r="X4000" i="18"/>
  <c r="W4000" i="18"/>
  <c r="V4000" i="18"/>
  <c r="U4000" i="18"/>
  <c r="AB4000" i="18" s="1"/>
  <c r="Y3999" i="18"/>
  <c r="X3999" i="18"/>
  <c r="W3999" i="18"/>
  <c r="V3999" i="18"/>
  <c r="U3999" i="18"/>
  <c r="Y3998" i="18"/>
  <c r="X3998" i="18"/>
  <c r="W3998" i="18"/>
  <c r="V3998" i="18"/>
  <c r="U3998" i="18"/>
  <c r="Y3997" i="18"/>
  <c r="X3997" i="18"/>
  <c r="W3997" i="18"/>
  <c r="V3997" i="18"/>
  <c r="U3997" i="18"/>
  <c r="Y3996" i="18"/>
  <c r="X3996" i="18"/>
  <c r="W3996" i="18"/>
  <c r="V3996" i="18"/>
  <c r="U3996" i="18"/>
  <c r="AB3996" i="18" s="1"/>
  <c r="Y3995" i="18"/>
  <c r="X3995" i="18"/>
  <c r="W3995" i="18"/>
  <c r="V3995" i="18"/>
  <c r="U3995" i="18"/>
  <c r="AB3995" i="18" s="1"/>
  <c r="Y3994" i="18"/>
  <c r="X3994" i="18"/>
  <c r="W3994" i="18"/>
  <c r="V3994" i="18"/>
  <c r="U3994" i="18"/>
  <c r="Y3993" i="18"/>
  <c r="X3993" i="18"/>
  <c r="W3993" i="18"/>
  <c r="V3993" i="18"/>
  <c r="U3993" i="18"/>
  <c r="Y3992" i="18"/>
  <c r="X3992" i="18"/>
  <c r="W3992" i="18"/>
  <c r="V3992" i="18"/>
  <c r="U3992" i="18"/>
  <c r="AB3992" i="18" s="1"/>
  <c r="Y3991" i="18"/>
  <c r="X3991" i="18"/>
  <c r="W3991" i="18"/>
  <c r="V3991" i="18"/>
  <c r="U3991" i="18"/>
  <c r="Y3990" i="18"/>
  <c r="X3990" i="18"/>
  <c r="W3990" i="18"/>
  <c r="V3990" i="18"/>
  <c r="U3990" i="18"/>
  <c r="Y3989" i="18"/>
  <c r="X3989" i="18"/>
  <c r="W3989" i="18"/>
  <c r="V3989" i="18"/>
  <c r="U3989" i="18"/>
  <c r="Y3988" i="18"/>
  <c r="X3988" i="18"/>
  <c r="W3988" i="18"/>
  <c r="V3988" i="18"/>
  <c r="U3988" i="18"/>
  <c r="Y3987" i="18"/>
  <c r="X3987" i="18"/>
  <c r="W3987" i="18"/>
  <c r="V3987" i="18"/>
  <c r="U3987" i="18"/>
  <c r="Y3986" i="18"/>
  <c r="X3986" i="18"/>
  <c r="W3986" i="18"/>
  <c r="V3986" i="18"/>
  <c r="U3986" i="18"/>
  <c r="Y3985" i="18"/>
  <c r="X3985" i="18"/>
  <c r="W3985" i="18"/>
  <c r="V3985" i="18"/>
  <c r="U3985" i="18"/>
  <c r="Y3984" i="18"/>
  <c r="X3984" i="18"/>
  <c r="W3984" i="18"/>
  <c r="V3984" i="18"/>
  <c r="U3984" i="18"/>
  <c r="AB3984" i="18" s="1"/>
  <c r="Y3983" i="18"/>
  <c r="X3983" i="18"/>
  <c r="W3983" i="18"/>
  <c r="V3983" i="18"/>
  <c r="U3983" i="18"/>
  <c r="Y3982" i="18"/>
  <c r="X3982" i="18"/>
  <c r="W3982" i="18"/>
  <c r="V3982" i="18"/>
  <c r="U3982" i="18"/>
  <c r="Y3981" i="18"/>
  <c r="X3981" i="18"/>
  <c r="W3981" i="18"/>
  <c r="V3981" i="18"/>
  <c r="U3981" i="18"/>
  <c r="Y3980" i="18"/>
  <c r="X3980" i="18"/>
  <c r="W3980" i="18"/>
  <c r="V3980" i="18"/>
  <c r="U3980" i="18"/>
  <c r="AB3980" i="18" s="1"/>
  <c r="Y3979" i="18"/>
  <c r="X3979" i="18"/>
  <c r="W3979" i="18"/>
  <c r="V3979" i="18"/>
  <c r="U3979" i="18"/>
  <c r="AB3979" i="18" s="1"/>
  <c r="Y3978" i="18"/>
  <c r="X3978" i="18"/>
  <c r="W3978" i="18"/>
  <c r="V3978" i="18"/>
  <c r="U3978" i="18"/>
  <c r="Y3977" i="18"/>
  <c r="X3977" i="18"/>
  <c r="W3977" i="18"/>
  <c r="V3977" i="18"/>
  <c r="U3977" i="18"/>
  <c r="Y3976" i="18"/>
  <c r="X3976" i="18"/>
  <c r="W3976" i="18"/>
  <c r="V3976" i="18"/>
  <c r="U3976" i="18"/>
  <c r="AB3976" i="18" s="1"/>
  <c r="Y3975" i="18"/>
  <c r="X3975" i="18"/>
  <c r="W3975" i="18"/>
  <c r="V3975" i="18"/>
  <c r="U3975" i="18"/>
  <c r="Y3974" i="18"/>
  <c r="X3974" i="18"/>
  <c r="W3974" i="18"/>
  <c r="V3974" i="18"/>
  <c r="U3974" i="18"/>
  <c r="Y3973" i="18"/>
  <c r="X3973" i="18"/>
  <c r="W3973" i="18"/>
  <c r="V3973" i="18"/>
  <c r="U3973" i="18"/>
  <c r="Y3972" i="18"/>
  <c r="X3972" i="18"/>
  <c r="W3972" i="18"/>
  <c r="V3972" i="18"/>
  <c r="U3972" i="18"/>
  <c r="AB3972" i="18" s="1"/>
  <c r="Y3971" i="18"/>
  <c r="X3971" i="18"/>
  <c r="W3971" i="18"/>
  <c r="V3971" i="18"/>
  <c r="U3971" i="18"/>
  <c r="AB3971" i="18" s="1"/>
  <c r="Y3970" i="18"/>
  <c r="X3970" i="18"/>
  <c r="W3970" i="18"/>
  <c r="V3970" i="18"/>
  <c r="U3970" i="18"/>
  <c r="Y3969" i="18"/>
  <c r="X3969" i="18"/>
  <c r="W3969" i="18"/>
  <c r="V3969" i="18"/>
  <c r="U3969" i="18"/>
  <c r="Y3968" i="18"/>
  <c r="X3968" i="18"/>
  <c r="W3968" i="18"/>
  <c r="V3968" i="18"/>
  <c r="U3968" i="18"/>
  <c r="AB3968" i="18" s="1"/>
  <c r="Y3967" i="18"/>
  <c r="X3967" i="18"/>
  <c r="W3967" i="18"/>
  <c r="V3967" i="18"/>
  <c r="U3967" i="18"/>
  <c r="Y3966" i="18"/>
  <c r="X3966" i="18"/>
  <c r="W3966" i="18"/>
  <c r="V3966" i="18"/>
  <c r="U3966" i="18"/>
  <c r="Y3965" i="18"/>
  <c r="X3965" i="18"/>
  <c r="W3965" i="18"/>
  <c r="V3965" i="18"/>
  <c r="U3965" i="18"/>
  <c r="Y3964" i="18"/>
  <c r="X3964" i="18"/>
  <c r="W3964" i="18"/>
  <c r="V3964" i="18"/>
  <c r="U3964" i="18"/>
  <c r="Y3963" i="18"/>
  <c r="X3963" i="18"/>
  <c r="W3963" i="18"/>
  <c r="V3963" i="18"/>
  <c r="U3963" i="18"/>
  <c r="AB3963" i="18" s="1"/>
  <c r="Y3962" i="18"/>
  <c r="X3962" i="18"/>
  <c r="W3962" i="18"/>
  <c r="V3962" i="18"/>
  <c r="U3962" i="18"/>
  <c r="Y3961" i="18"/>
  <c r="X3961" i="18"/>
  <c r="W3961" i="18"/>
  <c r="V3961" i="18"/>
  <c r="U3961" i="18"/>
  <c r="Y3960" i="18"/>
  <c r="X3960" i="18"/>
  <c r="W3960" i="18"/>
  <c r="V3960" i="18"/>
  <c r="U3960" i="18"/>
  <c r="AB3960" i="18" s="1"/>
  <c r="Y3959" i="18"/>
  <c r="X3959" i="18"/>
  <c r="W3959" i="18"/>
  <c r="V3959" i="18"/>
  <c r="U3959" i="18"/>
  <c r="Y3958" i="18"/>
  <c r="X3958" i="18"/>
  <c r="W3958" i="18"/>
  <c r="V3958" i="18"/>
  <c r="U3958" i="18"/>
  <c r="Y3957" i="18"/>
  <c r="X3957" i="18"/>
  <c r="W3957" i="18"/>
  <c r="V3957" i="18"/>
  <c r="U3957" i="18"/>
  <c r="Y3956" i="18"/>
  <c r="X3956" i="18"/>
  <c r="W3956" i="18"/>
  <c r="V3956" i="18"/>
  <c r="U3956" i="18"/>
  <c r="AB3956" i="18" s="1"/>
  <c r="Y3955" i="18"/>
  <c r="X3955" i="18"/>
  <c r="W3955" i="18"/>
  <c r="V3955" i="18"/>
  <c r="U3955" i="18"/>
  <c r="AB3955" i="18" s="1"/>
  <c r="Y3954" i="18"/>
  <c r="X3954" i="18"/>
  <c r="W3954" i="18"/>
  <c r="V3954" i="18"/>
  <c r="U3954" i="18"/>
  <c r="Y3953" i="18"/>
  <c r="X3953" i="18"/>
  <c r="W3953" i="18"/>
  <c r="V3953" i="18"/>
  <c r="U3953" i="18"/>
  <c r="Y3952" i="18"/>
  <c r="X3952" i="18"/>
  <c r="W3952" i="18"/>
  <c r="V3952" i="18"/>
  <c r="U3952" i="18"/>
  <c r="AB3952" i="18" s="1"/>
  <c r="Y3951" i="18"/>
  <c r="X3951" i="18"/>
  <c r="W3951" i="18"/>
  <c r="V3951" i="18"/>
  <c r="U3951" i="18"/>
  <c r="Y3950" i="18"/>
  <c r="X3950" i="18"/>
  <c r="W3950" i="18"/>
  <c r="V3950" i="18"/>
  <c r="U3950" i="18"/>
  <c r="Y3949" i="18"/>
  <c r="X3949" i="18"/>
  <c r="W3949" i="18"/>
  <c r="V3949" i="18"/>
  <c r="U3949" i="18"/>
  <c r="Y3948" i="18"/>
  <c r="X3948" i="18"/>
  <c r="W3948" i="18"/>
  <c r="V3948" i="18"/>
  <c r="U3948" i="18"/>
  <c r="AB3948" i="18" s="1"/>
  <c r="Y3947" i="18"/>
  <c r="X3947" i="18"/>
  <c r="W3947" i="18"/>
  <c r="V3947" i="18"/>
  <c r="U3947" i="18"/>
  <c r="Y3946" i="18"/>
  <c r="X3946" i="18"/>
  <c r="W3946" i="18"/>
  <c r="V3946" i="18"/>
  <c r="U3946" i="18"/>
  <c r="Y3945" i="18"/>
  <c r="X3945" i="18"/>
  <c r="W3945" i="18"/>
  <c r="V3945" i="18"/>
  <c r="U3945" i="18"/>
  <c r="Y3944" i="18"/>
  <c r="X3944" i="18"/>
  <c r="W3944" i="18"/>
  <c r="V3944" i="18"/>
  <c r="U3944" i="18"/>
  <c r="AB3944" i="18" s="1"/>
  <c r="Y3943" i="18"/>
  <c r="X3943" i="18"/>
  <c r="W3943" i="18"/>
  <c r="V3943" i="18"/>
  <c r="U3943" i="18"/>
  <c r="Y3942" i="18"/>
  <c r="X3942" i="18"/>
  <c r="W3942" i="18"/>
  <c r="V3942" i="18"/>
  <c r="U3942" i="18"/>
  <c r="Y3941" i="18"/>
  <c r="X3941" i="18"/>
  <c r="W3941" i="18"/>
  <c r="V3941" i="18"/>
  <c r="U3941" i="18"/>
  <c r="Y3940" i="18"/>
  <c r="X3940" i="18"/>
  <c r="W3940" i="18"/>
  <c r="V3940" i="18"/>
  <c r="U3940" i="18"/>
  <c r="AB3940" i="18" s="1"/>
  <c r="Y3939" i="18"/>
  <c r="X3939" i="18"/>
  <c r="W3939" i="18"/>
  <c r="V3939" i="18"/>
  <c r="U3939" i="18"/>
  <c r="AB3939" i="18" s="1"/>
  <c r="Y3938" i="18"/>
  <c r="X3938" i="18"/>
  <c r="W3938" i="18"/>
  <c r="V3938" i="18"/>
  <c r="U3938" i="18"/>
  <c r="Y3937" i="18"/>
  <c r="X3937" i="18"/>
  <c r="W3937" i="18"/>
  <c r="V3937" i="18"/>
  <c r="U3937" i="18"/>
  <c r="Y3936" i="18"/>
  <c r="X3936" i="18"/>
  <c r="W3936" i="18"/>
  <c r="V3936" i="18"/>
  <c r="U3936" i="18"/>
  <c r="AB3936" i="18" s="1"/>
  <c r="Y3935" i="18"/>
  <c r="X3935" i="18"/>
  <c r="W3935" i="18"/>
  <c r="V3935" i="18"/>
  <c r="U3935" i="18"/>
  <c r="Y3934" i="18"/>
  <c r="X3934" i="18"/>
  <c r="W3934" i="18"/>
  <c r="V3934" i="18"/>
  <c r="U3934" i="18"/>
  <c r="Y3933" i="18"/>
  <c r="X3933" i="18"/>
  <c r="W3933" i="18"/>
  <c r="V3933" i="18"/>
  <c r="U3933" i="18"/>
  <c r="Y3932" i="18"/>
  <c r="X3932" i="18"/>
  <c r="W3932" i="18"/>
  <c r="V3932" i="18"/>
  <c r="U3932" i="18"/>
  <c r="AB3932" i="18" s="1"/>
  <c r="Y3931" i="18"/>
  <c r="X3931" i="18"/>
  <c r="W3931" i="18"/>
  <c r="V3931" i="18"/>
  <c r="U3931" i="18"/>
  <c r="AB3931" i="18" s="1"/>
  <c r="Y3930" i="18"/>
  <c r="X3930" i="18"/>
  <c r="W3930" i="18"/>
  <c r="V3930" i="18"/>
  <c r="U3930" i="18"/>
  <c r="Y3929" i="18"/>
  <c r="X3929" i="18"/>
  <c r="W3929" i="18"/>
  <c r="V3929" i="18"/>
  <c r="U3929" i="18"/>
  <c r="Y3928" i="18"/>
  <c r="X3928" i="18"/>
  <c r="W3928" i="18"/>
  <c r="V3928" i="18"/>
  <c r="U3928" i="18"/>
  <c r="AB3928" i="18" s="1"/>
  <c r="Y3927" i="18"/>
  <c r="X3927" i="18"/>
  <c r="W3927" i="18"/>
  <c r="V3927" i="18"/>
  <c r="U3927" i="18"/>
  <c r="Y3926" i="18"/>
  <c r="X3926" i="18"/>
  <c r="W3926" i="18"/>
  <c r="V3926" i="18"/>
  <c r="U3926" i="18"/>
  <c r="Y3925" i="18"/>
  <c r="X3925" i="18"/>
  <c r="W3925" i="18"/>
  <c r="V3925" i="18"/>
  <c r="U3925" i="18"/>
  <c r="Y3924" i="18"/>
  <c r="X3924" i="18"/>
  <c r="W3924" i="18"/>
  <c r="V3924" i="18"/>
  <c r="U3924" i="18"/>
  <c r="AB3924" i="18" s="1"/>
  <c r="Y3923" i="18"/>
  <c r="X3923" i="18"/>
  <c r="W3923" i="18"/>
  <c r="V3923" i="18"/>
  <c r="U3923" i="18"/>
  <c r="Y3922" i="18"/>
  <c r="X3922" i="18"/>
  <c r="W3922" i="18"/>
  <c r="V3922" i="18"/>
  <c r="U3922" i="18"/>
  <c r="Y3921" i="18"/>
  <c r="X3921" i="18"/>
  <c r="W3921" i="18"/>
  <c r="V3921" i="18"/>
  <c r="U3921" i="18"/>
  <c r="Y3920" i="18"/>
  <c r="X3920" i="18"/>
  <c r="W3920" i="18"/>
  <c r="V3920" i="18"/>
  <c r="U3920" i="18"/>
  <c r="AB3920" i="18" s="1"/>
  <c r="Y3919" i="18"/>
  <c r="X3919" i="18"/>
  <c r="W3919" i="18"/>
  <c r="V3919" i="18"/>
  <c r="U3919" i="18"/>
  <c r="Y3918" i="18"/>
  <c r="X3918" i="18"/>
  <c r="W3918" i="18"/>
  <c r="V3918" i="18"/>
  <c r="U3918" i="18"/>
  <c r="Y3917" i="18"/>
  <c r="X3917" i="18"/>
  <c r="W3917" i="18"/>
  <c r="V3917" i="18"/>
  <c r="U3917" i="18"/>
  <c r="Y3916" i="18"/>
  <c r="X3916" i="18"/>
  <c r="W3916" i="18"/>
  <c r="V3916" i="18"/>
  <c r="U3916" i="18"/>
  <c r="AB3916" i="18" s="1"/>
  <c r="Y3915" i="18"/>
  <c r="X3915" i="18"/>
  <c r="W3915" i="18"/>
  <c r="V3915" i="18"/>
  <c r="U3915" i="18"/>
  <c r="AB3915" i="18" s="1"/>
  <c r="Y3914" i="18"/>
  <c r="X3914" i="18"/>
  <c r="W3914" i="18"/>
  <c r="V3914" i="18"/>
  <c r="U3914" i="18"/>
  <c r="Y3913" i="18"/>
  <c r="X3913" i="18"/>
  <c r="W3913" i="18"/>
  <c r="V3913" i="18"/>
  <c r="U3913" i="18"/>
  <c r="Y3912" i="18"/>
  <c r="X3912" i="18"/>
  <c r="W3912" i="18"/>
  <c r="V3912" i="18"/>
  <c r="U3912" i="18"/>
  <c r="AB3912" i="18" s="1"/>
  <c r="Y3911" i="18"/>
  <c r="X3911" i="18"/>
  <c r="W3911" i="18"/>
  <c r="V3911" i="18"/>
  <c r="U3911" i="18"/>
  <c r="Y3910" i="18"/>
  <c r="X3910" i="18"/>
  <c r="W3910" i="18"/>
  <c r="V3910" i="18"/>
  <c r="U3910" i="18"/>
  <c r="Y3909" i="18"/>
  <c r="X3909" i="18"/>
  <c r="W3909" i="18"/>
  <c r="V3909" i="18"/>
  <c r="U3909" i="18"/>
  <c r="Y3908" i="18"/>
  <c r="X3908" i="18"/>
  <c r="W3908" i="18"/>
  <c r="V3908" i="18"/>
  <c r="U3908" i="18"/>
  <c r="AB3908" i="18" s="1"/>
  <c r="Y3907" i="18"/>
  <c r="X3907" i="18"/>
  <c r="W3907" i="18"/>
  <c r="V3907" i="18"/>
  <c r="U3907" i="18"/>
  <c r="AB3907" i="18" s="1"/>
  <c r="Y3906" i="18"/>
  <c r="X3906" i="18"/>
  <c r="W3906" i="18"/>
  <c r="V3906" i="18"/>
  <c r="U3906" i="18"/>
  <c r="Y3905" i="18"/>
  <c r="X3905" i="18"/>
  <c r="W3905" i="18"/>
  <c r="V3905" i="18"/>
  <c r="U3905" i="18"/>
  <c r="Y3904" i="18"/>
  <c r="X3904" i="18"/>
  <c r="W3904" i="18"/>
  <c r="V3904" i="18"/>
  <c r="U3904" i="18"/>
  <c r="AB3904" i="18" s="1"/>
  <c r="Y3903" i="18"/>
  <c r="X3903" i="18"/>
  <c r="W3903" i="18"/>
  <c r="V3903" i="18"/>
  <c r="U3903" i="18"/>
  <c r="Y3902" i="18"/>
  <c r="X3902" i="18"/>
  <c r="W3902" i="18"/>
  <c r="V3902" i="18"/>
  <c r="U3902" i="18"/>
  <c r="Y3901" i="18"/>
  <c r="X3901" i="18"/>
  <c r="W3901" i="18"/>
  <c r="V3901" i="18"/>
  <c r="U3901" i="18"/>
  <c r="Y3900" i="18"/>
  <c r="X3900" i="18"/>
  <c r="W3900" i="18"/>
  <c r="V3900" i="18"/>
  <c r="U3900" i="18"/>
  <c r="AB3900" i="18" s="1"/>
  <c r="Y3899" i="18"/>
  <c r="X3899" i="18"/>
  <c r="W3899" i="18"/>
  <c r="V3899" i="18"/>
  <c r="U3899" i="18"/>
  <c r="AB3899" i="18" s="1"/>
  <c r="Y3898" i="18"/>
  <c r="X3898" i="18"/>
  <c r="W3898" i="18"/>
  <c r="V3898" i="18"/>
  <c r="U3898" i="18"/>
  <c r="Y3897" i="18"/>
  <c r="X3897" i="18"/>
  <c r="W3897" i="18"/>
  <c r="V3897" i="18"/>
  <c r="U3897" i="18"/>
  <c r="Y3896" i="18"/>
  <c r="X3896" i="18"/>
  <c r="W3896" i="18"/>
  <c r="V3896" i="18"/>
  <c r="U3896" i="18"/>
  <c r="AB3896" i="18" s="1"/>
  <c r="Y3895" i="18"/>
  <c r="X3895" i="18"/>
  <c r="W3895" i="18"/>
  <c r="V3895" i="18"/>
  <c r="U3895" i="18"/>
  <c r="Y3894" i="18"/>
  <c r="X3894" i="18"/>
  <c r="W3894" i="18"/>
  <c r="V3894" i="18"/>
  <c r="U3894" i="18"/>
  <c r="Y3893" i="18"/>
  <c r="X3893" i="18"/>
  <c r="W3893" i="18"/>
  <c r="V3893" i="18"/>
  <c r="U3893" i="18"/>
  <c r="Y3892" i="18"/>
  <c r="X3892" i="18"/>
  <c r="W3892" i="18"/>
  <c r="V3892" i="18"/>
  <c r="U3892" i="18"/>
  <c r="Y3891" i="18"/>
  <c r="X3891" i="18"/>
  <c r="W3891" i="18"/>
  <c r="V3891" i="18"/>
  <c r="U3891" i="18"/>
  <c r="AB3891" i="18" s="1"/>
  <c r="Y3890" i="18"/>
  <c r="X3890" i="18"/>
  <c r="W3890" i="18"/>
  <c r="V3890" i="18"/>
  <c r="U3890" i="18"/>
  <c r="Y3889" i="18"/>
  <c r="X3889" i="18"/>
  <c r="W3889" i="18"/>
  <c r="V3889" i="18"/>
  <c r="U3889" i="18"/>
  <c r="Y3888" i="18"/>
  <c r="X3888" i="18"/>
  <c r="W3888" i="18"/>
  <c r="V3888" i="18"/>
  <c r="U3888" i="18"/>
  <c r="AB3888" i="18" s="1"/>
  <c r="Y3887" i="18"/>
  <c r="X3887" i="18"/>
  <c r="W3887" i="18"/>
  <c r="V3887" i="18"/>
  <c r="U3887" i="18"/>
  <c r="Y3886" i="18"/>
  <c r="X3886" i="18"/>
  <c r="W3886" i="18"/>
  <c r="V3886" i="18"/>
  <c r="U3886" i="18"/>
  <c r="Y3885" i="18"/>
  <c r="X3885" i="18"/>
  <c r="W3885" i="18"/>
  <c r="V3885" i="18"/>
  <c r="U3885" i="18"/>
  <c r="Y3884" i="18"/>
  <c r="X3884" i="18"/>
  <c r="W3884" i="18"/>
  <c r="V3884" i="18"/>
  <c r="U3884" i="18"/>
  <c r="AB3884" i="18" s="1"/>
  <c r="Y3883" i="18"/>
  <c r="X3883" i="18"/>
  <c r="W3883" i="18"/>
  <c r="V3883" i="18"/>
  <c r="U3883" i="18"/>
  <c r="Y3882" i="18"/>
  <c r="X3882" i="18"/>
  <c r="W3882" i="18"/>
  <c r="V3882" i="18"/>
  <c r="U3882" i="18"/>
  <c r="Y3881" i="18"/>
  <c r="X3881" i="18"/>
  <c r="W3881" i="18"/>
  <c r="V3881" i="18"/>
  <c r="U3881" i="18"/>
  <c r="Y3880" i="18"/>
  <c r="X3880" i="18"/>
  <c r="W3880" i="18"/>
  <c r="V3880" i="18"/>
  <c r="U3880" i="18"/>
  <c r="AB3880" i="18" s="1"/>
  <c r="Y3879" i="18"/>
  <c r="X3879" i="18"/>
  <c r="W3879" i="18"/>
  <c r="V3879" i="18"/>
  <c r="U3879" i="18"/>
  <c r="Y3878" i="18"/>
  <c r="X3878" i="18"/>
  <c r="W3878" i="18"/>
  <c r="V3878" i="18"/>
  <c r="U3878" i="18"/>
  <c r="Y3877" i="18"/>
  <c r="X3877" i="18"/>
  <c r="W3877" i="18"/>
  <c r="V3877" i="18"/>
  <c r="U3877" i="18"/>
  <c r="Y3876" i="18"/>
  <c r="X3876" i="18"/>
  <c r="W3876" i="18"/>
  <c r="V3876" i="18"/>
  <c r="U3876" i="18"/>
  <c r="Y3875" i="18"/>
  <c r="X3875" i="18"/>
  <c r="W3875" i="18"/>
  <c r="V3875" i="18"/>
  <c r="U3875" i="18"/>
  <c r="AB3875" i="18" s="1"/>
  <c r="Y3874" i="18"/>
  <c r="X3874" i="18"/>
  <c r="W3874" i="18"/>
  <c r="V3874" i="18"/>
  <c r="U3874" i="18"/>
  <c r="Y3873" i="18"/>
  <c r="X3873" i="18"/>
  <c r="W3873" i="18"/>
  <c r="V3873" i="18"/>
  <c r="U3873" i="18"/>
  <c r="Y3872" i="18"/>
  <c r="X3872" i="18"/>
  <c r="W3872" i="18"/>
  <c r="V3872" i="18"/>
  <c r="U3872" i="18"/>
  <c r="AB3872" i="18" s="1"/>
  <c r="Y3871" i="18"/>
  <c r="X3871" i="18"/>
  <c r="W3871" i="18"/>
  <c r="V3871" i="18"/>
  <c r="U3871" i="18"/>
  <c r="Y3870" i="18"/>
  <c r="X3870" i="18"/>
  <c r="W3870" i="18"/>
  <c r="V3870" i="18"/>
  <c r="U3870" i="18"/>
  <c r="Y3869" i="18"/>
  <c r="X3869" i="18"/>
  <c r="W3869" i="18"/>
  <c r="V3869" i="18"/>
  <c r="U3869" i="18"/>
  <c r="Y3868" i="18"/>
  <c r="X3868" i="18"/>
  <c r="W3868" i="18"/>
  <c r="V3868" i="18"/>
  <c r="U3868" i="18"/>
  <c r="AB3868" i="18" s="1"/>
  <c r="Y3867" i="18"/>
  <c r="X3867" i="18"/>
  <c r="W3867" i="18"/>
  <c r="V3867" i="18"/>
  <c r="U3867" i="18"/>
  <c r="AB3867" i="18" s="1"/>
  <c r="Y3866" i="18"/>
  <c r="X3866" i="18"/>
  <c r="W3866" i="18"/>
  <c r="V3866" i="18"/>
  <c r="U3866" i="18"/>
  <c r="Y3865" i="18"/>
  <c r="X3865" i="18"/>
  <c r="W3865" i="18"/>
  <c r="V3865" i="18"/>
  <c r="U3865" i="18"/>
  <c r="Y3864" i="18"/>
  <c r="X3864" i="18"/>
  <c r="W3864" i="18"/>
  <c r="V3864" i="18"/>
  <c r="U3864" i="18"/>
  <c r="AB3864" i="18" s="1"/>
  <c r="Y3863" i="18"/>
  <c r="X3863" i="18"/>
  <c r="W3863" i="18"/>
  <c r="V3863" i="18"/>
  <c r="U3863" i="18"/>
  <c r="Y3862" i="18"/>
  <c r="X3862" i="18"/>
  <c r="W3862" i="18"/>
  <c r="V3862" i="18"/>
  <c r="U3862" i="18"/>
  <c r="Y3861" i="18"/>
  <c r="X3861" i="18"/>
  <c r="W3861" i="18"/>
  <c r="V3861" i="18"/>
  <c r="U3861" i="18"/>
  <c r="Y3860" i="18"/>
  <c r="X3860" i="18"/>
  <c r="W3860" i="18"/>
  <c r="V3860" i="18"/>
  <c r="U3860" i="18"/>
  <c r="AB3860" i="18" s="1"/>
  <c r="Y3859" i="18"/>
  <c r="X3859" i="18"/>
  <c r="W3859" i="18"/>
  <c r="V3859" i="18"/>
  <c r="U3859" i="18"/>
  <c r="Y3858" i="18"/>
  <c r="X3858" i="18"/>
  <c r="W3858" i="18"/>
  <c r="V3858" i="18"/>
  <c r="U3858" i="18"/>
  <c r="Y3857" i="18"/>
  <c r="X3857" i="18"/>
  <c r="W3857" i="18"/>
  <c r="V3857" i="18"/>
  <c r="U3857" i="18"/>
  <c r="Y3856" i="18"/>
  <c r="X3856" i="18"/>
  <c r="W3856" i="18"/>
  <c r="V3856" i="18"/>
  <c r="U3856" i="18"/>
  <c r="AB3856" i="18" s="1"/>
  <c r="Y3855" i="18"/>
  <c r="X3855" i="18"/>
  <c r="W3855" i="18"/>
  <c r="V3855" i="18"/>
  <c r="U3855" i="18"/>
  <c r="Y3854" i="18"/>
  <c r="X3854" i="18"/>
  <c r="W3854" i="18"/>
  <c r="V3854" i="18"/>
  <c r="U3854" i="18"/>
  <c r="Y3853" i="18"/>
  <c r="X3853" i="18"/>
  <c r="W3853" i="18"/>
  <c r="V3853" i="18"/>
  <c r="U3853" i="18"/>
  <c r="Y3852" i="18"/>
  <c r="X3852" i="18"/>
  <c r="W3852" i="18"/>
  <c r="V3852" i="18"/>
  <c r="U3852" i="18"/>
  <c r="Y3851" i="18"/>
  <c r="X3851" i="18"/>
  <c r="W3851" i="18"/>
  <c r="V3851" i="18"/>
  <c r="U3851" i="18"/>
  <c r="AB3851" i="18" s="1"/>
  <c r="Y3850" i="18"/>
  <c r="X3850" i="18"/>
  <c r="W3850" i="18"/>
  <c r="V3850" i="18"/>
  <c r="U3850" i="18"/>
  <c r="Y3849" i="18"/>
  <c r="X3849" i="18"/>
  <c r="W3849" i="18"/>
  <c r="V3849" i="18"/>
  <c r="U3849" i="18"/>
  <c r="Y3848" i="18"/>
  <c r="X3848" i="18"/>
  <c r="W3848" i="18"/>
  <c r="V3848" i="18"/>
  <c r="U3848" i="18"/>
  <c r="AB3848" i="18" s="1"/>
  <c r="Y3847" i="18"/>
  <c r="X3847" i="18"/>
  <c r="W3847" i="18"/>
  <c r="V3847" i="18"/>
  <c r="U3847" i="18"/>
  <c r="Y3846" i="18"/>
  <c r="X3846" i="18"/>
  <c r="W3846" i="18"/>
  <c r="V3846" i="18"/>
  <c r="U3846" i="18"/>
  <c r="Y3845" i="18"/>
  <c r="X3845" i="18"/>
  <c r="W3845" i="18"/>
  <c r="V3845" i="18"/>
  <c r="U3845" i="18"/>
  <c r="Y3844" i="18"/>
  <c r="X3844" i="18"/>
  <c r="W3844" i="18"/>
  <c r="V3844" i="18"/>
  <c r="U3844" i="18"/>
  <c r="AB3844" i="18" s="1"/>
  <c r="Y3843" i="18"/>
  <c r="X3843" i="18"/>
  <c r="W3843" i="18"/>
  <c r="V3843" i="18"/>
  <c r="U3843" i="18"/>
  <c r="AB3843" i="18" s="1"/>
  <c r="Y3842" i="18"/>
  <c r="X3842" i="18"/>
  <c r="W3842" i="18"/>
  <c r="V3842" i="18"/>
  <c r="U3842" i="18"/>
  <c r="Y3841" i="18"/>
  <c r="X3841" i="18"/>
  <c r="W3841" i="18"/>
  <c r="V3841" i="18"/>
  <c r="U3841" i="18"/>
  <c r="Y3840" i="18"/>
  <c r="X3840" i="18"/>
  <c r="W3840" i="18"/>
  <c r="V3840" i="18"/>
  <c r="U3840" i="18"/>
  <c r="AB3840" i="18" s="1"/>
  <c r="Y3839" i="18"/>
  <c r="X3839" i="18"/>
  <c r="W3839" i="18"/>
  <c r="V3839" i="18"/>
  <c r="U3839" i="18"/>
  <c r="Y3838" i="18"/>
  <c r="X3838" i="18"/>
  <c r="W3838" i="18"/>
  <c r="V3838" i="18"/>
  <c r="U3838" i="18"/>
  <c r="Y3837" i="18"/>
  <c r="X3837" i="18"/>
  <c r="W3837" i="18"/>
  <c r="V3837" i="18"/>
  <c r="U3837" i="18"/>
  <c r="Y3836" i="18"/>
  <c r="X3836" i="18"/>
  <c r="W3836" i="18"/>
  <c r="V3836" i="18"/>
  <c r="U3836" i="18"/>
  <c r="AB3836" i="18" s="1"/>
  <c r="Y3835" i="18"/>
  <c r="X3835" i="18"/>
  <c r="W3835" i="18"/>
  <c r="V3835" i="18"/>
  <c r="U3835" i="18"/>
  <c r="AB3835" i="18" s="1"/>
  <c r="Y3834" i="18"/>
  <c r="X3834" i="18"/>
  <c r="W3834" i="18"/>
  <c r="V3834" i="18"/>
  <c r="U3834" i="18"/>
  <c r="Y3833" i="18"/>
  <c r="X3833" i="18"/>
  <c r="W3833" i="18"/>
  <c r="V3833" i="18"/>
  <c r="U3833" i="18"/>
  <c r="Y3832" i="18"/>
  <c r="X3832" i="18"/>
  <c r="W3832" i="18"/>
  <c r="V3832" i="18"/>
  <c r="U3832" i="18"/>
  <c r="AB3832" i="18" s="1"/>
  <c r="Y3831" i="18"/>
  <c r="X3831" i="18"/>
  <c r="W3831" i="18"/>
  <c r="V3831" i="18"/>
  <c r="U3831" i="18"/>
  <c r="Y3830" i="18"/>
  <c r="X3830" i="18"/>
  <c r="W3830" i="18"/>
  <c r="V3830" i="18"/>
  <c r="U3830" i="18"/>
  <c r="Y3829" i="18"/>
  <c r="X3829" i="18"/>
  <c r="W3829" i="18"/>
  <c r="V3829" i="18"/>
  <c r="U3829" i="18"/>
  <c r="Y3828" i="18"/>
  <c r="X3828" i="18"/>
  <c r="W3828" i="18"/>
  <c r="V3828" i="18"/>
  <c r="U3828" i="18"/>
  <c r="AB3828" i="18" s="1"/>
  <c r="Y3827" i="18"/>
  <c r="X3827" i="18"/>
  <c r="W3827" i="18"/>
  <c r="V3827" i="18"/>
  <c r="U3827" i="18"/>
  <c r="AB3827" i="18" s="1"/>
  <c r="Y3826" i="18"/>
  <c r="X3826" i="18"/>
  <c r="W3826" i="18"/>
  <c r="V3826" i="18"/>
  <c r="U3826" i="18"/>
  <c r="Y3825" i="18"/>
  <c r="X3825" i="18"/>
  <c r="W3825" i="18"/>
  <c r="V3825" i="18"/>
  <c r="U3825" i="18"/>
  <c r="Y3824" i="18"/>
  <c r="X3824" i="18"/>
  <c r="W3824" i="18"/>
  <c r="V3824" i="18"/>
  <c r="U3824" i="18"/>
  <c r="AB3824" i="18" s="1"/>
  <c r="Y3823" i="18"/>
  <c r="X3823" i="18"/>
  <c r="W3823" i="18"/>
  <c r="V3823" i="18"/>
  <c r="U3823" i="18"/>
  <c r="Y3822" i="18"/>
  <c r="X3822" i="18"/>
  <c r="W3822" i="18"/>
  <c r="V3822" i="18"/>
  <c r="U3822" i="18"/>
  <c r="Y3821" i="18"/>
  <c r="X3821" i="18"/>
  <c r="W3821" i="18"/>
  <c r="V3821" i="18"/>
  <c r="U3821" i="18"/>
  <c r="Y3820" i="18"/>
  <c r="X3820" i="18"/>
  <c r="W3820" i="18"/>
  <c r="V3820" i="18"/>
  <c r="U3820" i="18"/>
  <c r="Y3819" i="18"/>
  <c r="X3819" i="18"/>
  <c r="W3819" i="18"/>
  <c r="V3819" i="18"/>
  <c r="U3819" i="18"/>
  <c r="Y3818" i="18"/>
  <c r="X3818" i="18"/>
  <c r="W3818" i="18"/>
  <c r="V3818" i="18"/>
  <c r="U3818" i="18"/>
  <c r="Y3817" i="18"/>
  <c r="X3817" i="18"/>
  <c r="W3817" i="18"/>
  <c r="V3817" i="18"/>
  <c r="U3817" i="18"/>
  <c r="Y3816" i="18"/>
  <c r="X3816" i="18"/>
  <c r="W3816" i="18"/>
  <c r="V3816" i="18"/>
  <c r="U3816" i="18"/>
  <c r="AB3816" i="18" s="1"/>
  <c r="Y3815" i="18"/>
  <c r="X3815" i="18"/>
  <c r="W3815" i="18"/>
  <c r="V3815" i="18"/>
  <c r="U3815" i="18"/>
  <c r="Y3814" i="18"/>
  <c r="X3814" i="18"/>
  <c r="W3814" i="18"/>
  <c r="V3814" i="18"/>
  <c r="U3814" i="18"/>
  <c r="Y3813" i="18"/>
  <c r="X3813" i="18"/>
  <c r="W3813" i="18"/>
  <c r="V3813" i="18"/>
  <c r="U3813" i="18"/>
  <c r="Y3812" i="18"/>
  <c r="X3812" i="18"/>
  <c r="W3812" i="18"/>
  <c r="V3812" i="18"/>
  <c r="U3812" i="18"/>
  <c r="AB3812" i="18" s="1"/>
  <c r="Y3811" i="18"/>
  <c r="X3811" i="18"/>
  <c r="W3811" i="18"/>
  <c r="V3811" i="18"/>
  <c r="U3811" i="18"/>
  <c r="AB3811" i="18" s="1"/>
  <c r="Y3810" i="18"/>
  <c r="X3810" i="18"/>
  <c r="W3810" i="18"/>
  <c r="V3810" i="18"/>
  <c r="U3810" i="18"/>
  <c r="Y3809" i="18"/>
  <c r="X3809" i="18"/>
  <c r="W3809" i="18"/>
  <c r="V3809" i="18"/>
  <c r="U3809" i="18"/>
  <c r="Y3808" i="18"/>
  <c r="X3808" i="18"/>
  <c r="W3808" i="18"/>
  <c r="V3808" i="18"/>
  <c r="U3808" i="18"/>
  <c r="AB3808" i="18" s="1"/>
  <c r="Y3807" i="18"/>
  <c r="X3807" i="18"/>
  <c r="W3807" i="18"/>
  <c r="V3807" i="18"/>
  <c r="U3807" i="18"/>
  <c r="Y3806" i="18"/>
  <c r="X3806" i="18"/>
  <c r="W3806" i="18"/>
  <c r="V3806" i="18"/>
  <c r="U3806" i="18"/>
  <c r="Y3805" i="18"/>
  <c r="X3805" i="18"/>
  <c r="W3805" i="18"/>
  <c r="V3805" i="18"/>
  <c r="U3805" i="18"/>
  <c r="Y3804" i="18"/>
  <c r="X3804" i="18"/>
  <c r="W3804" i="18"/>
  <c r="V3804" i="18"/>
  <c r="U3804" i="18"/>
  <c r="Y3803" i="18"/>
  <c r="X3803" i="18"/>
  <c r="W3803" i="18"/>
  <c r="V3803" i="18"/>
  <c r="U3803" i="18"/>
  <c r="AB3803" i="18" s="1"/>
  <c r="Y3802" i="18"/>
  <c r="X3802" i="18"/>
  <c r="W3802" i="18"/>
  <c r="V3802" i="18"/>
  <c r="U3802" i="18"/>
  <c r="Y3801" i="18"/>
  <c r="X3801" i="18"/>
  <c r="W3801" i="18"/>
  <c r="V3801" i="18"/>
  <c r="U3801" i="18"/>
  <c r="Y3800" i="18"/>
  <c r="X3800" i="18"/>
  <c r="W3800" i="18"/>
  <c r="V3800" i="18"/>
  <c r="U3800" i="18"/>
  <c r="AB3800" i="18" s="1"/>
  <c r="Y3799" i="18"/>
  <c r="X3799" i="18"/>
  <c r="W3799" i="18"/>
  <c r="V3799" i="18"/>
  <c r="U3799" i="18"/>
  <c r="Y3798" i="18"/>
  <c r="X3798" i="18"/>
  <c r="W3798" i="18"/>
  <c r="V3798" i="18"/>
  <c r="U3798" i="18"/>
  <c r="Y3797" i="18"/>
  <c r="X3797" i="18"/>
  <c r="W3797" i="18"/>
  <c r="V3797" i="18"/>
  <c r="U3797" i="18"/>
  <c r="Y3796" i="18"/>
  <c r="X3796" i="18"/>
  <c r="W3796" i="18"/>
  <c r="V3796" i="18"/>
  <c r="U3796" i="18"/>
  <c r="AB3796" i="18" s="1"/>
  <c r="Y3795" i="18"/>
  <c r="X3795" i="18"/>
  <c r="W3795" i="18"/>
  <c r="V3795" i="18"/>
  <c r="U3795" i="18"/>
  <c r="Y3794" i="18"/>
  <c r="X3794" i="18"/>
  <c r="W3794" i="18"/>
  <c r="V3794" i="18"/>
  <c r="U3794" i="18"/>
  <c r="Y3793" i="18"/>
  <c r="X3793" i="18"/>
  <c r="W3793" i="18"/>
  <c r="V3793" i="18"/>
  <c r="U3793" i="18"/>
  <c r="Y3792" i="18"/>
  <c r="X3792" i="18"/>
  <c r="W3792" i="18"/>
  <c r="V3792" i="18"/>
  <c r="U3792" i="18"/>
  <c r="AB3792" i="18" s="1"/>
  <c r="Y3791" i="18"/>
  <c r="X3791" i="18"/>
  <c r="W3791" i="18"/>
  <c r="V3791" i="18"/>
  <c r="U3791" i="18"/>
  <c r="Y3790" i="18"/>
  <c r="X3790" i="18"/>
  <c r="W3790" i="18"/>
  <c r="V3790" i="18"/>
  <c r="U3790" i="18"/>
  <c r="Y3789" i="18"/>
  <c r="X3789" i="18"/>
  <c r="W3789" i="18"/>
  <c r="V3789" i="18"/>
  <c r="U3789" i="18"/>
  <c r="Y3788" i="18"/>
  <c r="X3788" i="18"/>
  <c r="W3788" i="18"/>
  <c r="V3788" i="18"/>
  <c r="U3788" i="18"/>
  <c r="AB3788" i="18" s="1"/>
  <c r="Y3787" i="18"/>
  <c r="X3787" i="18"/>
  <c r="W3787" i="18"/>
  <c r="V3787" i="18"/>
  <c r="U3787" i="18"/>
  <c r="AB3787" i="18" s="1"/>
  <c r="Y3786" i="18"/>
  <c r="X3786" i="18"/>
  <c r="W3786" i="18"/>
  <c r="V3786" i="18"/>
  <c r="U3786" i="18"/>
  <c r="Y3785" i="18"/>
  <c r="X3785" i="18"/>
  <c r="W3785" i="18"/>
  <c r="V3785" i="18"/>
  <c r="U3785" i="18"/>
  <c r="Y3784" i="18"/>
  <c r="X3784" i="18"/>
  <c r="W3784" i="18"/>
  <c r="V3784" i="18"/>
  <c r="U3784" i="18"/>
  <c r="AB3784" i="18" s="1"/>
  <c r="Y3783" i="18"/>
  <c r="X3783" i="18"/>
  <c r="W3783" i="18"/>
  <c r="V3783" i="18"/>
  <c r="U3783" i="18"/>
  <c r="Y3782" i="18"/>
  <c r="X3782" i="18"/>
  <c r="W3782" i="18"/>
  <c r="V3782" i="18"/>
  <c r="U3782" i="18"/>
  <c r="Y3781" i="18"/>
  <c r="X3781" i="18"/>
  <c r="W3781" i="18"/>
  <c r="V3781" i="18"/>
  <c r="U3781" i="18"/>
  <c r="Y3780" i="18"/>
  <c r="X3780" i="18"/>
  <c r="W3780" i="18"/>
  <c r="V3780" i="18"/>
  <c r="U3780" i="18"/>
  <c r="Y3779" i="18"/>
  <c r="X3779" i="18"/>
  <c r="W3779" i="18"/>
  <c r="V3779" i="18"/>
  <c r="U3779" i="18"/>
  <c r="AB3779" i="18" s="1"/>
  <c r="Y3778" i="18"/>
  <c r="X3778" i="18"/>
  <c r="W3778" i="18"/>
  <c r="V3778" i="18"/>
  <c r="U3778" i="18"/>
  <c r="Y3777" i="18"/>
  <c r="X3777" i="18"/>
  <c r="W3777" i="18"/>
  <c r="V3777" i="18"/>
  <c r="U3777" i="18"/>
  <c r="Y3776" i="18"/>
  <c r="X3776" i="18"/>
  <c r="W3776" i="18"/>
  <c r="V3776" i="18"/>
  <c r="U3776" i="18"/>
  <c r="AB3776" i="18" s="1"/>
  <c r="Y3775" i="18"/>
  <c r="X3775" i="18"/>
  <c r="W3775" i="18"/>
  <c r="V3775" i="18"/>
  <c r="U3775" i="18"/>
  <c r="Y3774" i="18"/>
  <c r="X3774" i="18"/>
  <c r="W3774" i="18"/>
  <c r="V3774" i="18"/>
  <c r="U3774" i="18"/>
  <c r="Y3773" i="18"/>
  <c r="X3773" i="18"/>
  <c r="W3773" i="18"/>
  <c r="V3773" i="18"/>
  <c r="U3773" i="18"/>
  <c r="Y3772" i="18"/>
  <c r="X3772" i="18"/>
  <c r="W3772" i="18"/>
  <c r="V3772" i="18"/>
  <c r="U3772" i="18"/>
  <c r="AB3772" i="18" s="1"/>
  <c r="Y3771" i="18"/>
  <c r="X3771" i="18"/>
  <c r="W3771" i="18"/>
  <c r="V3771" i="18"/>
  <c r="U3771" i="18"/>
  <c r="AB3771" i="18" s="1"/>
  <c r="Y3770" i="18"/>
  <c r="X3770" i="18"/>
  <c r="W3770" i="18"/>
  <c r="V3770" i="18"/>
  <c r="U3770" i="18"/>
  <c r="Y3769" i="18"/>
  <c r="X3769" i="18"/>
  <c r="W3769" i="18"/>
  <c r="V3769" i="18"/>
  <c r="U3769" i="18"/>
  <c r="Y3768" i="18"/>
  <c r="X3768" i="18"/>
  <c r="W3768" i="18"/>
  <c r="V3768" i="18"/>
  <c r="U3768" i="18"/>
  <c r="AB3768" i="18" s="1"/>
  <c r="Y3767" i="18"/>
  <c r="X3767" i="18"/>
  <c r="W3767" i="18"/>
  <c r="V3767" i="18"/>
  <c r="U3767" i="18"/>
  <c r="Y3766" i="18"/>
  <c r="X3766" i="18"/>
  <c r="W3766" i="18"/>
  <c r="V3766" i="18"/>
  <c r="U3766" i="18"/>
  <c r="Y3765" i="18"/>
  <c r="X3765" i="18"/>
  <c r="W3765" i="18"/>
  <c r="V3765" i="18"/>
  <c r="U3765" i="18"/>
  <c r="Y3764" i="18"/>
  <c r="X3764" i="18"/>
  <c r="W3764" i="18"/>
  <c r="V3764" i="18"/>
  <c r="U3764" i="18"/>
  <c r="AB3764" i="18" s="1"/>
  <c r="Y3763" i="18"/>
  <c r="X3763" i="18"/>
  <c r="W3763" i="18"/>
  <c r="V3763" i="18"/>
  <c r="U3763" i="18"/>
  <c r="AB3763" i="18" s="1"/>
  <c r="Y3762" i="18"/>
  <c r="X3762" i="18"/>
  <c r="W3762" i="18"/>
  <c r="V3762" i="18"/>
  <c r="U3762" i="18"/>
  <c r="Y3761" i="18"/>
  <c r="X3761" i="18"/>
  <c r="W3761" i="18"/>
  <c r="V3761" i="18"/>
  <c r="U3761" i="18"/>
  <c r="Y3760" i="18"/>
  <c r="X3760" i="18"/>
  <c r="W3760" i="18"/>
  <c r="V3760" i="18"/>
  <c r="U3760" i="18"/>
  <c r="AB3760" i="18" s="1"/>
  <c r="Y3759" i="18"/>
  <c r="X3759" i="18"/>
  <c r="W3759" i="18"/>
  <c r="V3759" i="18"/>
  <c r="U3759" i="18"/>
  <c r="Y3758" i="18"/>
  <c r="X3758" i="18"/>
  <c r="W3758" i="18"/>
  <c r="V3758" i="18"/>
  <c r="U3758" i="18"/>
  <c r="Y3757" i="18"/>
  <c r="X3757" i="18"/>
  <c r="W3757" i="18"/>
  <c r="V3757" i="18"/>
  <c r="U3757" i="18"/>
  <c r="Y3756" i="18"/>
  <c r="X3756" i="18"/>
  <c r="W3756" i="18"/>
  <c r="V3756" i="18"/>
  <c r="U3756" i="18"/>
  <c r="AB3756" i="18" s="1"/>
  <c r="Y3755" i="18"/>
  <c r="X3755" i="18"/>
  <c r="W3755" i="18"/>
  <c r="V3755" i="18"/>
  <c r="U3755" i="18"/>
  <c r="Y3754" i="18"/>
  <c r="X3754" i="18"/>
  <c r="W3754" i="18"/>
  <c r="V3754" i="18"/>
  <c r="U3754" i="18"/>
  <c r="Y3753" i="18"/>
  <c r="X3753" i="18"/>
  <c r="W3753" i="18"/>
  <c r="V3753" i="18"/>
  <c r="U3753" i="18"/>
  <c r="Y3752" i="18"/>
  <c r="X3752" i="18"/>
  <c r="W3752" i="18"/>
  <c r="V3752" i="18"/>
  <c r="U3752" i="18"/>
  <c r="AB3752" i="18" s="1"/>
  <c r="Y3751" i="18"/>
  <c r="X3751" i="18"/>
  <c r="W3751" i="18"/>
  <c r="V3751" i="18"/>
  <c r="U3751" i="18"/>
  <c r="Y3750" i="18"/>
  <c r="X3750" i="18"/>
  <c r="W3750" i="18"/>
  <c r="V3750" i="18"/>
  <c r="U3750" i="18"/>
  <c r="Y3749" i="18"/>
  <c r="X3749" i="18"/>
  <c r="W3749" i="18"/>
  <c r="V3749" i="18"/>
  <c r="U3749" i="18"/>
  <c r="Y3748" i="18"/>
  <c r="X3748" i="18"/>
  <c r="W3748" i="18"/>
  <c r="V3748" i="18"/>
  <c r="U3748" i="18"/>
  <c r="AB3748" i="18" s="1"/>
  <c r="Y3747" i="18"/>
  <c r="X3747" i="18"/>
  <c r="W3747" i="18"/>
  <c r="V3747" i="18"/>
  <c r="U3747" i="18"/>
  <c r="AB3747" i="18" s="1"/>
  <c r="Y3746" i="18"/>
  <c r="X3746" i="18"/>
  <c r="W3746" i="18"/>
  <c r="V3746" i="18"/>
  <c r="U3746" i="18"/>
  <c r="Y3745" i="18"/>
  <c r="X3745" i="18"/>
  <c r="W3745" i="18"/>
  <c r="V3745" i="18"/>
  <c r="U3745" i="18"/>
  <c r="Y3744" i="18"/>
  <c r="X3744" i="18"/>
  <c r="W3744" i="18"/>
  <c r="V3744" i="18"/>
  <c r="U3744" i="18"/>
  <c r="AB3744" i="18" s="1"/>
  <c r="Y3743" i="18"/>
  <c r="X3743" i="18"/>
  <c r="W3743" i="18"/>
  <c r="V3743" i="18"/>
  <c r="U3743" i="18"/>
  <c r="Y3742" i="18"/>
  <c r="X3742" i="18"/>
  <c r="W3742" i="18"/>
  <c r="V3742" i="18"/>
  <c r="U3742" i="18"/>
  <c r="Y3741" i="18"/>
  <c r="X3741" i="18"/>
  <c r="W3741" i="18"/>
  <c r="V3741" i="18"/>
  <c r="U3741" i="18"/>
  <c r="Y3740" i="18"/>
  <c r="X3740" i="18"/>
  <c r="W3740" i="18"/>
  <c r="V3740" i="18"/>
  <c r="U3740" i="18"/>
  <c r="AB3740" i="18" s="1"/>
  <c r="Y3739" i="18"/>
  <c r="X3739" i="18"/>
  <c r="W3739" i="18"/>
  <c r="V3739" i="18"/>
  <c r="U3739" i="18"/>
  <c r="AB3739" i="18" s="1"/>
  <c r="Y3738" i="18"/>
  <c r="X3738" i="18"/>
  <c r="W3738" i="18"/>
  <c r="V3738" i="18"/>
  <c r="U3738" i="18"/>
  <c r="Y3737" i="18"/>
  <c r="X3737" i="18"/>
  <c r="W3737" i="18"/>
  <c r="V3737" i="18"/>
  <c r="U3737" i="18"/>
  <c r="Y3736" i="18"/>
  <c r="X3736" i="18"/>
  <c r="W3736" i="18"/>
  <c r="V3736" i="18"/>
  <c r="U3736" i="18"/>
  <c r="AB3736" i="18" s="1"/>
  <c r="Y3735" i="18"/>
  <c r="X3735" i="18"/>
  <c r="W3735" i="18"/>
  <c r="V3735" i="18"/>
  <c r="U3735" i="18"/>
  <c r="Y3734" i="18"/>
  <c r="X3734" i="18"/>
  <c r="W3734" i="18"/>
  <c r="V3734" i="18"/>
  <c r="U3734" i="18"/>
  <c r="Y3733" i="18"/>
  <c r="X3733" i="18"/>
  <c r="W3733" i="18"/>
  <c r="V3733" i="18"/>
  <c r="U3733" i="18"/>
  <c r="Y3732" i="18"/>
  <c r="X3732" i="18"/>
  <c r="W3732" i="18"/>
  <c r="V3732" i="18"/>
  <c r="U3732" i="18"/>
  <c r="Y3731" i="18"/>
  <c r="X3731" i="18"/>
  <c r="W3731" i="18"/>
  <c r="V3731" i="18"/>
  <c r="U3731" i="18"/>
  <c r="Y3730" i="18"/>
  <c r="X3730" i="18"/>
  <c r="W3730" i="18"/>
  <c r="V3730" i="18"/>
  <c r="U3730" i="18"/>
  <c r="Y3729" i="18"/>
  <c r="X3729" i="18"/>
  <c r="W3729" i="18"/>
  <c r="V3729" i="18"/>
  <c r="U3729" i="18"/>
  <c r="Y3728" i="18"/>
  <c r="X3728" i="18"/>
  <c r="W3728" i="18"/>
  <c r="V3728" i="18"/>
  <c r="U3728" i="18"/>
  <c r="AB3728" i="18" s="1"/>
  <c r="Y3727" i="18"/>
  <c r="X3727" i="18"/>
  <c r="W3727" i="18"/>
  <c r="V3727" i="18"/>
  <c r="U3727" i="18"/>
  <c r="Y3726" i="18"/>
  <c r="X3726" i="18"/>
  <c r="W3726" i="18"/>
  <c r="V3726" i="18"/>
  <c r="U3726" i="18"/>
  <c r="Y3725" i="18"/>
  <c r="X3725" i="18"/>
  <c r="W3725" i="18"/>
  <c r="V3725" i="18"/>
  <c r="U3725" i="18"/>
  <c r="Y3724" i="18"/>
  <c r="X3724" i="18"/>
  <c r="W3724" i="18"/>
  <c r="V3724" i="18"/>
  <c r="U3724" i="18"/>
  <c r="AB3724" i="18" s="1"/>
  <c r="Y3723" i="18"/>
  <c r="X3723" i="18"/>
  <c r="W3723" i="18"/>
  <c r="V3723" i="18"/>
  <c r="U3723" i="18"/>
  <c r="AB3723" i="18" s="1"/>
  <c r="Y3722" i="18"/>
  <c r="X3722" i="18"/>
  <c r="W3722" i="18"/>
  <c r="V3722" i="18"/>
  <c r="U3722" i="18"/>
  <c r="Y3721" i="18"/>
  <c r="X3721" i="18"/>
  <c r="W3721" i="18"/>
  <c r="V3721" i="18"/>
  <c r="U3721" i="18"/>
  <c r="Y3720" i="18"/>
  <c r="X3720" i="18"/>
  <c r="W3720" i="18"/>
  <c r="V3720" i="18"/>
  <c r="U3720" i="18"/>
  <c r="AB3720" i="18" s="1"/>
  <c r="Y3719" i="18"/>
  <c r="X3719" i="18"/>
  <c r="W3719" i="18"/>
  <c r="V3719" i="18"/>
  <c r="U3719" i="18"/>
  <c r="Y3718" i="18"/>
  <c r="X3718" i="18"/>
  <c r="W3718" i="18"/>
  <c r="V3718" i="18"/>
  <c r="U3718" i="18"/>
  <c r="Y3717" i="18"/>
  <c r="X3717" i="18"/>
  <c r="W3717" i="18"/>
  <c r="V3717" i="18"/>
  <c r="U3717" i="18"/>
  <c r="Y3716" i="18"/>
  <c r="X3716" i="18"/>
  <c r="W3716" i="18"/>
  <c r="V3716" i="18"/>
  <c r="U3716" i="18"/>
  <c r="AB3716" i="18" s="1"/>
  <c r="Y3715" i="18"/>
  <c r="X3715" i="18"/>
  <c r="W3715" i="18"/>
  <c r="V3715" i="18"/>
  <c r="U3715" i="18"/>
  <c r="AB3715" i="18" s="1"/>
  <c r="Y3714" i="18"/>
  <c r="X3714" i="18"/>
  <c r="W3714" i="18"/>
  <c r="V3714" i="18"/>
  <c r="U3714" i="18"/>
  <c r="Y3713" i="18"/>
  <c r="X3713" i="18"/>
  <c r="W3713" i="18"/>
  <c r="V3713" i="18"/>
  <c r="U3713" i="18"/>
  <c r="Y3712" i="18"/>
  <c r="X3712" i="18"/>
  <c r="W3712" i="18"/>
  <c r="V3712" i="18"/>
  <c r="U3712" i="18"/>
  <c r="AB3712" i="18" s="1"/>
  <c r="Y3711" i="18"/>
  <c r="X3711" i="18"/>
  <c r="W3711" i="18"/>
  <c r="V3711" i="18"/>
  <c r="U3711" i="18"/>
  <c r="Y3710" i="18"/>
  <c r="X3710" i="18"/>
  <c r="W3710" i="18"/>
  <c r="V3710" i="18"/>
  <c r="U3710" i="18"/>
  <c r="Y3709" i="18"/>
  <c r="X3709" i="18"/>
  <c r="W3709" i="18"/>
  <c r="V3709" i="18"/>
  <c r="U3709" i="18"/>
  <c r="Y3708" i="18"/>
  <c r="X3708" i="18"/>
  <c r="W3708" i="18"/>
  <c r="V3708" i="18"/>
  <c r="U3708" i="18"/>
  <c r="Y3707" i="18"/>
  <c r="X3707" i="18"/>
  <c r="W3707" i="18"/>
  <c r="V3707" i="18"/>
  <c r="U3707" i="18"/>
  <c r="AB3707" i="18" s="1"/>
  <c r="Y3706" i="18"/>
  <c r="X3706" i="18"/>
  <c r="W3706" i="18"/>
  <c r="V3706" i="18"/>
  <c r="U3706" i="18"/>
  <c r="Y3705" i="18"/>
  <c r="X3705" i="18"/>
  <c r="W3705" i="18"/>
  <c r="V3705" i="18"/>
  <c r="U3705" i="18"/>
  <c r="Y3704" i="18"/>
  <c r="X3704" i="18"/>
  <c r="W3704" i="18"/>
  <c r="V3704" i="18"/>
  <c r="U3704" i="18"/>
  <c r="AB3704" i="18" s="1"/>
  <c r="Y3703" i="18"/>
  <c r="X3703" i="18"/>
  <c r="W3703" i="18"/>
  <c r="V3703" i="18"/>
  <c r="U3703" i="18"/>
  <c r="Y3702" i="18"/>
  <c r="X3702" i="18"/>
  <c r="W3702" i="18"/>
  <c r="V3702" i="18"/>
  <c r="U3702" i="18"/>
  <c r="Y3701" i="18"/>
  <c r="X3701" i="18"/>
  <c r="W3701" i="18"/>
  <c r="V3701" i="18"/>
  <c r="U3701" i="18"/>
  <c r="Y3700" i="18"/>
  <c r="X3700" i="18"/>
  <c r="W3700" i="18"/>
  <c r="V3700" i="18"/>
  <c r="U3700" i="18"/>
  <c r="AB3700" i="18" s="1"/>
  <c r="Y3699" i="18"/>
  <c r="X3699" i="18"/>
  <c r="W3699" i="18"/>
  <c r="V3699" i="18"/>
  <c r="U3699" i="18"/>
  <c r="AB3699" i="18" s="1"/>
  <c r="Y3698" i="18"/>
  <c r="X3698" i="18"/>
  <c r="W3698" i="18"/>
  <c r="V3698" i="18"/>
  <c r="U3698" i="18"/>
  <c r="Y3697" i="18"/>
  <c r="X3697" i="18"/>
  <c r="W3697" i="18"/>
  <c r="V3697" i="18"/>
  <c r="U3697" i="18"/>
  <c r="Y3696" i="18"/>
  <c r="X3696" i="18"/>
  <c r="W3696" i="18"/>
  <c r="V3696" i="18"/>
  <c r="U3696" i="18"/>
  <c r="AB3696" i="18" s="1"/>
  <c r="Y3695" i="18"/>
  <c r="X3695" i="18"/>
  <c r="W3695" i="18"/>
  <c r="V3695" i="18"/>
  <c r="U3695" i="18"/>
  <c r="Y3694" i="18"/>
  <c r="X3694" i="18"/>
  <c r="W3694" i="18"/>
  <c r="V3694" i="18"/>
  <c r="U3694" i="18"/>
  <c r="Y3693" i="18"/>
  <c r="X3693" i="18"/>
  <c r="W3693" i="18"/>
  <c r="V3693" i="18"/>
  <c r="U3693" i="18"/>
  <c r="Y3692" i="18"/>
  <c r="X3692" i="18"/>
  <c r="W3692" i="18"/>
  <c r="V3692" i="18"/>
  <c r="U3692" i="18"/>
  <c r="AB3692" i="18" s="1"/>
  <c r="Y3691" i="18"/>
  <c r="X3691" i="18"/>
  <c r="W3691" i="18"/>
  <c r="V3691" i="18"/>
  <c r="U3691" i="18"/>
  <c r="Y3690" i="18"/>
  <c r="X3690" i="18"/>
  <c r="W3690" i="18"/>
  <c r="V3690" i="18"/>
  <c r="U3690" i="18"/>
  <c r="Y3689" i="18"/>
  <c r="X3689" i="18"/>
  <c r="W3689" i="18"/>
  <c r="V3689" i="18"/>
  <c r="U3689" i="18"/>
  <c r="Y3688" i="18"/>
  <c r="X3688" i="18"/>
  <c r="W3688" i="18"/>
  <c r="V3688" i="18"/>
  <c r="U3688" i="18"/>
  <c r="AB3688" i="18" s="1"/>
  <c r="Y3687" i="18"/>
  <c r="X3687" i="18"/>
  <c r="W3687" i="18"/>
  <c r="V3687" i="18"/>
  <c r="U3687" i="18"/>
  <c r="Y3686" i="18"/>
  <c r="X3686" i="18"/>
  <c r="W3686" i="18"/>
  <c r="V3686" i="18"/>
  <c r="U3686" i="18"/>
  <c r="Y3685" i="18"/>
  <c r="X3685" i="18"/>
  <c r="W3685" i="18"/>
  <c r="V3685" i="18"/>
  <c r="U3685" i="18"/>
  <c r="Y3684" i="18"/>
  <c r="X3684" i="18"/>
  <c r="W3684" i="18"/>
  <c r="V3684" i="18"/>
  <c r="U3684" i="18"/>
  <c r="AB3684" i="18" s="1"/>
  <c r="Y3683" i="18"/>
  <c r="X3683" i="18"/>
  <c r="W3683" i="18"/>
  <c r="V3683" i="18"/>
  <c r="U3683" i="18"/>
  <c r="AB3683" i="18" s="1"/>
  <c r="Y3682" i="18"/>
  <c r="X3682" i="18"/>
  <c r="W3682" i="18"/>
  <c r="V3682" i="18"/>
  <c r="U3682" i="18"/>
  <c r="Y3681" i="18"/>
  <c r="X3681" i="18"/>
  <c r="W3681" i="18"/>
  <c r="V3681" i="18"/>
  <c r="U3681" i="18"/>
  <c r="Y3680" i="18"/>
  <c r="X3680" i="18"/>
  <c r="W3680" i="18"/>
  <c r="V3680" i="18"/>
  <c r="U3680" i="18"/>
  <c r="AB3680" i="18" s="1"/>
  <c r="Y3679" i="18"/>
  <c r="X3679" i="18"/>
  <c r="W3679" i="18"/>
  <c r="V3679" i="18"/>
  <c r="U3679" i="18"/>
  <c r="Y3678" i="18"/>
  <c r="X3678" i="18"/>
  <c r="W3678" i="18"/>
  <c r="V3678" i="18"/>
  <c r="U3678" i="18"/>
  <c r="Y3677" i="18"/>
  <c r="X3677" i="18"/>
  <c r="W3677" i="18"/>
  <c r="V3677" i="18"/>
  <c r="U3677" i="18"/>
  <c r="Y3676" i="18"/>
  <c r="X3676" i="18"/>
  <c r="W3676" i="18"/>
  <c r="V3676" i="18"/>
  <c r="U3676" i="18"/>
  <c r="AB3676" i="18" s="1"/>
  <c r="Y3675" i="18"/>
  <c r="X3675" i="18"/>
  <c r="W3675" i="18"/>
  <c r="V3675" i="18"/>
  <c r="U3675" i="18"/>
  <c r="AB3675" i="18" s="1"/>
  <c r="Y3674" i="18"/>
  <c r="X3674" i="18"/>
  <c r="W3674" i="18"/>
  <c r="V3674" i="18"/>
  <c r="U3674" i="18"/>
  <c r="Y3673" i="18"/>
  <c r="X3673" i="18"/>
  <c r="W3673" i="18"/>
  <c r="V3673" i="18"/>
  <c r="U3673" i="18"/>
  <c r="Y3672" i="18"/>
  <c r="X3672" i="18"/>
  <c r="W3672" i="18"/>
  <c r="V3672" i="18"/>
  <c r="U3672" i="18"/>
  <c r="AB3672" i="18" s="1"/>
  <c r="Y3671" i="18"/>
  <c r="X3671" i="18"/>
  <c r="W3671" i="18"/>
  <c r="V3671" i="18"/>
  <c r="U3671" i="18"/>
  <c r="Y3670" i="18"/>
  <c r="X3670" i="18"/>
  <c r="W3670" i="18"/>
  <c r="V3670" i="18"/>
  <c r="U3670" i="18"/>
  <c r="Y3669" i="18"/>
  <c r="X3669" i="18"/>
  <c r="W3669" i="18"/>
  <c r="V3669" i="18"/>
  <c r="U3669" i="18"/>
  <c r="Y3668" i="18"/>
  <c r="X3668" i="18"/>
  <c r="W3668" i="18"/>
  <c r="V3668" i="18"/>
  <c r="U3668" i="18"/>
  <c r="AB3668" i="18" s="1"/>
  <c r="Y3667" i="18"/>
  <c r="X3667" i="18"/>
  <c r="W3667" i="18"/>
  <c r="V3667" i="18"/>
  <c r="U3667" i="18"/>
  <c r="Y3666" i="18"/>
  <c r="X3666" i="18"/>
  <c r="W3666" i="18"/>
  <c r="V3666" i="18"/>
  <c r="U3666" i="18"/>
  <c r="Y3665" i="18"/>
  <c r="X3665" i="18"/>
  <c r="W3665" i="18"/>
  <c r="V3665" i="18"/>
  <c r="U3665" i="18"/>
  <c r="Y3664" i="18"/>
  <c r="X3664" i="18"/>
  <c r="W3664" i="18"/>
  <c r="V3664" i="18"/>
  <c r="U3664" i="18"/>
  <c r="AB3664" i="18" s="1"/>
  <c r="Y3663" i="18"/>
  <c r="X3663" i="18"/>
  <c r="W3663" i="18"/>
  <c r="V3663" i="18"/>
  <c r="U3663" i="18"/>
  <c r="Y3662" i="18"/>
  <c r="X3662" i="18"/>
  <c r="W3662" i="18"/>
  <c r="V3662" i="18"/>
  <c r="U3662" i="18"/>
  <c r="Y3661" i="18"/>
  <c r="X3661" i="18"/>
  <c r="W3661" i="18"/>
  <c r="V3661" i="18"/>
  <c r="U3661" i="18"/>
  <c r="Y3660" i="18"/>
  <c r="X3660" i="18"/>
  <c r="W3660" i="18"/>
  <c r="V3660" i="18"/>
  <c r="U3660" i="18"/>
  <c r="AB3660" i="18" s="1"/>
  <c r="Y3659" i="18"/>
  <c r="X3659" i="18"/>
  <c r="W3659" i="18"/>
  <c r="V3659" i="18"/>
  <c r="U3659" i="18"/>
  <c r="AB3659" i="18" s="1"/>
  <c r="Y3658" i="18"/>
  <c r="X3658" i="18"/>
  <c r="W3658" i="18"/>
  <c r="V3658" i="18"/>
  <c r="U3658" i="18"/>
  <c r="Y3657" i="18"/>
  <c r="X3657" i="18"/>
  <c r="W3657" i="18"/>
  <c r="V3657" i="18"/>
  <c r="U3657" i="18"/>
  <c r="Y3656" i="18"/>
  <c r="X3656" i="18"/>
  <c r="W3656" i="18"/>
  <c r="V3656" i="18"/>
  <c r="U3656" i="18"/>
  <c r="AB3656" i="18" s="1"/>
  <c r="Y3655" i="18"/>
  <c r="X3655" i="18"/>
  <c r="W3655" i="18"/>
  <c r="V3655" i="18"/>
  <c r="U3655" i="18"/>
  <c r="Y3654" i="18"/>
  <c r="X3654" i="18"/>
  <c r="W3654" i="18"/>
  <c r="V3654" i="18"/>
  <c r="U3654" i="18"/>
  <c r="Y3653" i="18"/>
  <c r="X3653" i="18"/>
  <c r="W3653" i="18"/>
  <c r="V3653" i="18"/>
  <c r="U3653" i="18"/>
  <c r="Y3652" i="18"/>
  <c r="X3652" i="18"/>
  <c r="W3652" i="18"/>
  <c r="V3652" i="18"/>
  <c r="U3652" i="18"/>
  <c r="AB3652" i="18" s="1"/>
  <c r="Y3651" i="18"/>
  <c r="X3651" i="18"/>
  <c r="W3651" i="18"/>
  <c r="V3651" i="18"/>
  <c r="U3651" i="18"/>
  <c r="AB3651" i="18" s="1"/>
  <c r="Y3650" i="18"/>
  <c r="X3650" i="18"/>
  <c r="W3650" i="18"/>
  <c r="V3650" i="18"/>
  <c r="U3650" i="18"/>
  <c r="Y3649" i="18"/>
  <c r="X3649" i="18"/>
  <c r="W3649" i="18"/>
  <c r="V3649" i="18"/>
  <c r="U3649" i="18"/>
  <c r="Y3648" i="18"/>
  <c r="X3648" i="18"/>
  <c r="W3648" i="18"/>
  <c r="V3648" i="18"/>
  <c r="U3648" i="18"/>
  <c r="AB3648" i="18" s="1"/>
  <c r="Y3647" i="18"/>
  <c r="X3647" i="18"/>
  <c r="W3647" i="18"/>
  <c r="V3647" i="18"/>
  <c r="U3647" i="18"/>
  <c r="Y3646" i="18"/>
  <c r="X3646" i="18"/>
  <c r="W3646" i="18"/>
  <c r="V3646" i="18"/>
  <c r="U3646" i="18"/>
  <c r="Y3645" i="18"/>
  <c r="X3645" i="18"/>
  <c r="W3645" i="18"/>
  <c r="V3645" i="18"/>
  <c r="U3645" i="18"/>
  <c r="Y3644" i="18"/>
  <c r="X3644" i="18"/>
  <c r="W3644" i="18"/>
  <c r="V3644" i="18"/>
  <c r="U3644" i="18"/>
  <c r="AB3644" i="18" s="1"/>
  <c r="Y3643" i="18"/>
  <c r="X3643" i="18"/>
  <c r="W3643" i="18"/>
  <c r="V3643" i="18"/>
  <c r="U3643" i="18"/>
  <c r="AB3643" i="18" s="1"/>
  <c r="Y3642" i="18"/>
  <c r="X3642" i="18"/>
  <c r="W3642" i="18"/>
  <c r="V3642" i="18"/>
  <c r="U3642" i="18"/>
  <c r="Y3641" i="18"/>
  <c r="X3641" i="18"/>
  <c r="W3641" i="18"/>
  <c r="V3641" i="18"/>
  <c r="U3641" i="18"/>
  <c r="Y3640" i="18"/>
  <c r="X3640" i="18"/>
  <c r="W3640" i="18"/>
  <c r="V3640" i="18"/>
  <c r="U3640" i="18"/>
  <c r="AB3640" i="18" s="1"/>
  <c r="Y3639" i="18"/>
  <c r="X3639" i="18"/>
  <c r="W3639" i="18"/>
  <c r="V3639" i="18"/>
  <c r="U3639" i="18"/>
  <c r="Y3638" i="18"/>
  <c r="X3638" i="18"/>
  <c r="W3638" i="18"/>
  <c r="V3638" i="18"/>
  <c r="U3638" i="18"/>
  <c r="Y3637" i="18"/>
  <c r="X3637" i="18"/>
  <c r="W3637" i="18"/>
  <c r="V3637" i="18"/>
  <c r="U3637" i="18"/>
  <c r="Y3636" i="18"/>
  <c r="X3636" i="18"/>
  <c r="W3636" i="18"/>
  <c r="V3636" i="18"/>
  <c r="U3636" i="18"/>
  <c r="AB3636" i="18" s="1"/>
  <c r="Y3635" i="18"/>
  <c r="X3635" i="18"/>
  <c r="W3635" i="18"/>
  <c r="V3635" i="18"/>
  <c r="U3635" i="18"/>
  <c r="AB3635" i="18" s="1"/>
  <c r="Y3634" i="18"/>
  <c r="X3634" i="18"/>
  <c r="W3634" i="18"/>
  <c r="V3634" i="18"/>
  <c r="U3634" i="18"/>
  <c r="Y3633" i="18"/>
  <c r="X3633" i="18"/>
  <c r="W3633" i="18"/>
  <c r="V3633" i="18"/>
  <c r="U3633" i="18"/>
  <c r="Y3632" i="18"/>
  <c r="X3632" i="18"/>
  <c r="W3632" i="18"/>
  <c r="V3632" i="18"/>
  <c r="U3632" i="18"/>
  <c r="AB3632" i="18" s="1"/>
  <c r="Y3631" i="18"/>
  <c r="X3631" i="18"/>
  <c r="W3631" i="18"/>
  <c r="V3631" i="18"/>
  <c r="U3631" i="18"/>
  <c r="Y3630" i="18"/>
  <c r="X3630" i="18"/>
  <c r="W3630" i="18"/>
  <c r="V3630" i="18"/>
  <c r="U3630" i="18"/>
  <c r="Y3629" i="18"/>
  <c r="X3629" i="18"/>
  <c r="W3629" i="18"/>
  <c r="V3629" i="18"/>
  <c r="U3629" i="18"/>
  <c r="Y3628" i="18"/>
  <c r="X3628" i="18"/>
  <c r="W3628" i="18"/>
  <c r="V3628" i="18"/>
  <c r="U3628" i="18"/>
  <c r="AB3628" i="18" s="1"/>
  <c r="Y3627" i="18"/>
  <c r="X3627" i="18"/>
  <c r="W3627" i="18"/>
  <c r="V3627" i="18"/>
  <c r="U3627" i="18"/>
  <c r="Y3626" i="18"/>
  <c r="X3626" i="18"/>
  <c r="W3626" i="18"/>
  <c r="V3626" i="18"/>
  <c r="U3626" i="18"/>
  <c r="Y3625" i="18"/>
  <c r="X3625" i="18"/>
  <c r="W3625" i="18"/>
  <c r="V3625" i="18"/>
  <c r="U3625" i="18"/>
  <c r="Y3624" i="18"/>
  <c r="X3624" i="18"/>
  <c r="W3624" i="18"/>
  <c r="V3624" i="18"/>
  <c r="U3624" i="18"/>
  <c r="AB3624" i="18" s="1"/>
  <c r="Y3623" i="18"/>
  <c r="X3623" i="18"/>
  <c r="W3623" i="18"/>
  <c r="V3623" i="18"/>
  <c r="U3623" i="18"/>
  <c r="Y3622" i="18"/>
  <c r="X3622" i="18"/>
  <c r="W3622" i="18"/>
  <c r="V3622" i="18"/>
  <c r="U3622" i="18"/>
  <c r="Y3621" i="18"/>
  <c r="X3621" i="18"/>
  <c r="W3621" i="18"/>
  <c r="V3621" i="18"/>
  <c r="U3621" i="18"/>
  <c r="Y3620" i="18"/>
  <c r="X3620" i="18"/>
  <c r="W3620" i="18"/>
  <c r="V3620" i="18"/>
  <c r="U3620" i="18"/>
  <c r="Y3619" i="18"/>
  <c r="X3619" i="18"/>
  <c r="W3619" i="18"/>
  <c r="V3619" i="18"/>
  <c r="U3619" i="18"/>
  <c r="AB3619" i="18" s="1"/>
  <c r="Y3618" i="18"/>
  <c r="X3618" i="18"/>
  <c r="W3618" i="18"/>
  <c r="V3618" i="18"/>
  <c r="U3618" i="18"/>
  <c r="Y3617" i="18"/>
  <c r="X3617" i="18"/>
  <c r="W3617" i="18"/>
  <c r="V3617" i="18"/>
  <c r="U3617" i="18"/>
  <c r="Y3616" i="18"/>
  <c r="X3616" i="18"/>
  <c r="W3616" i="18"/>
  <c r="V3616" i="18"/>
  <c r="U3616" i="18"/>
  <c r="AB3616" i="18" s="1"/>
  <c r="Y3615" i="18"/>
  <c r="X3615" i="18"/>
  <c r="W3615" i="18"/>
  <c r="V3615" i="18"/>
  <c r="U3615" i="18"/>
  <c r="Y3614" i="18"/>
  <c r="X3614" i="18"/>
  <c r="W3614" i="18"/>
  <c r="V3614" i="18"/>
  <c r="U3614" i="18"/>
  <c r="Y3613" i="18"/>
  <c r="X3613" i="18"/>
  <c r="W3613" i="18"/>
  <c r="V3613" i="18"/>
  <c r="U3613" i="18"/>
  <c r="Y3612" i="18"/>
  <c r="X3612" i="18"/>
  <c r="W3612" i="18"/>
  <c r="V3612" i="18"/>
  <c r="U3612" i="18"/>
  <c r="AB3612" i="18" s="1"/>
  <c r="Y3611" i="18"/>
  <c r="X3611" i="18"/>
  <c r="W3611" i="18"/>
  <c r="V3611" i="18"/>
  <c r="U3611" i="18"/>
  <c r="AB3611" i="18" s="1"/>
  <c r="Y3610" i="18"/>
  <c r="X3610" i="18"/>
  <c r="W3610" i="18"/>
  <c r="V3610" i="18"/>
  <c r="U3610" i="18"/>
  <c r="Y3609" i="18"/>
  <c r="X3609" i="18"/>
  <c r="W3609" i="18"/>
  <c r="V3609" i="18"/>
  <c r="U3609" i="18"/>
  <c r="Y3608" i="18"/>
  <c r="X3608" i="18"/>
  <c r="W3608" i="18"/>
  <c r="V3608" i="18"/>
  <c r="U3608" i="18"/>
  <c r="AB3608" i="18" s="1"/>
  <c r="Y3607" i="18"/>
  <c r="X3607" i="18"/>
  <c r="W3607" i="18"/>
  <c r="V3607" i="18"/>
  <c r="U3607" i="18"/>
  <c r="Y3606" i="18"/>
  <c r="X3606" i="18"/>
  <c r="W3606" i="18"/>
  <c r="V3606" i="18"/>
  <c r="U3606" i="18"/>
  <c r="Y3605" i="18"/>
  <c r="X3605" i="18"/>
  <c r="W3605" i="18"/>
  <c r="V3605" i="18"/>
  <c r="U3605" i="18"/>
  <c r="Y3604" i="18"/>
  <c r="X3604" i="18"/>
  <c r="W3604" i="18"/>
  <c r="V3604" i="18"/>
  <c r="U3604" i="18"/>
  <c r="AB3604" i="18" s="1"/>
  <c r="Y3603" i="18"/>
  <c r="X3603" i="18"/>
  <c r="W3603" i="18"/>
  <c r="V3603" i="18"/>
  <c r="U3603" i="18"/>
  <c r="Y3602" i="18"/>
  <c r="X3602" i="18"/>
  <c r="W3602" i="18"/>
  <c r="V3602" i="18"/>
  <c r="U3602" i="18"/>
  <c r="Y3601" i="18"/>
  <c r="X3601" i="18"/>
  <c r="W3601" i="18"/>
  <c r="V3601" i="18"/>
  <c r="U3601" i="18"/>
  <c r="Y3600" i="18"/>
  <c r="X3600" i="18"/>
  <c r="W3600" i="18"/>
  <c r="V3600" i="18"/>
  <c r="U3600" i="18"/>
  <c r="AB3600" i="18" s="1"/>
  <c r="Y3599" i="18"/>
  <c r="X3599" i="18"/>
  <c r="W3599" i="18"/>
  <c r="V3599" i="18"/>
  <c r="U3599" i="18"/>
  <c r="Y3598" i="18"/>
  <c r="X3598" i="18"/>
  <c r="W3598" i="18"/>
  <c r="V3598" i="18"/>
  <c r="U3598" i="18"/>
  <c r="Y3597" i="18"/>
  <c r="X3597" i="18"/>
  <c r="W3597" i="18"/>
  <c r="V3597" i="18"/>
  <c r="U3597" i="18"/>
  <c r="Y3596" i="18"/>
  <c r="X3596" i="18"/>
  <c r="W3596" i="18"/>
  <c r="V3596" i="18"/>
  <c r="U3596" i="18"/>
  <c r="AB3596" i="18" s="1"/>
  <c r="Y3595" i="18"/>
  <c r="X3595" i="18"/>
  <c r="W3595" i="18"/>
  <c r="V3595" i="18"/>
  <c r="U3595" i="18"/>
  <c r="AB3595" i="18" s="1"/>
  <c r="Y3594" i="18"/>
  <c r="X3594" i="18"/>
  <c r="W3594" i="18"/>
  <c r="V3594" i="18"/>
  <c r="U3594" i="18"/>
  <c r="Y3593" i="18"/>
  <c r="X3593" i="18"/>
  <c r="W3593" i="18"/>
  <c r="V3593" i="18"/>
  <c r="U3593" i="18"/>
  <c r="Y3592" i="18"/>
  <c r="X3592" i="18"/>
  <c r="W3592" i="18"/>
  <c r="V3592" i="18"/>
  <c r="U3592" i="18"/>
  <c r="AB3592" i="18" s="1"/>
  <c r="Y3591" i="18"/>
  <c r="X3591" i="18"/>
  <c r="W3591" i="18"/>
  <c r="V3591" i="18"/>
  <c r="U3591" i="18"/>
  <c r="Y3590" i="18"/>
  <c r="X3590" i="18"/>
  <c r="W3590" i="18"/>
  <c r="V3590" i="18"/>
  <c r="U3590" i="18"/>
  <c r="Y3589" i="18"/>
  <c r="X3589" i="18"/>
  <c r="W3589" i="18"/>
  <c r="V3589" i="18"/>
  <c r="U3589" i="18"/>
  <c r="Y3588" i="18"/>
  <c r="X3588" i="18"/>
  <c r="W3588" i="18"/>
  <c r="V3588" i="18"/>
  <c r="U3588" i="18"/>
  <c r="AB3588" i="18" s="1"/>
  <c r="Y3587" i="18"/>
  <c r="X3587" i="18"/>
  <c r="W3587" i="18"/>
  <c r="V3587" i="18"/>
  <c r="U3587" i="18"/>
  <c r="AB3587" i="18" s="1"/>
  <c r="Y3586" i="18"/>
  <c r="X3586" i="18"/>
  <c r="W3586" i="18"/>
  <c r="V3586" i="18"/>
  <c r="U3586" i="18"/>
  <c r="Y3585" i="18"/>
  <c r="X3585" i="18"/>
  <c r="W3585" i="18"/>
  <c r="V3585" i="18"/>
  <c r="U3585" i="18"/>
  <c r="Y3584" i="18"/>
  <c r="X3584" i="18"/>
  <c r="W3584" i="18"/>
  <c r="V3584" i="18"/>
  <c r="U3584" i="18"/>
  <c r="AB3584" i="18" s="1"/>
  <c r="Y3583" i="18"/>
  <c r="X3583" i="18"/>
  <c r="W3583" i="18"/>
  <c r="V3583" i="18"/>
  <c r="U3583" i="18"/>
  <c r="Y3582" i="18"/>
  <c r="X3582" i="18"/>
  <c r="W3582" i="18"/>
  <c r="V3582" i="18"/>
  <c r="U3582" i="18"/>
  <c r="Y3581" i="18"/>
  <c r="X3581" i="18"/>
  <c r="W3581" i="18"/>
  <c r="V3581" i="18"/>
  <c r="U3581" i="18"/>
  <c r="Y3580" i="18"/>
  <c r="X3580" i="18"/>
  <c r="W3580" i="18"/>
  <c r="V3580" i="18"/>
  <c r="U3580" i="18"/>
  <c r="AB3580" i="18" s="1"/>
  <c r="Y3579" i="18"/>
  <c r="X3579" i="18"/>
  <c r="W3579" i="18"/>
  <c r="V3579" i="18"/>
  <c r="U3579" i="18"/>
  <c r="AB3579" i="18" s="1"/>
  <c r="Y3578" i="18"/>
  <c r="X3578" i="18"/>
  <c r="W3578" i="18"/>
  <c r="V3578" i="18"/>
  <c r="U3578" i="18"/>
  <c r="Y3577" i="18"/>
  <c r="X3577" i="18"/>
  <c r="W3577" i="18"/>
  <c r="V3577" i="18"/>
  <c r="U3577" i="18"/>
  <c r="Y3576" i="18"/>
  <c r="X3576" i="18"/>
  <c r="W3576" i="18"/>
  <c r="V3576" i="18"/>
  <c r="U3576" i="18"/>
  <c r="AB3576" i="18" s="1"/>
  <c r="Y3575" i="18"/>
  <c r="X3575" i="18"/>
  <c r="W3575" i="18"/>
  <c r="V3575" i="18"/>
  <c r="U3575" i="18"/>
  <c r="Y3574" i="18"/>
  <c r="X3574" i="18"/>
  <c r="W3574" i="18"/>
  <c r="V3574" i="18"/>
  <c r="U3574" i="18"/>
  <c r="Y3573" i="18"/>
  <c r="X3573" i="18"/>
  <c r="W3573" i="18"/>
  <c r="V3573" i="18"/>
  <c r="U3573" i="18"/>
  <c r="Y3572" i="18"/>
  <c r="X3572" i="18"/>
  <c r="W3572" i="18"/>
  <c r="V3572" i="18"/>
  <c r="U3572" i="18"/>
  <c r="AB3572" i="18" s="1"/>
  <c r="Y3571" i="18"/>
  <c r="X3571" i="18"/>
  <c r="W3571" i="18"/>
  <c r="V3571" i="18"/>
  <c r="U3571" i="18"/>
  <c r="AB3571" i="18" s="1"/>
  <c r="Y3570" i="18"/>
  <c r="X3570" i="18"/>
  <c r="W3570" i="18"/>
  <c r="V3570" i="18"/>
  <c r="U3570" i="18"/>
  <c r="Y3569" i="18"/>
  <c r="X3569" i="18"/>
  <c r="W3569" i="18"/>
  <c r="V3569" i="18"/>
  <c r="U3569" i="18"/>
  <c r="Y3568" i="18"/>
  <c r="X3568" i="18"/>
  <c r="W3568" i="18"/>
  <c r="V3568" i="18"/>
  <c r="U3568" i="18"/>
  <c r="AB3568" i="18" s="1"/>
  <c r="Y3567" i="18"/>
  <c r="X3567" i="18"/>
  <c r="W3567" i="18"/>
  <c r="V3567" i="18"/>
  <c r="U3567" i="18"/>
  <c r="Y3566" i="18"/>
  <c r="X3566" i="18"/>
  <c r="W3566" i="18"/>
  <c r="V3566" i="18"/>
  <c r="U3566" i="18"/>
  <c r="Y3565" i="18"/>
  <c r="X3565" i="18"/>
  <c r="W3565" i="18"/>
  <c r="V3565" i="18"/>
  <c r="U3565" i="18"/>
  <c r="Y3564" i="18"/>
  <c r="X3564" i="18"/>
  <c r="W3564" i="18"/>
  <c r="V3564" i="18"/>
  <c r="U3564" i="18"/>
  <c r="AB3564" i="18" s="1"/>
  <c r="Y3563" i="18"/>
  <c r="X3563" i="18"/>
  <c r="W3563" i="18"/>
  <c r="V3563" i="18"/>
  <c r="U3563" i="18"/>
  <c r="Y3562" i="18"/>
  <c r="X3562" i="18"/>
  <c r="W3562" i="18"/>
  <c r="V3562" i="18"/>
  <c r="U3562" i="18"/>
  <c r="Y3561" i="18"/>
  <c r="X3561" i="18"/>
  <c r="W3561" i="18"/>
  <c r="V3561" i="18"/>
  <c r="U3561" i="18"/>
  <c r="Y3560" i="18"/>
  <c r="X3560" i="18"/>
  <c r="W3560" i="18"/>
  <c r="V3560" i="18"/>
  <c r="U3560" i="18"/>
  <c r="AB3560" i="18" s="1"/>
  <c r="Y3559" i="18"/>
  <c r="X3559" i="18"/>
  <c r="W3559" i="18"/>
  <c r="V3559" i="18"/>
  <c r="U3559" i="18"/>
  <c r="Y3558" i="18"/>
  <c r="X3558" i="18"/>
  <c r="W3558" i="18"/>
  <c r="V3558" i="18"/>
  <c r="U3558" i="18"/>
  <c r="Y3557" i="18"/>
  <c r="X3557" i="18"/>
  <c r="W3557" i="18"/>
  <c r="V3557" i="18"/>
  <c r="U3557" i="18"/>
  <c r="Y3556" i="18"/>
  <c r="X3556" i="18"/>
  <c r="W3556" i="18"/>
  <c r="V3556" i="18"/>
  <c r="U3556" i="18"/>
  <c r="AB3556" i="18" s="1"/>
  <c r="Y3555" i="18"/>
  <c r="X3555" i="18"/>
  <c r="W3555" i="18"/>
  <c r="V3555" i="18"/>
  <c r="U3555" i="18"/>
  <c r="AB3555" i="18" s="1"/>
  <c r="Y3554" i="18"/>
  <c r="X3554" i="18"/>
  <c r="W3554" i="18"/>
  <c r="V3554" i="18"/>
  <c r="U3554" i="18"/>
  <c r="Y3553" i="18"/>
  <c r="X3553" i="18"/>
  <c r="W3553" i="18"/>
  <c r="V3553" i="18"/>
  <c r="U3553" i="18"/>
  <c r="Y3552" i="18"/>
  <c r="X3552" i="18"/>
  <c r="W3552" i="18"/>
  <c r="V3552" i="18"/>
  <c r="U3552" i="18"/>
  <c r="AB3552" i="18" s="1"/>
  <c r="Y3551" i="18"/>
  <c r="X3551" i="18"/>
  <c r="W3551" i="18"/>
  <c r="V3551" i="18"/>
  <c r="U3551" i="18"/>
  <c r="Y3550" i="18"/>
  <c r="X3550" i="18"/>
  <c r="W3550" i="18"/>
  <c r="V3550" i="18"/>
  <c r="U3550" i="18"/>
  <c r="Y3549" i="18"/>
  <c r="X3549" i="18"/>
  <c r="W3549" i="18"/>
  <c r="V3549" i="18"/>
  <c r="U3549" i="18"/>
  <c r="Y3548" i="18"/>
  <c r="X3548" i="18"/>
  <c r="W3548" i="18"/>
  <c r="V3548" i="18"/>
  <c r="U3548" i="18"/>
  <c r="Y3547" i="18"/>
  <c r="X3547" i="18"/>
  <c r="W3547" i="18"/>
  <c r="V3547" i="18"/>
  <c r="U3547" i="18"/>
  <c r="AB3547" i="18" s="1"/>
  <c r="Y3546" i="18"/>
  <c r="X3546" i="18"/>
  <c r="W3546" i="18"/>
  <c r="V3546" i="18"/>
  <c r="U3546" i="18"/>
  <c r="Y3545" i="18"/>
  <c r="X3545" i="18"/>
  <c r="W3545" i="18"/>
  <c r="V3545" i="18"/>
  <c r="U3545" i="18"/>
  <c r="Y3544" i="18"/>
  <c r="X3544" i="18"/>
  <c r="W3544" i="18"/>
  <c r="V3544" i="18"/>
  <c r="U3544" i="18"/>
  <c r="AB3544" i="18" s="1"/>
  <c r="Y3543" i="18"/>
  <c r="X3543" i="18"/>
  <c r="W3543" i="18"/>
  <c r="V3543" i="18"/>
  <c r="U3543" i="18"/>
  <c r="Y3542" i="18"/>
  <c r="X3542" i="18"/>
  <c r="W3542" i="18"/>
  <c r="V3542" i="18"/>
  <c r="U3542" i="18"/>
  <c r="Y3541" i="18"/>
  <c r="X3541" i="18"/>
  <c r="W3541" i="18"/>
  <c r="V3541" i="18"/>
  <c r="U3541" i="18"/>
  <c r="Y3540" i="18"/>
  <c r="X3540" i="18"/>
  <c r="W3540" i="18"/>
  <c r="V3540" i="18"/>
  <c r="U3540" i="18"/>
  <c r="AB3540" i="18" s="1"/>
  <c r="Y3539" i="18"/>
  <c r="X3539" i="18"/>
  <c r="W3539" i="18"/>
  <c r="V3539" i="18"/>
  <c r="U3539" i="18"/>
  <c r="AB3539" i="18" s="1"/>
  <c r="Y3538" i="18"/>
  <c r="X3538" i="18"/>
  <c r="W3538" i="18"/>
  <c r="V3538" i="18"/>
  <c r="U3538" i="18"/>
  <c r="Y3537" i="18"/>
  <c r="X3537" i="18"/>
  <c r="W3537" i="18"/>
  <c r="V3537" i="18"/>
  <c r="U3537" i="18"/>
  <c r="Y3536" i="18"/>
  <c r="X3536" i="18"/>
  <c r="W3536" i="18"/>
  <c r="V3536" i="18"/>
  <c r="U3536" i="18"/>
  <c r="AB3536" i="18" s="1"/>
  <c r="Y3535" i="18"/>
  <c r="X3535" i="18"/>
  <c r="W3535" i="18"/>
  <c r="V3535" i="18"/>
  <c r="U3535" i="18"/>
  <c r="Y3534" i="18"/>
  <c r="X3534" i="18"/>
  <c r="W3534" i="18"/>
  <c r="V3534" i="18"/>
  <c r="U3534" i="18"/>
  <c r="Y3533" i="18"/>
  <c r="X3533" i="18"/>
  <c r="W3533" i="18"/>
  <c r="V3533" i="18"/>
  <c r="U3533" i="18"/>
  <c r="Y3532" i="18"/>
  <c r="X3532" i="18"/>
  <c r="W3532" i="18"/>
  <c r="V3532" i="18"/>
  <c r="U3532" i="18"/>
  <c r="AB3532" i="18" s="1"/>
  <c r="Y3531" i="18"/>
  <c r="X3531" i="18"/>
  <c r="W3531" i="18"/>
  <c r="V3531" i="18"/>
  <c r="U3531" i="18"/>
  <c r="AB3531" i="18" s="1"/>
  <c r="Y3530" i="18"/>
  <c r="X3530" i="18"/>
  <c r="W3530" i="18"/>
  <c r="V3530" i="18"/>
  <c r="U3530" i="18"/>
  <c r="Y3529" i="18"/>
  <c r="X3529" i="18"/>
  <c r="W3529" i="18"/>
  <c r="V3529" i="18"/>
  <c r="U3529" i="18"/>
  <c r="Y3528" i="18"/>
  <c r="X3528" i="18"/>
  <c r="W3528" i="18"/>
  <c r="V3528" i="18"/>
  <c r="U3528" i="18"/>
  <c r="AB3528" i="18" s="1"/>
  <c r="Y3527" i="18"/>
  <c r="X3527" i="18"/>
  <c r="W3527" i="18"/>
  <c r="V3527" i="18"/>
  <c r="U3527" i="18"/>
  <c r="Y3526" i="18"/>
  <c r="X3526" i="18"/>
  <c r="W3526" i="18"/>
  <c r="V3526" i="18"/>
  <c r="U3526" i="18"/>
  <c r="Y3525" i="18"/>
  <c r="X3525" i="18"/>
  <c r="W3525" i="18"/>
  <c r="V3525" i="18"/>
  <c r="U3525" i="18"/>
  <c r="Y3524" i="18"/>
  <c r="X3524" i="18"/>
  <c r="W3524" i="18"/>
  <c r="V3524" i="18"/>
  <c r="U3524" i="18"/>
  <c r="AB3524" i="18" s="1"/>
  <c r="Y3523" i="18"/>
  <c r="X3523" i="18"/>
  <c r="W3523" i="18"/>
  <c r="V3523" i="18"/>
  <c r="U3523" i="18"/>
  <c r="AB3523" i="18" s="1"/>
  <c r="Y3522" i="18"/>
  <c r="X3522" i="18"/>
  <c r="W3522" i="18"/>
  <c r="V3522" i="18"/>
  <c r="U3522" i="18"/>
  <c r="Y3521" i="18"/>
  <c r="X3521" i="18"/>
  <c r="W3521" i="18"/>
  <c r="V3521" i="18"/>
  <c r="U3521" i="18"/>
  <c r="Y3520" i="18"/>
  <c r="X3520" i="18"/>
  <c r="W3520" i="18"/>
  <c r="V3520" i="18"/>
  <c r="U3520" i="18"/>
  <c r="AB3520" i="18" s="1"/>
  <c r="Y3519" i="18"/>
  <c r="X3519" i="18"/>
  <c r="W3519" i="18"/>
  <c r="V3519" i="18"/>
  <c r="U3519" i="18"/>
  <c r="Y3518" i="18"/>
  <c r="X3518" i="18"/>
  <c r="W3518" i="18"/>
  <c r="V3518" i="18"/>
  <c r="U3518" i="18"/>
  <c r="Y3517" i="18"/>
  <c r="X3517" i="18"/>
  <c r="W3517" i="18"/>
  <c r="V3517" i="18"/>
  <c r="U3517" i="18"/>
  <c r="Y3516" i="18"/>
  <c r="X3516" i="18"/>
  <c r="W3516" i="18"/>
  <c r="V3516" i="18"/>
  <c r="U3516" i="18"/>
  <c r="Y3515" i="18"/>
  <c r="X3515" i="18"/>
  <c r="W3515" i="18"/>
  <c r="V3515" i="18"/>
  <c r="U3515" i="18"/>
  <c r="AB3515" i="18" s="1"/>
  <c r="Y3514" i="18"/>
  <c r="X3514" i="18"/>
  <c r="W3514" i="18"/>
  <c r="V3514" i="18"/>
  <c r="U3514" i="18"/>
  <c r="Y3513" i="18"/>
  <c r="X3513" i="18"/>
  <c r="W3513" i="18"/>
  <c r="V3513" i="18"/>
  <c r="U3513" i="18"/>
  <c r="Y3512" i="18"/>
  <c r="X3512" i="18"/>
  <c r="W3512" i="18"/>
  <c r="V3512" i="18"/>
  <c r="U3512" i="18"/>
  <c r="AB3512" i="18" s="1"/>
  <c r="Y3511" i="18"/>
  <c r="X3511" i="18"/>
  <c r="W3511" i="18"/>
  <c r="V3511" i="18"/>
  <c r="U3511" i="18"/>
  <c r="Y3510" i="18"/>
  <c r="X3510" i="18"/>
  <c r="W3510" i="18"/>
  <c r="V3510" i="18"/>
  <c r="U3510" i="18"/>
  <c r="Y3509" i="18"/>
  <c r="X3509" i="18"/>
  <c r="W3509" i="18"/>
  <c r="V3509" i="18"/>
  <c r="U3509" i="18"/>
  <c r="Y3508" i="18"/>
  <c r="X3508" i="18"/>
  <c r="W3508" i="18"/>
  <c r="V3508" i="18"/>
  <c r="U3508" i="18"/>
  <c r="AB3508" i="18" s="1"/>
  <c r="Y3507" i="18"/>
  <c r="X3507" i="18"/>
  <c r="W3507" i="18"/>
  <c r="V3507" i="18"/>
  <c r="U3507" i="18"/>
  <c r="AB3507" i="18" s="1"/>
  <c r="Y3506" i="18"/>
  <c r="X3506" i="18"/>
  <c r="W3506" i="18"/>
  <c r="V3506" i="18"/>
  <c r="U3506" i="18"/>
  <c r="Y3505" i="18"/>
  <c r="X3505" i="18"/>
  <c r="W3505" i="18"/>
  <c r="V3505" i="18"/>
  <c r="U3505" i="18"/>
  <c r="Y3504" i="18"/>
  <c r="X3504" i="18"/>
  <c r="W3504" i="18"/>
  <c r="V3504" i="18"/>
  <c r="U3504" i="18"/>
  <c r="AB3504" i="18" s="1"/>
  <c r="Y3503" i="18"/>
  <c r="X3503" i="18"/>
  <c r="W3503" i="18"/>
  <c r="V3503" i="18"/>
  <c r="U3503" i="18"/>
  <c r="Y3502" i="18"/>
  <c r="X3502" i="18"/>
  <c r="W3502" i="18"/>
  <c r="V3502" i="18"/>
  <c r="U3502" i="18"/>
  <c r="Y3501" i="18"/>
  <c r="X3501" i="18"/>
  <c r="W3501" i="18"/>
  <c r="V3501" i="18"/>
  <c r="U3501" i="18"/>
  <c r="Y3500" i="18"/>
  <c r="X3500" i="18"/>
  <c r="W3500" i="18"/>
  <c r="V3500" i="18"/>
  <c r="U3500" i="18"/>
  <c r="AB3500" i="18" s="1"/>
  <c r="Y3499" i="18"/>
  <c r="X3499" i="18"/>
  <c r="W3499" i="18"/>
  <c r="V3499" i="18"/>
  <c r="U3499" i="18"/>
  <c r="AB3499" i="18" s="1"/>
  <c r="Y3498" i="18"/>
  <c r="X3498" i="18"/>
  <c r="W3498" i="18"/>
  <c r="V3498" i="18"/>
  <c r="U3498" i="18"/>
  <c r="Y3497" i="18"/>
  <c r="X3497" i="18"/>
  <c r="W3497" i="18"/>
  <c r="V3497" i="18"/>
  <c r="U3497" i="18"/>
  <c r="Y3496" i="18"/>
  <c r="X3496" i="18"/>
  <c r="W3496" i="18"/>
  <c r="V3496" i="18"/>
  <c r="U3496" i="18"/>
  <c r="AB3496" i="18" s="1"/>
  <c r="Y3495" i="18"/>
  <c r="X3495" i="18"/>
  <c r="W3495" i="18"/>
  <c r="V3495" i="18"/>
  <c r="U3495" i="18"/>
  <c r="Y3494" i="18"/>
  <c r="X3494" i="18"/>
  <c r="W3494" i="18"/>
  <c r="V3494" i="18"/>
  <c r="U3494" i="18"/>
  <c r="Y3493" i="18"/>
  <c r="X3493" i="18"/>
  <c r="W3493" i="18"/>
  <c r="V3493" i="18"/>
  <c r="U3493" i="18"/>
  <c r="Y3492" i="18"/>
  <c r="X3492" i="18"/>
  <c r="W3492" i="18"/>
  <c r="V3492" i="18"/>
  <c r="U3492" i="18"/>
  <c r="AB3492" i="18" s="1"/>
  <c r="Y3491" i="18"/>
  <c r="X3491" i="18"/>
  <c r="W3491" i="18"/>
  <c r="V3491" i="18"/>
  <c r="U3491" i="18"/>
  <c r="AB3491" i="18" s="1"/>
  <c r="Y3490" i="18"/>
  <c r="X3490" i="18"/>
  <c r="W3490" i="18"/>
  <c r="V3490" i="18"/>
  <c r="U3490" i="18"/>
  <c r="Y3489" i="18"/>
  <c r="X3489" i="18"/>
  <c r="W3489" i="18"/>
  <c r="V3489" i="18"/>
  <c r="U3489" i="18"/>
  <c r="Y3488" i="18"/>
  <c r="X3488" i="18"/>
  <c r="W3488" i="18"/>
  <c r="V3488" i="18"/>
  <c r="U3488" i="18"/>
  <c r="AB3488" i="18" s="1"/>
  <c r="Y3487" i="18"/>
  <c r="X3487" i="18"/>
  <c r="W3487" i="18"/>
  <c r="V3487" i="18"/>
  <c r="U3487" i="18"/>
  <c r="Y3486" i="18"/>
  <c r="X3486" i="18"/>
  <c r="W3486" i="18"/>
  <c r="V3486" i="18"/>
  <c r="U3486" i="18"/>
  <c r="Y3485" i="18"/>
  <c r="X3485" i="18"/>
  <c r="W3485" i="18"/>
  <c r="V3485" i="18"/>
  <c r="U3485" i="18"/>
  <c r="Y3484" i="18"/>
  <c r="X3484" i="18"/>
  <c r="W3484" i="18"/>
  <c r="V3484" i="18"/>
  <c r="U3484" i="18"/>
  <c r="Y3483" i="18"/>
  <c r="X3483" i="18"/>
  <c r="W3483" i="18"/>
  <c r="V3483" i="18"/>
  <c r="U3483" i="18"/>
  <c r="AB3483" i="18" s="1"/>
  <c r="Y3482" i="18"/>
  <c r="X3482" i="18"/>
  <c r="W3482" i="18"/>
  <c r="V3482" i="18"/>
  <c r="U3482" i="18"/>
  <c r="Y3481" i="18"/>
  <c r="X3481" i="18"/>
  <c r="W3481" i="18"/>
  <c r="V3481" i="18"/>
  <c r="U3481" i="18"/>
  <c r="Y3480" i="18"/>
  <c r="X3480" i="18"/>
  <c r="W3480" i="18"/>
  <c r="V3480" i="18"/>
  <c r="U3480" i="18"/>
  <c r="AB3480" i="18" s="1"/>
  <c r="Y3479" i="18"/>
  <c r="X3479" i="18"/>
  <c r="W3479" i="18"/>
  <c r="V3479" i="18"/>
  <c r="U3479" i="18"/>
  <c r="Y3478" i="18"/>
  <c r="X3478" i="18"/>
  <c r="W3478" i="18"/>
  <c r="V3478" i="18"/>
  <c r="U3478" i="18"/>
  <c r="Y3477" i="18"/>
  <c r="X3477" i="18"/>
  <c r="W3477" i="18"/>
  <c r="V3477" i="18"/>
  <c r="U3477" i="18"/>
  <c r="Y3476" i="18"/>
  <c r="X3476" i="18"/>
  <c r="W3476" i="18"/>
  <c r="V3476" i="18"/>
  <c r="U3476" i="18"/>
  <c r="AB3476" i="18" s="1"/>
  <c r="Y3475" i="18"/>
  <c r="X3475" i="18"/>
  <c r="W3475" i="18"/>
  <c r="V3475" i="18"/>
  <c r="U3475" i="18"/>
  <c r="AB3475" i="18" s="1"/>
  <c r="Y3474" i="18"/>
  <c r="X3474" i="18"/>
  <c r="W3474" i="18"/>
  <c r="V3474" i="18"/>
  <c r="U3474" i="18"/>
  <c r="Y3473" i="18"/>
  <c r="X3473" i="18"/>
  <c r="W3473" i="18"/>
  <c r="V3473" i="18"/>
  <c r="U3473" i="18"/>
  <c r="Y3472" i="18"/>
  <c r="X3472" i="18"/>
  <c r="W3472" i="18"/>
  <c r="V3472" i="18"/>
  <c r="U3472" i="18"/>
  <c r="AB3472" i="18" s="1"/>
  <c r="Y3471" i="18"/>
  <c r="X3471" i="18"/>
  <c r="W3471" i="18"/>
  <c r="V3471" i="18"/>
  <c r="U3471" i="18"/>
  <c r="Y3470" i="18"/>
  <c r="X3470" i="18"/>
  <c r="W3470" i="18"/>
  <c r="V3470" i="18"/>
  <c r="U3470" i="18"/>
  <c r="Y3469" i="18"/>
  <c r="X3469" i="18"/>
  <c r="W3469" i="18"/>
  <c r="V3469" i="18"/>
  <c r="U3469" i="18"/>
  <c r="Y3468" i="18"/>
  <c r="X3468" i="18"/>
  <c r="W3468" i="18"/>
  <c r="V3468" i="18"/>
  <c r="U3468" i="18"/>
  <c r="AB3468" i="18" s="1"/>
  <c r="Y3467" i="18"/>
  <c r="X3467" i="18"/>
  <c r="W3467" i="18"/>
  <c r="V3467" i="18"/>
  <c r="U3467" i="18"/>
  <c r="AB3467" i="18" s="1"/>
  <c r="Y3466" i="18"/>
  <c r="X3466" i="18"/>
  <c r="W3466" i="18"/>
  <c r="V3466" i="18"/>
  <c r="U3466" i="18"/>
  <c r="Y3465" i="18"/>
  <c r="X3465" i="18"/>
  <c r="W3465" i="18"/>
  <c r="V3465" i="18"/>
  <c r="U3465" i="18"/>
  <c r="Y3464" i="18"/>
  <c r="X3464" i="18"/>
  <c r="W3464" i="18"/>
  <c r="V3464" i="18"/>
  <c r="U3464" i="18"/>
  <c r="AB3464" i="18" s="1"/>
  <c r="Y3463" i="18"/>
  <c r="X3463" i="18"/>
  <c r="W3463" i="18"/>
  <c r="V3463" i="18"/>
  <c r="U3463" i="18"/>
  <c r="Y3462" i="18"/>
  <c r="X3462" i="18"/>
  <c r="W3462" i="18"/>
  <c r="V3462" i="18"/>
  <c r="U3462" i="18"/>
  <c r="Y3461" i="18"/>
  <c r="X3461" i="18"/>
  <c r="W3461" i="18"/>
  <c r="V3461" i="18"/>
  <c r="U3461" i="18"/>
  <c r="Y3460" i="18"/>
  <c r="X3460" i="18"/>
  <c r="W3460" i="18"/>
  <c r="V3460" i="18"/>
  <c r="U3460" i="18"/>
  <c r="AB3460" i="18" s="1"/>
  <c r="Y3459" i="18"/>
  <c r="X3459" i="18"/>
  <c r="W3459" i="18"/>
  <c r="V3459" i="18"/>
  <c r="U3459" i="18"/>
  <c r="AB3459" i="18" s="1"/>
  <c r="Y3458" i="18"/>
  <c r="X3458" i="18"/>
  <c r="W3458" i="18"/>
  <c r="V3458" i="18"/>
  <c r="U3458" i="18"/>
  <c r="Y3457" i="18"/>
  <c r="X3457" i="18"/>
  <c r="W3457" i="18"/>
  <c r="V3457" i="18"/>
  <c r="U3457" i="18"/>
  <c r="Y3456" i="18"/>
  <c r="X3456" i="18"/>
  <c r="W3456" i="18"/>
  <c r="V3456" i="18"/>
  <c r="U3456" i="18"/>
  <c r="Y3455" i="18"/>
  <c r="X3455" i="18"/>
  <c r="W3455" i="18"/>
  <c r="V3455" i="18"/>
  <c r="U3455" i="18"/>
  <c r="Y3454" i="18"/>
  <c r="X3454" i="18"/>
  <c r="W3454" i="18"/>
  <c r="V3454" i="18"/>
  <c r="U3454" i="18"/>
  <c r="Y3453" i="18"/>
  <c r="X3453" i="18"/>
  <c r="W3453" i="18"/>
  <c r="V3453" i="18"/>
  <c r="U3453" i="18"/>
  <c r="Y3452" i="18"/>
  <c r="X3452" i="18"/>
  <c r="W3452" i="18"/>
  <c r="V3452" i="18"/>
  <c r="U3452" i="18"/>
  <c r="AB3452" i="18" s="1"/>
  <c r="Y3451" i="18"/>
  <c r="X3451" i="18"/>
  <c r="W3451" i="18"/>
  <c r="V3451" i="18"/>
  <c r="U3451" i="18"/>
  <c r="AB3451" i="18" s="1"/>
  <c r="Y3450" i="18"/>
  <c r="X3450" i="18"/>
  <c r="W3450" i="18"/>
  <c r="V3450" i="18"/>
  <c r="U3450" i="18"/>
  <c r="Y3449" i="18"/>
  <c r="X3449" i="18"/>
  <c r="W3449" i="18"/>
  <c r="V3449" i="18"/>
  <c r="U3449" i="18"/>
  <c r="Y3448" i="18"/>
  <c r="X3448" i="18"/>
  <c r="W3448" i="18"/>
  <c r="V3448" i="18"/>
  <c r="U3448" i="18"/>
  <c r="AB3448" i="18" s="1"/>
  <c r="Y3447" i="18"/>
  <c r="X3447" i="18"/>
  <c r="W3447" i="18"/>
  <c r="V3447" i="18"/>
  <c r="U3447" i="18"/>
  <c r="Y3446" i="18"/>
  <c r="X3446" i="18"/>
  <c r="W3446" i="18"/>
  <c r="V3446" i="18"/>
  <c r="U3446" i="18"/>
  <c r="Y3445" i="18"/>
  <c r="X3445" i="18"/>
  <c r="W3445" i="18"/>
  <c r="V3445" i="18"/>
  <c r="U3445" i="18"/>
  <c r="Y3444" i="18"/>
  <c r="X3444" i="18"/>
  <c r="W3444" i="18"/>
  <c r="V3444" i="18"/>
  <c r="U3444" i="18"/>
  <c r="AB3444" i="18" s="1"/>
  <c r="Y3443" i="18"/>
  <c r="X3443" i="18"/>
  <c r="W3443" i="18"/>
  <c r="V3443" i="18"/>
  <c r="U3443" i="18"/>
  <c r="AB3443" i="18" s="1"/>
  <c r="Y3442" i="18"/>
  <c r="X3442" i="18"/>
  <c r="W3442" i="18"/>
  <c r="V3442" i="18"/>
  <c r="U3442" i="18"/>
  <c r="Y3441" i="18"/>
  <c r="X3441" i="18"/>
  <c r="W3441" i="18"/>
  <c r="V3441" i="18"/>
  <c r="U3441" i="18"/>
  <c r="Y3440" i="18"/>
  <c r="X3440" i="18"/>
  <c r="W3440" i="18"/>
  <c r="V3440" i="18"/>
  <c r="U3440" i="18"/>
  <c r="AB3440" i="18" s="1"/>
  <c r="Y3439" i="18"/>
  <c r="X3439" i="18"/>
  <c r="W3439" i="18"/>
  <c r="V3439" i="18"/>
  <c r="U3439" i="18"/>
  <c r="Y3438" i="18"/>
  <c r="X3438" i="18"/>
  <c r="W3438" i="18"/>
  <c r="V3438" i="18"/>
  <c r="U3438" i="18"/>
  <c r="Y3437" i="18"/>
  <c r="X3437" i="18"/>
  <c r="W3437" i="18"/>
  <c r="V3437" i="18"/>
  <c r="U3437" i="18"/>
  <c r="Y3436" i="18"/>
  <c r="X3436" i="18"/>
  <c r="W3436" i="18"/>
  <c r="V3436" i="18"/>
  <c r="U3436" i="18"/>
  <c r="AB3436" i="18" s="1"/>
  <c r="Y3435" i="18"/>
  <c r="X3435" i="18"/>
  <c r="W3435" i="18"/>
  <c r="V3435" i="18"/>
  <c r="U3435" i="18"/>
  <c r="AB3435" i="18" s="1"/>
  <c r="Y3434" i="18"/>
  <c r="X3434" i="18"/>
  <c r="W3434" i="18"/>
  <c r="V3434" i="18"/>
  <c r="U3434" i="18"/>
  <c r="Y3433" i="18"/>
  <c r="X3433" i="18"/>
  <c r="W3433" i="18"/>
  <c r="V3433" i="18"/>
  <c r="U3433" i="18"/>
  <c r="Y3432" i="18"/>
  <c r="X3432" i="18"/>
  <c r="W3432" i="18"/>
  <c r="V3432" i="18"/>
  <c r="U3432" i="18"/>
  <c r="AB3432" i="18" s="1"/>
  <c r="Y3431" i="18"/>
  <c r="X3431" i="18"/>
  <c r="W3431" i="18"/>
  <c r="V3431" i="18"/>
  <c r="U3431" i="18"/>
  <c r="Y3430" i="18"/>
  <c r="X3430" i="18"/>
  <c r="W3430" i="18"/>
  <c r="V3430" i="18"/>
  <c r="U3430" i="18"/>
  <c r="Y3429" i="18"/>
  <c r="X3429" i="18"/>
  <c r="W3429" i="18"/>
  <c r="V3429" i="18"/>
  <c r="U3429" i="18"/>
  <c r="Y3428" i="18"/>
  <c r="X3428" i="18"/>
  <c r="W3428" i="18"/>
  <c r="V3428" i="18"/>
  <c r="U3428" i="18"/>
  <c r="AB3428" i="18" s="1"/>
  <c r="Y3427" i="18"/>
  <c r="X3427" i="18"/>
  <c r="W3427" i="18"/>
  <c r="V3427" i="18"/>
  <c r="U3427" i="18"/>
  <c r="AB3427" i="18" s="1"/>
  <c r="Y3426" i="18"/>
  <c r="X3426" i="18"/>
  <c r="W3426" i="18"/>
  <c r="V3426" i="18"/>
  <c r="U3426" i="18"/>
  <c r="Y3425" i="18"/>
  <c r="X3425" i="18"/>
  <c r="W3425" i="18"/>
  <c r="V3425" i="18"/>
  <c r="U3425" i="18"/>
  <c r="Y3424" i="18"/>
  <c r="X3424" i="18"/>
  <c r="W3424" i="18"/>
  <c r="V3424" i="18"/>
  <c r="U3424" i="18"/>
  <c r="AB3424" i="18" s="1"/>
  <c r="Y3423" i="18"/>
  <c r="X3423" i="18"/>
  <c r="W3423" i="18"/>
  <c r="V3423" i="18"/>
  <c r="U3423" i="18"/>
  <c r="Y3422" i="18"/>
  <c r="X3422" i="18"/>
  <c r="W3422" i="18"/>
  <c r="V3422" i="18"/>
  <c r="U3422" i="18"/>
  <c r="Y3421" i="18"/>
  <c r="X3421" i="18"/>
  <c r="W3421" i="18"/>
  <c r="V3421" i="18"/>
  <c r="U3421" i="18"/>
  <c r="Y3420" i="18"/>
  <c r="X3420" i="18"/>
  <c r="W3420" i="18"/>
  <c r="V3420" i="18"/>
  <c r="U3420" i="18"/>
  <c r="AB3420" i="18" s="1"/>
  <c r="Y3419" i="18"/>
  <c r="X3419" i="18"/>
  <c r="W3419" i="18"/>
  <c r="V3419" i="18"/>
  <c r="U3419" i="18"/>
  <c r="AB3419" i="18" s="1"/>
  <c r="Y3418" i="18"/>
  <c r="X3418" i="18"/>
  <c r="W3418" i="18"/>
  <c r="V3418" i="18"/>
  <c r="U3418" i="18"/>
  <c r="Y3417" i="18"/>
  <c r="X3417" i="18"/>
  <c r="W3417" i="18"/>
  <c r="V3417" i="18"/>
  <c r="U3417" i="18"/>
  <c r="Y3416" i="18"/>
  <c r="X3416" i="18"/>
  <c r="W3416" i="18"/>
  <c r="V3416" i="18"/>
  <c r="U3416" i="18"/>
  <c r="AB3416" i="18" s="1"/>
  <c r="Y3415" i="18"/>
  <c r="X3415" i="18"/>
  <c r="W3415" i="18"/>
  <c r="V3415" i="18"/>
  <c r="U3415" i="18"/>
  <c r="Y3414" i="18"/>
  <c r="X3414" i="18"/>
  <c r="W3414" i="18"/>
  <c r="V3414" i="18"/>
  <c r="U3414" i="18"/>
  <c r="Y3413" i="18"/>
  <c r="X3413" i="18"/>
  <c r="W3413" i="18"/>
  <c r="V3413" i="18"/>
  <c r="U3413" i="18"/>
  <c r="Y3412" i="18"/>
  <c r="X3412" i="18"/>
  <c r="W3412" i="18"/>
  <c r="V3412" i="18"/>
  <c r="U3412" i="18"/>
  <c r="AB3412" i="18" s="1"/>
  <c r="Y3411" i="18"/>
  <c r="X3411" i="18"/>
  <c r="W3411" i="18"/>
  <c r="V3411" i="18"/>
  <c r="U3411" i="18"/>
  <c r="AB3411" i="18" s="1"/>
  <c r="Y3410" i="18"/>
  <c r="X3410" i="18"/>
  <c r="W3410" i="18"/>
  <c r="V3410" i="18"/>
  <c r="U3410" i="18"/>
  <c r="Y3409" i="18"/>
  <c r="X3409" i="18"/>
  <c r="W3409" i="18"/>
  <c r="V3409" i="18"/>
  <c r="U3409" i="18"/>
  <c r="Y3408" i="18"/>
  <c r="X3408" i="18"/>
  <c r="W3408" i="18"/>
  <c r="V3408" i="18"/>
  <c r="U3408" i="18"/>
  <c r="AB3408" i="18" s="1"/>
  <c r="Y3407" i="18"/>
  <c r="X3407" i="18"/>
  <c r="W3407" i="18"/>
  <c r="V3407" i="18"/>
  <c r="U3407" i="18"/>
  <c r="Y3406" i="18"/>
  <c r="X3406" i="18"/>
  <c r="W3406" i="18"/>
  <c r="V3406" i="18"/>
  <c r="U3406" i="18"/>
  <c r="Y3405" i="18"/>
  <c r="X3405" i="18"/>
  <c r="W3405" i="18"/>
  <c r="V3405" i="18"/>
  <c r="U3405" i="18"/>
  <c r="Y3404" i="18"/>
  <c r="X3404" i="18"/>
  <c r="W3404" i="18"/>
  <c r="V3404" i="18"/>
  <c r="U3404" i="18"/>
  <c r="AB3404" i="18" s="1"/>
  <c r="Y3403" i="18"/>
  <c r="X3403" i="18"/>
  <c r="W3403" i="18"/>
  <c r="V3403" i="18"/>
  <c r="U3403" i="18"/>
  <c r="AB3403" i="18" s="1"/>
  <c r="Y3402" i="18"/>
  <c r="X3402" i="18"/>
  <c r="W3402" i="18"/>
  <c r="V3402" i="18"/>
  <c r="U3402" i="18"/>
  <c r="Y3401" i="18"/>
  <c r="X3401" i="18"/>
  <c r="W3401" i="18"/>
  <c r="V3401" i="18"/>
  <c r="U3401" i="18"/>
  <c r="Y3400" i="18"/>
  <c r="X3400" i="18"/>
  <c r="W3400" i="18"/>
  <c r="V3400" i="18"/>
  <c r="U3400" i="18"/>
  <c r="AB3400" i="18" s="1"/>
  <c r="Y3399" i="18"/>
  <c r="X3399" i="18"/>
  <c r="W3399" i="18"/>
  <c r="V3399" i="18"/>
  <c r="U3399" i="18"/>
  <c r="Y3398" i="18"/>
  <c r="X3398" i="18"/>
  <c r="W3398" i="18"/>
  <c r="V3398" i="18"/>
  <c r="U3398" i="18"/>
  <c r="Y3397" i="18"/>
  <c r="X3397" i="18"/>
  <c r="W3397" i="18"/>
  <c r="V3397" i="18"/>
  <c r="U3397" i="18"/>
  <c r="Y3396" i="18"/>
  <c r="X3396" i="18"/>
  <c r="W3396" i="18"/>
  <c r="V3396" i="18"/>
  <c r="U3396" i="18"/>
  <c r="AB3396" i="18" s="1"/>
  <c r="Y3395" i="18"/>
  <c r="X3395" i="18"/>
  <c r="W3395" i="18"/>
  <c r="V3395" i="18"/>
  <c r="U3395" i="18"/>
  <c r="AB3395" i="18" s="1"/>
  <c r="Y3394" i="18"/>
  <c r="X3394" i="18"/>
  <c r="W3394" i="18"/>
  <c r="V3394" i="18"/>
  <c r="U3394" i="18"/>
  <c r="Y3393" i="18"/>
  <c r="X3393" i="18"/>
  <c r="W3393" i="18"/>
  <c r="V3393" i="18"/>
  <c r="U3393" i="18"/>
  <c r="Y3392" i="18"/>
  <c r="X3392" i="18"/>
  <c r="W3392" i="18"/>
  <c r="V3392" i="18"/>
  <c r="U3392" i="18"/>
  <c r="AB3392" i="18" s="1"/>
  <c r="Y3391" i="18"/>
  <c r="X3391" i="18"/>
  <c r="W3391" i="18"/>
  <c r="V3391" i="18"/>
  <c r="U3391" i="18"/>
  <c r="Y3390" i="18"/>
  <c r="X3390" i="18"/>
  <c r="W3390" i="18"/>
  <c r="V3390" i="18"/>
  <c r="U3390" i="18"/>
  <c r="Y3389" i="18"/>
  <c r="X3389" i="18"/>
  <c r="W3389" i="18"/>
  <c r="V3389" i="18"/>
  <c r="U3389" i="18"/>
  <c r="Y3388" i="18"/>
  <c r="X3388" i="18"/>
  <c r="W3388" i="18"/>
  <c r="V3388" i="18"/>
  <c r="U3388" i="18"/>
  <c r="AB3388" i="18" s="1"/>
  <c r="Y3387" i="18"/>
  <c r="X3387" i="18"/>
  <c r="W3387" i="18"/>
  <c r="V3387" i="18"/>
  <c r="U3387" i="18"/>
  <c r="AB3387" i="18" s="1"/>
  <c r="Y3386" i="18"/>
  <c r="X3386" i="18"/>
  <c r="W3386" i="18"/>
  <c r="V3386" i="18"/>
  <c r="U3386" i="18"/>
  <c r="Y3385" i="18"/>
  <c r="X3385" i="18"/>
  <c r="W3385" i="18"/>
  <c r="V3385" i="18"/>
  <c r="U3385" i="18"/>
  <c r="Y3384" i="18"/>
  <c r="X3384" i="18"/>
  <c r="W3384" i="18"/>
  <c r="V3384" i="18"/>
  <c r="U3384" i="18"/>
  <c r="AB3384" i="18" s="1"/>
  <c r="Y3383" i="18"/>
  <c r="X3383" i="18"/>
  <c r="W3383" i="18"/>
  <c r="V3383" i="18"/>
  <c r="U3383" i="18"/>
  <c r="Y3382" i="18"/>
  <c r="X3382" i="18"/>
  <c r="W3382" i="18"/>
  <c r="V3382" i="18"/>
  <c r="U3382" i="18"/>
  <c r="Y3381" i="18"/>
  <c r="X3381" i="18"/>
  <c r="W3381" i="18"/>
  <c r="V3381" i="18"/>
  <c r="U3381" i="18"/>
  <c r="Y3380" i="18"/>
  <c r="X3380" i="18"/>
  <c r="W3380" i="18"/>
  <c r="V3380" i="18"/>
  <c r="U3380" i="18"/>
  <c r="AB3380" i="18" s="1"/>
  <c r="Y3379" i="18"/>
  <c r="X3379" i="18"/>
  <c r="W3379" i="18"/>
  <c r="V3379" i="18"/>
  <c r="U3379" i="18"/>
  <c r="AB3379" i="18" s="1"/>
  <c r="Y3378" i="18"/>
  <c r="X3378" i="18"/>
  <c r="W3378" i="18"/>
  <c r="V3378" i="18"/>
  <c r="U3378" i="18"/>
  <c r="Y3377" i="18"/>
  <c r="X3377" i="18"/>
  <c r="W3377" i="18"/>
  <c r="V3377" i="18"/>
  <c r="U3377" i="18"/>
  <c r="Y3376" i="18"/>
  <c r="X3376" i="18"/>
  <c r="W3376" i="18"/>
  <c r="V3376" i="18"/>
  <c r="U3376" i="18"/>
  <c r="AB3376" i="18" s="1"/>
  <c r="Y3375" i="18"/>
  <c r="X3375" i="18"/>
  <c r="W3375" i="18"/>
  <c r="V3375" i="18"/>
  <c r="U3375" i="18"/>
  <c r="Y3374" i="18"/>
  <c r="X3374" i="18"/>
  <c r="W3374" i="18"/>
  <c r="V3374" i="18"/>
  <c r="U3374" i="18"/>
  <c r="Y3373" i="18"/>
  <c r="X3373" i="18"/>
  <c r="W3373" i="18"/>
  <c r="V3373" i="18"/>
  <c r="U3373" i="18"/>
  <c r="Y3372" i="18"/>
  <c r="X3372" i="18"/>
  <c r="W3372" i="18"/>
  <c r="V3372" i="18"/>
  <c r="U3372" i="18"/>
  <c r="AB3372" i="18" s="1"/>
  <c r="Y3371" i="18"/>
  <c r="X3371" i="18"/>
  <c r="W3371" i="18"/>
  <c r="V3371" i="18"/>
  <c r="U3371" i="18"/>
  <c r="AB3371" i="18" s="1"/>
  <c r="Y3370" i="18"/>
  <c r="X3370" i="18"/>
  <c r="W3370" i="18"/>
  <c r="V3370" i="18"/>
  <c r="U3370" i="18"/>
  <c r="Y3369" i="18"/>
  <c r="X3369" i="18"/>
  <c r="W3369" i="18"/>
  <c r="V3369" i="18"/>
  <c r="U3369" i="18"/>
  <c r="Y3368" i="18"/>
  <c r="X3368" i="18"/>
  <c r="W3368" i="18"/>
  <c r="V3368" i="18"/>
  <c r="U3368" i="18"/>
  <c r="AB3368" i="18" s="1"/>
  <c r="Y3367" i="18"/>
  <c r="X3367" i="18"/>
  <c r="W3367" i="18"/>
  <c r="V3367" i="18"/>
  <c r="U3367" i="18"/>
  <c r="Y3366" i="18"/>
  <c r="X3366" i="18"/>
  <c r="W3366" i="18"/>
  <c r="V3366" i="18"/>
  <c r="U3366" i="18"/>
  <c r="Y3365" i="18"/>
  <c r="X3365" i="18"/>
  <c r="W3365" i="18"/>
  <c r="V3365" i="18"/>
  <c r="U3365" i="18"/>
  <c r="Y3364" i="18"/>
  <c r="X3364" i="18"/>
  <c r="W3364" i="18"/>
  <c r="V3364" i="18"/>
  <c r="U3364" i="18"/>
  <c r="AB3364" i="18" s="1"/>
  <c r="Y3363" i="18"/>
  <c r="X3363" i="18"/>
  <c r="W3363" i="18"/>
  <c r="V3363" i="18"/>
  <c r="U3363" i="18"/>
  <c r="AB3363" i="18" s="1"/>
  <c r="Y3362" i="18"/>
  <c r="X3362" i="18"/>
  <c r="W3362" i="18"/>
  <c r="V3362" i="18"/>
  <c r="U3362" i="18"/>
  <c r="Y3361" i="18"/>
  <c r="X3361" i="18"/>
  <c r="W3361" i="18"/>
  <c r="V3361" i="18"/>
  <c r="U3361" i="18"/>
  <c r="Y3360" i="18"/>
  <c r="X3360" i="18"/>
  <c r="W3360" i="18"/>
  <c r="V3360" i="18"/>
  <c r="U3360" i="18"/>
  <c r="AB3360" i="18" s="1"/>
  <c r="Y3359" i="18"/>
  <c r="X3359" i="18"/>
  <c r="W3359" i="18"/>
  <c r="V3359" i="18"/>
  <c r="U3359" i="18"/>
  <c r="Y3358" i="18"/>
  <c r="X3358" i="18"/>
  <c r="W3358" i="18"/>
  <c r="V3358" i="18"/>
  <c r="U3358" i="18"/>
  <c r="Y3357" i="18"/>
  <c r="X3357" i="18"/>
  <c r="W3357" i="18"/>
  <c r="V3357" i="18"/>
  <c r="U3357" i="18"/>
  <c r="Y3356" i="18"/>
  <c r="X3356" i="18"/>
  <c r="W3356" i="18"/>
  <c r="V3356" i="18"/>
  <c r="U3356" i="18"/>
  <c r="AB3356" i="18" s="1"/>
  <c r="Y3355" i="18"/>
  <c r="X3355" i="18"/>
  <c r="W3355" i="18"/>
  <c r="V3355" i="18"/>
  <c r="U3355" i="18"/>
  <c r="AB3355" i="18" s="1"/>
  <c r="Y3354" i="18"/>
  <c r="X3354" i="18"/>
  <c r="W3354" i="18"/>
  <c r="V3354" i="18"/>
  <c r="U3354" i="18"/>
  <c r="Y3353" i="18"/>
  <c r="X3353" i="18"/>
  <c r="W3353" i="18"/>
  <c r="V3353" i="18"/>
  <c r="U3353" i="18"/>
  <c r="Y3352" i="18"/>
  <c r="X3352" i="18"/>
  <c r="W3352" i="18"/>
  <c r="V3352" i="18"/>
  <c r="U3352" i="18"/>
  <c r="AB3352" i="18" s="1"/>
  <c r="Y3351" i="18"/>
  <c r="X3351" i="18"/>
  <c r="W3351" i="18"/>
  <c r="V3351" i="18"/>
  <c r="U3351" i="18"/>
  <c r="Y3350" i="18"/>
  <c r="X3350" i="18"/>
  <c r="W3350" i="18"/>
  <c r="V3350" i="18"/>
  <c r="U3350" i="18"/>
  <c r="Y3349" i="18"/>
  <c r="X3349" i="18"/>
  <c r="W3349" i="18"/>
  <c r="V3349" i="18"/>
  <c r="U3349" i="18"/>
  <c r="Y3348" i="18"/>
  <c r="X3348" i="18"/>
  <c r="W3348" i="18"/>
  <c r="V3348" i="18"/>
  <c r="U3348" i="18"/>
  <c r="AB3348" i="18" s="1"/>
  <c r="Y3347" i="18"/>
  <c r="X3347" i="18"/>
  <c r="W3347" i="18"/>
  <c r="V3347" i="18"/>
  <c r="U3347" i="18"/>
  <c r="AB3347" i="18" s="1"/>
  <c r="Y3346" i="18"/>
  <c r="X3346" i="18"/>
  <c r="W3346" i="18"/>
  <c r="V3346" i="18"/>
  <c r="U3346" i="18"/>
  <c r="Y3345" i="18"/>
  <c r="X3345" i="18"/>
  <c r="W3345" i="18"/>
  <c r="V3345" i="18"/>
  <c r="U3345" i="18"/>
  <c r="Y3344" i="18"/>
  <c r="X3344" i="18"/>
  <c r="W3344" i="18"/>
  <c r="V3344" i="18"/>
  <c r="U3344" i="18"/>
  <c r="AB3344" i="18" s="1"/>
  <c r="Y3343" i="18"/>
  <c r="X3343" i="18"/>
  <c r="W3343" i="18"/>
  <c r="V3343" i="18"/>
  <c r="U3343" i="18"/>
  <c r="Y3342" i="18"/>
  <c r="X3342" i="18"/>
  <c r="W3342" i="18"/>
  <c r="V3342" i="18"/>
  <c r="U3342" i="18"/>
  <c r="Y3341" i="18"/>
  <c r="X3341" i="18"/>
  <c r="W3341" i="18"/>
  <c r="V3341" i="18"/>
  <c r="U3341" i="18"/>
  <c r="Y3340" i="18"/>
  <c r="X3340" i="18"/>
  <c r="W3340" i="18"/>
  <c r="V3340" i="18"/>
  <c r="U3340" i="18"/>
  <c r="AB3340" i="18" s="1"/>
  <c r="Y3339" i="18"/>
  <c r="X3339" i="18"/>
  <c r="W3339" i="18"/>
  <c r="V3339" i="18"/>
  <c r="U3339" i="18"/>
  <c r="AB3339" i="18" s="1"/>
  <c r="Y3338" i="18"/>
  <c r="X3338" i="18"/>
  <c r="W3338" i="18"/>
  <c r="V3338" i="18"/>
  <c r="U3338" i="18"/>
  <c r="Y3337" i="18"/>
  <c r="X3337" i="18"/>
  <c r="W3337" i="18"/>
  <c r="V3337" i="18"/>
  <c r="U3337" i="18"/>
  <c r="Y3336" i="18"/>
  <c r="X3336" i="18"/>
  <c r="W3336" i="18"/>
  <c r="V3336" i="18"/>
  <c r="U3336" i="18"/>
  <c r="AB3336" i="18" s="1"/>
  <c r="Y3335" i="18"/>
  <c r="X3335" i="18"/>
  <c r="W3335" i="18"/>
  <c r="V3335" i="18"/>
  <c r="U3335" i="18"/>
  <c r="Y3334" i="18"/>
  <c r="X3334" i="18"/>
  <c r="W3334" i="18"/>
  <c r="V3334" i="18"/>
  <c r="U3334" i="18"/>
  <c r="Y3333" i="18"/>
  <c r="X3333" i="18"/>
  <c r="W3333" i="18"/>
  <c r="V3333" i="18"/>
  <c r="U3333" i="18"/>
  <c r="Y3332" i="18"/>
  <c r="X3332" i="18"/>
  <c r="W3332" i="18"/>
  <c r="V3332" i="18"/>
  <c r="U3332" i="18"/>
  <c r="AB3332" i="18" s="1"/>
  <c r="Y3331" i="18"/>
  <c r="X3331" i="18"/>
  <c r="W3331" i="18"/>
  <c r="V3331" i="18"/>
  <c r="U3331" i="18"/>
  <c r="AB3331" i="18" s="1"/>
  <c r="Y3330" i="18"/>
  <c r="X3330" i="18"/>
  <c r="W3330" i="18"/>
  <c r="V3330" i="18"/>
  <c r="U3330" i="18"/>
  <c r="Y3329" i="18"/>
  <c r="X3329" i="18"/>
  <c r="W3329" i="18"/>
  <c r="V3329" i="18"/>
  <c r="U3329" i="18"/>
  <c r="Y3328" i="18"/>
  <c r="X3328" i="18"/>
  <c r="W3328" i="18"/>
  <c r="V3328" i="18"/>
  <c r="U3328" i="18"/>
  <c r="AB3328" i="18" s="1"/>
  <c r="Y3327" i="18"/>
  <c r="X3327" i="18"/>
  <c r="W3327" i="18"/>
  <c r="V3327" i="18"/>
  <c r="U3327" i="18"/>
  <c r="Y3326" i="18"/>
  <c r="X3326" i="18"/>
  <c r="W3326" i="18"/>
  <c r="V3326" i="18"/>
  <c r="U3326" i="18"/>
  <c r="Y3325" i="18"/>
  <c r="X3325" i="18"/>
  <c r="W3325" i="18"/>
  <c r="V3325" i="18"/>
  <c r="U3325" i="18"/>
  <c r="Y3324" i="18"/>
  <c r="X3324" i="18"/>
  <c r="W3324" i="18"/>
  <c r="V3324" i="18"/>
  <c r="U3324" i="18"/>
  <c r="AB3324" i="18" s="1"/>
  <c r="Y3323" i="18"/>
  <c r="X3323" i="18"/>
  <c r="W3323" i="18"/>
  <c r="V3323" i="18"/>
  <c r="U3323" i="18"/>
  <c r="AB3323" i="18" s="1"/>
  <c r="Y3322" i="18"/>
  <c r="X3322" i="18"/>
  <c r="W3322" i="18"/>
  <c r="V3322" i="18"/>
  <c r="U3322" i="18"/>
  <c r="Y3321" i="18"/>
  <c r="X3321" i="18"/>
  <c r="W3321" i="18"/>
  <c r="V3321" i="18"/>
  <c r="U3321" i="18"/>
  <c r="Y3320" i="18"/>
  <c r="X3320" i="18"/>
  <c r="W3320" i="18"/>
  <c r="V3320" i="18"/>
  <c r="U3320" i="18"/>
  <c r="AB3320" i="18" s="1"/>
  <c r="Y3319" i="18"/>
  <c r="X3319" i="18"/>
  <c r="W3319" i="18"/>
  <c r="V3319" i="18"/>
  <c r="U3319" i="18"/>
  <c r="Y3318" i="18"/>
  <c r="X3318" i="18"/>
  <c r="W3318" i="18"/>
  <c r="V3318" i="18"/>
  <c r="U3318" i="18"/>
  <c r="Y3317" i="18"/>
  <c r="X3317" i="18"/>
  <c r="W3317" i="18"/>
  <c r="V3317" i="18"/>
  <c r="U3317" i="18"/>
  <c r="Y3316" i="18"/>
  <c r="X3316" i="18"/>
  <c r="W3316" i="18"/>
  <c r="V3316" i="18"/>
  <c r="U3316" i="18"/>
  <c r="AB3316" i="18" s="1"/>
  <c r="Y3315" i="18"/>
  <c r="X3315" i="18"/>
  <c r="W3315" i="18"/>
  <c r="V3315" i="18"/>
  <c r="U3315" i="18"/>
  <c r="AB3315" i="18" s="1"/>
  <c r="Y3314" i="18"/>
  <c r="X3314" i="18"/>
  <c r="W3314" i="18"/>
  <c r="V3314" i="18"/>
  <c r="U3314" i="18"/>
  <c r="Y3313" i="18"/>
  <c r="X3313" i="18"/>
  <c r="W3313" i="18"/>
  <c r="V3313" i="18"/>
  <c r="U3313" i="18"/>
  <c r="Y3312" i="18"/>
  <c r="X3312" i="18"/>
  <c r="W3312" i="18"/>
  <c r="V3312" i="18"/>
  <c r="U3312" i="18"/>
  <c r="AB3312" i="18" s="1"/>
  <c r="Y3311" i="18"/>
  <c r="X3311" i="18"/>
  <c r="W3311" i="18"/>
  <c r="V3311" i="18"/>
  <c r="U3311" i="18"/>
  <c r="Y3310" i="18"/>
  <c r="X3310" i="18"/>
  <c r="W3310" i="18"/>
  <c r="V3310" i="18"/>
  <c r="U3310" i="18"/>
  <c r="Y3309" i="18"/>
  <c r="X3309" i="18"/>
  <c r="W3309" i="18"/>
  <c r="V3309" i="18"/>
  <c r="U3309" i="18"/>
  <c r="Y3308" i="18"/>
  <c r="X3308" i="18"/>
  <c r="W3308" i="18"/>
  <c r="V3308" i="18"/>
  <c r="U3308" i="18"/>
  <c r="AB3308" i="18" s="1"/>
  <c r="Y3307" i="18"/>
  <c r="X3307" i="18"/>
  <c r="W3307" i="18"/>
  <c r="V3307" i="18"/>
  <c r="U3307" i="18"/>
  <c r="AB3307" i="18" s="1"/>
  <c r="Y3306" i="18"/>
  <c r="X3306" i="18"/>
  <c r="W3306" i="18"/>
  <c r="V3306" i="18"/>
  <c r="U3306" i="18"/>
  <c r="Y3305" i="18"/>
  <c r="X3305" i="18"/>
  <c r="W3305" i="18"/>
  <c r="V3305" i="18"/>
  <c r="U3305" i="18"/>
  <c r="Y3304" i="18"/>
  <c r="X3304" i="18"/>
  <c r="W3304" i="18"/>
  <c r="V3304" i="18"/>
  <c r="U3304" i="18"/>
  <c r="AB3304" i="18" s="1"/>
  <c r="Y3303" i="18"/>
  <c r="X3303" i="18"/>
  <c r="W3303" i="18"/>
  <c r="V3303" i="18"/>
  <c r="U3303" i="18"/>
  <c r="Y3302" i="18"/>
  <c r="X3302" i="18"/>
  <c r="W3302" i="18"/>
  <c r="V3302" i="18"/>
  <c r="U3302" i="18"/>
  <c r="Y3301" i="18"/>
  <c r="X3301" i="18"/>
  <c r="W3301" i="18"/>
  <c r="V3301" i="18"/>
  <c r="U3301" i="18"/>
  <c r="Y3300" i="18"/>
  <c r="X3300" i="18"/>
  <c r="W3300" i="18"/>
  <c r="V3300" i="18"/>
  <c r="U3300" i="18"/>
  <c r="AB3300" i="18" s="1"/>
  <c r="Y3299" i="18"/>
  <c r="X3299" i="18"/>
  <c r="W3299" i="18"/>
  <c r="V3299" i="18"/>
  <c r="U3299" i="18"/>
  <c r="AB3299" i="18" s="1"/>
  <c r="Y3298" i="18"/>
  <c r="X3298" i="18"/>
  <c r="W3298" i="18"/>
  <c r="V3298" i="18"/>
  <c r="U3298" i="18"/>
  <c r="Y3297" i="18"/>
  <c r="X3297" i="18"/>
  <c r="W3297" i="18"/>
  <c r="V3297" i="18"/>
  <c r="U3297" i="18"/>
  <c r="Y3296" i="18"/>
  <c r="X3296" i="18"/>
  <c r="W3296" i="18"/>
  <c r="V3296" i="18"/>
  <c r="U3296" i="18"/>
  <c r="AB3296" i="18" s="1"/>
  <c r="Y3295" i="18"/>
  <c r="X3295" i="18"/>
  <c r="W3295" i="18"/>
  <c r="V3295" i="18"/>
  <c r="U3295" i="18"/>
  <c r="Y3294" i="18"/>
  <c r="X3294" i="18"/>
  <c r="W3294" i="18"/>
  <c r="V3294" i="18"/>
  <c r="U3294" i="18"/>
  <c r="Y3293" i="18"/>
  <c r="X3293" i="18"/>
  <c r="W3293" i="18"/>
  <c r="V3293" i="18"/>
  <c r="U3293" i="18"/>
  <c r="Y3292" i="18"/>
  <c r="X3292" i="18"/>
  <c r="W3292" i="18"/>
  <c r="V3292" i="18"/>
  <c r="U3292" i="18"/>
  <c r="AB3292" i="18" s="1"/>
  <c r="Y3291" i="18"/>
  <c r="X3291" i="18"/>
  <c r="W3291" i="18"/>
  <c r="V3291" i="18"/>
  <c r="U3291" i="18"/>
  <c r="AB3291" i="18" s="1"/>
  <c r="Y3290" i="18"/>
  <c r="X3290" i="18"/>
  <c r="W3290" i="18"/>
  <c r="V3290" i="18"/>
  <c r="U3290" i="18"/>
  <c r="Y3289" i="18"/>
  <c r="X3289" i="18"/>
  <c r="W3289" i="18"/>
  <c r="V3289" i="18"/>
  <c r="U3289" i="18"/>
  <c r="Y3288" i="18"/>
  <c r="X3288" i="18"/>
  <c r="W3288" i="18"/>
  <c r="V3288" i="18"/>
  <c r="U3288" i="18"/>
  <c r="AB3288" i="18" s="1"/>
  <c r="Y3287" i="18"/>
  <c r="X3287" i="18"/>
  <c r="W3287" i="18"/>
  <c r="V3287" i="18"/>
  <c r="U3287" i="18"/>
  <c r="Y3286" i="18"/>
  <c r="X3286" i="18"/>
  <c r="W3286" i="18"/>
  <c r="V3286" i="18"/>
  <c r="U3286" i="18"/>
  <c r="Y3285" i="18"/>
  <c r="X3285" i="18"/>
  <c r="W3285" i="18"/>
  <c r="V3285" i="18"/>
  <c r="U3285" i="18"/>
  <c r="Y3284" i="18"/>
  <c r="X3284" i="18"/>
  <c r="W3284" i="18"/>
  <c r="V3284" i="18"/>
  <c r="U3284" i="18"/>
  <c r="AB3284" i="18" s="1"/>
  <c r="Y3283" i="18"/>
  <c r="X3283" i="18"/>
  <c r="W3283" i="18"/>
  <c r="V3283" i="18"/>
  <c r="U3283" i="18"/>
  <c r="AB3283" i="18" s="1"/>
  <c r="Y3282" i="18"/>
  <c r="X3282" i="18"/>
  <c r="W3282" i="18"/>
  <c r="V3282" i="18"/>
  <c r="U3282" i="18"/>
  <c r="Y3281" i="18"/>
  <c r="X3281" i="18"/>
  <c r="W3281" i="18"/>
  <c r="V3281" i="18"/>
  <c r="U3281" i="18"/>
  <c r="Y3280" i="18"/>
  <c r="X3280" i="18"/>
  <c r="W3280" i="18"/>
  <c r="V3280" i="18"/>
  <c r="U3280" i="18"/>
  <c r="AB3280" i="18" s="1"/>
  <c r="Y3279" i="18"/>
  <c r="X3279" i="18"/>
  <c r="W3279" i="18"/>
  <c r="V3279" i="18"/>
  <c r="U3279" i="18"/>
  <c r="Y3278" i="18"/>
  <c r="X3278" i="18"/>
  <c r="W3278" i="18"/>
  <c r="V3278" i="18"/>
  <c r="U3278" i="18"/>
  <c r="Y3277" i="18"/>
  <c r="X3277" i="18"/>
  <c r="W3277" i="18"/>
  <c r="V3277" i="18"/>
  <c r="U3277" i="18"/>
  <c r="Y3276" i="18"/>
  <c r="X3276" i="18"/>
  <c r="W3276" i="18"/>
  <c r="V3276" i="18"/>
  <c r="U3276" i="18"/>
  <c r="AB3276" i="18" s="1"/>
  <c r="Y3275" i="18"/>
  <c r="X3275" i="18"/>
  <c r="W3275" i="18"/>
  <c r="V3275" i="18"/>
  <c r="U3275" i="18"/>
  <c r="AB3275" i="18" s="1"/>
  <c r="Y3274" i="18"/>
  <c r="X3274" i="18"/>
  <c r="W3274" i="18"/>
  <c r="V3274" i="18"/>
  <c r="U3274" i="18"/>
  <c r="Y3273" i="18"/>
  <c r="X3273" i="18"/>
  <c r="W3273" i="18"/>
  <c r="V3273" i="18"/>
  <c r="U3273" i="18"/>
  <c r="Y3272" i="18"/>
  <c r="X3272" i="18"/>
  <c r="W3272" i="18"/>
  <c r="V3272" i="18"/>
  <c r="U3272" i="18"/>
  <c r="AB3272" i="18" s="1"/>
  <c r="Y3271" i="18"/>
  <c r="X3271" i="18"/>
  <c r="W3271" i="18"/>
  <c r="V3271" i="18"/>
  <c r="U3271" i="18"/>
  <c r="Y3270" i="18"/>
  <c r="X3270" i="18"/>
  <c r="W3270" i="18"/>
  <c r="V3270" i="18"/>
  <c r="U3270" i="18"/>
  <c r="Y3269" i="18"/>
  <c r="X3269" i="18"/>
  <c r="W3269" i="18"/>
  <c r="V3269" i="18"/>
  <c r="U3269" i="18"/>
  <c r="Y3268" i="18"/>
  <c r="X3268" i="18"/>
  <c r="W3268" i="18"/>
  <c r="V3268" i="18"/>
  <c r="U3268" i="18"/>
  <c r="AB3268" i="18" s="1"/>
  <c r="Y3267" i="18"/>
  <c r="X3267" i="18"/>
  <c r="W3267" i="18"/>
  <c r="V3267" i="18"/>
  <c r="U3267" i="18"/>
  <c r="AB3267" i="18" s="1"/>
  <c r="Y3266" i="18"/>
  <c r="X3266" i="18"/>
  <c r="W3266" i="18"/>
  <c r="V3266" i="18"/>
  <c r="U3266" i="18"/>
  <c r="Y3265" i="18"/>
  <c r="X3265" i="18"/>
  <c r="W3265" i="18"/>
  <c r="V3265" i="18"/>
  <c r="U3265" i="18"/>
  <c r="Y3264" i="18"/>
  <c r="X3264" i="18"/>
  <c r="W3264" i="18"/>
  <c r="V3264" i="18"/>
  <c r="U3264" i="18"/>
  <c r="AB3264" i="18" s="1"/>
  <c r="Y3263" i="18"/>
  <c r="X3263" i="18"/>
  <c r="W3263" i="18"/>
  <c r="V3263" i="18"/>
  <c r="U3263" i="18"/>
  <c r="Y3262" i="18"/>
  <c r="X3262" i="18"/>
  <c r="W3262" i="18"/>
  <c r="V3262" i="18"/>
  <c r="U3262" i="18"/>
  <c r="Y3261" i="18"/>
  <c r="X3261" i="18"/>
  <c r="W3261" i="18"/>
  <c r="V3261" i="18"/>
  <c r="U3261" i="18"/>
  <c r="Y3260" i="18"/>
  <c r="X3260" i="18"/>
  <c r="W3260" i="18"/>
  <c r="V3260" i="18"/>
  <c r="U3260" i="18"/>
  <c r="AB3260" i="18" s="1"/>
  <c r="Y3259" i="18"/>
  <c r="X3259" i="18"/>
  <c r="W3259" i="18"/>
  <c r="V3259" i="18"/>
  <c r="U3259" i="18"/>
  <c r="AB3259" i="18" s="1"/>
  <c r="Y3258" i="18"/>
  <c r="X3258" i="18"/>
  <c r="W3258" i="18"/>
  <c r="V3258" i="18"/>
  <c r="U3258" i="18"/>
  <c r="Y3257" i="18"/>
  <c r="X3257" i="18"/>
  <c r="W3257" i="18"/>
  <c r="V3257" i="18"/>
  <c r="U3257" i="18"/>
  <c r="Y3256" i="18"/>
  <c r="X3256" i="18"/>
  <c r="W3256" i="18"/>
  <c r="V3256" i="18"/>
  <c r="U3256" i="18"/>
  <c r="AB3256" i="18" s="1"/>
  <c r="Y3255" i="18"/>
  <c r="X3255" i="18"/>
  <c r="W3255" i="18"/>
  <c r="V3255" i="18"/>
  <c r="U3255" i="18"/>
  <c r="Y3254" i="18"/>
  <c r="X3254" i="18"/>
  <c r="W3254" i="18"/>
  <c r="V3254" i="18"/>
  <c r="U3254" i="18"/>
  <c r="Y3253" i="18"/>
  <c r="X3253" i="18"/>
  <c r="W3253" i="18"/>
  <c r="V3253" i="18"/>
  <c r="U3253" i="18"/>
  <c r="Y3252" i="18"/>
  <c r="X3252" i="18"/>
  <c r="W3252" i="18"/>
  <c r="V3252" i="18"/>
  <c r="U3252" i="18"/>
  <c r="AB3252" i="18" s="1"/>
  <c r="Y3251" i="18"/>
  <c r="X3251" i="18"/>
  <c r="W3251" i="18"/>
  <c r="V3251" i="18"/>
  <c r="U3251" i="18"/>
  <c r="AB3251" i="18" s="1"/>
  <c r="Y3250" i="18"/>
  <c r="X3250" i="18"/>
  <c r="W3250" i="18"/>
  <c r="V3250" i="18"/>
  <c r="U3250" i="18"/>
  <c r="Y3249" i="18"/>
  <c r="X3249" i="18"/>
  <c r="W3249" i="18"/>
  <c r="V3249" i="18"/>
  <c r="U3249" i="18"/>
  <c r="Y3248" i="18"/>
  <c r="X3248" i="18"/>
  <c r="W3248" i="18"/>
  <c r="V3248" i="18"/>
  <c r="U3248" i="18"/>
  <c r="AB3248" i="18" s="1"/>
  <c r="Y3247" i="18"/>
  <c r="X3247" i="18"/>
  <c r="W3247" i="18"/>
  <c r="V3247" i="18"/>
  <c r="U3247" i="18"/>
  <c r="Y3246" i="18"/>
  <c r="X3246" i="18"/>
  <c r="W3246" i="18"/>
  <c r="V3246" i="18"/>
  <c r="U3246" i="18"/>
  <c r="Y3245" i="18"/>
  <c r="X3245" i="18"/>
  <c r="W3245" i="18"/>
  <c r="V3245" i="18"/>
  <c r="U3245" i="18"/>
  <c r="Y3244" i="18"/>
  <c r="X3244" i="18"/>
  <c r="W3244" i="18"/>
  <c r="V3244" i="18"/>
  <c r="U3244" i="18"/>
  <c r="AB3244" i="18" s="1"/>
  <c r="Y3243" i="18"/>
  <c r="X3243" i="18"/>
  <c r="W3243" i="18"/>
  <c r="V3243" i="18"/>
  <c r="U3243" i="18"/>
  <c r="AB3243" i="18" s="1"/>
  <c r="Y3242" i="18"/>
  <c r="X3242" i="18"/>
  <c r="W3242" i="18"/>
  <c r="V3242" i="18"/>
  <c r="U3242" i="18"/>
  <c r="Y3241" i="18"/>
  <c r="X3241" i="18"/>
  <c r="W3241" i="18"/>
  <c r="V3241" i="18"/>
  <c r="U3241" i="18"/>
  <c r="Y3240" i="18"/>
  <c r="X3240" i="18"/>
  <c r="W3240" i="18"/>
  <c r="V3240" i="18"/>
  <c r="U3240" i="18"/>
  <c r="AB3240" i="18" s="1"/>
  <c r="Y3239" i="18"/>
  <c r="X3239" i="18"/>
  <c r="W3239" i="18"/>
  <c r="V3239" i="18"/>
  <c r="U3239" i="18"/>
  <c r="Y3238" i="18"/>
  <c r="X3238" i="18"/>
  <c r="W3238" i="18"/>
  <c r="V3238" i="18"/>
  <c r="U3238" i="18"/>
  <c r="Y3237" i="18"/>
  <c r="X3237" i="18"/>
  <c r="W3237" i="18"/>
  <c r="V3237" i="18"/>
  <c r="U3237" i="18"/>
  <c r="Y3236" i="18"/>
  <c r="X3236" i="18"/>
  <c r="W3236" i="18"/>
  <c r="V3236" i="18"/>
  <c r="U3236" i="18"/>
  <c r="AB3236" i="18" s="1"/>
  <c r="Y3235" i="18"/>
  <c r="X3235" i="18"/>
  <c r="W3235" i="18"/>
  <c r="V3235" i="18"/>
  <c r="U3235" i="18"/>
  <c r="AB3235" i="18" s="1"/>
  <c r="Y3234" i="18"/>
  <c r="X3234" i="18"/>
  <c r="W3234" i="18"/>
  <c r="V3234" i="18"/>
  <c r="U3234" i="18"/>
  <c r="Y3233" i="18"/>
  <c r="X3233" i="18"/>
  <c r="W3233" i="18"/>
  <c r="V3233" i="18"/>
  <c r="U3233" i="18"/>
  <c r="Y3232" i="18"/>
  <c r="X3232" i="18"/>
  <c r="W3232" i="18"/>
  <c r="V3232" i="18"/>
  <c r="U3232" i="18"/>
  <c r="AB3232" i="18" s="1"/>
  <c r="Y3231" i="18"/>
  <c r="X3231" i="18"/>
  <c r="W3231" i="18"/>
  <c r="V3231" i="18"/>
  <c r="U3231" i="18"/>
  <c r="Y3230" i="18"/>
  <c r="X3230" i="18"/>
  <c r="W3230" i="18"/>
  <c r="V3230" i="18"/>
  <c r="U3230" i="18"/>
  <c r="Y3229" i="18"/>
  <c r="X3229" i="18"/>
  <c r="W3229" i="18"/>
  <c r="V3229" i="18"/>
  <c r="U3229" i="18"/>
  <c r="Y3228" i="18"/>
  <c r="X3228" i="18"/>
  <c r="W3228" i="18"/>
  <c r="V3228" i="18"/>
  <c r="U3228" i="18"/>
  <c r="AB3228" i="18" s="1"/>
  <c r="Y3227" i="18"/>
  <c r="X3227" i="18"/>
  <c r="W3227" i="18"/>
  <c r="V3227" i="18"/>
  <c r="U3227" i="18"/>
  <c r="AB3227" i="18" s="1"/>
  <c r="Y3226" i="18"/>
  <c r="X3226" i="18"/>
  <c r="W3226" i="18"/>
  <c r="V3226" i="18"/>
  <c r="U3226" i="18"/>
  <c r="Y3225" i="18"/>
  <c r="X3225" i="18"/>
  <c r="W3225" i="18"/>
  <c r="V3225" i="18"/>
  <c r="U3225" i="18"/>
  <c r="Y3224" i="18"/>
  <c r="X3224" i="18"/>
  <c r="W3224" i="18"/>
  <c r="V3224" i="18"/>
  <c r="U3224" i="18"/>
  <c r="AB3224" i="18" s="1"/>
  <c r="Y3223" i="18"/>
  <c r="X3223" i="18"/>
  <c r="W3223" i="18"/>
  <c r="V3223" i="18"/>
  <c r="U3223" i="18"/>
  <c r="Y3222" i="18"/>
  <c r="X3222" i="18"/>
  <c r="W3222" i="18"/>
  <c r="V3222" i="18"/>
  <c r="U3222" i="18"/>
  <c r="Y3221" i="18"/>
  <c r="X3221" i="18"/>
  <c r="W3221" i="18"/>
  <c r="V3221" i="18"/>
  <c r="U3221" i="18"/>
  <c r="Y3220" i="18"/>
  <c r="X3220" i="18"/>
  <c r="W3220" i="18"/>
  <c r="V3220" i="18"/>
  <c r="U3220" i="18"/>
  <c r="AB3220" i="18" s="1"/>
  <c r="Y3219" i="18"/>
  <c r="X3219" i="18"/>
  <c r="W3219" i="18"/>
  <c r="V3219" i="18"/>
  <c r="U3219" i="18"/>
  <c r="AB3219" i="18" s="1"/>
  <c r="Y3218" i="18"/>
  <c r="X3218" i="18"/>
  <c r="W3218" i="18"/>
  <c r="V3218" i="18"/>
  <c r="U3218" i="18"/>
  <c r="Y3217" i="18"/>
  <c r="X3217" i="18"/>
  <c r="W3217" i="18"/>
  <c r="V3217" i="18"/>
  <c r="U3217" i="18"/>
  <c r="Y3216" i="18"/>
  <c r="X3216" i="18"/>
  <c r="W3216" i="18"/>
  <c r="V3216" i="18"/>
  <c r="U3216" i="18"/>
  <c r="AB3216" i="18" s="1"/>
  <c r="Y3215" i="18"/>
  <c r="X3215" i="18"/>
  <c r="W3215" i="18"/>
  <c r="V3215" i="18"/>
  <c r="U3215" i="18"/>
  <c r="Y3214" i="18"/>
  <c r="X3214" i="18"/>
  <c r="W3214" i="18"/>
  <c r="V3214" i="18"/>
  <c r="U3214" i="18"/>
  <c r="Y3213" i="18"/>
  <c r="X3213" i="18"/>
  <c r="W3213" i="18"/>
  <c r="V3213" i="18"/>
  <c r="U3213" i="18"/>
  <c r="Y3212" i="18"/>
  <c r="X3212" i="18"/>
  <c r="W3212" i="18"/>
  <c r="V3212" i="18"/>
  <c r="U3212" i="18"/>
  <c r="AB3212" i="18" s="1"/>
  <c r="Y3211" i="18"/>
  <c r="X3211" i="18"/>
  <c r="W3211" i="18"/>
  <c r="V3211" i="18"/>
  <c r="U3211" i="18"/>
  <c r="AB3211" i="18" s="1"/>
  <c r="Y3210" i="18"/>
  <c r="X3210" i="18"/>
  <c r="W3210" i="18"/>
  <c r="V3210" i="18"/>
  <c r="U3210" i="18"/>
  <c r="Y3209" i="18"/>
  <c r="X3209" i="18"/>
  <c r="W3209" i="18"/>
  <c r="V3209" i="18"/>
  <c r="U3209" i="18"/>
  <c r="Y3208" i="18"/>
  <c r="X3208" i="18"/>
  <c r="W3208" i="18"/>
  <c r="V3208" i="18"/>
  <c r="U3208" i="18"/>
  <c r="AB3208" i="18" s="1"/>
  <c r="Y3207" i="18"/>
  <c r="X3207" i="18"/>
  <c r="W3207" i="18"/>
  <c r="V3207" i="18"/>
  <c r="U3207" i="18"/>
  <c r="Y3206" i="18"/>
  <c r="X3206" i="18"/>
  <c r="W3206" i="18"/>
  <c r="V3206" i="18"/>
  <c r="U3206" i="18"/>
  <c r="Y3205" i="18"/>
  <c r="X3205" i="18"/>
  <c r="W3205" i="18"/>
  <c r="V3205" i="18"/>
  <c r="U3205" i="18"/>
  <c r="Y3204" i="18"/>
  <c r="X3204" i="18"/>
  <c r="W3204" i="18"/>
  <c r="V3204" i="18"/>
  <c r="U3204" i="18"/>
  <c r="AB3204" i="18" s="1"/>
  <c r="Y3203" i="18"/>
  <c r="X3203" i="18"/>
  <c r="W3203" i="18"/>
  <c r="V3203" i="18"/>
  <c r="U3203" i="18"/>
  <c r="AB3203" i="18" s="1"/>
  <c r="Y3202" i="18"/>
  <c r="X3202" i="18"/>
  <c r="W3202" i="18"/>
  <c r="V3202" i="18"/>
  <c r="U3202" i="18"/>
  <c r="Y3201" i="18"/>
  <c r="X3201" i="18"/>
  <c r="W3201" i="18"/>
  <c r="V3201" i="18"/>
  <c r="U3201" i="18"/>
  <c r="Y3200" i="18"/>
  <c r="X3200" i="18"/>
  <c r="W3200" i="18"/>
  <c r="V3200" i="18"/>
  <c r="U3200" i="18"/>
  <c r="AB3200" i="18" s="1"/>
  <c r="Y3199" i="18"/>
  <c r="X3199" i="18"/>
  <c r="W3199" i="18"/>
  <c r="V3199" i="18"/>
  <c r="U3199" i="18"/>
  <c r="Y3198" i="18"/>
  <c r="X3198" i="18"/>
  <c r="W3198" i="18"/>
  <c r="V3198" i="18"/>
  <c r="U3198" i="18"/>
  <c r="Y3197" i="18"/>
  <c r="X3197" i="18"/>
  <c r="W3197" i="18"/>
  <c r="V3197" i="18"/>
  <c r="U3197" i="18"/>
  <c r="Y3196" i="18"/>
  <c r="X3196" i="18"/>
  <c r="W3196" i="18"/>
  <c r="V3196" i="18"/>
  <c r="U3196" i="18"/>
  <c r="AB3196" i="18" s="1"/>
  <c r="Y3195" i="18"/>
  <c r="X3195" i="18"/>
  <c r="W3195" i="18"/>
  <c r="V3195" i="18"/>
  <c r="U3195" i="18"/>
  <c r="AB3195" i="18" s="1"/>
  <c r="Y3194" i="18"/>
  <c r="X3194" i="18"/>
  <c r="W3194" i="18"/>
  <c r="V3194" i="18"/>
  <c r="U3194" i="18"/>
  <c r="Y3193" i="18"/>
  <c r="X3193" i="18"/>
  <c r="W3193" i="18"/>
  <c r="V3193" i="18"/>
  <c r="U3193" i="18"/>
  <c r="Y3192" i="18"/>
  <c r="X3192" i="18"/>
  <c r="W3192" i="18"/>
  <c r="V3192" i="18"/>
  <c r="U3192" i="18"/>
  <c r="AB3192" i="18" s="1"/>
  <c r="Y3191" i="18"/>
  <c r="X3191" i="18"/>
  <c r="W3191" i="18"/>
  <c r="V3191" i="18"/>
  <c r="U3191" i="18"/>
  <c r="Y3190" i="18"/>
  <c r="X3190" i="18"/>
  <c r="W3190" i="18"/>
  <c r="V3190" i="18"/>
  <c r="U3190" i="18"/>
  <c r="Y3189" i="18"/>
  <c r="X3189" i="18"/>
  <c r="W3189" i="18"/>
  <c r="V3189" i="18"/>
  <c r="U3189" i="18"/>
  <c r="Y3188" i="18"/>
  <c r="X3188" i="18"/>
  <c r="W3188" i="18"/>
  <c r="V3188" i="18"/>
  <c r="U3188" i="18"/>
  <c r="AB3188" i="18" s="1"/>
  <c r="Y3187" i="18"/>
  <c r="X3187" i="18"/>
  <c r="W3187" i="18"/>
  <c r="V3187" i="18"/>
  <c r="U3187" i="18"/>
  <c r="AB3187" i="18" s="1"/>
  <c r="Y3186" i="18"/>
  <c r="X3186" i="18"/>
  <c r="W3186" i="18"/>
  <c r="V3186" i="18"/>
  <c r="U3186" i="18"/>
  <c r="Y3185" i="18"/>
  <c r="X3185" i="18"/>
  <c r="W3185" i="18"/>
  <c r="V3185" i="18"/>
  <c r="U3185" i="18"/>
  <c r="Y3184" i="18"/>
  <c r="X3184" i="18"/>
  <c r="W3184" i="18"/>
  <c r="V3184" i="18"/>
  <c r="U3184" i="18"/>
  <c r="AB3184" i="18" s="1"/>
  <c r="Y3183" i="18"/>
  <c r="X3183" i="18"/>
  <c r="W3183" i="18"/>
  <c r="V3183" i="18"/>
  <c r="U3183" i="18"/>
  <c r="Y3182" i="18"/>
  <c r="X3182" i="18"/>
  <c r="W3182" i="18"/>
  <c r="V3182" i="18"/>
  <c r="U3182" i="18"/>
  <c r="Y3181" i="18"/>
  <c r="X3181" i="18"/>
  <c r="W3181" i="18"/>
  <c r="V3181" i="18"/>
  <c r="U3181" i="18"/>
  <c r="Y3180" i="18"/>
  <c r="X3180" i="18"/>
  <c r="W3180" i="18"/>
  <c r="V3180" i="18"/>
  <c r="U3180" i="18"/>
  <c r="AB3180" i="18" s="1"/>
  <c r="Y3179" i="18"/>
  <c r="X3179" i="18"/>
  <c r="W3179" i="18"/>
  <c r="V3179" i="18"/>
  <c r="U3179" i="18"/>
  <c r="AB3179" i="18" s="1"/>
  <c r="Y3178" i="18"/>
  <c r="X3178" i="18"/>
  <c r="W3178" i="18"/>
  <c r="V3178" i="18"/>
  <c r="U3178" i="18"/>
  <c r="Y3177" i="18"/>
  <c r="X3177" i="18"/>
  <c r="W3177" i="18"/>
  <c r="V3177" i="18"/>
  <c r="U3177" i="18"/>
  <c r="Y3176" i="18"/>
  <c r="X3176" i="18"/>
  <c r="W3176" i="18"/>
  <c r="V3176" i="18"/>
  <c r="U3176" i="18"/>
  <c r="AB3176" i="18" s="1"/>
  <c r="Y3175" i="18"/>
  <c r="X3175" i="18"/>
  <c r="W3175" i="18"/>
  <c r="V3175" i="18"/>
  <c r="U3175" i="18"/>
  <c r="Y3174" i="18"/>
  <c r="X3174" i="18"/>
  <c r="W3174" i="18"/>
  <c r="V3174" i="18"/>
  <c r="U3174" i="18"/>
  <c r="Y3173" i="18"/>
  <c r="X3173" i="18"/>
  <c r="W3173" i="18"/>
  <c r="V3173" i="18"/>
  <c r="U3173" i="18"/>
  <c r="Y3172" i="18"/>
  <c r="X3172" i="18"/>
  <c r="W3172" i="18"/>
  <c r="V3172" i="18"/>
  <c r="U3172" i="18"/>
  <c r="AB3172" i="18" s="1"/>
  <c r="Y3171" i="18"/>
  <c r="X3171" i="18"/>
  <c r="W3171" i="18"/>
  <c r="V3171" i="18"/>
  <c r="U3171" i="18"/>
  <c r="AB3171" i="18" s="1"/>
  <c r="Y3170" i="18"/>
  <c r="X3170" i="18"/>
  <c r="W3170" i="18"/>
  <c r="V3170" i="18"/>
  <c r="U3170" i="18"/>
  <c r="Y3169" i="18"/>
  <c r="X3169" i="18"/>
  <c r="W3169" i="18"/>
  <c r="V3169" i="18"/>
  <c r="U3169" i="18"/>
  <c r="Y3168" i="18"/>
  <c r="X3168" i="18"/>
  <c r="W3168" i="18"/>
  <c r="V3168" i="18"/>
  <c r="U3168" i="18"/>
  <c r="AB3168" i="18" s="1"/>
  <c r="Y3167" i="18"/>
  <c r="X3167" i="18"/>
  <c r="W3167" i="18"/>
  <c r="V3167" i="18"/>
  <c r="U3167" i="18"/>
  <c r="Y3166" i="18"/>
  <c r="X3166" i="18"/>
  <c r="W3166" i="18"/>
  <c r="V3166" i="18"/>
  <c r="U3166" i="18"/>
  <c r="Y3165" i="18"/>
  <c r="X3165" i="18"/>
  <c r="W3165" i="18"/>
  <c r="V3165" i="18"/>
  <c r="U3165" i="18"/>
  <c r="Y3164" i="18"/>
  <c r="X3164" i="18"/>
  <c r="W3164" i="18"/>
  <c r="V3164" i="18"/>
  <c r="U3164" i="18"/>
  <c r="AB3164" i="18" s="1"/>
  <c r="Y3163" i="18"/>
  <c r="X3163" i="18"/>
  <c r="W3163" i="18"/>
  <c r="V3163" i="18"/>
  <c r="U3163" i="18"/>
  <c r="AB3163" i="18" s="1"/>
  <c r="Y3162" i="18"/>
  <c r="X3162" i="18"/>
  <c r="W3162" i="18"/>
  <c r="V3162" i="18"/>
  <c r="U3162" i="18"/>
  <c r="Y3161" i="18"/>
  <c r="X3161" i="18"/>
  <c r="W3161" i="18"/>
  <c r="V3161" i="18"/>
  <c r="U3161" i="18"/>
  <c r="Y3160" i="18"/>
  <c r="X3160" i="18"/>
  <c r="W3160" i="18"/>
  <c r="V3160" i="18"/>
  <c r="U3160" i="18"/>
  <c r="AB3160" i="18" s="1"/>
  <c r="Y3159" i="18"/>
  <c r="X3159" i="18"/>
  <c r="W3159" i="18"/>
  <c r="V3159" i="18"/>
  <c r="U3159" i="18"/>
  <c r="Y3158" i="18"/>
  <c r="X3158" i="18"/>
  <c r="W3158" i="18"/>
  <c r="V3158" i="18"/>
  <c r="U3158" i="18"/>
  <c r="Y3157" i="18"/>
  <c r="X3157" i="18"/>
  <c r="W3157" i="18"/>
  <c r="V3157" i="18"/>
  <c r="U3157" i="18"/>
  <c r="Y3156" i="18"/>
  <c r="X3156" i="18"/>
  <c r="W3156" i="18"/>
  <c r="V3156" i="18"/>
  <c r="U3156" i="18"/>
  <c r="AB3156" i="18" s="1"/>
  <c r="Y3155" i="18"/>
  <c r="X3155" i="18"/>
  <c r="W3155" i="18"/>
  <c r="V3155" i="18"/>
  <c r="U3155" i="18"/>
  <c r="AB3155" i="18" s="1"/>
  <c r="Y3154" i="18"/>
  <c r="X3154" i="18"/>
  <c r="W3154" i="18"/>
  <c r="V3154" i="18"/>
  <c r="U3154" i="18"/>
  <c r="Y3153" i="18"/>
  <c r="X3153" i="18"/>
  <c r="W3153" i="18"/>
  <c r="V3153" i="18"/>
  <c r="U3153" i="18"/>
  <c r="Y3152" i="18"/>
  <c r="X3152" i="18"/>
  <c r="W3152" i="18"/>
  <c r="V3152" i="18"/>
  <c r="U3152" i="18"/>
  <c r="AB3152" i="18" s="1"/>
  <c r="Y3151" i="18"/>
  <c r="X3151" i="18"/>
  <c r="W3151" i="18"/>
  <c r="V3151" i="18"/>
  <c r="U3151" i="18"/>
  <c r="Y3150" i="18"/>
  <c r="X3150" i="18"/>
  <c r="W3150" i="18"/>
  <c r="V3150" i="18"/>
  <c r="U3150" i="18"/>
  <c r="Y3149" i="18"/>
  <c r="X3149" i="18"/>
  <c r="W3149" i="18"/>
  <c r="V3149" i="18"/>
  <c r="U3149" i="18"/>
  <c r="Y3148" i="18"/>
  <c r="X3148" i="18"/>
  <c r="W3148" i="18"/>
  <c r="V3148" i="18"/>
  <c r="U3148" i="18"/>
  <c r="AB3148" i="18" s="1"/>
  <c r="Y3147" i="18"/>
  <c r="X3147" i="18"/>
  <c r="W3147" i="18"/>
  <c r="V3147" i="18"/>
  <c r="U3147" i="18"/>
  <c r="AB3147" i="18" s="1"/>
  <c r="Y3146" i="18"/>
  <c r="X3146" i="18"/>
  <c r="W3146" i="18"/>
  <c r="V3146" i="18"/>
  <c r="U3146" i="18"/>
  <c r="Y3145" i="18"/>
  <c r="X3145" i="18"/>
  <c r="W3145" i="18"/>
  <c r="V3145" i="18"/>
  <c r="U3145" i="18"/>
  <c r="Y3144" i="18"/>
  <c r="X3144" i="18"/>
  <c r="W3144" i="18"/>
  <c r="V3144" i="18"/>
  <c r="U3144" i="18"/>
  <c r="AB3144" i="18" s="1"/>
  <c r="Y3143" i="18"/>
  <c r="X3143" i="18"/>
  <c r="W3143" i="18"/>
  <c r="V3143" i="18"/>
  <c r="U3143" i="18"/>
  <c r="Y3142" i="18"/>
  <c r="X3142" i="18"/>
  <c r="W3142" i="18"/>
  <c r="V3142" i="18"/>
  <c r="U3142" i="18"/>
  <c r="Y3141" i="18"/>
  <c r="X3141" i="18"/>
  <c r="W3141" i="18"/>
  <c r="V3141" i="18"/>
  <c r="U3141" i="18"/>
  <c r="Y3140" i="18"/>
  <c r="X3140" i="18"/>
  <c r="W3140" i="18"/>
  <c r="V3140" i="18"/>
  <c r="U3140" i="18"/>
  <c r="AB3140" i="18" s="1"/>
  <c r="Y3139" i="18"/>
  <c r="X3139" i="18"/>
  <c r="W3139" i="18"/>
  <c r="V3139" i="18"/>
  <c r="U3139" i="18"/>
  <c r="AB3139" i="18" s="1"/>
  <c r="Y3138" i="18"/>
  <c r="X3138" i="18"/>
  <c r="W3138" i="18"/>
  <c r="V3138" i="18"/>
  <c r="U3138" i="18"/>
  <c r="Y3137" i="18"/>
  <c r="X3137" i="18"/>
  <c r="W3137" i="18"/>
  <c r="V3137" i="18"/>
  <c r="U3137" i="18"/>
  <c r="Y3136" i="18"/>
  <c r="X3136" i="18"/>
  <c r="W3136" i="18"/>
  <c r="V3136" i="18"/>
  <c r="U3136" i="18"/>
  <c r="AB3136" i="18" s="1"/>
  <c r="Y3135" i="18"/>
  <c r="X3135" i="18"/>
  <c r="W3135" i="18"/>
  <c r="V3135" i="18"/>
  <c r="U3135" i="18"/>
  <c r="Y3134" i="18"/>
  <c r="X3134" i="18"/>
  <c r="W3134" i="18"/>
  <c r="V3134" i="18"/>
  <c r="U3134" i="18"/>
  <c r="Y3133" i="18"/>
  <c r="X3133" i="18"/>
  <c r="W3133" i="18"/>
  <c r="V3133" i="18"/>
  <c r="U3133" i="18"/>
  <c r="Y3132" i="18"/>
  <c r="X3132" i="18"/>
  <c r="W3132" i="18"/>
  <c r="V3132" i="18"/>
  <c r="U3132" i="18"/>
  <c r="AB3132" i="18" s="1"/>
  <c r="Y3131" i="18"/>
  <c r="X3131" i="18"/>
  <c r="W3131" i="18"/>
  <c r="V3131" i="18"/>
  <c r="U3131" i="18"/>
  <c r="AB3131" i="18" s="1"/>
  <c r="Y3130" i="18"/>
  <c r="X3130" i="18"/>
  <c r="W3130" i="18"/>
  <c r="V3130" i="18"/>
  <c r="U3130" i="18"/>
  <c r="Y3129" i="18"/>
  <c r="X3129" i="18"/>
  <c r="W3129" i="18"/>
  <c r="V3129" i="18"/>
  <c r="U3129" i="18"/>
  <c r="Y3128" i="18"/>
  <c r="X3128" i="18"/>
  <c r="W3128" i="18"/>
  <c r="V3128" i="18"/>
  <c r="U3128" i="18"/>
  <c r="AB3128" i="18" s="1"/>
  <c r="Y3127" i="18"/>
  <c r="X3127" i="18"/>
  <c r="W3127" i="18"/>
  <c r="V3127" i="18"/>
  <c r="U3127" i="18"/>
  <c r="Y3126" i="18"/>
  <c r="X3126" i="18"/>
  <c r="W3126" i="18"/>
  <c r="V3126" i="18"/>
  <c r="U3126" i="18"/>
  <c r="Y3125" i="18"/>
  <c r="X3125" i="18"/>
  <c r="W3125" i="18"/>
  <c r="V3125" i="18"/>
  <c r="U3125" i="18"/>
  <c r="Y3124" i="18"/>
  <c r="X3124" i="18"/>
  <c r="W3124" i="18"/>
  <c r="V3124" i="18"/>
  <c r="U3124" i="18"/>
  <c r="AB3124" i="18" s="1"/>
  <c r="Y3123" i="18"/>
  <c r="X3123" i="18"/>
  <c r="W3123" i="18"/>
  <c r="V3123" i="18"/>
  <c r="U3123" i="18"/>
  <c r="AB3123" i="18" s="1"/>
  <c r="Y3122" i="18"/>
  <c r="X3122" i="18"/>
  <c r="W3122" i="18"/>
  <c r="V3122" i="18"/>
  <c r="U3122" i="18"/>
  <c r="Y3121" i="18"/>
  <c r="X3121" i="18"/>
  <c r="W3121" i="18"/>
  <c r="V3121" i="18"/>
  <c r="U3121" i="18"/>
  <c r="Y3120" i="18"/>
  <c r="X3120" i="18"/>
  <c r="W3120" i="18"/>
  <c r="V3120" i="18"/>
  <c r="U3120" i="18"/>
  <c r="AB3120" i="18" s="1"/>
  <c r="Y3119" i="18"/>
  <c r="X3119" i="18"/>
  <c r="W3119" i="18"/>
  <c r="V3119" i="18"/>
  <c r="U3119" i="18"/>
  <c r="Y3118" i="18"/>
  <c r="X3118" i="18"/>
  <c r="W3118" i="18"/>
  <c r="V3118" i="18"/>
  <c r="U3118" i="18"/>
  <c r="Y3117" i="18"/>
  <c r="X3117" i="18"/>
  <c r="W3117" i="18"/>
  <c r="V3117" i="18"/>
  <c r="U3117" i="18"/>
  <c r="Y3116" i="18"/>
  <c r="X3116" i="18"/>
  <c r="W3116" i="18"/>
  <c r="V3116" i="18"/>
  <c r="U3116" i="18"/>
  <c r="AB3116" i="18" s="1"/>
  <c r="Y3115" i="18"/>
  <c r="X3115" i="18"/>
  <c r="W3115" i="18"/>
  <c r="V3115" i="18"/>
  <c r="U3115" i="18"/>
  <c r="AB3115" i="18" s="1"/>
  <c r="Y3114" i="18"/>
  <c r="X3114" i="18"/>
  <c r="W3114" i="18"/>
  <c r="V3114" i="18"/>
  <c r="U3114" i="18"/>
  <c r="Y3113" i="18"/>
  <c r="X3113" i="18"/>
  <c r="W3113" i="18"/>
  <c r="V3113" i="18"/>
  <c r="U3113" i="18"/>
  <c r="Y3112" i="18"/>
  <c r="X3112" i="18"/>
  <c r="W3112" i="18"/>
  <c r="V3112" i="18"/>
  <c r="U3112" i="18"/>
  <c r="AB3112" i="18" s="1"/>
  <c r="Y3111" i="18"/>
  <c r="X3111" i="18"/>
  <c r="W3111" i="18"/>
  <c r="V3111" i="18"/>
  <c r="U3111" i="18"/>
  <c r="Y3110" i="18"/>
  <c r="X3110" i="18"/>
  <c r="W3110" i="18"/>
  <c r="V3110" i="18"/>
  <c r="U3110" i="18"/>
  <c r="Y3109" i="18"/>
  <c r="X3109" i="18"/>
  <c r="W3109" i="18"/>
  <c r="V3109" i="18"/>
  <c r="U3109" i="18"/>
  <c r="Y3108" i="18"/>
  <c r="X3108" i="18"/>
  <c r="W3108" i="18"/>
  <c r="V3108" i="18"/>
  <c r="U3108" i="18"/>
  <c r="AB3108" i="18" s="1"/>
  <c r="Y3107" i="18"/>
  <c r="X3107" i="18"/>
  <c r="W3107" i="18"/>
  <c r="V3107" i="18"/>
  <c r="U3107" i="18"/>
  <c r="AB3107" i="18" s="1"/>
  <c r="Y3106" i="18"/>
  <c r="X3106" i="18"/>
  <c r="W3106" i="18"/>
  <c r="V3106" i="18"/>
  <c r="U3106" i="18"/>
  <c r="Y3105" i="18"/>
  <c r="X3105" i="18"/>
  <c r="W3105" i="18"/>
  <c r="V3105" i="18"/>
  <c r="U3105" i="18"/>
  <c r="Y3104" i="18"/>
  <c r="X3104" i="18"/>
  <c r="W3104" i="18"/>
  <c r="V3104" i="18"/>
  <c r="U3104" i="18"/>
  <c r="AB3104" i="18" s="1"/>
  <c r="Y3103" i="18"/>
  <c r="X3103" i="18"/>
  <c r="W3103" i="18"/>
  <c r="V3103" i="18"/>
  <c r="U3103" i="18"/>
  <c r="Y3102" i="18"/>
  <c r="X3102" i="18"/>
  <c r="W3102" i="18"/>
  <c r="V3102" i="18"/>
  <c r="U3102" i="18"/>
  <c r="Y3101" i="18"/>
  <c r="X3101" i="18"/>
  <c r="W3101" i="18"/>
  <c r="V3101" i="18"/>
  <c r="U3101" i="18"/>
  <c r="Y3100" i="18"/>
  <c r="X3100" i="18"/>
  <c r="W3100" i="18"/>
  <c r="V3100" i="18"/>
  <c r="U3100" i="18"/>
  <c r="AB3100" i="18" s="1"/>
  <c r="Y3099" i="18"/>
  <c r="X3099" i="18"/>
  <c r="W3099" i="18"/>
  <c r="V3099" i="18"/>
  <c r="U3099" i="18"/>
  <c r="AB3099" i="18" s="1"/>
  <c r="Y3098" i="18"/>
  <c r="X3098" i="18"/>
  <c r="W3098" i="18"/>
  <c r="V3098" i="18"/>
  <c r="U3098" i="18"/>
  <c r="Y3097" i="18"/>
  <c r="X3097" i="18"/>
  <c r="W3097" i="18"/>
  <c r="V3097" i="18"/>
  <c r="U3097" i="18"/>
  <c r="Y3096" i="18"/>
  <c r="X3096" i="18"/>
  <c r="W3096" i="18"/>
  <c r="V3096" i="18"/>
  <c r="U3096" i="18"/>
  <c r="AB3096" i="18" s="1"/>
  <c r="Y3095" i="18"/>
  <c r="X3095" i="18"/>
  <c r="W3095" i="18"/>
  <c r="V3095" i="18"/>
  <c r="U3095" i="18"/>
  <c r="Y3094" i="18"/>
  <c r="X3094" i="18"/>
  <c r="W3094" i="18"/>
  <c r="V3094" i="18"/>
  <c r="U3094" i="18"/>
  <c r="Y3093" i="18"/>
  <c r="X3093" i="18"/>
  <c r="W3093" i="18"/>
  <c r="V3093" i="18"/>
  <c r="U3093" i="18"/>
  <c r="Y3092" i="18"/>
  <c r="X3092" i="18"/>
  <c r="W3092" i="18"/>
  <c r="V3092" i="18"/>
  <c r="U3092" i="18"/>
  <c r="AB3092" i="18" s="1"/>
  <c r="Y3091" i="18"/>
  <c r="X3091" i="18"/>
  <c r="W3091" i="18"/>
  <c r="V3091" i="18"/>
  <c r="U3091" i="18"/>
  <c r="AB3091" i="18" s="1"/>
  <c r="Y3090" i="18"/>
  <c r="X3090" i="18"/>
  <c r="W3090" i="18"/>
  <c r="V3090" i="18"/>
  <c r="U3090" i="18"/>
  <c r="Y3089" i="18"/>
  <c r="X3089" i="18"/>
  <c r="W3089" i="18"/>
  <c r="V3089" i="18"/>
  <c r="U3089" i="18"/>
  <c r="Y3088" i="18"/>
  <c r="X3088" i="18"/>
  <c r="W3088" i="18"/>
  <c r="V3088" i="18"/>
  <c r="U3088" i="18"/>
  <c r="AB3088" i="18" s="1"/>
  <c r="Y3087" i="18"/>
  <c r="X3087" i="18"/>
  <c r="W3087" i="18"/>
  <c r="V3087" i="18"/>
  <c r="U3087" i="18"/>
  <c r="Y3086" i="18"/>
  <c r="X3086" i="18"/>
  <c r="W3086" i="18"/>
  <c r="V3086" i="18"/>
  <c r="U3086" i="18"/>
  <c r="Y3085" i="18"/>
  <c r="X3085" i="18"/>
  <c r="W3085" i="18"/>
  <c r="V3085" i="18"/>
  <c r="U3085" i="18"/>
  <c r="Y3084" i="18"/>
  <c r="X3084" i="18"/>
  <c r="W3084" i="18"/>
  <c r="V3084" i="18"/>
  <c r="U3084" i="18"/>
  <c r="AB3084" i="18" s="1"/>
  <c r="Y3083" i="18"/>
  <c r="X3083" i="18"/>
  <c r="W3083" i="18"/>
  <c r="V3083" i="18"/>
  <c r="U3083" i="18"/>
  <c r="AB3083" i="18" s="1"/>
  <c r="Y3082" i="18"/>
  <c r="X3082" i="18"/>
  <c r="W3082" i="18"/>
  <c r="V3082" i="18"/>
  <c r="U3082" i="18"/>
  <c r="Y3081" i="18"/>
  <c r="X3081" i="18"/>
  <c r="W3081" i="18"/>
  <c r="V3081" i="18"/>
  <c r="U3081" i="18"/>
  <c r="Y3080" i="18"/>
  <c r="X3080" i="18"/>
  <c r="W3080" i="18"/>
  <c r="V3080" i="18"/>
  <c r="U3080" i="18"/>
  <c r="AB3080" i="18" s="1"/>
  <c r="Y3079" i="18"/>
  <c r="X3079" i="18"/>
  <c r="W3079" i="18"/>
  <c r="V3079" i="18"/>
  <c r="U3079" i="18"/>
  <c r="Y3078" i="18"/>
  <c r="X3078" i="18"/>
  <c r="W3078" i="18"/>
  <c r="V3078" i="18"/>
  <c r="U3078" i="18"/>
  <c r="Y3077" i="18"/>
  <c r="X3077" i="18"/>
  <c r="W3077" i="18"/>
  <c r="V3077" i="18"/>
  <c r="U3077" i="18"/>
  <c r="Y3076" i="18"/>
  <c r="X3076" i="18"/>
  <c r="W3076" i="18"/>
  <c r="V3076" i="18"/>
  <c r="U3076" i="18"/>
  <c r="AB3076" i="18" s="1"/>
  <c r="Y3075" i="18"/>
  <c r="X3075" i="18"/>
  <c r="W3075" i="18"/>
  <c r="V3075" i="18"/>
  <c r="U3075" i="18"/>
  <c r="AB3075" i="18" s="1"/>
  <c r="Y3074" i="18"/>
  <c r="X3074" i="18"/>
  <c r="W3074" i="18"/>
  <c r="V3074" i="18"/>
  <c r="U3074" i="18"/>
  <c r="Y3073" i="18"/>
  <c r="X3073" i="18"/>
  <c r="W3073" i="18"/>
  <c r="V3073" i="18"/>
  <c r="U3073" i="18"/>
  <c r="Y3072" i="18"/>
  <c r="X3072" i="18"/>
  <c r="W3072" i="18"/>
  <c r="V3072" i="18"/>
  <c r="U3072" i="18"/>
  <c r="AB3072" i="18" s="1"/>
  <c r="Y3071" i="18"/>
  <c r="X3071" i="18"/>
  <c r="W3071" i="18"/>
  <c r="V3071" i="18"/>
  <c r="U3071" i="18"/>
  <c r="Y3070" i="18"/>
  <c r="X3070" i="18"/>
  <c r="W3070" i="18"/>
  <c r="V3070" i="18"/>
  <c r="U3070" i="18"/>
  <c r="Y3069" i="18"/>
  <c r="X3069" i="18"/>
  <c r="W3069" i="18"/>
  <c r="V3069" i="18"/>
  <c r="U3069" i="18"/>
  <c r="Y3068" i="18"/>
  <c r="X3068" i="18"/>
  <c r="W3068" i="18"/>
  <c r="V3068" i="18"/>
  <c r="U3068" i="18"/>
  <c r="AB3068" i="18" s="1"/>
  <c r="Y3067" i="18"/>
  <c r="X3067" i="18"/>
  <c r="W3067" i="18"/>
  <c r="V3067" i="18"/>
  <c r="U3067" i="18"/>
  <c r="AB3067" i="18" s="1"/>
  <c r="Y3066" i="18"/>
  <c r="X3066" i="18"/>
  <c r="W3066" i="18"/>
  <c r="V3066" i="18"/>
  <c r="U3066" i="18"/>
  <c r="Y3065" i="18"/>
  <c r="X3065" i="18"/>
  <c r="W3065" i="18"/>
  <c r="V3065" i="18"/>
  <c r="U3065" i="18"/>
  <c r="Y3064" i="18"/>
  <c r="X3064" i="18"/>
  <c r="W3064" i="18"/>
  <c r="V3064" i="18"/>
  <c r="U3064" i="18"/>
  <c r="AB3064" i="18" s="1"/>
  <c r="Y3063" i="18"/>
  <c r="X3063" i="18"/>
  <c r="W3063" i="18"/>
  <c r="V3063" i="18"/>
  <c r="U3063" i="18"/>
  <c r="Y3062" i="18"/>
  <c r="X3062" i="18"/>
  <c r="W3062" i="18"/>
  <c r="V3062" i="18"/>
  <c r="U3062" i="18"/>
  <c r="Y3061" i="18"/>
  <c r="X3061" i="18"/>
  <c r="W3061" i="18"/>
  <c r="V3061" i="18"/>
  <c r="U3061" i="18"/>
  <c r="Y3060" i="18"/>
  <c r="X3060" i="18"/>
  <c r="W3060" i="18"/>
  <c r="V3060" i="18"/>
  <c r="U3060" i="18"/>
  <c r="AB3060" i="18" s="1"/>
  <c r="Y3059" i="18"/>
  <c r="X3059" i="18"/>
  <c r="W3059" i="18"/>
  <c r="V3059" i="18"/>
  <c r="U3059" i="18"/>
  <c r="AB3059" i="18" s="1"/>
  <c r="Y3058" i="18"/>
  <c r="X3058" i="18"/>
  <c r="W3058" i="18"/>
  <c r="V3058" i="18"/>
  <c r="U3058" i="18"/>
  <c r="Y3057" i="18"/>
  <c r="X3057" i="18"/>
  <c r="W3057" i="18"/>
  <c r="V3057" i="18"/>
  <c r="U3057" i="18"/>
  <c r="Y3056" i="18"/>
  <c r="X3056" i="18"/>
  <c r="W3056" i="18"/>
  <c r="V3056" i="18"/>
  <c r="U3056" i="18"/>
  <c r="AB3056" i="18" s="1"/>
  <c r="Y3055" i="18"/>
  <c r="X3055" i="18"/>
  <c r="W3055" i="18"/>
  <c r="V3055" i="18"/>
  <c r="U3055" i="18"/>
  <c r="Y3054" i="18"/>
  <c r="X3054" i="18"/>
  <c r="W3054" i="18"/>
  <c r="V3054" i="18"/>
  <c r="U3054" i="18"/>
  <c r="Y3053" i="18"/>
  <c r="X3053" i="18"/>
  <c r="W3053" i="18"/>
  <c r="V3053" i="18"/>
  <c r="U3053" i="18"/>
  <c r="Y3052" i="18"/>
  <c r="X3052" i="18"/>
  <c r="W3052" i="18"/>
  <c r="V3052" i="18"/>
  <c r="U3052" i="18"/>
  <c r="AB3052" i="18" s="1"/>
  <c r="Y3051" i="18"/>
  <c r="X3051" i="18"/>
  <c r="W3051" i="18"/>
  <c r="V3051" i="18"/>
  <c r="U3051" i="18"/>
  <c r="AB3051" i="18" s="1"/>
  <c r="Y3050" i="18"/>
  <c r="X3050" i="18"/>
  <c r="W3050" i="18"/>
  <c r="V3050" i="18"/>
  <c r="U3050" i="18"/>
  <c r="Y3049" i="18"/>
  <c r="X3049" i="18"/>
  <c r="W3049" i="18"/>
  <c r="V3049" i="18"/>
  <c r="U3049" i="18"/>
  <c r="Y3048" i="18"/>
  <c r="X3048" i="18"/>
  <c r="W3048" i="18"/>
  <c r="V3048" i="18"/>
  <c r="U3048" i="18"/>
  <c r="AB3048" i="18" s="1"/>
  <c r="Y3047" i="18"/>
  <c r="X3047" i="18"/>
  <c r="W3047" i="18"/>
  <c r="V3047" i="18"/>
  <c r="U3047" i="18"/>
  <c r="Y3046" i="18"/>
  <c r="X3046" i="18"/>
  <c r="W3046" i="18"/>
  <c r="V3046" i="18"/>
  <c r="U3046" i="18"/>
  <c r="Y3045" i="18"/>
  <c r="X3045" i="18"/>
  <c r="W3045" i="18"/>
  <c r="V3045" i="18"/>
  <c r="U3045" i="18"/>
  <c r="Y3044" i="18"/>
  <c r="X3044" i="18"/>
  <c r="W3044" i="18"/>
  <c r="V3044" i="18"/>
  <c r="U3044" i="18"/>
  <c r="AB3044" i="18" s="1"/>
  <c r="Y3043" i="18"/>
  <c r="X3043" i="18"/>
  <c r="W3043" i="18"/>
  <c r="V3043" i="18"/>
  <c r="U3043" i="18"/>
  <c r="AB3043" i="18" s="1"/>
  <c r="Y3042" i="18"/>
  <c r="X3042" i="18"/>
  <c r="W3042" i="18"/>
  <c r="V3042" i="18"/>
  <c r="U3042" i="18"/>
  <c r="Y3041" i="18"/>
  <c r="X3041" i="18"/>
  <c r="W3041" i="18"/>
  <c r="V3041" i="18"/>
  <c r="U3041" i="18"/>
  <c r="Y3040" i="18"/>
  <c r="X3040" i="18"/>
  <c r="W3040" i="18"/>
  <c r="V3040" i="18"/>
  <c r="U3040" i="18"/>
  <c r="AB3040" i="18" s="1"/>
  <c r="Y3039" i="18"/>
  <c r="X3039" i="18"/>
  <c r="W3039" i="18"/>
  <c r="V3039" i="18"/>
  <c r="U3039" i="18"/>
  <c r="Y3038" i="18"/>
  <c r="X3038" i="18"/>
  <c r="W3038" i="18"/>
  <c r="V3038" i="18"/>
  <c r="U3038" i="18"/>
  <c r="Y3037" i="18"/>
  <c r="X3037" i="18"/>
  <c r="W3037" i="18"/>
  <c r="V3037" i="18"/>
  <c r="U3037" i="18"/>
  <c r="Y3036" i="18"/>
  <c r="X3036" i="18"/>
  <c r="W3036" i="18"/>
  <c r="V3036" i="18"/>
  <c r="U3036" i="18"/>
  <c r="AB3036" i="18" s="1"/>
  <c r="Y3035" i="18"/>
  <c r="X3035" i="18"/>
  <c r="W3035" i="18"/>
  <c r="V3035" i="18"/>
  <c r="U3035" i="18"/>
  <c r="AB3035" i="18" s="1"/>
  <c r="Y3034" i="18"/>
  <c r="X3034" i="18"/>
  <c r="W3034" i="18"/>
  <c r="V3034" i="18"/>
  <c r="U3034" i="18"/>
  <c r="Y3033" i="18"/>
  <c r="X3033" i="18"/>
  <c r="W3033" i="18"/>
  <c r="V3033" i="18"/>
  <c r="U3033" i="18"/>
  <c r="Y3032" i="18"/>
  <c r="X3032" i="18"/>
  <c r="W3032" i="18"/>
  <c r="V3032" i="18"/>
  <c r="U3032" i="18"/>
  <c r="AB3032" i="18" s="1"/>
  <c r="Y3031" i="18"/>
  <c r="X3031" i="18"/>
  <c r="W3031" i="18"/>
  <c r="V3031" i="18"/>
  <c r="U3031" i="18"/>
  <c r="Y3030" i="18"/>
  <c r="X3030" i="18"/>
  <c r="W3030" i="18"/>
  <c r="V3030" i="18"/>
  <c r="U3030" i="18"/>
  <c r="Y3029" i="18"/>
  <c r="X3029" i="18"/>
  <c r="W3029" i="18"/>
  <c r="V3029" i="18"/>
  <c r="U3029" i="18"/>
  <c r="Y3028" i="18"/>
  <c r="X3028" i="18"/>
  <c r="W3028" i="18"/>
  <c r="V3028" i="18"/>
  <c r="U3028" i="18"/>
  <c r="AB3028" i="18" s="1"/>
  <c r="Y3027" i="18"/>
  <c r="X3027" i="18"/>
  <c r="W3027" i="18"/>
  <c r="V3027" i="18"/>
  <c r="U3027" i="18"/>
  <c r="AB3027" i="18" s="1"/>
  <c r="Y3026" i="18"/>
  <c r="X3026" i="18"/>
  <c r="W3026" i="18"/>
  <c r="V3026" i="18"/>
  <c r="U3026" i="18"/>
  <c r="Y3025" i="18"/>
  <c r="X3025" i="18"/>
  <c r="W3025" i="18"/>
  <c r="V3025" i="18"/>
  <c r="U3025" i="18"/>
  <c r="Y3024" i="18"/>
  <c r="X3024" i="18"/>
  <c r="W3024" i="18"/>
  <c r="V3024" i="18"/>
  <c r="U3024" i="18"/>
  <c r="AB3024" i="18" s="1"/>
  <c r="Y3023" i="18"/>
  <c r="X3023" i="18"/>
  <c r="W3023" i="18"/>
  <c r="V3023" i="18"/>
  <c r="U3023" i="18"/>
  <c r="Y3022" i="18"/>
  <c r="X3022" i="18"/>
  <c r="W3022" i="18"/>
  <c r="V3022" i="18"/>
  <c r="U3022" i="18"/>
  <c r="AB3022" i="18" s="1"/>
  <c r="Y3021" i="18"/>
  <c r="X3021" i="18"/>
  <c r="W3021" i="18"/>
  <c r="V3021" i="18"/>
  <c r="U3021" i="18"/>
  <c r="Y3020" i="18"/>
  <c r="X3020" i="18"/>
  <c r="W3020" i="18"/>
  <c r="V3020" i="18"/>
  <c r="U3020" i="18"/>
  <c r="AB3020" i="18" s="1"/>
  <c r="Y3019" i="18"/>
  <c r="X3019" i="18"/>
  <c r="W3019" i="18"/>
  <c r="V3019" i="18"/>
  <c r="U3019" i="18"/>
  <c r="AB3019" i="18" s="1"/>
  <c r="Y3018" i="18"/>
  <c r="X3018" i="18"/>
  <c r="W3018" i="18"/>
  <c r="V3018" i="18"/>
  <c r="U3018" i="18"/>
  <c r="Y3017" i="18"/>
  <c r="X3017" i="18"/>
  <c r="W3017" i="18"/>
  <c r="V3017" i="18"/>
  <c r="U3017" i="18"/>
  <c r="Y3016" i="18"/>
  <c r="X3016" i="18"/>
  <c r="W3016" i="18"/>
  <c r="V3016" i="18"/>
  <c r="U3016" i="18"/>
  <c r="AB3016" i="18" s="1"/>
  <c r="Y3015" i="18"/>
  <c r="X3015" i="18"/>
  <c r="W3015" i="18"/>
  <c r="V3015" i="18"/>
  <c r="U3015" i="18"/>
  <c r="Y3014" i="18"/>
  <c r="X3014" i="18"/>
  <c r="W3014" i="18"/>
  <c r="V3014" i="18"/>
  <c r="U3014" i="18"/>
  <c r="AB3014" i="18" s="1"/>
  <c r="Y3013" i="18"/>
  <c r="X3013" i="18"/>
  <c r="W3013" i="18"/>
  <c r="V3013" i="18"/>
  <c r="U3013" i="18"/>
  <c r="Y3012" i="18"/>
  <c r="X3012" i="18"/>
  <c r="W3012" i="18"/>
  <c r="V3012" i="18"/>
  <c r="U3012" i="18"/>
  <c r="AB3012" i="18" s="1"/>
  <c r="Y3011" i="18"/>
  <c r="X3011" i="18"/>
  <c r="W3011" i="18"/>
  <c r="V3011" i="18"/>
  <c r="U3011" i="18"/>
  <c r="AB3011" i="18" s="1"/>
  <c r="Y3010" i="18"/>
  <c r="X3010" i="18"/>
  <c r="W3010" i="18"/>
  <c r="V3010" i="18"/>
  <c r="U3010" i="18"/>
  <c r="Y3009" i="18"/>
  <c r="X3009" i="18"/>
  <c r="W3009" i="18"/>
  <c r="V3009" i="18"/>
  <c r="U3009" i="18"/>
  <c r="Y3008" i="18"/>
  <c r="X3008" i="18"/>
  <c r="W3008" i="18"/>
  <c r="V3008" i="18"/>
  <c r="U3008" i="18"/>
  <c r="AB3008" i="18" s="1"/>
  <c r="Y3007" i="18"/>
  <c r="X3007" i="18"/>
  <c r="W3007" i="18"/>
  <c r="V3007" i="18"/>
  <c r="U3007" i="18"/>
  <c r="Y3006" i="18"/>
  <c r="X3006" i="18"/>
  <c r="W3006" i="18"/>
  <c r="V3006" i="18"/>
  <c r="U3006" i="18"/>
  <c r="AB3006" i="18" s="1"/>
  <c r="Y3005" i="18"/>
  <c r="X3005" i="18"/>
  <c r="W3005" i="18"/>
  <c r="V3005" i="18"/>
  <c r="U3005" i="18"/>
  <c r="Y3004" i="18"/>
  <c r="X3004" i="18"/>
  <c r="W3004" i="18"/>
  <c r="V3004" i="18"/>
  <c r="U3004" i="18"/>
  <c r="AB3004" i="18" s="1"/>
  <c r="Y3003" i="18"/>
  <c r="X3003" i="18"/>
  <c r="W3003" i="18"/>
  <c r="V3003" i="18"/>
  <c r="U3003" i="18"/>
  <c r="AB3003" i="18" s="1"/>
  <c r="Y3002" i="18"/>
  <c r="X3002" i="18"/>
  <c r="W3002" i="18"/>
  <c r="V3002" i="18"/>
  <c r="U3002" i="18"/>
  <c r="Y3001" i="18"/>
  <c r="X3001" i="18"/>
  <c r="W3001" i="18"/>
  <c r="V3001" i="18"/>
  <c r="U3001" i="18"/>
  <c r="Y3000" i="18"/>
  <c r="X3000" i="18"/>
  <c r="W3000" i="18"/>
  <c r="V3000" i="18"/>
  <c r="U3000" i="18"/>
  <c r="AB3000" i="18" s="1"/>
  <c r="Y2999" i="18"/>
  <c r="X2999" i="18"/>
  <c r="W2999" i="18"/>
  <c r="V2999" i="18"/>
  <c r="U2999" i="18"/>
  <c r="Y2998" i="18"/>
  <c r="X2998" i="18"/>
  <c r="W2998" i="18"/>
  <c r="V2998" i="18"/>
  <c r="U2998" i="18"/>
  <c r="Y2997" i="18"/>
  <c r="X2997" i="18"/>
  <c r="W2997" i="18"/>
  <c r="V2997" i="18"/>
  <c r="U2997" i="18"/>
  <c r="Y2996" i="18"/>
  <c r="X2996" i="18"/>
  <c r="W2996" i="18"/>
  <c r="V2996" i="18"/>
  <c r="U2996" i="18"/>
  <c r="AB2996" i="18" s="1"/>
  <c r="Y2995" i="18"/>
  <c r="X2995" i="18"/>
  <c r="W2995" i="18"/>
  <c r="V2995" i="18"/>
  <c r="U2995" i="18"/>
  <c r="AB2995" i="18" s="1"/>
  <c r="Y2994" i="18"/>
  <c r="X2994" i="18"/>
  <c r="W2994" i="18"/>
  <c r="V2994" i="18"/>
  <c r="U2994" i="18"/>
  <c r="Y2993" i="18"/>
  <c r="X2993" i="18"/>
  <c r="W2993" i="18"/>
  <c r="V2993" i="18"/>
  <c r="U2993" i="18"/>
  <c r="Y2992" i="18"/>
  <c r="X2992" i="18"/>
  <c r="W2992" i="18"/>
  <c r="V2992" i="18"/>
  <c r="U2992" i="18"/>
  <c r="AB2992" i="18" s="1"/>
  <c r="Y2991" i="18"/>
  <c r="X2991" i="18"/>
  <c r="W2991" i="18"/>
  <c r="V2991" i="18"/>
  <c r="U2991" i="18"/>
  <c r="Y2990" i="18"/>
  <c r="X2990" i="18"/>
  <c r="W2990" i="18"/>
  <c r="V2990" i="18"/>
  <c r="U2990" i="18"/>
  <c r="Y2989" i="18"/>
  <c r="X2989" i="18"/>
  <c r="W2989" i="18"/>
  <c r="V2989" i="18"/>
  <c r="U2989" i="18"/>
  <c r="Y2988" i="18"/>
  <c r="X2988" i="18"/>
  <c r="W2988" i="18"/>
  <c r="V2988" i="18"/>
  <c r="U2988" i="18"/>
  <c r="AB2988" i="18" s="1"/>
  <c r="Y2987" i="18"/>
  <c r="X2987" i="18"/>
  <c r="W2987" i="18"/>
  <c r="V2987" i="18"/>
  <c r="U2987" i="18"/>
  <c r="AB2987" i="18" s="1"/>
  <c r="Y2986" i="18"/>
  <c r="X2986" i="18"/>
  <c r="W2986" i="18"/>
  <c r="V2986" i="18"/>
  <c r="U2986" i="18"/>
  <c r="Y2985" i="18"/>
  <c r="X2985" i="18"/>
  <c r="W2985" i="18"/>
  <c r="V2985" i="18"/>
  <c r="U2985" i="18"/>
  <c r="Y2984" i="18"/>
  <c r="X2984" i="18"/>
  <c r="W2984" i="18"/>
  <c r="V2984" i="18"/>
  <c r="U2984" i="18"/>
  <c r="AB2984" i="18" s="1"/>
  <c r="Y2983" i="18"/>
  <c r="X2983" i="18"/>
  <c r="W2983" i="18"/>
  <c r="V2983" i="18"/>
  <c r="U2983" i="18"/>
  <c r="Y2982" i="18"/>
  <c r="X2982" i="18"/>
  <c r="W2982" i="18"/>
  <c r="V2982" i="18"/>
  <c r="U2982" i="18"/>
  <c r="AB2982" i="18" s="1"/>
  <c r="Y2981" i="18"/>
  <c r="X2981" i="18"/>
  <c r="W2981" i="18"/>
  <c r="V2981" i="18"/>
  <c r="U2981" i="18"/>
  <c r="Y2980" i="18"/>
  <c r="X2980" i="18"/>
  <c r="W2980" i="18"/>
  <c r="V2980" i="18"/>
  <c r="U2980" i="18"/>
  <c r="AB2980" i="18" s="1"/>
  <c r="Y2979" i="18"/>
  <c r="X2979" i="18"/>
  <c r="W2979" i="18"/>
  <c r="V2979" i="18"/>
  <c r="U2979" i="18"/>
  <c r="AB2979" i="18" s="1"/>
  <c r="Y2978" i="18"/>
  <c r="X2978" i="18"/>
  <c r="W2978" i="18"/>
  <c r="V2978" i="18"/>
  <c r="U2978" i="18"/>
  <c r="Y2977" i="18"/>
  <c r="X2977" i="18"/>
  <c r="W2977" i="18"/>
  <c r="V2977" i="18"/>
  <c r="U2977" i="18"/>
  <c r="Y2976" i="18"/>
  <c r="X2976" i="18"/>
  <c r="W2976" i="18"/>
  <c r="V2976" i="18"/>
  <c r="U2976" i="18"/>
  <c r="AB2976" i="18" s="1"/>
  <c r="Y2975" i="18"/>
  <c r="X2975" i="18"/>
  <c r="W2975" i="18"/>
  <c r="V2975" i="18"/>
  <c r="U2975" i="18"/>
  <c r="Y2974" i="18"/>
  <c r="X2974" i="18"/>
  <c r="W2974" i="18"/>
  <c r="V2974" i="18"/>
  <c r="U2974" i="18"/>
  <c r="Y2973" i="18"/>
  <c r="X2973" i="18"/>
  <c r="W2973" i="18"/>
  <c r="V2973" i="18"/>
  <c r="U2973" i="18"/>
  <c r="Y2972" i="18"/>
  <c r="X2972" i="18"/>
  <c r="W2972" i="18"/>
  <c r="V2972" i="18"/>
  <c r="U2972" i="18"/>
  <c r="AB2972" i="18" s="1"/>
  <c r="Y2971" i="18"/>
  <c r="X2971" i="18"/>
  <c r="W2971" i="18"/>
  <c r="V2971" i="18"/>
  <c r="U2971" i="18"/>
  <c r="AB2971" i="18" s="1"/>
  <c r="Y2970" i="18"/>
  <c r="X2970" i="18"/>
  <c r="W2970" i="18"/>
  <c r="V2970" i="18"/>
  <c r="U2970" i="18"/>
  <c r="Y2969" i="18"/>
  <c r="X2969" i="18"/>
  <c r="W2969" i="18"/>
  <c r="V2969" i="18"/>
  <c r="U2969" i="18"/>
  <c r="Y2968" i="18"/>
  <c r="X2968" i="18"/>
  <c r="W2968" i="18"/>
  <c r="V2968" i="18"/>
  <c r="U2968" i="18"/>
  <c r="AB2968" i="18" s="1"/>
  <c r="Y2967" i="18"/>
  <c r="X2967" i="18"/>
  <c r="W2967" i="18"/>
  <c r="V2967" i="18"/>
  <c r="U2967" i="18"/>
  <c r="Y2966" i="18"/>
  <c r="X2966" i="18"/>
  <c r="W2966" i="18"/>
  <c r="V2966" i="18"/>
  <c r="U2966" i="18"/>
  <c r="Y2965" i="18"/>
  <c r="X2965" i="18"/>
  <c r="W2965" i="18"/>
  <c r="V2965" i="18"/>
  <c r="U2965" i="18"/>
  <c r="Y2964" i="18"/>
  <c r="X2964" i="18"/>
  <c r="W2964" i="18"/>
  <c r="V2964" i="18"/>
  <c r="U2964" i="18"/>
  <c r="AB2964" i="18" s="1"/>
  <c r="Y2963" i="18"/>
  <c r="X2963" i="18"/>
  <c r="W2963" i="18"/>
  <c r="V2963" i="18"/>
  <c r="U2963" i="18"/>
  <c r="AB2963" i="18" s="1"/>
  <c r="Y2962" i="18"/>
  <c r="X2962" i="18"/>
  <c r="W2962" i="18"/>
  <c r="V2962" i="18"/>
  <c r="U2962" i="18"/>
  <c r="Y2961" i="18"/>
  <c r="X2961" i="18"/>
  <c r="W2961" i="18"/>
  <c r="V2961" i="18"/>
  <c r="U2961" i="18"/>
  <c r="Y2960" i="18"/>
  <c r="X2960" i="18"/>
  <c r="W2960" i="18"/>
  <c r="V2960" i="18"/>
  <c r="U2960" i="18"/>
  <c r="AB2960" i="18" s="1"/>
  <c r="Y2959" i="18"/>
  <c r="X2959" i="18"/>
  <c r="W2959" i="18"/>
  <c r="V2959" i="18"/>
  <c r="U2959" i="18"/>
  <c r="Y2958" i="18"/>
  <c r="X2958" i="18"/>
  <c r="W2958" i="18"/>
  <c r="V2958" i="18"/>
  <c r="U2958" i="18"/>
  <c r="Y2957" i="18"/>
  <c r="X2957" i="18"/>
  <c r="W2957" i="18"/>
  <c r="V2957" i="18"/>
  <c r="U2957" i="18"/>
  <c r="Y2956" i="18"/>
  <c r="X2956" i="18"/>
  <c r="W2956" i="18"/>
  <c r="V2956" i="18"/>
  <c r="U2956" i="18"/>
  <c r="AB2956" i="18" s="1"/>
  <c r="Y2955" i="18"/>
  <c r="X2955" i="18"/>
  <c r="W2955" i="18"/>
  <c r="V2955" i="18"/>
  <c r="U2955" i="18"/>
  <c r="AB2955" i="18" s="1"/>
  <c r="Y2954" i="18"/>
  <c r="X2954" i="18"/>
  <c r="W2954" i="18"/>
  <c r="V2954" i="18"/>
  <c r="U2954" i="18"/>
  <c r="Y2953" i="18"/>
  <c r="X2953" i="18"/>
  <c r="W2953" i="18"/>
  <c r="V2953" i="18"/>
  <c r="U2953" i="18"/>
  <c r="Y2952" i="18"/>
  <c r="X2952" i="18"/>
  <c r="W2952" i="18"/>
  <c r="V2952" i="18"/>
  <c r="U2952" i="18"/>
  <c r="AB2952" i="18" s="1"/>
  <c r="Y2951" i="18"/>
  <c r="X2951" i="18"/>
  <c r="W2951" i="18"/>
  <c r="V2951" i="18"/>
  <c r="U2951" i="18"/>
  <c r="Y2950" i="18"/>
  <c r="X2950" i="18"/>
  <c r="W2950" i="18"/>
  <c r="V2950" i="18"/>
  <c r="U2950" i="18"/>
  <c r="AB2950" i="18" s="1"/>
  <c r="Y2949" i="18"/>
  <c r="X2949" i="18"/>
  <c r="W2949" i="18"/>
  <c r="V2949" i="18"/>
  <c r="U2949" i="18"/>
  <c r="Y2948" i="18"/>
  <c r="X2948" i="18"/>
  <c r="W2948" i="18"/>
  <c r="V2948" i="18"/>
  <c r="U2948" i="18"/>
  <c r="AB2948" i="18" s="1"/>
  <c r="Y2947" i="18"/>
  <c r="X2947" i="18"/>
  <c r="W2947" i="18"/>
  <c r="V2947" i="18"/>
  <c r="U2947" i="18"/>
  <c r="AB2947" i="18" s="1"/>
  <c r="Y2946" i="18"/>
  <c r="X2946" i="18"/>
  <c r="W2946" i="18"/>
  <c r="V2946" i="18"/>
  <c r="U2946" i="18"/>
  <c r="Y2945" i="18"/>
  <c r="X2945" i="18"/>
  <c r="W2945" i="18"/>
  <c r="V2945" i="18"/>
  <c r="U2945" i="18"/>
  <c r="Y2944" i="18"/>
  <c r="X2944" i="18"/>
  <c r="W2944" i="18"/>
  <c r="V2944" i="18"/>
  <c r="U2944" i="18"/>
  <c r="AB2944" i="18" s="1"/>
  <c r="Y2943" i="18"/>
  <c r="X2943" i="18"/>
  <c r="W2943" i="18"/>
  <c r="V2943" i="18"/>
  <c r="U2943" i="18"/>
  <c r="Y2942" i="18"/>
  <c r="X2942" i="18"/>
  <c r="W2942" i="18"/>
  <c r="V2942" i="18"/>
  <c r="U2942" i="18"/>
  <c r="Y2941" i="18"/>
  <c r="X2941" i="18"/>
  <c r="W2941" i="18"/>
  <c r="V2941" i="18"/>
  <c r="U2941" i="18"/>
  <c r="Y2940" i="18"/>
  <c r="X2940" i="18"/>
  <c r="W2940" i="18"/>
  <c r="V2940" i="18"/>
  <c r="U2940" i="18"/>
  <c r="AB2940" i="18" s="1"/>
  <c r="Y2939" i="18"/>
  <c r="X2939" i="18"/>
  <c r="W2939" i="18"/>
  <c r="V2939" i="18"/>
  <c r="U2939" i="18"/>
  <c r="AB2939" i="18" s="1"/>
  <c r="Y2938" i="18"/>
  <c r="X2938" i="18"/>
  <c r="W2938" i="18"/>
  <c r="V2938" i="18"/>
  <c r="U2938" i="18"/>
  <c r="Y2937" i="18"/>
  <c r="X2937" i="18"/>
  <c r="W2937" i="18"/>
  <c r="V2937" i="18"/>
  <c r="U2937" i="18"/>
  <c r="Y2936" i="18"/>
  <c r="X2936" i="18"/>
  <c r="W2936" i="18"/>
  <c r="V2936" i="18"/>
  <c r="U2936" i="18"/>
  <c r="AB2936" i="18" s="1"/>
  <c r="Y2935" i="18"/>
  <c r="X2935" i="18"/>
  <c r="W2935" i="18"/>
  <c r="V2935" i="18"/>
  <c r="U2935" i="18"/>
  <c r="Y2934" i="18"/>
  <c r="X2934" i="18"/>
  <c r="W2934" i="18"/>
  <c r="V2934" i="18"/>
  <c r="U2934" i="18"/>
  <c r="Y2933" i="18"/>
  <c r="X2933" i="18"/>
  <c r="W2933" i="18"/>
  <c r="V2933" i="18"/>
  <c r="U2933" i="18"/>
  <c r="Y2932" i="18"/>
  <c r="X2932" i="18"/>
  <c r="W2932" i="18"/>
  <c r="V2932" i="18"/>
  <c r="U2932" i="18"/>
  <c r="AB2932" i="18" s="1"/>
  <c r="Y2931" i="18"/>
  <c r="X2931" i="18"/>
  <c r="W2931" i="18"/>
  <c r="V2931" i="18"/>
  <c r="U2931" i="18"/>
  <c r="AB2931" i="18" s="1"/>
  <c r="Y2930" i="18"/>
  <c r="X2930" i="18"/>
  <c r="W2930" i="18"/>
  <c r="V2930" i="18"/>
  <c r="U2930" i="18"/>
  <c r="Y2929" i="18"/>
  <c r="X2929" i="18"/>
  <c r="W2929" i="18"/>
  <c r="V2929" i="18"/>
  <c r="U2929" i="18"/>
  <c r="Y2928" i="18"/>
  <c r="X2928" i="18"/>
  <c r="W2928" i="18"/>
  <c r="V2928" i="18"/>
  <c r="U2928" i="18"/>
  <c r="AB2928" i="18" s="1"/>
  <c r="Y2927" i="18"/>
  <c r="X2927" i="18"/>
  <c r="W2927" i="18"/>
  <c r="V2927" i="18"/>
  <c r="U2927" i="18"/>
  <c r="Y2926" i="18"/>
  <c r="X2926" i="18"/>
  <c r="W2926" i="18"/>
  <c r="V2926" i="18"/>
  <c r="U2926" i="18"/>
  <c r="Y2925" i="18"/>
  <c r="X2925" i="18"/>
  <c r="W2925" i="18"/>
  <c r="V2925" i="18"/>
  <c r="U2925" i="18"/>
  <c r="Y2924" i="18"/>
  <c r="X2924" i="18"/>
  <c r="W2924" i="18"/>
  <c r="V2924" i="18"/>
  <c r="U2924" i="18"/>
  <c r="Y2923" i="18"/>
  <c r="X2923" i="18"/>
  <c r="W2923" i="18"/>
  <c r="V2923" i="18"/>
  <c r="U2923" i="18"/>
  <c r="AB2923" i="18" s="1"/>
  <c r="Y2922" i="18"/>
  <c r="X2922" i="18"/>
  <c r="W2922" i="18"/>
  <c r="V2922" i="18"/>
  <c r="U2922" i="18"/>
  <c r="Y2921" i="18"/>
  <c r="X2921" i="18"/>
  <c r="W2921" i="18"/>
  <c r="V2921" i="18"/>
  <c r="U2921" i="18"/>
  <c r="Y2920" i="18"/>
  <c r="X2920" i="18"/>
  <c r="W2920" i="18"/>
  <c r="V2920" i="18"/>
  <c r="U2920" i="18"/>
  <c r="AB2920" i="18" s="1"/>
  <c r="Y2919" i="18"/>
  <c r="X2919" i="18"/>
  <c r="W2919" i="18"/>
  <c r="V2919" i="18"/>
  <c r="U2919" i="18"/>
  <c r="Y2918" i="18"/>
  <c r="X2918" i="18"/>
  <c r="W2918" i="18"/>
  <c r="V2918" i="18"/>
  <c r="U2918" i="18"/>
  <c r="AB2918" i="18" s="1"/>
  <c r="Y2917" i="18"/>
  <c r="X2917" i="18"/>
  <c r="W2917" i="18"/>
  <c r="V2917" i="18"/>
  <c r="U2917" i="18"/>
  <c r="Y2916" i="18"/>
  <c r="X2916" i="18"/>
  <c r="W2916" i="18"/>
  <c r="V2916" i="18"/>
  <c r="U2916" i="18"/>
  <c r="AB2916" i="18" s="1"/>
  <c r="Y2915" i="18"/>
  <c r="X2915" i="18"/>
  <c r="W2915" i="18"/>
  <c r="V2915" i="18"/>
  <c r="U2915" i="18"/>
  <c r="AB2915" i="18" s="1"/>
  <c r="Y2914" i="18"/>
  <c r="X2914" i="18"/>
  <c r="W2914" i="18"/>
  <c r="V2914" i="18"/>
  <c r="U2914" i="18"/>
  <c r="Y2913" i="18"/>
  <c r="X2913" i="18"/>
  <c r="W2913" i="18"/>
  <c r="V2913" i="18"/>
  <c r="U2913" i="18"/>
  <c r="Y2912" i="18"/>
  <c r="X2912" i="18"/>
  <c r="W2912" i="18"/>
  <c r="V2912" i="18"/>
  <c r="U2912" i="18"/>
  <c r="AB2912" i="18" s="1"/>
  <c r="Y2911" i="18"/>
  <c r="X2911" i="18"/>
  <c r="W2911" i="18"/>
  <c r="V2911" i="18"/>
  <c r="U2911" i="18"/>
  <c r="Y2910" i="18"/>
  <c r="X2910" i="18"/>
  <c r="W2910" i="18"/>
  <c r="V2910" i="18"/>
  <c r="U2910" i="18"/>
  <c r="AB2910" i="18" s="1"/>
  <c r="Y2909" i="18"/>
  <c r="X2909" i="18"/>
  <c r="W2909" i="18"/>
  <c r="V2909" i="18"/>
  <c r="U2909" i="18"/>
  <c r="Y2908" i="18"/>
  <c r="X2908" i="18"/>
  <c r="W2908" i="18"/>
  <c r="V2908" i="18"/>
  <c r="U2908" i="18"/>
  <c r="AB2908" i="18" s="1"/>
  <c r="Y2907" i="18"/>
  <c r="X2907" i="18"/>
  <c r="W2907" i="18"/>
  <c r="V2907" i="18"/>
  <c r="U2907" i="18"/>
  <c r="AB2907" i="18" s="1"/>
  <c r="Y2906" i="18"/>
  <c r="X2906" i="18"/>
  <c r="W2906" i="18"/>
  <c r="V2906" i="18"/>
  <c r="U2906" i="18"/>
  <c r="Y2905" i="18"/>
  <c r="X2905" i="18"/>
  <c r="W2905" i="18"/>
  <c r="V2905" i="18"/>
  <c r="U2905" i="18"/>
  <c r="Y2904" i="18"/>
  <c r="X2904" i="18"/>
  <c r="W2904" i="18"/>
  <c r="V2904" i="18"/>
  <c r="U2904" i="18"/>
  <c r="AB2904" i="18" s="1"/>
  <c r="Y2903" i="18"/>
  <c r="X2903" i="18"/>
  <c r="W2903" i="18"/>
  <c r="V2903" i="18"/>
  <c r="U2903" i="18"/>
  <c r="Y2902" i="18"/>
  <c r="X2902" i="18"/>
  <c r="W2902" i="18"/>
  <c r="V2902" i="18"/>
  <c r="U2902" i="18"/>
  <c r="AB2902" i="18" s="1"/>
  <c r="Y2901" i="18"/>
  <c r="X2901" i="18"/>
  <c r="W2901" i="18"/>
  <c r="V2901" i="18"/>
  <c r="U2901" i="18"/>
  <c r="Y2900" i="18"/>
  <c r="X2900" i="18"/>
  <c r="W2900" i="18"/>
  <c r="V2900" i="18"/>
  <c r="U2900" i="18"/>
  <c r="AB2900" i="18" s="1"/>
  <c r="Y2899" i="18"/>
  <c r="X2899" i="18"/>
  <c r="W2899" i="18"/>
  <c r="V2899" i="18"/>
  <c r="U2899" i="18"/>
  <c r="AB2899" i="18" s="1"/>
  <c r="Y2898" i="18"/>
  <c r="X2898" i="18"/>
  <c r="W2898" i="18"/>
  <c r="V2898" i="18"/>
  <c r="U2898" i="18"/>
  <c r="Y2897" i="18"/>
  <c r="X2897" i="18"/>
  <c r="W2897" i="18"/>
  <c r="V2897" i="18"/>
  <c r="U2897" i="18"/>
  <c r="Y2896" i="18"/>
  <c r="X2896" i="18"/>
  <c r="W2896" i="18"/>
  <c r="V2896" i="18"/>
  <c r="U2896" i="18"/>
  <c r="AB2896" i="18" s="1"/>
  <c r="Y2895" i="18"/>
  <c r="X2895" i="18"/>
  <c r="W2895" i="18"/>
  <c r="V2895" i="18"/>
  <c r="U2895" i="18"/>
  <c r="Y2894" i="18"/>
  <c r="X2894" i="18"/>
  <c r="W2894" i="18"/>
  <c r="V2894" i="18"/>
  <c r="U2894" i="18"/>
  <c r="Y2893" i="18"/>
  <c r="X2893" i="18"/>
  <c r="W2893" i="18"/>
  <c r="V2893" i="18"/>
  <c r="U2893" i="18"/>
  <c r="Y2892" i="18"/>
  <c r="X2892" i="18"/>
  <c r="W2892" i="18"/>
  <c r="V2892" i="18"/>
  <c r="U2892" i="18"/>
  <c r="AB2892" i="18" s="1"/>
  <c r="Y2891" i="18"/>
  <c r="X2891" i="18"/>
  <c r="W2891" i="18"/>
  <c r="V2891" i="18"/>
  <c r="U2891" i="18"/>
  <c r="AB2891" i="18" s="1"/>
  <c r="Y2890" i="18"/>
  <c r="X2890" i="18"/>
  <c r="W2890" i="18"/>
  <c r="V2890" i="18"/>
  <c r="U2890" i="18"/>
  <c r="Y2889" i="18"/>
  <c r="X2889" i="18"/>
  <c r="W2889" i="18"/>
  <c r="V2889" i="18"/>
  <c r="U2889" i="18"/>
  <c r="Y2888" i="18"/>
  <c r="X2888" i="18"/>
  <c r="W2888" i="18"/>
  <c r="V2888" i="18"/>
  <c r="U2888" i="18"/>
  <c r="AB2888" i="18" s="1"/>
  <c r="Y2887" i="18"/>
  <c r="X2887" i="18"/>
  <c r="W2887" i="18"/>
  <c r="V2887" i="18"/>
  <c r="U2887" i="18"/>
  <c r="Y2886" i="18"/>
  <c r="X2886" i="18"/>
  <c r="W2886" i="18"/>
  <c r="V2886" i="18"/>
  <c r="U2886" i="18"/>
  <c r="AB2886" i="18" s="1"/>
  <c r="Y2885" i="18"/>
  <c r="X2885" i="18"/>
  <c r="W2885" i="18"/>
  <c r="V2885" i="18"/>
  <c r="U2885" i="18"/>
  <c r="Y2884" i="18"/>
  <c r="X2884" i="18"/>
  <c r="W2884" i="18"/>
  <c r="V2884" i="18"/>
  <c r="U2884" i="18"/>
  <c r="AB2884" i="18" s="1"/>
  <c r="Y2883" i="18"/>
  <c r="X2883" i="18"/>
  <c r="W2883" i="18"/>
  <c r="V2883" i="18"/>
  <c r="U2883" i="18"/>
  <c r="AB2883" i="18" s="1"/>
  <c r="Y2882" i="18"/>
  <c r="X2882" i="18"/>
  <c r="W2882" i="18"/>
  <c r="V2882" i="18"/>
  <c r="U2882" i="18"/>
  <c r="Y2881" i="18"/>
  <c r="X2881" i="18"/>
  <c r="W2881" i="18"/>
  <c r="V2881" i="18"/>
  <c r="U2881" i="18"/>
  <c r="Y2880" i="18"/>
  <c r="X2880" i="18"/>
  <c r="W2880" i="18"/>
  <c r="V2880" i="18"/>
  <c r="U2880" i="18"/>
  <c r="AB2880" i="18" s="1"/>
  <c r="Y2879" i="18"/>
  <c r="X2879" i="18"/>
  <c r="W2879" i="18"/>
  <c r="V2879" i="18"/>
  <c r="U2879" i="18"/>
  <c r="Y2878" i="18"/>
  <c r="X2878" i="18"/>
  <c r="W2878" i="18"/>
  <c r="V2878" i="18"/>
  <c r="U2878" i="18"/>
  <c r="AB2878" i="18" s="1"/>
  <c r="Y2877" i="18"/>
  <c r="X2877" i="18"/>
  <c r="W2877" i="18"/>
  <c r="V2877" i="18"/>
  <c r="U2877" i="18"/>
  <c r="Y2876" i="18"/>
  <c r="X2876" i="18"/>
  <c r="W2876" i="18"/>
  <c r="V2876" i="18"/>
  <c r="U2876" i="18"/>
  <c r="AB2876" i="18" s="1"/>
  <c r="Y2875" i="18"/>
  <c r="X2875" i="18"/>
  <c r="W2875" i="18"/>
  <c r="V2875" i="18"/>
  <c r="U2875" i="18"/>
  <c r="AB2875" i="18" s="1"/>
  <c r="Y2874" i="18"/>
  <c r="X2874" i="18"/>
  <c r="W2874" i="18"/>
  <c r="V2874" i="18"/>
  <c r="U2874" i="18"/>
  <c r="Y2873" i="18"/>
  <c r="X2873" i="18"/>
  <c r="W2873" i="18"/>
  <c r="V2873" i="18"/>
  <c r="U2873" i="18"/>
  <c r="Y2872" i="18"/>
  <c r="X2872" i="18"/>
  <c r="W2872" i="18"/>
  <c r="V2872" i="18"/>
  <c r="U2872" i="18"/>
  <c r="AB2872" i="18" s="1"/>
  <c r="Y2871" i="18"/>
  <c r="X2871" i="18"/>
  <c r="W2871" i="18"/>
  <c r="V2871" i="18"/>
  <c r="U2871" i="18"/>
  <c r="Y2870" i="18"/>
  <c r="X2870" i="18"/>
  <c r="W2870" i="18"/>
  <c r="V2870" i="18"/>
  <c r="U2870" i="18"/>
  <c r="AB2870" i="18" s="1"/>
  <c r="Y2869" i="18"/>
  <c r="X2869" i="18"/>
  <c r="W2869" i="18"/>
  <c r="V2869" i="18"/>
  <c r="U2869" i="18"/>
  <c r="Y2868" i="18"/>
  <c r="X2868" i="18"/>
  <c r="W2868" i="18"/>
  <c r="V2868" i="18"/>
  <c r="U2868" i="18"/>
  <c r="AB2868" i="18" s="1"/>
  <c r="Y2867" i="18"/>
  <c r="X2867" i="18"/>
  <c r="W2867" i="18"/>
  <c r="V2867" i="18"/>
  <c r="U2867" i="18"/>
  <c r="AB2867" i="18" s="1"/>
  <c r="Y2866" i="18"/>
  <c r="X2866" i="18"/>
  <c r="W2866" i="18"/>
  <c r="V2866" i="18"/>
  <c r="U2866" i="18"/>
  <c r="Y2865" i="18"/>
  <c r="X2865" i="18"/>
  <c r="W2865" i="18"/>
  <c r="V2865" i="18"/>
  <c r="U2865" i="18"/>
  <c r="Y2864" i="18"/>
  <c r="X2864" i="18"/>
  <c r="W2864" i="18"/>
  <c r="V2864" i="18"/>
  <c r="U2864" i="18"/>
  <c r="AB2864" i="18" s="1"/>
  <c r="Y2863" i="18"/>
  <c r="X2863" i="18"/>
  <c r="W2863" i="18"/>
  <c r="V2863" i="18"/>
  <c r="U2863" i="18"/>
  <c r="Y2862" i="18"/>
  <c r="X2862" i="18"/>
  <c r="W2862" i="18"/>
  <c r="V2862" i="18"/>
  <c r="U2862" i="18"/>
  <c r="Y2861" i="18"/>
  <c r="X2861" i="18"/>
  <c r="W2861" i="18"/>
  <c r="V2861" i="18"/>
  <c r="U2861" i="18"/>
  <c r="Y2860" i="18"/>
  <c r="X2860" i="18"/>
  <c r="W2860" i="18"/>
  <c r="V2860" i="18"/>
  <c r="U2860" i="18"/>
  <c r="AB2860" i="18" s="1"/>
  <c r="Y2859" i="18"/>
  <c r="X2859" i="18"/>
  <c r="W2859" i="18"/>
  <c r="V2859" i="18"/>
  <c r="U2859" i="18"/>
  <c r="AB2859" i="18" s="1"/>
  <c r="Y2858" i="18"/>
  <c r="X2858" i="18"/>
  <c r="W2858" i="18"/>
  <c r="V2858" i="18"/>
  <c r="U2858" i="18"/>
  <c r="Y2857" i="18"/>
  <c r="X2857" i="18"/>
  <c r="W2857" i="18"/>
  <c r="V2857" i="18"/>
  <c r="U2857" i="18"/>
  <c r="Y2856" i="18"/>
  <c r="X2856" i="18"/>
  <c r="W2856" i="18"/>
  <c r="V2856" i="18"/>
  <c r="U2856" i="18"/>
  <c r="AB2856" i="18" s="1"/>
  <c r="Y2855" i="18"/>
  <c r="X2855" i="18"/>
  <c r="W2855" i="18"/>
  <c r="V2855" i="18"/>
  <c r="U2855" i="18"/>
  <c r="Y2854" i="18"/>
  <c r="X2854" i="18"/>
  <c r="W2854" i="18"/>
  <c r="V2854" i="18"/>
  <c r="U2854" i="18"/>
  <c r="AB2854" i="18" s="1"/>
  <c r="Y2853" i="18"/>
  <c r="X2853" i="18"/>
  <c r="W2853" i="18"/>
  <c r="V2853" i="18"/>
  <c r="U2853" i="18"/>
  <c r="Y2852" i="18"/>
  <c r="X2852" i="18"/>
  <c r="W2852" i="18"/>
  <c r="V2852" i="18"/>
  <c r="U2852" i="18"/>
  <c r="AB2852" i="18" s="1"/>
  <c r="Y2851" i="18"/>
  <c r="X2851" i="18"/>
  <c r="W2851" i="18"/>
  <c r="V2851" i="18"/>
  <c r="U2851" i="18"/>
  <c r="AB2851" i="18" s="1"/>
  <c r="Y2850" i="18"/>
  <c r="X2850" i="18"/>
  <c r="W2850" i="18"/>
  <c r="V2850" i="18"/>
  <c r="U2850" i="18"/>
  <c r="Y2849" i="18"/>
  <c r="X2849" i="18"/>
  <c r="W2849" i="18"/>
  <c r="V2849" i="18"/>
  <c r="U2849" i="18"/>
  <c r="Y2848" i="18"/>
  <c r="X2848" i="18"/>
  <c r="W2848" i="18"/>
  <c r="V2848" i="18"/>
  <c r="U2848" i="18"/>
  <c r="AB2848" i="18" s="1"/>
  <c r="Y2847" i="18"/>
  <c r="X2847" i="18"/>
  <c r="W2847" i="18"/>
  <c r="V2847" i="18"/>
  <c r="U2847" i="18"/>
  <c r="Y2846" i="18"/>
  <c r="X2846" i="18"/>
  <c r="W2846" i="18"/>
  <c r="V2846" i="18"/>
  <c r="U2846" i="18"/>
  <c r="AB2846" i="18" s="1"/>
  <c r="Y2845" i="18"/>
  <c r="X2845" i="18"/>
  <c r="W2845" i="18"/>
  <c r="V2845" i="18"/>
  <c r="U2845" i="18"/>
  <c r="Y2844" i="18"/>
  <c r="X2844" i="18"/>
  <c r="W2844" i="18"/>
  <c r="V2844" i="18"/>
  <c r="U2844" i="18"/>
  <c r="AB2844" i="18" s="1"/>
  <c r="Y2843" i="18"/>
  <c r="X2843" i="18"/>
  <c r="W2843" i="18"/>
  <c r="V2843" i="18"/>
  <c r="U2843" i="18"/>
  <c r="AB2843" i="18" s="1"/>
  <c r="Y2842" i="18"/>
  <c r="X2842" i="18"/>
  <c r="W2842" i="18"/>
  <c r="V2842" i="18"/>
  <c r="U2842" i="18"/>
  <c r="Y2841" i="18"/>
  <c r="X2841" i="18"/>
  <c r="W2841" i="18"/>
  <c r="V2841" i="18"/>
  <c r="U2841" i="18"/>
  <c r="Y2840" i="18"/>
  <c r="X2840" i="18"/>
  <c r="W2840" i="18"/>
  <c r="V2840" i="18"/>
  <c r="U2840" i="18"/>
  <c r="AB2840" i="18" s="1"/>
  <c r="Y2839" i="18"/>
  <c r="X2839" i="18"/>
  <c r="W2839" i="18"/>
  <c r="V2839" i="18"/>
  <c r="U2839" i="18"/>
  <c r="Y2838" i="18"/>
  <c r="X2838" i="18"/>
  <c r="W2838" i="18"/>
  <c r="V2838" i="18"/>
  <c r="U2838" i="18"/>
  <c r="AB2838" i="18" s="1"/>
  <c r="Y2837" i="18"/>
  <c r="X2837" i="18"/>
  <c r="W2837" i="18"/>
  <c r="V2837" i="18"/>
  <c r="U2837" i="18"/>
  <c r="Y2836" i="18"/>
  <c r="X2836" i="18"/>
  <c r="W2836" i="18"/>
  <c r="V2836" i="18"/>
  <c r="U2836" i="18"/>
  <c r="AB2836" i="18" s="1"/>
  <c r="Y2835" i="18"/>
  <c r="X2835" i="18"/>
  <c r="W2835" i="18"/>
  <c r="V2835" i="18"/>
  <c r="U2835" i="18"/>
  <c r="AB2835" i="18" s="1"/>
  <c r="Y2834" i="18"/>
  <c r="X2834" i="18"/>
  <c r="W2834" i="18"/>
  <c r="V2834" i="18"/>
  <c r="U2834" i="18"/>
  <c r="Y2833" i="18"/>
  <c r="X2833" i="18"/>
  <c r="W2833" i="18"/>
  <c r="V2833" i="18"/>
  <c r="U2833" i="18"/>
  <c r="Y2832" i="18"/>
  <c r="X2832" i="18"/>
  <c r="W2832" i="18"/>
  <c r="V2832" i="18"/>
  <c r="U2832" i="18"/>
  <c r="AB2832" i="18" s="1"/>
  <c r="Y2831" i="18"/>
  <c r="X2831" i="18"/>
  <c r="W2831" i="18"/>
  <c r="V2831" i="18"/>
  <c r="U2831" i="18"/>
  <c r="Y2830" i="18"/>
  <c r="X2830" i="18"/>
  <c r="W2830" i="18"/>
  <c r="V2830" i="18"/>
  <c r="U2830" i="18"/>
  <c r="Y2829" i="18"/>
  <c r="X2829" i="18"/>
  <c r="W2829" i="18"/>
  <c r="V2829" i="18"/>
  <c r="U2829" i="18"/>
  <c r="Y2828" i="18"/>
  <c r="X2828" i="18"/>
  <c r="W2828" i="18"/>
  <c r="V2828" i="18"/>
  <c r="U2828" i="18"/>
  <c r="AB2828" i="18" s="1"/>
  <c r="Y2827" i="18"/>
  <c r="X2827" i="18"/>
  <c r="W2827" i="18"/>
  <c r="V2827" i="18"/>
  <c r="U2827" i="18"/>
  <c r="AB2827" i="18" s="1"/>
  <c r="Y2826" i="18"/>
  <c r="X2826" i="18"/>
  <c r="W2826" i="18"/>
  <c r="V2826" i="18"/>
  <c r="U2826" i="18"/>
  <c r="Y2825" i="18"/>
  <c r="X2825" i="18"/>
  <c r="W2825" i="18"/>
  <c r="V2825" i="18"/>
  <c r="U2825" i="18"/>
  <c r="Y2824" i="18"/>
  <c r="X2824" i="18"/>
  <c r="W2824" i="18"/>
  <c r="V2824" i="18"/>
  <c r="U2824" i="18"/>
  <c r="AB2824" i="18" s="1"/>
  <c r="Y2823" i="18"/>
  <c r="X2823" i="18"/>
  <c r="W2823" i="18"/>
  <c r="V2823" i="18"/>
  <c r="U2823" i="18"/>
  <c r="Y2822" i="18"/>
  <c r="X2822" i="18"/>
  <c r="W2822" i="18"/>
  <c r="V2822" i="18"/>
  <c r="U2822" i="18"/>
  <c r="AB2822" i="18" s="1"/>
  <c r="Y2821" i="18"/>
  <c r="X2821" i="18"/>
  <c r="W2821" i="18"/>
  <c r="V2821" i="18"/>
  <c r="U2821" i="18"/>
  <c r="AB2821" i="18" s="1"/>
  <c r="Y2820" i="18"/>
  <c r="X2820" i="18"/>
  <c r="W2820" i="18"/>
  <c r="V2820" i="18"/>
  <c r="U2820" i="18"/>
  <c r="AB2820" i="18" s="1"/>
  <c r="Y2819" i="18"/>
  <c r="X2819" i="18"/>
  <c r="W2819" i="18"/>
  <c r="V2819" i="18"/>
  <c r="U2819" i="18"/>
  <c r="AB2819" i="18" s="1"/>
  <c r="Y2818" i="18"/>
  <c r="X2818" i="18"/>
  <c r="W2818" i="18"/>
  <c r="V2818" i="18"/>
  <c r="U2818" i="18"/>
  <c r="Y2817" i="18"/>
  <c r="X2817" i="18"/>
  <c r="W2817" i="18"/>
  <c r="V2817" i="18"/>
  <c r="U2817" i="18"/>
  <c r="Y2816" i="18"/>
  <c r="X2816" i="18"/>
  <c r="W2816" i="18"/>
  <c r="V2816" i="18"/>
  <c r="U2816" i="18"/>
  <c r="AB2816" i="18" s="1"/>
  <c r="Y2815" i="18"/>
  <c r="X2815" i="18"/>
  <c r="W2815" i="18"/>
  <c r="V2815" i="18"/>
  <c r="U2815" i="18"/>
  <c r="Y2814" i="18"/>
  <c r="X2814" i="18"/>
  <c r="W2814" i="18"/>
  <c r="V2814" i="18"/>
  <c r="U2814" i="18"/>
  <c r="AB2814" i="18" s="1"/>
  <c r="Y2813" i="18"/>
  <c r="X2813" i="18"/>
  <c r="W2813" i="18"/>
  <c r="V2813" i="18"/>
  <c r="U2813" i="18"/>
  <c r="Y2812" i="18"/>
  <c r="X2812" i="18"/>
  <c r="W2812" i="18"/>
  <c r="V2812" i="18"/>
  <c r="U2812" i="18"/>
  <c r="Y2811" i="18"/>
  <c r="X2811" i="18"/>
  <c r="W2811" i="18"/>
  <c r="V2811" i="18"/>
  <c r="U2811" i="18"/>
  <c r="AB2811" i="18" s="1"/>
  <c r="Y2810" i="18"/>
  <c r="X2810" i="18"/>
  <c r="W2810" i="18"/>
  <c r="V2810" i="18"/>
  <c r="U2810" i="18"/>
  <c r="Y2809" i="18"/>
  <c r="X2809" i="18"/>
  <c r="W2809" i="18"/>
  <c r="V2809" i="18"/>
  <c r="U2809" i="18"/>
  <c r="Y2808" i="18"/>
  <c r="X2808" i="18"/>
  <c r="W2808" i="18"/>
  <c r="V2808" i="18"/>
  <c r="U2808" i="18"/>
  <c r="AB2808" i="18" s="1"/>
  <c r="Y2807" i="18"/>
  <c r="X2807" i="18"/>
  <c r="W2807" i="18"/>
  <c r="V2807" i="18"/>
  <c r="U2807" i="18"/>
  <c r="Y2806" i="18"/>
  <c r="X2806" i="18"/>
  <c r="W2806" i="18"/>
  <c r="V2806" i="18"/>
  <c r="U2806" i="18"/>
  <c r="Y2805" i="18"/>
  <c r="X2805" i="18"/>
  <c r="W2805" i="18"/>
  <c r="V2805" i="18"/>
  <c r="U2805" i="18"/>
  <c r="Y2804" i="18"/>
  <c r="X2804" i="18"/>
  <c r="W2804" i="18"/>
  <c r="V2804" i="18"/>
  <c r="U2804" i="18"/>
  <c r="AB2804" i="18" s="1"/>
  <c r="Y2803" i="18"/>
  <c r="X2803" i="18"/>
  <c r="W2803" i="18"/>
  <c r="V2803" i="18"/>
  <c r="U2803" i="18"/>
  <c r="AB2803" i="18" s="1"/>
  <c r="Y2802" i="18"/>
  <c r="X2802" i="18"/>
  <c r="W2802" i="18"/>
  <c r="V2802" i="18"/>
  <c r="U2802" i="18"/>
  <c r="Y2801" i="18"/>
  <c r="X2801" i="18"/>
  <c r="W2801" i="18"/>
  <c r="V2801" i="18"/>
  <c r="U2801" i="18"/>
  <c r="Y2800" i="18"/>
  <c r="X2800" i="18"/>
  <c r="W2800" i="18"/>
  <c r="V2800" i="18"/>
  <c r="U2800" i="18"/>
  <c r="AB2800" i="18" s="1"/>
  <c r="Y2799" i="18"/>
  <c r="X2799" i="18"/>
  <c r="W2799" i="18"/>
  <c r="V2799" i="18"/>
  <c r="U2799" i="18"/>
  <c r="Y2798" i="18"/>
  <c r="X2798" i="18"/>
  <c r="W2798" i="18"/>
  <c r="V2798" i="18"/>
  <c r="U2798" i="18"/>
  <c r="Y2797" i="18"/>
  <c r="X2797" i="18"/>
  <c r="W2797" i="18"/>
  <c r="V2797" i="18"/>
  <c r="U2797" i="18"/>
  <c r="AB2797" i="18" s="1"/>
  <c r="Y2796" i="18"/>
  <c r="X2796" i="18"/>
  <c r="W2796" i="18"/>
  <c r="V2796" i="18"/>
  <c r="U2796" i="18"/>
  <c r="AB2796" i="18" s="1"/>
  <c r="Y2795" i="18"/>
  <c r="X2795" i="18"/>
  <c r="W2795" i="18"/>
  <c r="V2795" i="18"/>
  <c r="U2795" i="18"/>
  <c r="AB2795" i="18" s="1"/>
  <c r="Y2794" i="18"/>
  <c r="X2794" i="18"/>
  <c r="W2794" i="18"/>
  <c r="V2794" i="18"/>
  <c r="U2794" i="18"/>
  <c r="Y2793" i="18"/>
  <c r="X2793" i="18"/>
  <c r="W2793" i="18"/>
  <c r="V2793" i="18"/>
  <c r="U2793" i="18"/>
  <c r="Y2792" i="18"/>
  <c r="X2792" i="18"/>
  <c r="W2792" i="18"/>
  <c r="V2792" i="18"/>
  <c r="U2792" i="18"/>
  <c r="AB2792" i="18" s="1"/>
  <c r="Y2791" i="18"/>
  <c r="X2791" i="18"/>
  <c r="W2791" i="18"/>
  <c r="V2791" i="18"/>
  <c r="U2791" i="18"/>
  <c r="Y2790" i="18"/>
  <c r="X2790" i="18"/>
  <c r="W2790" i="18"/>
  <c r="V2790" i="18"/>
  <c r="U2790" i="18"/>
  <c r="Y2789" i="18"/>
  <c r="X2789" i="18"/>
  <c r="W2789" i="18"/>
  <c r="V2789" i="18"/>
  <c r="U2789" i="18"/>
  <c r="Y2788" i="18"/>
  <c r="X2788" i="18"/>
  <c r="W2788" i="18"/>
  <c r="V2788" i="18"/>
  <c r="U2788" i="18"/>
  <c r="AB2788" i="18" s="1"/>
  <c r="Y2787" i="18"/>
  <c r="X2787" i="18"/>
  <c r="W2787" i="18"/>
  <c r="V2787" i="18"/>
  <c r="U2787" i="18"/>
  <c r="AB2787" i="18" s="1"/>
  <c r="Y2786" i="18"/>
  <c r="X2786" i="18"/>
  <c r="W2786" i="18"/>
  <c r="V2786" i="18"/>
  <c r="U2786" i="18"/>
  <c r="Y2785" i="18"/>
  <c r="X2785" i="18"/>
  <c r="W2785" i="18"/>
  <c r="V2785" i="18"/>
  <c r="U2785" i="18"/>
  <c r="Y2784" i="18"/>
  <c r="X2784" i="18"/>
  <c r="W2784" i="18"/>
  <c r="V2784" i="18"/>
  <c r="U2784" i="18"/>
  <c r="AB2784" i="18" s="1"/>
  <c r="Y2783" i="18"/>
  <c r="X2783" i="18"/>
  <c r="W2783" i="18"/>
  <c r="V2783" i="18"/>
  <c r="U2783" i="18"/>
  <c r="Y2782" i="18"/>
  <c r="X2782" i="18"/>
  <c r="W2782" i="18"/>
  <c r="V2782" i="18"/>
  <c r="U2782" i="18"/>
  <c r="AB2782" i="18" s="1"/>
  <c r="Y2781" i="18"/>
  <c r="X2781" i="18"/>
  <c r="W2781" i="18"/>
  <c r="V2781" i="18"/>
  <c r="U2781" i="18"/>
  <c r="AB2781" i="18" s="1"/>
  <c r="Y2780" i="18"/>
  <c r="X2780" i="18"/>
  <c r="W2780" i="18"/>
  <c r="V2780" i="18"/>
  <c r="U2780" i="18"/>
  <c r="AB2780" i="18" s="1"/>
  <c r="Y2779" i="18"/>
  <c r="X2779" i="18"/>
  <c r="W2779" i="18"/>
  <c r="V2779" i="18"/>
  <c r="U2779" i="18"/>
  <c r="AB2779" i="18" s="1"/>
  <c r="Y2778" i="18"/>
  <c r="X2778" i="18"/>
  <c r="W2778" i="18"/>
  <c r="V2778" i="18"/>
  <c r="U2778" i="18"/>
  <c r="Y2777" i="18"/>
  <c r="X2777" i="18"/>
  <c r="W2777" i="18"/>
  <c r="V2777" i="18"/>
  <c r="U2777" i="18"/>
  <c r="Y2776" i="18"/>
  <c r="X2776" i="18"/>
  <c r="W2776" i="18"/>
  <c r="V2776" i="18"/>
  <c r="U2776" i="18"/>
  <c r="AB2776" i="18" s="1"/>
  <c r="Y2775" i="18"/>
  <c r="X2775" i="18"/>
  <c r="W2775" i="18"/>
  <c r="V2775" i="18"/>
  <c r="U2775" i="18"/>
  <c r="Y2774" i="18"/>
  <c r="X2774" i="18"/>
  <c r="W2774" i="18"/>
  <c r="V2774" i="18"/>
  <c r="U2774" i="18"/>
  <c r="Y2773" i="18"/>
  <c r="X2773" i="18"/>
  <c r="W2773" i="18"/>
  <c r="V2773" i="18"/>
  <c r="U2773" i="18"/>
  <c r="AB2773" i="18" s="1"/>
  <c r="Y2772" i="18"/>
  <c r="X2772" i="18"/>
  <c r="W2772" i="18"/>
  <c r="V2772" i="18"/>
  <c r="U2772" i="18"/>
  <c r="AB2772" i="18" s="1"/>
  <c r="Y2771" i="18"/>
  <c r="X2771" i="18"/>
  <c r="W2771" i="18"/>
  <c r="V2771" i="18"/>
  <c r="U2771" i="18"/>
  <c r="AB2771" i="18" s="1"/>
  <c r="Y2770" i="18"/>
  <c r="X2770" i="18"/>
  <c r="W2770" i="18"/>
  <c r="V2770" i="18"/>
  <c r="U2770" i="18"/>
  <c r="Y2769" i="18"/>
  <c r="X2769" i="18"/>
  <c r="W2769" i="18"/>
  <c r="V2769" i="18"/>
  <c r="U2769" i="18"/>
  <c r="Y2768" i="18"/>
  <c r="X2768" i="18"/>
  <c r="W2768" i="18"/>
  <c r="V2768" i="18"/>
  <c r="U2768" i="18"/>
  <c r="AB2768" i="18" s="1"/>
  <c r="Y2767" i="18"/>
  <c r="X2767" i="18"/>
  <c r="W2767" i="18"/>
  <c r="V2767" i="18"/>
  <c r="U2767" i="18"/>
  <c r="Y2766" i="18"/>
  <c r="X2766" i="18"/>
  <c r="W2766" i="18"/>
  <c r="V2766" i="18"/>
  <c r="U2766" i="18"/>
  <c r="AB2766" i="18" s="1"/>
  <c r="Y2765" i="18"/>
  <c r="X2765" i="18"/>
  <c r="W2765" i="18"/>
  <c r="V2765" i="18"/>
  <c r="U2765" i="18"/>
  <c r="Y2764" i="18"/>
  <c r="X2764" i="18"/>
  <c r="W2764" i="18"/>
  <c r="V2764" i="18"/>
  <c r="U2764" i="18"/>
  <c r="AB2764" i="18" s="1"/>
  <c r="Y2763" i="18"/>
  <c r="X2763" i="18"/>
  <c r="W2763" i="18"/>
  <c r="V2763" i="18"/>
  <c r="U2763" i="18"/>
  <c r="AB2763" i="18" s="1"/>
  <c r="Y2762" i="18"/>
  <c r="X2762" i="18"/>
  <c r="W2762" i="18"/>
  <c r="V2762" i="18"/>
  <c r="U2762" i="18"/>
  <c r="Y2761" i="18"/>
  <c r="X2761" i="18"/>
  <c r="W2761" i="18"/>
  <c r="V2761" i="18"/>
  <c r="U2761" i="18"/>
  <c r="Y2760" i="18"/>
  <c r="X2760" i="18"/>
  <c r="W2760" i="18"/>
  <c r="V2760" i="18"/>
  <c r="U2760" i="18"/>
  <c r="AB2760" i="18" s="1"/>
  <c r="Y2759" i="18"/>
  <c r="X2759" i="18"/>
  <c r="W2759" i="18"/>
  <c r="V2759" i="18"/>
  <c r="U2759" i="18"/>
  <c r="Y2758" i="18"/>
  <c r="X2758" i="18"/>
  <c r="W2758" i="18"/>
  <c r="V2758" i="18"/>
  <c r="U2758" i="18"/>
  <c r="Y2757" i="18"/>
  <c r="X2757" i="18"/>
  <c r="W2757" i="18"/>
  <c r="V2757" i="18"/>
  <c r="U2757" i="18"/>
  <c r="Y2756" i="18"/>
  <c r="X2756" i="18"/>
  <c r="W2756" i="18"/>
  <c r="V2756" i="18"/>
  <c r="U2756" i="18"/>
  <c r="AB2756" i="18" s="1"/>
  <c r="Y2755" i="18"/>
  <c r="X2755" i="18"/>
  <c r="W2755" i="18"/>
  <c r="V2755" i="18"/>
  <c r="U2755" i="18"/>
  <c r="AB2755" i="18" s="1"/>
  <c r="Y2754" i="18"/>
  <c r="X2754" i="18"/>
  <c r="W2754" i="18"/>
  <c r="V2754" i="18"/>
  <c r="U2754" i="18"/>
  <c r="Y2753" i="18"/>
  <c r="X2753" i="18"/>
  <c r="W2753" i="18"/>
  <c r="V2753" i="18"/>
  <c r="U2753" i="18"/>
  <c r="Y2752" i="18"/>
  <c r="X2752" i="18"/>
  <c r="W2752" i="18"/>
  <c r="V2752" i="18"/>
  <c r="U2752" i="18"/>
  <c r="AB2752" i="18" s="1"/>
  <c r="Y2751" i="18"/>
  <c r="X2751" i="18"/>
  <c r="W2751" i="18"/>
  <c r="V2751" i="18"/>
  <c r="U2751" i="18"/>
  <c r="Y2750" i="18"/>
  <c r="X2750" i="18"/>
  <c r="W2750" i="18"/>
  <c r="V2750" i="18"/>
  <c r="U2750" i="18"/>
  <c r="AB2750" i="18" s="1"/>
  <c r="Y2749" i="18"/>
  <c r="X2749" i="18"/>
  <c r="W2749" i="18"/>
  <c r="V2749" i="18"/>
  <c r="U2749" i="18"/>
  <c r="AB2749" i="18" s="1"/>
  <c r="Y2748" i="18"/>
  <c r="X2748" i="18"/>
  <c r="W2748" i="18"/>
  <c r="V2748" i="18"/>
  <c r="U2748" i="18"/>
  <c r="AB2748" i="18" s="1"/>
  <c r="Y2747" i="18"/>
  <c r="X2747" i="18"/>
  <c r="W2747" i="18"/>
  <c r="V2747" i="18"/>
  <c r="U2747" i="18"/>
  <c r="AB2747" i="18" s="1"/>
  <c r="Y2746" i="18"/>
  <c r="X2746" i="18"/>
  <c r="W2746" i="18"/>
  <c r="V2746" i="18"/>
  <c r="U2746" i="18"/>
  <c r="Y2745" i="18"/>
  <c r="X2745" i="18"/>
  <c r="W2745" i="18"/>
  <c r="V2745" i="18"/>
  <c r="U2745" i="18"/>
  <c r="Y2744" i="18"/>
  <c r="X2744" i="18"/>
  <c r="W2744" i="18"/>
  <c r="V2744" i="18"/>
  <c r="U2744" i="18"/>
  <c r="AB2744" i="18" s="1"/>
  <c r="Y2743" i="18"/>
  <c r="X2743" i="18"/>
  <c r="W2743" i="18"/>
  <c r="V2743" i="18"/>
  <c r="U2743" i="18"/>
  <c r="Y2742" i="18"/>
  <c r="X2742" i="18"/>
  <c r="W2742" i="18"/>
  <c r="V2742" i="18"/>
  <c r="U2742" i="18"/>
  <c r="AB2742" i="18" s="1"/>
  <c r="Y2741" i="18"/>
  <c r="X2741" i="18"/>
  <c r="W2741" i="18"/>
  <c r="V2741" i="18"/>
  <c r="U2741" i="18"/>
  <c r="Y2740" i="18"/>
  <c r="X2740" i="18"/>
  <c r="W2740" i="18"/>
  <c r="V2740" i="18"/>
  <c r="U2740" i="18"/>
  <c r="AB2740" i="18" s="1"/>
  <c r="Y2739" i="18"/>
  <c r="X2739" i="18"/>
  <c r="W2739" i="18"/>
  <c r="V2739" i="18"/>
  <c r="U2739" i="18"/>
  <c r="AB2739" i="18" s="1"/>
  <c r="Y2738" i="18"/>
  <c r="X2738" i="18"/>
  <c r="W2738" i="18"/>
  <c r="V2738" i="18"/>
  <c r="U2738" i="18"/>
  <c r="Y2737" i="18"/>
  <c r="X2737" i="18"/>
  <c r="W2737" i="18"/>
  <c r="V2737" i="18"/>
  <c r="U2737" i="18"/>
  <c r="Y2736" i="18"/>
  <c r="X2736" i="18"/>
  <c r="W2736" i="18"/>
  <c r="V2736" i="18"/>
  <c r="U2736" i="18"/>
  <c r="AB2736" i="18" s="1"/>
  <c r="Y2735" i="18"/>
  <c r="X2735" i="18"/>
  <c r="W2735" i="18"/>
  <c r="V2735" i="18"/>
  <c r="U2735" i="18"/>
  <c r="Y2734" i="18"/>
  <c r="X2734" i="18"/>
  <c r="W2734" i="18"/>
  <c r="V2734" i="18"/>
  <c r="U2734" i="18"/>
  <c r="AB2734" i="18" s="1"/>
  <c r="Y2733" i="18"/>
  <c r="X2733" i="18"/>
  <c r="W2733" i="18"/>
  <c r="V2733" i="18"/>
  <c r="U2733" i="18"/>
  <c r="AB2733" i="18" s="1"/>
  <c r="Y2732" i="18"/>
  <c r="X2732" i="18"/>
  <c r="W2732" i="18"/>
  <c r="V2732" i="18"/>
  <c r="U2732" i="18"/>
  <c r="AB2732" i="18" s="1"/>
  <c r="Y2731" i="18"/>
  <c r="X2731" i="18"/>
  <c r="W2731" i="18"/>
  <c r="V2731" i="18"/>
  <c r="U2731" i="18"/>
  <c r="AB2731" i="18" s="1"/>
  <c r="Y2730" i="18"/>
  <c r="X2730" i="18"/>
  <c r="W2730" i="18"/>
  <c r="V2730" i="18"/>
  <c r="U2730" i="18"/>
  <c r="Y2729" i="18"/>
  <c r="X2729" i="18"/>
  <c r="W2729" i="18"/>
  <c r="V2729" i="18"/>
  <c r="U2729" i="18"/>
  <c r="Y2728" i="18"/>
  <c r="X2728" i="18"/>
  <c r="W2728" i="18"/>
  <c r="V2728" i="18"/>
  <c r="U2728" i="18"/>
  <c r="AB2728" i="18" s="1"/>
  <c r="Y2727" i="18"/>
  <c r="X2727" i="18"/>
  <c r="W2727" i="18"/>
  <c r="V2727" i="18"/>
  <c r="U2727" i="18"/>
  <c r="Y2726" i="18"/>
  <c r="X2726" i="18"/>
  <c r="W2726" i="18"/>
  <c r="V2726" i="18"/>
  <c r="U2726" i="18"/>
  <c r="Y2725" i="18"/>
  <c r="X2725" i="18"/>
  <c r="W2725" i="18"/>
  <c r="V2725" i="18"/>
  <c r="U2725" i="18"/>
  <c r="AB2725" i="18" s="1"/>
  <c r="Y2724" i="18"/>
  <c r="X2724" i="18"/>
  <c r="W2724" i="18"/>
  <c r="V2724" i="18"/>
  <c r="U2724" i="18"/>
  <c r="AB2724" i="18" s="1"/>
  <c r="Y2723" i="18"/>
  <c r="X2723" i="18"/>
  <c r="W2723" i="18"/>
  <c r="V2723" i="18"/>
  <c r="U2723" i="18"/>
  <c r="AB2723" i="18" s="1"/>
  <c r="Y2722" i="18"/>
  <c r="X2722" i="18"/>
  <c r="W2722" i="18"/>
  <c r="V2722" i="18"/>
  <c r="U2722" i="18"/>
  <c r="Y2721" i="18"/>
  <c r="X2721" i="18"/>
  <c r="W2721" i="18"/>
  <c r="V2721" i="18"/>
  <c r="U2721" i="18"/>
  <c r="Y2720" i="18"/>
  <c r="X2720" i="18"/>
  <c r="W2720" i="18"/>
  <c r="V2720" i="18"/>
  <c r="U2720" i="18"/>
  <c r="AB2720" i="18" s="1"/>
  <c r="Y2719" i="18"/>
  <c r="X2719" i="18"/>
  <c r="W2719" i="18"/>
  <c r="V2719" i="18"/>
  <c r="U2719" i="18"/>
  <c r="Y2718" i="18"/>
  <c r="X2718" i="18"/>
  <c r="W2718" i="18"/>
  <c r="V2718" i="18"/>
  <c r="U2718" i="18"/>
  <c r="AB2718" i="18" s="1"/>
  <c r="Y2717" i="18"/>
  <c r="X2717" i="18"/>
  <c r="W2717" i="18"/>
  <c r="V2717" i="18"/>
  <c r="U2717" i="18"/>
  <c r="Y2716" i="18"/>
  <c r="X2716" i="18"/>
  <c r="W2716" i="18"/>
  <c r="V2716" i="18"/>
  <c r="U2716" i="18"/>
  <c r="AB2716" i="18" s="1"/>
  <c r="Y2715" i="18"/>
  <c r="X2715" i="18"/>
  <c r="W2715" i="18"/>
  <c r="V2715" i="18"/>
  <c r="U2715" i="18"/>
  <c r="AB2715" i="18" s="1"/>
  <c r="Y2714" i="18"/>
  <c r="X2714" i="18"/>
  <c r="W2714" i="18"/>
  <c r="V2714" i="18"/>
  <c r="U2714" i="18"/>
  <c r="Y2713" i="18"/>
  <c r="X2713" i="18"/>
  <c r="W2713" i="18"/>
  <c r="V2713" i="18"/>
  <c r="U2713" i="18"/>
  <c r="Y2712" i="18"/>
  <c r="X2712" i="18"/>
  <c r="W2712" i="18"/>
  <c r="V2712" i="18"/>
  <c r="U2712" i="18"/>
  <c r="AB2712" i="18" s="1"/>
  <c r="Y2711" i="18"/>
  <c r="X2711" i="18"/>
  <c r="W2711" i="18"/>
  <c r="V2711" i="18"/>
  <c r="U2711" i="18"/>
  <c r="Y2710" i="18"/>
  <c r="X2710" i="18"/>
  <c r="W2710" i="18"/>
  <c r="V2710" i="18"/>
  <c r="U2710" i="18"/>
  <c r="AB2710" i="18" s="1"/>
  <c r="Y2709" i="18"/>
  <c r="X2709" i="18"/>
  <c r="W2709" i="18"/>
  <c r="V2709" i="18"/>
  <c r="U2709" i="18"/>
  <c r="AB2709" i="18" s="1"/>
  <c r="Y2708" i="18"/>
  <c r="X2708" i="18"/>
  <c r="W2708" i="18"/>
  <c r="V2708" i="18"/>
  <c r="U2708" i="18"/>
  <c r="Y2707" i="18"/>
  <c r="X2707" i="18"/>
  <c r="W2707" i="18"/>
  <c r="V2707" i="18"/>
  <c r="U2707" i="18"/>
  <c r="AB2707" i="18" s="1"/>
  <c r="Y2706" i="18"/>
  <c r="X2706" i="18"/>
  <c r="W2706" i="18"/>
  <c r="V2706" i="18"/>
  <c r="U2706" i="18"/>
  <c r="Y2705" i="18"/>
  <c r="X2705" i="18"/>
  <c r="W2705" i="18"/>
  <c r="V2705" i="18"/>
  <c r="U2705" i="18"/>
  <c r="Y2704" i="18"/>
  <c r="X2704" i="18"/>
  <c r="W2704" i="18"/>
  <c r="V2704" i="18"/>
  <c r="U2704" i="18"/>
  <c r="AB2704" i="18" s="1"/>
  <c r="Y2703" i="18"/>
  <c r="X2703" i="18"/>
  <c r="W2703" i="18"/>
  <c r="V2703" i="18"/>
  <c r="U2703" i="18"/>
  <c r="Y2702" i="18"/>
  <c r="X2702" i="18"/>
  <c r="W2702" i="18"/>
  <c r="V2702" i="18"/>
  <c r="U2702" i="18"/>
  <c r="Y2701" i="18"/>
  <c r="X2701" i="18"/>
  <c r="W2701" i="18"/>
  <c r="V2701" i="18"/>
  <c r="U2701" i="18"/>
  <c r="AB2701" i="18" s="1"/>
  <c r="Y2700" i="18"/>
  <c r="X2700" i="18"/>
  <c r="W2700" i="18"/>
  <c r="V2700" i="18"/>
  <c r="U2700" i="18"/>
  <c r="AB2700" i="18" s="1"/>
  <c r="Y2699" i="18"/>
  <c r="X2699" i="18"/>
  <c r="W2699" i="18"/>
  <c r="V2699" i="18"/>
  <c r="U2699" i="18"/>
  <c r="AB2699" i="18" s="1"/>
  <c r="Y2698" i="18"/>
  <c r="X2698" i="18"/>
  <c r="W2698" i="18"/>
  <c r="V2698" i="18"/>
  <c r="U2698" i="18"/>
  <c r="Y2697" i="18"/>
  <c r="X2697" i="18"/>
  <c r="W2697" i="18"/>
  <c r="V2697" i="18"/>
  <c r="U2697" i="18"/>
  <c r="Y2696" i="18"/>
  <c r="X2696" i="18"/>
  <c r="W2696" i="18"/>
  <c r="V2696" i="18"/>
  <c r="U2696" i="18"/>
  <c r="AB2696" i="18" s="1"/>
  <c r="Y2695" i="18"/>
  <c r="X2695" i="18"/>
  <c r="W2695" i="18"/>
  <c r="V2695" i="18"/>
  <c r="U2695" i="18"/>
  <c r="Y2694" i="18"/>
  <c r="X2694" i="18"/>
  <c r="W2694" i="18"/>
  <c r="V2694" i="18"/>
  <c r="U2694" i="18"/>
  <c r="Y2693" i="18"/>
  <c r="X2693" i="18"/>
  <c r="W2693" i="18"/>
  <c r="V2693" i="18"/>
  <c r="U2693" i="18"/>
  <c r="AB2693" i="18" s="1"/>
  <c r="Y2692" i="18"/>
  <c r="X2692" i="18"/>
  <c r="W2692" i="18"/>
  <c r="V2692" i="18"/>
  <c r="U2692" i="18"/>
  <c r="AB2692" i="18" s="1"/>
  <c r="Y2691" i="18"/>
  <c r="X2691" i="18"/>
  <c r="W2691" i="18"/>
  <c r="V2691" i="18"/>
  <c r="U2691" i="18"/>
  <c r="AB2691" i="18" s="1"/>
  <c r="Y2690" i="18"/>
  <c r="X2690" i="18"/>
  <c r="W2690" i="18"/>
  <c r="V2690" i="18"/>
  <c r="U2690" i="18"/>
  <c r="Y2689" i="18"/>
  <c r="X2689" i="18"/>
  <c r="W2689" i="18"/>
  <c r="V2689" i="18"/>
  <c r="U2689" i="18"/>
  <c r="Y2688" i="18"/>
  <c r="X2688" i="18"/>
  <c r="W2688" i="18"/>
  <c r="V2688" i="18"/>
  <c r="U2688" i="18"/>
  <c r="AB2688" i="18" s="1"/>
  <c r="Y2687" i="18"/>
  <c r="X2687" i="18"/>
  <c r="W2687" i="18"/>
  <c r="V2687" i="18"/>
  <c r="U2687" i="18"/>
  <c r="Y2686" i="18"/>
  <c r="X2686" i="18"/>
  <c r="W2686" i="18"/>
  <c r="V2686" i="18"/>
  <c r="U2686" i="18"/>
  <c r="Y2685" i="18"/>
  <c r="X2685" i="18"/>
  <c r="W2685" i="18"/>
  <c r="V2685" i="18"/>
  <c r="U2685" i="18"/>
  <c r="AB2685" i="18" s="1"/>
  <c r="Y2684" i="18"/>
  <c r="X2684" i="18"/>
  <c r="W2684" i="18"/>
  <c r="V2684" i="18"/>
  <c r="U2684" i="18"/>
  <c r="AB2684" i="18" s="1"/>
  <c r="Y2683" i="18"/>
  <c r="X2683" i="18"/>
  <c r="W2683" i="18"/>
  <c r="V2683" i="18"/>
  <c r="U2683" i="18"/>
  <c r="AB2683" i="18" s="1"/>
  <c r="Y2682" i="18"/>
  <c r="X2682" i="18"/>
  <c r="W2682" i="18"/>
  <c r="V2682" i="18"/>
  <c r="U2682" i="18"/>
  <c r="Y2681" i="18"/>
  <c r="X2681" i="18"/>
  <c r="W2681" i="18"/>
  <c r="V2681" i="18"/>
  <c r="U2681" i="18"/>
  <c r="Y2680" i="18"/>
  <c r="X2680" i="18"/>
  <c r="W2680" i="18"/>
  <c r="V2680" i="18"/>
  <c r="U2680" i="18"/>
  <c r="AB2680" i="18" s="1"/>
  <c r="Y2679" i="18"/>
  <c r="X2679" i="18"/>
  <c r="W2679" i="18"/>
  <c r="V2679" i="18"/>
  <c r="U2679" i="18"/>
  <c r="Y2678" i="18"/>
  <c r="X2678" i="18"/>
  <c r="W2678" i="18"/>
  <c r="V2678" i="18"/>
  <c r="U2678" i="18"/>
  <c r="AB2678" i="18" s="1"/>
  <c r="Y2677" i="18"/>
  <c r="X2677" i="18"/>
  <c r="W2677" i="18"/>
  <c r="V2677" i="18"/>
  <c r="U2677" i="18"/>
  <c r="Y2676" i="18"/>
  <c r="X2676" i="18"/>
  <c r="W2676" i="18"/>
  <c r="V2676" i="18"/>
  <c r="U2676" i="18"/>
  <c r="AB2676" i="18" s="1"/>
  <c r="Y2675" i="18"/>
  <c r="X2675" i="18"/>
  <c r="W2675" i="18"/>
  <c r="V2675" i="18"/>
  <c r="U2675" i="18"/>
  <c r="AB2675" i="18" s="1"/>
  <c r="Y2674" i="18"/>
  <c r="X2674" i="18"/>
  <c r="W2674" i="18"/>
  <c r="V2674" i="18"/>
  <c r="U2674" i="18"/>
  <c r="Y2673" i="18"/>
  <c r="X2673" i="18"/>
  <c r="W2673" i="18"/>
  <c r="V2673" i="18"/>
  <c r="U2673" i="18"/>
  <c r="Y2672" i="18"/>
  <c r="X2672" i="18"/>
  <c r="W2672" i="18"/>
  <c r="V2672" i="18"/>
  <c r="U2672" i="18"/>
  <c r="AB2672" i="18" s="1"/>
  <c r="Y2671" i="18"/>
  <c r="X2671" i="18"/>
  <c r="W2671" i="18"/>
  <c r="V2671" i="18"/>
  <c r="U2671" i="18"/>
  <c r="Y2670" i="18"/>
  <c r="X2670" i="18"/>
  <c r="W2670" i="18"/>
  <c r="V2670" i="18"/>
  <c r="U2670" i="18"/>
  <c r="Y2669" i="18"/>
  <c r="X2669" i="18"/>
  <c r="W2669" i="18"/>
  <c r="V2669" i="18"/>
  <c r="U2669" i="18"/>
  <c r="AB2669" i="18" s="1"/>
  <c r="Y2668" i="18"/>
  <c r="X2668" i="18"/>
  <c r="W2668" i="18"/>
  <c r="V2668" i="18"/>
  <c r="U2668" i="18"/>
  <c r="AB2668" i="18" s="1"/>
  <c r="Y2667" i="18"/>
  <c r="X2667" i="18"/>
  <c r="W2667" i="18"/>
  <c r="V2667" i="18"/>
  <c r="U2667" i="18"/>
  <c r="AB2667" i="18" s="1"/>
  <c r="Y2666" i="18"/>
  <c r="X2666" i="18"/>
  <c r="W2666" i="18"/>
  <c r="V2666" i="18"/>
  <c r="U2666" i="18"/>
  <c r="Y2665" i="18"/>
  <c r="X2665" i="18"/>
  <c r="W2665" i="18"/>
  <c r="V2665" i="18"/>
  <c r="U2665" i="18"/>
  <c r="Y2664" i="18"/>
  <c r="X2664" i="18"/>
  <c r="W2664" i="18"/>
  <c r="V2664" i="18"/>
  <c r="U2664" i="18"/>
  <c r="AB2664" i="18" s="1"/>
  <c r="Y2663" i="18"/>
  <c r="X2663" i="18"/>
  <c r="W2663" i="18"/>
  <c r="V2663" i="18"/>
  <c r="U2663" i="18"/>
  <c r="Y2662" i="18"/>
  <c r="X2662" i="18"/>
  <c r="W2662" i="18"/>
  <c r="V2662" i="18"/>
  <c r="U2662" i="18"/>
  <c r="Y2661" i="18"/>
  <c r="X2661" i="18"/>
  <c r="W2661" i="18"/>
  <c r="V2661" i="18"/>
  <c r="U2661" i="18"/>
  <c r="Y2660" i="18"/>
  <c r="X2660" i="18"/>
  <c r="W2660" i="18"/>
  <c r="V2660" i="18"/>
  <c r="U2660" i="18"/>
  <c r="AB2660" i="18" s="1"/>
  <c r="Y2659" i="18"/>
  <c r="X2659" i="18"/>
  <c r="W2659" i="18"/>
  <c r="V2659" i="18"/>
  <c r="U2659" i="18"/>
  <c r="AB2659" i="18" s="1"/>
  <c r="Y2658" i="18"/>
  <c r="X2658" i="18"/>
  <c r="W2658" i="18"/>
  <c r="V2658" i="18"/>
  <c r="U2658" i="18"/>
  <c r="Y2657" i="18"/>
  <c r="X2657" i="18"/>
  <c r="W2657" i="18"/>
  <c r="V2657" i="18"/>
  <c r="U2657" i="18"/>
  <c r="Y2656" i="18"/>
  <c r="X2656" i="18"/>
  <c r="W2656" i="18"/>
  <c r="V2656" i="18"/>
  <c r="U2656" i="18"/>
  <c r="AB2656" i="18" s="1"/>
  <c r="Y2655" i="18"/>
  <c r="X2655" i="18"/>
  <c r="W2655" i="18"/>
  <c r="V2655" i="18"/>
  <c r="U2655" i="18"/>
  <c r="Y2654" i="18"/>
  <c r="X2654" i="18"/>
  <c r="W2654" i="18"/>
  <c r="V2654" i="18"/>
  <c r="U2654" i="18"/>
  <c r="Y2653" i="18"/>
  <c r="X2653" i="18"/>
  <c r="W2653" i="18"/>
  <c r="V2653" i="18"/>
  <c r="U2653" i="18"/>
  <c r="Y2652" i="18"/>
  <c r="X2652" i="18"/>
  <c r="W2652" i="18"/>
  <c r="V2652" i="18"/>
  <c r="U2652" i="18"/>
  <c r="AB2652" i="18" s="1"/>
  <c r="Y2651" i="18"/>
  <c r="X2651" i="18"/>
  <c r="W2651" i="18"/>
  <c r="V2651" i="18"/>
  <c r="U2651" i="18"/>
  <c r="AB2651" i="18" s="1"/>
  <c r="Y2650" i="18"/>
  <c r="X2650" i="18"/>
  <c r="W2650" i="18"/>
  <c r="V2650" i="18"/>
  <c r="U2650" i="18"/>
  <c r="Y2649" i="18"/>
  <c r="X2649" i="18"/>
  <c r="W2649" i="18"/>
  <c r="V2649" i="18"/>
  <c r="U2649" i="18"/>
  <c r="Y2648" i="18"/>
  <c r="X2648" i="18"/>
  <c r="W2648" i="18"/>
  <c r="V2648" i="18"/>
  <c r="U2648" i="18"/>
  <c r="AB2648" i="18" s="1"/>
  <c r="Y2647" i="18"/>
  <c r="X2647" i="18"/>
  <c r="W2647" i="18"/>
  <c r="V2647" i="18"/>
  <c r="U2647" i="18"/>
  <c r="Y2646" i="18"/>
  <c r="X2646" i="18"/>
  <c r="W2646" i="18"/>
  <c r="V2646" i="18"/>
  <c r="U2646" i="18"/>
  <c r="AB2646" i="18" s="1"/>
  <c r="Y2645" i="18"/>
  <c r="X2645" i="18"/>
  <c r="W2645" i="18"/>
  <c r="V2645" i="18"/>
  <c r="U2645" i="18"/>
  <c r="AB2645" i="18" s="1"/>
  <c r="Y2644" i="18"/>
  <c r="X2644" i="18"/>
  <c r="W2644" i="18"/>
  <c r="V2644" i="18"/>
  <c r="U2644" i="18"/>
  <c r="AB2644" i="18" s="1"/>
  <c r="Y2643" i="18"/>
  <c r="X2643" i="18"/>
  <c r="W2643" i="18"/>
  <c r="V2643" i="18"/>
  <c r="U2643" i="18"/>
  <c r="AB2643" i="18" s="1"/>
  <c r="Y2642" i="18"/>
  <c r="X2642" i="18"/>
  <c r="W2642" i="18"/>
  <c r="V2642" i="18"/>
  <c r="U2642" i="18"/>
  <c r="Y2641" i="18"/>
  <c r="X2641" i="18"/>
  <c r="W2641" i="18"/>
  <c r="V2641" i="18"/>
  <c r="U2641" i="18"/>
  <c r="Y2640" i="18"/>
  <c r="X2640" i="18"/>
  <c r="W2640" i="18"/>
  <c r="V2640" i="18"/>
  <c r="U2640" i="18"/>
  <c r="AB2640" i="18" s="1"/>
  <c r="Y2639" i="18"/>
  <c r="X2639" i="18"/>
  <c r="W2639" i="18"/>
  <c r="V2639" i="18"/>
  <c r="U2639" i="18"/>
  <c r="Y2638" i="18"/>
  <c r="X2638" i="18"/>
  <c r="W2638" i="18"/>
  <c r="V2638" i="18"/>
  <c r="U2638" i="18"/>
  <c r="Y2637" i="18"/>
  <c r="X2637" i="18"/>
  <c r="W2637" i="18"/>
  <c r="V2637" i="18"/>
  <c r="U2637" i="18"/>
  <c r="AB2637" i="18" s="1"/>
  <c r="Y2636" i="18"/>
  <c r="X2636" i="18"/>
  <c r="W2636" i="18"/>
  <c r="V2636" i="18"/>
  <c r="U2636" i="18"/>
  <c r="AB2636" i="18" s="1"/>
  <c r="Y2635" i="18"/>
  <c r="X2635" i="18"/>
  <c r="W2635" i="18"/>
  <c r="V2635" i="18"/>
  <c r="U2635" i="18"/>
  <c r="AB2635" i="18" s="1"/>
  <c r="Y2634" i="18"/>
  <c r="X2634" i="18"/>
  <c r="W2634" i="18"/>
  <c r="V2634" i="18"/>
  <c r="U2634" i="18"/>
  <c r="Y2633" i="18"/>
  <c r="X2633" i="18"/>
  <c r="W2633" i="18"/>
  <c r="V2633" i="18"/>
  <c r="U2633" i="18"/>
  <c r="Y2632" i="18"/>
  <c r="X2632" i="18"/>
  <c r="W2632" i="18"/>
  <c r="V2632" i="18"/>
  <c r="U2632" i="18"/>
  <c r="AB2632" i="18" s="1"/>
  <c r="Y2631" i="18"/>
  <c r="X2631" i="18"/>
  <c r="W2631" i="18"/>
  <c r="V2631" i="18"/>
  <c r="U2631" i="18"/>
  <c r="Y2630" i="18"/>
  <c r="X2630" i="18"/>
  <c r="W2630" i="18"/>
  <c r="V2630" i="18"/>
  <c r="U2630" i="18"/>
  <c r="Y2629" i="18"/>
  <c r="X2629" i="18"/>
  <c r="W2629" i="18"/>
  <c r="V2629" i="18"/>
  <c r="U2629" i="18"/>
  <c r="AB2629" i="18" s="1"/>
  <c r="Y2628" i="18"/>
  <c r="X2628" i="18"/>
  <c r="W2628" i="18"/>
  <c r="V2628" i="18"/>
  <c r="U2628" i="18"/>
  <c r="AB2628" i="18" s="1"/>
  <c r="Y2627" i="18"/>
  <c r="X2627" i="18"/>
  <c r="W2627" i="18"/>
  <c r="V2627" i="18"/>
  <c r="U2627" i="18"/>
  <c r="AB2627" i="18" s="1"/>
  <c r="Y2626" i="18"/>
  <c r="X2626" i="18"/>
  <c r="W2626" i="18"/>
  <c r="V2626" i="18"/>
  <c r="U2626" i="18"/>
  <c r="Y2625" i="18"/>
  <c r="X2625" i="18"/>
  <c r="W2625" i="18"/>
  <c r="V2625" i="18"/>
  <c r="U2625" i="18"/>
  <c r="Y2624" i="18"/>
  <c r="X2624" i="18"/>
  <c r="W2624" i="18"/>
  <c r="V2624" i="18"/>
  <c r="U2624" i="18"/>
  <c r="AB2624" i="18" s="1"/>
  <c r="Y2623" i="18"/>
  <c r="X2623" i="18"/>
  <c r="W2623" i="18"/>
  <c r="V2623" i="18"/>
  <c r="U2623" i="18"/>
  <c r="Y2622" i="18"/>
  <c r="X2622" i="18"/>
  <c r="W2622" i="18"/>
  <c r="V2622" i="18"/>
  <c r="U2622" i="18"/>
  <c r="Y2621" i="18"/>
  <c r="X2621" i="18"/>
  <c r="W2621" i="18"/>
  <c r="V2621" i="18"/>
  <c r="U2621" i="18"/>
  <c r="AB2621" i="18" s="1"/>
  <c r="Y2620" i="18"/>
  <c r="X2620" i="18"/>
  <c r="W2620" i="18"/>
  <c r="V2620" i="18"/>
  <c r="U2620" i="18"/>
  <c r="Y2619" i="18"/>
  <c r="X2619" i="18"/>
  <c r="W2619" i="18"/>
  <c r="V2619" i="18"/>
  <c r="U2619" i="18"/>
  <c r="AB2619" i="18" s="1"/>
  <c r="Y2618" i="18"/>
  <c r="X2618" i="18"/>
  <c r="W2618" i="18"/>
  <c r="V2618" i="18"/>
  <c r="U2618" i="18"/>
  <c r="Y2617" i="18"/>
  <c r="X2617" i="18"/>
  <c r="W2617" i="18"/>
  <c r="V2617" i="18"/>
  <c r="U2617" i="18"/>
  <c r="Y2616" i="18"/>
  <c r="X2616" i="18"/>
  <c r="W2616" i="18"/>
  <c r="V2616" i="18"/>
  <c r="U2616" i="18"/>
  <c r="AB2616" i="18" s="1"/>
  <c r="Y2615" i="18"/>
  <c r="X2615" i="18"/>
  <c r="W2615" i="18"/>
  <c r="V2615" i="18"/>
  <c r="U2615" i="18"/>
  <c r="Y2614" i="18"/>
  <c r="X2614" i="18"/>
  <c r="W2614" i="18"/>
  <c r="V2614" i="18"/>
  <c r="U2614" i="18"/>
  <c r="AB2614" i="18" s="1"/>
  <c r="Y2613" i="18"/>
  <c r="X2613" i="18"/>
  <c r="W2613" i="18"/>
  <c r="V2613" i="18"/>
  <c r="U2613" i="18"/>
  <c r="AB2613" i="18" s="1"/>
  <c r="Y2612" i="18"/>
  <c r="X2612" i="18"/>
  <c r="W2612" i="18"/>
  <c r="V2612" i="18"/>
  <c r="U2612" i="18"/>
  <c r="AB2612" i="18" s="1"/>
  <c r="Y2611" i="18"/>
  <c r="X2611" i="18"/>
  <c r="W2611" i="18"/>
  <c r="V2611" i="18"/>
  <c r="U2611" i="18"/>
  <c r="AB2611" i="18" s="1"/>
  <c r="Y2610" i="18"/>
  <c r="X2610" i="18"/>
  <c r="W2610" i="18"/>
  <c r="V2610" i="18"/>
  <c r="U2610" i="18"/>
  <c r="Y2609" i="18"/>
  <c r="X2609" i="18"/>
  <c r="W2609" i="18"/>
  <c r="V2609" i="18"/>
  <c r="U2609" i="18"/>
  <c r="Y2608" i="18"/>
  <c r="X2608" i="18"/>
  <c r="W2608" i="18"/>
  <c r="V2608" i="18"/>
  <c r="U2608" i="18"/>
  <c r="AB2608" i="18" s="1"/>
  <c r="Y2607" i="18"/>
  <c r="X2607" i="18"/>
  <c r="W2607" i="18"/>
  <c r="V2607" i="18"/>
  <c r="U2607" i="18"/>
  <c r="Y2606" i="18"/>
  <c r="X2606" i="18"/>
  <c r="W2606" i="18"/>
  <c r="V2606" i="18"/>
  <c r="U2606" i="18"/>
  <c r="Y2605" i="18"/>
  <c r="X2605" i="18"/>
  <c r="W2605" i="18"/>
  <c r="V2605" i="18"/>
  <c r="U2605" i="18"/>
  <c r="Y2604" i="18"/>
  <c r="X2604" i="18"/>
  <c r="W2604" i="18"/>
  <c r="V2604" i="18"/>
  <c r="U2604" i="18"/>
  <c r="AB2604" i="18" s="1"/>
  <c r="Y2603" i="18"/>
  <c r="X2603" i="18"/>
  <c r="W2603" i="18"/>
  <c r="V2603" i="18"/>
  <c r="U2603" i="18"/>
  <c r="AB2603" i="18" s="1"/>
  <c r="Y2602" i="18"/>
  <c r="X2602" i="18"/>
  <c r="W2602" i="18"/>
  <c r="V2602" i="18"/>
  <c r="U2602" i="18"/>
  <c r="Y2601" i="18"/>
  <c r="X2601" i="18"/>
  <c r="W2601" i="18"/>
  <c r="V2601" i="18"/>
  <c r="U2601" i="18"/>
  <c r="Y2600" i="18"/>
  <c r="X2600" i="18"/>
  <c r="W2600" i="18"/>
  <c r="V2600" i="18"/>
  <c r="U2600" i="18"/>
  <c r="AB2600" i="18" s="1"/>
  <c r="Y2599" i="18"/>
  <c r="X2599" i="18"/>
  <c r="W2599" i="18"/>
  <c r="V2599" i="18"/>
  <c r="U2599" i="18"/>
  <c r="Y2598" i="18"/>
  <c r="X2598" i="18"/>
  <c r="W2598" i="18"/>
  <c r="V2598" i="18"/>
  <c r="U2598" i="18"/>
  <c r="Y2597" i="18"/>
  <c r="X2597" i="18"/>
  <c r="W2597" i="18"/>
  <c r="V2597" i="18"/>
  <c r="U2597" i="18"/>
  <c r="Y2596" i="18"/>
  <c r="X2596" i="18"/>
  <c r="W2596" i="18"/>
  <c r="V2596" i="18"/>
  <c r="U2596" i="18"/>
  <c r="Y2595" i="18"/>
  <c r="X2595" i="18"/>
  <c r="W2595" i="18"/>
  <c r="V2595" i="18"/>
  <c r="U2595" i="18"/>
  <c r="AB2595" i="18" s="1"/>
  <c r="Y2594" i="18"/>
  <c r="X2594" i="18"/>
  <c r="W2594" i="18"/>
  <c r="V2594" i="18"/>
  <c r="U2594" i="18"/>
  <c r="Y2593" i="18"/>
  <c r="X2593" i="18"/>
  <c r="W2593" i="18"/>
  <c r="V2593" i="18"/>
  <c r="U2593" i="18"/>
  <c r="Y2592" i="18"/>
  <c r="X2592" i="18"/>
  <c r="W2592" i="18"/>
  <c r="V2592" i="18"/>
  <c r="U2592" i="18"/>
  <c r="AB2592" i="18" s="1"/>
  <c r="Y2591" i="18"/>
  <c r="X2591" i="18"/>
  <c r="W2591" i="18"/>
  <c r="V2591" i="18"/>
  <c r="U2591" i="18"/>
  <c r="Y2590" i="18"/>
  <c r="X2590" i="18"/>
  <c r="W2590" i="18"/>
  <c r="V2590" i="18"/>
  <c r="U2590" i="18"/>
  <c r="Y2589" i="18"/>
  <c r="X2589" i="18"/>
  <c r="W2589" i="18"/>
  <c r="V2589" i="18"/>
  <c r="U2589" i="18"/>
  <c r="Y2588" i="18"/>
  <c r="X2588" i="18"/>
  <c r="W2588" i="18"/>
  <c r="V2588" i="18"/>
  <c r="U2588" i="18"/>
  <c r="AB2588" i="18" s="1"/>
  <c r="Y2587" i="18"/>
  <c r="X2587" i="18"/>
  <c r="W2587" i="18"/>
  <c r="V2587" i="18"/>
  <c r="U2587" i="18"/>
  <c r="AB2587" i="18" s="1"/>
  <c r="Y2586" i="18"/>
  <c r="X2586" i="18"/>
  <c r="W2586" i="18"/>
  <c r="V2586" i="18"/>
  <c r="U2586" i="18"/>
  <c r="Y2585" i="18"/>
  <c r="X2585" i="18"/>
  <c r="W2585" i="18"/>
  <c r="V2585" i="18"/>
  <c r="U2585" i="18"/>
  <c r="Y2584" i="18"/>
  <c r="X2584" i="18"/>
  <c r="W2584" i="18"/>
  <c r="V2584" i="18"/>
  <c r="U2584" i="18"/>
  <c r="AB2584" i="18" s="1"/>
  <c r="Y2583" i="18"/>
  <c r="X2583" i="18"/>
  <c r="W2583" i="18"/>
  <c r="V2583" i="18"/>
  <c r="U2583" i="18"/>
  <c r="Y2582" i="18"/>
  <c r="X2582" i="18"/>
  <c r="W2582" i="18"/>
  <c r="V2582" i="18"/>
  <c r="U2582" i="18"/>
  <c r="AB2582" i="18" s="1"/>
  <c r="Y2581" i="18"/>
  <c r="X2581" i="18"/>
  <c r="W2581" i="18"/>
  <c r="V2581" i="18"/>
  <c r="U2581" i="18"/>
  <c r="AB2581" i="18" s="1"/>
  <c r="Y2580" i="18"/>
  <c r="X2580" i="18"/>
  <c r="W2580" i="18"/>
  <c r="V2580" i="18"/>
  <c r="U2580" i="18"/>
  <c r="AB2580" i="18" s="1"/>
  <c r="Y2579" i="18"/>
  <c r="X2579" i="18"/>
  <c r="W2579" i="18"/>
  <c r="V2579" i="18"/>
  <c r="U2579" i="18"/>
  <c r="AB2579" i="18" s="1"/>
  <c r="Y2578" i="18"/>
  <c r="X2578" i="18"/>
  <c r="W2578" i="18"/>
  <c r="V2578" i="18"/>
  <c r="U2578" i="18"/>
  <c r="Y2577" i="18"/>
  <c r="X2577" i="18"/>
  <c r="W2577" i="18"/>
  <c r="V2577" i="18"/>
  <c r="U2577" i="18"/>
  <c r="Y2576" i="18"/>
  <c r="X2576" i="18"/>
  <c r="W2576" i="18"/>
  <c r="V2576" i="18"/>
  <c r="U2576" i="18"/>
  <c r="AB2576" i="18" s="1"/>
  <c r="Y2575" i="18"/>
  <c r="X2575" i="18"/>
  <c r="W2575" i="18"/>
  <c r="V2575" i="18"/>
  <c r="U2575" i="18"/>
  <c r="Y2574" i="18"/>
  <c r="X2574" i="18"/>
  <c r="W2574" i="18"/>
  <c r="V2574" i="18"/>
  <c r="U2574" i="18"/>
  <c r="AB2574" i="18" s="1"/>
  <c r="Y2573" i="18"/>
  <c r="X2573" i="18"/>
  <c r="W2573" i="18"/>
  <c r="V2573" i="18"/>
  <c r="U2573" i="18"/>
  <c r="Y2572" i="18"/>
  <c r="X2572" i="18"/>
  <c r="W2572" i="18"/>
  <c r="V2572" i="18"/>
  <c r="U2572" i="18"/>
  <c r="AB2572" i="18" s="1"/>
  <c r="Y2571" i="18"/>
  <c r="X2571" i="18"/>
  <c r="W2571" i="18"/>
  <c r="V2571" i="18"/>
  <c r="U2571" i="18"/>
  <c r="AB2571" i="18" s="1"/>
  <c r="Y2570" i="18"/>
  <c r="X2570" i="18"/>
  <c r="W2570" i="18"/>
  <c r="V2570" i="18"/>
  <c r="U2570" i="18"/>
  <c r="Y2569" i="18"/>
  <c r="X2569" i="18"/>
  <c r="W2569" i="18"/>
  <c r="V2569" i="18"/>
  <c r="U2569" i="18"/>
  <c r="Y2568" i="18"/>
  <c r="X2568" i="18"/>
  <c r="W2568" i="18"/>
  <c r="V2568" i="18"/>
  <c r="U2568" i="18"/>
  <c r="AB2568" i="18" s="1"/>
  <c r="Y2567" i="18"/>
  <c r="X2567" i="18"/>
  <c r="W2567" i="18"/>
  <c r="V2567" i="18"/>
  <c r="U2567" i="18"/>
  <c r="Y2566" i="18"/>
  <c r="X2566" i="18"/>
  <c r="W2566" i="18"/>
  <c r="V2566" i="18"/>
  <c r="U2566" i="18"/>
  <c r="AB2566" i="18" s="1"/>
  <c r="Y2565" i="18"/>
  <c r="X2565" i="18"/>
  <c r="W2565" i="18"/>
  <c r="V2565" i="18"/>
  <c r="U2565" i="18"/>
  <c r="AB2565" i="18" s="1"/>
  <c r="Y2564" i="18"/>
  <c r="X2564" i="18"/>
  <c r="W2564" i="18"/>
  <c r="V2564" i="18"/>
  <c r="U2564" i="18"/>
  <c r="AB2564" i="18" s="1"/>
  <c r="Y2563" i="18"/>
  <c r="X2563" i="18"/>
  <c r="W2563" i="18"/>
  <c r="V2563" i="18"/>
  <c r="U2563" i="18"/>
  <c r="AB2563" i="18" s="1"/>
  <c r="Y2562" i="18"/>
  <c r="X2562" i="18"/>
  <c r="W2562" i="18"/>
  <c r="V2562" i="18"/>
  <c r="U2562" i="18"/>
  <c r="Y2561" i="18"/>
  <c r="X2561" i="18"/>
  <c r="W2561" i="18"/>
  <c r="V2561" i="18"/>
  <c r="U2561" i="18"/>
  <c r="Y2560" i="18"/>
  <c r="X2560" i="18"/>
  <c r="W2560" i="18"/>
  <c r="V2560" i="18"/>
  <c r="U2560" i="18"/>
  <c r="AB2560" i="18" s="1"/>
  <c r="Y2559" i="18"/>
  <c r="X2559" i="18"/>
  <c r="W2559" i="18"/>
  <c r="V2559" i="18"/>
  <c r="U2559" i="18"/>
  <c r="Y2558" i="18"/>
  <c r="X2558" i="18"/>
  <c r="W2558" i="18"/>
  <c r="V2558" i="18"/>
  <c r="U2558" i="18"/>
  <c r="Y2557" i="18"/>
  <c r="X2557" i="18"/>
  <c r="W2557" i="18"/>
  <c r="V2557" i="18"/>
  <c r="U2557" i="18"/>
  <c r="AB2557" i="18" s="1"/>
  <c r="Y2556" i="18"/>
  <c r="X2556" i="18"/>
  <c r="W2556" i="18"/>
  <c r="V2556" i="18"/>
  <c r="U2556" i="18"/>
  <c r="Y2555" i="18"/>
  <c r="X2555" i="18"/>
  <c r="W2555" i="18"/>
  <c r="V2555" i="18"/>
  <c r="U2555" i="18"/>
  <c r="AB2555" i="18" s="1"/>
  <c r="Y2554" i="18"/>
  <c r="X2554" i="18"/>
  <c r="W2554" i="18"/>
  <c r="V2554" i="18"/>
  <c r="U2554" i="18"/>
  <c r="Y2553" i="18"/>
  <c r="X2553" i="18"/>
  <c r="W2553" i="18"/>
  <c r="V2553" i="18"/>
  <c r="U2553" i="18"/>
  <c r="Y2552" i="18"/>
  <c r="X2552" i="18"/>
  <c r="W2552" i="18"/>
  <c r="V2552" i="18"/>
  <c r="U2552" i="18"/>
  <c r="AB2552" i="18" s="1"/>
  <c r="Y2551" i="18"/>
  <c r="X2551" i="18"/>
  <c r="W2551" i="18"/>
  <c r="V2551" i="18"/>
  <c r="U2551" i="18"/>
  <c r="Y2550" i="18"/>
  <c r="X2550" i="18"/>
  <c r="W2550" i="18"/>
  <c r="V2550" i="18"/>
  <c r="U2550" i="18"/>
  <c r="AB2550" i="18" s="1"/>
  <c r="Y2549" i="18"/>
  <c r="X2549" i="18"/>
  <c r="W2549" i="18"/>
  <c r="V2549" i="18"/>
  <c r="U2549" i="18"/>
  <c r="Y2548" i="18"/>
  <c r="X2548" i="18"/>
  <c r="W2548" i="18"/>
  <c r="V2548" i="18"/>
  <c r="U2548" i="18"/>
  <c r="AB2548" i="18" s="1"/>
  <c r="Y2547" i="18"/>
  <c r="X2547" i="18"/>
  <c r="W2547" i="18"/>
  <c r="V2547" i="18"/>
  <c r="U2547" i="18"/>
  <c r="AB2547" i="18" s="1"/>
  <c r="Y2546" i="18"/>
  <c r="X2546" i="18"/>
  <c r="W2546" i="18"/>
  <c r="V2546" i="18"/>
  <c r="U2546" i="18"/>
  <c r="Y2545" i="18"/>
  <c r="X2545" i="18"/>
  <c r="W2545" i="18"/>
  <c r="V2545" i="18"/>
  <c r="U2545" i="18"/>
  <c r="Y2544" i="18"/>
  <c r="X2544" i="18"/>
  <c r="W2544" i="18"/>
  <c r="V2544" i="18"/>
  <c r="U2544" i="18"/>
  <c r="AB2544" i="18" s="1"/>
  <c r="Y2543" i="18"/>
  <c r="X2543" i="18"/>
  <c r="W2543" i="18"/>
  <c r="V2543" i="18"/>
  <c r="U2543" i="18"/>
  <c r="Y2542" i="18"/>
  <c r="X2542" i="18"/>
  <c r="W2542" i="18"/>
  <c r="V2542" i="18"/>
  <c r="U2542" i="18"/>
  <c r="AB2542" i="18" s="1"/>
  <c r="Y2541" i="18"/>
  <c r="X2541" i="18"/>
  <c r="W2541" i="18"/>
  <c r="V2541" i="18"/>
  <c r="U2541" i="18"/>
  <c r="AB2541" i="18" s="1"/>
  <c r="Y2540" i="18"/>
  <c r="X2540" i="18"/>
  <c r="W2540" i="18"/>
  <c r="V2540" i="18"/>
  <c r="U2540" i="18"/>
  <c r="AB2540" i="18" s="1"/>
  <c r="Y2539" i="18"/>
  <c r="X2539" i="18"/>
  <c r="W2539" i="18"/>
  <c r="V2539" i="18"/>
  <c r="U2539" i="18"/>
  <c r="AB2539" i="18" s="1"/>
  <c r="Y2538" i="18"/>
  <c r="X2538" i="18"/>
  <c r="W2538" i="18"/>
  <c r="V2538" i="18"/>
  <c r="U2538" i="18"/>
  <c r="Y2537" i="18"/>
  <c r="X2537" i="18"/>
  <c r="W2537" i="18"/>
  <c r="V2537" i="18"/>
  <c r="U2537" i="18"/>
  <c r="Y2536" i="18"/>
  <c r="X2536" i="18"/>
  <c r="W2536" i="18"/>
  <c r="V2536" i="18"/>
  <c r="U2536" i="18"/>
  <c r="AB2536" i="18" s="1"/>
  <c r="Y2535" i="18"/>
  <c r="X2535" i="18"/>
  <c r="W2535" i="18"/>
  <c r="V2535" i="18"/>
  <c r="U2535" i="18"/>
  <c r="Y2534" i="18"/>
  <c r="X2534" i="18"/>
  <c r="W2534" i="18"/>
  <c r="V2534" i="18"/>
  <c r="U2534" i="18"/>
  <c r="AB2534" i="18" s="1"/>
  <c r="Y2533" i="18"/>
  <c r="X2533" i="18"/>
  <c r="W2533" i="18"/>
  <c r="V2533" i="18"/>
  <c r="U2533" i="18"/>
  <c r="Y2532" i="18"/>
  <c r="X2532" i="18"/>
  <c r="W2532" i="18"/>
  <c r="V2532" i="18"/>
  <c r="U2532" i="18"/>
  <c r="AB2532" i="18" s="1"/>
  <c r="Y2531" i="18"/>
  <c r="X2531" i="18"/>
  <c r="W2531" i="18"/>
  <c r="V2531" i="18"/>
  <c r="U2531" i="18"/>
  <c r="AB2531" i="18" s="1"/>
  <c r="Y2530" i="18"/>
  <c r="X2530" i="18"/>
  <c r="W2530" i="18"/>
  <c r="V2530" i="18"/>
  <c r="U2530" i="18"/>
  <c r="Y2529" i="18"/>
  <c r="X2529" i="18"/>
  <c r="W2529" i="18"/>
  <c r="V2529" i="18"/>
  <c r="U2529" i="18"/>
  <c r="Y2528" i="18"/>
  <c r="X2528" i="18"/>
  <c r="W2528" i="18"/>
  <c r="V2528" i="18"/>
  <c r="U2528" i="18"/>
  <c r="AB2528" i="18" s="1"/>
  <c r="Y2527" i="18"/>
  <c r="X2527" i="18"/>
  <c r="W2527" i="18"/>
  <c r="V2527" i="18"/>
  <c r="U2527" i="18"/>
  <c r="Y2526" i="18"/>
  <c r="X2526" i="18"/>
  <c r="W2526" i="18"/>
  <c r="V2526" i="18"/>
  <c r="U2526" i="18"/>
  <c r="Y2525" i="18"/>
  <c r="X2525" i="18"/>
  <c r="W2525" i="18"/>
  <c r="V2525" i="18"/>
  <c r="U2525" i="18"/>
  <c r="Y2524" i="18"/>
  <c r="X2524" i="18"/>
  <c r="W2524" i="18"/>
  <c r="V2524" i="18"/>
  <c r="U2524" i="18"/>
  <c r="AB2524" i="18" s="1"/>
  <c r="Y2523" i="18"/>
  <c r="X2523" i="18"/>
  <c r="W2523" i="18"/>
  <c r="V2523" i="18"/>
  <c r="U2523" i="18"/>
  <c r="AB2523" i="18" s="1"/>
  <c r="Y2522" i="18"/>
  <c r="X2522" i="18"/>
  <c r="W2522" i="18"/>
  <c r="V2522" i="18"/>
  <c r="U2522" i="18"/>
  <c r="Y2521" i="18"/>
  <c r="X2521" i="18"/>
  <c r="W2521" i="18"/>
  <c r="V2521" i="18"/>
  <c r="U2521" i="18"/>
  <c r="Y2520" i="18"/>
  <c r="X2520" i="18"/>
  <c r="W2520" i="18"/>
  <c r="V2520" i="18"/>
  <c r="U2520" i="18"/>
  <c r="AB2520" i="18" s="1"/>
  <c r="Y2519" i="18"/>
  <c r="X2519" i="18"/>
  <c r="W2519" i="18"/>
  <c r="V2519" i="18"/>
  <c r="U2519" i="18"/>
  <c r="Y2518" i="18"/>
  <c r="X2518" i="18"/>
  <c r="W2518" i="18"/>
  <c r="V2518" i="18"/>
  <c r="U2518" i="18"/>
  <c r="AB2518" i="18" s="1"/>
  <c r="Y2517" i="18"/>
  <c r="X2517" i="18"/>
  <c r="W2517" i="18"/>
  <c r="V2517" i="18"/>
  <c r="U2517" i="18"/>
  <c r="AB2517" i="18" s="1"/>
  <c r="Y2516" i="18"/>
  <c r="X2516" i="18"/>
  <c r="W2516" i="18"/>
  <c r="V2516" i="18"/>
  <c r="U2516" i="18"/>
  <c r="Y2515" i="18"/>
  <c r="X2515" i="18"/>
  <c r="W2515" i="18"/>
  <c r="V2515" i="18"/>
  <c r="U2515" i="18"/>
  <c r="AB2515" i="18" s="1"/>
  <c r="Y2514" i="18"/>
  <c r="X2514" i="18"/>
  <c r="W2514" i="18"/>
  <c r="V2514" i="18"/>
  <c r="U2514" i="18"/>
  <c r="Y2513" i="18"/>
  <c r="X2513" i="18"/>
  <c r="W2513" i="18"/>
  <c r="V2513" i="18"/>
  <c r="U2513" i="18"/>
  <c r="Y2512" i="18"/>
  <c r="X2512" i="18"/>
  <c r="W2512" i="18"/>
  <c r="V2512" i="18"/>
  <c r="U2512" i="18"/>
  <c r="AB2512" i="18" s="1"/>
  <c r="Y2511" i="18"/>
  <c r="X2511" i="18"/>
  <c r="W2511" i="18"/>
  <c r="V2511" i="18"/>
  <c r="U2511" i="18"/>
  <c r="Y2510" i="18"/>
  <c r="X2510" i="18"/>
  <c r="W2510" i="18"/>
  <c r="V2510" i="18"/>
  <c r="U2510" i="18"/>
  <c r="AB2510" i="18" s="1"/>
  <c r="Y2509" i="18"/>
  <c r="X2509" i="18"/>
  <c r="W2509" i="18"/>
  <c r="V2509" i="18"/>
  <c r="U2509" i="18"/>
  <c r="Y2508" i="18"/>
  <c r="X2508" i="18"/>
  <c r="W2508" i="18"/>
  <c r="V2508" i="18"/>
  <c r="U2508" i="18"/>
  <c r="AB2508" i="18" s="1"/>
  <c r="Y2507" i="18"/>
  <c r="X2507" i="18"/>
  <c r="W2507" i="18"/>
  <c r="V2507" i="18"/>
  <c r="U2507" i="18"/>
  <c r="AB2507" i="18" s="1"/>
  <c r="Y2506" i="18"/>
  <c r="X2506" i="18"/>
  <c r="W2506" i="18"/>
  <c r="V2506" i="18"/>
  <c r="U2506" i="18"/>
  <c r="Y2505" i="18"/>
  <c r="X2505" i="18"/>
  <c r="W2505" i="18"/>
  <c r="V2505" i="18"/>
  <c r="U2505" i="18"/>
  <c r="Y2504" i="18"/>
  <c r="X2504" i="18"/>
  <c r="W2504" i="18"/>
  <c r="V2504" i="18"/>
  <c r="U2504" i="18"/>
  <c r="AB2504" i="18" s="1"/>
  <c r="Y2503" i="18"/>
  <c r="X2503" i="18"/>
  <c r="W2503" i="18"/>
  <c r="V2503" i="18"/>
  <c r="U2503" i="18"/>
  <c r="Y2502" i="18"/>
  <c r="X2502" i="18"/>
  <c r="W2502" i="18"/>
  <c r="V2502" i="18"/>
  <c r="U2502" i="18"/>
  <c r="AB2502" i="18" s="1"/>
  <c r="Y2501" i="18"/>
  <c r="X2501" i="18"/>
  <c r="W2501" i="18"/>
  <c r="V2501" i="18"/>
  <c r="U2501" i="18"/>
  <c r="AB2501" i="18" s="1"/>
  <c r="Y2500" i="18"/>
  <c r="X2500" i="18"/>
  <c r="W2500" i="18"/>
  <c r="V2500" i="18"/>
  <c r="U2500" i="18"/>
  <c r="AB2500" i="18" s="1"/>
  <c r="Y2499" i="18"/>
  <c r="X2499" i="18"/>
  <c r="W2499" i="18"/>
  <c r="V2499" i="18"/>
  <c r="U2499" i="18"/>
  <c r="AB2499" i="18" s="1"/>
  <c r="Y2498" i="18"/>
  <c r="X2498" i="18"/>
  <c r="W2498" i="18"/>
  <c r="V2498" i="18"/>
  <c r="U2498" i="18"/>
  <c r="AB2498" i="18" s="1"/>
  <c r="Y2497" i="18"/>
  <c r="X2497" i="18"/>
  <c r="W2497" i="18"/>
  <c r="V2497" i="18"/>
  <c r="U2497" i="18"/>
  <c r="Y2496" i="18"/>
  <c r="X2496" i="18"/>
  <c r="W2496" i="18"/>
  <c r="V2496" i="18"/>
  <c r="U2496" i="18"/>
  <c r="AB2496" i="18" s="1"/>
  <c r="Y2495" i="18"/>
  <c r="X2495" i="18"/>
  <c r="W2495" i="18"/>
  <c r="V2495" i="18"/>
  <c r="U2495" i="18"/>
  <c r="Y2494" i="18"/>
  <c r="X2494" i="18"/>
  <c r="W2494" i="18"/>
  <c r="V2494" i="18"/>
  <c r="U2494" i="18"/>
  <c r="Y2493" i="18"/>
  <c r="X2493" i="18"/>
  <c r="W2493" i="18"/>
  <c r="V2493" i="18"/>
  <c r="U2493" i="18"/>
  <c r="AB2493" i="18" s="1"/>
  <c r="Y2492" i="18"/>
  <c r="X2492" i="18"/>
  <c r="W2492" i="18"/>
  <c r="V2492" i="18"/>
  <c r="U2492" i="18"/>
  <c r="AB2492" i="18" s="1"/>
  <c r="Y2491" i="18"/>
  <c r="X2491" i="18"/>
  <c r="W2491" i="18"/>
  <c r="V2491" i="18"/>
  <c r="U2491" i="18"/>
  <c r="AB2491" i="18" s="1"/>
  <c r="Y2490" i="18"/>
  <c r="X2490" i="18"/>
  <c r="W2490" i="18"/>
  <c r="V2490" i="18"/>
  <c r="U2490" i="18"/>
  <c r="AB2490" i="18" s="1"/>
  <c r="Y2489" i="18"/>
  <c r="X2489" i="18"/>
  <c r="W2489" i="18"/>
  <c r="V2489" i="18"/>
  <c r="U2489" i="18"/>
  <c r="Y2488" i="18"/>
  <c r="X2488" i="18"/>
  <c r="W2488" i="18"/>
  <c r="V2488" i="18"/>
  <c r="U2488" i="18"/>
  <c r="AB2488" i="18" s="1"/>
  <c r="Y2487" i="18"/>
  <c r="X2487" i="18"/>
  <c r="W2487" i="18"/>
  <c r="V2487" i="18"/>
  <c r="U2487" i="18"/>
  <c r="Y2486" i="18"/>
  <c r="X2486" i="18"/>
  <c r="W2486" i="18"/>
  <c r="V2486" i="18"/>
  <c r="U2486" i="18"/>
  <c r="AB2486" i="18" s="1"/>
  <c r="Y2485" i="18"/>
  <c r="X2485" i="18"/>
  <c r="W2485" i="18"/>
  <c r="V2485" i="18"/>
  <c r="U2485" i="18"/>
  <c r="Y2484" i="18"/>
  <c r="X2484" i="18"/>
  <c r="W2484" i="18"/>
  <c r="V2484" i="18"/>
  <c r="U2484" i="18"/>
  <c r="AB2484" i="18" s="1"/>
  <c r="Y2483" i="18"/>
  <c r="X2483" i="18"/>
  <c r="W2483" i="18"/>
  <c r="V2483" i="18"/>
  <c r="U2483" i="18"/>
  <c r="AB2483" i="18" s="1"/>
  <c r="Y2482" i="18"/>
  <c r="X2482" i="18"/>
  <c r="W2482" i="18"/>
  <c r="V2482" i="18"/>
  <c r="U2482" i="18"/>
  <c r="Y2481" i="18"/>
  <c r="X2481" i="18"/>
  <c r="W2481" i="18"/>
  <c r="V2481" i="18"/>
  <c r="U2481" i="18"/>
  <c r="Y2480" i="18"/>
  <c r="X2480" i="18"/>
  <c r="W2480" i="18"/>
  <c r="V2480" i="18"/>
  <c r="U2480" i="18"/>
  <c r="AB2480" i="18" s="1"/>
  <c r="Y2479" i="18"/>
  <c r="X2479" i="18"/>
  <c r="W2479" i="18"/>
  <c r="V2479" i="18"/>
  <c r="U2479" i="18"/>
  <c r="Y2478" i="18"/>
  <c r="X2478" i="18"/>
  <c r="W2478" i="18"/>
  <c r="V2478" i="18"/>
  <c r="U2478" i="18"/>
  <c r="Y2477" i="18"/>
  <c r="X2477" i="18"/>
  <c r="W2477" i="18"/>
  <c r="V2477" i="18"/>
  <c r="U2477" i="18"/>
  <c r="Y2476" i="18"/>
  <c r="X2476" i="18"/>
  <c r="W2476" i="18"/>
  <c r="V2476" i="18"/>
  <c r="U2476" i="18"/>
  <c r="AB2476" i="18" s="1"/>
  <c r="Y2475" i="18"/>
  <c r="X2475" i="18"/>
  <c r="W2475" i="18"/>
  <c r="V2475" i="18"/>
  <c r="U2475" i="18"/>
  <c r="AB2475" i="18" s="1"/>
  <c r="Y2474" i="18"/>
  <c r="X2474" i="18"/>
  <c r="W2474" i="18"/>
  <c r="V2474" i="18"/>
  <c r="U2474" i="18"/>
  <c r="Y2473" i="18"/>
  <c r="X2473" i="18"/>
  <c r="W2473" i="18"/>
  <c r="V2473" i="18"/>
  <c r="U2473" i="18"/>
  <c r="Y2472" i="18"/>
  <c r="X2472" i="18"/>
  <c r="W2472" i="18"/>
  <c r="V2472" i="18"/>
  <c r="U2472" i="18"/>
  <c r="AB2472" i="18" s="1"/>
  <c r="Y2471" i="18"/>
  <c r="X2471" i="18"/>
  <c r="W2471" i="18"/>
  <c r="V2471" i="18"/>
  <c r="U2471" i="18"/>
  <c r="Y2470" i="18"/>
  <c r="X2470" i="18"/>
  <c r="W2470" i="18"/>
  <c r="V2470" i="18"/>
  <c r="U2470" i="18"/>
  <c r="Y2469" i="18"/>
  <c r="X2469" i="18"/>
  <c r="W2469" i="18"/>
  <c r="V2469" i="18"/>
  <c r="U2469" i="18"/>
  <c r="AB2469" i="18" s="1"/>
  <c r="Y2468" i="18"/>
  <c r="X2468" i="18"/>
  <c r="W2468" i="18"/>
  <c r="V2468" i="18"/>
  <c r="U2468" i="18"/>
  <c r="AB2468" i="18" s="1"/>
  <c r="Y2467" i="18"/>
  <c r="X2467" i="18"/>
  <c r="W2467" i="18"/>
  <c r="V2467" i="18"/>
  <c r="U2467" i="18"/>
  <c r="AB2467" i="18" s="1"/>
  <c r="Y2466" i="18"/>
  <c r="X2466" i="18"/>
  <c r="W2466" i="18"/>
  <c r="V2466" i="18"/>
  <c r="U2466" i="18"/>
  <c r="Y2465" i="18"/>
  <c r="X2465" i="18"/>
  <c r="W2465" i="18"/>
  <c r="V2465" i="18"/>
  <c r="U2465" i="18"/>
  <c r="Y2464" i="18"/>
  <c r="X2464" i="18"/>
  <c r="W2464" i="18"/>
  <c r="V2464" i="18"/>
  <c r="U2464" i="18"/>
  <c r="AB2464" i="18" s="1"/>
  <c r="Y2463" i="18"/>
  <c r="X2463" i="18"/>
  <c r="W2463" i="18"/>
  <c r="V2463" i="18"/>
  <c r="U2463" i="18"/>
  <c r="Y2462" i="18"/>
  <c r="X2462" i="18"/>
  <c r="W2462" i="18"/>
  <c r="V2462" i="18"/>
  <c r="U2462" i="18"/>
  <c r="Y2461" i="18"/>
  <c r="X2461" i="18"/>
  <c r="W2461" i="18"/>
  <c r="V2461" i="18"/>
  <c r="U2461" i="18"/>
  <c r="Y2460" i="18"/>
  <c r="X2460" i="18"/>
  <c r="W2460" i="18"/>
  <c r="V2460" i="18"/>
  <c r="U2460" i="18"/>
  <c r="AB2460" i="18" s="1"/>
  <c r="Y2459" i="18"/>
  <c r="X2459" i="18"/>
  <c r="W2459" i="18"/>
  <c r="V2459" i="18"/>
  <c r="U2459" i="18"/>
  <c r="AB2459" i="18" s="1"/>
  <c r="Y2458" i="18"/>
  <c r="X2458" i="18"/>
  <c r="W2458" i="18"/>
  <c r="V2458" i="18"/>
  <c r="U2458" i="18"/>
  <c r="AB2458" i="18" s="1"/>
  <c r="Y2457" i="18"/>
  <c r="X2457" i="18"/>
  <c r="W2457" i="18"/>
  <c r="V2457" i="18"/>
  <c r="U2457" i="18"/>
  <c r="Y2456" i="18"/>
  <c r="X2456" i="18"/>
  <c r="W2456" i="18"/>
  <c r="V2456" i="18"/>
  <c r="U2456" i="18"/>
  <c r="AB2456" i="18" s="1"/>
  <c r="Y2455" i="18"/>
  <c r="X2455" i="18"/>
  <c r="W2455" i="18"/>
  <c r="V2455" i="18"/>
  <c r="U2455" i="18"/>
  <c r="Y2454" i="18"/>
  <c r="X2454" i="18"/>
  <c r="W2454" i="18"/>
  <c r="V2454" i="18"/>
  <c r="U2454" i="18"/>
  <c r="AB2454" i="18" s="1"/>
  <c r="Y2453" i="18"/>
  <c r="X2453" i="18"/>
  <c r="W2453" i="18"/>
  <c r="V2453" i="18"/>
  <c r="U2453" i="18"/>
  <c r="Y2452" i="18"/>
  <c r="X2452" i="18"/>
  <c r="W2452" i="18"/>
  <c r="V2452" i="18"/>
  <c r="U2452" i="18"/>
  <c r="AB2452" i="18" s="1"/>
  <c r="Y2451" i="18"/>
  <c r="X2451" i="18"/>
  <c r="W2451" i="18"/>
  <c r="V2451" i="18"/>
  <c r="U2451" i="18"/>
  <c r="AB2451" i="18" s="1"/>
  <c r="Y2450" i="18"/>
  <c r="X2450" i="18"/>
  <c r="W2450" i="18"/>
  <c r="V2450" i="18"/>
  <c r="U2450" i="18"/>
  <c r="Y2449" i="18"/>
  <c r="X2449" i="18"/>
  <c r="W2449" i="18"/>
  <c r="V2449" i="18"/>
  <c r="U2449" i="18"/>
  <c r="Y2448" i="18"/>
  <c r="X2448" i="18"/>
  <c r="W2448" i="18"/>
  <c r="V2448" i="18"/>
  <c r="U2448" i="18"/>
  <c r="AB2448" i="18" s="1"/>
  <c r="Y2447" i="18"/>
  <c r="X2447" i="18"/>
  <c r="W2447" i="18"/>
  <c r="V2447" i="18"/>
  <c r="U2447" i="18"/>
  <c r="Y2446" i="18"/>
  <c r="X2446" i="18"/>
  <c r="W2446" i="18"/>
  <c r="V2446" i="18"/>
  <c r="U2446" i="18"/>
  <c r="AB2446" i="18" s="1"/>
  <c r="Y2445" i="18"/>
  <c r="X2445" i="18"/>
  <c r="W2445" i="18"/>
  <c r="V2445" i="18"/>
  <c r="U2445" i="18"/>
  <c r="AB2445" i="18" s="1"/>
  <c r="Y2444" i="18"/>
  <c r="X2444" i="18"/>
  <c r="W2444" i="18"/>
  <c r="V2444" i="18"/>
  <c r="U2444" i="18"/>
  <c r="AB2444" i="18" s="1"/>
  <c r="Y2443" i="18"/>
  <c r="X2443" i="18"/>
  <c r="W2443" i="18"/>
  <c r="V2443" i="18"/>
  <c r="U2443" i="18"/>
  <c r="AB2443" i="18" s="1"/>
  <c r="Y2442" i="18"/>
  <c r="X2442" i="18"/>
  <c r="W2442" i="18"/>
  <c r="V2442" i="18"/>
  <c r="U2442" i="18"/>
  <c r="Y2441" i="18"/>
  <c r="X2441" i="18"/>
  <c r="W2441" i="18"/>
  <c r="V2441" i="18"/>
  <c r="U2441" i="18"/>
  <c r="Y2440" i="18"/>
  <c r="X2440" i="18"/>
  <c r="W2440" i="18"/>
  <c r="V2440" i="18"/>
  <c r="U2440" i="18"/>
  <c r="AB2440" i="18" s="1"/>
  <c r="Y2439" i="18"/>
  <c r="X2439" i="18"/>
  <c r="W2439" i="18"/>
  <c r="V2439" i="18"/>
  <c r="U2439" i="18"/>
  <c r="Y2438" i="18"/>
  <c r="X2438" i="18"/>
  <c r="W2438" i="18"/>
  <c r="V2438" i="18"/>
  <c r="U2438" i="18"/>
  <c r="Y2437" i="18"/>
  <c r="X2437" i="18"/>
  <c r="W2437" i="18"/>
  <c r="V2437" i="18"/>
  <c r="U2437" i="18"/>
  <c r="AB2437" i="18" s="1"/>
  <c r="Y2436" i="18"/>
  <c r="X2436" i="18"/>
  <c r="W2436" i="18"/>
  <c r="V2436" i="18"/>
  <c r="U2436" i="18"/>
  <c r="AB2436" i="18" s="1"/>
  <c r="Y2435" i="18"/>
  <c r="X2435" i="18"/>
  <c r="W2435" i="18"/>
  <c r="V2435" i="18"/>
  <c r="U2435" i="18"/>
  <c r="AB2435" i="18" s="1"/>
  <c r="Y2434" i="18"/>
  <c r="X2434" i="18"/>
  <c r="W2434" i="18"/>
  <c r="V2434" i="18"/>
  <c r="U2434" i="18"/>
  <c r="AB2434" i="18" s="1"/>
  <c r="Y2433" i="18"/>
  <c r="X2433" i="18"/>
  <c r="W2433" i="18"/>
  <c r="V2433" i="18"/>
  <c r="U2433" i="18"/>
  <c r="Y2432" i="18"/>
  <c r="X2432" i="18"/>
  <c r="W2432" i="18"/>
  <c r="V2432" i="18"/>
  <c r="U2432" i="18"/>
  <c r="AB2432" i="18" s="1"/>
  <c r="Y2431" i="18"/>
  <c r="X2431" i="18"/>
  <c r="W2431" i="18"/>
  <c r="V2431" i="18"/>
  <c r="U2431" i="18"/>
  <c r="Y2430" i="18"/>
  <c r="X2430" i="18"/>
  <c r="W2430" i="18"/>
  <c r="V2430" i="18"/>
  <c r="U2430" i="18"/>
  <c r="AB2430" i="18" s="1"/>
  <c r="Y2429" i="18"/>
  <c r="X2429" i="18"/>
  <c r="W2429" i="18"/>
  <c r="V2429" i="18"/>
  <c r="U2429" i="18"/>
  <c r="AB2429" i="18" s="1"/>
  <c r="Y2428" i="18"/>
  <c r="X2428" i="18"/>
  <c r="W2428" i="18"/>
  <c r="V2428" i="18"/>
  <c r="U2428" i="18"/>
  <c r="AB2428" i="18" s="1"/>
  <c r="Y2427" i="18"/>
  <c r="X2427" i="18"/>
  <c r="W2427" i="18"/>
  <c r="V2427" i="18"/>
  <c r="U2427" i="18"/>
  <c r="AB2427" i="18" s="1"/>
  <c r="Y2426" i="18"/>
  <c r="X2426" i="18"/>
  <c r="W2426" i="18"/>
  <c r="V2426" i="18"/>
  <c r="U2426" i="18"/>
  <c r="AB2426" i="18" s="1"/>
  <c r="Y2425" i="18"/>
  <c r="X2425" i="18"/>
  <c r="W2425" i="18"/>
  <c r="V2425" i="18"/>
  <c r="U2425" i="18"/>
  <c r="Y2424" i="18"/>
  <c r="X2424" i="18"/>
  <c r="W2424" i="18"/>
  <c r="V2424" i="18"/>
  <c r="U2424" i="18"/>
  <c r="AB2424" i="18" s="1"/>
  <c r="Y2423" i="18"/>
  <c r="X2423" i="18"/>
  <c r="W2423" i="18"/>
  <c r="V2423" i="18"/>
  <c r="U2423" i="18"/>
  <c r="Y2422" i="18"/>
  <c r="X2422" i="18"/>
  <c r="W2422" i="18"/>
  <c r="V2422" i="18"/>
  <c r="U2422" i="18"/>
  <c r="AB2422" i="18" s="1"/>
  <c r="Y2421" i="18"/>
  <c r="X2421" i="18"/>
  <c r="W2421" i="18"/>
  <c r="V2421" i="18"/>
  <c r="U2421" i="18"/>
  <c r="AB2421" i="18" s="1"/>
  <c r="Y2420" i="18"/>
  <c r="X2420" i="18"/>
  <c r="W2420" i="18"/>
  <c r="V2420" i="18"/>
  <c r="U2420" i="18"/>
  <c r="AB2420" i="18" s="1"/>
  <c r="Y2419" i="18"/>
  <c r="X2419" i="18"/>
  <c r="W2419" i="18"/>
  <c r="V2419" i="18"/>
  <c r="U2419" i="18"/>
  <c r="AB2419" i="18" s="1"/>
  <c r="Y2418" i="18"/>
  <c r="X2418" i="18"/>
  <c r="W2418" i="18"/>
  <c r="V2418" i="18"/>
  <c r="U2418" i="18"/>
  <c r="Y2417" i="18"/>
  <c r="X2417" i="18"/>
  <c r="W2417" i="18"/>
  <c r="V2417" i="18"/>
  <c r="U2417" i="18"/>
  <c r="Y2416" i="18"/>
  <c r="X2416" i="18"/>
  <c r="W2416" i="18"/>
  <c r="V2416" i="18"/>
  <c r="U2416" i="18"/>
  <c r="AB2416" i="18" s="1"/>
  <c r="Y2415" i="18"/>
  <c r="X2415" i="18"/>
  <c r="W2415" i="18"/>
  <c r="V2415" i="18"/>
  <c r="U2415" i="18"/>
  <c r="Y2414" i="18"/>
  <c r="X2414" i="18"/>
  <c r="W2414" i="18"/>
  <c r="V2414" i="18"/>
  <c r="U2414" i="18"/>
  <c r="Y2413" i="18"/>
  <c r="X2413" i="18"/>
  <c r="W2413" i="18"/>
  <c r="V2413" i="18"/>
  <c r="U2413" i="18"/>
  <c r="AB2413" i="18" s="1"/>
  <c r="Y2412" i="18"/>
  <c r="X2412" i="18"/>
  <c r="W2412" i="18"/>
  <c r="V2412" i="18"/>
  <c r="U2412" i="18"/>
  <c r="AB2412" i="18" s="1"/>
  <c r="Y2411" i="18"/>
  <c r="X2411" i="18"/>
  <c r="W2411" i="18"/>
  <c r="V2411" i="18"/>
  <c r="U2411" i="18"/>
  <c r="AB2411" i="18" s="1"/>
  <c r="Y2410" i="18"/>
  <c r="X2410" i="18"/>
  <c r="W2410" i="18"/>
  <c r="V2410" i="18"/>
  <c r="U2410" i="18"/>
  <c r="Y2409" i="18"/>
  <c r="X2409" i="18"/>
  <c r="W2409" i="18"/>
  <c r="V2409" i="18"/>
  <c r="U2409" i="18"/>
  <c r="Y2408" i="18"/>
  <c r="X2408" i="18"/>
  <c r="W2408" i="18"/>
  <c r="V2408" i="18"/>
  <c r="U2408" i="18"/>
  <c r="AB2408" i="18" s="1"/>
  <c r="Y2407" i="18"/>
  <c r="X2407" i="18"/>
  <c r="W2407" i="18"/>
  <c r="V2407" i="18"/>
  <c r="U2407" i="18"/>
  <c r="Y2406" i="18"/>
  <c r="X2406" i="18"/>
  <c r="W2406" i="18"/>
  <c r="V2406" i="18"/>
  <c r="U2406" i="18"/>
  <c r="AB2406" i="18" s="1"/>
  <c r="Y2405" i="18"/>
  <c r="X2405" i="18"/>
  <c r="W2405" i="18"/>
  <c r="V2405" i="18"/>
  <c r="U2405" i="18"/>
  <c r="AB2405" i="18" s="1"/>
  <c r="Y2404" i="18"/>
  <c r="X2404" i="18"/>
  <c r="W2404" i="18"/>
  <c r="V2404" i="18"/>
  <c r="U2404" i="18"/>
  <c r="AB2404" i="18" s="1"/>
  <c r="Y2403" i="18"/>
  <c r="X2403" i="18"/>
  <c r="W2403" i="18"/>
  <c r="V2403" i="18"/>
  <c r="U2403" i="18"/>
  <c r="AB2403" i="18" s="1"/>
  <c r="Y2402" i="18"/>
  <c r="X2402" i="18"/>
  <c r="W2402" i="18"/>
  <c r="V2402" i="18"/>
  <c r="U2402" i="18"/>
  <c r="Y2401" i="18"/>
  <c r="X2401" i="18"/>
  <c r="W2401" i="18"/>
  <c r="V2401" i="18"/>
  <c r="U2401" i="18"/>
  <c r="Y2400" i="18"/>
  <c r="X2400" i="18"/>
  <c r="W2400" i="18"/>
  <c r="V2400" i="18"/>
  <c r="U2400" i="18"/>
  <c r="AB2400" i="18" s="1"/>
  <c r="Y2399" i="18"/>
  <c r="X2399" i="18"/>
  <c r="W2399" i="18"/>
  <c r="V2399" i="18"/>
  <c r="U2399" i="18"/>
  <c r="Y2398" i="18"/>
  <c r="X2398" i="18"/>
  <c r="W2398" i="18"/>
  <c r="V2398" i="18"/>
  <c r="U2398" i="18"/>
  <c r="AB2398" i="18" s="1"/>
  <c r="Y2397" i="18"/>
  <c r="X2397" i="18"/>
  <c r="W2397" i="18"/>
  <c r="V2397" i="18"/>
  <c r="U2397" i="18"/>
  <c r="AB2397" i="18" s="1"/>
  <c r="Y2396" i="18"/>
  <c r="X2396" i="18"/>
  <c r="W2396" i="18"/>
  <c r="V2396" i="18"/>
  <c r="U2396" i="18"/>
  <c r="AB2396" i="18" s="1"/>
  <c r="Y2395" i="18"/>
  <c r="X2395" i="18"/>
  <c r="W2395" i="18"/>
  <c r="V2395" i="18"/>
  <c r="U2395" i="18"/>
  <c r="AB2395" i="18" s="1"/>
  <c r="Y2394" i="18"/>
  <c r="X2394" i="18"/>
  <c r="W2394" i="18"/>
  <c r="V2394" i="18"/>
  <c r="U2394" i="18"/>
  <c r="AB2394" i="18" s="1"/>
  <c r="Y2393" i="18"/>
  <c r="X2393" i="18"/>
  <c r="W2393" i="18"/>
  <c r="V2393" i="18"/>
  <c r="U2393" i="18"/>
  <c r="Y2392" i="18"/>
  <c r="X2392" i="18"/>
  <c r="W2392" i="18"/>
  <c r="V2392" i="18"/>
  <c r="U2392" i="18"/>
  <c r="AB2392" i="18" s="1"/>
  <c r="Y2391" i="18"/>
  <c r="X2391" i="18"/>
  <c r="W2391" i="18"/>
  <c r="V2391" i="18"/>
  <c r="U2391" i="18"/>
  <c r="Y2390" i="18"/>
  <c r="X2390" i="18"/>
  <c r="W2390" i="18"/>
  <c r="V2390" i="18"/>
  <c r="U2390" i="18"/>
  <c r="Y2389" i="18"/>
  <c r="X2389" i="18"/>
  <c r="W2389" i="18"/>
  <c r="V2389" i="18"/>
  <c r="U2389" i="18"/>
  <c r="Y2388" i="18"/>
  <c r="X2388" i="18"/>
  <c r="W2388" i="18"/>
  <c r="V2388" i="18"/>
  <c r="U2388" i="18"/>
  <c r="AB2388" i="18" s="1"/>
  <c r="Y2387" i="18"/>
  <c r="X2387" i="18"/>
  <c r="W2387" i="18"/>
  <c r="V2387" i="18"/>
  <c r="U2387" i="18"/>
  <c r="AB2387" i="18" s="1"/>
  <c r="Y2386" i="18"/>
  <c r="X2386" i="18"/>
  <c r="W2386" i="18"/>
  <c r="V2386" i="18"/>
  <c r="U2386" i="18"/>
  <c r="Y2385" i="18"/>
  <c r="X2385" i="18"/>
  <c r="W2385" i="18"/>
  <c r="V2385" i="18"/>
  <c r="U2385" i="18"/>
  <c r="Y2384" i="18"/>
  <c r="X2384" i="18"/>
  <c r="W2384" i="18"/>
  <c r="V2384" i="18"/>
  <c r="U2384" i="18"/>
  <c r="AB2384" i="18" s="1"/>
  <c r="Y2383" i="18"/>
  <c r="X2383" i="18"/>
  <c r="W2383" i="18"/>
  <c r="V2383" i="18"/>
  <c r="U2383" i="18"/>
  <c r="Y2382" i="18"/>
  <c r="X2382" i="18"/>
  <c r="W2382" i="18"/>
  <c r="V2382" i="18"/>
  <c r="U2382" i="18"/>
  <c r="Y2381" i="18"/>
  <c r="X2381" i="18"/>
  <c r="W2381" i="18"/>
  <c r="V2381" i="18"/>
  <c r="U2381" i="18"/>
  <c r="AB2381" i="18" s="1"/>
  <c r="Y2380" i="18"/>
  <c r="X2380" i="18"/>
  <c r="W2380" i="18"/>
  <c r="V2380" i="18"/>
  <c r="U2380" i="18"/>
  <c r="AB2380" i="18" s="1"/>
  <c r="Y2379" i="18"/>
  <c r="X2379" i="18"/>
  <c r="W2379" i="18"/>
  <c r="V2379" i="18"/>
  <c r="U2379" i="18"/>
  <c r="AB2379" i="18" s="1"/>
  <c r="Y2378" i="18"/>
  <c r="X2378" i="18"/>
  <c r="W2378" i="18"/>
  <c r="V2378" i="18"/>
  <c r="U2378" i="18"/>
  <c r="Y2377" i="18"/>
  <c r="X2377" i="18"/>
  <c r="W2377" i="18"/>
  <c r="V2377" i="18"/>
  <c r="U2377" i="18"/>
  <c r="Y2376" i="18"/>
  <c r="X2376" i="18"/>
  <c r="W2376" i="18"/>
  <c r="V2376" i="18"/>
  <c r="U2376" i="18"/>
  <c r="AB2376" i="18" s="1"/>
  <c r="Y2375" i="18"/>
  <c r="X2375" i="18"/>
  <c r="W2375" i="18"/>
  <c r="V2375" i="18"/>
  <c r="U2375" i="18"/>
  <c r="Y2374" i="18"/>
  <c r="X2374" i="18"/>
  <c r="W2374" i="18"/>
  <c r="V2374" i="18"/>
  <c r="U2374" i="18"/>
  <c r="AB2374" i="18" s="1"/>
  <c r="Y2373" i="18"/>
  <c r="X2373" i="18"/>
  <c r="W2373" i="18"/>
  <c r="V2373" i="18"/>
  <c r="U2373" i="18"/>
  <c r="AB2373" i="18" s="1"/>
  <c r="Y2372" i="18"/>
  <c r="X2372" i="18"/>
  <c r="W2372" i="18"/>
  <c r="V2372" i="18"/>
  <c r="U2372" i="18"/>
  <c r="Y2371" i="18"/>
  <c r="X2371" i="18"/>
  <c r="W2371" i="18"/>
  <c r="V2371" i="18"/>
  <c r="U2371" i="18"/>
  <c r="AB2371" i="18" s="1"/>
  <c r="Y2370" i="18"/>
  <c r="X2370" i="18"/>
  <c r="W2370" i="18"/>
  <c r="V2370" i="18"/>
  <c r="U2370" i="18"/>
  <c r="AB2370" i="18" s="1"/>
  <c r="Y2369" i="18"/>
  <c r="X2369" i="18"/>
  <c r="W2369" i="18"/>
  <c r="V2369" i="18"/>
  <c r="U2369" i="18"/>
  <c r="Y2368" i="18"/>
  <c r="X2368" i="18"/>
  <c r="W2368" i="18"/>
  <c r="V2368" i="18"/>
  <c r="U2368" i="18"/>
  <c r="AB2368" i="18" s="1"/>
  <c r="Y2367" i="18"/>
  <c r="X2367" i="18"/>
  <c r="W2367" i="18"/>
  <c r="V2367" i="18"/>
  <c r="U2367" i="18"/>
  <c r="Y2366" i="18"/>
  <c r="X2366" i="18"/>
  <c r="W2366" i="18"/>
  <c r="V2366" i="18"/>
  <c r="U2366" i="18"/>
  <c r="AB2366" i="18" s="1"/>
  <c r="Y2365" i="18"/>
  <c r="X2365" i="18"/>
  <c r="W2365" i="18"/>
  <c r="V2365" i="18"/>
  <c r="U2365" i="18"/>
  <c r="AB2365" i="18" s="1"/>
  <c r="Y2364" i="18"/>
  <c r="X2364" i="18"/>
  <c r="W2364" i="18"/>
  <c r="V2364" i="18"/>
  <c r="U2364" i="18"/>
  <c r="AB2364" i="18" s="1"/>
  <c r="Y2363" i="18"/>
  <c r="X2363" i="18"/>
  <c r="W2363" i="18"/>
  <c r="V2363" i="18"/>
  <c r="U2363" i="18"/>
  <c r="AB2363" i="18" s="1"/>
  <c r="Y2362" i="18"/>
  <c r="X2362" i="18"/>
  <c r="W2362" i="18"/>
  <c r="V2362" i="18"/>
  <c r="U2362" i="18"/>
  <c r="Y2361" i="18"/>
  <c r="X2361" i="18"/>
  <c r="W2361" i="18"/>
  <c r="V2361" i="18"/>
  <c r="U2361" i="18"/>
  <c r="Y2360" i="18"/>
  <c r="X2360" i="18"/>
  <c r="W2360" i="18"/>
  <c r="V2360" i="18"/>
  <c r="U2360" i="18"/>
  <c r="AB2360" i="18" s="1"/>
  <c r="Y2359" i="18"/>
  <c r="X2359" i="18"/>
  <c r="W2359" i="18"/>
  <c r="V2359" i="18"/>
  <c r="U2359" i="18"/>
  <c r="Y2358" i="18"/>
  <c r="X2358" i="18"/>
  <c r="W2358" i="18"/>
  <c r="V2358" i="18"/>
  <c r="U2358" i="18"/>
  <c r="Y2357" i="18"/>
  <c r="X2357" i="18"/>
  <c r="W2357" i="18"/>
  <c r="V2357" i="18"/>
  <c r="U2357" i="18"/>
  <c r="AB2357" i="18" s="1"/>
  <c r="Y2356" i="18"/>
  <c r="X2356" i="18"/>
  <c r="W2356" i="18"/>
  <c r="V2356" i="18"/>
  <c r="U2356" i="18"/>
  <c r="Y2355" i="18"/>
  <c r="X2355" i="18"/>
  <c r="W2355" i="18"/>
  <c r="V2355" i="18"/>
  <c r="U2355" i="18"/>
  <c r="AB2355" i="18" s="1"/>
  <c r="Y2354" i="18"/>
  <c r="X2354" i="18"/>
  <c r="W2354" i="18"/>
  <c r="V2354" i="18"/>
  <c r="U2354" i="18"/>
  <c r="Y2353" i="18"/>
  <c r="X2353" i="18"/>
  <c r="W2353" i="18"/>
  <c r="V2353" i="18"/>
  <c r="U2353" i="18"/>
  <c r="Y2352" i="18"/>
  <c r="X2352" i="18"/>
  <c r="W2352" i="18"/>
  <c r="V2352" i="18"/>
  <c r="U2352" i="18"/>
  <c r="AB2352" i="18" s="1"/>
  <c r="Y2351" i="18"/>
  <c r="X2351" i="18"/>
  <c r="W2351" i="18"/>
  <c r="V2351" i="18"/>
  <c r="U2351" i="18"/>
  <c r="Y2350" i="18"/>
  <c r="X2350" i="18"/>
  <c r="W2350" i="18"/>
  <c r="V2350" i="18"/>
  <c r="U2350" i="18"/>
  <c r="AB2350" i="18" s="1"/>
  <c r="Y2349" i="18"/>
  <c r="X2349" i="18"/>
  <c r="W2349" i="18"/>
  <c r="V2349" i="18"/>
  <c r="U2349" i="18"/>
  <c r="Y2348" i="18"/>
  <c r="X2348" i="18"/>
  <c r="W2348" i="18"/>
  <c r="V2348" i="18"/>
  <c r="U2348" i="18"/>
  <c r="AB2348" i="18" s="1"/>
  <c r="Y2347" i="18"/>
  <c r="X2347" i="18"/>
  <c r="W2347" i="18"/>
  <c r="V2347" i="18"/>
  <c r="U2347" i="18"/>
  <c r="AB2347" i="18" s="1"/>
  <c r="Y2346" i="18"/>
  <c r="X2346" i="18"/>
  <c r="W2346" i="18"/>
  <c r="V2346" i="18"/>
  <c r="U2346" i="18"/>
  <c r="Y2345" i="18"/>
  <c r="X2345" i="18"/>
  <c r="W2345" i="18"/>
  <c r="V2345" i="18"/>
  <c r="U2345" i="18"/>
  <c r="Y2344" i="18"/>
  <c r="X2344" i="18"/>
  <c r="W2344" i="18"/>
  <c r="V2344" i="18"/>
  <c r="U2344" i="18"/>
  <c r="AB2344" i="18" s="1"/>
  <c r="Y2343" i="18"/>
  <c r="X2343" i="18"/>
  <c r="W2343" i="18"/>
  <c r="V2343" i="18"/>
  <c r="U2343" i="18"/>
  <c r="Y2342" i="18"/>
  <c r="X2342" i="18"/>
  <c r="W2342" i="18"/>
  <c r="V2342" i="18"/>
  <c r="U2342" i="18"/>
  <c r="AB2342" i="18" s="1"/>
  <c r="Y2341" i="18"/>
  <c r="X2341" i="18"/>
  <c r="W2341" i="18"/>
  <c r="V2341" i="18"/>
  <c r="U2341" i="18"/>
  <c r="AB2341" i="18" s="1"/>
  <c r="Y2340" i="18"/>
  <c r="X2340" i="18"/>
  <c r="W2340" i="18"/>
  <c r="V2340" i="18"/>
  <c r="U2340" i="18"/>
  <c r="AB2340" i="18" s="1"/>
  <c r="Y2339" i="18"/>
  <c r="X2339" i="18"/>
  <c r="W2339" i="18"/>
  <c r="V2339" i="18"/>
  <c r="U2339" i="18"/>
  <c r="AB2339" i="18" s="1"/>
  <c r="Y2338" i="18"/>
  <c r="X2338" i="18"/>
  <c r="W2338" i="18"/>
  <c r="V2338" i="18"/>
  <c r="U2338" i="18"/>
  <c r="AB2338" i="18" s="1"/>
  <c r="Y2337" i="18"/>
  <c r="X2337" i="18"/>
  <c r="W2337" i="18"/>
  <c r="V2337" i="18"/>
  <c r="U2337" i="18"/>
  <c r="Y2336" i="18"/>
  <c r="X2336" i="18"/>
  <c r="W2336" i="18"/>
  <c r="V2336" i="18"/>
  <c r="U2336" i="18"/>
  <c r="AB2336" i="18" s="1"/>
  <c r="Y2335" i="18"/>
  <c r="X2335" i="18"/>
  <c r="W2335" i="18"/>
  <c r="V2335" i="18"/>
  <c r="U2335" i="18"/>
  <c r="Y2334" i="18"/>
  <c r="X2334" i="18"/>
  <c r="W2334" i="18"/>
  <c r="V2334" i="18"/>
  <c r="U2334" i="18"/>
  <c r="Y2333" i="18"/>
  <c r="X2333" i="18"/>
  <c r="W2333" i="18"/>
  <c r="V2333" i="18"/>
  <c r="U2333" i="18"/>
  <c r="Y2332" i="18"/>
  <c r="X2332" i="18"/>
  <c r="W2332" i="18"/>
  <c r="V2332" i="18"/>
  <c r="U2332" i="18"/>
  <c r="AB2332" i="18" s="1"/>
  <c r="Y2331" i="18"/>
  <c r="X2331" i="18"/>
  <c r="W2331" i="18"/>
  <c r="V2331" i="18"/>
  <c r="U2331" i="18"/>
  <c r="AB2331" i="18" s="1"/>
  <c r="Y2330" i="18"/>
  <c r="X2330" i="18"/>
  <c r="W2330" i="18"/>
  <c r="V2330" i="18"/>
  <c r="U2330" i="18"/>
  <c r="Y2329" i="18"/>
  <c r="X2329" i="18"/>
  <c r="W2329" i="18"/>
  <c r="V2329" i="18"/>
  <c r="U2329" i="18"/>
  <c r="Y2328" i="18"/>
  <c r="X2328" i="18"/>
  <c r="W2328" i="18"/>
  <c r="V2328" i="18"/>
  <c r="U2328" i="18"/>
  <c r="AB2328" i="18" s="1"/>
  <c r="Y2327" i="18"/>
  <c r="X2327" i="18"/>
  <c r="W2327" i="18"/>
  <c r="V2327" i="18"/>
  <c r="U2327" i="18"/>
  <c r="Y2326" i="18"/>
  <c r="X2326" i="18"/>
  <c r="W2326" i="18"/>
  <c r="V2326" i="18"/>
  <c r="U2326" i="18"/>
  <c r="Y2325" i="18"/>
  <c r="X2325" i="18"/>
  <c r="W2325" i="18"/>
  <c r="V2325" i="18"/>
  <c r="U2325" i="18"/>
  <c r="Y2324" i="18"/>
  <c r="X2324" i="18"/>
  <c r="W2324" i="18"/>
  <c r="V2324" i="18"/>
  <c r="U2324" i="18"/>
  <c r="AB2324" i="18" s="1"/>
  <c r="Y2323" i="18"/>
  <c r="X2323" i="18"/>
  <c r="W2323" i="18"/>
  <c r="V2323" i="18"/>
  <c r="U2323" i="18"/>
  <c r="AB2323" i="18" s="1"/>
  <c r="Y2322" i="18"/>
  <c r="X2322" i="18"/>
  <c r="W2322" i="18"/>
  <c r="V2322" i="18"/>
  <c r="U2322" i="18"/>
  <c r="Y2321" i="18"/>
  <c r="X2321" i="18"/>
  <c r="W2321" i="18"/>
  <c r="V2321" i="18"/>
  <c r="U2321" i="18"/>
  <c r="Y2320" i="18"/>
  <c r="X2320" i="18"/>
  <c r="W2320" i="18"/>
  <c r="V2320" i="18"/>
  <c r="U2320" i="18"/>
  <c r="AB2320" i="18" s="1"/>
  <c r="Y2319" i="18"/>
  <c r="X2319" i="18"/>
  <c r="W2319" i="18"/>
  <c r="V2319" i="18"/>
  <c r="U2319" i="18"/>
  <c r="Y2318" i="18"/>
  <c r="X2318" i="18"/>
  <c r="W2318" i="18"/>
  <c r="V2318" i="18"/>
  <c r="U2318" i="18"/>
  <c r="AB2318" i="18" s="1"/>
  <c r="Y2317" i="18"/>
  <c r="X2317" i="18"/>
  <c r="W2317" i="18"/>
  <c r="V2317" i="18"/>
  <c r="U2317" i="18"/>
  <c r="AB2317" i="18" s="1"/>
  <c r="Y2316" i="18"/>
  <c r="X2316" i="18"/>
  <c r="W2316" i="18"/>
  <c r="V2316" i="18"/>
  <c r="U2316" i="18"/>
  <c r="Y2315" i="18"/>
  <c r="X2315" i="18"/>
  <c r="W2315" i="18"/>
  <c r="V2315" i="18"/>
  <c r="U2315" i="18"/>
  <c r="AB2315" i="18" s="1"/>
  <c r="Y2314" i="18"/>
  <c r="X2314" i="18"/>
  <c r="W2314" i="18"/>
  <c r="V2314" i="18"/>
  <c r="U2314" i="18"/>
  <c r="AB2314" i="18" s="1"/>
  <c r="Y2313" i="18"/>
  <c r="X2313" i="18"/>
  <c r="W2313" i="18"/>
  <c r="V2313" i="18"/>
  <c r="U2313" i="18"/>
  <c r="Y2312" i="18"/>
  <c r="X2312" i="18"/>
  <c r="W2312" i="18"/>
  <c r="V2312" i="18"/>
  <c r="U2312" i="18"/>
  <c r="AB2312" i="18" s="1"/>
  <c r="Y2311" i="18"/>
  <c r="X2311" i="18"/>
  <c r="W2311" i="18"/>
  <c r="V2311" i="18"/>
  <c r="U2311" i="18"/>
  <c r="Y2310" i="18"/>
  <c r="X2310" i="18"/>
  <c r="W2310" i="18"/>
  <c r="V2310" i="18"/>
  <c r="U2310" i="18"/>
  <c r="AB2310" i="18" s="1"/>
  <c r="Y2309" i="18"/>
  <c r="X2309" i="18"/>
  <c r="W2309" i="18"/>
  <c r="V2309" i="18"/>
  <c r="U2309" i="18"/>
  <c r="AB2309" i="18" s="1"/>
  <c r="Y2308" i="18"/>
  <c r="X2308" i="18"/>
  <c r="W2308" i="18"/>
  <c r="V2308" i="18"/>
  <c r="U2308" i="18"/>
  <c r="AB2308" i="18" s="1"/>
  <c r="Y2307" i="18"/>
  <c r="X2307" i="18"/>
  <c r="W2307" i="18"/>
  <c r="V2307" i="18"/>
  <c r="U2307" i="18"/>
  <c r="AB2307" i="18" s="1"/>
  <c r="Y2306" i="18"/>
  <c r="X2306" i="18"/>
  <c r="W2306" i="18"/>
  <c r="V2306" i="18"/>
  <c r="U2306" i="18"/>
  <c r="AB2306" i="18" s="1"/>
  <c r="Y2305" i="18"/>
  <c r="X2305" i="18"/>
  <c r="W2305" i="18"/>
  <c r="V2305" i="18"/>
  <c r="U2305" i="18"/>
  <c r="Y2304" i="18"/>
  <c r="X2304" i="18"/>
  <c r="W2304" i="18"/>
  <c r="V2304" i="18"/>
  <c r="U2304" i="18"/>
  <c r="AB2304" i="18" s="1"/>
  <c r="Y2303" i="18"/>
  <c r="X2303" i="18"/>
  <c r="W2303" i="18"/>
  <c r="V2303" i="18"/>
  <c r="U2303" i="18"/>
  <c r="Y2302" i="18"/>
  <c r="X2302" i="18"/>
  <c r="W2302" i="18"/>
  <c r="V2302" i="18"/>
  <c r="U2302" i="18"/>
  <c r="Y2301" i="18"/>
  <c r="X2301" i="18"/>
  <c r="W2301" i="18"/>
  <c r="V2301" i="18"/>
  <c r="U2301" i="18"/>
  <c r="Y2300" i="18"/>
  <c r="X2300" i="18"/>
  <c r="W2300" i="18"/>
  <c r="V2300" i="18"/>
  <c r="U2300" i="18"/>
  <c r="Y2299" i="18"/>
  <c r="X2299" i="18"/>
  <c r="W2299" i="18"/>
  <c r="V2299" i="18"/>
  <c r="U2299" i="18"/>
  <c r="AB2299" i="18" s="1"/>
  <c r="Y2298" i="18"/>
  <c r="X2298" i="18"/>
  <c r="W2298" i="18"/>
  <c r="V2298" i="18"/>
  <c r="U2298" i="18"/>
  <c r="AB2298" i="18" s="1"/>
  <c r="Y2297" i="18"/>
  <c r="X2297" i="18"/>
  <c r="W2297" i="18"/>
  <c r="V2297" i="18"/>
  <c r="U2297" i="18"/>
  <c r="Y2296" i="18"/>
  <c r="X2296" i="18"/>
  <c r="W2296" i="18"/>
  <c r="V2296" i="18"/>
  <c r="U2296" i="18"/>
  <c r="AB2296" i="18" s="1"/>
  <c r="Y2295" i="18"/>
  <c r="X2295" i="18"/>
  <c r="W2295" i="18"/>
  <c r="V2295" i="18"/>
  <c r="U2295" i="18"/>
  <c r="Y2294" i="18"/>
  <c r="X2294" i="18"/>
  <c r="W2294" i="18"/>
  <c r="V2294" i="18"/>
  <c r="U2294" i="18"/>
  <c r="AB2294" i="18" s="1"/>
  <c r="Y2293" i="18"/>
  <c r="X2293" i="18"/>
  <c r="W2293" i="18"/>
  <c r="V2293" i="18"/>
  <c r="U2293" i="18"/>
  <c r="Y2292" i="18"/>
  <c r="X2292" i="18"/>
  <c r="W2292" i="18"/>
  <c r="V2292" i="18"/>
  <c r="U2292" i="18"/>
  <c r="AB2292" i="18" s="1"/>
  <c r="Y2291" i="18"/>
  <c r="X2291" i="18"/>
  <c r="W2291" i="18"/>
  <c r="V2291" i="18"/>
  <c r="U2291" i="18"/>
  <c r="AB2291" i="18" s="1"/>
  <c r="Y2290" i="18"/>
  <c r="X2290" i="18"/>
  <c r="W2290" i="18"/>
  <c r="V2290" i="18"/>
  <c r="U2290" i="18"/>
  <c r="Y2289" i="18"/>
  <c r="X2289" i="18"/>
  <c r="W2289" i="18"/>
  <c r="V2289" i="18"/>
  <c r="U2289" i="18"/>
  <c r="Y2288" i="18"/>
  <c r="X2288" i="18"/>
  <c r="W2288" i="18"/>
  <c r="V2288" i="18"/>
  <c r="U2288" i="18"/>
  <c r="AB2288" i="18" s="1"/>
  <c r="Y2287" i="18"/>
  <c r="X2287" i="18"/>
  <c r="W2287" i="18"/>
  <c r="V2287" i="18"/>
  <c r="U2287" i="18"/>
  <c r="Y2286" i="18"/>
  <c r="X2286" i="18"/>
  <c r="W2286" i="18"/>
  <c r="V2286" i="18"/>
  <c r="U2286" i="18"/>
  <c r="AB2286" i="18" s="1"/>
  <c r="Y2285" i="18"/>
  <c r="X2285" i="18"/>
  <c r="W2285" i="18"/>
  <c r="V2285" i="18"/>
  <c r="U2285" i="18"/>
  <c r="AB2285" i="18" s="1"/>
  <c r="Y2284" i="18"/>
  <c r="X2284" i="18"/>
  <c r="W2284" i="18"/>
  <c r="V2284" i="18"/>
  <c r="U2284" i="18"/>
  <c r="Y2283" i="18"/>
  <c r="X2283" i="18"/>
  <c r="W2283" i="18"/>
  <c r="V2283" i="18"/>
  <c r="U2283" i="18"/>
  <c r="AB2283" i="18" s="1"/>
  <c r="Y2282" i="18"/>
  <c r="X2282" i="18"/>
  <c r="W2282" i="18"/>
  <c r="V2282" i="18"/>
  <c r="U2282" i="18"/>
  <c r="Y2281" i="18"/>
  <c r="X2281" i="18"/>
  <c r="W2281" i="18"/>
  <c r="V2281" i="18"/>
  <c r="U2281" i="18"/>
  <c r="Y2280" i="18"/>
  <c r="X2280" i="18"/>
  <c r="W2280" i="18"/>
  <c r="V2280" i="18"/>
  <c r="U2280" i="18"/>
  <c r="AB2280" i="18" s="1"/>
  <c r="Y2279" i="18"/>
  <c r="X2279" i="18"/>
  <c r="W2279" i="18"/>
  <c r="V2279" i="18"/>
  <c r="U2279" i="18"/>
  <c r="Y2278" i="18"/>
  <c r="X2278" i="18"/>
  <c r="W2278" i="18"/>
  <c r="V2278" i="18"/>
  <c r="U2278" i="18"/>
  <c r="Y2277" i="18"/>
  <c r="X2277" i="18"/>
  <c r="W2277" i="18"/>
  <c r="V2277" i="18"/>
  <c r="U2277" i="18"/>
  <c r="AB2277" i="18" s="1"/>
  <c r="Y2276" i="18"/>
  <c r="X2276" i="18"/>
  <c r="W2276" i="18"/>
  <c r="V2276" i="18"/>
  <c r="U2276" i="18"/>
  <c r="AB2276" i="18" s="1"/>
  <c r="Y2275" i="18"/>
  <c r="X2275" i="18"/>
  <c r="W2275" i="18"/>
  <c r="V2275" i="18"/>
  <c r="U2275" i="18"/>
  <c r="AB2275" i="18" s="1"/>
  <c r="Y2274" i="18"/>
  <c r="X2274" i="18"/>
  <c r="W2274" i="18"/>
  <c r="V2274" i="18"/>
  <c r="U2274" i="18"/>
  <c r="AB2274" i="18" s="1"/>
  <c r="Y2273" i="18"/>
  <c r="X2273" i="18"/>
  <c r="W2273" i="18"/>
  <c r="V2273" i="18"/>
  <c r="U2273" i="18"/>
  <c r="Y2272" i="18"/>
  <c r="X2272" i="18"/>
  <c r="W2272" i="18"/>
  <c r="V2272" i="18"/>
  <c r="U2272" i="18"/>
  <c r="AB2272" i="18" s="1"/>
  <c r="Y2271" i="18"/>
  <c r="X2271" i="18"/>
  <c r="W2271" i="18"/>
  <c r="V2271" i="18"/>
  <c r="U2271" i="18"/>
  <c r="Y2270" i="18"/>
  <c r="X2270" i="18"/>
  <c r="W2270" i="18"/>
  <c r="V2270" i="18"/>
  <c r="U2270" i="18"/>
  <c r="AB2270" i="18" s="1"/>
  <c r="Y2269" i="18"/>
  <c r="X2269" i="18"/>
  <c r="W2269" i="18"/>
  <c r="V2269" i="18"/>
  <c r="U2269" i="18"/>
  <c r="AB2269" i="18" s="1"/>
  <c r="Y2268" i="18"/>
  <c r="X2268" i="18"/>
  <c r="W2268" i="18"/>
  <c r="V2268" i="18"/>
  <c r="U2268" i="18"/>
  <c r="Y2267" i="18"/>
  <c r="X2267" i="18"/>
  <c r="W2267" i="18"/>
  <c r="V2267" i="18"/>
  <c r="U2267" i="18"/>
  <c r="AB2267" i="18" s="1"/>
  <c r="Y2266" i="18"/>
  <c r="X2266" i="18"/>
  <c r="W2266" i="18"/>
  <c r="V2266" i="18"/>
  <c r="U2266" i="18"/>
  <c r="AB2266" i="18" s="1"/>
  <c r="Y2265" i="18"/>
  <c r="X2265" i="18"/>
  <c r="W2265" i="18"/>
  <c r="V2265" i="18"/>
  <c r="U2265" i="18"/>
  <c r="Y2264" i="18"/>
  <c r="X2264" i="18"/>
  <c r="W2264" i="18"/>
  <c r="V2264" i="18"/>
  <c r="U2264" i="18"/>
  <c r="AB2264" i="18" s="1"/>
  <c r="Y2263" i="18"/>
  <c r="X2263" i="18"/>
  <c r="W2263" i="18"/>
  <c r="V2263" i="18"/>
  <c r="U2263" i="18"/>
  <c r="Y2262" i="18"/>
  <c r="X2262" i="18"/>
  <c r="W2262" i="18"/>
  <c r="V2262" i="18"/>
  <c r="U2262" i="18"/>
  <c r="AB2262" i="18" s="1"/>
  <c r="Y2261" i="18"/>
  <c r="X2261" i="18"/>
  <c r="W2261" i="18"/>
  <c r="V2261" i="18"/>
  <c r="U2261" i="18"/>
  <c r="AB2261" i="18" s="1"/>
  <c r="Y2260" i="18"/>
  <c r="X2260" i="18"/>
  <c r="W2260" i="18"/>
  <c r="V2260" i="18"/>
  <c r="U2260" i="18"/>
  <c r="AB2260" i="18" s="1"/>
  <c r="Y2259" i="18"/>
  <c r="X2259" i="18"/>
  <c r="W2259" i="18"/>
  <c r="V2259" i="18"/>
  <c r="U2259" i="18"/>
  <c r="AB2259" i="18" s="1"/>
  <c r="Y2258" i="18"/>
  <c r="X2258" i="18"/>
  <c r="W2258" i="18"/>
  <c r="V2258" i="18"/>
  <c r="U2258" i="18"/>
  <c r="AB2258" i="18" s="1"/>
  <c r="Y2257" i="18"/>
  <c r="X2257" i="18"/>
  <c r="W2257" i="18"/>
  <c r="V2257" i="18"/>
  <c r="U2257" i="18"/>
  <c r="Y2256" i="18"/>
  <c r="X2256" i="18"/>
  <c r="W2256" i="18"/>
  <c r="V2256" i="18"/>
  <c r="U2256" i="18"/>
  <c r="AB2256" i="18" s="1"/>
  <c r="Y2255" i="18"/>
  <c r="X2255" i="18"/>
  <c r="W2255" i="18"/>
  <c r="V2255" i="18"/>
  <c r="U2255" i="18"/>
  <c r="Y2254" i="18"/>
  <c r="X2254" i="18"/>
  <c r="W2254" i="18"/>
  <c r="V2254" i="18"/>
  <c r="U2254" i="18"/>
  <c r="Y2253" i="18"/>
  <c r="X2253" i="18"/>
  <c r="W2253" i="18"/>
  <c r="V2253" i="18"/>
  <c r="U2253" i="18"/>
  <c r="Y2252" i="18"/>
  <c r="X2252" i="18"/>
  <c r="W2252" i="18"/>
  <c r="V2252" i="18"/>
  <c r="U2252" i="18"/>
  <c r="Y2251" i="18"/>
  <c r="X2251" i="18"/>
  <c r="W2251" i="18"/>
  <c r="V2251" i="18"/>
  <c r="U2251" i="18"/>
  <c r="AB2251" i="18" s="1"/>
  <c r="Y2250" i="18"/>
  <c r="X2250" i="18"/>
  <c r="W2250" i="18"/>
  <c r="V2250" i="18"/>
  <c r="U2250" i="18"/>
  <c r="AB2250" i="18" s="1"/>
  <c r="Y2249" i="18"/>
  <c r="X2249" i="18"/>
  <c r="W2249" i="18"/>
  <c r="V2249" i="18"/>
  <c r="U2249" i="18"/>
  <c r="Y2248" i="18"/>
  <c r="X2248" i="18"/>
  <c r="W2248" i="18"/>
  <c r="V2248" i="18"/>
  <c r="U2248" i="18"/>
  <c r="AB2248" i="18" s="1"/>
  <c r="Y2247" i="18"/>
  <c r="X2247" i="18"/>
  <c r="W2247" i="18"/>
  <c r="V2247" i="18"/>
  <c r="U2247" i="18"/>
  <c r="Y2246" i="18"/>
  <c r="X2246" i="18"/>
  <c r="W2246" i="18"/>
  <c r="V2246" i="18"/>
  <c r="U2246" i="18"/>
  <c r="Y2245" i="18"/>
  <c r="X2245" i="18"/>
  <c r="W2245" i="18"/>
  <c r="V2245" i="18"/>
  <c r="U2245" i="18"/>
  <c r="Y2244" i="18"/>
  <c r="X2244" i="18"/>
  <c r="W2244" i="18"/>
  <c r="V2244" i="18"/>
  <c r="U2244" i="18"/>
  <c r="AB2244" i="18" s="1"/>
  <c r="Y2243" i="18"/>
  <c r="X2243" i="18"/>
  <c r="W2243" i="18"/>
  <c r="V2243" i="18"/>
  <c r="U2243" i="18"/>
  <c r="AB2243" i="18" s="1"/>
  <c r="Y2242" i="18"/>
  <c r="X2242" i="18"/>
  <c r="W2242" i="18"/>
  <c r="V2242" i="18"/>
  <c r="U2242" i="18"/>
  <c r="AB2242" i="18" s="1"/>
  <c r="Y2241" i="18"/>
  <c r="X2241" i="18"/>
  <c r="W2241" i="18"/>
  <c r="V2241" i="18"/>
  <c r="U2241" i="18"/>
  <c r="Y2240" i="18"/>
  <c r="X2240" i="18"/>
  <c r="W2240" i="18"/>
  <c r="V2240" i="18"/>
  <c r="U2240" i="18"/>
  <c r="AB2240" i="18" s="1"/>
  <c r="Y2239" i="18"/>
  <c r="X2239" i="18"/>
  <c r="W2239" i="18"/>
  <c r="V2239" i="18"/>
  <c r="U2239" i="18"/>
  <c r="Y2238" i="18"/>
  <c r="X2238" i="18"/>
  <c r="W2238" i="18"/>
  <c r="V2238" i="18"/>
  <c r="U2238" i="18"/>
  <c r="Y2237" i="18"/>
  <c r="X2237" i="18"/>
  <c r="W2237" i="18"/>
  <c r="V2237" i="18"/>
  <c r="U2237" i="18"/>
  <c r="AB2237" i="18" s="1"/>
  <c r="Y2236" i="18"/>
  <c r="X2236" i="18"/>
  <c r="W2236" i="18"/>
  <c r="V2236" i="18"/>
  <c r="U2236" i="18"/>
  <c r="Y2235" i="18"/>
  <c r="X2235" i="18"/>
  <c r="W2235" i="18"/>
  <c r="V2235" i="18"/>
  <c r="U2235" i="18"/>
  <c r="AB2235" i="18" s="1"/>
  <c r="Y2234" i="18"/>
  <c r="X2234" i="18"/>
  <c r="W2234" i="18"/>
  <c r="V2234" i="18"/>
  <c r="U2234" i="18"/>
  <c r="AB2234" i="18" s="1"/>
  <c r="Y2233" i="18"/>
  <c r="X2233" i="18"/>
  <c r="W2233" i="18"/>
  <c r="V2233" i="18"/>
  <c r="U2233" i="18"/>
  <c r="Y2232" i="18"/>
  <c r="X2232" i="18"/>
  <c r="W2232" i="18"/>
  <c r="V2232" i="18"/>
  <c r="U2232" i="18"/>
  <c r="AB2232" i="18" s="1"/>
  <c r="Y2231" i="18"/>
  <c r="X2231" i="18"/>
  <c r="W2231" i="18"/>
  <c r="V2231" i="18"/>
  <c r="U2231" i="18"/>
  <c r="Y2230" i="18"/>
  <c r="X2230" i="18"/>
  <c r="W2230" i="18"/>
  <c r="V2230" i="18"/>
  <c r="U2230" i="18"/>
  <c r="Y2229" i="18"/>
  <c r="X2229" i="18"/>
  <c r="W2229" i="18"/>
  <c r="V2229" i="18"/>
  <c r="U2229" i="18"/>
  <c r="Y2228" i="18"/>
  <c r="X2228" i="18"/>
  <c r="W2228" i="18"/>
  <c r="V2228" i="18"/>
  <c r="U2228" i="18"/>
  <c r="AB2228" i="18" s="1"/>
  <c r="Y2227" i="18"/>
  <c r="X2227" i="18"/>
  <c r="W2227" i="18"/>
  <c r="V2227" i="18"/>
  <c r="U2227" i="18"/>
  <c r="AB2227" i="18" s="1"/>
  <c r="Y2226" i="18"/>
  <c r="X2226" i="18"/>
  <c r="W2226" i="18"/>
  <c r="V2226" i="18"/>
  <c r="U2226" i="18"/>
  <c r="AB2226" i="18" s="1"/>
  <c r="Y2225" i="18"/>
  <c r="X2225" i="18"/>
  <c r="W2225" i="18"/>
  <c r="V2225" i="18"/>
  <c r="U2225" i="18"/>
  <c r="Y2224" i="18"/>
  <c r="X2224" i="18"/>
  <c r="W2224" i="18"/>
  <c r="V2224" i="18"/>
  <c r="U2224" i="18"/>
  <c r="AB2224" i="18" s="1"/>
  <c r="Y2223" i="18"/>
  <c r="X2223" i="18"/>
  <c r="W2223" i="18"/>
  <c r="V2223" i="18"/>
  <c r="U2223" i="18"/>
  <c r="Y2222" i="18"/>
  <c r="X2222" i="18"/>
  <c r="W2222" i="18"/>
  <c r="V2222" i="18"/>
  <c r="U2222" i="18"/>
  <c r="AB2222" i="18" s="1"/>
  <c r="Y2221" i="18"/>
  <c r="X2221" i="18"/>
  <c r="W2221" i="18"/>
  <c r="V2221" i="18"/>
  <c r="U2221" i="18"/>
  <c r="AB2221" i="18" s="1"/>
  <c r="Y2220" i="18"/>
  <c r="X2220" i="18"/>
  <c r="W2220" i="18"/>
  <c r="V2220" i="18"/>
  <c r="U2220" i="18"/>
  <c r="AB2220" i="18" s="1"/>
  <c r="Y2219" i="18"/>
  <c r="X2219" i="18"/>
  <c r="W2219" i="18"/>
  <c r="V2219" i="18"/>
  <c r="U2219" i="18"/>
  <c r="AB2219" i="18" s="1"/>
  <c r="Y2218" i="18"/>
  <c r="X2218" i="18"/>
  <c r="W2218" i="18"/>
  <c r="V2218" i="18"/>
  <c r="U2218" i="18"/>
  <c r="Y2217" i="18"/>
  <c r="X2217" i="18"/>
  <c r="W2217" i="18"/>
  <c r="V2217" i="18"/>
  <c r="U2217" i="18"/>
  <c r="Y2216" i="18"/>
  <c r="X2216" i="18"/>
  <c r="W2216" i="18"/>
  <c r="V2216" i="18"/>
  <c r="U2216" i="18"/>
  <c r="AB2216" i="18" s="1"/>
  <c r="Y2215" i="18"/>
  <c r="X2215" i="18"/>
  <c r="W2215" i="18"/>
  <c r="V2215" i="18"/>
  <c r="U2215" i="18"/>
  <c r="Y2214" i="18"/>
  <c r="X2214" i="18"/>
  <c r="W2214" i="18"/>
  <c r="V2214" i="18"/>
  <c r="U2214" i="18"/>
  <c r="AB2214" i="18" s="1"/>
  <c r="Y2213" i="18"/>
  <c r="X2213" i="18"/>
  <c r="W2213" i="18"/>
  <c r="V2213" i="18"/>
  <c r="U2213" i="18"/>
  <c r="Y2212" i="18"/>
  <c r="X2212" i="18"/>
  <c r="W2212" i="18"/>
  <c r="V2212" i="18"/>
  <c r="U2212" i="18"/>
  <c r="AB2212" i="18" s="1"/>
  <c r="Y2211" i="18"/>
  <c r="X2211" i="18"/>
  <c r="W2211" i="18"/>
  <c r="V2211" i="18"/>
  <c r="U2211" i="18"/>
  <c r="AB2211" i="18" s="1"/>
  <c r="Y2210" i="18"/>
  <c r="X2210" i="18"/>
  <c r="W2210" i="18"/>
  <c r="V2210" i="18"/>
  <c r="U2210" i="18"/>
  <c r="AB2210" i="18" s="1"/>
  <c r="Y2209" i="18"/>
  <c r="X2209" i="18"/>
  <c r="W2209" i="18"/>
  <c r="V2209" i="18"/>
  <c r="U2209" i="18"/>
  <c r="Y2208" i="18"/>
  <c r="X2208" i="18"/>
  <c r="W2208" i="18"/>
  <c r="V2208" i="18"/>
  <c r="U2208" i="18"/>
  <c r="AB2208" i="18" s="1"/>
  <c r="Y2207" i="18"/>
  <c r="X2207" i="18"/>
  <c r="W2207" i="18"/>
  <c r="V2207" i="18"/>
  <c r="U2207" i="18"/>
  <c r="Y2206" i="18"/>
  <c r="X2206" i="18"/>
  <c r="W2206" i="18"/>
  <c r="V2206" i="18"/>
  <c r="U2206" i="18"/>
  <c r="Y2205" i="18"/>
  <c r="X2205" i="18"/>
  <c r="W2205" i="18"/>
  <c r="V2205" i="18"/>
  <c r="U2205" i="18"/>
  <c r="AB2205" i="18" s="1"/>
  <c r="Y2204" i="18"/>
  <c r="X2204" i="18"/>
  <c r="W2204" i="18"/>
  <c r="V2204" i="18"/>
  <c r="U2204" i="18"/>
  <c r="Y2203" i="18"/>
  <c r="X2203" i="18"/>
  <c r="W2203" i="18"/>
  <c r="V2203" i="18"/>
  <c r="U2203" i="18"/>
  <c r="AB2203" i="18" s="1"/>
  <c r="Y2202" i="18"/>
  <c r="X2202" i="18"/>
  <c r="W2202" i="18"/>
  <c r="V2202" i="18"/>
  <c r="U2202" i="18"/>
  <c r="AB2202" i="18" s="1"/>
  <c r="Y2201" i="18"/>
  <c r="X2201" i="18"/>
  <c r="W2201" i="18"/>
  <c r="V2201" i="18"/>
  <c r="U2201" i="18"/>
  <c r="Y2200" i="18"/>
  <c r="X2200" i="18"/>
  <c r="W2200" i="18"/>
  <c r="V2200" i="18"/>
  <c r="U2200" i="18"/>
  <c r="AB2200" i="18" s="1"/>
  <c r="Y2199" i="18"/>
  <c r="X2199" i="18"/>
  <c r="W2199" i="18"/>
  <c r="V2199" i="18"/>
  <c r="U2199" i="18"/>
  <c r="Y2198" i="18"/>
  <c r="X2198" i="18"/>
  <c r="W2198" i="18"/>
  <c r="V2198" i="18"/>
  <c r="U2198" i="18"/>
  <c r="AB2198" i="18" s="1"/>
  <c r="Y2197" i="18"/>
  <c r="X2197" i="18"/>
  <c r="W2197" i="18"/>
  <c r="V2197" i="18"/>
  <c r="U2197" i="18"/>
  <c r="AB2197" i="18" s="1"/>
  <c r="Y2196" i="18"/>
  <c r="X2196" i="18"/>
  <c r="W2196" i="18"/>
  <c r="V2196" i="18"/>
  <c r="U2196" i="18"/>
  <c r="AB2196" i="18" s="1"/>
  <c r="Y2195" i="18"/>
  <c r="X2195" i="18"/>
  <c r="W2195" i="18"/>
  <c r="V2195" i="18"/>
  <c r="U2195" i="18"/>
  <c r="AB2195" i="18" s="1"/>
  <c r="Y2194" i="18"/>
  <c r="X2194" i="18"/>
  <c r="W2194" i="18"/>
  <c r="V2194" i="18"/>
  <c r="U2194" i="18"/>
  <c r="AB2194" i="18" s="1"/>
  <c r="Y2193" i="18"/>
  <c r="X2193" i="18"/>
  <c r="W2193" i="18"/>
  <c r="V2193" i="18"/>
  <c r="U2193" i="18"/>
  <c r="Y2192" i="18"/>
  <c r="X2192" i="18"/>
  <c r="W2192" i="18"/>
  <c r="V2192" i="18"/>
  <c r="U2192" i="18"/>
  <c r="AB2192" i="18" s="1"/>
  <c r="Y2191" i="18"/>
  <c r="X2191" i="18"/>
  <c r="W2191" i="18"/>
  <c r="V2191" i="18"/>
  <c r="U2191" i="18"/>
  <c r="Y2190" i="18"/>
  <c r="X2190" i="18"/>
  <c r="W2190" i="18"/>
  <c r="V2190" i="18"/>
  <c r="U2190" i="18"/>
  <c r="AB2190" i="18" s="1"/>
  <c r="Y2189" i="18"/>
  <c r="X2189" i="18"/>
  <c r="W2189" i="18"/>
  <c r="V2189" i="18"/>
  <c r="U2189" i="18"/>
  <c r="AB2189" i="18" s="1"/>
  <c r="Y2188" i="18"/>
  <c r="X2188" i="18"/>
  <c r="W2188" i="18"/>
  <c r="V2188" i="18"/>
  <c r="U2188" i="18"/>
  <c r="AB2188" i="18" s="1"/>
  <c r="Y2187" i="18"/>
  <c r="X2187" i="18"/>
  <c r="W2187" i="18"/>
  <c r="V2187" i="18"/>
  <c r="U2187" i="18"/>
  <c r="AB2187" i="18" s="1"/>
  <c r="Y2186" i="18"/>
  <c r="X2186" i="18"/>
  <c r="W2186" i="18"/>
  <c r="V2186" i="18"/>
  <c r="U2186" i="18"/>
  <c r="AB2186" i="18" s="1"/>
  <c r="Y2185" i="18"/>
  <c r="X2185" i="18"/>
  <c r="W2185" i="18"/>
  <c r="V2185" i="18"/>
  <c r="U2185" i="18"/>
  <c r="Y2184" i="18"/>
  <c r="X2184" i="18"/>
  <c r="W2184" i="18"/>
  <c r="V2184" i="18"/>
  <c r="U2184" i="18"/>
  <c r="AB2184" i="18" s="1"/>
  <c r="Y2183" i="18"/>
  <c r="X2183" i="18"/>
  <c r="W2183" i="18"/>
  <c r="V2183" i="18"/>
  <c r="U2183" i="18"/>
  <c r="Y2182" i="18"/>
  <c r="X2182" i="18"/>
  <c r="W2182" i="18"/>
  <c r="V2182" i="18"/>
  <c r="U2182" i="18"/>
  <c r="AB2182" i="18" s="1"/>
  <c r="Y2181" i="18"/>
  <c r="X2181" i="18"/>
  <c r="W2181" i="18"/>
  <c r="V2181" i="18"/>
  <c r="U2181" i="18"/>
  <c r="Y2180" i="18"/>
  <c r="X2180" i="18"/>
  <c r="W2180" i="18"/>
  <c r="V2180" i="18"/>
  <c r="U2180" i="18"/>
  <c r="AB2180" i="18" s="1"/>
  <c r="Y2179" i="18"/>
  <c r="X2179" i="18"/>
  <c r="W2179" i="18"/>
  <c r="V2179" i="18"/>
  <c r="U2179" i="18"/>
  <c r="AB2179" i="18" s="1"/>
  <c r="Y2178" i="18"/>
  <c r="X2178" i="18"/>
  <c r="W2178" i="18"/>
  <c r="V2178" i="18"/>
  <c r="U2178" i="18"/>
  <c r="Y2177" i="18"/>
  <c r="X2177" i="18"/>
  <c r="W2177" i="18"/>
  <c r="V2177" i="18"/>
  <c r="U2177" i="18"/>
  <c r="Y2176" i="18"/>
  <c r="X2176" i="18"/>
  <c r="W2176" i="18"/>
  <c r="V2176" i="18"/>
  <c r="U2176" i="18"/>
  <c r="AB2176" i="18" s="1"/>
  <c r="Y2175" i="18"/>
  <c r="X2175" i="18"/>
  <c r="W2175" i="18"/>
  <c r="V2175" i="18"/>
  <c r="U2175" i="18"/>
  <c r="Y2174" i="18"/>
  <c r="X2174" i="18"/>
  <c r="W2174" i="18"/>
  <c r="V2174" i="18"/>
  <c r="U2174" i="18"/>
  <c r="AB2174" i="18" s="1"/>
  <c r="Y2173" i="18"/>
  <c r="X2173" i="18"/>
  <c r="W2173" i="18"/>
  <c r="V2173" i="18"/>
  <c r="U2173" i="18"/>
  <c r="AB2173" i="18" s="1"/>
  <c r="Y2172" i="18"/>
  <c r="X2172" i="18"/>
  <c r="W2172" i="18"/>
  <c r="V2172" i="18"/>
  <c r="U2172" i="18"/>
  <c r="AB2172" i="18" s="1"/>
  <c r="Y2171" i="18"/>
  <c r="X2171" i="18"/>
  <c r="W2171" i="18"/>
  <c r="V2171" i="18"/>
  <c r="U2171" i="18"/>
  <c r="AB2171" i="18" s="1"/>
  <c r="Y2170" i="18"/>
  <c r="X2170" i="18"/>
  <c r="W2170" i="18"/>
  <c r="V2170" i="18"/>
  <c r="U2170" i="18"/>
  <c r="AB2170" i="18" s="1"/>
  <c r="Y2169" i="18"/>
  <c r="X2169" i="18"/>
  <c r="W2169" i="18"/>
  <c r="V2169" i="18"/>
  <c r="U2169" i="18"/>
  <c r="Y2168" i="18"/>
  <c r="X2168" i="18"/>
  <c r="W2168" i="18"/>
  <c r="V2168" i="18"/>
  <c r="U2168" i="18"/>
  <c r="AB2168" i="18" s="1"/>
  <c r="Y2167" i="18"/>
  <c r="X2167" i="18"/>
  <c r="W2167" i="18"/>
  <c r="V2167" i="18"/>
  <c r="U2167" i="18"/>
  <c r="Y2166" i="18"/>
  <c r="X2166" i="18"/>
  <c r="W2166" i="18"/>
  <c r="V2166" i="18"/>
  <c r="U2166" i="18"/>
  <c r="Y2165" i="18"/>
  <c r="X2165" i="18"/>
  <c r="W2165" i="18"/>
  <c r="V2165" i="18"/>
  <c r="U2165" i="18"/>
  <c r="Y2164" i="18"/>
  <c r="X2164" i="18"/>
  <c r="W2164" i="18"/>
  <c r="V2164" i="18"/>
  <c r="U2164" i="18"/>
  <c r="AB2164" i="18" s="1"/>
  <c r="Y2163" i="18"/>
  <c r="X2163" i="18"/>
  <c r="W2163" i="18"/>
  <c r="V2163" i="18"/>
  <c r="U2163" i="18"/>
  <c r="AB2163" i="18" s="1"/>
  <c r="Y2162" i="18"/>
  <c r="X2162" i="18"/>
  <c r="W2162" i="18"/>
  <c r="V2162" i="18"/>
  <c r="U2162" i="18"/>
  <c r="AB2162" i="18" s="1"/>
  <c r="Y2161" i="18"/>
  <c r="X2161" i="18"/>
  <c r="W2161" i="18"/>
  <c r="V2161" i="18"/>
  <c r="U2161" i="18"/>
  <c r="Y2160" i="18"/>
  <c r="X2160" i="18"/>
  <c r="W2160" i="18"/>
  <c r="V2160" i="18"/>
  <c r="U2160" i="18"/>
  <c r="AB2160" i="18" s="1"/>
  <c r="Y2159" i="18"/>
  <c r="X2159" i="18"/>
  <c r="W2159" i="18"/>
  <c r="V2159" i="18"/>
  <c r="U2159" i="18"/>
  <c r="Y2158" i="18"/>
  <c r="X2158" i="18"/>
  <c r="W2158" i="18"/>
  <c r="V2158" i="18"/>
  <c r="U2158" i="18"/>
  <c r="AB2158" i="18" s="1"/>
  <c r="Y2157" i="18"/>
  <c r="X2157" i="18"/>
  <c r="W2157" i="18"/>
  <c r="V2157" i="18"/>
  <c r="U2157" i="18"/>
  <c r="Y2156" i="18"/>
  <c r="X2156" i="18"/>
  <c r="W2156" i="18"/>
  <c r="V2156" i="18"/>
  <c r="U2156" i="18"/>
  <c r="AB2156" i="18" s="1"/>
  <c r="Y2155" i="18"/>
  <c r="X2155" i="18"/>
  <c r="W2155" i="18"/>
  <c r="V2155" i="18"/>
  <c r="U2155" i="18"/>
  <c r="AB2155" i="18" s="1"/>
  <c r="Y2154" i="18"/>
  <c r="X2154" i="18"/>
  <c r="W2154" i="18"/>
  <c r="V2154" i="18"/>
  <c r="U2154" i="18"/>
  <c r="Y2153" i="18"/>
  <c r="X2153" i="18"/>
  <c r="W2153" i="18"/>
  <c r="V2153" i="18"/>
  <c r="U2153" i="18"/>
  <c r="Y2152" i="18"/>
  <c r="X2152" i="18"/>
  <c r="W2152" i="18"/>
  <c r="V2152" i="18"/>
  <c r="U2152" i="18"/>
  <c r="AB2152" i="18" s="1"/>
  <c r="Y2151" i="18"/>
  <c r="X2151" i="18"/>
  <c r="W2151" i="18"/>
  <c r="V2151" i="18"/>
  <c r="U2151" i="18"/>
  <c r="Y2150" i="18"/>
  <c r="X2150" i="18"/>
  <c r="W2150" i="18"/>
  <c r="V2150" i="18"/>
  <c r="U2150" i="18"/>
  <c r="AB2150" i="18" s="1"/>
  <c r="Y2149" i="18"/>
  <c r="X2149" i="18"/>
  <c r="W2149" i="18"/>
  <c r="V2149" i="18"/>
  <c r="U2149" i="18"/>
  <c r="AB2149" i="18" s="1"/>
  <c r="Y2148" i="18"/>
  <c r="X2148" i="18"/>
  <c r="W2148" i="18"/>
  <c r="V2148" i="18"/>
  <c r="U2148" i="18"/>
  <c r="AB2148" i="18" s="1"/>
  <c r="Y2147" i="18"/>
  <c r="X2147" i="18"/>
  <c r="W2147" i="18"/>
  <c r="V2147" i="18"/>
  <c r="U2147" i="18"/>
  <c r="AB2147" i="18" s="1"/>
  <c r="Y2146" i="18"/>
  <c r="X2146" i="18"/>
  <c r="W2146" i="18"/>
  <c r="V2146" i="18"/>
  <c r="U2146" i="18"/>
  <c r="AB2146" i="18" s="1"/>
  <c r="Y2145" i="18"/>
  <c r="X2145" i="18"/>
  <c r="W2145" i="18"/>
  <c r="V2145" i="18"/>
  <c r="U2145" i="18"/>
  <c r="Y2144" i="18"/>
  <c r="X2144" i="18"/>
  <c r="W2144" i="18"/>
  <c r="V2144" i="18"/>
  <c r="U2144" i="18"/>
  <c r="AB2144" i="18" s="1"/>
  <c r="Y2143" i="18"/>
  <c r="X2143" i="18"/>
  <c r="W2143" i="18"/>
  <c r="V2143" i="18"/>
  <c r="U2143" i="18"/>
  <c r="Y2142" i="18"/>
  <c r="X2142" i="18"/>
  <c r="W2142" i="18"/>
  <c r="V2142" i="18"/>
  <c r="U2142" i="18"/>
  <c r="Y2141" i="18"/>
  <c r="X2141" i="18"/>
  <c r="W2141" i="18"/>
  <c r="V2141" i="18"/>
  <c r="U2141" i="18"/>
  <c r="Y2140" i="18"/>
  <c r="X2140" i="18"/>
  <c r="W2140" i="18"/>
  <c r="V2140" i="18"/>
  <c r="U2140" i="18"/>
  <c r="AB2140" i="18" s="1"/>
  <c r="Y2139" i="18"/>
  <c r="X2139" i="18"/>
  <c r="W2139" i="18"/>
  <c r="V2139" i="18"/>
  <c r="U2139" i="18"/>
  <c r="AB2139" i="18" s="1"/>
  <c r="Y2138" i="18"/>
  <c r="X2138" i="18"/>
  <c r="W2138" i="18"/>
  <c r="V2138" i="18"/>
  <c r="U2138" i="18"/>
  <c r="AB2138" i="18" s="1"/>
  <c r="Y2137" i="18"/>
  <c r="X2137" i="18"/>
  <c r="W2137" i="18"/>
  <c r="V2137" i="18"/>
  <c r="U2137" i="18"/>
  <c r="Y2136" i="18"/>
  <c r="X2136" i="18"/>
  <c r="W2136" i="18"/>
  <c r="V2136" i="18"/>
  <c r="U2136" i="18"/>
  <c r="AB2136" i="18" s="1"/>
  <c r="Y2135" i="18"/>
  <c r="X2135" i="18"/>
  <c r="W2135" i="18"/>
  <c r="V2135" i="18"/>
  <c r="U2135" i="18"/>
  <c r="Y2134" i="18"/>
  <c r="X2134" i="18"/>
  <c r="W2134" i="18"/>
  <c r="V2134" i="18"/>
  <c r="U2134" i="18"/>
  <c r="AB2134" i="18" s="1"/>
  <c r="Y2133" i="18"/>
  <c r="X2133" i="18"/>
  <c r="W2133" i="18"/>
  <c r="V2133" i="18"/>
  <c r="U2133" i="18"/>
  <c r="Y2132" i="18"/>
  <c r="X2132" i="18"/>
  <c r="W2132" i="18"/>
  <c r="V2132" i="18"/>
  <c r="U2132" i="18"/>
  <c r="AB2132" i="18" s="1"/>
  <c r="Y2131" i="18"/>
  <c r="X2131" i="18"/>
  <c r="W2131" i="18"/>
  <c r="V2131" i="18"/>
  <c r="U2131" i="18"/>
  <c r="AB2131" i="18" s="1"/>
  <c r="Y2130" i="18"/>
  <c r="X2130" i="18"/>
  <c r="W2130" i="18"/>
  <c r="V2130" i="18"/>
  <c r="U2130" i="18"/>
  <c r="AB2130" i="18" s="1"/>
  <c r="Y2129" i="18"/>
  <c r="X2129" i="18"/>
  <c r="W2129" i="18"/>
  <c r="V2129" i="18"/>
  <c r="U2129" i="18"/>
  <c r="Y2128" i="18"/>
  <c r="X2128" i="18"/>
  <c r="W2128" i="18"/>
  <c r="V2128" i="18"/>
  <c r="U2128" i="18"/>
  <c r="AB2128" i="18" s="1"/>
  <c r="Y2127" i="18"/>
  <c r="X2127" i="18"/>
  <c r="W2127" i="18"/>
  <c r="V2127" i="18"/>
  <c r="U2127" i="18"/>
  <c r="Y2126" i="18"/>
  <c r="X2126" i="18"/>
  <c r="W2126" i="18"/>
  <c r="V2126" i="18"/>
  <c r="U2126" i="18"/>
  <c r="Y2125" i="18"/>
  <c r="X2125" i="18"/>
  <c r="W2125" i="18"/>
  <c r="V2125" i="18"/>
  <c r="U2125" i="18"/>
  <c r="AB2125" i="18" s="1"/>
  <c r="Y2124" i="18"/>
  <c r="X2124" i="18"/>
  <c r="W2124" i="18"/>
  <c r="V2124" i="18"/>
  <c r="U2124" i="18"/>
  <c r="AB2124" i="18" s="1"/>
  <c r="Y2123" i="18"/>
  <c r="X2123" i="18"/>
  <c r="W2123" i="18"/>
  <c r="V2123" i="18"/>
  <c r="U2123" i="18"/>
  <c r="AB2123" i="18" s="1"/>
  <c r="Y2122" i="18"/>
  <c r="X2122" i="18"/>
  <c r="W2122" i="18"/>
  <c r="V2122" i="18"/>
  <c r="U2122" i="18"/>
  <c r="AB2122" i="18" s="1"/>
  <c r="Y2121" i="18"/>
  <c r="X2121" i="18"/>
  <c r="W2121" i="18"/>
  <c r="V2121" i="18"/>
  <c r="U2121" i="18"/>
  <c r="Y2120" i="18"/>
  <c r="X2120" i="18"/>
  <c r="W2120" i="18"/>
  <c r="V2120" i="18"/>
  <c r="U2120" i="18"/>
  <c r="AB2120" i="18" s="1"/>
  <c r="Y2119" i="18"/>
  <c r="X2119" i="18"/>
  <c r="W2119" i="18"/>
  <c r="V2119" i="18"/>
  <c r="U2119" i="18"/>
  <c r="Y2118" i="18"/>
  <c r="X2118" i="18"/>
  <c r="W2118" i="18"/>
  <c r="V2118" i="18"/>
  <c r="U2118" i="18"/>
  <c r="Y2117" i="18"/>
  <c r="X2117" i="18"/>
  <c r="W2117" i="18"/>
  <c r="V2117" i="18"/>
  <c r="U2117" i="18"/>
  <c r="AB2117" i="18" s="1"/>
  <c r="Y2116" i="18"/>
  <c r="X2116" i="18"/>
  <c r="W2116" i="18"/>
  <c r="V2116" i="18"/>
  <c r="U2116" i="18"/>
  <c r="AB2116" i="18" s="1"/>
  <c r="Y2115" i="18"/>
  <c r="X2115" i="18"/>
  <c r="W2115" i="18"/>
  <c r="V2115" i="18"/>
  <c r="U2115" i="18"/>
  <c r="AB2115" i="18" s="1"/>
  <c r="Y2114" i="18"/>
  <c r="X2114" i="18"/>
  <c r="W2114" i="18"/>
  <c r="V2114" i="18"/>
  <c r="U2114" i="18"/>
  <c r="AB2114" i="18" s="1"/>
  <c r="Y2113" i="18"/>
  <c r="X2113" i="18"/>
  <c r="W2113" i="18"/>
  <c r="V2113" i="18"/>
  <c r="U2113" i="18"/>
  <c r="Y2112" i="18"/>
  <c r="X2112" i="18"/>
  <c r="W2112" i="18"/>
  <c r="V2112" i="18"/>
  <c r="U2112" i="18"/>
  <c r="AB2112" i="18" s="1"/>
  <c r="Y2111" i="18"/>
  <c r="X2111" i="18"/>
  <c r="W2111" i="18"/>
  <c r="V2111" i="18"/>
  <c r="U2111" i="18"/>
  <c r="Y2110" i="18"/>
  <c r="X2110" i="18"/>
  <c r="W2110" i="18"/>
  <c r="V2110" i="18"/>
  <c r="U2110" i="18"/>
  <c r="AB2110" i="18" s="1"/>
  <c r="Y2109" i="18"/>
  <c r="X2109" i="18"/>
  <c r="W2109" i="18"/>
  <c r="V2109" i="18"/>
  <c r="U2109" i="18"/>
  <c r="Y2108" i="18"/>
  <c r="X2108" i="18"/>
  <c r="W2108" i="18"/>
  <c r="V2108" i="18"/>
  <c r="U2108" i="18"/>
  <c r="AB2108" i="18" s="1"/>
  <c r="Y2107" i="18"/>
  <c r="X2107" i="18"/>
  <c r="W2107" i="18"/>
  <c r="V2107" i="18"/>
  <c r="U2107" i="18"/>
  <c r="AB2107" i="18" s="1"/>
  <c r="Y2106" i="18"/>
  <c r="X2106" i="18"/>
  <c r="W2106" i="18"/>
  <c r="V2106" i="18"/>
  <c r="U2106" i="18"/>
  <c r="Y2105" i="18"/>
  <c r="X2105" i="18"/>
  <c r="W2105" i="18"/>
  <c r="V2105" i="18"/>
  <c r="U2105" i="18"/>
  <c r="Y2104" i="18"/>
  <c r="X2104" i="18"/>
  <c r="W2104" i="18"/>
  <c r="V2104" i="18"/>
  <c r="U2104" i="18"/>
  <c r="AB2104" i="18" s="1"/>
  <c r="Y2103" i="18"/>
  <c r="X2103" i="18"/>
  <c r="W2103" i="18"/>
  <c r="V2103" i="18"/>
  <c r="U2103" i="18"/>
  <c r="Y2102" i="18"/>
  <c r="X2102" i="18"/>
  <c r="W2102" i="18"/>
  <c r="V2102" i="18"/>
  <c r="U2102" i="18"/>
  <c r="AB2102" i="18" s="1"/>
  <c r="Y2101" i="18"/>
  <c r="X2101" i="18"/>
  <c r="W2101" i="18"/>
  <c r="V2101" i="18"/>
  <c r="U2101" i="18"/>
  <c r="AB2101" i="18" s="1"/>
  <c r="Y2100" i="18"/>
  <c r="X2100" i="18"/>
  <c r="W2100" i="18"/>
  <c r="V2100" i="18"/>
  <c r="U2100" i="18"/>
  <c r="AB2100" i="18" s="1"/>
  <c r="Y2099" i="18"/>
  <c r="X2099" i="18"/>
  <c r="W2099" i="18"/>
  <c r="V2099" i="18"/>
  <c r="U2099" i="18"/>
  <c r="AB2099" i="18" s="1"/>
  <c r="Y2098" i="18"/>
  <c r="X2098" i="18"/>
  <c r="W2098" i="18"/>
  <c r="V2098" i="18"/>
  <c r="U2098" i="18"/>
  <c r="AB2098" i="18" s="1"/>
  <c r="Y2097" i="18"/>
  <c r="X2097" i="18"/>
  <c r="W2097" i="18"/>
  <c r="V2097" i="18"/>
  <c r="U2097" i="18"/>
  <c r="Y2096" i="18"/>
  <c r="X2096" i="18"/>
  <c r="W2096" i="18"/>
  <c r="V2096" i="18"/>
  <c r="U2096" i="18"/>
  <c r="AB2096" i="18" s="1"/>
  <c r="Y2095" i="18"/>
  <c r="X2095" i="18"/>
  <c r="W2095" i="18"/>
  <c r="V2095" i="18"/>
  <c r="U2095" i="18"/>
  <c r="Y2094" i="18"/>
  <c r="X2094" i="18"/>
  <c r="W2094" i="18"/>
  <c r="V2094" i="18"/>
  <c r="U2094" i="18"/>
  <c r="Y2093" i="18"/>
  <c r="X2093" i="18"/>
  <c r="W2093" i="18"/>
  <c r="V2093" i="18"/>
  <c r="U2093" i="18"/>
  <c r="Y2092" i="18"/>
  <c r="X2092" i="18"/>
  <c r="W2092" i="18"/>
  <c r="V2092" i="18"/>
  <c r="U2092" i="18"/>
  <c r="AB2092" i="18" s="1"/>
  <c r="Y2091" i="18"/>
  <c r="X2091" i="18"/>
  <c r="W2091" i="18"/>
  <c r="V2091" i="18"/>
  <c r="U2091" i="18"/>
  <c r="AB2091" i="18" s="1"/>
  <c r="Y2090" i="18"/>
  <c r="X2090" i="18"/>
  <c r="W2090" i="18"/>
  <c r="V2090" i="18"/>
  <c r="U2090" i="18"/>
  <c r="AB2090" i="18" s="1"/>
  <c r="Y2089" i="18"/>
  <c r="X2089" i="18"/>
  <c r="W2089" i="18"/>
  <c r="V2089" i="18"/>
  <c r="U2089" i="18"/>
  <c r="Y2088" i="18"/>
  <c r="X2088" i="18"/>
  <c r="W2088" i="18"/>
  <c r="V2088" i="18"/>
  <c r="U2088" i="18"/>
  <c r="AB2088" i="18" s="1"/>
  <c r="Y2087" i="18"/>
  <c r="X2087" i="18"/>
  <c r="W2087" i="18"/>
  <c r="V2087" i="18"/>
  <c r="U2087" i="18"/>
  <c r="Y2086" i="18"/>
  <c r="X2086" i="18"/>
  <c r="W2086" i="18"/>
  <c r="V2086" i="18"/>
  <c r="U2086" i="18"/>
  <c r="AB2086" i="18" s="1"/>
  <c r="Y2085" i="18"/>
  <c r="X2085" i="18"/>
  <c r="W2085" i="18"/>
  <c r="V2085" i="18"/>
  <c r="U2085" i="18"/>
  <c r="Y2084" i="18"/>
  <c r="X2084" i="18"/>
  <c r="W2084" i="18"/>
  <c r="V2084" i="18"/>
  <c r="U2084" i="18"/>
  <c r="AB2084" i="18" s="1"/>
  <c r="Y2083" i="18"/>
  <c r="X2083" i="18"/>
  <c r="W2083" i="18"/>
  <c r="V2083" i="18"/>
  <c r="U2083" i="18"/>
  <c r="AB2083" i="18" s="1"/>
  <c r="Y2082" i="18"/>
  <c r="X2082" i="18"/>
  <c r="W2082" i="18"/>
  <c r="V2082" i="18"/>
  <c r="U2082" i="18"/>
  <c r="AB2082" i="18" s="1"/>
  <c r="Y2081" i="18"/>
  <c r="X2081" i="18"/>
  <c r="W2081" i="18"/>
  <c r="V2081" i="18"/>
  <c r="U2081" i="18"/>
  <c r="Y2080" i="18"/>
  <c r="X2080" i="18"/>
  <c r="W2080" i="18"/>
  <c r="V2080" i="18"/>
  <c r="U2080" i="18"/>
  <c r="AB2080" i="18" s="1"/>
  <c r="Y2079" i="18"/>
  <c r="X2079" i="18"/>
  <c r="W2079" i="18"/>
  <c r="V2079" i="18"/>
  <c r="U2079" i="18"/>
  <c r="Y2078" i="18"/>
  <c r="X2078" i="18"/>
  <c r="W2078" i="18"/>
  <c r="V2078" i="18"/>
  <c r="U2078" i="18"/>
  <c r="Y2077" i="18"/>
  <c r="X2077" i="18"/>
  <c r="W2077" i="18"/>
  <c r="V2077" i="18"/>
  <c r="U2077" i="18"/>
  <c r="AB2077" i="18" s="1"/>
  <c r="Y2076" i="18"/>
  <c r="X2076" i="18"/>
  <c r="W2076" i="18"/>
  <c r="V2076" i="18"/>
  <c r="U2076" i="18"/>
  <c r="AB2076" i="18" s="1"/>
  <c r="Y2075" i="18"/>
  <c r="X2075" i="18"/>
  <c r="W2075" i="18"/>
  <c r="V2075" i="18"/>
  <c r="U2075" i="18"/>
  <c r="AB2075" i="18" s="1"/>
  <c r="Y2074" i="18"/>
  <c r="X2074" i="18"/>
  <c r="W2074" i="18"/>
  <c r="V2074" i="18"/>
  <c r="U2074" i="18"/>
  <c r="AB2074" i="18" s="1"/>
  <c r="Y2073" i="18"/>
  <c r="X2073" i="18"/>
  <c r="W2073" i="18"/>
  <c r="V2073" i="18"/>
  <c r="U2073" i="18"/>
  <c r="Y2072" i="18"/>
  <c r="X2072" i="18"/>
  <c r="W2072" i="18"/>
  <c r="V2072" i="18"/>
  <c r="U2072" i="18"/>
  <c r="AB2072" i="18" s="1"/>
  <c r="Y2071" i="18"/>
  <c r="X2071" i="18"/>
  <c r="W2071" i="18"/>
  <c r="V2071" i="18"/>
  <c r="U2071" i="18"/>
  <c r="Y2070" i="18"/>
  <c r="X2070" i="18"/>
  <c r="W2070" i="18"/>
  <c r="V2070" i="18"/>
  <c r="U2070" i="18"/>
  <c r="Y2069" i="18"/>
  <c r="X2069" i="18"/>
  <c r="W2069" i="18"/>
  <c r="V2069" i="18"/>
  <c r="U2069" i="18"/>
  <c r="Y2068" i="18"/>
  <c r="X2068" i="18"/>
  <c r="W2068" i="18"/>
  <c r="V2068" i="18"/>
  <c r="U2068" i="18"/>
  <c r="AB2068" i="18" s="1"/>
  <c r="Y2067" i="18"/>
  <c r="X2067" i="18"/>
  <c r="W2067" i="18"/>
  <c r="V2067" i="18"/>
  <c r="U2067" i="18"/>
  <c r="AB2067" i="18" s="1"/>
  <c r="Y2066" i="18"/>
  <c r="X2066" i="18"/>
  <c r="W2066" i="18"/>
  <c r="V2066" i="18"/>
  <c r="U2066" i="18"/>
  <c r="AB2066" i="18" s="1"/>
  <c r="Y2065" i="18"/>
  <c r="X2065" i="18"/>
  <c r="W2065" i="18"/>
  <c r="V2065" i="18"/>
  <c r="U2065" i="18"/>
  <c r="Y2064" i="18"/>
  <c r="X2064" i="18"/>
  <c r="W2064" i="18"/>
  <c r="V2064" i="18"/>
  <c r="U2064" i="18"/>
  <c r="AB2064" i="18" s="1"/>
  <c r="Y2063" i="18"/>
  <c r="X2063" i="18"/>
  <c r="W2063" i="18"/>
  <c r="V2063" i="18"/>
  <c r="U2063" i="18"/>
  <c r="Y2062" i="18"/>
  <c r="X2062" i="18"/>
  <c r="W2062" i="18"/>
  <c r="V2062" i="18"/>
  <c r="U2062" i="18"/>
  <c r="AB2062" i="18" s="1"/>
  <c r="Y2061" i="18"/>
  <c r="X2061" i="18"/>
  <c r="W2061" i="18"/>
  <c r="V2061" i="18"/>
  <c r="U2061" i="18"/>
  <c r="AB2061" i="18" s="1"/>
  <c r="Y2060" i="18"/>
  <c r="X2060" i="18"/>
  <c r="W2060" i="18"/>
  <c r="V2060" i="18"/>
  <c r="U2060" i="18"/>
  <c r="AB2060" i="18" s="1"/>
  <c r="Y2059" i="18"/>
  <c r="X2059" i="18"/>
  <c r="W2059" i="18"/>
  <c r="V2059" i="18"/>
  <c r="U2059" i="18"/>
  <c r="AB2059" i="18" s="1"/>
  <c r="Y2058" i="18"/>
  <c r="X2058" i="18"/>
  <c r="W2058" i="18"/>
  <c r="V2058" i="18"/>
  <c r="U2058" i="18"/>
  <c r="AB2058" i="18" s="1"/>
  <c r="Y2057" i="18"/>
  <c r="X2057" i="18"/>
  <c r="W2057" i="18"/>
  <c r="V2057" i="18"/>
  <c r="U2057" i="18"/>
  <c r="Y2056" i="18"/>
  <c r="X2056" i="18"/>
  <c r="W2056" i="18"/>
  <c r="V2056" i="18"/>
  <c r="U2056" i="18"/>
  <c r="AB2056" i="18" s="1"/>
  <c r="Y2055" i="18"/>
  <c r="X2055" i="18"/>
  <c r="W2055" i="18"/>
  <c r="V2055" i="18"/>
  <c r="U2055" i="18"/>
  <c r="Y2054" i="18"/>
  <c r="X2054" i="18"/>
  <c r="W2054" i="18"/>
  <c r="V2054" i="18"/>
  <c r="U2054" i="18"/>
  <c r="Y2053" i="18"/>
  <c r="X2053" i="18"/>
  <c r="W2053" i="18"/>
  <c r="V2053" i="18"/>
  <c r="U2053" i="18"/>
  <c r="AB2053" i="18" s="1"/>
  <c r="Y2052" i="18"/>
  <c r="X2052" i="18"/>
  <c r="W2052" i="18"/>
  <c r="V2052" i="18"/>
  <c r="U2052" i="18"/>
  <c r="AB2052" i="18" s="1"/>
  <c r="Y2051" i="18"/>
  <c r="X2051" i="18"/>
  <c r="W2051" i="18"/>
  <c r="V2051" i="18"/>
  <c r="U2051" i="18"/>
  <c r="AB2051" i="18" s="1"/>
  <c r="Y2050" i="18"/>
  <c r="X2050" i="18"/>
  <c r="W2050" i="18"/>
  <c r="V2050" i="18"/>
  <c r="U2050" i="18"/>
  <c r="AB2050" i="18" s="1"/>
  <c r="Y2049" i="18"/>
  <c r="X2049" i="18"/>
  <c r="W2049" i="18"/>
  <c r="V2049" i="18"/>
  <c r="U2049" i="18"/>
  <c r="Y2048" i="18"/>
  <c r="X2048" i="18"/>
  <c r="W2048" i="18"/>
  <c r="V2048" i="18"/>
  <c r="U2048" i="18"/>
  <c r="AB2048" i="18" s="1"/>
  <c r="Y2047" i="18"/>
  <c r="X2047" i="18"/>
  <c r="W2047" i="18"/>
  <c r="V2047" i="18"/>
  <c r="U2047" i="18"/>
  <c r="Y2046" i="18"/>
  <c r="X2046" i="18"/>
  <c r="W2046" i="18"/>
  <c r="V2046" i="18"/>
  <c r="U2046" i="18"/>
  <c r="AB2046" i="18" s="1"/>
  <c r="Y2045" i="18"/>
  <c r="X2045" i="18"/>
  <c r="W2045" i="18"/>
  <c r="V2045" i="18"/>
  <c r="U2045" i="18"/>
  <c r="AB2045" i="18" s="1"/>
  <c r="Y2044" i="18"/>
  <c r="X2044" i="18"/>
  <c r="W2044" i="18"/>
  <c r="V2044" i="18"/>
  <c r="U2044" i="18"/>
  <c r="AB2044" i="18" s="1"/>
  <c r="Y2043" i="18"/>
  <c r="X2043" i="18"/>
  <c r="W2043" i="18"/>
  <c r="V2043" i="18"/>
  <c r="U2043" i="18"/>
  <c r="AB2043" i="18" s="1"/>
  <c r="Y2042" i="18"/>
  <c r="X2042" i="18"/>
  <c r="W2042" i="18"/>
  <c r="V2042" i="18"/>
  <c r="U2042" i="18"/>
  <c r="Y2041" i="18"/>
  <c r="X2041" i="18"/>
  <c r="W2041" i="18"/>
  <c r="V2041" i="18"/>
  <c r="U2041" i="18"/>
  <c r="Y2040" i="18"/>
  <c r="X2040" i="18"/>
  <c r="W2040" i="18"/>
  <c r="V2040" i="18"/>
  <c r="U2040" i="18"/>
  <c r="AB2040" i="18" s="1"/>
  <c r="Y2039" i="18"/>
  <c r="X2039" i="18"/>
  <c r="W2039" i="18"/>
  <c r="V2039" i="18"/>
  <c r="U2039" i="18"/>
  <c r="Y2038" i="18"/>
  <c r="X2038" i="18"/>
  <c r="W2038" i="18"/>
  <c r="V2038" i="18"/>
  <c r="U2038" i="18"/>
  <c r="AB2038" i="18" s="1"/>
  <c r="Y2037" i="18"/>
  <c r="X2037" i="18"/>
  <c r="W2037" i="18"/>
  <c r="V2037" i="18"/>
  <c r="U2037" i="18"/>
  <c r="Y2036" i="18"/>
  <c r="X2036" i="18"/>
  <c r="W2036" i="18"/>
  <c r="V2036" i="18"/>
  <c r="U2036" i="18"/>
  <c r="AB2036" i="18" s="1"/>
  <c r="Y2035" i="18"/>
  <c r="X2035" i="18"/>
  <c r="W2035" i="18"/>
  <c r="V2035" i="18"/>
  <c r="U2035" i="18"/>
  <c r="AB2035" i="18" s="1"/>
  <c r="Y2034" i="18"/>
  <c r="X2034" i="18"/>
  <c r="W2034" i="18"/>
  <c r="V2034" i="18"/>
  <c r="U2034" i="18"/>
  <c r="AB2034" i="18" s="1"/>
  <c r="Y2033" i="18"/>
  <c r="X2033" i="18"/>
  <c r="W2033" i="18"/>
  <c r="V2033" i="18"/>
  <c r="U2033" i="18"/>
  <c r="Y2032" i="18"/>
  <c r="X2032" i="18"/>
  <c r="W2032" i="18"/>
  <c r="V2032" i="18"/>
  <c r="U2032" i="18"/>
  <c r="AB2032" i="18" s="1"/>
  <c r="Y2031" i="18"/>
  <c r="X2031" i="18"/>
  <c r="W2031" i="18"/>
  <c r="V2031" i="18"/>
  <c r="U2031" i="18"/>
  <c r="Y2030" i="18"/>
  <c r="X2030" i="18"/>
  <c r="W2030" i="18"/>
  <c r="V2030" i="18"/>
  <c r="U2030" i="18"/>
  <c r="Y2029" i="18"/>
  <c r="X2029" i="18"/>
  <c r="W2029" i="18"/>
  <c r="V2029" i="18"/>
  <c r="U2029" i="18"/>
  <c r="AB2029" i="18" s="1"/>
  <c r="Y2028" i="18"/>
  <c r="X2028" i="18"/>
  <c r="W2028" i="18"/>
  <c r="V2028" i="18"/>
  <c r="U2028" i="18"/>
  <c r="AB2028" i="18" s="1"/>
  <c r="Y2027" i="18"/>
  <c r="X2027" i="18"/>
  <c r="W2027" i="18"/>
  <c r="V2027" i="18"/>
  <c r="U2027" i="18"/>
  <c r="AB2027" i="18" s="1"/>
  <c r="Y2026" i="18"/>
  <c r="X2026" i="18"/>
  <c r="W2026" i="18"/>
  <c r="V2026" i="18"/>
  <c r="U2026" i="18"/>
  <c r="AB2026" i="18" s="1"/>
  <c r="Y2025" i="18"/>
  <c r="X2025" i="18"/>
  <c r="W2025" i="18"/>
  <c r="V2025" i="18"/>
  <c r="U2025" i="18"/>
  <c r="Y2024" i="18"/>
  <c r="X2024" i="18"/>
  <c r="W2024" i="18"/>
  <c r="V2024" i="18"/>
  <c r="U2024" i="18"/>
  <c r="AB2024" i="18" s="1"/>
  <c r="Y2023" i="18"/>
  <c r="X2023" i="18"/>
  <c r="W2023" i="18"/>
  <c r="V2023" i="18"/>
  <c r="U2023" i="18"/>
  <c r="Y2022" i="18"/>
  <c r="X2022" i="18"/>
  <c r="W2022" i="18"/>
  <c r="V2022" i="18"/>
  <c r="U2022" i="18"/>
  <c r="AB2022" i="18" s="1"/>
  <c r="Y2021" i="18"/>
  <c r="X2021" i="18"/>
  <c r="W2021" i="18"/>
  <c r="V2021" i="18"/>
  <c r="U2021" i="18"/>
  <c r="AB2021" i="18" s="1"/>
  <c r="Y2020" i="18"/>
  <c r="X2020" i="18"/>
  <c r="W2020" i="18"/>
  <c r="V2020" i="18"/>
  <c r="U2020" i="18"/>
  <c r="AB2020" i="18" s="1"/>
  <c r="Y2019" i="18"/>
  <c r="X2019" i="18"/>
  <c r="W2019" i="18"/>
  <c r="V2019" i="18"/>
  <c r="U2019" i="18"/>
  <c r="AB2019" i="18" s="1"/>
  <c r="Y2018" i="18"/>
  <c r="X2018" i="18"/>
  <c r="W2018" i="18"/>
  <c r="V2018" i="18"/>
  <c r="U2018" i="18"/>
  <c r="AB2018" i="18" s="1"/>
  <c r="Y2017" i="18"/>
  <c r="X2017" i="18"/>
  <c r="W2017" i="18"/>
  <c r="V2017" i="18"/>
  <c r="U2017" i="18"/>
  <c r="Y2016" i="18"/>
  <c r="X2016" i="18"/>
  <c r="W2016" i="18"/>
  <c r="V2016" i="18"/>
  <c r="U2016" i="18"/>
  <c r="AB2016" i="18" s="1"/>
  <c r="Y2015" i="18"/>
  <c r="X2015" i="18"/>
  <c r="W2015" i="18"/>
  <c r="V2015" i="18"/>
  <c r="U2015" i="18"/>
  <c r="Y2014" i="18"/>
  <c r="X2014" i="18"/>
  <c r="W2014" i="18"/>
  <c r="V2014" i="18"/>
  <c r="U2014" i="18"/>
  <c r="AB2014" i="18" s="1"/>
  <c r="Y2013" i="18"/>
  <c r="X2013" i="18"/>
  <c r="W2013" i="18"/>
  <c r="V2013" i="18"/>
  <c r="U2013" i="18"/>
  <c r="AB2013" i="18" s="1"/>
  <c r="Y2012" i="18"/>
  <c r="X2012" i="18"/>
  <c r="W2012" i="18"/>
  <c r="V2012" i="18"/>
  <c r="U2012" i="18"/>
  <c r="AB2012" i="18" s="1"/>
  <c r="Y2011" i="18"/>
  <c r="X2011" i="18"/>
  <c r="W2011" i="18"/>
  <c r="V2011" i="18"/>
  <c r="U2011" i="18"/>
  <c r="AB2011" i="18" s="1"/>
  <c r="Y2010" i="18"/>
  <c r="X2010" i="18"/>
  <c r="W2010" i="18"/>
  <c r="V2010" i="18"/>
  <c r="U2010" i="18"/>
  <c r="AB2010" i="18" s="1"/>
  <c r="Y2009" i="18"/>
  <c r="X2009" i="18"/>
  <c r="W2009" i="18"/>
  <c r="V2009" i="18"/>
  <c r="U2009" i="18"/>
  <c r="Y2008" i="18"/>
  <c r="X2008" i="18"/>
  <c r="W2008" i="18"/>
  <c r="V2008" i="18"/>
  <c r="U2008" i="18"/>
  <c r="AB2008" i="18" s="1"/>
  <c r="Y2007" i="18"/>
  <c r="X2007" i="18"/>
  <c r="W2007" i="18"/>
  <c r="V2007" i="18"/>
  <c r="U2007" i="18"/>
  <c r="Y2006" i="18"/>
  <c r="X2006" i="18"/>
  <c r="W2006" i="18"/>
  <c r="V2006" i="18"/>
  <c r="U2006" i="18"/>
  <c r="Y2005" i="18"/>
  <c r="X2005" i="18"/>
  <c r="W2005" i="18"/>
  <c r="V2005" i="18"/>
  <c r="U2005" i="18"/>
  <c r="AB2005" i="18" s="1"/>
  <c r="Y2004" i="18"/>
  <c r="X2004" i="18"/>
  <c r="W2004" i="18"/>
  <c r="V2004" i="18"/>
  <c r="U2004" i="18"/>
  <c r="Y2003" i="18"/>
  <c r="X2003" i="18"/>
  <c r="W2003" i="18"/>
  <c r="V2003" i="18"/>
  <c r="U2003" i="18"/>
  <c r="AB2003" i="18" s="1"/>
  <c r="Y2002" i="18"/>
  <c r="X2002" i="18"/>
  <c r="W2002" i="18"/>
  <c r="V2002" i="18"/>
  <c r="U2002" i="18"/>
  <c r="AB2002" i="18" s="1"/>
  <c r="Y2001" i="18"/>
  <c r="X2001" i="18"/>
  <c r="W2001" i="18"/>
  <c r="V2001" i="18"/>
  <c r="U2001" i="18"/>
  <c r="Y2000" i="18"/>
  <c r="X2000" i="18"/>
  <c r="W2000" i="18"/>
  <c r="V2000" i="18"/>
  <c r="U2000" i="18"/>
  <c r="AB2000" i="18" s="1"/>
  <c r="Y1999" i="18"/>
  <c r="X1999" i="18"/>
  <c r="W1999" i="18"/>
  <c r="V1999" i="18"/>
  <c r="U1999" i="18"/>
  <c r="Y1998" i="18"/>
  <c r="X1998" i="18"/>
  <c r="W1998" i="18"/>
  <c r="V1998" i="18"/>
  <c r="U1998" i="18"/>
  <c r="AB1998" i="18" s="1"/>
  <c r="Y1997" i="18"/>
  <c r="X1997" i="18"/>
  <c r="W1997" i="18"/>
  <c r="V1997" i="18"/>
  <c r="U1997" i="18"/>
  <c r="Y1996" i="18"/>
  <c r="X1996" i="18"/>
  <c r="W1996" i="18"/>
  <c r="V1996" i="18"/>
  <c r="U1996" i="18"/>
  <c r="AB1996" i="18" s="1"/>
  <c r="Y1995" i="18"/>
  <c r="X1995" i="18"/>
  <c r="W1995" i="18"/>
  <c r="V1995" i="18"/>
  <c r="U1995" i="18"/>
  <c r="AB1995" i="18" s="1"/>
  <c r="Y1994" i="18"/>
  <c r="X1994" i="18"/>
  <c r="W1994" i="18"/>
  <c r="V1994" i="18"/>
  <c r="U1994" i="18"/>
  <c r="AB1994" i="18" s="1"/>
  <c r="Y1993" i="18"/>
  <c r="X1993" i="18"/>
  <c r="W1993" i="18"/>
  <c r="V1993" i="18"/>
  <c r="U1993" i="18"/>
  <c r="Y1992" i="18"/>
  <c r="X1992" i="18"/>
  <c r="W1992" i="18"/>
  <c r="V1992" i="18"/>
  <c r="U1992" i="18"/>
  <c r="AB1992" i="18" s="1"/>
  <c r="Y1991" i="18"/>
  <c r="X1991" i="18"/>
  <c r="W1991" i="18"/>
  <c r="V1991" i="18"/>
  <c r="U1991" i="18"/>
  <c r="Y1990" i="18"/>
  <c r="X1990" i="18"/>
  <c r="W1990" i="18"/>
  <c r="V1990" i="18"/>
  <c r="U1990" i="18"/>
  <c r="AB1990" i="18" s="1"/>
  <c r="Y1989" i="18"/>
  <c r="X1989" i="18"/>
  <c r="W1989" i="18"/>
  <c r="V1989" i="18"/>
  <c r="U1989" i="18"/>
  <c r="AB1989" i="18" s="1"/>
  <c r="Y1988" i="18"/>
  <c r="X1988" i="18"/>
  <c r="W1988" i="18"/>
  <c r="V1988" i="18"/>
  <c r="U1988" i="18"/>
  <c r="AB1988" i="18" s="1"/>
  <c r="Y1987" i="18"/>
  <c r="X1987" i="18"/>
  <c r="W1987" i="18"/>
  <c r="V1987" i="18"/>
  <c r="U1987" i="18"/>
  <c r="AB1987" i="18" s="1"/>
  <c r="Y1986" i="18"/>
  <c r="X1986" i="18"/>
  <c r="W1986" i="18"/>
  <c r="V1986" i="18"/>
  <c r="U1986" i="18"/>
  <c r="AB1986" i="18" s="1"/>
  <c r="Y1985" i="18"/>
  <c r="X1985" i="18"/>
  <c r="W1985" i="18"/>
  <c r="V1985" i="18"/>
  <c r="U1985" i="18"/>
  <c r="Y1984" i="18"/>
  <c r="X1984" i="18"/>
  <c r="W1984" i="18"/>
  <c r="V1984" i="18"/>
  <c r="U1984" i="18"/>
  <c r="AB1984" i="18" s="1"/>
  <c r="Y1983" i="18"/>
  <c r="X1983" i="18"/>
  <c r="W1983" i="18"/>
  <c r="V1983" i="18"/>
  <c r="U1983" i="18"/>
  <c r="Y1982" i="18"/>
  <c r="X1982" i="18"/>
  <c r="W1982" i="18"/>
  <c r="V1982" i="18"/>
  <c r="U1982" i="18"/>
  <c r="Y1981" i="18"/>
  <c r="X1981" i="18"/>
  <c r="W1981" i="18"/>
  <c r="V1981" i="18"/>
  <c r="U1981" i="18"/>
  <c r="AB1981" i="18" s="1"/>
  <c r="Y1980" i="18"/>
  <c r="X1980" i="18"/>
  <c r="W1980" i="18"/>
  <c r="V1980" i="18"/>
  <c r="U1980" i="18"/>
  <c r="AB1980" i="18" s="1"/>
  <c r="Y1979" i="18"/>
  <c r="X1979" i="18"/>
  <c r="W1979" i="18"/>
  <c r="V1979" i="18"/>
  <c r="U1979" i="18"/>
  <c r="AB1979" i="18" s="1"/>
  <c r="Y1978" i="18"/>
  <c r="X1978" i="18"/>
  <c r="W1978" i="18"/>
  <c r="V1978" i="18"/>
  <c r="U1978" i="18"/>
  <c r="Y1977" i="18"/>
  <c r="X1977" i="18"/>
  <c r="W1977" i="18"/>
  <c r="V1977" i="18"/>
  <c r="U1977" i="18"/>
  <c r="Y1976" i="18"/>
  <c r="X1976" i="18"/>
  <c r="W1976" i="18"/>
  <c r="V1976" i="18"/>
  <c r="U1976" i="18"/>
  <c r="AB1976" i="18" s="1"/>
  <c r="Y1975" i="18"/>
  <c r="X1975" i="18"/>
  <c r="W1975" i="18"/>
  <c r="V1975" i="18"/>
  <c r="U1975" i="18"/>
  <c r="Y1974" i="18"/>
  <c r="X1974" i="18"/>
  <c r="W1974" i="18"/>
  <c r="V1974" i="18"/>
  <c r="U1974" i="18"/>
  <c r="AB1974" i="18" s="1"/>
  <c r="Y1973" i="18"/>
  <c r="X1973" i="18"/>
  <c r="W1973" i="18"/>
  <c r="V1973" i="18"/>
  <c r="U1973" i="18"/>
  <c r="Y1972" i="18"/>
  <c r="X1972" i="18"/>
  <c r="W1972" i="18"/>
  <c r="V1972" i="18"/>
  <c r="U1972" i="18"/>
  <c r="Y1971" i="18"/>
  <c r="X1971" i="18"/>
  <c r="W1971" i="18"/>
  <c r="V1971" i="18"/>
  <c r="U1971" i="18"/>
  <c r="AB1971" i="18" s="1"/>
  <c r="Y1970" i="18"/>
  <c r="X1970" i="18"/>
  <c r="W1970" i="18"/>
  <c r="V1970" i="18"/>
  <c r="U1970" i="18"/>
  <c r="AB1970" i="18" s="1"/>
  <c r="Y1969" i="18"/>
  <c r="X1969" i="18"/>
  <c r="W1969" i="18"/>
  <c r="V1969" i="18"/>
  <c r="U1969" i="18"/>
  <c r="Y1968" i="18"/>
  <c r="X1968" i="18"/>
  <c r="W1968" i="18"/>
  <c r="V1968" i="18"/>
  <c r="U1968" i="18"/>
  <c r="AB1968" i="18" s="1"/>
  <c r="Y1967" i="18"/>
  <c r="X1967" i="18"/>
  <c r="W1967" i="18"/>
  <c r="V1967" i="18"/>
  <c r="U1967" i="18"/>
  <c r="Y1966" i="18"/>
  <c r="X1966" i="18"/>
  <c r="W1966" i="18"/>
  <c r="V1966" i="18"/>
  <c r="U1966" i="18"/>
  <c r="AB1966" i="18" s="1"/>
  <c r="Y1965" i="18"/>
  <c r="X1965" i="18"/>
  <c r="W1965" i="18"/>
  <c r="V1965" i="18"/>
  <c r="U1965" i="18"/>
  <c r="Y1964" i="18"/>
  <c r="X1964" i="18"/>
  <c r="W1964" i="18"/>
  <c r="V1964" i="18"/>
  <c r="U1964" i="18"/>
  <c r="AB1964" i="18" s="1"/>
  <c r="Y1963" i="18"/>
  <c r="X1963" i="18"/>
  <c r="W1963" i="18"/>
  <c r="V1963" i="18"/>
  <c r="U1963" i="18"/>
  <c r="AB1963" i="18" s="1"/>
  <c r="Y1962" i="18"/>
  <c r="X1962" i="18"/>
  <c r="W1962" i="18"/>
  <c r="V1962" i="18"/>
  <c r="U1962" i="18"/>
  <c r="AB1962" i="18" s="1"/>
  <c r="Y1961" i="18"/>
  <c r="X1961" i="18"/>
  <c r="W1961" i="18"/>
  <c r="V1961" i="18"/>
  <c r="U1961" i="18"/>
  <c r="Y1960" i="18"/>
  <c r="X1960" i="18"/>
  <c r="W1960" i="18"/>
  <c r="V1960" i="18"/>
  <c r="U1960" i="18"/>
  <c r="AB1960" i="18" s="1"/>
  <c r="Y1959" i="18"/>
  <c r="X1959" i="18"/>
  <c r="W1959" i="18"/>
  <c r="V1959" i="18"/>
  <c r="U1959" i="18"/>
  <c r="Y1958" i="18"/>
  <c r="X1958" i="18"/>
  <c r="W1958" i="18"/>
  <c r="V1958" i="18"/>
  <c r="U1958" i="18"/>
  <c r="Y1957" i="18"/>
  <c r="X1957" i="18"/>
  <c r="W1957" i="18"/>
  <c r="V1957" i="18"/>
  <c r="U1957" i="18"/>
  <c r="AB1957" i="18" s="1"/>
  <c r="Y1956" i="18"/>
  <c r="X1956" i="18"/>
  <c r="W1956" i="18"/>
  <c r="V1956" i="18"/>
  <c r="U1956" i="18"/>
  <c r="Y1955" i="18"/>
  <c r="X1955" i="18"/>
  <c r="W1955" i="18"/>
  <c r="V1955" i="18"/>
  <c r="U1955" i="18"/>
  <c r="AB1955" i="18" s="1"/>
  <c r="Y1954" i="18"/>
  <c r="X1954" i="18"/>
  <c r="W1954" i="18"/>
  <c r="V1954" i="18"/>
  <c r="U1954" i="18"/>
  <c r="AB1954" i="18" s="1"/>
  <c r="Y1953" i="18"/>
  <c r="X1953" i="18"/>
  <c r="W1953" i="18"/>
  <c r="V1953" i="18"/>
  <c r="U1953" i="18"/>
  <c r="Y1952" i="18"/>
  <c r="X1952" i="18"/>
  <c r="W1952" i="18"/>
  <c r="V1952" i="18"/>
  <c r="U1952" i="18"/>
  <c r="AB1952" i="18" s="1"/>
  <c r="Y1951" i="18"/>
  <c r="X1951" i="18"/>
  <c r="W1951" i="18"/>
  <c r="V1951" i="18"/>
  <c r="U1951" i="18"/>
  <c r="Y1950" i="18"/>
  <c r="X1950" i="18"/>
  <c r="W1950" i="18"/>
  <c r="V1950" i="18"/>
  <c r="U1950" i="18"/>
  <c r="AB1950" i="18" s="1"/>
  <c r="Y1949" i="18"/>
  <c r="X1949" i="18"/>
  <c r="W1949" i="18"/>
  <c r="V1949" i="18"/>
  <c r="U1949" i="18"/>
  <c r="AB1949" i="18" s="1"/>
  <c r="Y1948" i="18"/>
  <c r="X1948" i="18"/>
  <c r="W1948" i="18"/>
  <c r="V1948" i="18"/>
  <c r="U1948" i="18"/>
  <c r="AB1948" i="18" s="1"/>
  <c r="Y1947" i="18"/>
  <c r="X1947" i="18"/>
  <c r="W1947" i="18"/>
  <c r="V1947" i="18"/>
  <c r="U1947" i="18"/>
  <c r="AB1947" i="18" s="1"/>
  <c r="Y1946" i="18"/>
  <c r="X1946" i="18"/>
  <c r="W1946" i="18"/>
  <c r="V1946" i="18"/>
  <c r="U1946" i="18"/>
  <c r="Y1945" i="18"/>
  <c r="X1945" i="18"/>
  <c r="W1945" i="18"/>
  <c r="V1945" i="18"/>
  <c r="U1945" i="18"/>
  <c r="Y1944" i="18"/>
  <c r="X1944" i="18"/>
  <c r="W1944" i="18"/>
  <c r="V1944" i="18"/>
  <c r="U1944" i="18"/>
  <c r="AB1944" i="18" s="1"/>
  <c r="Y1943" i="18"/>
  <c r="X1943" i="18"/>
  <c r="W1943" i="18"/>
  <c r="V1943" i="18"/>
  <c r="U1943" i="18"/>
  <c r="Y1942" i="18"/>
  <c r="X1942" i="18"/>
  <c r="W1942" i="18"/>
  <c r="V1942" i="18"/>
  <c r="U1942" i="18"/>
  <c r="AB1942" i="18" s="1"/>
  <c r="Y1941" i="18"/>
  <c r="X1941" i="18"/>
  <c r="W1941" i="18"/>
  <c r="V1941" i="18"/>
  <c r="U1941" i="18"/>
  <c r="Y1940" i="18"/>
  <c r="X1940" i="18"/>
  <c r="W1940" i="18"/>
  <c r="V1940" i="18"/>
  <c r="U1940" i="18"/>
  <c r="Y1939" i="18"/>
  <c r="X1939" i="18"/>
  <c r="W1939" i="18"/>
  <c r="V1939" i="18"/>
  <c r="U1939" i="18"/>
  <c r="AB1939" i="18" s="1"/>
  <c r="Y1938" i="18"/>
  <c r="X1938" i="18"/>
  <c r="W1938" i="18"/>
  <c r="V1938" i="18"/>
  <c r="U1938" i="18"/>
  <c r="AB1938" i="18" s="1"/>
  <c r="Y1937" i="18"/>
  <c r="X1937" i="18"/>
  <c r="W1937" i="18"/>
  <c r="V1937" i="18"/>
  <c r="U1937" i="18"/>
  <c r="Y1936" i="18"/>
  <c r="X1936" i="18"/>
  <c r="W1936" i="18"/>
  <c r="V1936" i="18"/>
  <c r="U1936" i="18"/>
  <c r="AB1936" i="18" s="1"/>
  <c r="Y1935" i="18"/>
  <c r="X1935" i="18"/>
  <c r="W1935" i="18"/>
  <c r="V1935" i="18"/>
  <c r="U1935" i="18"/>
  <c r="Y1934" i="18"/>
  <c r="X1934" i="18"/>
  <c r="W1934" i="18"/>
  <c r="V1934" i="18"/>
  <c r="U1934" i="18"/>
  <c r="Y1933" i="18"/>
  <c r="X1933" i="18"/>
  <c r="W1933" i="18"/>
  <c r="V1933" i="18"/>
  <c r="U1933" i="18"/>
  <c r="AB1933" i="18" s="1"/>
  <c r="Y1932" i="18"/>
  <c r="X1932" i="18"/>
  <c r="W1932" i="18"/>
  <c r="V1932" i="18"/>
  <c r="U1932" i="18"/>
  <c r="AB1932" i="18" s="1"/>
  <c r="Y1931" i="18"/>
  <c r="X1931" i="18"/>
  <c r="W1931" i="18"/>
  <c r="V1931" i="18"/>
  <c r="U1931" i="18"/>
  <c r="AB1931" i="18" s="1"/>
  <c r="Y1930" i="18"/>
  <c r="X1930" i="18"/>
  <c r="W1930" i="18"/>
  <c r="V1930" i="18"/>
  <c r="U1930" i="18"/>
  <c r="AB1930" i="18" s="1"/>
  <c r="Y1929" i="18"/>
  <c r="X1929" i="18"/>
  <c r="W1929" i="18"/>
  <c r="V1929" i="18"/>
  <c r="U1929" i="18"/>
  <c r="Y1928" i="18"/>
  <c r="X1928" i="18"/>
  <c r="W1928" i="18"/>
  <c r="V1928" i="18"/>
  <c r="U1928" i="18"/>
  <c r="AB1928" i="18" s="1"/>
  <c r="Y1927" i="18"/>
  <c r="X1927" i="18"/>
  <c r="W1927" i="18"/>
  <c r="V1927" i="18"/>
  <c r="U1927" i="18"/>
  <c r="Y1926" i="18"/>
  <c r="X1926" i="18"/>
  <c r="W1926" i="18"/>
  <c r="V1926" i="18"/>
  <c r="U1926" i="18"/>
  <c r="AB1926" i="18" s="1"/>
  <c r="Y1925" i="18"/>
  <c r="X1925" i="18"/>
  <c r="W1925" i="18"/>
  <c r="V1925" i="18"/>
  <c r="U1925" i="18"/>
  <c r="AB1925" i="18" s="1"/>
  <c r="Y1924" i="18"/>
  <c r="X1924" i="18"/>
  <c r="W1924" i="18"/>
  <c r="V1924" i="18"/>
  <c r="U1924" i="18"/>
  <c r="AB1924" i="18" s="1"/>
  <c r="Y1923" i="18"/>
  <c r="X1923" i="18"/>
  <c r="W1923" i="18"/>
  <c r="V1923" i="18"/>
  <c r="U1923" i="18"/>
  <c r="AB1923" i="18" s="1"/>
  <c r="Y1922" i="18"/>
  <c r="X1922" i="18"/>
  <c r="W1922" i="18"/>
  <c r="V1922" i="18"/>
  <c r="U1922" i="18"/>
  <c r="AB1922" i="18" s="1"/>
  <c r="Y1921" i="18"/>
  <c r="X1921" i="18"/>
  <c r="W1921" i="18"/>
  <c r="V1921" i="18"/>
  <c r="U1921" i="18"/>
  <c r="Y1920" i="18"/>
  <c r="X1920" i="18"/>
  <c r="W1920" i="18"/>
  <c r="V1920" i="18"/>
  <c r="U1920" i="18"/>
  <c r="AB1920" i="18" s="1"/>
  <c r="Y1919" i="18"/>
  <c r="X1919" i="18"/>
  <c r="W1919" i="18"/>
  <c r="V1919" i="18"/>
  <c r="U1919" i="18"/>
  <c r="Y1918" i="18"/>
  <c r="X1918" i="18"/>
  <c r="W1918" i="18"/>
  <c r="V1918" i="18"/>
  <c r="U1918" i="18"/>
  <c r="AB1918" i="18" s="1"/>
  <c r="Y1917" i="18"/>
  <c r="X1917" i="18"/>
  <c r="W1917" i="18"/>
  <c r="V1917" i="18"/>
  <c r="U1917" i="18"/>
  <c r="AB1917" i="18" s="1"/>
  <c r="Y1916" i="18"/>
  <c r="X1916" i="18"/>
  <c r="W1916" i="18"/>
  <c r="V1916" i="18"/>
  <c r="U1916" i="18"/>
  <c r="AB1916" i="18" s="1"/>
  <c r="Y1915" i="18"/>
  <c r="X1915" i="18"/>
  <c r="W1915" i="18"/>
  <c r="V1915" i="18"/>
  <c r="U1915" i="18"/>
  <c r="AB1915" i="18" s="1"/>
  <c r="Y1914" i="18"/>
  <c r="X1914" i="18"/>
  <c r="W1914" i="18"/>
  <c r="V1914" i="18"/>
  <c r="U1914" i="18"/>
  <c r="AB1914" i="18" s="1"/>
  <c r="Y1913" i="18"/>
  <c r="X1913" i="18"/>
  <c r="W1913" i="18"/>
  <c r="V1913" i="18"/>
  <c r="U1913" i="18"/>
  <c r="Y1912" i="18"/>
  <c r="X1912" i="18"/>
  <c r="W1912" i="18"/>
  <c r="V1912" i="18"/>
  <c r="U1912" i="18"/>
  <c r="AB1912" i="18" s="1"/>
  <c r="Y1911" i="18"/>
  <c r="X1911" i="18"/>
  <c r="W1911" i="18"/>
  <c r="V1911" i="18"/>
  <c r="U1911" i="18"/>
  <c r="Y1910" i="18"/>
  <c r="X1910" i="18"/>
  <c r="W1910" i="18"/>
  <c r="V1910" i="18"/>
  <c r="U1910" i="18"/>
  <c r="Y1909" i="18"/>
  <c r="X1909" i="18"/>
  <c r="W1909" i="18"/>
  <c r="V1909" i="18"/>
  <c r="U1909" i="18"/>
  <c r="AB1909" i="18" s="1"/>
  <c r="Y1908" i="18"/>
  <c r="X1908" i="18"/>
  <c r="W1908" i="18"/>
  <c r="V1908" i="18"/>
  <c r="U1908" i="18"/>
  <c r="AB1908" i="18" s="1"/>
  <c r="Y1907" i="18"/>
  <c r="X1907" i="18"/>
  <c r="W1907" i="18"/>
  <c r="V1907" i="18"/>
  <c r="U1907" i="18"/>
  <c r="AB1907" i="18" s="1"/>
  <c r="Y1906" i="18"/>
  <c r="X1906" i="18"/>
  <c r="W1906" i="18"/>
  <c r="V1906" i="18"/>
  <c r="U1906" i="18"/>
  <c r="AB1906" i="18" s="1"/>
  <c r="Y1905" i="18"/>
  <c r="X1905" i="18"/>
  <c r="W1905" i="18"/>
  <c r="V1905" i="18"/>
  <c r="U1905" i="18"/>
  <c r="Y1904" i="18"/>
  <c r="X1904" i="18"/>
  <c r="W1904" i="18"/>
  <c r="V1904" i="18"/>
  <c r="U1904" i="18"/>
  <c r="AB1904" i="18" s="1"/>
  <c r="Y1903" i="18"/>
  <c r="X1903" i="18"/>
  <c r="W1903" i="18"/>
  <c r="V1903" i="18"/>
  <c r="U1903" i="18"/>
  <c r="Y1902" i="18"/>
  <c r="X1902" i="18"/>
  <c r="W1902" i="18"/>
  <c r="V1902" i="18"/>
  <c r="U1902" i="18"/>
  <c r="AB1902" i="18" s="1"/>
  <c r="Y1901" i="18"/>
  <c r="X1901" i="18"/>
  <c r="W1901" i="18"/>
  <c r="V1901" i="18"/>
  <c r="U1901" i="18"/>
  <c r="Y1900" i="18"/>
  <c r="X1900" i="18"/>
  <c r="W1900" i="18"/>
  <c r="V1900" i="18"/>
  <c r="U1900" i="18"/>
  <c r="AB1900" i="18" s="1"/>
  <c r="Y1899" i="18"/>
  <c r="X1899" i="18"/>
  <c r="W1899" i="18"/>
  <c r="V1899" i="18"/>
  <c r="U1899" i="18"/>
  <c r="AB1899" i="18" s="1"/>
  <c r="Y1898" i="18"/>
  <c r="X1898" i="18"/>
  <c r="W1898" i="18"/>
  <c r="V1898" i="18"/>
  <c r="U1898" i="18"/>
  <c r="AB1898" i="18" s="1"/>
  <c r="Y1897" i="18"/>
  <c r="X1897" i="18"/>
  <c r="W1897" i="18"/>
  <c r="V1897" i="18"/>
  <c r="U1897" i="18"/>
  <c r="Y1896" i="18"/>
  <c r="X1896" i="18"/>
  <c r="W1896" i="18"/>
  <c r="V1896" i="18"/>
  <c r="U1896" i="18"/>
  <c r="AB1896" i="18" s="1"/>
  <c r="Y1895" i="18"/>
  <c r="X1895" i="18"/>
  <c r="W1895" i="18"/>
  <c r="V1895" i="18"/>
  <c r="U1895" i="18"/>
  <c r="Y1894" i="18"/>
  <c r="X1894" i="18"/>
  <c r="W1894" i="18"/>
  <c r="V1894" i="18"/>
  <c r="U1894" i="18"/>
  <c r="AB1894" i="18" s="1"/>
  <c r="Y1893" i="18"/>
  <c r="X1893" i="18"/>
  <c r="W1893" i="18"/>
  <c r="V1893" i="18"/>
  <c r="U1893" i="18"/>
  <c r="AB1893" i="18" s="1"/>
  <c r="Y1892" i="18"/>
  <c r="X1892" i="18"/>
  <c r="W1892" i="18"/>
  <c r="V1892" i="18"/>
  <c r="U1892" i="18"/>
  <c r="AB1892" i="18" s="1"/>
  <c r="Y1891" i="18"/>
  <c r="X1891" i="18"/>
  <c r="W1891" i="18"/>
  <c r="V1891" i="18"/>
  <c r="U1891" i="18"/>
  <c r="AB1891" i="18" s="1"/>
  <c r="Y1890" i="18"/>
  <c r="X1890" i="18"/>
  <c r="W1890" i="18"/>
  <c r="V1890" i="18"/>
  <c r="U1890" i="18"/>
  <c r="AB1890" i="18" s="1"/>
  <c r="Y1889" i="18"/>
  <c r="X1889" i="18"/>
  <c r="W1889" i="18"/>
  <c r="V1889" i="18"/>
  <c r="U1889" i="18"/>
  <c r="Y1888" i="18"/>
  <c r="X1888" i="18"/>
  <c r="W1888" i="18"/>
  <c r="V1888" i="18"/>
  <c r="U1888" i="18"/>
  <c r="AB1888" i="18" s="1"/>
  <c r="Y1887" i="18"/>
  <c r="X1887" i="18"/>
  <c r="W1887" i="18"/>
  <c r="V1887" i="18"/>
  <c r="U1887" i="18"/>
  <c r="Y1886" i="18"/>
  <c r="X1886" i="18"/>
  <c r="W1886" i="18"/>
  <c r="V1886" i="18"/>
  <c r="U1886" i="18"/>
  <c r="Y1885" i="18"/>
  <c r="X1885" i="18"/>
  <c r="W1885" i="18"/>
  <c r="V1885" i="18"/>
  <c r="U1885" i="18"/>
  <c r="AB1885" i="18" s="1"/>
  <c r="Y1884" i="18"/>
  <c r="X1884" i="18"/>
  <c r="W1884" i="18"/>
  <c r="V1884" i="18"/>
  <c r="U1884" i="18"/>
  <c r="AB1884" i="18" s="1"/>
  <c r="Y1883" i="18"/>
  <c r="X1883" i="18"/>
  <c r="W1883" i="18"/>
  <c r="V1883" i="18"/>
  <c r="U1883" i="18"/>
  <c r="AB1883" i="18" s="1"/>
  <c r="Y1882" i="18"/>
  <c r="X1882" i="18"/>
  <c r="W1882" i="18"/>
  <c r="V1882" i="18"/>
  <c r="U1882" i="18"/>
  <c r="Y1881" i="18"/>
  <c r="X1881" i="18"/>
  <c r="W1881" i="18"/>
  <c r="V1881" i="18"/>
  <c r="U1881" i="18"/>
  <c r="Y1880" i="18"/>
  <c r="X1880" i="18"/>
  <c r="W1880" i="18"/>
  <c r="V1880" i="18"/>
  <c r="U1880" i="18"/>
  <c r="AB1880" i="18" s="1"/>
  <c r="Y1879" i="18"/>
  <c r="X1879" i="18"/>
  <c r="W1879" i="18"/>
  <c r="V1879" i="18"/>
  <c r="U1879" i="18"/>
  <c r="Y1878" i="18"/>
  <c r="X1878" i="18"/>
  <c r="W1878" i="18"/>
  <c r="V1878" i="18"/>
  <c r="U1878" i="18"/>
  <c r="AB1878" i="18" s="1"/>
  <c r="Y1877" i="18"/>
  <c r="X1877" i="18"/>
  <c r="W1877" i="18"/>
  <c r="V1877" i="18"/>
  <c r="U1877" i="18"/>
  <c r="AB1877" i="18" s="1"/>
  <c r="Y1876" i="18"/>
  <c r="X1876" i="18"/>
  <c r="W1876" i="18"/>
  <c r="V1876" i="18"/>
  <c r="U1876" i="18"/>
  <c r="AB1876" i="18" s="1"/>
  <c r="Y1875" i="18"/>
  <c r="X1875" i="18"/>
  <c r="W1875" i="18"/>
  <c r="V1875" i="18"/>
  <c r="U1875" i="18"/>
  <c r="AB1875" i="18" s="1"/>
  <c r="Y1874" i="18"/>
  <c r="X1874" i="18"/>
  <c r="W1874" i="18"/>
  <c r="V1874" i="18"/>
  <c r="U1874" i="18"/>
  <c r="AB1874" i="18" s="1"/>
  <c r="Y1873" i="18"/>
  <c r="X1873" i="18"/>
  <c r="W1873" i="18"/>
  <c r="V1873" i="18"/>
  <c r="U1873" i="18"/>
  <c r="Y1872" i="18"/>
  <c r="X1872" i="18"/>
  <c r="W1872" i="18"/>
  <c r="V1872" i="18"/>
  <c r="U1872" i="18"/>
  <c r="AB1872" i="18" s="1"/>
  <c r="Y1871" i="18"/>
  <c r="X1871" i="18"/>
  <c r="W1871" i="18"/>
  <c r="V1871" i="18"/>
  <c r="U1871" i="18"/>
  <c r="Y1870" i="18"/>
  <c r="X1870" i="18"/>
  <c r="W1870" i="18"/>
  <c r="V1870" i="18"/>
  <c r="U1870" i="18"/>
  <c r="AB1870" i="18" s="1"/>
  <c r="Y1869" i="18"/>
  <c r="X1869" i="18"/>
  <c r="W1869" i="18"/>
  <c r="V1869" i="18"/>
  <c r="U1869" i="18"/>
  <c r="AB1869" i="18" s="1"/>
  <c r="Y1868" i="18"/>
  <c r="X1868" i="18"/>
  <c r="W1868" i="18"/>
  <c r="V1868" i="18"/>
  <c r="U1868" i="18"/>
  <c r="AB1868" i="18" s="1"/>
  <c r="Y1867" i="18"/>
  <c r="X1867" i="18"/>
  <c r="W1867" i="18"/>
  <c r="V1867" i="18"/>
  <c r="U1867" i="18"/>
  <c r="AB1867" i="18" s="1"/>
  <c r="Y1866" i="18"/>
  <c r="X1866" i="18"/>
  <c r="W1866" i="18"/>
  <c r="V1866" i="18"/>
  <c r="U1866" i="18"/>
  <c r="AB1866" i="18" s="1"/>
  <c r="Y1865" i="18"/>
  <c r="X1865" i="18"/>
  <c r="W1865" i="18"/>
  <c r="V1865" i="18"/>
  <c r="U1865" i="18"/>
  <c r="Y1864" i="18"/>
  <c r="X1864" i="18"/>
  <c r="W1864" i="18"/>
  <c r="V1864" i="18"/>
  <c r="U1864" i="18"/>
  <c r="AB1864" i="18" s="1"/>
  <c r="Y1863" i="18"/>
  <c r="X1863" i="18"/>
  <c r="W1863" i="18"/>
  <c r="V1863" i="18"/>
  <c r="U1863" i="18"/>
  <c r="Y1862" i="18"/>
  <c r="X1862" i="18"/>
  <c r="W1862" i="18"/>
  <c r="V1862" i="18"/>
  <c r="U1862" i="18"/>
  <c r="AB1862" i="18" s="1"/>
  <c r="Y1861" i="18"/>
  <c r="X1861" i="18"/>
  <c r="W1861" i="18"/>
  <c r="V1861" i="18"/>
  <c r="U1861" i="18"/>
  <c r="AB1861" i="18" s="1"/>
  <c r="Y1860" i="18"/>
  <c r="X1860" i="18"/>
  <c r="W1860" i="18"/>
  <c r="V1860" i="18"/>
  <c r="U1860" i="18"/>
  <c r="Y1859" i="18"/>
  <c r="X1859" i="18"/>
  <c r="W1859" i="18"/>
  <c r="V1859" i="18"/>
  <c r="U1859" i="18"/>
  <c r="AB1859" i="18" s="1"/>
  <c r="Y1858" i="18"/>
  <c r="X1858" i="18"/>
  <c r="W1858" i="18"/>
  <c r="V1858" i="18"/>
  <c r="U1858" i="18"/>
  <c r="AB1858" i="18" s="1"/>
  <c r="Y1857" i="18"/>
  <c r="X1857" i="18"/>
  <c r="W1857" i="18"/>
  <c r="V1857" i="18"/>
  <c r="U1857" i="18"/>
  <c r="Y1856" i="18"/>
  <c r="X1856" i="18"/>
  <c r="W1856" i="18"/>
  <c r="V1856" i="18"/>
  <c r="U1856" i="18"/>
  <c r="AB1856" i="18" s="1"/>
  <c r="Y1855" i="18"/>
  <c r="X1855" i="18"/>
  <c r="W1855" i="18"/>
  <c r="V1855" i="18"/>
  <c r="U1855" i="18"/>
  <c r="Y1854" i="18"/>
  <c r="X1854" i="18"/>
  <c r="W1854" i="18"/>
  <c r="V1854" i="18"/>
  <c r="U1854" i="18"/>
  <c r="AB1854" i="18" s="1"/>
  <c r="Y1853" i="18"/>
  <c r="X1853" i="18"/>
  <c r="W1853" i="18"/>
  <c r="V1853" i="18"/>
  <c r="U1853" i="18"/>
  <c r="AB1853" i="18" s="1"/>
  <c r="Y1852" i="18"/>
  <c r="X1852" i="18"/>
  <c r="W1852" i="18"/>
  <c r="V1852" i="18"/>
  <c r="U1852" i="18"/>
  <c r="AB1852" i="18" s="1"/>
  <c r="Y1851" i="18"/>
  <c r="X1851" i="18"/>
  <c r="W1851" i="18"/>
  <c r="V1851" i="18"/>
  <c r="U1851" i="18"/>
  <c r="AB1851" i="18" s="1"/>
  <c r="Y1850" i="18"/>
  <c r="X1850" i="18"/>
  <c r="W1850" i="18"/>
  <c r="V1850" i="18"/>
  <c r="U1850" i="18"/>
  <c r="AB1850" i="18" s="1"/>
  <c r="Y1849" i="18"/>
  <c r="X1849" i="18"/>
  <c r="W1849" i="18"/>
  <c r="V1849" i="18"/>
  <c r="U1849" i="18"/>
  <c r="Y1848" i="18"/>
  <c r="X1848" i="18"/>
  <c r="W1848" i="18"/>
  <c r="V1848" i="18"/>
  <c r="U1848" i="18"/>
  <c r="AB1848" i="18" s="1"/>
  <c r="Y1847" i="18"/>
  <c r="X1847" i="18"/>
  <c r="W1847" i="18"/>
  <c r="V1847" i="18"/>
  <c r="U1847" i="18"/>
  <c r="Y1846" i="18"/>
  <c r="X1846" i="18"/>
  <c r="W1846" i="18"/>
  <c r="V1846" i="18"/>
  <c r="U1846" i="18"/>
  <c r="Y1845" i="18"/>
  <c r="X1845" i="18"/>
  <c r="W1845" i="18"/>
  <c r="V1845" i="18"/>
  <c r="U1845" i="18"/>
  <c r="AB1845" i="18" s="1"/>
  <c r="Y1844" i="18"/>
  <c r="X1844" i="18"/>
  <c r="W1844" i="18"/>
  <c r="V1844" i="18"/>
  <c r="U1844" i="18"/>
  <c r="AB1844" i="18" s="1"/>
  <c r="Y1843" i="18"/>
  <c r="X1843" i="18"/>
  <c r="W1843" i="18"/>
  <c r="V1843" i="18"/>
  <c r="U1843" i="18"/>
  <c r="AB1843" i="18" s="1"/>
  <c r="Y1842" i="18"/>
  <c r="X1842" i="18"/>
  <c r="W1842" i="18"/>
  <c r="V1842" i="18"/>
  <c r="U1842" i="18"/>
  <c r="AB1842" i="18" s="1"/>
  <c r="Y1841" i="18"/>
  <c r="X1841" i="18"/>
  <c r="W1841" i="18"/>
  <c r="V1841" i="18"/>
  <c r="U1841" i="18"/>
  <c r="Y1840" i="18"/>
  <c r="X1840" i="18"/>
  <c r="W1840" i="18"/>
  <c r="V1840" i="18"/>
  <c r="U1840" i="18"/>
  <c r="AB1840" i="18" s="1"/>
  <c r="Y1839" i="18"/>
  <c r="X1839" i="18"/>
  <c r="W1839" i="18"/>
  <c r="V1839" i="18"/>
  <c r="U1839" i="18"/>
  <c r="Y1838" i="18"/>
  <c r="X1838" i="18"/>
  <c r="W1838" i="18"/>
  <c r="V1838" i="18"/>
  <c r="U1838" i="18"/>
  <c r="AB1838" i="18" s="1"/>
  <c r="Y1837" i="18"/>
  <c r="X1837" i="18"/>
  <c r="W1837" i="18"/>
  <c r="V1837" i="18"/>
  <c r="U1837" i="18"/>
  <c r="Y1836" i="18"/>
  <c r="X1836" i="18"/>
  <c r="W1836" i="18"/>
  <c r="V1836" i="18"/>
  <c r="U1836" i="18"/>
  <c r="AB1836" i="18" s="1"/>
  <c r="Y1835" i="18"/>
  <c r="X1835" i="18"/>
  <c r="W1835" i="18"/>
  <c r="V1835" i="18"/>
  <c r="U1835" i="18"/>
  <c r="AB1835" i="18" s="1"/>
  <c r="Y1834" i="18"/>
  <c r="X1834" i="18"/>
  <c r="W1834" i="18"/>
  <c r="V1834" i="18"/>
  <c r="U1834" i="18"/>
  <c r="AB1834" i="18" s="1"/>
  <c r="Y1833" i="18"/>
  <c r="X1833" i="18"/>
  <c r="W1833" i="18"/>
  <c r="V1833" i="18"/>
  <c r="U1833" i="18"/>
  <c r="Y1832" i="18"/>
  <c r="X1832" i="18"/>
  <c r="W1832" i="18"/>
  <c r="V1832" i="18"/>
  <c r="U1832" i="18"/>
  <c r="AB1832" i="18" s="1"/>
  <c r="Y1831" i="18"/>
  <c r="X1831" i="18"/>
  <c r="W1831" i="18"/>
  <c r="V1831" i="18"/>
  <c r="U1831" i="18"/>
  <c r="Y1830" i="18"/>
  <c r="X1830" i="18"/>
  <c r="W1830" i="18"/>
  <c r="V1830" i="18"/>
  <c r="U1830" i="18"/>
  <c r="AB1830" i="18" s="1"/>
  <c r="Y1829" i="18"/>
  <c r="X1829" i="18"/>
  <c r="W1829" i="18"/>
  <c r="V1829" i="18"/>
  <c r="U1829" i="18"/>
  <c r="AB1829" i="18" s="1"/>
  <c r="Y1828" i="18"/>
  <c r="X1828" i="18"/>
  <c r="W1828" i="18"/>
  <c r="V1828" i="18"/>
  <c r="U1828" i="18"/>
  <c r="AB1828" i="18" s="1"/>
  <c r="Y1827" i="18"/>
  <c r="X1827" i="18"/>
  <c r="W1827" i="18"/>
  <c r="V1827" i="18"/>
  <c r="U1827" i="18"/>
  <c r="AB1827" i="18" s="1"/>
  <c r="Y1826" i="18"/>
  <c r="X1826" i="18"/>
  <c r="W1826" i="18"/>
  <c r="V1826" i="18"/>
  <c r="U1826" i="18"/>
  <c r="AB1826" i="18" s="1"/>
  <c r="Y1825" i="18"/>
  <c r="X1825" i="18"/>
  <c r="W1825" i="18"/>
  <c r="V1825" i="18"/>
  <c r="U1825" i="18"/>
  <c r="Y1824" i="18"/>
  <c r="X1824" i="18"/>
  <c r="W1824" i="18"/>
  <c r="V1824" i="18"/>
  <c r="U1824" i="18"/>
  <c r="AB1824" i="18" s="1"/>
  <c r="Y1823" i="18"/>
  <c r="X1823" i="18"/>
  <c r="W1823" i="18"/>
  <c r="V1823" i="18"/>
  <c r="U1823" i="18"/>
  <c r="Y1822" i="18"/>
  <c r="X1822" i="18"/>
  <c r="W1822" i="18"/>
  <c r="V1822" i="18"/>
  <c r="U1822" i="18"/>
  <c r="AB1822" i="18" s="1"/>
  <c r="Y1821" i="18"/>
  <c r="X1821" i="18"/>
  <c r="W1821" i="18"/>
  <c r="V1821" i="18"/>
  <c r="U1821" i="18"/>
  <c r="AB1821" i="18" s="1"/>
  <c r="Y1820" i="18"/>
  <c r="X1820" i="18"/>
  <c r="W1820" i="18"/>
  <c r="V1820" i="18"/>
  <c r="U1820" i="18"/>
  <c r="Y1819" i="18"/>
  <c r="X1819" i="18"/>
  <c r="W1819" i="18"/>
  <c r="V1819" i="18"/>
  <c r="U1819" i="18"/>
  <c r="AB1819" i="18" s="1"/>
  <c r="Y1818" i="18"/>
  <c r="X1818" i="18"/>
  <c r="W1818" i="18"/>
  <c r="V1818" i="18"/>
  <c r="U1818" i="18"/>
  <c r="AB1818" i="18" s="1"/>
  <c r="Y1817" i="18"/>
  <c r="X1817" i="18"/>
  <c r="W1817" i="18"/>
  <c r="V1817" i="18"/>
  <c r="U1817" i="18"/>
  <c r="Y1816" i="18"/>
  <c r="X1816" i="18"/>
  <c r="W1816" i="18"/>
  <c r="V1816" i="18"/>
  <c r="U1816" i="18"/>
  <c r="AB1816" i="18" s="1"/>
  <c r="Y1815" i="18"/>
  <c r="X1815" i="18"/>
  <c r="W1815" i="18"/>
  <c r="V1815" i="18"/>
  <c r="U1815" i="18"/>
  <c r="AB1815" i="18" s="1"/>
  <c r="Y1814" i="18"/>
  <c r="X1814" i="18"/>
  <c r="W1814" i="18"/>
  <c r="V1814" i="18"/>
  <c r="U1814" i="18"/>
  <c r="AB1814" i="18" s="1"/>
  <c r="Y1813" i="18"/>
  <c r="X1813" i="18"/>
  <c r="W1813" i="18"/>
  <c r="V1813" i="18"/>
  <c r="U1813" i="18"/>
  <c r="AB1813" i="18" s="1"/>
  <c r="Y1812" i="18"/>
  <c r="X1812" i="18"/>
  <c r="W1812" i="18"/>
  <c r="V1812" i="18"/>
  <c r="U1812" i="18"/>
  <c r="AB1812" i="18" s="1"/>
  <c r="Y1811" i="18"/>
  <c r="X1811" i="18"/>
  <c r="W1811" i="18"/>
  <c r="V1811" i="18"/>
  <c r="U1811" i="18"/>
  <c r="AB1811" i="18" s="1"/>
  <c r="Y1810" i="18"/>
  <c r="X1810" i="18"/>
  <c r="W1810" i="18"/>
  <c r="V1810" i="18"/>
  <c r="U1810" i="18"/>
  <c r="AB1810" i="18" s="1"/>
  <c r="Y1809" i="18"/>
  <c r="X1809" i="18"/>
  <c r="W1809" i="18"/>
  <c r="V1809" i="18"/>
  <c r="U1809" i="18"/>
  <c r="Y1808" i="18"/>
  <c r="X1808" i="18"/>
  <c r="W1808" i="18"/>
  <c r="V1808" i="18"/>
  <c r="U1808" i="18"/>
  <c r="AB1808" i="18" s="1"/>
  <c r="Y1807" i="18"/>
  <c r="X1807" i="18"/>
  <c r="W1807" i="18"/>
  <c r="V1807" i="18"/>
  <c r="U1807" i="18"/>
  <c r="Y1806" i="18"/>
  <c r="X1806" i="18"/>
  <c r="W1806" i="18"/>
  <c r="V1806" i="18"/>
  <c r="U1806" i="18"/>
  <c r="AB1806" i="18" s="1"/>
  <c r="Y1805" i="18"/>
  <c r="X1805" i="18"/>
  <c r="W1805" i="18"/>
  <c r="V1805" i="18"/>
  <c r="U1805" i="18"/>
  <c r="AB1805" i="18" s="1"/>
  <c r="Y1804" i="18"/>
  <c r="X1804" i="18"/>
  <c r="W1804" i="18"/>
  <c r="V1804" i="18"/>
  <c r="U1804" i="18"/>
  <c r="AB1804" i="18" s="1"/>
  <c r="Y1803" i="18"/>
  <c r="X1803" i="18"/>
  <c r="W1803" i="18"/>
  <c r="V1803" i="18"/>
  <c r="U1803" i="18"/>
  <c r="AB1803" i="18" s="1"/>
  <c r="Y1802" i="18"/>
  <c r="X1802" i="18"/>
  <c r="W1802" i="18"/>
  <c r="V1802" i="18"/>
  <c r="U1802" i="18"/>
  <c r="AB1802" i="18" s="1"/>
  <c r="Y1801" i="18"/>
  <c r="X1801" i="18"/>
  <c r="W1801" i="18"/>
  <c r="V1801" i="18"/>
  <c r="U1801" i="18"/>
  <c r="Y1800" i="18"/>
  <c r="X1800" i="18"/>
  <c r="W1800" i="18"/>
  <c r="V1800" i="18"/>
  <c r="U1800" i="18"/>
  <c r="AB1800" i="18" s="1"/>
  <c r="Y1799" i="18"/>
  <c r="X1799" i="18"/>
  <c r="W1799" i="18"/>
  <c r="V1799" i="18"/>
  <c r="U1799" i="18"/>
  <c r="Y1798" i="18"/>
  <c r="X1798" i="18"/>
  <c r="W1798" i="18"/>
  <c r="V1798" i="18"/>
  <c r="U1798" i="18"/>
  <c r="AB1798" i="18" s="1"/>
  <c r="Y1797" i="18"/>
  <c r="X1797" i="18"/>
  <c r="W1797" i="18"/>
  <c r="V1797" i="18"/>
  <c r="U1797" i="18"/>
  <c r="AB1797" i="18" s="1"/>
  <c r="Y1796" i="18"/>
  <c r="X1796" i="18"/>
  <c r="W1796" i="18"/>
  <c r="V1796" i="18"/>
  <c r="U1796" i="18"/>
  <c r="Y1795" i="18"/>
  <c r="X1795" i="18"/>
  <c r="W1795" i="18"/>
  <c r="V1795" i="18"/>
  <c r="U1795" i="18"/>
  <c r="AB1795" i="18" s="1"/>
  <c r="Y1794" i="18"/>
  <c r="X1794" i="18"/>
  <c r="W1794" i="18"/>
  <c r="V1794" i="18"/>
  <c r="U1794" i="18"/>
  <c r="AB1794" i="18" s="1"/>
  <c r="Y1793" i="18"/>
  <c r="X1793" i="18"/>
  <c r="W1793" i="18"/>
  <c r="V1793" i="18"/>
  <c r="U1793" i="18"/>
  <c r="Y1792" i="18"/>
  <c r="X1792" i="18"/>
  <c r="W1792" i="18"/>
  <c r="V1792" i="18"/>
  <c r="U1792" i="18"/>
  <c r="AB1792" i="18" s="1"/>
  <c r="Y1791" i="18"/>
  <c r="X1791" i="18"/>
  <c r="W1791" i="18"/>
  <c r="V1791" i="18"/>
  <c r="U1791" i="18"/>
  <c r="Y1790" i="18"/>
  <c r="X1790" i="18"/>
  <c r="W1790" i="18"/>
  <c r="V1790" i="18"/>
  <c r="U1790" i="18"/>
  <c r="Y1789" i="18"/>
  <c r="X1789" i="18"/>
  <c r="W1789" i="18"/>
  <c r="V1789" i="18"/>
  <c r="U1789" i="18"/>
  <c r="Y1788" i="18"/>
  <c r="X1788" i="18"/>
  <c r="W1788" i="18"/>
  <c r="V1788" i="18"/>
  <c r="U1788" i="18"/>
  <c r="AB1788" i="18" s="1"/>
  <c r="Y1787" i="18"/>
  <c r="X1787" i="18"/>
  <c r="W1787" i="18"/>
  <c r="V1787" i="18"/>
  <c r="U1787" i="18"/>
  <c r="AB1787" i="18" s="1"/>
  <c r="Y1786" i="18"/>
  <c r="X1786" i="18"/>
  <c r="W1786" i="18"/>
  <c r="V1786" i="18"/>
  <c r="U1786" i="18"/>
  <c r="AB1786" i="18" s="1"/>
  <c r="Y1785" i="18"/>
  <c r="X1785" i="18"/>
  <c r="W1785" i="18"/>
  <c r="V1785" i="18"/>
  <c r="U1785" i="18"/>
  <c r="Y1784" i="18"/>
  <c r="X1784" i="18"/>
  <c r="W1784" i="18"/>
  <c r="V1784" i="18"/>
  <c r="U1784" i="18"/>
  <c r="AB1784" i="18" s="1"/>
  <c r="Y1783" i="18"/>
  <c r="X1783" i="18"/>
  <c r="W1783" i="18"/>
  <c r="V1783" i="18"/>
  <c r="U1783" i="18"/>
  <c r="Y1782" i="18"/>
  <c r="X1782" i="18"/>
  <c r="W1782" i="18"/>
  <c r="V1782" i="18"/>
  <c r="U1782" i="18"/>
  <c r="AB1782" i="18" s="1"/>
  <c r="Y1781" i="18"/>
  <c r="X1781" i="18"/>
  <c r="W1781" i="18"/>
  <c r="V1781" i="18"/>
  <c r="U1781" i="18"/>
  <c r="Y1780" i="18"/>
  <c r="X1780" i="18"/>
  <c r="W1780" i="18"/>
  <c r="V1780" i="18"/>
  <c r="U1780" i="18"/>
  <c r="Y1779" i="18"/>
  <c r="X1779" i="18"/>
  <c r="W1779" i="18"/>
  <c r="V1779" i="18"/>
  <c r="U1779" i="18"/>
  <c r="AB1779" i="18" s="1"/>
  <c r="Y1778" i="18"/>
  <c r="X1778" i="18"/>
  <c r="W1778" i="18"/>
  <c r="V1778" i="18"/>
  <c r="U1778" i="18"/>
  <c r="AB1778" i="18" s="1"/>
  <c r="Y1777" i="18"/>
  <c r="X1777" i="18"/>
  <c r="W1777" i="18"/>
  <c r="V1777" i="18"/>
  <c r="U1777" i="18"/>
  <c r="Y1776" i="18"/>
  <c r="X1776" i="18"/>
  <c r="W1776" i="18"/>
  <c r="V1776" i="18"/>
  <c r="U1776" i="18"/>
  <c r="AB1776" i="18" s="1"/>
  <c r="Y1775" i="18"/>
  <c r="X1775" i="18"/>
  <c r="W1775" i="18"/>
  <c r="V1775" i="18"/>
  <c r="U1775" i="18"/>
  <c r="Y1774" i="18"/>
  <c r="X1774" i="18"/>
  <c r="W1774" i="18"/>
  <c r="V1774" i="18"/>
  <c r="U1774" i="18"/>
  <c r="Y1773" i="18"/>
  <c r="X1773" i="18"/>
  <c r="W1773" i="18"/>
  <c r="V1773" i="18"/>
  <c r="U1773" i="18"/>
  <c r="AB1773" i="18" s="1"/>
  <c r="Y1772" i="18"/>
  <c r="X1772" i="18"/>
  <c r="W1772" i="18"/>
  <c r="V1772" i="18"/>
  <c r="U1772" i="18"/>
  <c r="AB1772" i="18" s="1"/>
  <c r="Y1771" i="18"/>
  <c r="X1771" i="18"/>
  <c r="W1771" i="18"/>
  <c r="V1771" i="18"/>
  <c r="U1771" i="18"/>
  <c r="AB1771" i="18" s="1"/>
  <c r="Y1770" i="18"/>
  <c r="X1770" i="18"/>
  <c r="W1770" i="18"/>
  <c r="V1770" i="18"/>
  <c r="U1770" i="18"/>
  <c r="AB1770" i="18" s="1"/>
  <c r="Y1769" i="18"/>
  <c r="X1769" i="18"/>
  <c r="W1769" i="18"/>
  <c r="V1769" i="18"/>
  <c r="U1769" i="18"/>
  <c r="Y1768" i="18"/>
  <c r="X1768" i="18"/>
  <c r="W1768" i="18"/>
  <c r="V1768" i="18"/>
  <c r="U1768" i="18"/>
  <c r="AB1768" i="18" s="1"/>
  <c r="Y1767" i="18"/>
  <c r="X1767" i="18"/>
  <c r="W1767" i="18"/>
  <c r="V1767" i="18"/>
  <c r="U1767" i="18"/>
  <c r="AB1767" i="18" s="1"/>
  <c r="Y1766" i="18"/>
  <c r="X1766" i="18"/>
  <c r="W1766" i="18"/>
  <c r="V1766" i="18"/>
  <c r="U1766" i="18"/>
  <c r="AB1766" i="18" s="1"/>
  <c r="Y1765" i="18"/>
  <c r="X1765" i="18"/>
  <c r="W1765" i="18"/>
  <c r="V1765" i="18"/>
  <c r="U1765" i="18"/>
  <c r="AB1765" i="18" s="1"/>
  <c r="Y1764" i="18"/>
  <c r="X1764" i="18"/>
  <c r="W1764" i="18"/>
  <c r="V1764" i="18"/>
  <c r="U1764" i="18"/>
  <c r="AB1764" i="18" s="1"/>
  <c r="Y1763" i="18"/>
  <c r="X1763" i="18"/>
  <c r="W1763" i="18"/>
  <c r="V1763" i="18"/>
  <c r="U1763" i="18"/>
  <c r="AB1763" i="18" s="1"/>
  <c r="Y1762" i="18"/>
  <c r="X1762" i="18"/>
  <c r="W1762" i="18"/>
  <c r="V1762" i="18"/>
  <c r="U1762" i="18"/>
  <c r="AB1762" i="18" s="1"/>
  <c r="Y1761" i="18"/>
  <c r="X1761" i="18"/>
  <c r="W1761" i="18"/>
  <c r="V1761" i="18"/>
  <c r="U1761" i="18"/>
  <c r="Y1760" i="18"/>
  <c r="X1760" i="18"/>
  <c r="W1760" i="18"/>
  <c r="V1760" i="18"/>
  <c r="U1760" i="18"/>
  <c r="AB1760" i="18" s="1"/>
  <c r="Y1759" i="18"/>
  <c r="X1759" i="18"/>
  <c r="W1759" i="18"/>
  <c r="V1759" i="18"/>
  <c r="U1759" i="18"/>
  <c r="Y1758" i="18"/>
  <c r="X1758" i="18"/>
  <c r="W1758" i="18"/>
  <c r="V1758" i="18"/>
  <c r="U1758" i="18"/>
  <c r="AB1758" i="18" s="1"/>
  <c r="Y1757" i="18"/>
  <c r="X1757" i="18"/>
  <c r="W1757" i="18"/>
  <c r="V1757" i="18"/>
  <c r="U1757" i="18"/>
  <c r="Y1756" i="18"/>
  <c r="X1756" i="18"/>
  <c r="W1756" i="18"/>
  <c r="V1756" i="18"/>
  <c r="U1756" i="18"/>
  <c r="Y1755" i="18"/>
  <c r="X1755" i="18"/>
  <c r="W1755" i="18"/>
  <c r="V1755" i="18"/>
  <c r="U1755" i="18"/>
  <c r="AB1755" i="18" s="1"/>
  <c r="Y1754" i="18"/>
  <c r="X1754" i="18"/>
  <c r="W1754" i="18"/>
  <c r="V1754" i="18"/>
  <c r="U1754" i="18"/>
  <c r="AB1754" i="18" s="1"/>
  <c r="Y1753" i="18"/>
  <c r="X1753" i="18"/>
  <c r="W1753" i="18"/>
  <c r="V1753" i="18"/>
  <c r="U1753" i="18"/>
  <c r="Y1752" i="18"/>
  <c r="X1752" i="18"/>
  <c r="W1752" i="18"/>
  <c r="V1752" i="18"/>
  <c r="U1752" i="18"/>
  <c r="AB1752" i="18" s="1"/>
  <c r="Y1751" i="18"/>
  <c r="X1751" i="18"/>
  <c r="W1751" i="18"/>
  <c r="V1751" i="18"/>
  <c r="U1751" i="18"/>
  <c r="AB1751" i="18" s="1"/>
  <c r="Y1750" i="18"/>
  <c r="X1750" i="18"/>
  <c r="W1750" i="18"/>
  <c r="V1750" i="18"/>
  <c r="U1750" i="18"/>
  <c r="AB1750" i="18" s="1"/>
  <c r="Y1749" i="18"/>
  <c r="X1749" i="18"/>
  <c r="W1749" i="18"/>
  <c r="V1749" i="18"/>
  <c r="U1749" i="18"/>
  <c r="AB1749" i="18" s="1"/>
  <c r="Y1748" i="18"/>
  <c r="X1748" i="18"/>
  <c r="W1748" i="18"/>
  <c r="V1748" i="18"/>
  <c r="U1748" i="18"/>
  <c r="AB1748" i="18" s="1"/>
  <c r="Y1747" i="18"/>
  <c r="X1747" i="18"/>
  <c r="W1747" i="18"/>
  <c r="V1747" i="18"/>
  <c r="U1747" i="18"/>
  <c r="AB1747" i="18" s="1"/>
  <c r="Y1746" i="18"/>
  <c r="X1746" i="18"/>
  <c r="W1746" i="18"/>
  <c r="V1746" i="18"/>
  <c r="U1746" i="18"/>
  <c r="AB1746" i="18" s="1"/>
  <c r="Y1745" i="18"/>
  <c r="X1745" i="18"/>
  <c r="W1745" i="18"/>
  <c r="V1745" i="18"/>
  <c r="U1745" i="18"/>
  <c r="Y1744" i="18"/>
  <c r="X1744" i="18"/>
  <c r="W1744" i="18"/>
  <c r="V1744" i="18"/>
  <c r="U1744" i="18"/>
  <c r="AB1744" i="18" s="1"/>
  <c r="Y1743" i="18"/>
  <c r="X1743" i="18"/>
  <c r="W1743" i="18"/>
  <c r="V1743" i="18"/>
  <c r="U1743" i="18"/>
  <c r="Y1742" i="18"/>
  <c r="X1742" i="18"/>
  <c r="W1742" i="18"/>
  <c r="V1742" i="18"/>
  <c r="U1742" i="18"/>
  <c r="AB1742" i="18" s="1"/>
  <c r="Y1741" i="18"/>
  <c r="X1741" i="18"/>
  <c r="W1741" i="18"/>
  <c r="V1741" i="18"/>
  <c r="U1741" i="18"/>
  <c r="Y1740" i="18"/>
  <c r="X1740" i="18"/>
  <c r="W1740" i="18"/>
  <c r="V1740" i="18"/>
  <c r="U1740" i="18"/>
  <c r="AB1740" i="18" s="1"/>
  <c r="Y1739" i="18"/>
  <c r="X1739" i="18"/>
  <c r="W1739" i="18"/>
  <c r="V1739" i="18"/>
  <c r="U1739" i="18"/>
  <c r="AB1739" i="18" s="1"/>
  <c r="Y1738" i="18"/>
  <c r="X1738" i="18"/>
  <c r="W1738" i="18"/>
  <c r="V1738" i="18"/>
  <c r="U1738" i="18"/>
  <c r="AB1738" i="18" s="1"/>
  <c r="Y1737" i="18"/>
  <c r="X1737" i="18"/>
  <c r="W1737" i="18"/>
  <c r="V1737" i="18"/>
  <c r="U1737" i="18"/>
  <c r="Y1736" i="18"/>
  <c r="X1736" i="18"/>
  <c r="W1736" i="18"/>
  <c r="V1736" i="18"/>
  <c r="U1736" i="18"/>
  <c r="AB1736" i="18" s="1"/>
  <c r="Y1735" i="18"/>
  <c r="X1735" i="18"/>
  <c r="W1735" i="18"/>
  <c r="V1735" i="18"/>
  <c r="U1735" i="18"/>
  <c r="AB1735" i="18" s="1"/>
  <c r="Y1734" i="18"/>
  <c r="X1734" i="18"/>
  <c r="W1734" i="18"/>
  <c r="V1734" i="18"/>
  <c r="U1734" i="18"/>
  <c r="AB1734" i="18" s="1"/>
  <c r="Y1733" i="18"/>
  <c r="X1733" i="18"/>
  <c r="W1733" i="18"/>
  <c r="V1733" i="18"/>
  <c r="U1733" i="18"/>
  <c r="AB1733" i="18" s="1"/>
  <c r="Y1732" i="18"/>
  <c r="X1732" i="18"/>
  <c r="W1732" i="18"/>
  <c r="V1732" i="18"/>
  <c r="U1732" i="18"/>
  <c r="AB1732" i="18" s="1"/>
  <c r="Y1731" i="18"/>
  <c r="X1731" i="18"/>
  <c r="W1731" i="18"/>
  <c r="V1731" i="18"/>
  <c r="U1731" i="18"/>
  <c r="AB1731" i="18" s="1"/>
  <c r="Y1730" i="18"/>
  <c r="X1730" i="18"/>
  <c r="W1730" i="18"/>
  <c r="V1730" i="18"/>
  <c r="U1730" i="18"/>
  <c r="AB1730" i="18" s="1"/>
  <c r="Y1729" i="18"/>
  <c r="X1729" i="18"/>
  <c r="W1729" i="18"/>
  <c r="V1729" i="18"/>
  <c r="U1729" i="18"/>
  <c r="Y1728" i="18"/>
  <c r="X1728" i="18"/>
  <c r="W1728" i="18"/>
  <c r="V1728" i="18"/>
  <c r="U1728" i="18"/>
  <c r="AB1728" i="18" s="1"/>
  <c r="Y1727" i="18"/>
  <c r="X1727" i="18"/>
  <c r="W1727" i="18"/>
  <c r="V1727" i="18"/>
  <c r="U1727" i="18"/>
  <c r="Y1726" i="18"/>
  <c r="X1726" i="18"/>
  <c r="W1726" i="18"/>
  <c r="V1726" i="18"/>
  <c r="U1726" i="18"/>
  <c r="AB1726" i="18" s="1"/>
  <c r="Y1725" i="18"/>
  <c r="X1725" i="18"/>
  <c r="W1725" i="18"/>
  <c r="V1725" i="18"/>
  <c r="U1725" i="18"/>
  <c r="AB1725" i="18" s="1"/>
  <c r="Y1724" i="18"/>
  <c r="X1724" i="18"/>
  <c r="W1724" i="18"/>
  <c r="V1724" i="18"/>
  <c r="U1724" i="18"/>
  <c r="AB1724" i="18" s="1"/>
  <c r="Y1723" i="18"/>
  <c r="X1723" i="18"/>
  <c r="W1723" i="18"/>
  <c r="V1723" i="18"/>
  <c r="U1723" i="18"/>
  <c r="AB1723" i="18" s="1"/>
  <c r="Y1722" i="18"/>
  <c r="X1722" i="18"/>
  <c r="W1722" i="18"/>
  <c r="V1722" i="18"/>
  <c r="U1722" i="18"/>
  <c r="AB1722" i="18" s="1"/>
  <c r="Y1721" i="18"/>
  <c r="X1721" i="18"/>
  <c r="W1721" i="18"/>
  <c r="V1721" i="18"/>
  <c r="U1721" i="18"/>
  <c r="Y1720" i="18"/>
  <c r="X1720" i="18"/>
  <c r="W1720" i="18"/>
  <c r="V1720" i="18"/>
  <c r="U1720" i="18"/>
  <c r="AB1720" i="18" s="1"/>
  <c r="Y1719" i="18"/>
  <c r="X1719" i="18"/>
  <c r="W1719" i="18"/>
  <c r="V1719" i="18"/>
  <c r="U1719" i="18"/>
  <c r="AB1719" i="18" s="1"/>
  <c r="Y1718" i="18"/>
  <c r="X1718" i="18"/>
  <c r="W1718" i="18"/>
  <c r="V1718" i="18"/>
  <c r="U1718" i="18"/>
  <c r="AB1718" i="18" s="1"/>
  <c r="Y1717" i="18"/>
  <c r="X1717" i="18"/>
  <c r="W1717" i="18"/>
  <c r="V1717" i="18"/>
  <c r="U1717" i="18"/>
  <c r="AB1717" i="18" s="1"/>
  <c r="Y1716" i="18"/>
  <c r="X1716" i="18"/>
  <c r="W1716" i="18"/>
  <c r="V1716" i="18"/>
  <c r="U1716" i="18"/>
  <c r="AB1716" i="18" s="1"/>
  <c r="Y1715" i="18"/>
  <c r="X1715" i="18"/>
  <c r="W1715" i="18"/>
  <c r="V1715" i="18"/>
  <c r="U1715" i="18"/>
  <c r="AB1715" i="18" s="1"/>
  <c r="Y1714" i="18"/>
  <c r="X1714" i="18"/>
  <c r="W1714" i="18"/>
  <c r="V1714" i="18"/>
  <c r="U1714" i="18"/>
  <c r="AB1714" i="18" s="1"/>
  <c r="Y1713" i="18"/>
  <c r="X1713" i="18"/>
  <c r="W1713" i="18"/>
  <c r="V1713" i="18"/>
  <c r="U1713" i="18"/>
  <c r="Y1712" i="18"/>
  <c r="X1712" i="18"/>
  <c r="W1712" i="18"/>
  <c r="V1712" i="18"/>
  <c r="U1712" i="18"/>
  <c r="AB1712" i="18" s="1"/>
  <c r="Y1711" i="18"/>
  <c r="X1711" i="18"/>
  <c r="W1711" i="18"/>
  <c r="V1711" i="18"/>
  <c r="U1711" i="18"/>
  <c r="Y1710" i="18"/>
  <c r="X1710" i="18"/>
  <c r="W1710" i="18"/>
  <c r="V1710" i="18"/>
  <c r="U1710" i="18"/>
  <c r="AB1710" i="18" s="1"/>
  <c r="Y1709" i="18"/>
  <c r="X1709" i="18"/>
  <c r="W1709" i="18"/>
  <c r="V1709" i="18"/>
  <c r="U1709" i="18"/>
  <c r="AB1709" i="18" s="1"/>
  <c r="Y1708" i="18"/>
  <c r="X1708" i="18"/>
  <c r="W1708" i="18"/>
  <c r="V1708" i="18"/>
  <c r="U1708" i="18"/>
  <c r="AB1708" i="18" s="1"/>
  <c r="Y1707" i="18"/>
  <c r="X1707" i="18"/>
  <c r="W1707" i="18"/>
  <c r="V1707" i="18"/>
  <c r="U1707" i="18"/>
  <c r="AB1707" i="18" s="1"/>
  <c r="Y1706" i="18"/>
  <c r="X1706" i="18"/>
  <c r="W1706" i="18"/>
  <c r="V1706" i="18"/>
  <c r="U1706" i="18"/>
  <c r="Y1705" i="18"/>
  <c r="X1705" i="18"/>
  <c r="W1705" i="18"/>
  <c r="V1705" i="18"/>
  <c r="U1705" i="18"/>
  <c r="Y1704" i="18"/>
  <c r="X1704" i="18"/>
  <c r="W1704" i="18"/>
  <c r="V1704" i="18"/>
  <c r="U1704" i="18"/>
  <c r="AB1704" i="18" s="1"/>
  <c r="Y1703" i="18"/>
  <c r="X1703" i="18"/>
  <c r="W1703" i="18"/>
  <c r="V1703" i="18"/>
  <c r="U1703" i="18"/>
  <c r="AB1703" i="18" s="1"/>
  <c r="Y1702" i="18"/>
  <c r="X1702" i="18"/>
  <c r="W1702" i="18"/>
  <c r="V1702" i="18"/>
  <c r="U1702" i="18"/>
  <c r="AB1702" i="18" s="1"/>
  <c r="Y1701" i="18"/>
  <c r="X1701" i="18"/>
  <c r="W1701" i="18"/>
  <c r="V1701" i="18"/>
  <c r="U1701" i="18"/>
  <c r="Y1700" i="18"/>
  <c r="X1700" i="18"/>
  <c r="W1700" i="18"/>
  <c r="V1700" i="18"/>
  <c r="U1700" i="18"/>
  <c r="AB1700" i="18" s="1"/>
  <c r="Y1699" i="18"/>
  <c r="X1699" i="18"/>
  <c r="W1699" i="18"/>
  <c r="V1699" i="18"/>
  <c r="U1699" i="18"/>
  <c r="AB1699" i="18" s="1"/>
  <c r="Y1698" i="18"/>
  <c r="X1698" i="18"/>
  <c r="W1698" i="18"/>
  <c r="V1698" i="18"/>
  <c r="U1698" i="18"/>
  <c r="AB1698" i="18" s="1"/>
  <c r="Y1697" i="18"/>
  <c r="X1697" i="18"/>
  <c r="W1697" i="18"/>
  <c r="V1697" i="18"/>
  <c r="U1697" i="18"/>
  <c r="Y1696" i="18"/>
  <c r="X1696" i="18"/>
  <c r="W1696" i="18"/>
  <c r="V1696" i="18"/>
  <c r="U1696" i="18"/>
  <c r="AB1696" i="18" s="1"/>
  <c r="Y1695" i="18"/>
  <c r="X1695" i="18"/>
  <c r="W1695" i="18"/>
  <c r="V1695" i="18"/>
  <c r="U1695" i="18"/>
  <c r="AB1695" i="18" s="1"/>
  <c r="Y1694" i="18"/>
  <c r="X1694" i="18"/>
  <c r="W1694" i="18"/>
  <c r="V1694" i="18"/>
  <c r="U1694" i="18"/>
  <c r="Y1693" i="18"/>
  <c r="X1693" i="18"/>
  <c r="W1693" i="18"/>
  <c r="V1693" i="18"/>
  <c r="U1693" i="18"/>
  <c r="Y1692" i="18"/>
  <c r="X1692" i="18"/>
  <c r="W1692" i="18"/>
  <c r="V1692" i="18"/>
  <c r="U1692" i="18"/>
  <c r="AB1692" i="18" s="1"/>
  <c r="Y1691" i="18"/>
  <c r="X1691" i="18"/>
  <c r="W1691" i="18"/>
  <c r="V1691" i="18"/>
  <c r="U1691" i="18"/>
  <c r="AB1691" i="18" s="1"/>
  <c r="Y1690" i="18"/>
  <c r="X1690" i="18"/>
  <c r="W1690" i="18"/>
  <c r="V1690" i="18"/>
  <c r="U1690" i="18"/>
  <c r="AB1690" i="18" s="1"/>
  <c r="Y1689" i="18"/>
  <c r="X1689" i="18"/>
  <c r="W1689" i="18"/>
  <c r="V1689" i="18"/>
  <c r="U1689" i="18"/>
  <c r="Y1688" i="18"/>
  <c r="X1688" i="18"/>
  <c r="W1688" i="18"/>
  <c r="V1688" i="18"/>
  <c r="U1688" i="18"/>
  <c r="AB1688" i="18" s="1"/>
  <c r="Y1687" i="18"/>
  <c r="X1687" i="18"/>
  <c r="W1687" i="18"/>
  <c r="V1687" i="18"/>
  <c r="U1687" i="18"/>
  <c r="AB1687" i="18" s="1"/>
  <c r="Y1686" i="18"/>
  <c r="X1686" i="18"/>
  <c r="W1686" i="18"/>
  <c r="V1686" i="18"/>
  <c r="U1686" i="18"/>
  <c r="AB1686" i="18" s="1"/>
  <c r="Y1685" i="18"/>
  <c r="X1685" i="18"/>
  <c r="W1685" i="18"/>
  <c r="V1685" i="18"/>
  <c r="U1685" i="18"/>
  <c r="AB1685" i="18" s="1"/>
  <c r="Y1684" i="18"/>
  <c r="X1684" i="18"/>
  <c r="W1684" i="18"/>
  <c r="V1684" i="18"/>
  <c r="U1684" i="18"/>
  <c r="AB1684" i="18" s="1"/>
  <c r="Y1683" i="18"/>
  <c r="X1683" i="18"/>
  <c r="W1683" i="18"/>
  <c r="V1683" i="18"/>
  <c r="U1683" i="18"/>
  <c r="AB1683" i="18" s="1"/>
  <c r="Y1682" i="18"/>
  <c r="X1682" i="18"/>
  <c r="W1682" i="18"/>
  <c r="V1682" i="18"/>
  <c r="U1682" i="18"/>
  <c r="AB1682" i="18" s="1"/>
  <c r="Y1681" i="18"/>
  <c r="X1681" i="18"/>
  <c r="W1681" i="18"/>
  <c r="V1681" i="18"/>
  <c r="U1681" i="18"/>
  <c r="Y1680" i="18"/>
  <c r="X1680" i="18"/>
  <c r="W1680" i="18"/>
  <c r="V1680" i="18"/>
  <c r="U1680" i="18"/>
  <c r="AB1680" i="18" s="1"/>
  <c r="Y1679" i="18"/>
  <c r="X1679" i="18"/>
  <c r="W1679" i="18"/>
  <c r="V1679" i="18"/>
  <c r="U1679" i="18"/>
  <c r="AB1679" i="18" s="1"/>
  <c r="Y1678" i="18"/>
  <c r="X1678" i="18"/>
  <c r="W1678" i="18"/>
  <c r="V1678" i="18"/>
  <c r="U1678" i="18"/>
  <c r="AB1678" i="18" s="1"/>
  <c r="Y1677" i="18"/>
  <c r="X1677" i="18"/>
  <c r="W1677" i="18"/>
  <c r="V1677" i="18"/>
  <c r="U1677" i="18"/>
  <c r="AB1677" i="18" s="1"/>
  <c r="Y1676" i="18"/>
  <c r="X1676" i="18"/>
  <c r="W1676" i="18"/>
  <c r="V1676" i="18"/>
  <c r="U1676" i="18"/>
  <c r="AB1676" i="18" s="1"/>
  <c r="Y1675" i="18"/>
  <c r="X1675" i="18"/>
  <c r="W1675" i="18"/>
  <c r="V1675" i="18"/>
  <c r="U1675" i="18"/>
  <c r="AB1675" i="18" s="1"/>
  <c r="Y1674" i="18"/>
  <c r="X1674" i="18"/>
  <c r="W1674" i="18"/>
  <c r="V1674" i="18"/>
  <c r="U1674" i="18"/>
  <c r="AB1674" i="18" s="1"/>
  <c r="Y1673" i="18"/>
  <c r="X1673" i="18"/>
  <c r="W1673" i="18"/>
  <c r="V1673" i="18"/>
  <c r="U1673" i="18"/>
  <c r="Y1672" i="18"/>
  <c r="X1672" i="18"/>
  <c r="W1672" i="18"/>
  <c r="V1672" i="18"/>
  <c r="U1672" i="18"/>
  <c r="AB1672" i="18" s="1"/>
  <c r="Y1671" i="18"/>
  <c r="X1671" i="18"/>
  <c r="W1671" i="18"/>
  <c r="V1671" i="18"/>
  <c r="U1671" i="18"/>
  <c r="AB1671" i="18" s="1"/>
  <c r="Y1670" i="18"/>
  <c r="X1670" i="18"/>
  <c r="W1670" i="18"/>
  <c r="V1670" i="18"/>
  <c r="U1670" i="18"/>
  <c r="AB1670" i="18" s="1"/>
  <c r="Y1669" i="18"/>
  <c r="X1669" i="18"/>
  <c r="W1669" i="18"/>
  <c r="V1669" i="18"/>
  <c r="U1669" i="18"/>
  <c r="AB1669" i="18" s="1"/>
  <c r="Y1668" i="18"/>
  <c r="X1668" i="18"/>
  <c r="W1668" i="18"/>
  <c r="V1668" i="18"/>
  <c r="U1668" i="18"/>
  <c r="Y1667" i="18"/>
  <c r="X1667" i="18"/>
  <c r="W1667" i="18"/>
  <c r="V1667" i="18"/>
  <c r="U1667" i="18"/>
  <c r="AB1667" i="18" s="1"/>
  <c r="Y1666" i="18"/>
  <c r="X1666" i="18"/>
  <c r="W1666" i="18"/>
  <c r="V1666" i="18"/>
  <c r="U1666" i="18"/>
  <c r="AB1666" i="18" s="1"/>
  <c r="Y1665" i="18"/>
  <c r="X1665" i="18"/>
  <c r="W1665" i="18"/>
  <c r="V1665" i="18"/>
  <c r="U1665" i="18"/>
  <c r="Y1664" i="18"/>
  <c r="X1664" i="18"/>
  <c r="W1664" i="18"/>
  <c r="V1664" i="18"/>
  <c r="U1664" i="18"/>
  <c r="AB1664" i="18" s="1"/>
  <c r="Y1663" i="18"/>
  <c r="X1663" i="18"/>
  <c r="W1663" i="18"/>
  <c r="V1663" i="18"/>
  <c r="U1663" i="18"/>
  <c r="AB1663" i="18" s="1"/>
  <c r="Y1662" i="18"/>
  <c r="X1662" i="18"/>
  <c r="W1662" i="18"/>
  <c r="V1662" i="18"/>
  <c r="U1662" i="18"/>
  <c r="AB1662" i="18" s="1"/>
  <c r="Y1661" i="18"/>
  <c r="X1661" i="18"/>
  <c r="W1661" i="18"/>
  <c r="V1661" i="18"/>
  <c r="U1661" i="18"/>
  <c r="AB1661" i="18" s="1"/>
  <c r="Y1660" i="18"/>
  <c r="X1660" i="18"/>
  <c r="W1660" i="18"/>
  <c r="V1660" i="18"/>
  <c r="U1660" i="18"/>
  <c r="AB1660" i="18" s="1"/>
  <c r="Y1659" i="18"/>
  <c r="X1659" i="18"/>
  <c r="W1659" i="18"/>
  <c r="V1659" i="18"/>
  <c r="U1659" i="18"/>
  <c r="AB1659" i="18" s="1"/>
  <c r="Y1658" i="18"/>
  <c r="X1658" i="18"/>
  <c r="W1658" i="18"/>
  <c r="V1658" i="18"/>
  <c r="U1658" i="18"/>
  <c r="AB1658" i="18" s="1"/>
  <c r="Y1657" i="18"/>
  <c r="X1657" i="18"/>
  <c r="W1657" i="18"/>
  <c r="V1657" i="18"/>
  <c r="U1657" i="18"/>
  <c r="Y1656" i="18"/>
  <c r="X1656" i="18"/>
  <c r="W1656" i="18"/>
  <c r="V1656" i="18"/>
  <c r="U1656" i="18"/>
  <c r="AB1656" i="18" s="1"/>
  <c r="Y1655" i="18"/>
  <c r="X1655" i="18"/>
  <c r="W1655" i="18"/>
  <c r="V1655" i="18"/>
  <c r="U1655" i="18"/>
  <c r="AB1655" i="18" s="1"/>
  <c r="Y1654" i="18"/>
  <c r="X1654" i="18"/>
  <c r="W1654" i="18"/>
  <c r="V1654" i="18"/>
  <c r="U1654" i="18"/>
  <c r="AB1654" i="18" s="1"/>
  <c r="Y1653" i="18"/>
  <c r="X1653" i="18"/>
  <c r="W1653" i="18"/>
  <c r="V1653" i="18"/>
  <c r="U1653" i="18"/>
  <c r="AB1653" i="18" s="1"/>
  <c r="Y1652" i="18"/>
  <c r="X1652" i="18"/>
  <c r="W1652" i="18"/>
  <c r="V1652" i="18"/>
  <c r="U1652" i="18"/>
  <c r="Y1651" i="18"/>
  <c r="X1651" i="18"/>
  <c r="W1651" i="18"/>
  <c r="V1651" i="18"/>
  <c r="U1651" i="18"/>
  <c r="AB1651" i="18" s="1"/>
  <c r="Y1650" i="18"/>
  <c r="X1650" i="18"/>
  <c r="W1650" i="18"/>
  <c r="V1650" i="18"/>
  <c r="U1650" i="18"/>
  <c r="AB1650" i="18" s="1"/>
  <c r="Y1649" i="18"/>
  <c r="X1649" i="18"/>
  <c r="W1649" i="18"/>
  <c r="V1649" i="18"/>
  <c r="U1649" i="18"/>
  <c r="Y1648" i="18"/>
  <c r="X1648" i="18"/>
  <c r="W1648" i="18"/>
  <c r="V1648" i="18"/>
  <c r="U1648" i="18"/>
  <c r="AB1648" i="18" s="1"/>
  <c r="Y1647" i="18"/>
  <c r="X1647" i="18"/>
  <c r="W1647" i="18"/>
  <c r="V1647" i="18"/>
  <c r="U1647" i="18"/>
  <c r="AB1647" i="18" s="1"/>
  <c r="Y1646" i="18"/>
  <c r="X1646" i="18"/>
  <c r="W1646" i="18"/>
  <c r="V1646" i="18"/>
  <c r="U1646" i="18"/>
  <c r="AB1646" i="18" s="1"/>
  <c r="Y1645" i="18"/>
  <c r="X1645" i="18"/>
  <c r="W1645" i="18"/>
  <c r="V1645" i="18"/>
  <c r="U1645" i="18"/>
  <c r="AB1645" i="18" s="1"/>
  <c r="Y1644" i="18"/>
  <c r="X1644" i="18"/>
  <c r="W1644" i="18"/>
  <c r="V1644" i="18"/>
  <c r="U1644" i="18"/>
  <c r="AB1644" i="18" s="1"/>
  <c r="Y1643" i="18"/>
  <c r="X1643" i="18"/>
  <c r="W1643" i="18"/>
  <c r="V1643" i="18"/>
  <c r="U1643" i="18"/>
  <c r="AB1643" i="18" s="1"/>
  <c r="Y1642" i="18"/>
  <c r="X1642" i="18"/>
  <c r="W1642" i="18"/>
  <c r="V1642" i="18"/>
  <c r="U1642" i="18"/>
  <c r="AB1642" i="18" s="1"/>
  <c r="Y1641" i="18"/>
  <c r="X1641" i="18"/>
  <c r="W1641" i="18"/>
  <c r="V1641" i="18"/>
  <c r="U1641" i="18"/>
  <c r="Y1640" i="18"/>
  <c r="X1640" i="18"/>
  <c r="W1640" i="18"/>
  <c r="V1640" i="18"/>
  <c r="U1640" i="18"/>
  <c r="AB1640" i="18" s="1"/>
  <c r="Y1639" i="18"/>
  <c r="X1639" i="18"/>
  <c r="W1639" i="18"/>
  <c r="V1639" i="18"/>
  <c r="U1639" i="18"/>
  <c r="AB1639" i="18" s="1"/>
  <c r="Y1638" i="18"/>
  <c r="X1638" i="18"/>
  <c r="W1638" i="18"/>
  <c r="V1638" i="18"/>
  <c r="U1638" i="18"/>
  <c r="AB1638" i="18" s="1"/>
  <c r="Y1637" i="18"/>
  <c r="X1637" i="18"/>
  <c r="W1637" i="18"/>
  <c r="V1637" i="18"/>
  <c r="U1637" i="18"/>
  <c r="AB1637" i="18" s="1"/>
  <c r="Y1636" i="18"/>
  <c r="X1636" i="18"/>
  <c r="W1636" i="18"/>
  <c r="V1636" i="18"/>
  <c r="U1636" i="18"/>
  <c r="AB1636" i="18" s="1"/>
  <c r="Y1635" i="18"/>
  <c r="X1635" i="18"/>
  <c r="W1635" i="18"/>
  <c r="V1635" i="18"/>
  <c r="U1635" i="18"/>
  <c r="AB1635" i="18" s="1"/>
  <c r="Y1634" i="18"/>
  <c r="X1634" i="18"/>
  <c r="W1634" i="18"/>
  <c r="V1634" i="18"/>
  <c r="U1634" i="18"/>
  <c r="AB1634" i="18" s="1"/>
  <c r="Y1633" i="18"/>
  <c r="X1633" i="18"/>
  <c r="W1633" i="18"/>
  <c r="V1633" i="18"/>
  <c r="U1633" i="18"/>
  <c r="Y1632" i="18"/>
  <c r="X1632" i="18"/>
  <c r="W1632" i="18"/>
  <c r="V1632" i="18"/>
  <c r="U1632" i="18"/>
  <c r="AB1632" i="18" s="1"/>
  <c r="Y1631" i="18"/>
  <c r="X1631" i="18"/>
  <c r="W1631" i="18"/>
  <c r="V1631" i="18"/>
  <c r="U1631" i="18"/>
  <c r="AB1631" i="18" s="1"/>
  <c r="Y1630" i="18"/>
  <c r="X1630" i="18"/>
  <c r="W1630" i="18"/>
  <c r="V1630" i="18"/>
  <c r="U1630" i="18"/>
  <c r="AB1630" i="18" s="1"/>
  <c r="Y1629" i="18"/>
  <c r="X1629" i="18"/>
  <c r="W1629" i="18"/>
  <c r="V1629" i="18"/>
  <c r="U1629" i="18"/>
  <c r="AB1629" i="18" s="1"/>
  <c r="Y1628" i="18"/>
  <c r="X1628" i="18"/>
  <c r="W1628" i="18"/>
  <c r="V1628" i="18"/>
  <c r="U1628" i="18"/>
  <c r="Y1627" i="18"/>
  <c r="X1627" i="18"/>
  <c r="W1627" i="18"/>
  <c r="V1627" i="18"/>
  <c r="U1627" i="18"/>
  <c r="AB1627" i="18" s="1"/>
  <c r="Y1626" i="18"/>
  <c r="X1626" i="18"/>
  <c r="W1626" i="18"/>
  <c r="V1626" i="18"/>
  <c r="U1626" i="18"/>
  <c r="AB1626" i="18" s="1"/>
  <c r="Y1625" i="18"/>
  <c r="X1625" i="18"/>
  <c r="W1625" i="18"/>
  <c r="V1625" i="18"/>
  <c r="U1625" i="18"/>
  <c r="Y1624" i="18"/>
  <c r="X1624" i="18"/>
  <c r="W1624" i="18"/>
  <c r="V1624" i="18"/>
  <c r="U1624" i="18"/>
  <c r="AB1624" i="18" s="1"/>
  <c r="Y1623" i="18"/>
  <c r="X1623" i="18"/>
  <c r="W1623" i="18"/>
  <c r="V1623" i="18"/>
  <c r="U1623" i="18"/>
  <c r="AB1623" i="18" s="1"/>
  <c r="Y1622" i="18"/>
  <c r="X1622" i="18"/>
  <c r="W1622" i="18"/>
  <c r="V1622" i="18"/>
  <c r="U1622" i="18"/>
  <c r="Y1621" i="18"/>
  <c r="X1621" i="18"/>
  <c r="W1621" i="18"/>
  <c r="V1621" i="18"/>
  <c r="U1621" i="18"/>
  <c r="AB1621" i="18" s="1"/>
  <c r="Y1620" i="18"/>
  <c r="X1620" i="18"/>
  <c r="W1620" i="18"/>
  <c r="V1620" i="18"/>
  <c r="U1620" i="18"/>
  <c r="AB1620" i="18" s="1"/>
  <c r="Y1619" i="18"/>
  <c r="X1619" i="18"/>
  <c r="W1619" i="18"/>
  <c r="V1619" i="18"/>
  <c r="U1619" i="18"/>
  <c r="AB1619" i="18" s="1"/>
  <c r="Y1618" i="18"/>
  <c r="X1618" i="18"/>
  <c r="W1618" i="18"/>
  <c r="V1618" i="18"/>
  <c r="U1618" i="18"/>
  <c r="AB1618" i="18" s="1"/>
  <c r="Y1617" i="18"/>
  <c r="X1617" i="18"/>
  <c r="W1617" i="18"/>
  <c r="V1617" i="18"/>
  <c r="U1617" i="18"/>
  <c r="Y1616" i="18"/>
  <c r="X1616" i="18"/>
  <c r="W1616" i="18"/>
  <c r="V1616" i="18"/>
  <c r="U1616" i="18"/>
  <c r="AB1616" i="18" s="1"/>
  <c r="Y1615" i="18"/>
  <c r="X1615" i="18"/>
  <c r="W1615" i="18"/>
  <c r="V1615" i="18"/>
  <c r="U1615" i="18"/>
  <c r="AB1615" i="18" s="1"/>
  <c r="Y1614" i="18"/>
  <c r="X1614" i="18"/>
  <c r="W1614" i="18"/>
  <c r="V1614" i="18"/>
  <c r="U1614" i="18"/>
  <c r="AB1614" i="18" s="1"/>
  <c r="Y1613" i="18"/>
  <c r="X1613" i="18"/>
  <c r="W1613" i="18"/>
  <c r="V1613" i="18"/>
  <c r="U1613" i="18"/>
  <c r="AB1613" i="18" s="1"/>
  <c r="Y1612" i="18"/>
  <c r="X1612" i="18"/>
  <c r="W1612" i="18"/>
  <c r="V1612" i="18"/>
  <c r="U1612" i="18"/>
  <c r="AB1612" i="18" s="1"/>
  <c r="Y1611" i="18"/>
  <c r="X1611" i="18"/>
  <c r="W1611" i="18"/>
  <c r="V1611" i="18"/>
  <c r="U1611" i="18"/>
  <c r="AB1611" i="18" s="1"/>
  <c r="Y1610" i="18"/>
  <c r="X1610" i="18"/>
  <c r="W1610" i="18"/>
  <c r="V1610" i="18"/>
  <c r="U1610" i="18"/>
  <c r="AB1610" i="18" s="1"/>
  <c r="Y1609" i="18"/>
  <c r="X1609" i="18"/>
  <c r="W1609" i="18"/>
  <c r="V1609" i="18"/>
  <c r="U1609" i="18"/>
  <c r="Y1608" i="18"/>
  <c r="X1608" i="18"/>
  <c r="W1608" i="18"/>
  <c r="V1608" i="18"/>
  <c r="U1608" i="18"/>
  <c r="AB1608" i="18" s="1"/>
  <c r="Y1607" i="18"/>
  <c r="X1607" i="18"/>
  <c r="W1607" i="18"/>
  <c r="V1607" i="18"/>
  <c r="U1607" i="18"/>
  <c r="AB1607" i="18" s="1"/>
  <c r="Y1606" i="18"/>
  <c r="X1606" i="18"/>
  <c r="W1606" i="18"/>
  <c r="V1606" i="18"/>
  <c r="U1606" i="18"/>
  <c r="AB1606" i="18" s="1"/>
  <c r="Y1605" i="18"/>
  <c r="X1605" i="18"/>
  <c r="W1605" i="18"/>
  <c r="V1605" i="18"/>
  <c r="U1605" i="18"/>
  <c r="AB1605" i="18" s="1"/>
  <c r="Y1604" i="18"/>
  <c r="X1604" i="18"/>
  <c r="W1604" i="18"/>
  <c r="V1604" i="18"/>
  <c r="U1604" i="18"/>
  <c r="AB1604" i="18" s="1"/>
  <c r="Y1603" i="18"/>
  <c r="X1603" i="18"/>
  <c r="W1603" i="18"/>
  <c r="V1603" i="18"/>
  <c r="U1603" i="18"/>
  <c r="AB1603" i="18" s="1"/>
  <c r="Y1602" i="18"/>
  <c r="X1602" i="18"/>
  <c r="W1602" i="18"/>
  <c r="V1602" i="18"/>
  <c r="U1602" i="18"/>
  <c r="AB1602" i="18" s="1"/>
  <c r="Y1601" i="18"/>
  <c r="X1601" i="18"/>
  <c r="W1601" i="18"/>
  <c r="V1601" i="18"/>
  <c r="U1601" i="18"/>
  <c r="Y1600" i="18"/>
  <c r="X1600" i="18"/>
  <c r="W1600" i="18"/>
  <c r="V1600" i="18"/>
  <c r="U1600" i="18"/>
  <c r="AB1600" i="18" s="1"/>
  <c r="Y1599" i="18"/>
  <c r="X1599" i="18"/>
  <c r="W1599" i="18"/>
  <c r="V1599" i="18"/>
  <c r="U1599" i="18"/>
  <c r="AB1599" i="18" s="1"/>
  <c r="Y1598" i="18"/>
  <c r="X1598" i="18"/>
  <c r="W1598" i="18"/>
  <c r="V1598" i="18"/>
  <c r="U1598" i="18"/>
  <c r="AB1598" i="18" s="1"/>
  <c r="Y1597" i="18"/>
  <c r="X1597" i="18"/>
  <c r="W1597" i="18"/>
  <c r="V1597" i="18"/>
  <c r="U1597" i="18"/>
  <c r="Y1596" i="18"/>
  <c r="X1596" i="18"/>
  <c r="W1596" i="18"/>
  <c r="V1596" i="18"/>
  <c r="U1596" i="18"/>
  <c r="AB1596" i="18" s="1"/>
  <c r="Y1595" i="18"/>
  <c r="X1595" i="18"/>
  <c r="W1595" i="18"/>
  <c r="V1595" i="18"/>
  <c r="U1595" i="18"/>
  <c r="AB1595" i="18" s="1"/>
  <c r="Y1594" i="18"/>
  <c r="X1594" i="18"/>
  <c r="W1594" i="18"/>
  <c r="V1594" i="18"/>
  <c r="U1594" i="18"/>
  <c r="AB1594" i="18" s="1"/>
  <c r="Y1593" i="18"/>
  <c r="X1593" i="18"/>
  <c r="W1593" i="18"/>
  <c r="V1593" i="18"/>
  <c r="U1593" i="18"/>
  <c r="Y1592" i="18"/>
  <c r="X1592" i="18"/>
  <c r="W1592" i="18"/>
  <c r="V1592" i="18"/>
  <c r="U1592" i="18"/>
  <c r="AB1592" i="18" s="1"/>
  <c r="Y1591" i="18"/>
  <c r="X1591" i="18"/>
  <c r="W1591" i="18"/>
  <c r="V1591" i="18"/>
  <c r="U1591" i="18"/>
  <c r="AB1591" i="18" s="1"/>
  <c r="Y1590" i="18"/>
  <c r="X1590" i="18"/>
  <c r="W1590" i="18"/>
  <c r="V1590" i="18"/>
  <c r="U1590" i="18"/>
  <c r="AB1590" i="18" s="1"/>
  <c r="Y1589" i="18"/>
  <c r="X1589" i="18"/>
  <c r="W1589" i="18"/>
  <c r="V1589" i="18"/>
  <c r="U1589" i="18"/>
  <c r="AB1589" i="18" s="1"/>
  <c r="Y1588" i="18"/>
  <c r="X1588" i="18"/>
  <c r="W1588" i="18"/>
  <c r="V1588" i="18"/>
  <c r="U1588" i="18"/>
  <c r="AB1588" i="18" s="1"/>
  <c r="Y1587" i="18"/>
  <c r="X1587" i="18"/>
  <c r="W1587" i="18"/>
  <c r="V1587" i="18"/>
  <c r="U1587" i="18"/>
  <c r="AB1587" i="18" s="1"/>
  <c r="Y1586" i="18"/>
  <c r="X1586" i="18"/>
  <c r="W1586" i="18"/>
  <c r="V1586" i="18"/>
  <c r="U1586" i="18"/>
  <c r="AB1586" i="18" s="1"/>
  <c r="Y1585" i="18"/>
  <c r="X1585" i="18"/>
  <c r="W1585" i="18"/>
  <c r="V1585" i="18"/>
  <c r="U1585" i="18"/>
  <c r="Y1584" i="18"/>
  <c r="X1584" i="18"/>
  <c r="W1584" i="18"/>
  <c r="V1584" i="18"/>
  <c r="U1584" i="18"/>
  <c r="AB1584" i="18" s="1"/>
  <c r="Y1583" i="18"/>
  <c r="X1583" i="18"/>
  <c r="W1583" i="18"/>
  <c r="V1583" i="18"/>
  <c r="U1583" i="18"/>
  <c r="Y1582" i="18"/>
  <c r="X1582" i="18"/>
  <c r="W1582" i="18"/>
  <c r="V1582" i="18"/>
  <c r="U1582" i="18"/>
  <c r="AB1582" i="18" s="1"/>
  <c r="Y1581" i="18"/>
  <c r="X1581" i="18"/>
  <c r="W1581" i="18"/>
  <c r="V1581" i="18"/>
  <c r="U1581" i="18"/>
  <c r="AB1581" i="18" s="1"/>
  <c r="Y1580" i="18"/>
  <c r="X1580" i="18"/>
  <c r="W1580" i="18"/>
  <c r="V1580" i="18"/>
  <c r="U1580" i="18"/>
  <c r="AB1580" i="18" s="1"/>
  <c r="Y1579" i="18"/>
  <c r="X1579" i="18"/>
  <c r="W1579" i="18"/>
  <c r="V1579" i="18"/>
  <c r="U1579" i="18"/>
  <c r="AB1579" i="18" s="1"/>
  <c r="Y1578" i="18"/>
  <c r="X1578" i="18"/>
  <c r="W1578" i="18"/>
  <c r="V1578" i="18"/>
  <c r="U1578" i="18"/>
  <c r="AB1578" i="18" s="1"/>
  <c r="Y1577" i="18"/>
  <c r="X1577" i="18"/>
  <c r="W1577" i="18"/>
  <c r="V1577" i="18"/>
  <c r="U1577" i="18"/>
  <c r="Y1576" i="18"/>
  <c r="X1576" i="18"/>
  <c r="W1576" i="18"/>
  <c r="V1576" i="18"/>
  <c r="U1576" i="18"/>
  <c r="AB1576" i="18" s="1"/>
  <c r="Y1575" i="18"/>
  <c r="X1575" i="18"/>
  <c r="W1575" i="18"/>
  <c r="V1575" i="18"/>
  <c r="U1575" i="18"/>
  <c r="AB1575" i="18" s="1"/>
  <c r="Y1574" i="18"/>
  <c r="X1574" i="18"/>
  <c r="W1574" i="18"/>
  <c r="V1574" i="18"/>
  <c r="U1574" i="18"/>
  <c r="AB1574" i="18" s="1"/>
  <c r="Y1573" i="18"/>
  <c r="X1573" i="18"/>
  <c r="W1573" i="18"/>
  <c r="V1573" i="18"/>
  <c r="U1573" i="18"/>
  <c r="AB1573" i="18" s="1"/>
  <c r="Y1572" i="18"/>
  <c r="X1572" i="18"/>
  <c r="W1572" i="18"/>
  <c r="V1572" i="18"/>
  <c r="U1572" i="18"/>
  <c r="AB1572" i="18" s="1"/>
  <c r="Y1571" i="18"/>
  <c r="X1571" i="18"/>
  <c r="W1571" i="18"/>
  <c r="V1571" i="18"/>
  <c r="U1571" i="18"/>
  <c r="AB1571" i="18" s="1"/>
  <c r="Y1570" i="18"/>
  <c r="X1570" i="18"/>
  <c r="W1570" i="18"/>
  <c r="V1570" i="18"/>
  <c r="U1570" i="18"/>
  <c r="AB1570" i="18" s="1"/>
  <c r="Y1569" i="18"/>
  <c r="X1569" i="18"/>
  <c r="W1569" i="18"/>
  <c r="V1569" i="18"/>
  <c r="U1569" i="18"/>
  <c r="Y1568" i="18"/>
  <c r="X1568" i="18"/>
  <c r="W1568" i="18"/>
  <c r="V1568" i="18"/>
  <c r="U1568" i="18"/>
  <c r="AB1568" i="18" s="1"/>
  <c r="Y1567" i="18"/>
  <c r="X1567" i="18"/>
  <c r="W1567" i="18"/>
  <c r="V1567" i="18"/>
  <c r="U1567" i="18"/>
  <c r="AB1567" i="18" s="1"/>
  <c r="Y1566" i="18"/>
  <c r="X1566" i="18"/>
  <c r="W1566" i="18"/>
  <c r="V1566" i="18"/>
  <c r="U1566" i="18"/>
  <c r="AB1566" i="18" s="1"/>
  <c r="Y1565" i="18"/>
  <c r="X1565" i="18"/>
  <c r="W1565" i="18"/>
  <c r="V1565" i="18"/>
  <c r="U1565" i="18"/>
  <c r="Y1564" i="18"/>
  <c r="X1564" i="18"/>
  <c r="W1564" i="18"/>
  <c r="V1564" i="18"/>
  <c r="U1564" i="18"/>
  <c r="AB1564" i="18" s="1"/>
  <c r="Y1563" i="18"/>
  <c r="X1563" i="18"/>
  <c r="W1563" i="18"/>
  <c r="V1563" i="18"/>
  <c r="U1563" i="18"/>
  <c r="AB1563" i="18" s="1"/>
  <c r="Y1562" i="18"/>
  <c r="X1562" i="18"/>
  <c r="W1562" i="18"/>
  <c r="V1562" i="18"/>
  <c r="U1562" i="18"/>
  <c r="AB1562" i="18" s="1"/>
  <c r="Y1561" i="18"/>
  <c r="X1561" i="18"/>
  <c r="W1561" i="18"/>
  <c r="V1561" i="18"/>
  <c r="U1561" i="18"/>
  <c r="Y1560" i="18"/>
  <c r="X1560" i="18"/>
  <c r="W1560" i="18"/>
  <c r="V1560" i="18"/>
  <c r="U1560" i="18"/>
  <c r="AB1560" i="18" s="1"/>
  <c r="Y1559" i="18"/>
  <c r="X1559" i="18"/>
  <c r="W1559" i="18"/>
  <c r="V1559" i="18"/>
  <c r="U1559" i="18"/>
  <c r="AB1559" i="18" s="1"/>
  <c r="Y1558" i="18"/>
  <c r="X1558" i="18"/>
  <c r="W1558" i="18"/>
  <c r="V1558" i="18"/>
  <c r="U1558" i="18"/>
  <c r="AB1558" i="18" s="1"/>
  <c r="Y1557" i="18"/>
  <c r="X1557" i="18"/>
  <c r="W1557" i="18"/>
  <c r="V1557" i="18"/>
  <c r="U1557" i="18"/>
  <c r="Y1556" i="18"/>
  <c r="X1556" i="18"/>
  <c r="W1556" i="18"/>
  <c r="V1556" i="18"/>
  <c r="U1556" i="18"/>
  <c r="AB1556" i="18" s="1"/>
  <c r="Y1555" i="18"/>
  <c r="X1555" i="18"/>
  <c r="W1555" i="18"/>
  <c r="V1555" i="18"/>
  <c r="U1555" i="18"/>
  <c r="AB1555" i="18" s="1"/>
  <c r="Y1554" i="18"/>
  <c r="X1554" i="18"/>
  <c r="W1554" i="18"/>
  <c r="V1554" i="18"/>
  <c r="U1554" i="18"/>
  <c r="AB1554" i="18" s="1"/>
  <c r="Y1553" i="18"/>
  <c r="X1553" i="18"/>
  <c r="W1553" i="18"/>
  <c r="V1553" i="18"/>
  <c r="U1553" i="18"/>
  <c r="Y1552" i="18"/>
  <c r="X1552" i="18"/>
  <c r="W1552" i="18"/>
  <c r="V1552" i="18"/>
  <c r="U1552" i="18"/>
  <c r="AB1552" i="18" s="1"/>
  <c r="Y1551" i="18"/>
  <c r="X1551" i="18"/>
  <c r="W1551" i="18"/>
  <c r="V1551" i="18"/>
  <c r="U1551" i="18"/>
  <c r="AB1551" i="18" s="1"/>
  <c r="Y1550" i="18"/>
  <c r="X1550" i="18"/>
  <c r="W1550" i="18"/>
  <c r="V1550" i="18"/>
  <c r="U1550" i="18"/>
  <c r="AB1550" i="18" s="1"/>
  <c r="Y1549" i="18"/>
  <c r="X1549" i="18"/>
  <c r="W1549" i="18"/>
  <c r="V1549" i="18"/>
  <c r="U1549" i="18"/>
  <c r="AB1549" i="18" s="1"/>
  <c r="Y1548" i="18"/>
  <c r="X1548" i="18"/>
  <c r="W1548" i="18"/>
  <c r="V1548" i="18"/>
  <c r="U1548" i="18"/>
  <c r="Y1547" i="18"/>
  <c r="X1547" i="18"/>
  <c r="W1547" i="18"/>
  <c r="V1547" i="18"/>
  <c r="U1547" i="18"/>
  <c r="AB1547" i="18" s="1"/>
  <c r="Y1546" i="18"/>
  <c r="X1546" i="18"/>
  <c r="W1546" i="18"/>
  <c r="V1546" i="18"/>
  <c r="U1546" i="18"/>
  <c r="AB1546" i="18" s="1"/>
  <c r="Y1545" i="18"/>
  <c r="X1545" i="18"/>
  <c r="W1545" i="18"/>
  <c r="V1545" i="18"/>
  <c r="U1545" i="18"/>
  <c r="Y1544" i="18"/>
  <c r="X1544" i="18"/>
  <c r="W1544" i="18"/>
  <c r="V1544" i="18"/>
  <c r="U1544" i="18"/>
  <c r="AB1544" i="18" s="1"/>
  <c r="Y1543" i="18"/>
  <c r="X1543" i="18"/>
  <c r="W1543" i="18"/>
  <c r="V1543" i="18"/>
  <c r="U1543" i="18"/>
  <c r="AB1543" i="18" s="1"/>
  <c r="Y1542" i="18"/>
  <c r="X1542" i="18"/>
  <c r="W1542" i="18"/>
  <c r="V1542" i="18"/>
  <c r="U1542" i="18"/>
  <c r="AB1542" i="18" s="1"/>
  <c r="Y1541" i="18"/>
  <c r="X1541" i="18"/>
  <c r="W1541" i="18"/>
  <c r="V1541" i="18"/>
  <c r="U1541" i="18"/>
  <c r="AB1541" i="18" s="1"/>
  <c r="Y1540" i="18"/>
  <c r="X1540" i="18"/>
  <c r="W1540" i="18"/>
  <c r="V1540" i="18"/>
  <c r="U1540" i="18"/>
  <c r="AB1540" i="18" s="1"/>
  <c r="Y1539" i="18"/>
  <c r="X1539" i="18"/>
  <c r="W1539" i="18"/>
  <c r="V1539" i="18"/>
  <c r="U1539" i="18"/>
  <c r="AB1539" i="18" s="1"/>
  <c r="Y1538" i="18"/>
  <c r="X1538" i="18"/>
  <c r="W1538" i="18"/>
  <c r="V1538" i="18"/>
  <c r="U1538" i="18"/>
  <c r="AB1538" i="18" s="1"/>
  <c r="Y1537" i="18"/>
  <c r="X1537" i="18"/>
  <c r="W1537" i="18"/>
  <c r="V1537" i="18"/>
  <c r="U1537" i="18"/>
  <c r="Y1536" i="18"/>
  <c r="X1536" i="18"/>
  <c r="W1536" i="18"/>
  <c r="V1536" i="18"/>
  <c r="U1536" i="18"/>
  <c r="AB1536" i="18" s="1"/>
  <c r="Y1535" i="18"/>
  <c r="X1535" i="18"/>
  <c r="W1535" i="18"/>
  <c r="V1535" i="18"/>
  <c r="U1535" i="18"/>
  <c r="AB1535" i="18" s="1"/>
  <c r="Y1534" i="18"/>
  <c r="X1534" i="18"/>
  <c r="W1534" i="18"/>
  <c r="V1534" i="18"/>
  <c r="U1534" i="18"/>
  <c r="AB1534" i="18" s="1"/>
  <c r="Y1533" i="18"/>
  <c r="X1533" i="18"/>
  <c r="W1533" i="18"/>
  <c r="V1533" i="18"/>
  <c r="U1533" i="18"/>
  <c r="AB1533" i="18" s="1"/>
  <c r="Y1532" i="18"/>
  <c r="X1532" i="18"/>
  <c r="W1532" i="18"/>
  <c r="V1532" i="18"/>
  <c r="U1532" i="18"/>
  <c r="AB1532" i="18" s="1"/>
  <c r="Y1531" i="18"/>
  <c r="X1531" i="18"/>
  <c r="W1531" i="18"/>
  <c r="V1531" i="18"/>
  <c r="U1531" i="18"/>
  <c r="AB1531" i="18" s="1"/>
  <c r="Y1530" i="18"/>
  <c r="X1530" i="18"/>
  <c r="W1530" i="18"/>
  <c r="V1530" i="18"/>
  <c r="U1530" i="18"/>
  <c r="AB1530" i="18" s="1"/>
  <c r="Y1529" i="18"/>
  <c r="X1529" i="18"/>
  <c r="W1529" i="18"/>
  <c r="V1529" i="18"/>
  <c r="U1529" i="18"/>
  <c r="Y1528" i="18"/>
  <c r="X1528" i="18"/>
  <c r="W1528" i="18"/>
  <c r="V1528" i="18"/>
  <c r="U1528" i="18"/>
  <c r="AB1528" i="18" s="1"/>
  <c r="Y1527" i="18"/>
  <c r="X1527" i="18"/>
  <c r="W1527" i="18"/>
  <c r="V1527" i="18"/>
  <c r="U1527" i="18"/>
  <c r="Y1526" i="18"/>
  <c r="X1526" i="18"/>
  <c r="W1526" i="18"/>
  <c r="V1526" i="18"/>
  <c r="U1526" i="18"/>
  <c r="AB1526" i="18" s="1"/>
  <c r="Y1525" i="18"/>
  <c r="X1525" i="18"/>
  <c r="W1525" i="18"/>
  <c r="V1525" i="18"/>
  <c r="U1525" i="18"/>
  <c r="Y1524" i="18"/>
  <c r="X1524" i="18"/>
  <c r="W1524" i="18"/>
  <c r="V1524" i="18"/>
  <c r="U1524" i="18"/>
  <c r="AB1524" i="18" s="1"/>
  <c r="Y1523" i="18"/>
  <c r="X1523" i="18"/>
  <c r="W1523" i="18"/>
  <c r="V1523" i="18"/>
  <c r="U1523" i="18"/>
  <c r="AB1523" i="18" s="1"/>
  <c r="Y1522" i="18"/>
  <c r="X1522" i="18"/>
  <c r="W1522" i="18"/>
  <c r="V1522" i="18"/>
  <c r="U1522" i="18"/>
  <c r="AB1522" i="18" s="1"/>
  <c r="Y1521" i="18"/>
  <c r="X1521" i="18"/>
  <c r="W1521" i="18"/>
  <c r="V1521" i="18"/>
  <c r="U1521" i="18"/>
  <c r="Y1520" i="18"/>
  <c r="X1520" i="18"/>
  <c r="W1520" i="18"/>
  <c r="V1520" i="18"/>
  <c r="U1520" i="18"/>
  <c r="AB1520" i="18" s="1"/>
  <c r="Y1519" i="18"/>
  <c r="X1519" i="18"/>
  <c r="W1519" i="18"/>
  <c r="V1519" i="18"/>
  <c r="U1519" i="18"/>
  <c r="AB1519" i="18" s="1"/>
  <c r="Y1518" i="18"/>
  <c r="X1518" i="18"/>
  <c r="W1518" i="18"/>
  <c r="V1518" i="18"/>
  <c r="U1518" i="18"/>
  <c r="AB1518" i="18" s="1"/>
  <c r="Y1517" i="18"/>
  <c r="X1517" i="18"/>
  <c r="W1517" i="18"/>
  <c r="V1517" i="18"/>
  <c r="U1517" i="18"/>
  <c r="AB1517" i="18" s="1"/>
  <c r="Y1516" i="18"/>
  <c r="X1516" i="18"/>
  <c r="W1516" i="18"/>
  <c r="V1516" i="18"/>
  <c r="U1516" i="18"/>
  <c r="AB1516" i="18" s="1"/>
  <c r="Y1515" i="18"/>
  <c r="X1515" i="18"/>
  <c r="W1515" i="18"/>
  <c r="V1515" i="18"/>
  <c r="U1515" i="18"/>
  <c r="AB1515" i="18" s="1"/>
  <c r="Y1514" i="18"/>
  <c r="X1514" i="18"/>
  <c r="W1514" i="18"/>
  <c r="V1514" i="18"/>
  <c r="U1514" i="18"/>
  <c r="AB1514" i="18" s="1"/>
  <c r="Y1513" i="18"/>
  <c r="X1513" i="18"/>
  <c r="W1513" i="18"/>
  <c r="V1513" i="18"/>
  <c r="U1513" i="18"/>
  <c r="Y1512" i="18"/>
  <c r="X1512" i="18"/>
  <c r="W1512" i="18"/>
  <c r="V1512" i="18"/>
  <c r="U1512" i="18"/>
  <c r="AB1512" i="18" s="1"/>
  <c r="Y1511" i="18"/>
  <c r="X1511" i="18"/>
  <c r="W1511" i="18"/>
  <c r="V1511" i="18"/>
  <c r="U1511" i="18"/>
  <c r="AB1511" i="18" s="1"/>
  <c r="Y1510" i="18"/>
  <c r="X1510" i="18"/>
  <c r="W1510" i="18"/>
  <c r="V1510" i="18"/>
  <c r="U1510" i="18"/>
  <c r="AB1510" i="18" s="1"/>
  <c r="Y1509" i="18"/>
  <c r="X1509" i="18"/>
  <c r="W1509" i="18"/>
  <c r="V1509" i="18"/>
  <c r="U1509" i="18"/>
  <c r="Y1508" i="18"/>
  <c r="X1508" i="18"/>
  <c r="W1508" i="18"/>
  <c r="V1508" i="18"/>
  <c r="U1508" i="18"/>
  <c r="AB1508" i="18" s="1"/>
  <c r="Y1507" i="18"/>
  <c r="X1507" i="18"/>
  <c r="W1507" i="18"/>
  <c r="V1507" i="18"/>
  <c r="U1507" i="18"/>
  <c r="AB1507" i="18" s="1"/>
  <c r="Y1506" i="18"/>
  <c r="X1506" i="18"/>
  <c r="W1506" i="18"/>
  <c r="V1506" i="18"/>
  <c r="U1506" i="18"/>
  <c r="AB1506" i="18" s="1"/>
  <c r="Y1505" i="18"/>
  <c r="X1505" i="18"/>
  <c r="W1505" i="18"/>
  <c r="V1505" i="18"/>
  <c r="U1505" i="18"/>
  <c r="Y1504" i="18"/>
  <c r="X1504" i="18"/>
  <c r="W1504" i="18"/>
  <c r="V1504" i="18"/>
  <c r="U1504" i="18"/>
  <c r="AB1504" i="18" s="1"/>
  <c r="Y1503" i="18"/>
  <c r="X1503" i="18"/>
  <c r="W1503" i="18"/>
  <c r="V1503" i="18"/>
  <c r="U1503" i="18"/>
  <c r="AB1503" i="18" s="1"/>
  <c r="Y1502" i="18"/>
  <c r="X1502" i="18"/>
  <c r="W1502" i="18"/>
  <c r="V1502" i="18"/>
  <c r="U1502" i="18"/>
  <c r="AB1502" i="18" s="1"/>
  <c r="Y1501" i="18"/>
  <c r="X1501" i="18"/>
  <c r="W1501" i="18"/>
  <c r="V1501" i="18"/>
  <c r="U1501" i="18"/>
  <c r="AB1501" i="18" s="1"/>
  <c r="Y1500" i="18"/>
  <c r="X1500" i="18"/>
  <c r="W1500" i="18"/>
  <c r="V1500" i="18"/>
  <c r="U1500" i="18"/>
  <c r="AB1500" i="18" s="1"/>
  <c r="Y1499" i="18"/>
  <c r="X1499" i="18"/>
  <c r="W1499" i="18"/>
  <c r="V1499" i="18"/>
  <c r="U1499" i="18"/>
  <c r="AB1499" i="18" s="1"/>
  <c r="Y1498" i="18"/>
  <c r="X1498" i="18"/>
  <c r="W1498" i="18"/>
  <c r="V1498" i="18"/>
  <c r="U1498" i="18"/>
  <c r="AB1498" i="18" s="1"/>
  <c r="Y1497" i="18"/>
  <c r="X1497" i="18"/>
  <c r="W1497" i="18"/>
  <c r="V1497" i="18"/>
  <c r="U1497" i="18"/>
  <c r="Y1496" i="18"/>
  <c r="X1496" i="18"/>
  <c r="W1496" i="18"/>
  <c r="V1496" i="18"/>
  <c r="U1496" i="18"/>
  <c r="AB1496" i="18" s="1"/>
  <c r="Y1495" i="18"/>
  <c r="X1495" i="18"/>
  <c r="W1495" i="18"/>
  <c r="V1495" i="18"/>
  <c r="U1495" i="18"/>
  <c r="AB1495" i="18" s="1"/>
  <c r="Y1494" i="18"/>
  <c r="X1494" i="18"/>
  <c r="W1494" i="18"/>
  <c r="V1494" i="18"/>
  <c r="U1494" i="18"/>
  <c r="AB1494" i="18" s="1"/>
  <c r="Y1493" i="18"/>
  <c r="X1493" i="18"/>
  <c r="W1493" i="18"/>
  <c r="V1493" i="18"/>
  <c r="U1493" i="18"/>
  <c r="AB1493" i="18" s="1"/>
  <c r="Y1492" i="18"/>
  <c r="X1492" i="18"/>
  <c r="W1492" i="18"/>
  <c r="V1492" i="18"/>
  <c r="U1492" i="18"/>
  <c r="AB1492" i="18" s="1"/>
  <c r="Y1491" i="18"/>
  <c r="X1491" i="18"/>
  <c r="W1491" i="18"/>
  <c r="V1491" i="18"/>
  <c r="U1491" i="18"/>
  <c r="AB1491" i="18" s="1"/>
  <c r="Y1490" i="18"/>
  <c r="X1490" i="18"/>
  <c r="W1490" i="18"/>
  <c r="V1490" i="18"/>
  <c r="U1490" i="18"/>
  <c r="AB1490" i="18" s="1"/>
  <c r="Y1489" i="18"/>
  <c r="X1489" i="18"/>
  <c r="W1489" i="18"/>
  <c r="V1489" i="18"/>
  <c r="U1489" i="18"/>
  <c r="Y1488" i="18"/>
  <c r="X1488" i="18"/>
  <c r="W1488" i="18"/>
  <c r="V1488" i="18"/>
  <c r="U1488" i="18"/>
  <c r="AB1488" i="18" s="1"/>
  <c r="Y1487" i="18"/>
  <c r="X1487" i="18"/>
  <c r="W1487" i="18"/>
  <c r="V1487" i="18"/>
  <c r="U1487" i="18"/>
  <c r="AB1487" i="18" s="1"/>
  <c r="Y1486" i="18"/>
  <c r="X1486" i="18"/>
  <c r="W1486" i="18"/>
  <c r="V1486" i="18"/>
  <c r="U1486" i="18"/>
  <c r="AB1486" i="18" s="1"/>
  <c r="Y1485" i="18"/>
  <c r="X1485" i="18"/>
  <c r="W1485" i="18"/>
  <c r="V1485" i="18"/>
  <c r="U1485" i="18"/>
  <c r="Y1484" i="18"/>
  <c r="X1484" i="18"/>
  <c r="W1484" i="18"/>
  <c r="V1484" i="18"/>
  <c r="U1484" i="18"/>
  <c r="AB1484" i="18" s="1"/>
  <c r="Y1483" i="18"/>
  <c r="X1483" i="18"/>
  <c r="W1483" i="18"/>
  <c r="V1483" i="18"/>
  <c r="U1483" i="18"/>
  <c r="AB1483" i="18" s="1"/>
  <c r="Y1482" i="18"/>
  <c r="X1482" i="18"/>
  <c r="W1482" i="18"/>
  <c r="V1482" i="18"/>
  <c r="U1482" i="18"/>
  <c r="AB1482" i="18" s="1"/>
  <c r="Y1481" i="18"/>
  <c r="X1481" i="18"/>
  <c r="W1481" i="18"/>
  <c r="V1481" i="18"/>
  <c r="U1481" i="18"/>
  <c r="Y1480" i="18"/>
  <c r="X1480" i="18"/>
  <c r="W1480" i="18"/>
  <c r="V1480" i="18"/>
  <c r="U1480" i="18"/>
  <c r="AB1480" i="18" s="1"/>
  <c r="Y1479" i="18"/>
  <c r="X1479" i="18"/>
  <c r="W1479" i="18"/>
  <c r="V1479" i="18"/>
  <c r="U1479" i="18"/>
  <c r="AB1479" i="18" s="1"/>
  <c r="Y1478" i="18"/>
  <c r="X1478" i="18"/>
  <c r="W1478" i="18"/>
  <c r="V1478" i="18"/>
  <c r="U1478" i="18"/>
  <c r="AB1478" i="18" s="1"/>
  <c r="Y1477" i="18"/>
  <c r="X1477" i="18"/>
  <c r="W1477" i="18"/>
  <c r="V1477" i="18"/>
  <c r="U1477" i="18"/>
  <c r="AB1477" i="18" s="1"/>
  <c r="Y1476" i="18"/>
  <c r="X1476" i="18"/>
  <c r="W1476" i="18"/>
  <c r="V1476" i="18"/>
  <c r="U1476" i="18"/>
  <c r="AB1476" i="18" s="1"/>
  <c r="Y1475" i="18"/>
  <c r="X1475" i="18"/>
  <c r="W1475" i="18"/>
  <c r="V1475" i="18"/>
  <c r="U1475" i="18"/>
  <c r="AB1475" i="18" s="1"/>
  <c r="Y1474" i="18"/>
  <c r="X1474" i="18"/>
  <c r="W1474" i="18"/>
  <c r="V1474" i="18"/>
  <c r="U1474" i="18"/>
  <c r="AB1474" i="18" s="1"/>
  <c r="Y1473" i="18"/>
  <c r="X1473" i="18"/>
  <c r="W1473" i="18"/>
  <c r="V1473" i="18"/>
  <c r="U1473" i="18"/>
  <c r="Y1472" i="18"/>
  <c r="X1472" i="18"/>
  <c r="W1472" i="18"/>
  <c r="V1472" i="18"/>
  <c r="U1472" i="18"/>
  <c r="AB1472" i="18" s="1"/>
  <c r="Y1471" i="18"/>
  <c r="X1471" i="18"/>
  <c r="W1471" i="18"/>
  <c r="V1471" i="18"/>
  <c r="U1471" i="18"/>
  <c r="AB1471" i="18" s="1"/>
  <c r="Y1470" i="18"/>
  <c r="X1470" i="18"/>
  <c r="W1470" i="18"/>
  <c r="V1470" i="18"/>
  <c r="U1470" i="18"/>
  <c r="AB1470" i="18" s="1"/>
  <c r="Y1469" i="18"/>
  <c r="X1469" i="18"/>
  <c r="W1469" i="18"/>
  <c r="V1469" i="18"/>
  <c r="U1469" i="18"/>
  <c r="AB1469" i="18" s="1"/>
  <c r="Y1468" i="18"/>
  <c r="X1468" i="18"/>
  <c r="W1468" i="18"/>
  <c r="V1468" i="18"/>
  <c r="U1468" i="18"/>
  <c r="AB1468" i="18" s="1"/>
  <c r="Y1467" i="18"/>
  <c r="X1467" i="18"/>
  <c r="W1467" i="18"/>
  <c r="V1467" i="18"/>
  <c r="U1467" i="18"/>
  <c r="AB1467" i="18" s="1"/>
  <c r="Y1466" i="18"/>
  <c r="X1466" i="18"/>
  <c r="W1466" i="18"/>
  <c r="V1466" i="18"/>
  <c r="U1466" i="18"/>
  <c r="AB1466" i="18" s="1"/>
  <c r="Y1465" i="18"/>
  <c r="X1465" i="18"/>
  <c r="W1465" i="18"/>
  <c r="V1465" i="18"/>
  <c r="U1465" i="18"/>
  <c r="Y1464" i="18"/>
  <c r="X1464" i="18"/>
  <c r="W1464" i="18"/>
  <c r="V1464" i="18"/>
  <c r="U1464" i="18"/>
  <c r="AB1464" i="18" s="1"/>
  <c r="Y1463" i="18"/>
  <c r="X1463" i="18"/>
  <c r="W1463" i="18"/>
  <c r="V1463" i="18"/>
  <c r="U1463" i="18"/>
  <c r="AB1463" i="18" s="1"/>
  <c r="Y1462" i="18"/>
  <c r="X1462" i="18"/>
  <c r="W1462" i="18"/>
  <c r="V1462" i="18"/>
  <c r="U1462" i="18"/>
  <c r="AB1462" i="18" s="1"/>
  <c r="Y1461" i="18"/>
  <c r="X1461" i="18"/>
  <c r="W1461" i="18"/>
  <c r="V1461" i="18"/>
  <c r="U1461" i="18"/>
  <c r="AB1461" i="18" s="1"/>
  <c r="Y1460" i="18"/>
  <c r="X1460" i="18"/>
  <c r="W1460" i="18"/>
  <c r="V1460" i="18"/>
  <c r="U1460" i="18"/>
  <c r="AB1460" i="18" s="1"/>
  <c r="Y1459" i="18"/>
  <c r="X1459" i="18"/>
  <c r="W1459" i="18"/>
  <c r="V1459" i="18"/>
  <c r="U1459" i="18"/>
  <c r="AB1459" i="18" s="1"/>
  <c r="Y1458" i="18"/>
  <c r="X1458" i="18"/>
  <c r="W1458" i="18"/>
  <c r="V1458" i="18"/>
  <c r="U1458" i="18"/>
  <c r="AB1458" i="18" s="1"/>
  <c r="Y1457" i="18"/>
  <c r="X1457" i="18"/>
  <c r="W1457" i="18"/>
  <c r="V1457" i="18"/>
  <c r="U1457" i="18"/>
  <c r="Y1456" i="18"/>
  <c r="X1456" i="18"/>
  <c r="W1456" i="18"/>
  <c r="V1456" i="18"/>
  <c r="U1456" i="18"/>
  <c r="AB1456" i="18" s="1"/>
  <c r="Y1455" i="18"/>
  <c r="X1455" i="18"/>
  <c r="W1455" i="18"/>
  <c r="V1455" i="18"/>
  <c r="U1455" i="18"/>
  <c r="AB1455" i="18" s="1"/>
  <c r="Y1454" i="18"/>
  <c r="X1454" i="18"/>
  <c r="W1454" i="18"/>
  <c r="V1454" i="18"/>
  <c r="U1454" i="18"/>
  <c r="AB1454" i="18" s="1"/>
  <c r="Y1453" i="18"/>
  <c r="X1453" i="18"/>
  <c r="W1453" i="18"/>
  <c r="V1453" i="18"/>
  <c r="U1453" i="18"/>
  <c r="AB1453" i="18" s="1"/>
  <c r="Y1452" i="18"/>
  <c r="X1452" i="18"/>
  <c r="W1452" i="18"/>
  <c r="V1452" i="18"/>
  <c r="U1452" i="18"/>
  <c r="AB1452" i="18" s="1"/>
  <c r="Y1451" i="18"/>
  <c r="X1451" i="18"/>
  <c r="W1451" i="18"/>
  <c r="V1451" i="18"/>
  <c r="U1451" i="18"/>
  <c r="AB1451" i="18" s="1"/>
  <c r="Y1450" i="18"/>
  <c r="X1450" i="18"/>
  <c r="W1450" i="18"/>
  <c r="V1450" i="18"/>
  <c r="U1450" i="18"/>
  <c r="AB1450" i="18" s="1"/>
  <c r="Y1449" i="18"/>
  <c r="X1449" i="18"/>
  <c r="W1449" i="18"/>
  <c r="V1449" i="18"/>
  <c r="U1449" i="18"/>
  <c r="Y1448" i="18"/>
  <c r="X1448" i="18"/>
  <c r="W1448" i="18"/>
  <c r="V1448" i="18"/>
  <c r="U1448" i="18"/>
  <c r="AB1448" i="18" s="1"/>
  <c r="Y1447" i="18"/>
  <c r="X1447" i="18"/>
  <c r="W1447" i="18"/>
  <c r="V1447" i="18"/>
  <c r="U1447" i="18"/>
  <c r="AB1447" i="18" s="1"/>
  <c r="Y1446" i="18"/>
  <c r="X1446" i="18"/>
  <c r="W1446" i="18"/>
  <c r="V1446" i="18"/>
  <c r="U1446" i="18"/>
  <c r="AB1446" i="18" s="1"/>
  <c r="Y1445" i="18"/>
  <c r="X1445" i="18"/>
  <c r="W1445" i="18"/>
  <c r="V1445" i="18"/>
  <c r="U1445" i="18"/>
  <c r="AB1445" i="18" s="1"/>
  <c r="Y1444" i="18"/>
  <c r="X1444" i="18"/>
  <c r="W1444" i="18"/>
  <c r="V1444" i="18"/>
  <c r="U1444" i="18"/>
  <c r="AB1444" i="18" s="1"/>
  <c r="Y1443" i="18"/>
  <c r="X1443" i="18"/>
  <c r="W1443" i="18"/>
  <c r="V1443" i="18"/>
  <c r="U1443" i="18"/>
  <c r="AB1443" i="18" s="1"/>
  <c r="Y1442" i="18"/>
  <c r="X1442" i="18"/>
  <c r="W1442" i="18"/>
  <c r="V1442" i="18"/>
  <c r="U1442" i="18"/>
  <c r="AB1442" i="18" s="1"/>
  <c r="Y1441" i="18"/>
  <c r="X1441" i="18"/>
  <c r="W1441" i="18"/>
  <c r="V1441" i="18"/>
  <c r="U1441" i="18"/>
  <c r="Y1440" i="18"/>
  <c r="X1440" i="18"/>
  <c r="W1440" i="18"/>
  <c r="V1440" i="18"/>
  <c r="U1440" i="18"/>
  <c r="AB1440" i="18" s="1"/>
  <c r="Y1439" i="18"/>
  <c r="X1439" i="18"/>
  <c r="W1439" i="18"/>
  <c r="V1439" i="18"/>
  <c r="U1439" i="18"/>
  <c r="AB1439" i="18" s="1"/>
  <c r="Y1438" i="18"/>
  <c r="X1438" i="18"/>
  <c r="W1438" i="18"/>
  <c r="V1438" i="18"/>
  <c r="U1438" i="18"/>
  <c r="AB1438" i="18" s="1"/>
  <c r="Y1437" i="18"/>
  <c r="X1437" i="18"/>
  <c r="W1437" i="18"/>
  <c r="V1437" i="18"/>
  <c r="U1437" i="18"/>
  <c r="AB1437" i="18" s="1"/>
  <c r="Y1436" i="18"/>
  <c r="X1436" i="18"/>
  <c r="W1436" i="18"/>
  <c r="V1436" i="18"/>
  <c r="U1436" i="18"/>
  <c r="AB1436" i="18" s="1"/>
  <c r="Y1435" i="18"/>
  <c r="X1435" i="18"/>
  <c r="W1435" i="18"/>
  <c r="V1435" i="18"/>
  <c r="U1435" i="18"/>
  <c r="AB1435" i="18" s="1"/>
  <c r="Y1434" i="18"/>
  <c r="X1434" i="18"/>
  <c r="W1434" i="18"/>
  <c r="V1434" i="18"/>
  <c r="U1434" i="18"/>
  <c r="AB1434" i="18" s="1"/>
  <c r="Y1433" i="18"/>
  <c r="X1433" i="18"/>
  <c r="W1433" i="18"/>
  <c r="V1433" i="18"/>
  <c r="U1433" i="18"/>
  <c r="Y1432" i="18"/>
  <c r="X1432" i="18"/>
  <c r="W1432" i="18"/>
  <c r="V1432" i="18"/>
  <c r="U1432" i="18"/>
  <c r="AB1432" i="18" s="1"/>
  <c r="Y1431" i="18"/>
  <c r="X1431" i="18"/>
  <c r="W1431" i="18"/>
  <c r="V1431" i="18"/>
  <c r="U1431" i="18"/>
  <c r="AB1431" i="18" s="1"/>
  <c r="Y1430" i="18"/>
  <c r="X1430" i="18"/>
  <c r="W1430" i="18"/>
  <c r="V1430" i="18"/>
  <c r="U1430" i="18"/>
  <c r="AB1430" i="18" s="1"/>
  <c r="Y1429" i="18"/>
  <c r="X1429" i="18"/>
  <c r="W1429" i="18"/>
  <c r="V1429" i="18"/>
  <c r="U1429" i="18"/>
  <c r="AB1429" i="18" s="1"/>
  <c r="Y1428" i="18"/>
  <c r="X1428" i="18"/>
  <c r="W1428" i="18"/>
  <c r="V1428" i="18"/>
  <c r="U1428" i="18"/>
  <c r="AB1428" i="18" s="1"/>
  <c r="Y1427" i="18"/>
  <c r="X1427" i="18"/>
  <c r="W1427" i="18"/>
  <c r="V1427" i="18"/>
  <c r="U1427" i="18"/>
  <c r="AB1427" i="18" s="1"/>
  <c r="Y1426" i="18"/>
  <c r="X1426" i="18"/>
  <c r="W1426" i="18"/>
  <c r="V1426" i="18"/>
  <c r="U1426" i="18"/>
  <c r="Y1425" i="18"/>
  <c r="X1425" i="18"/>
  <c r="W1425" i="18"/>
  <c r="V1425" i="18"/>
  <c r="U1425" i="18"/>
  <c r="Y1424" i="18"/>
  <c r="X1424" i="18"/>
  <c r="W1424" i="18"/>
  <c r="V1424" i="18"/>
  <c r="U1424" i="18"/>
  <c r="AB1424" i="18" s="1"/>
  <c r="Y1423" i="18"/>
  <c r="X1423" i="18"/>
  <c r="W1423" i="18"/>
  <c r="V1423" i="18"/>
  <c r="U1423" i="18"/>
  <c r="Y1422" i="18"/>
  <c r="X1422" i="18"/>
  <c r="W1422" i="18"/>
  <c r="V1422" i="18"/>
  <c r="U1422" i="18"/>
  <c r="AB1422" i="18" s="1"/>
  <c r="Y1421" i="18"/>
  <c r="X1421" i="18"/>
  <c r="W1421" i="18"/>
  <c r="V1421" i="18"/>
  <c r="U1421" i="18"/>
  <c r="AB1421" i="18" s="1"/>
  <c r="Y1420" i="18"/>
  <c r="X1420" i="18"/>
  <c r="W1420" i="18"/>
  <c r="V1420" i="18"/>
  <c r="U1420" i="18"/>
  <c r="AB1420" i="18" s="1"/>
  <c r="Y1419" i="18"/>
  <c r="X1419" i="18"/>
  <c r="W1419" i="18"/>
  <c r="V1419" i="18"/>
  <c r="U1419" i="18"/>
  <c r="AB1419" i="18" s="1"/>
  <c r="Y1418" i="18"/>
  <c r="X1418" i="18"/>
  <c r="W1418" i="18"/>
  <c r="V1418" i="18"/>
  <c r="U1418" i="18"/>
  <c r="AB1418" i="18" s="1"/>
  <c r="Y1417" i="18"/>
  <c r="X1417" i="18"/>
  <c r="W1417" i="18"/>
  <c r="V1417" i="18"/>
  <c r="U1417" i="18"/>
  <c r="Y1416" i="18"/>
  <c r="X1416" i="18"/>
  <c r="W1416" i="18"/>
  <c r="V1416" i="18"/>
  <c r="U1416" i="18"/>
  <c r="AB1416" i="18" s="1"/>
  <c r="Y1415" i="18"/>
  <c r="X1415" i="18"/>
  <c r="W1415" i="18"/>
  <c r="V1415" i="18"/>
  <c r="U1415" i="18"/>
  <c r="AB1415" i="18" s="1"/>
  <c r="Y1414" i="18"/>
  <c r="X1414" i="18"/>
  <c r="W1414" i="18"/>
  <c r="V1414" i="18"/>
  <c r="U1414" i="18"/>
  <c r="AB1414" i="18" s="1"/>
  <c r="Y1413" i="18"/>
  <c r="X1413" i="18"/>
  <c r="W1413" i="18"/>
  <c r="V1413" i="18"/>
  <c r="U1413" i="18"/>
  <c r="AB1413" i="18" s="1"/>
  <c r="Y1412" i="18"/>
  <c r="X1412" i="18"/>
  <c r="W1412" i="18"/>
  <c r="V1412" i="18"/>
  <c r="U1412" i="18"/>
  <c r="AB1412" i="18" s="1"/>
  <c r="Y1411" i="18"/>
  <c r="X1411" i="18"/>
  <c r="W1411" i="18"/>
  <c r="V1411" i="18"/>
  <c r="U1411" i="18"/>
  <c r="AB1411" i="18" s="1"/>
  <c r="Y1410" i="18"/>
  <c r="X1410" i="18"/>
  <c r="W1410" i="18"/>
  <c r="V1410" i="18"/>
  <c r="U1410" i="18"/>
  <c r="AB1410" i="18" s="1"/>
  <c r="Y1409" i="18"/>
  <c r="X1409" i="18"/>
  <c r="W1409" i="18"/>
  <c r="V1409" i="18"/>
  <c r="U1409" i="18"/>
  <c r="Y1408" i="18"/>
  <c r="X1408" i="18"/>
  <c r="W1408" i="18"/>
  <c r="V1408" i="18"/>
  <c r="U1408" i="18"/>
  <c r="AB1408" i="18" s="1"/>
  <c r="Y1407" i="18"/>
  <c r="X1407" i="18"/>
  <c r="W1407" i="18"/>
  <c r="V1407" i="18"/>
  <c r="U1407" i="18"/>
  <c r="AB1407" i="18" s="1"/>
  <c r="Y1406" i="18"/>
  <c r="X1406" i="18"/>
  <c r="W1406" i="18"/>
  <c r="V1406" i="18"/>
  <c r="U1406" i="18"/>
  <c r="AB1406" i="18" s="1"/>
  <c r="Y1405" i="18"/>
  <c r="X1405" i="18"/>
  <c r="W1405" i="18"/>
  <c r="V1405" i="18"/>
  <c r="U1405" i="18"/>
  <c r="AB1405" i="18" s="1"/>
  <c r="Y1404" i="18"/>
  <c r="X1404" i="18"/>
  <c r="W1404" i="18"/>
  <c r="V1404" i="18"/>
  <c r="U1404" i="18"/>
  <c r="AB1404" i="18" s="1"/>
  <c r="Y1403" i="18"/>
  <c r="X1403" i="18"/>
  <c r="W1403" i="18"/>
  <c r="V1403" i="18"/>
  <c r="U1403" i="18"/>
  <c r="AB1403" i="18" s="1"/>
  <c r="Y1402" i="18"/>
  <c r="X1402" i="18"/>
  <c r="W1402" i="18"/>
  <c r="V1402" i="18"/>
  <c r="U1402" i="18"/>
  <c r="AB1402" i="18" s="1"/>
  <c r="Y1401" i="18"/>
  <c r="X1401" i="18"/>
  <c r="W1401" i="18"/>
  <c r="V1401" i="18"/>
  <c r="U1401" i="18"/>
  <c r="Y1400" i="18"/>
  <c r="X1400" i="18"/>
  <c r="W1400" i="18"/>
  <c r="V1400" i="18"/>
  <c r="U1400" i="18"/>
  <c r="AB1400" i="18" s="1"/>
  <c r="Y1399" i="18"/>
  <c r="X1399" i="18"/>
  <c r="W1399" i="18"/>
  <c r="V1399" i="18"/>
  <c r="U1399" i="18"/>
  <c r="AB1399" i="18" s="1"/>
  <c r="Y1398" i="18"/>
  <c r="X1398" i="18"/>
  <c r="W1398" i="18"/>
  <c r="V1398" i="18"/>
  <c r="U1398" i="18"/>
  <c r="AB1398" i="18" s="1"/>
  <c r="Y1397" i="18"/>
  <c r="X1397" i="18"/>
  <c r="W1397" i="18"/>
  <c r="V1397" i="18"/>
  <c r="U1397" i="18"/>
  <c r="Y1396" i="18"/>
  <c r="X1396" i="18"/>
  <c r="W1396" i="18"/>
  <c r="V1396" i="18"/>
  <c r="U1396" i="18"/>
  <c r="AB1396" i="18" s="1"/>
  <c r="Y1395" i="18"/>
  <c r="X1395" i="18"/>
  <c r="W1395" i="18"/>
  <c r="V1395" i="18"/>
  <c r="U1395" i="18"/>
  <c r="AB1395" i="18" s="1"/>
  <c r="Y1394" i="18"/>
  <c r="X1394" i="18"/>
  <c r="W1394" i="18"/>
  <c r="V1394" i="18"/>
  <c r="U1394" i="18"/>
  <c r="AB1394" i="18" s="1"/>
  <c r="Y1393" i="18"/>
  <c r="X1393" i="18"/>
  <c r="W1393" i="18"/>
  <c r="V1393" i="18"/>
  <c r="U1393" i="18"/>
  <c r="Y1392" i="18"/>
  <c r="X1392" i="18"/>
  <c r="W1392" i="18"/>
  <c r="V1392" i="18"/>
  <c r="U1392" i="18"/>
  <c r="AB1392" i="18" s="1"/>
  <c r="Y1391" i="18"/>
  <c r="X1391" i="18"/>
  <c r="W1391" i="18"/>
  <c r="V1391" i="18"/>
  <c r="U1391" i="18"/>
  <c r="AB1391" i="18" s="1"/>
  <c r="Y1390" i="18"/>
  <c r="X1390" i="18"/>
  <c r="W1390" i="18"/>
  <c r="V1390" i="18"/>
  <c r="U1390" i="18"/>
  <c r="AB1390" i="18" s="1"/>
  <c r="Y1389" i="18"/>
  <c r="X1389" i="18"/>
  <c r="W1389" i="18"/>
  <c r="V1389" i="18"/>
  <c r="U1389" i="18"/>
  <c r="Y1388" i="18"/>
  <c r="X1388" i="18"/>
  <c r="W1388" i="18"/>
  <c r="V1388" i="18"/>
  <c r="U1388" i="18"/>
  <c r="AB1388" i="18" s="1"/>
  <c r="Y1387" i="18"/>
  <c r="X1387" i="18"/>
  <c r="W1387" i="18"/>
  <c r="V1387" i="18"/>
  <c r="U1387" i="18"/>
  <c r="AB1387" i="18" s="1"/>
  <c r="Y1386" i="18"/>
  <c r="X1386" i="18"/>
  <c r="W1386" i="18"/>
  <c r="V1386" i="18"/>
  <c r="U1386" i="18"/>
  <c r="AB1386" i="18" s="1"/>
  <c r="Y1385" i="18"/>
  <c r="X1385" i="18"/>
  <c r="W1385" i="18"/>
  <c r="V1385" i="18"/>
  <c r="U1385" i="18"/>
  <c r="Y1384" i="18"/>
  <c r="X1384" i="18"/>
  <c r="W1384" i="18"/>
  <c r="V1384" i="18"/>
  <c r="U1384" i="18"/>
  <c r="AB1384" i="18" s="1"/>
  <c r="Y1383" i="18"/>
  <c r="X1383" i="18"/>
  <c r="W1383" i="18"/>
  <c r="V1383" i="18"/>
  <c r="U1383" i="18"/>
  <c r="AB1383" i="18" s="1"/>
  <c r="Y1382" i="18"/>
  <c r="X1382" i="18"/>
  <c r="W1382" i="18"/>
  <c r="V1382" i="18"/>
  <c r="U1382" i="18"/>
  <c r="AB1382" i="18" s="1"/>
  <c r="Y1381" i="18"/>
  <c r="X1381" i="18"/>
  <c r="W1381" i="18"/>
  <c r="V1381" i="18"/>
  <c r="U1381" i="18"/>
  <c r="AB1381" i="18" s="1"/>
  <c r="Y1380" i="18"/>
  <c r="X1380" i="18"/>
  <c r="W1380" i="18"/>
  <c r="V1380" i="18"/>
  <c r="U1380" i="18"/>
  <c r="AB1380" i="18" s="1"/>
  <c r="Y1379" i="18"/>
  <c r="X1379" i="18"/>
  <c r="W1379" i="18"/>
  <c r="V1379" i="18"/>
  <c r="U1379" i="18"/>
  <c r="AB1379" i="18" s="1"/>
  <c r="Y1378" i="18"/>
  <c r="X1378" i="18"/>
  <c r="W1378" i="18"/>
  <c r="V1378" i="18"/>
  <c r="U1378" i="18"/>
  <c r="AB1378" i="18" s="1"/>
  <c r="Y1377" i="18"/>
  <c r="X1377" i="18"/>
  <c r="W1377" i="18"/>
  <c r="V1377" i="18"/>
  <c r="U1377" i="18"/>
  <c r="Y1376" i="18"/>
  <c r="X1376" i="18"/>
  <c r="W1376" i="18"/>
  <c r="V1376" i="18"/>
  <c r="U1376" i="18"/>
  <c r="AB1376" i="18" s="1"/>
  <c r="Y1375" i="18"/>
  <c r="X1375" i="18"/>
  <c r="W1375" i="18"/>
  <c r="V1375" i="18"/>
  <c r="U1375" i="18"/>
  <c r="AB1375" i="18" s="1"/>
  <c r="Y1374" i="18"/>
  <c r="X1374" i="18"/>
  <c r="W1374" i="18"/>
  <c r="V1374" i="18"/>
  <c r="U1374" i="18"/>
  <c r="AB1374" i="18" s="1"/>
  <c r="Y1373" i="18"/>
  <c r="X1373" i="18"/>
  <c r="W1373" i="18"/>
  <c r="V1373" i="18"/>
  <c r="U1373" i="18"/>
  <c r="Y1372" i="18"/>
  <c r="X1372" i="18"/>
  <c r="W1372" i="18"/>
  <c r="V1372" i="18"/>
  <c r="U1372" i="18"/>
  <c r="AB1372" i="18" s="1"/>
  <c r="Y1371" i="18"/>
  <c r="X1371" i="18"/>
  <c r="W1371" i="18"/>
  <c r="V1371" i="18"/>
  <c r="U1371" i="18"/>
  <c r="AB1371" i="18" s="1"/>
  <c r="Y1370" i="18"/>
  <c r="X1370" i="18"/>
  <c r="W1370" i="18"/>
  <c r="V1370" i="18"/>
  <c r="U1370" i="18"/>
  <c r="AB1370" i="18" s="1"/>
  <c r="Y1369" i="18"/>
  <c r="X1369" i="18"/>
  <c r="W1369" i="18"/>
  <c r="V1369" i="18"/>
  <c r="U1369" i="18"/>
  <c r="Y1368" i="18"/>
  <c r="X1368" i="18"/>
  <c r="W1368" i="18"/>
  <c r="V1368" i="18"/>
  <c r="U1368" i="18"/>
  <c r="AB1368" i="18" s="1"/>
  <c r="Y1367" i="18"/>
  <c r="X1367" i="18"/>
  <c r="W1367" i="18"/>
  <c r="V1367" i="18"/>
  <c r="U1367" i="18"/>
  <c r="AB1367" i="18" s="1"/>
  <c r="Y1366" i="18"/>
  <c r="X1366" i="18"/>
  <c r="W1366" i="18"/>
  <c r="V1366" i="18"/>
  <c r="U1366" i="18"/>
  <c r="AB1366" i="18" s="1"/>
  <c r="Y1365" i="18"/>
  <c r="X1365" i="18"/>
  <c r="W1365" i="18"/>
  <c r="V1365" i="18"/>
  <c r="U1365" i="18"/>
  <c r="AB1365" i="18" s="1"/>
  <c r="Y1364" i="18"/>
  <c r="X1364" i="18"/>
  <c r="W1364" i="18"/>
  <c r="V1364" i="18"/>
  <c r="U1364" i="18"/>
  <c r="Y1363" i="18"/>
  <c r="X1363" i="18"/>
  <c r="W1363" i="18"/>
  <c r="V1363" i="18"/>
  <c r="U1363" i="18"/>
  <c r="AB1363" i="18" s="1"/>
  <c r="Y1362" i="18"/>
  <c r="X1362" i="18"/>
  <c r="W1362" i="18"/>
  <c r="V1362" i="18"/>
  <c r="U1362" i="18"/>
  <c r="AB1362" i="18" s="1"/>
  <c r="Y1361" i="18"/>
  <c r="X1361" i="18"/>
  <c r="W1361" i="18"/>
  <c r="V1361" i="18"/>
  <c r="U1361" i="18"/>
  <c r="Y1360" i="18"/>
  <c r="X1360" i="18"/>
  <c r="W1360" i="18"/>
  <c r="V1360" i="18"/>
  <c r="U1360" i="18"/>
  <c r="AB1360" i="18" s="1"/>
  <c r="Y1359" i="18"/>
  <c r="X1359" i="18"/>
  <c r="W1359" i="18"/>
  <c r="V1359" i="18"/>
  <c r="U1359" i="18"/>
  <c r="AB1359" i="18" s="1"/>
  <c r="Y1358" i="18"/>
  <c r="X1358" i="18"/>
  <c r="W1358" i="18"/>
  <c r="V1358" i="18"/>
  <c r="U1358" i="18"/>
  <c r="AB1358" i="18" s="1"/>
  <c r="Y1357" i="18"/>
  <c r="X1357" i="18"/>
  <c r="W1357" i="18"/>
  <c r="V1357" i="18"/>
  <c r="U1357" i="18"/>
  <c r="AB1357" i="18" s="1"/>
  <c r="Y1356" i="18"/>
  <c r="X1356" i="18"/>
  <c r="W1356" i="18"/>
  <c r="V1356" i="18"/>
  <c r="U1356" i="18"/>
  <c r="AB1356" i="18" s="1"/>
  <c r="Y1355" i="18"/>
  <c r="X1355" i="18"/>
  <c r="W1355" i="18"/>
  <c r="V1355" i="18"/>
  <c r="U1355" i="18"/>
  <c r="AB1355" i="18" s="1"/>
  <c r="Y1354" i="18"/>
  <c r="X1354" i="18"/>
  <c r="W1354" i="18"/>
  <c r="V1354" i="18"/>
  <c r="U1354" i="18"/>
  <c r="AB1354" i="18" s="1"/>
  <c r="Y1353" i="18"/>
  <c r="X1353" i="18"/>
  <c r="W1353" i="18"/>
  <c r="V1353" i="18"/>
  <c r="U1353" i="18"/>
  <c r="AB1353" i="18" s="1"/>
  <c r="Y1352" i="18"/>
  <c r="X1352" i="18"/>
  <c r="W1352" i="18"/>
  <c r="V1352" i="18"/>
  <c r="U1352" i="18"/>
  <c r="AB1352" i="18" s="1"/>
  <c r="Y1351" i="18"/>
  <c r="X1351" i="18"/>
  <c r="W1351" i="18"/>
  <c r="V1351" i="18"/>
  <c r="U1351" i="18"/>
  <c r="AB1351" i="18" s="1"/>
  <c r="Y1350" i="18"/>
  <c r="X1350" i="18"/>
  <c r="W1350" i="18"/>
  <c r="V1350" i="18"/>
  <c r="U1350" i="18"/>
  <c r="AB1350" i="18" s="1"/>
  <c r="Y1349" i="18"/>
  <c r="X1349" i="18"/>
  <c r="W1349" i="18"/>
  <c r="V1349" i="18"/>
  <c r="U1349" i="18"/>
  <c r="AB1349" i="18" s="1"/>
  <c r="Y1348" i="18"/>
  <c r="X1348" i="18"/>
  <c r="W1348" i="18"/>
  <c r="V1348" i="18"/>
  <c r="U1348" i="18"/>
  <c r="AB1348" i="18" s="1"/>
  <c r="Y1347" i="18"/>
  <c r="X1347" i="18"/>
  <c r="W1347" i="18"/>
  <c r="V1347" i="18"/>
  <c r="U1347" i="18"/>
  <c r="AB1347" i="18" s="1"/>
  <c r="Y1346" i="18"/>
  <c r="X1346" i="18"/>
  <c r="W1346" i="18"/>
  <c r="V1346" i="18"/>
  <c r="U1346" i="18"/>
  <c r="AB1346" i="18" s="1"/>
  <c r="Y1345" i="18"/>
  <c r="X1345" i="18"/>
  <c r="W1345" i="18"/>
  <c r="V1345" i="18"/>
  <c r="U1345" i="18"/>
  <c r="Y1344" i="18"/>
  <c r="X1344" i="18"/>
  <c r="W1344" i="18"/>
  <c r="V1344" i="18"/>
  <c r="U1344" i="18"/>
  <c r="AB1344" i="18" s="1"/>
  <c r="Y1343" i="18"/>
  <c r="X1343" i="18"/>
  <c r="W1343" i="18"/>
  <c r="V1343" i="18"/>
  <c r="U1343" i="18"/>
  <c r="AB1343" i="18" s="1"/>
  <c r="Y1342" i="18"/>
  <c r="X1342" i="18"/>
  <c r="W1342" i="18"/>
  <c r="V1342" i="18"/>
  <c r="U1342" i="18"/>
  <c r="AB1342" i="18" s="1"/>
  <c r="Y1341" i="18"/>
  <c r="X1341" i="18"/>
  <c r="W1341" i="18"/>
  <c r="V1341" i="18"/>
  <c r="U1341" i="18"/>
  <c r="AB1341" i="18" s="1"/>
  <c r="Y1340" i="18"/>
  <c r="X1340" i="18"/>
  <c r="W1340" i="18"/>
  <c r="V1340" i="18"/>
  <c r="U1340" i="18"/>
  <c r="AB1340" i="18" s="1"/>
  <c r="Y1339" i="18"/>
  <c r="X1339" i="18"/>
  <c r="W1339" i="18"/>
  <c r="V1339" i="18"/>
  <c r="U1339" i="18"/>
  <c r="AB1339" i="18" s="1"/>
  <c r="Y1338" i="18"/>
  <c r="X1338" i="18"/>
  <c r="W1338" i="18"/>
  <c r="V1338" i="18"/>
  <c r="U1338" i="18"/>
  <c r="AB1338" i="18" s="1"/>
  <c r="Y1337" i="18"/>
  <c r="X1337" i="18"/>
  <c r="W1337" i="18"/>
  <c r="V1337" i="18"/>
  <c r="U1337" i="18"/>
  <c r="Y1336" i="18"/>
  <c r="X1336" i="18"/>
  <c r="W1336" i="18"/>
  <c r="V1336" i="18"/>
  <c r="U1336" i="18"/>
  <c r="AB1336" i="18" s="1"/>
  <c r="Y1335" i="18"/>
  <c r="X1335" i="18"/>
  <c r="W1335" i="18"/>
  <c r="V1335" i="18"/>
  <c r="U1335" i="18"/>
  <c r="AB1335" i="18" s="1"/>
  <c r="Y1334" i="18"/>
  <c r="X1334" i="18"/>
  <c r="W1334" i="18"/>
  <c r="V1334" i="18"/>
  <c r="U1334" i="18"/>
  <c r="AB1334" i="18" s="1"/>
  <c r="Y1333" i="18"/>
  <c r="X1333" i="18"/>
  <c r="W1333" i="18"/>
  <c r="V1333" i="18"/>
  <c r="U1333" i="18"/>
  <c r="AB1333" i="18" s="1"/>
  <c r="Y1332" i="18"/>
  <c r="X1332" i="18"/>
  <c r="W1332" i="18"/>
  <c r="V1332" i="18"/>
  <c r="U1332" i="18"/>
  <c r="AB1332" i="18" s="1"/>
  <c r="Y1331" i="18"/>
  <c r="X1331" i="18"/>
  <c r="W1331" i="18"/>
  <c r="V1331" i="18"/>
  <c r="U1331" i="18"/>
  <c r="AB1331" i="18" s="1"/>
  <c r="Y1330" i="18"/>
  <c r="X1330" i="18"/>
  <c r="W1330" i="18"/>
  <c r="V1330" i="18"/>
  <c r="U1330" i="18"/>
  <c r="AB1330" i="18" s="1"/>
  <c r="Y1329" i="18"/>
  <c r="X1329" i="18"/>
  <c r="W1329" i="18"/>
  <c r="V1329" i="18"/>
  <c r="U1329" i="18"/>
  <c r="AB1329" i="18" s="1"/>
  <c r="Y1328" i="18"/>
  <c r="X1328" i="18"/>
  <c r="W1328" i="18"/>
  <c r="V1328" i="18"/>
  <c r="U1328" i="18"/>
  <c r="AB1328" i="18" s="1"/>
  <c r="Y1327" i="18"/>
  <c r="X1327" i="18"/>
  <c r="W1327" i="18"/>
  <c r="V1327" i="18"/>
  <c r="U1327" i="18"/>
  <c r="AB1327" i="18" s="1"/>
  <c r="Y1326" i="18"/>
  <c r="X1326" i="18"/>
  <c r="W1326" i="18"/>
  <c r="V1326" i="18"/>
  <c r="U1326" i="18"/>
  <c r="AB1326" i="18" s="1"/>
  <c r="Y1325" i="18"/>
  <c r="X1325" i="18"/>
  <c r="W1325" i="18"/>
  <c r="V1325" i="18"/>
  <c r="U1325" i="18"/>
  <c r="AB1325" i="18" s="1"/>
  <c r="Y1324" i="18"/>
  <c r="X1324" i="18"/>
  <c r="W1324" i="18"/>
  <c r="V1324" i="18"/>
  <c r="U1324" i="18"/>
  <c r="AB1324" i="18" s="1"/>
  <c r="Y1323" i="18"/>
  <c r="X1323" i="18"/>
  <c r="W1323" i="18"/>
  <c r="V1323" i="18"/>
  <c r="U1323" i="18"/>
  <c r="AB1323" i="18" s="1"/>
  <c r="Y1322" i="18"/>
  <c r="X1322" i="18"/>
  <c r="W1322" i="18"/>
  <c r="V1322" i="18"/>
  <c r="U1322" i="18"/>
  <c r="AB1322" i="18" s="1"/>
  <c r="Y1321" i="18"/>
  <c r="X1321" i="18"/>
  <c r="W1321" i="18"/>
  <c r="V1321" i="18"/>
  <c r="U1321" i="18"/>
  <c r="AB1321" i="18" s="1"/>
  <c r="Y1320" i="18"/>
  <c r="X1320" i="18"/>
  <c r="W1320" i="18"/>
  <c r="V1320" i="18"/>
  <c r="U1320" i="18"/>
  <c r="AB1320" i="18" s="1"/>
  <c r="Y1319" i="18"/>
  <c r="X1319" i="18"/>
  <c r="W1319" i="18"/>
  <c r="V1319" i="18"/>
  <c r="U1319" i="18"/>
  <c r="AB1319" i="18" s="1"/>
  <c r="Y1318" i="18"/>
  <c r="X1318" i="18"/>
  <c r="W1318" i="18"/>
  <c r="V1318" i="18"/>
  <c r="U1318" i="18"/>
  <c r="AB1318" i="18" s="1"/>
  <c r="Y1317" i="18"/>
  <c r="X1317" i="18"/>
  <c r="W1317" i="18"/>
  <c r="V1317" i="18"/>
  <c r="U1317" i="18"/>
  <c r="AB1317" i="18" s="1"/>
  <c r="Y1316" i="18"/>
  <c r="X1316" i="18"/>
  <c r="W1316" i="18"/>
  <c r="V1316" i="18"/>
  <c r="U1316" i="18"/>
  <c r="AB1316" i="18" s="1"/>
  <c r="Y1315" i="18"/>
  <c r="X1315" i="18"/>
  <c r="W1315" i="18"/>
  <c r="V1315" i="18"/>
  <c r="U1315" i="18"/>
  <c r="AB1315" i="18" s="1"/>
  <c r="Y1314" i="18"/>
  <c r="X1314" i="18"/>
  <c r="W1314" i="18"/>
  <c r="V1314" i="18"/>
  <c r="U1314" i="18"/>
  <c r="AB1314" i="18" s="1"/>
  <c r="Y1313" i="18"/>
  <c r="X1313" i="18"/>
  <c r="W1313" i="18"/>
  <c r="V1313" i="18"/>
  <c r="U1313" i="18"/>
  <c r="AB1313" i="18" s="1"/>
  <c r="Y1312" i="18"/>
  <c r="X1312" i="18"/>
  <c r="W1312" i="18"/>
  <c r="V1312" i="18"/>
  <c r="U1312" i="18"/>
  <c r="AB1312" i="18" s="1"/>
  <c r="Y1311" i="18"/>
  <c r="X1311" i="18"/>
  <c r="W1311" i="18"/>
  <c r="V1311" i="18"/>
  <c r="U1311" i="18"/>
  <c r="AB1311" i="18" s="1"/>
  <c r="Y1310" i="18"/>
  <c r="X1310" i="18"/>
  <c r="W1310" i="18"/>
  <c r="V1310" i="18"/>
  <c r="U1310" i="18"/>
  <c r="AB1310" i="18" s="1"/>
  <c r="Y1309" i="18"/>
  <c r="X1309" i="18"/>
  <c r="W1309" i="18"/>
  <c r="V1309" i="18"/>
  <c r="U1309" i="18"/>
  <c r="AB1309" i="18" s="1"/>
  <c r="Y1308" i="18"/>
  <c r="X1308" i="18"/>
  <c r="W1308" i="18"/>
  <c r="V1308" i="18"/>
  <c r="U1308" i="18"/>
  <c r="AB1308" i="18" s="1"/>
  <c r="Y1307" i="18"/>
  <c r="X1307" i="18"/>
  <c r="W1307" i="18"/>
  <c r="V1307" i="18"/>
  <c r="U1307" i="18"/>
  <c r="AB1307" i="18" s="1"/>
  <c r="Y1306" i="18"/>
  <c r="X1306" i="18"/>
  <c r="W1306" i="18"/>
  <c r="V1306" i="18"/>
  <c r="U1306" i="18"/>
  <c r="AB1306" i="18" s="1"/>
  <c r="Y1305" i="18"/>
  <c r="X1305" i="18"/>
  <c r="W1305" i="18"/>
  <c r="V1305" i="18"/>
  <c r="U1305" i="18"/>
  <c r="Y1304" i="18"/>
  <c r="X1304" i="18"/>
  <c r="W1304" i="18"/>
  <c r="V1304" i="18"/>
  <c r="U1304" i="18"/>
  <c r="AB1304" i="18" s="1"/>
  <c r="Y1303" i="18"/>
  <c r="X1303" i="18"/>
  <c r="W1303" i="18"/>
  <c r="V1303" i="18"/>
  <c r="U1303" i="18"/>
  <c r="AB1303" i="18" s="1"/>
  <c r="Y1302" i="18"/>
  <c r="X1302" i="18"/>
  <c r="W1302" i="18"/>
  <c r="V1302" i="18"/>
  <c r="U1302" i="18"/>
  <c r="AB1302" i="18" s="1"/>
  <c r="Y1301" i="18"/>
  <c r="X1301" i="18"/>
  <c r="W1301" i="18"/>
  <c r="V1301" i="18"/>
  <c r="U1301" i="18"/>
  <c r="Y1300" i="18"/>
  <c r="X1300" i="18"/>
  <c r="W1300" i="18"/>
  <c r="V1300" i="18"/>
  <c r="U1300" i="18"/>
  <c r="AB1300" i="18" s="1"/>
  <c r="Y1299" i="18"/>
  <c r="X1299" i="18"/>
  <c r="W1299" i="18"/>
  <c r="V1299" i="18"/>
  <c r="U1299" i="18"/>
  <c r="AB1299" i="18" s="1"/>
  <c r="Y1298" i="18"/>
  <c r="X1298" i="18"/>
  <c r="W1298" i="18"/>
  <c r="V1298" i="18"/>
  <c r="U1298" i="18"/>
  <c r="AB1298" i="18" s="1"/>
  <c r="Y1297" i="18"/>
  <c r="X1297" i="18"/>
  <c r="W1297" i="18"/>
  <c r="V1297" i="18"/>
  <c r="U1297" i="18"/>
  <c r="AB1297" i="18" s="1"/>
  <c r="Y1296" i="18"/>
  <c r="X1296" i="18"/>
  <c r="W1296" i="18"/>
  <c r="V1296" i="18"/>
  <c r="U1296" i="18"/>
  <c r="AB1296" i="18" s="1"/>
  <c r="Y1295" i="18"/>
  <c r="X1295" i="18"/>
  <c r="W1295" i="18"/>
  <c r="V1295" i="18"/>
  <c r="U1295" i="18"/>
  <c r="AB1295" i="18" s="1"/>
  <c r="Y1294" i="18"/>
  <c r="X1294" i="18"/>
  <c r="W1294" i="18"/>
  <c r="V1294" i="18"/>
  <c r="U1294" i="18"/>
  <c r="AB1294" i="18" s="1"/>
  <c r="Y1293" i="18"/>
  <c r="X1293" i="18"/>
  <c r="W1293" i="18"/>
  <c r="V1293" i="18"/>
  <c r="U1293" i="18"/>
  <c r="AB1293" i="18" s="1"/>
  <c r="Y1292" i="18"/>
  <c r="X1292" i="18"/>
  <c r="W1292" i="18"/>
  <c r="V1292" i="18"/>
  <c r="U1292" i="18"/>
  <c r="AB1292" i="18" s="1"/>
  <c r="Y1291" i="18"/>
  <c r="X1291" i="18"/>
  <c r="W1291" i="18"/>
  <c r="V1291" i="18"/>
  <c r="U1291" i="18"/>
  <c r="AB1291" i="18" s="1"/>
  <c r="Y1290" i="18"/>
  <c r="X1290" i="18"/>
  <c r="W1290" i="18"/>
  <c r="V1290" i="18"/>
  <c r="U1290" i="18"/>
  <c r="AB1290" i="18" s="1"/>
  <c r="Y1289" i="18"/>
  <c r="X1289" i="18"/>
  <c r="W1289" i="18"/>
  <c r="V1289" i="18"/>
  <c r="U1289" i="18"/>
  <c r="Y1288" i="18"/>
  <c r="X1288" i="18"/>
  <c r="W1288" i="18"/>
  <c r="V1288" i="18"/>
  <c r="U1288" i="18"/>
  <c r="AB1288" i="18" s="1"/>
  <c r="Y1287" i="18"/>
  <c r="X1287" i="18"/>
  <c r="W1287" i="18"/>
  <c r="V1287" i="18"/>
  <c r="U1287" i="18"/>
  <c r="AB1287" i="18" s="1"/>
  <c r="Y1286" i="18"/>
  <c r="X1286" i="18"/>
  <c r="W1286" i="18"/>
  <c r="V1286" i="18"/>
  <c r="U1286" i="18"/>
  <c r="AB1286" i="18" s="1"/>
  <c r="Y1285" i="18"/>
  <c r="X1285" i="18"/>
  <c r="W1285" i="18"/>
  <c r="V1285" i="18"/>
  <c r="U1285" i="18"/>
  <c r="AB1285" i="18" s="1"/>
  <c r="Y1284" i="18"/>
  <c r="X1284" i="18"/>
  <c r="W1284" i="18"/>
  <c r="V1284" i="18"/>
  <c r="U1284" i="18"/>
  <c r="AB1284" i="18" s="1"/>
  <c r="Y1283" i="18"/>
  <c r="X1283" i="18"/>
  <c r="W1283" i="18"/>
  <c r="V1283" i="18"/>
  <c r="U1283" i="18"/>
  <c r="AB1283" i="18" s="1"/>
  <c r="Y1282" i="18"/>
  <c r="X1282" i="18"/>
  <c r="W1282" i="18"/>
  <c r="V1282" i="18"/>
  <c r="U1282" i="18"/>
  <c r="AB1282" i="18" s="1"/>
  <c r="Y1281" i="18"/>
  <c r="X1281" i="18"/>
  <c r="W1281" i="18"/>
  <c r="V1281" i="18"/>
  <c r="U1281" i="18"/>
  <c r="Y1280" i="18"/>
  <c r="X1280" i="18"/>
  <c r="W1280" i="18"/>
  <c r="V1280" i="18"/>
  <c r="U1280" i="18"/>
  <c r="AB1280" i="18" s="1"/>
  <c r="Y1279" i="18"/>
  <c r="X1279" i="18"/>
  <c r="W1279" i="18"/>
  <c r="V1279" i="18"/>
  <c r="U1279" i="18"/>
  <c r="AB1279" i="18" s="1"/>
  <c r="Y1278" i="18"/>
  <c r="X1278" i="18"/>
  <c r="W1278" i="18"/>
  <c r="V1278" i="18"/>
  <c r="U1278" i="18"/>
  <c r="AB1278" i="18" s="1"/>
  <c r="Y1277" i="18"/>
  <c r="X1277" i="18"/>
  <c r="W1277" i="18"/>
  <c r="V1277" i="18"/>
  <c r="U1277" i="18"/>
  <c r="Y1276" i="18"/>
  <c r="X1276" i="18"/>
  <c r="W1276" i="18"/>
  <c r="V1276" i="18"/>
  <c r="U1276" i="18"/>
  <c r="AB1276" i="18" s="1"/>
  <c r="Y1275" i="18"/>
  <c r="X1275" i="18"/>
  <c r="W1275" i="18"/>
  <c r="V1275" i="18"/>
  <c r="U1275" i="18"/>
  <c r="AB1275" i="18" s="1"/>
  <c r="Y1274" i="18"/>
  <c r="X1274" i="18"/>
  <c r="W1274" i="18"/>
  <c r="V1274" i="18"/>
  <c r="U1274" i="18"/>
  <c r="AB1274" i="18" s="1"/>
  <c r="Y1273" i="18"/>
  <c r="X1273" i="18"/>
  <c r="W1273" i="18"/>
  <c r="V1273" i="18"/>
  <c r="U1273" i="18"/>
  <c r="AB1273" i="18" s="1"/>
  <c r="Y1272" i="18"/>
  <c r="X1272" i="18"/>
  <c r="W1272" i="18"/>
  <c r="V1272" i="18"/>
  <c r="U1272" i="18"/>
  <c r="AB1272" i="18" s="1"/>
  <c r="Y1271" i="18"/>
  <c r="X1271" i="18"/>
  <c r="W1271" i="18"/>
  <c r="V1271" i="18"/>
  <c r="U1271" i="18"/>
  <c r="AB1271" i="18" s="1"/>
  <c r="Y1270" i="18"/>
  <c r="X1270" i="18"/>
  <c r="W1270" i="18"/>
  <c r="V1270" i="18"/>
  <c r="U1270" i="18"/>
  <c r="AB1270" i="18" s="1"/>
  <c r="Y1269" i="18"/>
  <c r="X1269" i="18"/>
  <c r="W1269" i="18"/>
  <c r="V1269" i="18"/>
  <c r="U1269" i="18"/>
  <c r="AB1269" i="18" s="1"/>
  <c r="Y1268" i="18"/>
  <c r="X1268" i="18"/>
  <c r="W1268" i="18"/>
  <c r="V1268" i="18"/>
  <c r="U1268" i="18"/>
  <c r="AB1268" i="18" s="1"/>
  <c r="Y1267" i="18"/>
  <c r="X1267" i="18"/>
  <c r="W1267" i="18"/>
  <c r="V1267" i="18"/>
  <c r="U1267" i="18"/>
  <c r="AB1267" i="18" s="1"/>
  <c r="Y1266" i="18"/>
  <c r="X1266" i="18"/>
  <c r="W1266" i="18"/>
  <c r="V1266" i="18"/>
  <c r="U1266" i="18"/>
  <c r="AB1266" i="18" s="1"/>
  <c r="Y1265" i="18"/>
  <c r="X1265" i="18"/>
  <c r="W1265" i="18"/>
  <c r="V1265" i="18"/>
  <c r="U1265" i="18"/>
  <c r="AB1265" i="18" s="1"/>
  <c r="Y1264" i="18"/>
  <c r="X1264" i="18"/>
  <c r="W1264" i="18"/>
  <c r="V1264" i="18"/>
  <c r="U1264" i="18"/>
  <c r="AB1264" i="18" s="1"/>
  <c r="Y1263" i="18"/>
  <c r="X1263" i="18"/>
  <c r="W1263" i="18"/>
  <c r="V1263" i="18"/>
  <c r="U1263" i="18"/>
  <c r="AB1263" i="18" s="1"/>
  <c r="Y1262" i="18"/>
  <c r="X1262" i="18"/>
  <c r="W1262" i="18"/>
  <c r="V1262" i="18"/>
  <c r="U1262" i="18"/>
  <c r="AB1262" i="18" s="1"/>
  <c r="Y1261" i="18"/>
  <c r="X1261" i="18"/>
  <c r="W1261" i="18"/>
  <c r="V1261" i="18"/>
  <c r="U1261" i="18"/>
  <c r="AB1261" i="18" s="1"/>
  <c r="Y1260" i="18"/>
  <c r="X1260" i="18"/>
  <c r="W1260" i="18"/>
  <c r="V1260" i="18"/>
  <c r="U1260" i="18"/>
  <c r="AB1260" i="18" s="1"/>
  <c r="Y1259" i="18"/>
  <c r="X1259" i="18"/>
  <c r="W1259" i="18"/>
  <c r="V1259" i="18"/>
  <c r="U1259" i="18"/>
  <c r="AB1259" i="18" s="1"/>
  <c r="Y1258" i="18"/>
  <c r="X1258" i="18"/>
  <c r="W1258" i="18"/>
  <c r="V1258" i="18"/>
  <c r="U1258" i="18"/>
  <c r="AB1258" i="18" s="1"/>
  <c r="Y1257" i="18"/>
  <c r="X1257" i="18"/>
  <c r="W1257" i="18"/>
  <c r="V1257" i="18"/>
  <c r="U1257" i="18"/>
  <c r="AB1257" i="18" s="1"/>
  <c r="Y1256" i="18"/>
  <c r="X1256" i="18"/>
  <c r="W1256" i="18"/>
  <c r="V1256" i="18"/>
  <c r="U1256" i="18"/>
  <c r="AB1256" i="18" s="1"/>
  <c r="Y1255" i="18"/>
  <c r="X1255" i="18"/>
  <c r="W1255" i="18"/>
  <c r="V1255" i="18"/>
  <c r="U1255" i="18"/>
  <c r="AB1255" i="18" s="1"/>
  <c r="Y1254" i="18"/>
  <c r="X1254" i="18"/>
  <c r="W1254" i="18"/>
  <c r="V1254" i="18"/>
  <c r="U1254" i="18"/>
  <c r="AB1254" i="18" s="1"/>
  <c r="Y1253" i="18"/>
  <c r="X1253" i="18"/>
  <c r="W1253" i="18"/>
  <c r="V1253" i="18"/>
  <c r="U1253" i="18"/>
  <c r="AB1253" i="18" s="1"/>
  <c r="Y1252" i="18"/>
  <c r="X1252" i="18"/>
  <c r="W1252" i="18"/>
  <c r="V1252" i="18"/>
  <c r="U1252" i="18"/>
  <c r="AB1252" i="18" s="1"/>
  <c r="Y1251" i="18"/>
  <c r="X1251" i="18"/>
  <c r="W1251" i="18"/>
  <c r="V1251" i="18"/>
  <c r="U1251" i="18"/>
  <c r="AB1251" i="18" s="1"/>
  <c r="Y1250" i="18"/>
  <c r="X1250" i="18"/>
  <c r="W1250" i="18"/>
  <c r="V1250" i="18"/>
  <c r="U1250" i="18"/>
  <c r="AB1250" i="18" s="1"/>
  <c r="Y1249" i="18"/>
  <c r="X1249" i="18"/>
  <c r="W1249" i="18"/>
  <c r="V1249" i="18"/>
  <c r="U1249" i="18"/>
  <c r="AB1249" i="18" s="1"/>
  <c r="Y1248" i="18"/>
  <c r="X1248" i="18"/>
  <c r="W1248" i="18"/>
  <c r="V1248" i="18"/>
  <c r="U1248" i="18"/>
  <c r="AB1248" i="18" s="1"/>
  <c r="Y1247" i="18"/>
  <c r="X1247" i="18"/>
  <c r="W1247" i="18"/>
  <c r="V1247" i="18"/>
  <c r="U1247" i="18"/>
  <c r="AB1247" i="18" s="1"/>
  <c r="Y1246" i="18"/>
  <c r="X1246" i="18"/>
  <c r="W1246" i="18"/>
  <c r="V1246" i="18"/>
  <c r="U1246" i="18"/>
  <c r="AB1246" i="18" s="1"/>
  <c r="Y1245" i="18"/>
  <c r="X1245" i="18"/>
  <c r="W1245" i="18"/>
  <c r="V1245" i="18"/>
  <c r="U1245" i="18"/>
  <c r="AB1245" i="18" s="1"/>
  <c r="Y1244" i="18"/>
  <c r="X1244" i="18"/>
  <c r="W1244" i="18"/>
  <c r="V1244" i="18"/>
  <c r="U1244" i="18"/>
  <c r="AB1244" i="18" s="1"/>
  <c r="Y1243" i="18"/>
  <c r="X1243" i="18"/>
  <c r="W1243" i="18"/>
  <c r="V1243" i="18"/>
  <c r="U1243" i="18"/>
  <c r="AB1243" i="18" s="1"/>
  <c r="Y1242" i="18"/>
  <c r="X1242" i="18"/>
  <c r="W1242" i="18"/>
  <c r="V1242" i="18"/>
  <c r="U1242" i="18"/>
  <c r="AB1242" i="18" s="1"/>
  <c r="Y1241" i="18"/>
  <c r="X1241" i="18"/>
  <c r="W1241" i="18"/>
  <c r="V1241" i="18"/>
  <c r="U1241" i="18"/>
  <c r="AB1241" i="18" s="1"/>
  <c r="Y1240" i="18"/>
  <c r="X1240" i="18"/>
  <c r="W1240" i="18"/>
  <c r="V1240" i="18"/>
  <c r="U1240" i="18"/>
  <c r="AB1240" i="18" s="1"/>
  <c r="Y1239" i="18"/>
  <c r="X1239" i="18"/>
  <c r="W1239" i="18"/>
  <c r="V1239" i="18"/>
  <c r="U1239" i="18"/>
  <c r="AB1239" i="18" s="1"/>
  <c r="Y1238" i="18"/>
  <c r="X1238" i="18"/>
  <c r="W1238" i="18"/>
  <c r="V1238" i="18"/>
  <c r="U1238" i="18"/>
  <c r="AB1238" i="18" s="1"/>
  <c r="Y1237" i="18"/>
  <c r="X1237" i="18"/>
  <c r="W1237" i="18"/>
  <c r="V1237" i="18"/>
  <c r="U1237" i="18"/>
  <c r="Y1236" i="18"/>
  <c r="X1236" i="18"/>
  <c r="W1236" i="18"/>
  <c r="V1236" i="18"/>
  <c r="U1236" i="18"/>
  <c r="AB1236" i="18" s="1"/>
  <c r="Y1235" i="18"/>
  <c r="X1235" i="18"/>
  <c r="W1235" i="18"/>
  <c r="V1235" i="18"/>
  <c r="U1235" i="18"/>
  <c r="AB1235" i="18" s="1"/>
  <c r="Y1234" i="18"/>
  <c r="X1234" i="18"/>
  <c r="W1234" i="18"/>
  <c r="V1234" i="18"/>
  <c r="U1234" i="18"/>
  <c r="AB1234" i="18" s="1"/>
  <c r="Y1233" i="18"/>
  <c r="X1233" i="18"/>
  <c r="W1233" i="18"/>
  <c r="V1233" i="18"/>
  <c r="U1233" i="18"/>
  <c r="AB1233" i="18" s="1"/>
  <c r="Y1232" i="18"/>
  <c r="X1232" i="18"/>
  <c r="W1232" i="18"/>
  <c r="V1232" i="18"/>
  <c r="U1232" i="18"/>
  <c r="AB1232" i="18" s="1"/>
  <c r="Y1231" i="18"/>
  <c r="X1231" i="18"/>
  <c r="W1231" i="18"/>
  <c r="V1231" i="18"/>
  <c r="U1231" i="18"/>
  <c r="AB1231" i="18" s="1"/>
  <c r="Y1230" i="18"/>
  <c r="X1230" i="18"/>
  <c r="W1230" i="18"/>
  <c r="V1230" i="18"/>
  <c r="U1230" i="18"/>
  <c r="AB1230" i="18" s="1"/>
  <c r="Y1229" i="18"/>
  <c r="X1229" i="18"/>
  <c r="W1229" i="18"/>
  <c r="V1229" i="18"/>
  <c r="U1229" i="18"/>
  <c r="AB1229" i="18" s="1"/>
  <c r="Y1228" i="18"/>
  <c r="X1228" i="18"/>
  <c r="W1228" i="18"/>
  <c r="V1228" i="18"/>
  <c r="U1228" i="18"/>
  <c r="AB1228" i="18" s="1"/>
  <c r="Y1227" i="18"/>
  <c r="X1227" i="18"/>
  <c r="W1227" i="18"/>
  <c r="V1227" i="18"/>
  <c r="U1227" i="18"/>
  <c r="AB1227" i="18" s="1"/>
  <c r="Y1226" i="18"/>
  <c r="X1226" i="18"/>
  <c r="W1226" i="18"/>
  <c r="V1226" i="18"/>
  <c r="U1226" i="18"/>
  <c r="AB1226" i="18" s="1"/>
  <c r="Y1225" i="18"/>
  <c r="X1225" i="18"/>
  <c r="W1225" i="18"/>
  <c r="V1225" i="18"/>
  <c r="U1225" i="18"/>
  <c r="AB1225" i="18" s="1"/>
  <c r="Y1224" i="18"/>
  <c r="X1224" i="18"/>
  <c r="W1224" i="18"/>
  <c r="V1224" i="18"/>
  <c r="U1224" i="18"/>
  <c r="AB1224" i="18" s="1"/>
  <c r="Y1223" i="18"/>
  <c r="X1223" i="18"/>
  <c r="W1223" i="18"/>
  <c r="V1223" i="18"/>
  <c r="U1223" i="18"/>
  <c r="AB1223" i="18" s="1"/>
  <c r="Y1222" i="18"/>
  <c r="X1222" i="18"/>
  <c r="W1222" i="18"/>
  <c r="V1222" i="18"/>
  <c r="U1222" i="18"/>
  <c r="AB1222" i="18" s="1"/>
  <c r="Y1221" i="18"/>
  <c r="X1221" i="18"/>
  <c r="W1221" i="18"/>
  <c r="V1221" i="18"/>
  <c r="U1221" i="18"/>
  <c r="AB1221" i="18" s="1"/>
  <c r="Y1220" i="18"/>
  <c r="X1220" i="18"/>
  <c r="W1220" i="18"/>
  <c r="V1220" i="18"/>
  <c r="U1220" i="18"/>
  <c r="AB1220" i="18" s="1"/>
  <c r="Y1219" i="18"/>
  <c r="X1219" i="18"/>
  <c r="W1219" i="18"/>
  <c r="V1219" i="18"/>
  <c r="U1219" i="18"/>
  <c r="AB1219" i="18" s="1"/>
  <c r="Y1218" i="18"/>
  <c r="X1218" i="18"/>
  <c r="W1218" i="18"/>
  <c r="V1218" i="18"/>
  <c r="U1218" i="18"/>
  <c r="AB1218" i="18" s="1"/>
  <c r="Y1217" i="18"/>
  <c r="X1217" i="18"/>
  <c r="W1217" i="18"/>
  <c r="V1217" i="18"/>
  <c r="U1217" i="18"/>
  <c r="AB1217" i="18" s="1"/>
  <c r="Y1216" i="18"/>
  <c r="X1216" i="18"/>
  <c r="W1216" i="18"/>
  <c r="V1216" i="18"/>
  <c r="U1216" i="18"/>
  <c r="AB1216" i="18" s="1"/>
  <c r="Y1215" i="18"/>
  <c r="X1215" i="18"/>
  <c r="W1215" i="18"/>
  <c r="V1215" i="18"/>
  <c r="U1215" i="18"/>
  <c r="AB1215" i="18" s="1"/>
  <c r="Y1214" i="18"/>
  <c r="X1214" i="18"/>
  <c r="W1214" i="18"/>
  <c r="V1214" i="18"/>
  <c r="U1214" i="18"/>
  <c r="AB1214" i="18" s="1"/>
  <c r="Y1213" i="18"/>
  <c r="X1213" i="18"/>
  <c r="W1213" i="18"/>
  <c r="V1213" i="18"/>
  <c r="U1213" i="18"/>
  <c r="AB1213" i="18" s="1"/>
  <c r="Y1212" i="18"/>
  <c r="X1212" i="18"/>
  <c r="W1212" i="18"/>
  <c r="V1212" i="18"/>
  <c r="U1212" i="18"/>
  <c r="AB1212" i="18" s="1"/>
  <c r="Y1211" i="18"/>
  <c r="X1211" i="18"/>
  <c r="W1211" i="18"/>
  <c r="V1211" i="18"/>
  <c r="U1211" i="18"/>
  <c r="AB1211" i="18" s="1"/>
  <c r="Y1210" i="18"/>
  <c r="X1210" i="18"/>
  <c r="W1210" i="18"/>
  <c r="V1210" i="18"/>
  <c r="U1210" i="18"/>
  <c r="AB1210" i="18" s="1"/>
  <c r="Y1209" i="18"/>
  <c r="X1209" i="18"/>
  <c r="W1209" i="18"/>
  <c r="V1209" i="18"/>
  <c r="U1209" i="18"/>
  <c r="AB1209" i="18" s="1"/>
  <c r="Y1208" i="18"/>
  <c r="X1208" i="18"/>
  <c r="W1208" i="18"/>
  <c r="V1208" i="18"/>
  <c r="U1208" i="18"/>
  <c r="AB1208" i="18" s="1"/>
  <c r="Y1207" i="18"/>
  <c r="X1207" i="18"/>
  <c r="W1207" i="18"/>
  <c r="V1207" i="18"/>
  <c r="U1207" i="18"/>
  <c r="AB1207" i="18" s="1"/>
  <c r="Y1206" i="18"/>
  <c r="X1206" i="18"/>
  <c r="W1206" i="18"/>
  <c r="V1206" i="18"/>
  <c r="U1206" i="18"/>
  <c r="AB1206" i="18" s="1"/>
  <c r="Y1205" i="18"/>
  <c r="X1205" i="18"/>
  <c r="W1205" i="18"/>
  <c r="V1205" i="18"/>
  <c r="U1205" i="18"/>
  <c r="AB1205" i="18" s="1"/>
  <c r="Y1204" i="18"/>
  <c r="X1204" i="18"/>
  <c r="W1204" i="18"/>
  <c r="V1204" i="18"/>
  <c r="U1204" i="18"/>
  <c r="AB1204" i="18" s="1"/>
  <c r="Y1203" i="18"/>
  <c r="X1203" i="18"/>
  <c r="W1203" i="18"/>
  <c r="V1203" i="18"/>
  <c r="U1203" i="18"/>
  <c r="AB1203" i="18" s="1"/>
  <c r="Y1202" i="18"/>
  <c r="X1202" i="18"/>
  <c r="W1202" i="18"/>
  <c r="V1202" i="18"/>
  <c r="U1202" i="18"/>
  <c r="AB1202" i="18" s="1"/>
  <c r="Y1201" i="18"/>
  <c r="X1201" i="18"/>
  <c r="W1201" i="18"/>
  <c r="V1201" i="18"/>
  <c r="U1201" i="18"/>
  <c r="AB1201" i="18" s="1"/>
  <c r="Y1200" i="18"/>
  <c r="X1200" i="18"/>
  <c r="W1200" i="18"/>
  <c r="V1200" i="18"/>
  <c r="U1200" i="18"/>
  <c r="AB1200" i="18" s="1"/>
  <c r="Y1199" i="18"/>
  <c r="X1199" i="18"/>
  <c r="W1199" i="18"/>
  <c r="V1199" i="18"/>
  <c r="U1199" i="18"/>
  <c r="AB1199" i="18" s="1"/>
  <c r="Y1198" i="18"/>
  <c r="X1198" i="18"/>
  <c r="W1198" i="18"/>
  <c r="V1198" i="18"/>
  <c r="U1198" i="18"/>
  <c r="AB1198" i="18" s="1"/>
  <c r="Y1197" i="18"/>
  <c r="X1197" i="18"/>
  <c r="W1197" i="18"/>
  <c r="V1197" i="18"/>
  <c r="U1197" i="18"/>
  <c r="AB1197" i="18" s="1"/>
  <c r="Y1196" i="18"/>
  <c r="X1196" i="18"/>
  <c r="W1196" i="18"/>
  <c r="V1196" i="18"/>
  <c r="U1196" i="18"/>
  <c r="AB1196" i="18" s="1"/>
  <c r="Y1195" i="18"/>
  <c r="X1195" i="18"/>
  <c r="W1195" i="18"/>
  <c r="V1195" i="18"/>
  <c r="U1195" i="18"/>
  <c r="AB1195" i="18" s="1"/>
  <c r="Y1194" i="18"/>
  <c r="X1194" i="18"/>
  <c r="W1194" i="18"/>
  <c r="V1194" i="18"/>
  <c r="U1194" i="18"/>
  <c r="AB1194" i="18" s="1"/>
  <c r="Y1193" i="18"/>
  <c r="X1193" i="18"/>
  <c r="W1193" i="18"/>
  <c r="V1193" i="18"/>
  <c r="U1193" i="18"/>
  <c r="AB1193" i="18" s="1"/>
  <c r="Y1192" i="18"/>
  <c r="X1192" i="18"/>
  <c r="W1192" i="18"/>
  <c r="V1192" i="18"/>
  <c r="U1192" i="18"/>
  <c r="AB1192" i="18" s="1"/>
  <c r="Y1191" i="18"/>
  <c r="X1191" i="18"/>
  <c r="W1191" i="18"/>
  <c r="V1191" i="18"/>
  <c r="U1191" i="18"/>
  <c r="AB1191" i="18" s="1"/>
  <c r="Y1190" i="18"/>
  <c r="X1190" i="18"/>
  <c r="W1190" i="18"/>
  <c r="V1190" i="18"/>
  <c r="U1190" i="18"/>
  <c r="AB1190" i="18" s="1"/>
  <c r="Y1189" i="18"/>
  <c r="X1189" i="18"/>
  <c r="W1189" i="18"/>
  <c r="V1189" i="18"/>
  <c r="U1189" i="18"/>
  <c r="AB1189" i="18" s="1"/>
  <c r="Y1188" i="18"/>
  <c r="X1188" i="18"/>
  <c r="W1188" i="18"/>
  <c r="V1188" i="18"/>
  <c r="U1188" i="18"/>
  <c r="AB1188" i="18" s="1"/>
  <c r="Y1187" i="18"/>
  <c r="X1187" i="18"/>
  <c r="W1187" i="18"/>
  <c r="V1187" i="18"/>
  <c r="U1187" i="18"/>
  <c r="AB1187" i="18" s="1"/>
  <c r="Y1186" i="18"/>
  <c r="X1186" i="18"/>
  <c r="W1186" i="18"/>
  <c r="V1186" i="18"/>
  <c r="U1186" i="18"/>
  <c r="AB1186" i="18" s="1"/>
  <c r="Y1185" i="18"/>
  <c r="X1185" i="18"/>
  <c r="W1185" i="18"/>
  <c r="V1185" i="18"/>
  <c r="U1185" i="18"/>
  <c r="AB1185" i="18" s="1"/>
  <c r="Y1184" i="18"/>
  <c r="X1184" i="18"/>
  <c r="W1184" i="18"/>
  <c r="V1184" i="18"/>
  <c r="U1184" i="18"/>
  <c r="AB1184" i="18" s="1"/>
  <c r="Y1183" i="18"/>
  <c r="X1183" i="18"/>
  <c r="W1183" i="18"/>
  <c r="V1183" i="18"/>
  <c r="U1183" i="18"/>
  <c r="AB1183" i="18" s="1"/>
  <c r="Y1182" i="18"/>
  <c r="X1182" i="18"/>
  <c r="W1182" i="18"/>
  <c r="V1182" i="18"/>
  <c r="U1182" i="18"/>
  <c r="AB1182" i="18" s="1"/>
  <c r="Y1181" i="18"/>
  <c r="X1181" i="18"/>
  <c r="W1181" i="18"/>
  <c r="V1181" i="18"/>
  <c r="U1181" i="18"/>
  <c r="AB1181" i="18" s="1"/>
  <c r="Y1180" i="18"/>
  <c r="X1180" i="18"/>
  <c r="W1180" i="18"/>
  <c r="V1180" i="18"/>
  <c r="U1180" i="18"/>
  <c r="AB1180" i="18" s="1"/>
  <c r="Y1179" i="18"/>
  <c r="X1179" i="18"/>
  <c r="W1179" i="18"/>
  <c r="V1179" i="18"/>
  <c r="U1179" i="18"/>
  <c r="AB1179" i="18" s="1"/>
  <c r="Y1178" i="18"/>
  <c r="X1178" i="18"/>
  <c r="W1178" i="18"/>
  <c r="V1178" i="18"/>
  <c r="U1178" i="18"/>
  <c r="AB1178" i="18" s="1"/>
  <c r="Y1177" i="18"/>
  <c r="X1177" i="18"/>
  <c r="W1177" i="18"/>
  <c r="V1177" i="18"/>
  <c r="U1177" i="18"/>
  <c r="AB1177" i="18" s="1"/>
  <c r="Y1176" i="18"/>
  <c r="X1176" i="18"/>
  <c r="W1176" i="18"/>
  <c r="V1176" i="18"/>
  <c r="U1176" i="18"/>
  <c r="AB1176" i="18" s="1"/>
  <c r="Y1175" i="18"/>
  <c r="X1175" i="18"/>
  <c r="W1175" i="18"/>
  <c r="V1175" i="18"/>
  <c r="U1175" i="18"/>
  <c r="AB1175" i="18" s="1"/>
  <c r="Y1174" i="18"/>
  <c r="X1174" i="18"/>
  <c r="W1174" i="18"/>
  <c r="V1174" i="18"/>
  <c r="U1174" i="18"/>
  <c r="AB1174" i="18" s="1"/>
  <c r="Y1173" i="18"/>
  <c r="X1173" i="18"/>
  <c r="W1173" i="18"/>
  <c r="V1173" i="18"/>
  <c r="U1173" i="18"/>
  <c r="Y1172" i="18"/>
  <c r="X1172" i="18"/>
  <c r="W1172" i="18"/>
  <c r="V1172" i="18"/>
  <c r="U1172" i="18"/>
  <c r="AB1172" i="18" s="1"/>
  <c r="Y1171" i="18"/>
  <c r="X1171" i="18"/>
  <c r="W1171" i="18"/>
  <c r="V1171" i="18"/>
  <c r="U1171" i="18"/>
  <c r="AB1171" i="18" s="1"/>
  <c r="Y1170" i="18"/>
  <c r="X1170" i="18"/>
  <c r="W1170" i="18"/>
  <c r="V1170" i="18"/>
  <c r="U1170" i="18"/>
  <c r="AB1170" i="18" s="1"/>
  <c r="Y1169" i="18"/>
  <c r="X1169" i="18"/>
  <c r="W1169" i="18"/>
  <c r="V1169" i="18"/>
  <c r="U1169" i="18"/>
  <c r="AB1169" i="18" s="1"/>
  <c r="Y1168" i="18"/>
  <c r="X1168" i="18"/>
  <c r="W1168" i="18"/>
  <c r="V1168" i="18"/>
  <c r="U1168" i="18"/>
  <c r="AB1168" i="18" s="1"/>
  <c r="Y1167" i="18"/>
  <c r="X1167" i="18"/>
  <c r="W1167" i="18"/>
  <c r="V1167" i="18"/>
  <c r="U1167" i="18"/>
  <c r="AB1167" i="18" s="1"/>
  <c r="Y1166" i="18"/>
  <c r="X1166" i="18"/>
  <c r="W1166" i="18"/>
  <c r="V1166" i="18"/>
  <c r="U1166" i="18"/>
  <c r="AB1166" i="18" s="1"/>
  <c r="Y1165" i="18"/>
  <c r="X1165" i="18"/>
  <c r="W1165" i="18"/>
  <c r="V1165" i="18"/>
  <c r="U1165" i="18"/>
  <c r="AB1165" i="18" s="1"/>
  <c r="Y1164" i="18"/>
  <c r="X1164" i="18"/>
  <c r="W1164" i="18"/>
  <c r="V1164" i="18"/>
  <c r="U1164" i="18"/>
  <c r="AB1164" i="18" s="1"/>
  <c r="Y1163" i="18"/>
  <c r="X1163" i="18"/>
  <c r="W1163" i="18"/>
  <c r="V1163" i="18"/>
  <c r="U1163" i="18"/>
  <c r="AB1163" i="18" s="1"/>
  <c r="Y1162" i="18"/>
  <c r="X1162" i="18"/>
  <c r="W1162" i="18"/>
  <c r="V1162" i="18"/>
  <c r="U1162" i="18"/>
  <c r="AB1162" i="18" s="1"/>
  <c r="Y1161" i="18"/>
  <c r="X1161" i="18"/>
  <c r="W1161" i="18"/>
  <c r="V1161" i="18"/>
  <c r="U1161" i="18"/>
  <c r="AB1161" i="18" s="1"/>
  <c r="Y1160" i="18"/>
  <c r="X1160" i="18"/>
  <c r="W1160" i="18"/>
  <c r="V1160" i="18"/>
  <c r="U1160" i="18"/>
  <c r="AB1160" i="18" s="1"/>
  <c r="Y1159" i="18"/>
  <c r="X1159" i="18"/>
  <c r="W1159" i="18"/>
  <c r="V1159" i="18"/>
  <c r="U1159" i="18"/>
  <c r="AB1159" i="18" s="1"/>
  <c r="Y1158" i="18"/>
  <c r="X1158" i="18"/>
  <c r="W1158" i="18"/>
  <c r="V1158" i="18"/>
  <c r="U1158" i="18"/>
  <c r="AB1158" i="18" s="1"/>
  <c r="Y1157" i="18"/>
  <c r="X1157" i="18"/>
  <c r="W1157" i="18"/>
  <c r="V1157" i="18"/>
  <c r="U1157" i="18"/>
  <c r="Y1156" i="18"/>
  <c r="X1156" i="18"/>
  <c r="W1156" i="18"/>
  <c r="V1156" i="18"/>
  <c r="U1156" i="18"/>
  <c r="AB1156" i="18" s="1"/>
  <c r="Y1155" i="18"/>
  <c r="X1155" i="18"/>
  <c r="W1155" i="18"/>
  <c r="V1155" i="18"/>
  <c r="U1155" i="18"/>
  <c r="AB1155" i="18" s="1"/>
  <c r="Y1154" i="18"/>
  <c r="X1154" i="18"/>
  <c r="W1154" i="18"/>
  <c r="V1154" i="18"/>
  <c r="U1154" i="18"/>
  <c r="AB1154" i="18" s="1"/>
  <c r="Y1153" i="18"/>
  <c r="X1153" i="18"/>
  <c r="W1153" i="18"/>
  <c r="V1153" i="18"/>
  <c r="U1153" i="18"/>
  <c r="AB1153" i="18" s="1"/>
  <c r="Y1152" i="18"/>
  <c r="X1152" i="18"/>
  <c r="W1152" i="18"/>
  <c r="V1152" i="18"/>
  <c r="U1152" i="18"/>
  <c r="AB1152" i="18" s="1"/>
  <c r="Y1151" i="18"/>
  <c r="X1151" i="18"/>
  <c r="W1151" i="18"/>
  <c r="V1151" i="18"/>
  <c r="U1151" i="18"/>
  <c r="AB1151" i="18" s="1"/>
  <c r="Y1150" i="18"/>
  <c r="X1150" i="18"/>
  <c r="W1150" i="18"/>
  <c r="V1150" i="18"/>
  <c r="U1150" i="18"/>
  <c r="AB1150" i="18" s="1"/>
  <c r="Y1149" i="18"/>
  <c r="X1149" i="18"/>
  <c r="W1149" i="18"/>
  <c r="V1149" i="18"/>
  <c r="U1149" i="18"/>
  <c r="AB1149" i="18" s="1"/>
  <c r="Y1148" i="18"/>
  <c r="X1148" i="18"/>
  <c r="W1148" i="18"/>
  <c r="V1148" i="18"/>
  <c r="U1148" i="18"/>
  <c r="AB1148" i="18" s="1"/>
  <c r="Y1147" i="18"/>
  <c r="X1147" i="18"/>
  <c r="W1147" i="18"/>
  <c r="V1147" i="18"/>
  <c r="U1147" i="18"/>
  <c r="AB1147" i="18" s="1"/>
  <c r="Y1146" i="18"/>
  <c r="X1146" i="18"/>
  <c r="W1146" i="18"/>
  <c r="V1146" i="18"/>
  <c r="U1146" i="18"/>
  <c r="AB1146" i="18" s="1"/>
  <c r="Y1145" i="18"/>
  <c r="X1145" i="18"/>
  <c r="W1145" i="18"/>
  <c r="V1145" i="18"/>
  <c r="U1145" i="18"/>
  <c r="AB1145" i="18" s="1"/>
  <c r="Y1144" i="18"/>
  <c r="X1144" i="18"/>
  <c r="W1144" i="18"/>
  <c r="V1144" i="18"/>
  <c r="U1144" i="18"/>
  <c r="AB1144" i="18" s="1"/>
  <c r="Y1143" i="18"/>
  <c r="X1143" i="18"/>
  <c r="W1143" i="18"/>
  <c r="V1143" i="18"/>
  <c r="U1143" i="18"/>
  <c r="AB1143" i="18" s="1"/>
  <c r="Y1142" i="18"/>
  <c r="X1142" i="18"/>
  <c r="W1142" i="18"/>
  <c r="V1142" i="18"/>
  <c r="U1142" i="18"/>
  <c r="AB1142" i="18" s="1"/>
  <c r="Y1141" i="18"/>
  <c r="X1141" i="18"/>
  <c r="W1141" i="18"/>
  <c r="V1141" i="18"/>
  <c r="U1141" i="18"/>
  <c r="AB1141" i="18" s="1"/>
  <c r="Y1140" i="18"/>
  <c r="X1140" i="18"/>
  <c r="W1140" i="18"/>
  <c r="V1140" i="18"/>
  <c r="U1140" i="18"/>
  <c r="AB1140" i="18" s="1"/>
  <c r="Y1139" i="18"/>
  <c r="X1139" i="18"/>
  <c r="W1139" i="18"/>
  <c r="V1139" i="18"/>
  <c r="U1139" i="18"/>
  <c r="AB1139" i="18" s="1"/>
  <c r="Y1138" i="18"/>
  <c r="X1138" i="18"/>
  <c r="W1138" i="18"/>
  <c r="V1138" i="18"/>
  <c r="U1138" i="18"/>
  <c r="AB1138" i="18" s="1"/>
  <c r="Y1137" i="18"/>
  <c r="X1137" i="18"/>
  <c r="W1137" i="18"/>
  <c r="V1137" i="18"/>
  <c r="U1137" i="18"/>
  <c r="AB1137" i="18" s="1"/>
  <c r="Y1136" i="18"/>
  <c r="X1136" i="18"/>
  <c r="W1136" i="18"/>
  <c r="V1136" i="18"/>
  <c r="U1136" i="18"/>
  <c r="AB1136" i="18" s="1"/>
  <c r="Y1135" i="18"/>
  <c r="X1135" i="18"/>
  <c r="W1135" i="18"/>
  <c r="V1135" i="18"/>
  <c r="U1135" i="18"/>
  <c r="AB1135" i="18" s="1"/>
  <c r="Y1134" i="18"/>
  <c r="X1134" i="18"/>
  <c r="W1134" i="18"/>
  <c r="V1134" i="18"/>
  <c r="U1134" i="18"/>
  <c r="AB1134" i="18" s="1"/>
  <c r="Y1133" i="18"/>
  <c r="X1133" i="18"/>
  <c r="W1133" i="18"/>
  <c r="V1133" i="18"/>
  <c r="U1133" i="18"/>
  <c r="AB1133" i="18" s="1"/>
  <c r="Y1132" i="18"/>
  <c r="X1132" i="18"/>
  <c r="W1132" i="18"/>
  <c r="V1132" i="18"/>
  <c r="U1132" i="18"/>
  <c r="AB1132" i="18" s="1"/>
  <c r="Y1131" i="18"/>
  <c r="X1131" i="18"/>
  <c r="W1131" i="18"/>
  <c r="V1131" i="18"/>
  <c r="U1131" i="18"/>
  <c r="AB1131" i="18" s="1"/>
  <c r="Y1130" i="18"/>
  <c r="X1130" i="18"/>
  <c r="W1130" i="18"/>
  <c r="V1130" i="18"/>
  <c r="U1130" i="18"/>
  <c r="AB1130" i="18" s="1"/>
  <c r="Y1129" i="18"/>
  <c r="X1129" i="18"/>
  <c r="W1129" i="18"/>
  <c r="V1129" i="18"/>
  <c r="U1129" i="18"/>
  <c r="AB1129" i="18" s="1"/>
  <c r="Y1128" i="18"/>
  <c r="X1128" i="18"/>
  <c r="W1128" i="18"/>
  <c r="V1128" i="18"/>
  <c r="U1128" i="18"/>
  <c r="AB1128" i="18" s="1"/>
  <c r="Y1127" i="18"/>
  <c r="X1127" i="18"/>
  <c r="W1127" i="18"/>
  <c r="V1127" i="18"/>
  <c r="U1127" i="18"/>
  <c r="AB1127" i="18" s="1"/>
  <c r="Y1126" i="18"/>
  <c r="X1126" i="18"/>
  <c r="W1126" i="18"/>
  <c r="V1126" i="18"/>
  <c r="U1126" i="18"/>
  <c r="AB1126" i="18" s="1"/>
  <c r="Y1125" i="18"/>
  <c r="X1125" i="18"/>
  <c r="W1125" i="18"/>
  <c r="V1125" i="18"/>
  <c r="U1125" i="18"/>
  <c r="AB1125" i="18" s="1"/>
  <c r="Y1124" i="18"/>
  <c r="X1124" i="18"/>
  <c r="W1124" i="18"/>
  <c r="V1124" i="18"/>
  <c r="U1124" i="18"/>
  <c r="AB1124" i="18" s="1"/>
  <c r="Y1123" i="18"/>
  <c r="X1123" i="18"/>
  <c r="W1123" i="18"/>
  <c r="V1123" i="18"/>
  <c r="U1123" i="18"/>
  <c r="AB1123" i="18" s="1"/>
  <c r="Y1122" i="18"/>
  <c r="X1122" i="18"/>
  <c r="W1122" i="18"/>
  <c r="V1122" i="18"/>
  <c r="U1122" i="18"/>
  <c r="AB1122" i="18" s="1"/>
  <c r="Y1121" i="18"/>
  <c r="X1121" i="18"/>
  <c r="W1121" i="18"/>
  <c r="V1121" i="18"/>
  <c r="U1121" i="18"/>
  <c r="AB1121" i="18" s="1"/>
  <c r="Y1120" i="18"/>
  <c r="X1120" i="18"/>
  <c r="W1120" i="18"/>
  <c r="V1120" i="18"/>
  <c r="U1120" i="18"/>
  <c r="AB1120" i="18" s="1"/>
  <c r="Y1119" i="18"/>
  <c r="X1119" i="18"/>
  <c r="W1119" i="18"/>
  <c r="V1119" i="18"/>
  <c r="U1119" i="18"/>
  <c r="AB1119" i="18" s="1"/>
  <c r="Y1118" i="18"/>
  <c r="X1118" i="18"/>
  <c r="W1118" i="18"/>
  <c r="V1118" i="18"/>
  <c r="U1118" i="18"/>
  <c r="AB1118" i="18" s="1"/>
  <c r="Y1117" i="18"/>
  <c r="X1117" i="18"/>
  <c r="W1117" i="18"/>
  <c r="V1117" i="18"/>
  <c r="U1117" i="18"/>
  <c r="AB1117" i="18" s="1"/>
  <c r="Y1116" i="18"/>
  <c r="X1116" i="18"/>
  <c r="W1116" i="18"/>
  <c r="V1116" i="18"/>
  <c r="U1116" i="18"/>
  <c r="AB1116" i="18" s="1"/>
  <c r="Y1115" i="18"/>
  <c r="X1115" i="18"/>
  <c r="W1115" i="18"/>
  <c r="V1115" i="18"/>
  <c r="U1115" i="18"/>
  <c r="AB1115" i="18" s="1"/>
  <c r="Y1114" i="18"/>
  <c r="X1114" i="18"/>
  <c r="W1114" i="18"/>
  <c r="V1114" i="18"/>
  <c r="U1114" i="18"/>
  <c r="AB1114" i="18" s="1"/>
  <c r="Y1113" i="18"/>
  <c r="X1113" i="18"/>
  <c r="W1113" i="18"/>
  <c r="V1113" i="18"/>
  <c r="U1113" i="18"/>
  <c r="AB1113" i="18" s="1"/>
  <c r="Y1112" i="18"/>
  <c r="X1112" i="18"/>
  <c r="W1112" i="18"/>
  <c r="V1112" i="18"/>
  <c r="U1112" i="18"/>
  <c r="AB1112" i="18" s="1"/>
  <c r="Y1111" i="18"/>
  <c r="X1111" i="18"/>
  <c r="W1111" i="18"/>
  <c r="V1111" i="18"/>
  <c r="U1111" i="18"/>
  <c r="AB1111" i="18" s="1"/>
  <c r="Y1110" i="18"/>
  <c r="X1110" i="18"/>
  <c r="W1110" i="18"/>
  <c r="V1110" i="18"/>
  <c r="U1110" i="18"/>
  <c r="AB1110" i="18" s="1"/>
  <c r="Y1109" i="18"/>
  <c r="X1109" i="18"/>
  <c r="W1109" i="18"/>
  <c r="V1109" i="18"/>
  <c r="U1109" i="18"/>
  <c r="AB1109" i="18" s="1"/>
  <c r="Y1108" i="18"/>
  <c r="X1108" i="18"/>
  <c r="W1108" i="18"/>
  <c r="V1108" i="18"/>
  <c r="U1108" i="18"/>
  <c r="AB1108" i="18" s="1"/>
  <c r="Y1107" i="18"/>
  <c r="X1107" i="18"/>
  <c r="W1107" i="18"/>
  <c r="V1107" i="18"/>
  <c r="U1107" i="18"/>
  <c r="AB1107" i="18" s="1"/>
  <c r="Y1106" i="18"/>
  <c r="X1106" i="18"/>
  <c r="W1106" i="18"/>
  <c r="V1106" i="18"/>
  <c r="U1106" i="18"/>
  <c r="AB1106" i="18" s="1"/>
  <c r="Y1105" i="18"/>
  <c r="X1105" i="18"/>
  <c r="W1105" i="18"/>
  <c r="V1105" i="18"/>
  <c r="U1105" i="18"/>
  <c r="AB1105" i="18" s="1"/>
  <c r="Y1104" i="18"/>
  <c r="X1104" i="18"/>
  <c r="W1104" i="18"/>
  <c r="V1104" i="18"/>
  <c r="U1104" i="18"/>
  <c r="AB1104" i="18" s="1"/>
  <c r="Y1103" i="18"/>
  <c r="X1103" i="18"/>
  <c r="W1103" i="18"/>
  <c r="V1103" i="18"/>
  <c r="U1103" i="18"/>
  <c r="AB1103" i="18" s="1"/>
  <c r="Y1102" i="18"/>
  <c r="X1102" i="18"/>
  <c r="W1102" i="18"/>
  <c r="V1102" i="18"/>
  <c r="U1102" i="18"/>
  <c r="AB1102" i="18" s="1"/>
  <c r="Y1101" i="18"/>
  <c r="X1101" i="18"/>
  <c r="W1101" i="18"/>
  <c r="V1101" i="18"/>
  <c r="U1101" i="18"/>
  <c r="Y1100" i="18"/>
  <c r="X1100" i="18"/>
  <c r="W1100" i="18"/>
  <c r="V1100" i="18"/>
  <c r="U1100" i="18"/>
  <c r="AB1100" i="18" s="1"/>
  <c r="Y1099" i="18"/>
  <c r="X1099" i="18"/>
  <c r="W1099" i="18"/>
  <c r="V1099" i="18"/>
  <c r="U1099" i="18"/>
  <c r="AB1099" i="18" s="1"/>
  <c r="Y1098" i="18"/>
  <c r="X1098" i="18"/>
  <c r="W1098" i="18"/>
  <c r="V1098" i="18"/>
  <c r="U1098" i="18"/>
  <c r="AB1098" i="18" s="1"/>
  <c r="Y1097" i="18"/>
  <c r="X1097" i="18"/>
  <c r="W1097" i="18"/>
  <c r="V1097" i="18"/>
  <c r="U1097" i="18"/>
  <c r="AB1097" i="18" s="1"/>
  <c r="Y1096" i="18"/>
  <c r="X1096" i="18"/>
  <c r="W1096" i="18"/>
  <c r="V1096" i="18"/>
  <c r="U1096" i="18"/>
  <c r="AB1096" i="18" s="1"/>
  <c r="Y1095" i="18"/>
  <c r="X1095" i="18"/>
  <c r="W1095" i="18"/>
  <c r="V1095" i="18"/>
  <c r="U1095" i="18"/>
  <c r="AB1095" i="18" s="1"/>
  <c r="Y1094" i="18"/>
  <c r="X1094" i="18"/>
  <c r="W1094" i="18"/>
  <c r="V1094" i="18"/>
  <c r="U1094" i="18"/>
  <c r="AB1094" i="18" s="1"/>
  <c r="Y1093" i="18"/>
  <c r="X1093" i="18"/>
  <c r="W1093" i="18"/>
  <c r="V1093" i="18"/>
  <c r="U1093" i="18"/>
  <c r="AB1093" i="18" s="1"/>
  <c r="Y1092" i="18"/>
  <c r="X1092" i="18"/>
  <c r="W1092" i="18"/>
  <c r="V1092" i="18"/>
  <c r="U1092" i="18"/>
  <c r="AB1092" i="18" s="1"/>
  <c r="Y1091" i="18"/>
  <c r="X1091" i="18"/>
  <c r="W1091" i="18"/>
  <c r="V1091" i="18"/>
  <c r="U1091" i="18"/>
  <c r="AB1091" i="18" s="1"/>
  <c r="Y1090" i="18"/>
  <c r="X1090" i="18"/>
  <c r="W1090" i="18"/>
  <c r="V1090" i="18"/>
  <c r="U1090" i="18"/>
  <c r="AB1090" i="18" s="1"/>
  <c r="Y1089" i="18"/>
  <c r="X1089" i="18"/>
  <c r="W1089" i="18"/>
  <c r="V1089" i="18"/>
  <c r="U1089" i="18"/>
  <c r="AB1089" i="18" s="1"/>
  <c r="Y1088" i="18"/>
  <c r="X1088" i="18"/>
  <c r="W1088" i="18"/>
  <c r="V1088" i="18"/>
  <c r="U1088" i="18"/>
  <c r="AB1088" i="18" s="1"/>
  <c r="Y1087" i="18"/>
  <c r="X1087" i="18"/>
  <c r="W1087" i="18"/>
  <c r="V1087" i="18"/>
  <c r="U1087" i="18"/>
  <c r="AB1087" i="18" s="1"/>
  <c r="Y1086" i="18"/>
  <c r="X1086" i="18"/>
  <c r="W1086" i="18"/>
  <c r="V1086" i="18"/>
  <c r="U1086" i="18"/>
  <c r="AB1086" i="18" s="1"/>
  <c r="Y1085" i="18"/>
  <c r="X1085" i="18"/>
  <c r="W1085" i="18"/>
  <c r="V1085" i="18"/>
  <c r="U1085" i="18"/>
  <c r="AB1085" i="18" s="1"/>
  <c r="Y1084" i="18"/>
  <c r="X1084" i="18"/>
  <c r="W1084" i="18"/>
  <c r="V1084" i="18"/>
  <c r="U1084" i="18"/>
  <c r="AB1084" i="18" s="1"/>
  <c r="Y1083" i="18"/>
  <c r="X1083" i="18"/>
  <c r="W1083" i="18"/>
  <c r="V1083" i="18"/>
  <c r="U1083" i="18"/>
  <c r="AB1083" i="18" s="1"/>
  <c r="Y1082" i="18"/>
  <c r="X1082" i="18"/>
  <c r="W1082" i="18"/>
  <c r="V1082" i="18"/>
  <c r="U1082" i="18"/>
  <c r="AB1082" i="18" s="1"/>
  <c r="Y1081" i="18"/>
  <c r="X1081" i="18"/>
  <c r="W1081" i="18"/>
  <c r="V1081" i="18"/>
  <c r="U1081" i="18"/>
  <c r="AB1081" i="18" s="1"/>
  <c r="Y1080" i="18"/>
  <c r="X1080" i="18"/>
  <c r="W1080" i="18"/>
  <c r="V1080" i="18"/>
  <c r="U1080" i="18"/>
  <c r="AB1080" i="18" s="1"/>
  <c r="Y1079" i="18"/>
  <c r="X1079" i="18"/>
  <c r="W1079" i="18"/>
  <c r="V1079" i="18"/>
  <c r="U1079" i="18"/>
  <c r="AB1079" i="18" s="1"/>
  <c r="Y1078" i="18"/>
  <c r="X1078" i="18"/>
  <c r="W1078" i="18"/>
  <c r="V1078" i="18"/>
  <c r="U1078" i="18"/>
  <c r="AB1078" i="18" s="1"/>
  <c r="Y1077" i="18"/>
  <c r="X1077" i="18"/>
  <c r="W1077" i="18"/>
  <c r="V1077" i="18"/>
  <c r="U1077" i="18"/>
  <c r="Y1076" i="18"/>
  <c r="X1076" i="18"/>
  <c r="W1076" i="18"/>
  <c r="V1076" i="18"/>
  <c r="U1076" i="18"/>
  <c r="AB1076" i="18" s="1"/>
  <c r="Y1075" i="18"/>
  <c r="X1075" i="18"/>
  <c r="W1075" i="18"/>
  <c r="V1075" i="18"/>
  <c r="U1075" i="18"/>
  <c r="AB1075" i="18" s="1"/>
  <c r="Y1074" i="18"/>
  <c r="X1074" i="18"/>
  <c r="W1074" i="18"/>
  <c r="V1074" i="18"/>
  <c r="U1074" i="18"/>
  <c r="AB1074" i="18" s="1"/>
  <c r="Y1073" i="18"/>
  <c r="X1073" i="18"/>
  <c r="W1073" i="18"/>
  <c r="V1073" i="18"/>
  <c r="U1073" i="18"/>
  <c r="AB1073" i="18" s="1"/>
  <c r="Y1072" i="18"/>
  <c r="X1072" i="18"/>
  <c r="W1072" i="18"/>
  <c r="V1072" i="18"/>
  <c r="U1072" i="18"/>
  <c r="AB1072" i="18" s="1"/>
  <c r="Y1071" i="18"/>
  <c r="X1071" i="18"/>
  <c r="W1071" i="18"/>
  <c r="V1071" i="18"/>
  <c r="U1071" i="18"/>
  <c r="AB1071" i="18" s="1"/>
  <c r="Y1070" i="18"/>
  <c r="X1070" i="18"/>
  <c r="W1070" i="18"/>
  <c r="V1070" i="18"/>
  <c r="U1070" i="18"/>
  <c r="AB1070" i="18" s="1"/>
  <c r="Y1069" i="18"/>
  <c r="X1069" i="18"/>
  <c r="W1069" i="18"/>
  <c r="V1069" i="18"/>
  <c r="U1069" i="18"/>
  <c r="AB1069" i="18" s="1"/>
  <c r="Y1068" i="18"/>
  <c r="X1068" i="18"/>
  <c r="W1068" i="18"/>
  <c r="V1068" i="18"/>
  <c r="U1068" i="18"/>
  <c r="AB1068" i="18" s="1"/>
  <c r="Y1067" i="18"/>
  <c r="X1067" i="18"/>
  <c r="W1067" i="18"/>
  <c r="V1067" i="18"/>
  <c r="U1067" i="18"/>
  <c r="AB1067" i="18" s="1"/>
  <c r="Y1066" i="18"/>
  <c r="X1066" i="18"/>
  <c r="W1066" i="18"/>
  <c r="V1066" i="18"/>
  <c r="U1066" i="18"/>
  <c r="AB1066" i="18" s="1"/>
  <c r="Y1065" i="18"/>
  <c r="X1065" i="18"/>
  <c r="W1065" i="18"/>
  <c r="V1065" i="18"/>
  <c r="U1065" i="18"/>
  <c r="AB1065" i="18" s="1"/>
  <c r="Y1064" i="18"/>
  <c r="X1064" i="18"/>
  <c r="W1064" i="18"/>
  <c r="V1064" i="18"/>
  <c r="U1064" i="18"/>
  <c r="AB1064" i="18" s="1"/>
  <c r="Y1063" i="18"/>
  <c r="X1063" i="18"/>
  <c r="W1063" i="18"/>
  <c r="V1063" i="18"/>
  <c r="U1063" i="18"/>
  <c r="AB1063" i="18" s="1"/>
  <c r="Y1062" i="18"/>
  <c r="X1062" i="18"/>
  <c r="W1062" i="18"/>
  <c r="V1062" i="18"/>
  <c r="U1062" i="18"/>
  <c r="AB1062" i="18" s="1"/>
  <c r="Y1061" i="18"/>
  <c r="X1061" i="18"/>
  <c r="W1061" i="18"/>
  <c r="V1061" i="18"/>
  <c r="U1061" i="18"/>
  <c r="AB1061" i="18" s="1"/>
  <c r="Y1060" i="18"/>
  <c r="X1060" i="18"/>
  <c r="W1060" i="18"/>
  <c r="V1060" i="18"/>
  <c r="U1060" i="18"/>
  <c r="AB1060" i="18" s="1"/>
  <c r="Y1059" i="18"/>
  <c r="X1059" i="18"/>
  <c r="W1059" i="18"/>
  <c r="V1059" i="18"/>
  <c r="U1059" i="18"/>
  <c r="AB1059" i="18" s="1"/>
  <c r="Y1058" i="18"/>
  <c r="X1058" i="18"/>
  <c r="W1058" i="18"/>
  <c r="V1058" i="18"/>
  <c r="U1058" i="18"/>
  <c r="AB1058" i="18" s="1"/>
  <c r="Y1057" i="18"/>
  <c r="X1057" i="18"/>
  <c r="W1057" i="18"/>
  <c r="V1057" i="18"/>
  <c r="U1057" i="18"/>
  <c r="Y1056" i="18"/>
  <c r="X1056" i="18"/>
  <c r="W1056" i="18"/>
  <c r="V1056" i="18"/>
  <c r="U1056" i="18"/>
  <c r="AB1056" i="18" s="1"/>
  <c r="Y1055" i="18"/>
  <c r="X1055" i="18"/>
  <c r="W1055" i="18"/>
  <c r="V1055" i="18"/>
  <c r="U1055" i="18"/>
  <c r="AB1055" i="18" s="1"/>
  <c r="Y1054" i="18"/>
  <c r="X1054" i="18"/>
  <c r="W1054" i="18"/>
  <c r="V1054" i="18"/>
  <c r="U1054" i="18"/>
  <c r="AB1054" i="18" s="1"/>
  <c r="Y1053" i="18"/>
  <c r="X1053" i="18"/>
  <c r="W1053" i="18"/>
  <c r="V1053" i="18"/>
  <c r="U1053" i="18"/>
  <c r="AB1053" i="18" s="1"/>
  <c r="Y1052" i="18"/>
  <c r="X1052" i="18"/>
  <c r="W1052" i="18"/>
  <c r="V1052" i="18"/>
  <c r="U1052" i="18"/>
  <c r="AB1052" i="18" s="1"/>
  <c r="Y1051" i="18"/>
  <c r="X1051" i="18"/>
  <c r="W1051" i="18"/>
  <c r="V1051" i="18"/>
  <c r="U1051" i="18"/>
  <c r="AB1051" i="18" s="1"/>
  <c r="Y1050" i="18"/>
  <c r="X1050" i="18"/>
  <c r="W1050" i="18"/>
  <c r="V1050" i="18"/>
  <c r="U1050" i="18"/>
  <c r="AB1050" i="18" s="1"/>
  <c r="Y1049" i="18"/>
  <c r="X1049" i="18"/>
  <c r="W1049" i="18"/>
  <c r="V1049" i="18"/>
  <c r="U1049" i="18"/>
  <c r="AB1049" i="18" s="1"/>
  <c r="Y1048" i="18"/>
  <c r="X1048" i="18"/>
  <c r="W1048" i="18"/>
  <c r="V1048" i="18"/>
  <c r="U1048" i="18"/>
  <c r="AB1048" i="18" s="1"/>
  <c r="Y1047" i="18"/>
  <c r="X1047" i="18"/>
  <c r="W1047" i="18"/>
  <c r="V1047" i="18"/>
  <c r="U1047" i="18"/>
  <c r="AB1047" i="18" s="1"/>
  <c r="Y1046" i="18"/>
  <c r="X1046" i="18"/>
  <c r="W1046" i="18"/>
  <c r="V1046" i="18"/>
  <c r="U1046" i="18"/>
  <c r="AB1046" i="18" s="1"/>
  <c r="Y1045" i="18"/>
  <c r="X1045" i="18"/>
  <c r="W1045" i="18"/>
  <c r="V1045" i="18"/>
  <c r="U1045" i="18"/>
  <c r="AB1045" i="18" s="1"/>
  <c r="Y1044" i="18"/>
  <c r="X1044" i="18"/>
  <c r="W1044" i="18"/>
  <c r="V1044" i="18"/>
  <c r="U1044" i="18"/>
  <c r="AB1044" i="18" s="1"/>
  <c r="Y1043" i="18"/>
  <c r="X1043" i="18"/>
  <c r="W1043" i="18"/>
  <c r="V1043" i="18"/>
  <c r="U1043" i="18"/>
  <c r="AB1043" i="18" s="1"/>
  <c r="Y1042" i="18"/>
  <c r="X1042" i="18"/>
  <c r="W1042" i="18"/>
  <c r="V1042" i="18"/>
  <c r="U1042" i="18"/>
  <c r="AB1042" i="18" s="1"/>
  <c r="Y1041" i="18"/>
  <c r="X1041" i="18"/>
  <c r="W1041" i="18"/>
  <c r="V1041" i="18"/>
  <c r="U1041" i="18"/>
  <c r="AB1041" i="18" s="1"/>
  <c r="Y1040" i="18"/>
  <c r="X1040" i="18"/>
  <c r="W1040" i="18"/>
  <c r="V1040" i="18"/>
  <c r="U1040" i="18"/>
  <c r="AB1040" i="18" s="1"/>
  <c r="Y1039" i="18"/>
  <c r="X1039" i="18"/>
  <c r="W1039" i="18"/>
  <c r="V1039" i="18"/>
  <c r="U1039" i="18"/>
  <c r="AB1039" i="18" s="1"/>
  <c r="Y1038" i="18"/>
  <c r="X1038" i="18"/>
  <c r="W1038" i="18"/>
  <c r="V1038" i="18"/>
  <c r="U1038" i="18"/>
  <c r="AB1038" i="18" s="1"/>
  <c r="Y1037" i="18"/>
  <c r="X1037" i="18"/>
  <c r="W1037" i="18"/>
  <c r="V1037" i="18"/>
  <c r="U1037" i="18"/>
  <c r="AB1037" i="18" s="1"/>
  <c r="Y1036" i="18"/>
  <c r="X1036" i="18"/>
  <c r="W1036" i="18"/>
  <c r="V1036" i="18"/>
  <c r="U1036" i="18"/>
  <c r="AB1036" i="18" s="1"/>
  <c r="Y1035" i="18"/>
  <c r="X1035" i="18"/>
  <c r="W1035" i="18"/>
  <c r="V1035" i="18"/>
  <c r="U1035" i="18"/>
  <c r="AB1035" i="18" s="1"/>
  <c r="Y1034" i="18"/>
  <c r="X1034" i="18"/>
  <c r="W1034" i="18"/>
  <c r="V1034" i="18"/>
  <c r="U1034" i="18"/>
  <c r="AB1034" i="18" s="1"/>
  <c r="Y1033" i="18"/>
  <c r="X1033" i="18"/>
  <c r="W1033" i="18"/>
  <c r="V1033" i="18"/>
  <c r="U1033" i="18"/>
  <c r="AB1033" i="18" s="1"/>
  <c r="Y1032" i="18"/>
  <c r="X1032" i="18"/>
  <c r="W1032" i="18"/>
  <c r="V1032" i="18"/>
  <c r="U1032" i="18"/>
  <c r="AB1032" i="18" s="1"/>
  <c r="Y1031" i="18"/>
  <c r="X1031" i="18"/>
  <c r="W1031" i="18"/>
  <c r="V1031" i="18"/>
  <c r="U1031" i="18"/>
  <c r="AB1031" i="18" s="1"/>
  <c r="Y1030" i="18"/>
  <c r="X1030" i="18"/>
  <c r="W1030" i="18"/>
  <c r="V1030" i="18"/>
  <c r="U1030" i="18"/>
  <c r="AB1030" i="18" s="1"/>
  <c r="Y1029" i="18"/>
  <c r="X1029" i="18"/>
  <c r="W1029" i="18"/>
  <c r="V1029" i="18"/>
  <c r="U1029" i="18"/>
  <c r="Y1028" i="18"/>
  <c r="X1028" i="18"/>
  <c r="W1028" i="18"/>
  <c r="V1028" i="18"/>
  <c r="U1028" i="18"/>
  <c r="AB1028" i="18" s="1"/>
  <c r="Y1027" i="18"/>
  <c r="X1027" i="18"/>
  <c r="W1027" i="18"/>
  <c r="V1027" i="18"/>
  <c r="U1027" i="18"/>
  <c r="AB1027" i="18" s="1"/>
  <c r="Y1026" i="18"/>
  <c r="X1026" i="18"/>
  <c r="W1026" i="18"/>
  <c r="V1026" i="18"/>
  <c r="U1026" i="18"/>
  <c r="AB1026" i="18" s="1"/>
  <c r="Y1025" i="18"/>
  <c r="X1025" i="18"/>
  <c r="W1025" i="18"/>
  <c r="V1025" i="18"/>
  <c r="U1025" i="18"/>
  <c r="AB1025" i="18" s="1"/>
  <c r="Y1024" i="18"/>
  <c r="X1024" i="18"/>
  <c r="W1024" i="18"/>
  <c r="V1024" i="18"/>
  <c r="U1024" i="18"/>
  <c r="AB1024" i="18" s="1"/>
  <c r="Y1023" i="18"/>
  <c r="X1023" i="18"/>
  <c r="W1023" i="18"/>
  <c r="V1023" i="18"/>
  <c r="U1023" i="18"/>
  <c r="AB1023" i="18" s="1"/>
  <c r="Y1022" i="18"/>
  <c r="X1022" i="18"/>
  <c r="W1022" i="18"/>
  <c r="V1022" i="18"/>
  <c r="U1022" i="18"/>
  <c r="AB1022" i="18" s="1"/>
  <c r="Y1021" i="18"/>
  <c r="X1021" i="18"/>
  <c r="W1021" i="18"/>
  <c r="V1021" i="18"/>
  <c r="U1021" i="18"/>
  <c r="Y1020" i="18"/>
  <c r="X1020" i="18"/>
  <c r="W1020" i="18"/>
  <c r="V1020" i="18"/>
  <c r="U1020" i="18"/>
  <c r="AB1020" i="18" s="1"/>
  <c r="Y1019" i="18"/>
  <c r="X1019" i="18"/>
  <c r="W1019" i="18"/>
  <c r="V1019" i="18"/>
  <c r="U1019" i="18"/>
  <c r="AB1019" i="18" s="1"/>
  <c r="Y1018" i="18"/>
  <c r="X1018" i="18"/>
  <c r="W1018" i="18"/>
  <c r="V1018" i="18"/>
  <c r="U1018" i="18"/>
  <c r="AB1018" i="18" s="1"/>
  <c r="Y1017" i="18"/>
  <c r="X1017" i="18"/>
  <c r="W1017" i="18"/>
  <c r="V1017" i="18"/>
  <c r="U1017" i="18"/>
  <c r="AB1017" i="18" s="1"/>
  <c r="Y1016" i="18"/>
  <c r="X1016" i="18"/>
  <c r="W1016" i="18"/>
  <c r="V1016" i="18"/>
  <c r="U1016" i="18"/>
  <c r="AB1016" i="18" s="1"/>
  <c r="Y1015" i="18"/>
  <c r="X1015" i="18"/>
  <c r="W1015" i="18"/>
  <c r="V1015" i="18"/>
  <c r="U1015" i="18"/>
  <c r="AB1015" i="18" s="1"/>
  <c r="Y1014" i="18"/>
  <c r="X1014" i="18"/>
  <c r="W1014" i="18"/>
  <c r="V1014" i="18"/>
  <c r="U1014" i="18"/>
  <c r="AB1014" i="18" s="1"/>
  <c r="Y1013" i="18"/>
  <c r="X1013" i="18"/>
  <c r="W1013" i="18"/>
  <c r="V1013" i="18"/>
  <c r="U1013" i="18"/>
  <c r="AB1013" i="18" s="1"/>
  <c r="Y1012" i="18"/>
  <c r="X1012" i="18"/>
  <c r="W1012" i="18"/>
  <c r="V1012" i="18"/>
  <c r="U1012" i="18"/>
  <c r="AB1012" i="18" s="1"/>
  <c r="Y1011" i="18"/>
  <c r="X1011" i="18"/>
  <c r="W1011" i="18"/>
  <c r="V1011" i="18"/>
  <c r="U1011" i="18"/>
  <c r="AB1011" i="18" s="1"/>
  <c r="Y1010" i="18"/>
  <c r="X1010" i="18"/>
  <c r="W1010" i="18"/>
  <c r="V1010" i="18"/>
  <c r="U1010" i="18"/>
  <c r="AB1010" i="18" s="1"/>
  <c r="Y1009" i="18"/>
  <c r="X1009" i="18"/>
  <c r="W1009" i="18"/>
  <c r="V1009" i="18"/>
  <c r="U1009" i="18"/>
  <c r="AB1009" i="18" s="1"/>
  <c r="Y1008" i="18"/>
  <c r="X1008" i="18"/>
  <c r="W1008" i="18"/>
  <c r="V1008" i="18"/>
  <c r="U1008" i="18"/>
  <c r="AB1008" i="18" s="1"/>
  <c r="Y1007" i="18"/>
  <c r="X1007" i="18"/>
  <c r="W1007" i="18"/>
  <c r="V1007" i="18"/>
  <c r="U1007" i="18"/>
  <c r="AB1007" i="18" s="1"/>
  <c r="Y1006" i="18"/>
  <c r="X1006" i="18"/>
  <c r="W1006" i="18"/>
  <c r="V1006" i="18"/>
  <c r="U1006" i="18"/>
  <c r="AB1006" i="18" s="1"/>
  <c r="Y1005" i="18"/>
  <c r="X1005" i="18"/>
  <c r="W1005" i="18"/>
  <c r="V1005" i="18"/>
  <c r="U1005" i="18"/>
  <c r="AB1005" i="18" s="1"/>
  <c r="Y1004" i="18"/>
  <c r="X1004" i="18"/>
  <c r="W1004" i="18"/>
  <c r="V1004" i="18"/>
  <c r="U1004" i="18"/>
  <c r="AB1004" i="18" s="1"/>
  <c r="Y1003" i="18"/>
  <c r="X1003" i="18"/>
  <c r="W1003" i="18"/>
  <c r="V1003" i="18"/>
  <c r="U1003" i="18"/>
  <c r="AB1003" i="18" s="1"/>
  <c r="Y1002" i="18"/>
  <c r="X1002" i="18"/>
  <c r="W1002" i="18"/>
  <c r="V1002" i="18"/>
  <c r="U1002" i="18"/>
  <c r="AB1002" i="18" s="1"/>
  <c r="Y1001" i="18"/>
  <c r="X1001" i="18"/>
  <c r="W1001" i="18"/>
  <c r="V1001" i="18"/>
  <c r="U1001" i="18"/>
  <c r="AB1001" i="18" s="1"/>
  <c r="Y1000" i="18"/>
  <c r="X1000" i="18"/>
  <c r="W1000" i="18"/>
  <c r="V1000" i="18"/>
  <c r="U1000" i="18"/>
  <c r="AB1000" i="18" s="1"/>
  <c r="Y999" i="18"/>
  <c r="X999" i="18"/>
  <c r="W999" i="18"/>
  <c r="V999" i="18"/>
  <c r="U999" i="18"/>
  <c r="AB999" i="18" s="1"/>
  <c r="Y998" i="18"/>
  <c r="X998" i="18"/>
  <c r="W998" i="18"/>
  <c r="V998" i="18"/>
  <c r="U998" i="18"/>
  <c r="AB998" i="18" s="1"/>
  <c r="Y997" i="18"/>
  <c r="X997" i="18"/>
  <c r="W997" i="18"/>
  <c r="V997" i="18"/>
  <c r="U997" i="18"/>
  <c r="Y996" i="18"/>
  <c r="X996" i="18"/>
  <c r="W996" i="18"/>
  <c r="V996" i="18"/>
  <c r="U996" i="18"/>
  <c r="AB996" i="18" s="1"/>
  <c r="Y995" i="18"/>
  <c r="X995" i="18"/>
  <c r="W995" i="18"/>
  <c r="V995" i="18"/>
  <c r="U995" i="18"/>
  <c r="AB995" i="18" s="1"/>
  <c r="Y994" i="18"/>
  <c r="X994" i="18"/>
  <c r="W994" i="18"/>
  <c r="V994" i="18"/>
  <c r="U994" i="18"/>
  <c r="AB994" i="18" s="1"/>
  <c r="Y993" i="18"/>
  <c r="X993" i="18"/>
  <c r="W993" i="18"/>
  <c r="V993" i="18"/>
  <c r="U993" i="18"/>
  <c r="AB993" i="18" s="1"/>
  <c r="Y992" i="18"/>
  <c r="X992" i="18"/>
  <c r="W992" i="18"/>
  <c r="V992" i="18"/>
  <c r="U992" i="18"/>
  <c r="AB992" i="18" s="1"/>
  <c r="Y991" i="18"/>
  <c r="X991" i="18"/>
  <c r="W991" i="18"/>
  <c r="V991" i="18"/>
  <c r="U991" i="18"/>
  <c r="AB991" i="18" s="1"/>
  <c r="Y990" i="18"/>
  <c r="X990" i="18"/>
  <c r="W990" i="18"/>
  <c r="V990" i="18"/>
  <c r="U990" i="18"/>
  <c r="AB990" i="18" s="1"/>
  <c r="Y989" i="18"/>
  <c r="X989" i="18"/>
  <c r="W989" i="18"/>
  <c r="V989" i="18"/>
  <c r="U989" i="18"/>
  <c r="AB989" i="18" s="1"/>
  <c r="Y988" i="18"/>
  <c r="X988" i="18"/>
  <c r="W988" i="18"/>
  <c r="V988" i="18"/>
  <c r="U988" i="18"/>
  <c r="AB988" i="18" s="1"/>
  <c r="Y987" i="18"/>
  <c r="X987" i="18"/>
  <c r="W987" i="18"/>
  <c r="V987" i="18"/>
  <c r="U987" i="18"/>
  <c r="AB987" i="18" s="1"/>
  <c r="Y986" i="18"/>
  <c r="X986" i="18"/>
  <c r="W986" i="18"/>
  <c r="V986" i="18"/>
  <c r="U986" i="18"/>
  <c r="AB986" i="18" s="1"/>
  <c r="Y985" i="18"/>
  <c r="X985" i="18"/>
  <c r="W985" i="18"/>
  <c r="V985" i="18"/>
  <c r="U985" i="18"/>
  <c r="AB985" i="18" s="1"/>
  <c r="Y984" i="18"/>
  <c r="X984" i="18"/>
  <c r="W984" i="18"/>
  <c r="V984" i="18"/>
  <c r="U984" i="18"/>
  <c r="AB984" i="18" s="1"/>
  <c r="Y983" i="18"/>
  <c r="X983" i="18"/>
  <c r="W983" i="18"/>
  <c r="V983" i="18"/>
  <c r="U983" i="18"/>
  <c r="AB983" i="18" s="1"/>
  <c r="Y982" i="18"/>
  <c r="X982" i="18"/>
  <c r="W982" i="18"/>
  <c r="V982" i="18"/>
  <c r="U982" i="18"/>
  <c r="AB982" i="18" s="1"/>
  <c r="Y981" i="18"/>
  <c r="X981" i="18"/>
  <c r="W981" i="18"/>
  <c r="V981" i="18"/>
  <c r="U981" i="18"/>
  <c r="AB981" i="18" s="1"/>
  <c r="Y980" i="18"/>
  <c r="X980" i="18"/>
  <c r="W980" i="18"/>
  <c r="V980" i="18"/>
  <c r="U980" i="18"/>
  <c r="AB980" i="18" s="1"/>
  <c r="Y979" i="18"/>
  <c r="X979" i="18"/>
  <c r="W979" i="18"/>
  <c r="V979" i="18"/>
  <c r="U979" i="18"/>
  <c r="AB979" i="18" s="1"/>
  <c r="Y978" i="18"/>
  <c r="X978" i="18"/>
  <c r="W978" i="18"/>
  <c r="V978" i="18"/>
  <c r="U978" i="18"/>
  <c r="AB978" i="18" s="1"/>
  <c r="Y977" i="18"/>
  <c r="X977" i="18"/>
  <c r="W977" i="18"/>
  <c r="V977" i="18"/>
  <c r="U977" i="18"/>
  <c r="AB977" i="18" s="1"/>
  <c r="Y976" i="18"/>
  <c r="X976" i="18"/>
  <c r="W976" i="18"/>
  <c r="V976" i="18"/>
  <c r="U976" i="18"/>
  <c r="AB976" i="18" s="1"/>
  <c r="Y975" i="18"/>
  <c r="X975" i="18"/>
  <c r="W975" i="18"/>
  <c r="V975" i="18"/>
  <c r="U975" i="18"/>
  <c r="AB975" i="18" s="1"/>
  <c r="Y974" i="18"/>
  <c r="X974" i="18"/>
  <c r="W974" i="18"/>
  <c r="V974" i="18"/>
  <c r="U974" i="18"/>
  <c r="AB974" i="18" s="1"/>
  <c r="Y973" i="18"/>
  <c r="X973" i="18"/>
  <c r="W973" i="18"/>
  <c r="V973" i="18"/>
  <c r="U973" i="18"/>
  <c r="AB973" i="18" s="1"/>
  <c r="Y972" i="18"/>
  <c r="X972" i="18"/>
  <c r="W972" i="18"/>
  <c r="V972" i="18"/>
  <c r="U972" i="18"/>
  <c r="AB972" i="18" s="1"/>
  <c r="Y971" i="18"/>
  <c r="X971" i="18"/>
  <c r="W971" i="18"/>
  <c r="V971" i="18"/>
  <c r="U971" i="18"/>
  <c r="AB971" i="18" s="1"/>
  <c r="Y970" i="18"/>
  <c r="X970" i="18"/>
  <c r="W970" i="18"/>
  <c r="V970" i="18"/>
  <c r="U970" i="18"/>
  <c r="AB970" i="18" s="1"/>
  <c r="Y969" i="18"/>
  <c r="X969" i="18"/>
  <c r="W969" i="18"/>
  <c r="V969" i="18"/>
  <c r="U969" i="18"/>
  <c r="AB969" i="18" s="1"/>
  <c r="Y968" i="18"/>
  <c r="X968" i="18"/>
  <c r="W968" i="18"/>
  <c r="V968" i="18"/>
  <c r="U968" i="18"/>
  <c r="AB968" i="18" s="1"/>
  <c r="Y967" i="18"/>
  <c r="X967" i="18"/>
  <c r="W967" i="18"/>
  <c r="V967" i="18"/>
  <c r="U967" i="18"/>
  <c r="AB967" i="18" s="1"/>
  <c r="Y966" i="18"/>
  <c r="X966" i="18"/>
  <c r="W966" i="18"/>
  <c r="V966" i="18"/>
  <c r="U966" i="18"/>
  <c r="AB966" i="18" s="1"/>
  <c r="Y965" i="18"/>
  <c r="X965" i="18"/>
  <c r="W965" i="18"/>
  <c r="V965" i="18"/>
  <c r="U965" i="18"/>
  <c r="AB965" i="18" s="1"/>
  <c r="Y964" i="18"/>
  <c r="X964" i="18"/>
  <c r="W964" i="18"/>
  <c r="V964" i="18"/>
  <c r="U964" i="18"/>
  <c r="AB964" i="18" s="1"/>
  <c r="Y963" i="18"/>
  <c r="X963" i="18"/>
  <c r="W963" i="18"/>
  <c r="V963" i="18"/>
  <c r="U963" i="18"/>
  <c r="AB963" i="18" s="1"/>
  <c r="Y962" i="18"/>
  <c r="X962" i="18"/>
  <c r="W962" i="18"/>
  <c r="V962" i="18"/>
  <c r="U962" i="18"/>
  <c r="AB962" i="18" s="1"/>
  <c r="Y961" i="18"/>
  <c r="X961" i="18"/>
  <c r="W961" i="18"/>
  <c r="V961" i="18"/>
  <c r="U961" i="18"/>
  <c r="AB961" i="18" s="1"/>
  <c r="Y960" i="18"/>
  <c r="X960" i="18"/>
  <c r="W960" i="18"/>
  <c r="V960" i="18"/>
  <c r="U960" i="18"/>
  <c r="AB960" i="18" s="1"/>
  <c r="Y959" i="18"/>
  <c r="X959" i="18"/>
  <c r="W959" i="18"/>
  <c r="V959" i="18"/>
  <c r="U959" i="18"/>
  <c r="AB959" i="18" s="1"/>
  <c r="Y958" i="18"/>
  <c r="X958" i="18"/>
  <c r="W958" i="18"/>
  <c r="V958" i="18"/>
  <c r="U958" i="18"/>
  <c r="AB958" i="18" s="1"/>
  <c r="Y957" i="18"/>
  <c r="X957" i="18"/>
  <c r="W957" i="18"/>
  <c r="V957" i="18"/>
  <c r="U957" i="18"/>
  <c r="AB957" i="18" s="1"/>
  <c r="Y956" i="18"/>
  <c r="X956" i="18"/>
  <c r="W956" i="18"/>
  <c r="V956" i="18"/>
  <c r="U956" i="18"/>
  <c r="AB956" i="18" s="1"/>
  <c r="Y955" i="18"/>
  <c r="X955" i="18"/>
  <c r="W955" i="18"/>
  <c r="V955" i="18"/>
  <c r="U955" i="18"/>
  <c r="AB955" i="18" s="1"/>
  <c r="Y954" i="18"/>
  <c r="X954" i="18"/>
  <c r="W954" i="18"/>
  <c r="V954" i="18"/>
  <c r="U954" i="18"/>
  <c r="AB954" i="18" s="1"/>
  <c r="Y953" i="18"/>
  <c r="X953" i="18"/>
  <c r="W953" i="18"/>
  <c r="V953" i="18"/>
  <c r="U953" i="18"/>
  <c r="AB953" i="18" s="1"/>
  <c r="Y952" i="18"/>
  <c r="X952" i="18"/>
  <c r="W952" i="18"/>
  <c r="V952" i="18"/>
  <c r="U952" i="18"/>
  <c r="AB952" i="18" s="1"/>
  <c r="Y951" i="18"/>
  <c r="X951" i="18"/>
  <c r="W951" i="18"/>
  <c r="V951" i="18"/>
  <c r="U951" i="18"/>
  <c r="AB951" i="18" s="1"/>
  <c r="Y950" i="18"/>
  <c r="X950" i="18"/>
  <c r="W950" i="18"/>
  <c r="V950" i="18"/>
  <c r="U950" i="18"/>
  <c r="AB950" i="18" s="1"/>
  <c r="Y949" i="18"/>
  <c r="X949" i="18"/>
  <c r="W949" i="18"/>
  <c r="V949" i="18"/>
  <c r="U949" i="18"/>
  <c r="AB949" i="18" s="1"/>
  <c r="Y948" i="18"/>
  <c r="X948" i="18"/>
  <c r="W948" i="18"/>
  <c r="V948" i="18"/>
  <c r="U948" i="18"/>
  <c r="AB948" i="18" s="1"/>
  <c r="Y947" i="18"/>
  <c r="X947" i="18"/>
  <c r="W947" i="18"/>
  <c r="V947" i="18"/>
  <c r="U947" i="18"/>
  <c r="AB947" i="18" s="1"/>
  <c r="Y946" i="18"/>
  <c r="X946" i="18"/>
  <c r="W946" i="18"/>
  <c r="V946" i="18"/>
  <c r="U946" i="18"/>
  <c r="AB946" i="18" s="1"/>
  <c r="Y945" i="18"/>
  <c r="X945" i="18"/>
  <c r="W945" i="18"/>
  <c r="V945" i="18"/>
  <c r="U945" i="18"/>
  <c r="Y944" i="18"/>
  <c r="X944" i="18"/>
  <c r="W944" i="18"/>
  <c r="V944" i="18"/>
  <c r="U944" i="18"/>
  <c r="AB944" i="18" s="1"/>
  <c r="Y943" i="18"/>
  <c r="X943" i="18"/>
  <c r="W943" i="18"/>
  <c r="V943" i="18"/>
  <c r="U943" i="18"/>
  <c r="AB943" i="18" s="1"/>
  <c r="Y942" i="18"/>
  <c r="X942" i="18"/>
  <c r="W942" i="18"/>
  <c r="V942" i="18"/>
  <c r="U942" i="18"/>
  <c r="AB942" i="18" s="1"/>
  <c r="Y941" i="18"/>
  <c r="X941" i="18"/>
  <c r="W941" i="18"/>
  <c r="V941" i="18"/>
  <c r="U941" i="18"/>
  <c r="AB941" i="18" s="1"/>
  <c r="Y940" i="18"/>
  <c r="X940" i="18"/>
  <c r="W940" i="18"/>
  <c r="V940" i="18"/>
  <c r="U940" i="18"/>
  <c r="AB940" i="18" s="1"/>
  <c r="Y939" i="18"/>
  <c r="X939" i="18"/>
  <c r="W939" i="18"/>
  <c r="V939" i="18"/>
  <c r="U939" i="18"/>
  <c r="AB939" i="18" s="1"/>
  <c r="Y938" i="18"/>
  <c r="X938" i="18"/>
  <c r="W938" i="18"/>
  <c r="V938" i="18"/>
  <c r="U938" i="18"/>
  <c r="AB938" i="18" s="1"/>
  <c r="Y937" i="18"/>
  <c r="X937" i="18"/>
  <c r="W937" i="18"/>
  <c r="V937" i="18"/>
  <c r="U937" i="18"/>
  <c r="AB937" i="18" s="1"/>
  <c r="Y936" i="18"/>
  <c r="X936" i="18"/>
  <c r="W936" i="18"/>
  <c r="V936" i="18"/>
  <c r="U936" i="18"/>
  <c r="AB936" i="18" s="1"/>
  <c r="Y935" i="18"/>
  <c r="X935" i="18"/>
  <c r="W935" i="18"/>
  <c r="V935" i="18"/>
  <c r="U935" i="18"/>
  <c r="AB935" i="18" s="1"/>
  <c r="Y934" i="18"/>
  <c r="X934" i="18"/>
  <c r="W934" i="18"/>
  <c r="V934" i="18"/>
  <c r="U934" i="18"/>
  <c r="AB934" i="18" s="1"/>
  <c r="Y933" i="18"/>
  <c r="X933" i="18"/>
  <c r="W933" i="18"/>
  <c r="V933" i="18"/>
  <c r="U933" i="18"/>
  <c r="AB933" i="18" s="1"/>
  <c r="Y932" i="18"/>
  <c r="X932" i="18"/>
  <c r="W932" i="18"/>
  <c r="V932" i="18"/>
  <c r="U932" i="18"/>
  <c r="AB932" i="18" s="1"/>
  <c r="Y931" i="18"/>
  <c r="X931" i="18"/>
  <c r="W931" i="18"/>
  <c r="V931" i="18"/>
  <c r="U931" i="18"/>
  <c r="AB931" i="18" s="1"/>
  <c r="Y930" i="18"/>
  <c r="X930" i="18"/>
  <c r="W930" i="18"/>
  <c r="V930" i="18"/>
  <c r="U930" i="18"/>
  <c r="AB930" i="18" s="1"/>
  <c r="Y929" i="18"/>
  <c r="X929" i="18"/>
  <c r="W929" i="18"/>
  <c r="V929" i="18"/>
  <c r="U929" i="18"/>
  <c r="AB929" i="18" s="1"/>
  <c r="Y928" i="18"/>
  <c r="X928" i="18"/>
  <c r="W928" i="18"/>
  <c r="V928" i="18"/>
  <c r="U928" i="18"/>
  <c r="AB928" i="18" s="1"/>
  <c r="Y927" i="18"/>
  <c r="X927" i="18"/>
  <c r="W927" i="18"/>
  <c r="V927" i="18"/>
  <c r="U927" i="18"/>
  <c r="AB927" i="18" s="1"/>
  <c r="Y926" i="18"/>
  <c r="X926" i="18"/>
  <c r="W926" i="18"/>
  <c r="V926" i="18"/>
  <c r="U926" i="18"/>
  <c r="AB926" i="18" s="1"/>
  <c r="Y925" i="18"/>
  <c r="X925" i="18"/>
  <c r="W925" i="18"/>
  <c r="V925" i="18"/>
  <c r="U925" i="18"/>
  <c r="AB925" i="18" s="1"/>
  <c r="Y924" i="18"/>
  <c r="X924" i="18"/>
  <c r="W924" i="18"/>
  <c r="V924" i="18"/>
  <c r="U924" i="18"/>
  <c r="AB924" i="18" s="1"/>
  <c r="Y923" i="18"/>
  <c r="X923" i="18"/>
  <c r="W923" i="18"/>
  <c r="V923" i="18"/>
  <c r="U923" i="18"/>
  <c r="AB923" i="18" s="1"/>
  <c r="Y922" i="18"/>
  <c r="X922" i="18"/>
  <c r="W922" i="18"/>
  <c r="V922" i="18"/>
  <c r="U922" i="18"/>
  <c r="AB922" i="18" s="1"/>
  <c r="Y921" i="18"/>
  <c r="X921" i="18"/>
  <c r="W921" i="18"/>
  <c r="V921" i="18"/>
  <c r="U921" i="18"/>
  <c r="AB921" i="18" s="1"/>
  <c r="Y920" i="18"/>
  <c r="X920" i="18"/>
  <c r="W920" i="18"/>
  <c r="V920" i="18"/>
  <c r="U920" i="18"/>
  <c r="AB920" i="18" s="1"/>
  <c r="Y919" i="18"/>
  <c r="X919" i="18"/>
  <c r="W919" i="18"/>
  <c r="V919" i="18"/>
  <c r="U919" i="18"/>
  <c r="AB919" i="18" s="1"/>
  <c r="Y918" i="18"/>
  <c r="X918" i="18"/>
  <c r="W918" i="18"/>
  <c r="V918" i="18"/>
  <c r="U918" i="18"/>
  <c r="AB918" i="18" s="1"/>
  <c r="Y917" i="18"/>
  <c r="X917" i="18"/>
  <c r="W917" i="18"/>
  <c r="V917" i="18"/>
  <c r="U917" i="18"/>
  <c r="AB917" i="18" s="1"/>
  <c r="Y916" i="18"/>
  <c r="X916" i="18"/>
  <c r="W916" i="18"/>
  <c r="V916" i="18"/>
  <c r="U916" i="18"/>
  <c r="AB916" i="18" s="1"/>
  <c r="Y915" i="18"/>
  <c r="X915" i="18"/>
  <c r="W915" i="18"/>
  <c r="V915" i="18"/>
  <c r="U915" i="18"/>
  <c r="AB915" i="18" s="1"/>
  <c r="Y914" i="18"/>
  <c r="X914" i="18"/>
  <c r="W914" i="18"/>
  <c r="V914" i="18"/>
  <c r="U914" i="18"/>
  <c r="AB914" i="18" s="1"/>
  <c r="Y913" i="18"/>
  <c r="X913" i="18"/>
  <c r="W913" i="18"/>
  <c r="V913" i="18"/>
  <c r="U913" i="18"/>
  <c r="AB913" i="18" s="1"/>
  <c r="Y912" i="18"/>
  <c r="X912" i="18"/>
  <c r="W912" i="18"/>
  <c r="V912" i="18"/>
  <c r="U912" i="18"/>
  <c r="AB912" i="18" s="1"/>
  <c r="Y911" i="18"/>
  <c r="X911" i="18"/>
  <c r="W911" i="18"/>
  <c r="V911" i="18"/>
  <c r="U911" i="18"/>
  <c r="AB911" i="18" s="1"/>
  <c r="Y910" i="18"/>
  <c r="X910" i="18"/>
  <c r="W910" i="18"/>
  <c r="V910" i="18"/>
  <c r="U910" i="18"/>
  <c r="AB910" i="18" s="1"/>
  <c r="Y909" i="18"/>
  <c r="X909" i="18"/>
  <c r="W909" i="18"/>
  <c r="V909" i="18"/>
  <c r="U909" i="18"/>
  <c r="AB909" i="18" s="1"/>
  <c r="Y908" i="18"/>
  <c r="X908" i="18"/>
  <c r="W908" i="18"/>
  <c r="V908" i="18"/>
  <c r="U908" i="18"/>
  <c r="AB908" i="18" s="1"/>
  <c r="Y907" i="18"/>
  <c r="X907" i="18"/>
  <c r="W907" i="18"/>
  <c r="V907" i="18"/>
  <c r="U907" i="18"/>
  <c r="AB907" i="18" s="1"/>
  <c r="Y906" i="18"/>
  <c r="X906" i="18"/>
  <c r="W906" i="18"/>
  <c r="V906" i="18"/>
  <c r="U906" i="18"/>
  <c r="AB906" i="18" s="1"/>
  <c r="Y905" i="18"/>
  <c r="X905" i="18"/>
  <c r="W905" i="18"/>
  <c r="V905" i="18"/>
  <c r="U905" i="18"/>
  <c r="AB905" i="18" s="1"/>
  <c r="Y904" i="18"/>
  <c r="X904" i="18"/>
  <c r="W904" i="18"/>
  <c r="V904" i="18"/>
  <c r="U904" i="18"/>
  <c r="AB904" i="18" s="1"/>
  <c r="Y903" i="18"/>
  <c r="X903" i="18"/>
  <c r="W903" i="18"/>
  <c r="V903" i="18"/>
  <c r="U903" i="18"/>
  <c r="AB903" i="18" s="1"/>
  <c r="Y902" i="18"/>
  <c r="X902" i="18"/>
  <c r="W902" i="18"/>
  <c r="V902" i="18"/>
  <c r="U902" i="18"/>
  <c r="AB902" i="18" s="1"/>
  <c r="Y901" i="18"/>
  <c r="X901" i="18"/>
  <c r="W901" i="18"/>
  <c r="V901" i="18"/>
  <c r="U901" i="18"/>
  <c r="AB901" i="18" s="1"/>
  <c r="Y900" i="18"/>
  <c r="X900" i="18"/>
  <c r="W900" i="18"/>
  <c r="V900" i="18"/>
  <c r="U900" i="18"/>
  <c r="AB900" i="18" s="1"/>
  <c r="Y899" i="18"/>
  <c r="X899" i="18"/>
  <c r="W899" i="18"/>
  <c r="V899" i="18"/>
  <c r="U899" i="18"/>
  <c r="AB899" i="18" s="1"/>
  <c r="Y898" i="18"/>
  <c r="X898" i="18"/>
  <c r="W898" i="18"/>
  <c r="V898" i="18"/>
  <c r="U898" i="18"/>
  <c r="AB898" i="18" s="1"/>
  <c r="Y897" i="18"/>
  <c r="X897" i="18"/>
  <c r="W897" i="18"/>
  <c r="V897" i="18"/>
  <c r="U897" i="18"/>
  <c r="AB897" i="18" s="1"/>
  <c r="Y896" i="18"/>
  <c r="X896" i="18"/>
  <c r="W896" i="18"/>
  <c r="V896" i="18"/>
  <c r="U896" i="18"/>
  <c r="AB896" i="18" s="1"/>
  <c r="Y895" i="18"/>
  <c r="X895" i="18"/>
  <c r="W895" i="18"/>
  <c r="V895" i="18"/>
  <c r="U895" i="18"/>
  <c r="AB895" i="18" s="1"/>
  <c r="Y894" i="18"/>
  <c r="X894" i="18"/>
  <c r="W894" i="18"/>
  <c r="V894" i="18"/>
  <c r="U894" i="18"/>
  <c r="AB894" i="18" s="1"/>
  <c r="Y893" i="18"/>
  <c r="X893" i="18"/>
  <c r="W893" i="18"/>
  <c r="V893" i="18"/>
  <c r="U893" i="18"/>
  <c r="AB893" i="18" s="1"/>
  <c r="Y892" i="18"/>
  <c r="X892" i="18"/>
  <c r="W892" i="18"/>
  <c r="V892" i="18"/>
  <c r="U892" i="18"/>
  <c r="AB892" i="18" s="1"/>
  <c r="Y891" i="18"/>
  <c r="X891" i="18"/>
  <c r="W891" i="18"/>
  <c r="V891" i="18"/>
  <c r="U891" i="18"/>
  <c r="AB891" i="18" s="1"/>
  <c r="Y890" i="18"/>
  <c r="X890" i="18"/>
  <c r="W890" i="18"/>
  <c r="V890" i="18"/>
  <c r="U890" i="18"/>
  <c r="AB890" i="18" s="1"/>
  <c r="Y889" i="18"/>
  <c r="X889" i="18"/>
  <c r="W889" i="18"/>
  <c r="V889" i="18"/>
  <c r="U889" i="18"/>
  <c r="AB889" i="18" s="1"/>
  <c r="Y888" i="18"/>
  <c r="X888" i="18"/>
  <c r="W888" i="18"/>
  <c r="V888" i="18"/>
  <c r="U888" i="18"/>
  <c r="AB888" i="18" s="1"/>
  <c r="Y887" i="18"/>
  <c r="X887" i="18"/>
  <c r="W887" i="18"/>
  <c r="V887" i="18"/>
  <c r="U887" i="18"/>
  <c r="AB887" i="18" s="1"/>
  <c r="Y886" i="18"/>
  <c r="X886" i="18"/>
  <c r="W886" i="18"/>
  <c r="V886" i="18"/>
  <c r="U886" i="18"/>
  <c r="AB886" i="18" s="1"/>
  <c r="Y885" i="18"/>
  <c r="X885" i="18"/>
  <c r="W885" i="18"/>
  <c r="V885" i="18"/>
  <c r="U885" i="18"/>
  <c r="AB885" i="18" s="1"/>
  <c r="Y884" i="18"/>
  <c r="X884" i="18"/>
  <c r="W884" i="18"/>
  <c r="V884" i="18"/>
  <c r="U884" i="18"/>
  <c r="AB884" i="18" s="1"/>
  <c r="Y883" i="18"/>
  <c r="X883" i="18"/>
  <c r="W883" i="18"/>
  <c r="V883" i="18"/>
  <c r="U883" i="18"/>
  <c r="AB883" i="18" s="1"/>
  <c r="Y882" i="18"/>
  <c r="X882" i="18"/>
  <c r="W882" i="18"/>
  <c r="V882" i="18"/>
  <c r="U882" i="18"/>
  <c r="AB882" i="18" s="1"/>
  <c r="Y881" i="18"/>
  <c r="X881" i="18"/>
  <c r="W881" i="18"/>
  <c r="V881" i="18"/>
  <c r="U881" i="18"/>
  <c r="AB881" i="18" s="1"/>
  <c r="Y880" i="18"/>
  <c r="X880" i="18"/>
  <c r="W880" i="18"/>
  <c r="V880" i="18"/>
  <c r="U880" i="18"/>
  <c r="AB880" i="18" s="1"/>
  <c r="Y879" i="18"/>
  <c r="X879" i="18"/>
  <c r="W879" i="18"/>
  <c r="V879" i="18"/>
  <c r="U879" i="18"/>
  <c r="AB879" i="18" s="1"/>
  <c r="Y878" i="18"/>
  <c r="X878" i="18"/>
  <c r="W878" i="18"/>
  <c r="V878" i="18"/>
  <c r="U878" i="18"/>
  <c r="AB878" i="18" s="1"/>
  <c r="Y877" i="18"/>
  <c r="X877" i="18"/>
  <c r="W877" i="18"/>
  <c r="V877" i="18"/>
  <c r="U877" i="18"/>
  <c r="AB877" i="18" s="1"/>
  <c r="Y876" i="18"/>
  <c r="X876" i="18"/>
  <c r="W876" i="18"/>
  <c r="V876" i="18"/>
  <c r="U876" i="18"/>
  <c r="AB876" i="18" s="1"/>
  <c r="Y875" i="18"/>
  <c r="X875" i="18"/>
  <c r="W875" i="18"/>
  <c r="V875" i="18"/>
  <c r="U875" i="18"/>
  <c r="AB875" i="18" s="1"/>
  <c r="Y874" i="18"/>
  <c r="X874" i="18"/>
  <c r="W874" i="18"/>
  <c r="V874" i="18"/>
  <c r="U874" i="18"/>
  <c r="AB874" i="18" s="1"/>
  <c r="Y873" i="18"/>
  <c r="X873" i="18"/>
  <c r="W873" i="18"/>
  <c r="V873" i="18"/>
  <c r="U873" i="18"/>
  <c r="AB873" i="18" s="1"/>
  <c r="Y872" i="18"/>
  <c r="X872" i="18"/>
  <c r="W872" i="18"/>
  <c r="V872" i="18"/>
  <c r="U872" i="18"/>
  <c r="AB872" i="18" s="1"/>
  <c r="Y871" i="18"/>
  <c r="X871" i="18"/>
  <c r="W871" i="18"/>
  <c r="V871" i="18"/>
  <c r="U871" i="18"/>
  <c r="AB871" i="18" s="1"/>
  <c r="Y870" i="18"/>
  <c r="X870" i="18"/>
  <c r="W870" i="18"/>
  <c r="V870" i="18"/>
  <c r="U870" i="18"/>
  <c r="AB870" i="18" s="1"/>
  <c r="Y869" i="18"/>
  <c r="X869" i="18"/>
  <c r="W869" i="18"/>
  <c r="V869" i="18"/>
  <c r="U869" i="18"/>
  <c r="Y868" i="18"/>
  <c r="X868" i="18"/>
  <c r="W868" i="18"/>
  <c r="V868" i="18"/>
  <c r="U868" i="18"/>
  <c r="AB868" i="18" s="1"/>
  <c r="Y867" i="18"/>
  <c r="X867" i="18"/>
  <c r="W867" i="18"/>
  <c r="V867" i="18"/>
  <c r="U867" i="18"/>
  <c r="AB867" i="18" s="1"/>
  <c r="Y866" i="18"/>
  <c r="X866" i="18"/>
  <c r="W866" i="18"/>
  <c r="V866" i="18"/>
  <c r="U866" i="18"/>
  <c r="AB866" i="18" s="1"/>
  <c r="Y865" i="18"/>
  <c r="X865" i="18"/>
  <c r="W865" i="18"/>
  <c r="V865" i="18"/>
  <c r="U865" i="18"/>
  <c r="AB865" i="18" s="1"/>
  <c r="Y864" i="18"/>
  <c r="X864" i="18"/>
  <c r="W864" i="18"/>
  <c r="V864" i="18"/>
  <c r="U864" i="18"/>
  <c r="AB864" i="18" s="1"/>
  <c r="Y863" i="18"/>
  <c r="X863" i="18"/>
  <c r="W863" i="18"/>
  <c r="V863" i="18"/>
  <c r="U863" i="18"/>
  <c r="AB863" i="18" s="1"/>
  <c r="Y862" i="18"/>
  <c r="X862" i="18"/>
  <c r="W862" i="18"/>
  <c r="V862" i="18"/>
  <c r="U862" i="18"/>
  <c r="AB862" i="18" s="1"/>
  <c r="Y861" i="18"/>
  <c r="X861" i="18"/>
  <c r="W861" i="18"/>
  <c r="V861" i="18"/>
  <c r="U861" i="18"/>
  <c r="AB861" i="18" s="1"/>
  <c r="Y860" i="18"/>
  <c r="X860" i="18"/>
  <c r="W860" i="18"/>
  <c r="V860" i="18"/>
  <c r="U860" i="18"/>
  <c r="AB860" i="18" s="1"/>
  <c r="Y859" i="18"/>
  <c r="X859" i="18"/>
  <c r="W859" i="18"/>
  <c r="V859" i="18"/>
  <c r="U859" i="18"/>
  <c r="AB859" i="18" s="1"/>
  <c r="Y858" i="18"/>
  <c r="X858" i="18"/>
  <c r="W858" i="18"/>
  <c r="V858" i="18"/>
  <c r="U858" i="18"/>
  <c r="AB858" i="18" s="1"/>
  <c r="Y857" i="18"/>
  <c r="X857" i="18"/>
  <c r="W857" i="18"/>
  <c r="V857" i="18"/>
  <c r="U857" i="18"/>
  <c r="AB857" i="18" s="1"/>
  <c r="Y856" i="18"/>
  <c r="X856" i="18"/>
  <c r="W856" i="18"/>
  <c r="V856" i="18"/>
  <c r="U856" i="18"/>
  <c r="AB856" i="18" s="1"/>
  <c r="Y855" i="18"/>
  <c r="X855" i="18"/>
  <c r="W855" i="18"/>
  <c r="V855" i="18"/>
  <c r="U855" i="18"/>
  <c r="AB855" i="18" s="1"/>
  <c r="Y854" i="18"/>
  <c r="X854" i="18"/>
  <c r="W854" i="18"/>
  <c r="V854" i="18"/>
  <c r="U854" i="18"/>
  <c r="AB854" i="18" s="1"/>
  <c r="Y853" i="18"/>
  <c r="X853" i="18"/>
  <c r="W853" i="18"/>
  <c r="V853" i="18"/>
  <c r="U853" i="18"/>
  <c r="AB853" i="18" s="1"/>
  <c r="Y852" i="18"/>
  <c r="X852" i="18"/>
  <c r="W852" i="18"/>
  <c r="V852" i="18"/>
  <c r="U852" i="18"/>
  <c r="AB852" i="18" s="1"/>
  <c r="Y851" i="18"/>
  <c r="X851" i="18"/>
  <c r="W851" i="18"/>
  <c r="V851" i="18"/>
  <c r="U851" i="18"/>
  <c r="AB851" i="18" s="1"/>
  <c r="Y850" i="18"/>
  <c r="X850" i="18"/>
  <c r="W850" i="18"/>
  <c r="V850" i="18"/>
  <c r="U850" i="18"/>
  <c r="AB850" i="18" s="1"/>
  <c r="Y849" i="18"/>
  <c r="X849" i="18"/>
  <c r="W849" i="18"/>
  <c r="V849" i="18"/>
  <c r="U849" i="18"/>
  <c r="AB849" i="18" s="1"/>
  <c r="Y848" i="18"/>
  <c r="X848" i="18"/>
  <c r="W848" i="18"/>
  <c r="V848" i="18"/>
  <c r="U848" i="18"/>
  <c r="AB848" i="18" s="1"/>
  <c r="Y847" i="18"/>
  <c r="X847" i="18"/>
  <c r="W847" i="18"/>
  <c r="V847" i="18"/>
  <c r="U847" i="18"/>
  <c r="AB847" i="18" s="1"/>
  <c r="Y846" i="18"/>
  <c r="X846" i="18"/>
  <c r="W846" i="18"/>
  <c r="V846" i="18"/>
  <c r="U846" i="18"/>
  <c r="AB846" i="18" s="1"/>
  <c r="Y845" i="18"/>
  <c r="X845" i="18"/>
  <c r="W845" i="18"/>
  <c r="V845" i="18"/>
  <c r="U845" i="18"/>
  <c r="AB845" i="18" s="1"/>
  <c r="Y844" i="18"/>
  <c r="X844" i="18"/>
  <c r="W844" i="18"/>
  <c r="V844" i="18"/>
  <c r="U844" i="18"/>
  <c r="AB844" i="18" s="1"/>
  <c r="Y843" i="18"/>
  <c r="X843" i="18"/>
  <c r="W843" i="18"/>
  <c r="V843" i="18"/>
  <c r="U843" i="18"/>
  <c r="AB843" i="18" s="1"/>
  <c r="Y842" i="18"/>
  <c r="X842" i="18"/>
  <c r="W842" i="18"/>
  <c r="V842" i="18"/>
  <c r="U842" i="18"/>
  <c r="AB842" i="18" s="1"/>
  <c r="Y841" i="18"/>
  <c r="X841" i="18"/>
  <c r="W841" i="18"/>
  <c r="V841" i="18"/>
  <c r="U841" i="18"/>
  <c r="AB841" i="18" s="1"/>
  <c r="Y840" i="18"/>
  <c r="X840" i="18"/>
  <c r="W840" i="18"/>
  <c r="V840" i="18"/>
  <c r="U840" i="18"/>
  <c r="AB840" i="18" s="1"/>
  <c r="Y839" i="18"/>
  <c r="X839" i="18"/>
  <c r="W839" i="18"/>
  <c r="V839" i="18"/>
  <c r="U839" i="18"/>
  <c r="AB839" i="18" s="1"/>
  <c r="Y838" i="18"/>
  <c r="X838" i="18"/>
  <c r="W838" i="18"/>
  <c r="V838" i="18"/>
  <c r="U838" i="18"/>
  <c r="AB838" i="18" s="1"/>
  <c r="Y837" i="18"/>
  <c r="X837" i="18"/>
  <c r="W837" i="18"/>
  <c r="V837" i="18"/>
  <c r="U837" i="18"/>
  <c r="AB837" i="18" s="1"/>
  <c r="Y836" i="18"/>
  <c r="X836" i="18"/>
  <c r="W836" i="18"/>
  <c r="V836" i="18"/>
  <c r="U836" i="18"/>
  <c r="AB836" i="18" s="1"/>
  <c r="Y835" i="18"/>
  <c r="X835" i="18"/>
  <c r="W835" i="18"/>
  <c r="V835" i="18"/>
  <c r="U835" i="18"/>
  <c r="AB835" i="18" s="1"/>
  <c r="Y834" i="18"/>
  <c r="X834" i="18"/>
  <c r="W834" i="18"/>
  <c r="V834" i="18"/>
  <c r="U834" i="18"/>
  <c r="AB834" i="18" s="1"/>
  <c r="Y833" i="18"/>
  <c r="X833" i="18"/>
  <c r="W833" i="18"/>
  <c r="V833" i="18"/>
  <c r="U833" i="18"/>
  <c r="AB833" i="18" s="1"/>
  <c r="Y832" i="18"/>
  <c r="X832" i="18"/>
  <c r="W832" i="18"/>
  <c r="V832" i="18"/>
  <c r="U832" i="18"/>
  <c r="AB832" i="18" s="1"/>
  <c r="Y831" i="18"/>
  <c r="X831" i="18"/>
  <c r="W831" i="18"/>
  <c r="V831" i="18"/>
  <c r="U831" i="18"/>
  <c r="AB831" i="18" s="1"/>
  <c r="Y830" i="18"/>
  <c r="X830" i="18"/>
  <c r="W830" i="18"/>
  <c r="V830" i="18"/>
  <c r="U830" i="18"/>
  <c r="AB830" i="18" s="1"/>
  <c r="Y829" i="18"/>
  <c r="X829" i="18"/>
  <c r="W829" i="18"/>
  <c r="V829" i="18"/>
  <c r="U829" i="18"/>
  <c r="AB829" i="18" s="1"/>
  <c r="Y828" i="18"/>
  <c r="X828" i="18"/>
  <c r="W828" i="18"/>
  <c r="V828" i="18"/>
  <c r="U828" i="18"/>
  <c r="AB828" i="18" s="1"/>
  <c r="Y827" i="18"/>
  <c r="X827" i="18"/>
  <c r="W827" i="18"/>
  <c r="V827" i="18"/>
  <c r="U827" i="18"/>
  <c r="AB827" i="18" s="1"/>
  <c r="Y826" i="18"/>
  <c r="X826" i="18"/>
  <c r="W826" i="18"/>
  <c r="V826" i="18"/>
  <c r="U826" i="18"/>
  <c r="AB826" i="18" s="1"/>
  <c r="Y825" i="18"/>
  <c r="X825" i="18"/>
  <c r="W825" i="18"/>
  <c r="V825" i="18"/>
  <c r="U825" i="18"/>
  <c r="AB825" i="18" s="1"/>
  <c r="Y824" i="18"/>
  <c r="X824" i="18"/>
  <c r="W824" i="18"/>
  <c r="V824" i="18"/>
  <c r="U824" i="18"/>
  <c r="AB824" i="18" s="1"/>
  <c r="Y823" i="18"/>
  <c r="X823" i="18"/>
  <c r="W823" i="18"/>
  <c r="V823" i="18"/>
  <c r="U823" i="18"/>
  <c r="AB823" i="18" s="1"/>
  <c r="Y822" i="18"/>
  <c r="X822" i="18"/>
  <c r="W822" i="18"/>
  <c r="V822" i="18"/>
  <c r="U822" i="18"/>
  <c r="AB822" i="18" s="1"/>
  <c r="Y821" i="18"/>
  <c r="X821" i="18"/>
  <c r="W821" i="18"/>
  <c r="V821" i="18"/>
  <c r="U821" i="18"/>
  <c r="AB821" i="18" s="1"/>
  <c r="Y820" i="18"/>
  <c r="X820" i="18"/>
  <c r="W820" i="18"/>
  <c r="V820" i="18"/>
  <c r="U820" i="18"/>
  <c r="AB820" i="18" s="1"/>
  <c r="Y819" i="18"/>
  <c r="X819" i="18"/>
  <c r="W819" i="18"/>
  <c r="V819" i="18"/>
  <c r="U819" i="18"/>
  <c r="AB819" i="18" s="1"/>
  <c r="Y818" i="18"/>
  <c r="X818" i="18"/>
  <c r="W818" i="18"/>
  <c r="V818" i="18"/>
  <c r="U818" i="18"/>
  <c r="AB818" i="18" s="1"/>
  <c r="Y817" i="18"/>
  <c r="X817" i="18"/>
  <c r="W817" i="18"/>
  <c r="V817" i="18"/>
  <c r="U817" i="18"/>
  <c r="AB817" i="18" s="1"/>
  <c r="Y816" i="18"/>
  <c r="X816" i="18"/>
  <c r="W816" i="18"/>
  <c r="V816" i="18"/>
  <c r="U816" i="18"/>
  <c r="AB816" i="18" s="1"/>
  <c r="Y815" i="18"/>
  <c r="X815" i="18"/>
  <c r="W815" i="18"/>
  <c r="V815" i="18"/>
  <c r="U815" i="18"/>
  <c r="AB815" i="18" s="1"/>
  <c r="Y814" i="18"/>
  <c r="X814" i="18"/>
  <c r="W814" i="18"/>
  <c r="V814" i="18"/>
  <c r="U814" i="18"/>
  <c r="AB814" i="18" s="1"/>
  <c r="Y813" i="18"/>
  <c r="X813" i="18"/>
  <c r="W813" i="18"/>
  <c r="V813" i="18"/>
  <c r="U813" i="18"/>
  <c r="AB813" i="18" s="1"/>
  <c r="Y812" i="18"/>
  <c r="X812" i="18"/>
  <c r="W812" i="18"/>
  <c r="V812" i="18"/>
  <c r="U812" i="18"/>
  <c r="AB812" i="18" s="1"/>
  <c r="Y811" i="18"/>
  <c r="X811" i="18"/>
  <c r="W811" i="18"/>
  <c r="V811" i="18"/>
  <c r="U811" i="18"/>
  <c r="AB811" i="18" s="1"/>
  <c r="Y810" i="18"/>
  <c r="X810" i="18"/>
  <c r="W810" i="18"/>
  <c r="V810" i="18"/>
  <c r="U810" i="18"/>
  <c r="AB810" i="18" s="1"/>
  <c r="Y809" i="18"/>
  <c r="X809" i="18"/>
  <c r="W809" i="18"/>
  <c r="V809" i="18"/>
  <c r="U809" i="18"/>
  <c r="AB809" i="18" s="1"/>
  <c r="Y808" i="18"/>
  <c r="X808" i="18"/>
  <c r="W808" i="18"/>
  <c r="V808" i="18"/>
  <c r="U808" i="18"/>
  <c r="AB808" i="18" s="1"/>
  <c r="Y807" i="18"/>
  <c r="X807" i="18"/>
  <c r="W807" i="18"/>
  <c r="V807" i="18"/>
  <c r="U807" i="18"/>
  <c r="AB807" i="18" s="1"/>
  <c r="Y806" i="18"/>
  <c r="X806" i="18"/>
  <c r="W806" i="18"/>
  <c r="V806" i="18"/>
  <c r="U806" i="18"/>
  <c r="AB806" i="18" s="1"/>
  <c r="Y805" i="18"/>
  <c r="X805" i="18"/>
  <c r="W805" i="18"/>
  <c r="V805" i="18"/>
  <c r="U805" i="18"/>
  <c r="Y804" i="18"/>
  <c r="X804" i="18"/>
  <c r="W804" i="18"/>
  <c r="V804" i="18"/>
  <c r="U804" i="18"/>
  <c r="AB804" i="18" s="1"/>
  <c r="Y803" i="18"/>
  <c r="X803" i="18"/>
  <c r="W803" i="18"/>
  <c r="V803" i="18"/>
  <c r="U803" i="18"/>
  <c r="AB803" i="18" s="1"/>
  <c r="Y802" i="18"/>
  <c r="X802" i="18"/>
  <c r="W802" i="18"/>
  <c r="V802" i="18"/>
  <c r="U802" i="18"/>
  <c r="AB802" i="18" s="1"/>
  <c r="Y801" i="18"/>
  <c r="X801" i="18"/>
  <c r="W801" i="18"/>
  <c r="V801" i="18"/>
  <c r="U801" i="18"/>
  <c r="AB801" i="18" s="1"/>
  <c r="Y800" i="18"/>
  <c r="X800" i="18"/>
  <c r="W800" i="18"/>
  <c r="V800" i="18"/>
  <c r="U800" i="18"/>
  <c r="AB800" i="18" s="1"/>
  <c r="Y799" i="18"/>
  <c r="X799" i="18"/>
  <c r="W799" i="18"/>
  <c r="V799" i="18"/>
  <c r="U799" i="18"/>
  <c r="AB799" i="18" s="1"/>
  <c r="Y798" i="18"/>
  <c r="X798" i="18"/>
  <c r="W798" i="18"/>
  <c r="V798" i="18"/>
  <c r="U798" i="18"/>
  <c r="AB798" i="18" s="1"/>
  <c r="Y797" i="18"/>
  <c r="X797" i="18"/>
  <c r="W797" i="18"/>
  <c r="V797" i="18"/>
  <c r="U797" i="18"/>
  <c r="AB797" i="18" s="1"/>
  <c r="Y796" i="18"/>
  <c r="X796" i="18"/>
  <c r="W796" i="18"/>
  <c r="V796" i="18"/>
  <c r="U796" i="18"/>
  <c r="AB796" i="18" s="1"/>
  <c r="Y795" i="18"/>
  <c r="X795" i="18"/>
  <c r="W795" i="18"/>
  <c r="V795" i="18"/>
  <c r="U795" i="18"/>
  <c r="AB795" i="18" s="1"/>
  <c r="Y794" i="18"/>
  <c r="X794" i="18"/>
  <c r="W794" i="18"/>
  <c r="V794" i="18"/>
  <c r="U794" i="18"/>
  <c r="AB794" i="18" s="1"/>
  <c r="Y793" i="18"/>
  <c r="X793" i="18"/>
  <c r="W793" i="18"/>
  <c r="V793" i="18"/>
  <c r="U793" i="18"/>
  <c r="AB793" i="18" s="1"/>
  <c r="Y792" i="18"/>
  <c r="X792" i="18"/>
  <c r="W792" i="18"/>
  <c r="V792" i="18"/>
  <c r="U792" i="18"/>
  <c r="AB792" i="18" s="1"/>
  <c r="Y791" i="18"/>
  <c r="X791" i="18"/>
  <c r="W791" i="18"/>
  <c r="V791" i="18"/>
  <c r="U791" i="18"/>
  <c r="AB791" i="18" s="1"/>
  <c r="Y790" i="18"/>
  <c r="X790" i="18"/>
  <c r="W790" i="18"/>
  <c r="V790" i="18"/>
  <c r="U790" i="18"/>
  <c r="AB790" i="18" s="1"/>
  <c r="Y789" i="18"/>
  <c r="X789" i="18"/>
  <c r="W789" i="18"/>
  <c r="V789" i="18"/>
  <c r="U789" i="18"/>
  <c r="AB789" i="18" s="1"/>
  <c r="Y788" i="18"/>
  <c r="X788" i="18"/>
  <c r="W788" i="18"/>
  <c r="V788" i="18"/>
  <c r="U788" i="18"/>
  <c r="AB788" i="18" s="1"/>
  <c r="Y787" i="18"/>
  <c r="X787" i="18"/>
  <c r="W787" i="18"/>
  <c r="V787" i="18"/>
  <c r="U787" i="18"/>
  <c r="AB787" i="18" s="1"/>
  <c r="Y786" i="18"/>
  <c r="X786" i="18"/>
  <c r="W786" i="18"/>
  <c r="V786" i="18"/>
  <c r="U786" i="18"/>
  <c r="AB786" i="18" s="1"/>
  <c r="Y785" i="18"/>
  <c r="X785" i="18"/>
  <c r="W785" i="18"/>
  <c r="V785" i="18"/>
  <c r="U785" i="18"/>
  <c r="AB785" i="18" s="1"/>
  <c r="Y784" i="18"/>
  <c r="X784" i="18"/>
  <c r="W784" i="18"/>
  <c r="V784" i="18"/>
  <c r="U784" i="18"/>
  <c r="AB784" i="18" s="1"/>
  <c r="Y783" i="18"/>
  <c r="X783" i="18"/>
  <c r="W783" i="18"/>
  <c r="V783" i="18"/>
  <c r="U783" i="18"/>
  <c r="AB783" i="18" s="1"/>
  <c r="Y782" i="18"/>
  <c r="X782" i="18"/>
  <c r="W782" i="18"/>
  <c r="V782" i="18"/>
  <c r="U782" i="18"/>
  <c r="AB782" i="18" s="1"/>
  <c r="Y781" i="18"/>
  <c r="X781" i="18"/>
  <c r="W781" i="18"/>
  <c r="V781" i="18"/>
  <c r="U781" i="18"/>
  <c r="AB781" i="18" s="1"/>
  <c r="AC781" i="18" s="1"/>
  <c r="Y780" i="18"/>
  <c r="X780" i="18"/>
  <c r="W780" i="18"/>
  <c r="V780" i="18"/>
  <c r="U780" i="18"/>
  <c r="AB780" i="18" s="1"/>
  <c r="AC780" i="18" s="1"/>
  <c r="Y779" i="18"/>
  <c r="X779" i="18"/>
  <c r="W779" i="18"/>
  <c r="V779" i="18"/>
  <c r="U779" i="18"/>
  <c r="AB779" i="18" s="1"/>
  <c r="AC779" i="18" s="1"/>
  <c r="Y778" i="18"/>
  <c r="X778" i="18"/>
  <c r="W778" i="18"/>
  <c r="V778" i="18"/>
  <c r="U778" i="18"/>
  <c r="AB778" i="18" s="1"/>
  <c r="AC778" i="18" s="1"/>
  <c r="Y777" i="18"/>
  <c r="X777" i="18"/>
  <c r="W777" i="18"/>
  <c r="V777" i="18"/>
  <c r="U777" i="18"/>
  <c r="AB777" i="18" s="1"/>
  <c r="AC777" i="18" s="1"/>
  <c r="Y776" i="18"/>
  <c r="X776" i="18"/>
  <c r="W776" i="18"/>
  <c r="V776" i="18"/>
  <c r="U776" i="18"/>
  <c r="AB776" i="18" s="1"/>
  <c r="AC776" i="18" s="1"/>
  <c r="Y775" i="18"/>
  <c r="X775" i="18"/>
  <c r="W775" i="18"/>
  <c r="V775" i="18"/>
  <c r="U775" i="18"/>
  <c r="AB775" i="18" s="1"/>
  <c r="AC775" i="18" s="1"/>
  <c r="Y774" i="18"/>
  <c r="X774" i="18"/>
  <c r="W774" i="18"/>
  <c r="V774" i="18"/>
  <c r="U774" i="18"/>
  <c r="AB774" i="18" s="1"/>
  <c r="AC774" i="18" s="1"/>
  <c r="Y773" i="18"/>
  <c r="X773" i="18"/>
  <c r="W773" i="18"/>
  <c r="V773" i="18"/>
  <c r="U773" i="18"/>
  <c r="AB773" i="18" s="1"/>
  <c r="AC773" i="18" s="1"/>
  <c r="Y772" i="18"/>
  <c r="X772" i="18"/>
  <c r="W772" i="18"/>
  <c r="V772" i="18"/>
  <c r="U772" i="18"/>
  <c r="AB772" i="18" s="1"/>
  <c r="AC772" i="18" s="1"/>
  <c r="Y771" i="18"/>
  <c r="X771" i="18"/>
  <c r="W771" i="18"/>
  <c r="V771" i="18"/>
  <c r="U771" i="18"/>
  <c r="AB771" i="18" s="1"/>
  <c r="AC771" i="18" s="1"/>
  <c r="Y770" i="18"/>
  <c r="X770" i="18"/>
  <c r="W770" i="18"/>
  <c r="V770" i="18"/>
  <c r="U770" i="18"/>
  <c r="AB770" i="18" s="1"/>
  <c r="AC770" i="18" s="1"/>
  <c r="Y769" i="18"/>
  <c r="X769" i="18"/>
  <c r="W769" i="18"/>
  <c r="V769" i="18"/>
  <c r="U769" i="18"/>
  <c r="AB769" i="18" s="1"/>
  <c r="AC769" i="18" s="1"/>
  <c r="Y768" i="18"/>
  <c r="X768" i="18"/>
  <c r="W768" i="18"/>
  <c r="V768" i="18"/>
  <c r="U768" i="18"/>
  <c r="AB768" i="18" s="1"/>
  <c r="AC768" i="18" s="1"/>
  <c r="Y767" i="18"/>
  <c r="X767" i="18"/>
  <c r="W767" i="18"/>
  <c r="V767" i="18"/>
  <c r="U767" i="18"/>
  <c r="AB767" i="18" s="1"/>
  <c r="AC767" i="18" s="1"/>
  <c r="Y766" i="18"/>
  <c r="X766" i="18"/>
  <c r="W766" i="18"/>
  <c r="V766" i="18"/>
  <c r="U766" i="18"/>
  <c r="AB766" i="18" s="1"/>
  <c r="AC766" i="18" s="1"/>
  <c r="Y765" i="18"/>
  <c r="X765" i="18"/>
  <c r="W765" i="18"/>
  <c r="V765" i="18"/>
  <c r="U765" i="18"/>
  <c r="AB765" i="18" s="1"/>
  <c r="AC765" i="18" s="1"/>
  <c r="Y764" i="18"/>
  <c r="X764" i="18"/>
  <c r="W764" i="18"/>
  <c r="V764" i="18"/>
  <c r="U764" i="18"/>
  <c r="AB764" i="18" s="1"/>
  <c r="AC764" i="18" s="1"/>
  <c r="Y763" i="18"/>
  <c r="X763" i="18"/>
  <c r="W763" i="18"/>
  <c r="V763" i="18"/>
  <c r="U763" i="18"/>
  <c r="AB763" i="18" s="1"/>
  <c r="AC763" i="18" s="1"/>
  <c r="Y762" i="18"/>
  <c r="X762" i="18"/>
  <c r="W762" i="18"/>
  <c r="V762" i="18"/>
  <c r="U762" i="18"/>
  <c r="AB762" i="18" s="1"/>
  <c r="AC762" i="18" s="1"/>
  <c r="Y761" i="18"/>
  <c r="X761" i="18"/>
  <c r="W761" i="18"/>
  <c r="V761" i="18"/>
  <c r="U761" i="18"/>
  <c r="AB761" i="18" s="1"/>
  <c r="AC761" i="18" s="1"/>
  <c r="Y760" i="18"/>
  <c r="X760" i="18"/>
  <c r="W760" i="18"/>
  <c r="V760" i="18"/>
  <c r="U760" i="18"/>
  <c r="AB760" i="18" s="1"/>
  <c r="AC760" i="18" s="1"/>
  <c r="Y759" i="18"/>
  <c r="X759" i="18"/>
  <c r="W759" i="18"/>
  <c r="V759" i="18"/>
  <c r="U759" i="18"/>
  <c r="AB759" i="18" s="1"/>
  <c r="AC759" i="18" s="1"/>
  <c r="Y758" i="18"/>
  <c r="X758" i="18"/>
  <c r="W758" i="18"/>
  <c r="V758" i="18"/>
  <c r="U758" i="18"/>
  <c r="AB758" i="18" s="1"/>
  <c r="AC758" i="18" s="1"/>
  <c r="Y757" i="18"/>
  <c r="X757" i="18"/>
  <c r="W757" i="18"/>
  <c r="V757" i="18"/>
  <c r="U757" i="18"/>
  <c r="AB757" i="18" s="1"/>
  <c r="AC757" i="18" s="1"/>
  <c r="Y756" i="18"/>
  <c r="X756" i="18"/>
  <c r="W756" i="18"/>
  <c r="V756" i="18"/>
  <c r="U756" i="18"/>
  <c r="AB756" i="18" s="1"/>
  <c r="AC756" i="18" s="1"/>
  <c r="Y755" i="18"/>
  <c r="X755" i="18"/>
  <c r="W755" i="18"/>
  <c r="V755" i="18"/>
  <c r="U755" i="18"/>
  <c r="AB755" i="18" s="1"/>
  <c r="AC755" i="18" s="1"/>
  <c r="Y754" i="18"/>
  <c r="X754" i="18"/>
  <c r="W754" i="18"/>
  <c r="V754" i="18"/>
  <c r="U754" i="18"/>
  <c r="AB754" i="18" s="1"/>
  <c r="AC754" i="18" s="1"/>
  <c r="Y753" i="18"/>
  <c r="X753" i="18"/>
  <c r="W753" i="18"/>
  <c r="V753" i="18"/>
  <c r="U753" i="18"/>
  <c r="AB753" i="18" s="1"/>
  <c r="AC753" i="18" s="1"/>
  <c r="Y752" i="18"/>
  <c r="X752" i="18"/>
  <c r="W752" i="18"/>
  <c r="V752" i="18"/>
  <c r="U752" i="18"/>
  <c r="AB752" i="18" s="1"/>
  <c r="AC752" i="18" s="1"/>
  <c r="Y751" i="18"/>
  <c r="X751" i="18"/>
  <c r="W751" i="18"/>
  <c r="V751" i="18"/>
  <c r="U751" i="18"/>
  <c r="AB751" i="18" s="1"/>
  <c r="AC751" i="18" s="1"/>
  <c r="Y750" i="18"/>
  <c r="X750" i="18"/>
  <c r="W750" i="18"/>
  <c r="V750" i="18"/>
  <c r="U750" i="18"/>
  <c r="AB750" i="18" s="1"/>
  <c r="AC750" i="18" s="1"/>
  <c r="Y749" i="18"/>
  <c r="X749" i="18"/>
  <c r="W749" i="18"/>
  <c r="V749" i="18"/>
  <c r="U749" i="18"/>
  <c r="AB749" i="18" s="1"/>
  <c r="AC749" i="18" s="1"/>
  <c r="Y748" i="18"/>
  <c r="X748" i="18"/>
  <c r="W748" i="18"/>
  <c r="V748" i="18"/>
  <c r="U748" i="18"/>
  <c r="AB748" i="18" s="1"/>
  <c r="AC748" i="18" s="1"/>
  <c r="Y747" i="18"/>
  <c r="X747" i="18"/>
  <c r="W747" i="18"/>
  <c r="V747" i="18"/>
  <c r="U747" i="18"/>
  <c r="AB747" i="18" s="1"/>
  <c r="AC747" i="18" s="1"/>
  <c r="Y746" i="18"/>
  <c r="X746" i="18"/>
  <c r="W746" i="18"/>
  <c r="V746" i="18"/>
  <c r="U746" i="18"/>
  <c r="AB746" i="18" s="1"/>
  <c r="AC746" i="18" s="1"/>
  <c r="Y745" i="18"/>
  <c r="X745" i="18"/>
  <c r="W745" i="18"/>
  <c r="V745" i="18"/>
  <c r="U745" i="18"/>
  <c r="AB745" i="18" s="1"/>
  <c r="AC745" i="18" s="1"/>
  <c r="Y744" i="18"/>
  <c r="X744" i="18"/>
  <c r="W744" i="18"/>
  <c r="V744" i="18"/>
  <c r="U744" i="18"/>
  <c r="AB744" i="18" s="1"/>
  <c r="AC744" i="18" s="1"/>
  <c r="Y743" i="18"/>
  <c r="X743" i="18"/>
  <c r="W743" i="18"/>
  <c r="V743" i="18"/>
  <c r="U743" i="18"/>
  <c r="AB743" i="18" s="1"/>
  <c r="AC743" i="18" s="1"/>
  <c r="Y742" i="18"/>
  <c r="X742" i="18"/>
  <c r="W742" i="18"/>
  <c r="V742" i="18"/>
  <c r="U742" i="18"/>
  <c r="AB742" i="18" s="1"/>
  <c r="AC742" i="18" s="1"/>
  <c r="Y741" i="18"/>
  <c r="X741" i="18"/>
  <c r="W741" i="18"/>
  <c r="V741" i="18"/>
  <c r="U741" i="18"/>
  <c r="AB741" i="18" s="1"/>
  <c r="AC741" i="18" s="1"/>
  <c r="Y740" i="18"/>
  <c r="X740" i="18"/>
  <c r="W740" i="18"/>
  <c r="V740" i="18"/>
  <c r="U740" i="18"/>
  <c r="AB740" i="18" s="1"/>
  <c r="AC740" i="18" s="1"/>
  <c r="Y739" i="18"/>
  <c r="X739" i="18"/>
  <c r="W739" i="18"/>
  <c r="V739" i="18"/>
  <c r="U739" i="18"/>
  <c r="AB739" i="18" s="1"/>
  <c r="AC739" i="18" s="1"/>
  <c r="Y738" i="18"/>
  <c r="X738" i="18"/>
  <c r="W738" i="18"/>
  <c r="V738" i="18"/>
  <c r="U738" i="18"/>
  <c r="AB738" i="18" s="1"/>
  <c r="AC738" i="18" s="1"/>
  <c r="Y737" i="18"/>
  <c r="X737" i="18"/>
  <c r="W737" i="18"/>
  <c r="V737" i="18"/>
  <c r="U737" i="18"/>
  <c r="AB737" i="18" s="1"/>
  <c r="AC737" i="18" s="1"/>
  <c r="Y736" i="18"/>
  <c r="X736" i="18"/>
  <c r="W736" i="18"/>
  <c r="V736" i="18"/>
  <c r="U736" i="18"/>
  <c r="AB736" i="18" s="1"/>
  <c r="AC736" i="18" s="1"/>
  <c r="Y735" i="18"/>
  <c r="X735" i="18"/>
  <c r="W735" i="18"/>
  <c r="V735" i="18"/>
  <c r="U735" i="18"/>
  <c r="AB735" i="18" s="1"/>
  <c r="AC735" i="18" s="1"/>
  <c r="Y734" i="18"/>
  <c r="X734" i="18"/>
  <c r="W734" i="18"/>
  <c r="V734" i="18"/>
  <c r="U734" i="18"/>
  <c r="AB734" i="18" s="1"/>
  <c r="AC734" i="18" s="1"/>
  <c r="Y733" i="18"/>
  <c r="X733" i="18"/>
  <c r="W733" i="18"/>
  <c r="V733" i="18"/>
  <c r="U733" i="18"/>
  <c r="AB733" i="18" s="1"/>
  <c r="AC733" i="18" s="1"/>
  <c r="Y732" i="18"/>
  <c r="X732" i="18"/>
  <c r="W732" i="18"/>
  <c r="V732" i="18"/>
  <c r="U732" i="18"/>
  <c r="AB732" i="18" s="1"/>
  <c r="AC732" i="18" s="1"/>
  <c r="Y731" i="18"/>
  <c r="X731" i="18"/>
  <c r="W731" i="18"/>
  <c r="V731" i="18"/>
  <c r="U731" i="18"/>
  <c r="AB731" i="18" s="1"/>
  <c r="AC731" i="18" s="1"/>
  <c r="Y730" i="18"/>
  <c r="X730" i="18"/>
  <c r="W730" i="18"/>
  <c r="V730" i="18"/>
  <c r="U730" i="18"/>
  <c r="AB730" i="18" s="1"/>
  <c r="AC730" i="18" s="1"/>
  <c r="Y729" i="18"/>
  <c r="X729" i="18"/>
  <c r="W729" i="18"/>
  <c r="V729" i="18"/>
  <c r="U729" i="18"/>
  <c r="AB729" i="18" s="1"/>
  <c r="AC729" i="18" s="1"/>
  <c r="Y728" i="18"/>
  <c r="X728" i="18"/>
  <c r="W728" i="18"/>
  <c r="V728" i="18"/>
  <c r="U728" i="18"/>
  <c r="AB728" i="18" s="1"/>
  <c r="AC728" i="18" s="1"/>
  <c r="Y727" i="18"/>
  <c r="X727" i="18"/>
  <c r="W727" i="18"/>
  <c r="V727" i="18"/>
  <c r="U727" i="18"/>
  <c r="AB727" i="18" s="1"/>
  <c r="AC727" i="18" s="1"/>
  <c r="Y726" i="18"/>
  <c r="X726" i="18"/>
  <c r="W726" i="18"/>
  <c r="V726" i="18"/>
  <c r="U726" i="18"/>
  <c r="AB726" i="18" s="1"/>
  <c r="AC726" i="18" s="1"/>
  <c r="Y725" i="18"/>
  <c r="X725" i="18"/>
  <c r="W725" i="18"/>
  <c r="V725" i="18"/>
  <c r="U725" i="18"/>
  <c r="AB725" i="18" s="1"/>
  <c r="AC725" i="18" s="1"/>
  <c r="Y724" i="18"/>
  <c r="X724" i="18"/>
  <c r="W724" i="18"/>
  <c r="V724" i="18"/>
  <c r="U724" i="18"/>
  <c r="AB724" i="18" s="1"/>
  <c r="AC724" i="18" s="1"/>
  <c r="Y723" i="18"/>
  <c r="X723" i="18"/>
  <c r="W723" i="18"/>
  <c r="V723" i="18"/>
  <c r="U723" i="18"/>
  <c r="AB723" i="18" s="1"/>
  <c r="AC723" i="18" s="1"/>
  <c r="Y722" i="18"/>
  <c r="X722" i="18"/>
  <c r="W722" i="18"/>
  <c r="V722" i="18"/>
  <c r="U722" i="18"/>
  <c r="AB722" i="18" s="1"/>
  <c r="AC722" i="18" s="1"/>
  <c r="Y721" i="18"/>
  <c r="X721" i="18"/>
  <c r="W721" i="18"/>
  <c r="V721" i="18"/>
  <c r="U721" i="18"/>
  <c r="AB721" i="18" s="1"/>
  <c r="AC721" i="18" s="1"/>
  <c r="Y720" i="18"/>
  <c r="X720" i="18"/>
  <c r="W720" i="18"/>
  <c r="V720" i="18"/>
  <c r="U720" i="18"/>
  <c r="AB720" i="18" s="1"/>
  <c r="AC720" i="18" s="1"/>
  <c r="Y719" i="18"/>
  <c r="X719" i="18"/>
  <c r="W719" i="18"/>
  <c r="V719" i="18"/>
  <c r="U719" i="18"/>
  <c r="AB719" i="18" s="1"/>
  <c r="AC719" i="18" s="1"/>
  <c r="Y718" i="18"/>
  <c r="X718" i="18"/>
  <c r="W718" i="18"/>
  <c r="V718" i="18"/>
  <c r="U718" i="18"/>
  <c r="AB718" i="18" s="1"/>
  <c r="AC718" i="18" s="1"/>
  <c r="Y717" i="18"/>
  <c r="X717" i="18"/>
  <c r="W717" i="18"/>
  <c r="V717" i="18"/>
  <c r="U717" i="18"/>
  <c r="AB717" i="18" s="1"/>
  <c r="AC717" i="18" s="1"/>
  <c r="Y716" i="18"/>
  <c r="X716" i="18"/>
  <c r="W716" i="18"/>
  <c r="V716" i="18"/>
  <c r="U716" i="18"/>
  <c r="AB716" i="18" s="1"/>
  <c r="AC716" i="18" s="1"/>
  <c r="Y715" i="18"/>
  <c r="X715" i="18"/>
  <c r="W715" i="18"/>
  <c r="V715" i="18"/>
  <c r="U715" i="18"/>
  <c r="AB715" i="18" s="1"/>
  <c r="AC715" i="18" s="1"/>
  <c r="Y714" i="18"/>
  <c r="X714" i="18"/>
  <c r="W714" i="18"/>
  <c r="V714" i="18"/>
  <c r="U714" i="18"/>
  <c r="AB714" i="18" s="1"/>
  <c r="AC714" i="18" s="1"/>
  <c r="Y713" i="18"/>
  <c r="X713" i="18"/>
  <c r="W713" i="18"/>
  <c r="V713" i="18"/>
  <c r="U713" i="18"/>
  <c r="AB713" i="18" s="1"/>
  <c r="AC713" i="18" s="1"/>
  <c r="Y712" i="18"/>
  <c r="X712" i="18"/>
  <c r="W712" i="18"/>
  <c r="V712" i="18"/>
  <c r="U712" i="18"/>
  <c r="AB712" i="18" s="1"/>
  <c r="AC712" i="18" s="1"/>
  <c r="Y711" i="18"/>
  <c r="X711" i="18"/>
  <c r="W711" i="18"/>
  <c r="V711" i="18"/>
  <c r="U711" i="18"/>
  <c r="AB711" i="18" s="1"/>
  <c r="AC711" i="18" s="1"/>
  <c r="Y710" i="18"/>
  <c r="X710" i="18"/>
  <c r="W710" i="18"/>
  <c r="V710" i="18"/>
  <c r="U710" i="18"/>
  <c r="AB710" i="18" s="1"/>
  <c r="AC710" i="18" s="1"/>
  <c r="Y709" i="18"/>
  <c r="X709" i="18"/>
  <c r="W709" i="18"/>
  <c r="V709" i="18"/>
  <c r="U709" i="18"/>
  <c r="AB709" i="18" s="1"/>
  <c r="AC709" i="18" s="1"/>
  <c r="Y708" i="18"/>
  <c r="X708" i="18"/>
  <c r="W708" i="18"/>
  <c r="V708" i="18"/>
  <c r="U708" i="18"/>
  <c r="AB708" i="18" s="1"/>
  <c r="AC708" i="18" s="1"/>
  <c r="Y707" i="18"/>
  <c r="X707" i="18"/>
  <c r="W707" i="18"/>
  <c r="V707" i="18"/>
  <c r="U707" i="18"/>
  <c r="AB707" i="18" s="1"/>
  <c r="AC707" i="18" s="1"/>
  <c r="Y706" i="18"/>
  <c r="X706" i="18"/>
  <c r="W706" i="18"/>
  <c r="V706" i="18"/>
  <c r="U706" i="18"/>
  <c r="AB706" i="18" s="1"/>
  <c r="AC706" i="18" s="1"/>
  <c r="Y705" i="18"/>
  <c r="X705" i="18"/>
  <c r="W705" i="18"/>
  <c r="V705" i="18"/>
  <c r="U705" i="18"/>
  <c r="AB705" i="18" s="1"/>
  <c r="AC705" i="18" s="1"/>
  <c r="Y704" i="18"/>
  <c r="X704" i="18"/>
  <c r="W704" i="18"/>
  <c r="V704" i="18"/>
  <c r="U704" i="18"/>
  <c r="AB704" i="18" s="1"/>
  <c r="AC704" i="18" s="1"/>
  <c r="Y703" i="18"/>
  <c r="X703" i="18"/>
  <c r="W703" i="18"/>
  <c r="V703" i="18"/>
  <c r="U703" i="18"/>
  <c r="AB703" i="18" s="1"/>
  <c r="AC703" i="18" s="1"/>
  <c r="Y702" i="18"/>
  <c r="X702" i="18"/>
  <c r="W702" i="18"/>
  <c r="V702" i="18"/>
  <c r="U702" i="18"/>
  <c r="AB702" i="18" s="1"/>
  <c r="AC702" i="18" s="1"/>
  <c r="Y701" i="18"/>
  <c r="X701" i="18"/>
  <c r="W701" i="18"/>
  <c r="V701" i="18"/>
  <c r="U701" i="18"/>
  <c r="AB701" i="18" s="1"/>
  <c r="AC701" i="18" s="1"/>
  <c r="Y700" i="18"/>
  <c r="X700" i="18"/>
  <c r="W700" i="18"/>
  <c r="V700" i="18"/>
  <c r="U700" i="18"/>
  <c r="AB700" i="18" s="1"/>
  <c r="AC700" i="18" s="1"/>
  <c r="Y699" i="18"/>
  <c r="X699" i="18"/>
  <c r="W699" i="18"/>
  <c r="V699" i="18"/>
  <c r="U699" i="18"/>
  <c r="AB699" i="18" s="1"/>
  <c r="AC699" i="18" s="1"/>
  <c r="Y698" i="18"/>
  <c r="X698" i="18"/>
  <c r="W698" i="18"/>
  <c r="V698" i="18"/>
  <c r="U698" i="18"/>
  <c r="AB698" i="18" s="1"/>
  <c r="AC698" i="18" s="1"/>
  <c r="Y697" i="18"/>
  <c r="X697" i="18"/>
  <c r="W697" i="18"/>
  <c r="V697" i="18"/>
  <c r="U697" i="18"/>
  <c r="Y696" i="18"/>
  <c r="X696" i="18"/>
  <c r="W696" i="18"/>
  <c r="V696" i="18"/>
  <c r="U696" i="18"/>
  <c r="AB696" i="18" s="1"/>
  <c r="AC696" i="18" s="1"/>
  <c r="Y695" i="18"/>
  <c r="X695" i="18"/>
  <c r="W695" i="18"/>
  <c r="V695" i="18"/>
  <c r="U695" i="18"/>
  <c r="AB695" i="18" s="1"/>
  <c r="AC695" i="18" s="1"/>
  <c r="Y694" i="18"/>
  <c r="X694" i="18"/>
  <c r="W694" i="18"/>
  <c r="V694" i="18"/>
  <c r="U694" i="18"/>
  <c r="AB694" i="18" s="1"/>
  <c r="AC694" i="18" s="1"/>
  <c r="Y693" i="18"/>
  <c r="X693" i="18"/>
  <c r="W693" i="18"/>
  <c r="V693" i="18"/>
  <c r="U693" i="18"/>
  <c r="AB693" i="18" s="1"/>
  <c r="AC693" i="18" s="1"/>
  <c r="Y692" i="18"/>
  <c r="X692" i="18"/>
  <c r="W692" i="18"/>
  <c r="V692" i="18"/>
  <c r="U692" i="18"/>
  <c r="AB692" i="18" s="1"/>
  <c r="AC692" i="18" s="1"/>
  <c r="Y691" i="18"/>
  <c r="X691" i="18"/>
  <c r="W691" i="18"/>
  <c r="V691" i="18"/>
  <c r="U691" i="18"/>
  <c r="AB691" i="18" s="1"/>
  <c r="AC691" i="18" s="1"/>
  <c r="Y690" i="18"/>
  <c r="X690" i="18"/>
  <c r="W690" i="18"/>
  <c r="V690" i="18"/>
  <c r="U690" i="18"/>
  <c r="AB690" i="18" s="1"/>
  <c r="AC690" i="18" s="1"/>
  <c r="Y689" i="18"/>
  <c r="X689" i="18"/>
  <c r="W689" i="18"/>
  <c r="V689" i="18"/>
  <c r="U689" i="18"/>
  <c r="AB689" i="18" s="1"/>
  <c r="AC689" i="18" s="1"/>
  <c r="Y688" i="18"/>
  <c r="X688" i="18"/>
  <c r="W688" i="18"/>
  <c r="V688" i="18"/>
  <c r="U688" i="18"/>
  <c r="AB688" i="18" s="1"/>
  <c r="AC688" i="18" s="1"/>
  <c r="Y687" i="18"/>
  <c r="X687" i="18"/>
  <c r="W687" i="18"/>
  <c r="V687" i="18"/>
  <c r="U687" i="18"/>
  <c r="AB687" i="18" s="1"/>
  <c r="AC687" i="18" s="1"/>
  <c r="Y686" i="18"/>
  <c r="X686" i="18"/>
  <c r="W686" i="18"/>
  <c r="V686" i="18"/>
  <c r="U686" i="18"/>
  <c r="AB686" i="18" s="1"/>
  <c r="AC686" i="18" s="1"/>
  <c r="Y685" i="18"/>
  <c r="X685" i="18"/>
  <c r="W685" i="18"/>
  <c r="V685" i="18"/>
  <c r="U685" i="18"/>
  <c r="AB685" i="18" s="1"/>
  <c r="AC685" i="18" s="1"/>
  <c r="Y684" i="18"/>
  <c r="X684" i="18"/>
  <c r="W684" i="18"/>
  <c r="V684" i="18"/>
  <c r="U684" i="18"/>
  <c r="AB684" i="18" s="1"/>
  <c r="AC684" i="18" s="1"/>
  <c r="Y683" i="18"/>
  <c r="X683" i="18"/>
  <c r="W683" i="18"/>
  <c r="V683" i="18"/>
  <c r="U683" i="18"/>
  <c r="AB683" i="18" s="1"/>
  <c r="AC683" i="18" s="1"/>
  <c r="Y682" i="18"/>
  <c r="X682" i="18"/>
  <c r="W682" i="18"/>
  <c r="V682" i="18"/>
  <c r="U682" i="18"/>
  <c r="AB682" i="18" s="1"/>
  <c r="AC682" i="18" s="1"/>
  <c r="Y681" i="18"/>
  <c r="X681" i="18"/>
  <c r="W681" i="18"/>
  <c r="V681" i="18"/>
  <c r="U681" i="18"/>
  <c r="AB681" i="18" s="1"/>
  <c r="AC681" i="18" s="1"/>
  <c r="Y680" i="18"/>
  <c r="X680" i="18"/>
  <c r="W680" i="18"/>
  <c r="V680" i="18"/>
  <c r="U680" i="18"/>
  <c r="AB680" i="18" s="1"/>
  <c r="AC680" i="18" s="1"/>
  <c r="Y679" i="18"/>
  <c r="X679" i="18"/>
  <c r="W679" i="18"/>
  <c r="V679" i="18"/>
  <c r="U679" i="18"/>
  <c r="AB679" i="18" s="1"/>
  <c r="AC679" i="18" s="1"/>
  <c r="Y678" i="18"/>
  <c r="X678" i="18"/>
  <c r="W678" i="18"/>
  <c r="V678" i="18"/>
  <c r="U678" i="18"/>
  <c r="AB678" i="18" s="1"/>
  <c r="AC678" i="18" s="1"/>
  <c r="Y677" i="18"/>
  <c r="X677" i="18"/>
  <c r="W677" i="18"/>
  <c r="V677" i="18"/>
  <c r="U677" i="18"/>
  <c r="AB677" i="18" s="1"/>
  <c r="AC677" i="18" s="1"/>
  <c r="Y676" i="18"/>
  <c r="X676" i="18"/>
  <c r="W676" i="18"/>
  <c r="V676" i="18"/>
  <c r="U676" i="18"/>
  <c r="AB676" i="18" s="1"/>
  <c r="AC676" i="18" s="1"/>
  <c r="Y675" i="18"/>
  <c r="X675" i="18"/>
  <c r="W675" i="18"/>
  <c r="V675" i="18"/>
  <c r="U675" i="18"/>
  <c r="AB675" i="18" s="1"/>
  <c r="AC675" i="18" s="1"/>
  <c r="Y674" i="18"/>
  <c r="X674" i="18"/>
  <c r="W674" i="18"/>
  <c r="V674" i="18"/>
  <c r="U674" i="18"/>
  <c r="AB674" i="18" s="1"/>
  <c r="AC674" i="18" s="1"/>
  <c r="Y673" i="18"/>
  <c r="X673" i="18"/>
  <c r="W673" i="18"/>
  <c r="V673" i="18"/>
  <c r="U673" i="18"/>
  <c r="AB673" i="18" s="1"/>
  <c r="AC673" i="18" s="1"/>
  <c r="Y672" i="18"/>
  <c r="X672" i="18"/>
  <c r="W672" i="18"/>
  <c r="V672" i="18"/>
  <c r="U672" i="18"/>
  <c r="AB672" i="18" s="1"/>
  <c r="AC672" i="18" s="1"/>
  <c r="Y671" i="18"/>
  <c r="X671" i="18"/>
  <c r="W671" i="18"/>
  <c r="V671" i="18"/>
  <c r="U671" i="18"/>
  <c r="AB671" i="18" s="1"/>
  <c r="AC671" i="18" s="1"/>
  <c r="Y670" i="18"/>
  <c r="X670" i="18"/>
  <c r="W670" i="18"/>
  <c r="V670" i="18"/>
  <c r="U670" i="18"/>
  <c r="AB670" i="18" s="1"/>
  <c r="AC670" i="18" s="1"/>
  <c r="Y669" i="18"/>
  <c r="X669" i="18"/>
  <c r="W669" i="18"/>
  <c r="V669" i="18"/>
  <c r="U669" i="18"/>
  <c r="AB669" i="18" s="1"/>
  <c r="AC669" i="18" s="1"/>
  <c r="Y668" i="18"/>
  <c r="X668" i="18"/>
  <c r="W668" i="18"/>
  <c r="V668" i="18"/>
  <c r="U668" i="18"/>
  <c r="AB668" i="18" s="1"/>
  <c r="AC668" i="18" s="1"/>
  <c r="Y667" i="18"/>
  <c r="X667" i="18"/>
  <c r="W667" i="18"/>
  <c r="V667" i="18"/>
  <c r="U667" i="18"/>
  <c r="AB667" i="18" s="1"/>
  <c r="AC667" i="18" s="1"/>
  <c r="Y666" i="18"/>
  <c r="X666" i="18"/>
  <c r="W666" i="18"/>
  <c r="V666" i="18"/>
  <c r="U666" i="18"/>
  <c r="AB666" i="18" s="1"/>
  <c r="AC666" i="18" s="1"/>
  <c r="Y665" i="18"/>
  <c r="X665" i="18"/>
  <c r="W665" i="18"/>
  <c r="V665" i="18"/>
  <c r="U665" i="18"/>
  <c r="AB665" i="18" s="1"/>
  <c r="AC665" i="18" s="1"/>
  <c r="Y664" i="18"/>
  <c r="X664" i="18"/>
  <c r="W664" i="18"/>
  <c r="V664" i="18"/>
  <c r="U664" i="18"/>
  <c r="AB664" i="18" s="1"/>
  <c r="AC664" i="18" s="1"/>
  <c r="Y663" i="18"/>
  <c r="X663" i="18"/>
  <c r="W663" i="18"/>
  <c r="V663" i="18"/>
  <c r="U663" i="18"/>
  <c r="AB663" i="18" s="1"/>
  <c r="AC663" i="18" s="1"/>
  <c r="Y662" i="18"/>
  <c r="X662" i="18"/>
  <c r="W662" i="18"/>
  <c r="V662" i="18"/>
  <c r="U662" i="18"/>
  <c r="AB662" i="18" s="1"/>
  <c r="AC662" i="18" s="1"/>
  <c r="Y661" i="18"/>
  <c r="X661" i="18"/>
  <c r="W661" i="18"/>
  <c r="V661" i="18"/>
  <c r="U661" i="18"/>
  <c r="AB661" i="18" s="1"/>
  <c r="AC661" i="18" s="1"/>
  <c r="Y660" i="18"/>
  <c r="X660" i="18"/>
  <c r="W660" i="18"/>
  <c r="V660" i="18"/>
  <c r="U660" i="18"/>
  <c r="AB660" i="18" s="1"/>
  <c r="AC660" i="18" s="1"/>
  <c r="Y659" i="18"/>
  <c r="X659" i="18"/>
  <c r="W659" i="18"/>
  <c r="V659" i="18"/>
  <c r="U659" i="18"/>
  <c r="AB659" i="18" s="1"/>
  <c r="AC659" i="18" s="1"/>
  <c r="Y658" i="18"/>
  <c r="X658" i="18"/>
  <c r="W658" i="18"/>
  <c r="V658" i="18"/>
  <c r="U658" i="18"/>
  <c r="AB658" i="18" s="1"/>
  <c r="AC658" i="18" s="1"/>
  <c r="Y657" i="18"/>
  <c r="X657" i="18"/>
  <c r="W657" i="18"/>
  <c r="V657" i="18"/>
  <c r="U657" i="18"/>
  <c r="AB657" i="18" s="1"/>
  <c r="AC657" i="18" s="1"/>
  <c r="Y656" i="18"/>
  <c r="X656" i="18"/>
  <c r="W656" i="18"/>
  <c r="V656" i="18"/>
  <c r="U656" i="18"/>
  <c r="AB656" i="18" s="1"/>
  <c r="AC656" i="18" s="1"/>
  <c r="Y655" i="18"/>
  <c r="X655" i="18"/>
  <c r="W655" i="18"/>
  <c r="V655" i="18"/>
  <c r="U655" i="18"/>
  <c r="AB655" i="18" s="1"/>
  <c r="AC655" i="18" s="1"/>
  <c r="Y654" i="18"/>
  <c r="X654" i="18"/>
  <c r="W654" i="18"/>
  <c r="V654" i="18"/>
  <c r="U654" i="18"/>
  <c r="AB654" i="18" s="1"/>
  <c r="AC654" i="18" s="1"/>
  <c r="Y653" i="18"/>
  <c r="X653" i="18"/>
  <c r="W653" i="18"/>
  <c r="V653" i="18"/>
  <c r="U653" i="18"/>
  <c r="AB653" i="18" s="1"/>
  <c r="AC653" i="18" s="1"/>
  <c r="Y652" i="18"/>
  <c r="X652" i="18"/>
  <c r="W652" i="18"/>
  <c r="V652" i="18"/>
  <c r="U652" i="18"/>
  <c r="AB652" i="18" s="1"/>
  <c r="AC652" i="18" s="1"/>
  <c r="Y651" i="18"/>
  <c r="X651" i="18"/>
  <c r="W651" i="18"/>
  <c r="V651" i="18"/>
  <c r="U651" i="18"/>
  <c r="AB651" i="18" s="1"/>
  <c r="AC651" i="18" s="1"/>
  <c r="Y650" i="18"/>
  <c r="X650" i="18"/>
  <c r="W650" i="18"/>
  <c r="V650" i="18"/>
  <c r="U650" i="18"/>
  <c r="AB650" i="18" s="1"/>
  <c r="AC650" i="18" s="1"/>
  <c r="Y649" i="18"/>
  <c r="X649" i="18"/>
  <c r="W649" i="18"/>
  <c r="V649" i="18"/>
  <c r="U649" i="18"/>
  <c r="AB649" i="18" s="1"/>
  <c r="AC649" i="18" s="1"/>
  <c r="Y648" i="18"/>
  <c r="X648" i="18"/>
  <c r="W648" i="18"/>
  <c r="V648" i="18"/>
  <c r="U648" i="18"/>
  <c r="AB648" i="18" s="1"/>
  <c r="AC648" i="18" s="1"/>
  <c r="Y647" i="18"/>
  <c r="X647" i="18"/>
  <c r="W647" i="18"/>
  <c r="V647" i="18"/>
  <c r="U647" i="18"/>
  <c r="AB647" i="18" s="1"/>
  <c r="AC647" i="18" s="1"/>
  <c r="Y646" i="18"/>
  <c r="X646" i="18"/>
  <c r="W646" i="18"/>
  <c r="V646" i="18"/>
  <c r="U646" i="18"/>
  <c r="AB646" i="18" s="1"/>
  <c r="AC646" i="18" s="1"/>
  <c r="Y645" i="18"/>
  <c r="X645" i="18"/>
  <c r="W645" i="18"/>
  <c r="V645" i="18"/>
  <c r="U645" i="18"/>
  <c r="AB645" i="18" s="1"/>
  <c r="AC645" i="18" s="1"/>
  <c r="Y644" i="18"/>
  <c r="X644" i="18"/>
  <c r="W644" i="18"/>
  <c r="V644" i="18"/>
  <c r="U644" i="18"/>
  <c r="AB644" i="18" s="1"/>
  <c r="AC644" i="18" s="1"/>
  <c r="Y643" i="18"/>
  <c r="X643" i="18"/>
  <c r="W643" i="18"/>
  <c r="V643" i="18"/>
  <c r="U643" i="18"/>
  <c r="AB643" i="18" s="1"/>
  <c r="AC643" i="18" s="1"/>
  <c r="Y642" i="18"/>
  <c r="X642" i="18"/>
  <c r="W642" i="18"/>
  <c r="V642" i="18"/>
  <c r="U642" i="18"/>
  <c r="AB642" i="18" s="1"/>
  <c r="AC642" i="18" s="1"/>
  <c r="Y641" i="18"/>
  <c r="X641" i="18"/>
  <c r="W641" i="18"/>
  <c r="V641" i="18"/>
  <c r="U641" i="18"/>
  <c r="AB641" i="18" s="1"/>
  <c r="AC641" i="18" s="1"/>
  <c r="Y640" i="18"/>
  <c r="X640" i="18"/>
  <c r="W640" i="18"/>
  <c r="V640" i="18"/>
  <c r="U640" i="18"/>
  <c r="AB640" i="18" s="1"/>
  <c r="AC640" i="18" s="1"/>
  <c r="Y639" i="18"/>
  <c r="X639" i="18"/>
  <c r="W639" i="18"/>
  <c r="V639" i="18"/>
  <c r="U639" i="18"/>
  <c r="AB639" i="18" s="1"/>
  <c r="AC639" i="18" s="1"/>
  <c r="Y638" i="18"/>
  <c r="X638" i="18"/>
  <c r="W638" i="18"/>
  <c r="V638" i="18"/>
  <c r="U638" i="18"/>
  <c r="AB638" i="18" s="1"/>
  <c r="AC638" i="18" s="1"/>
  <c r="Y637" i="18"/>
  <c r="X637" i="18"/>
  <c r="W637" i="18"/>
  <c r="V637" i="18"/>
  <c r="U637" i="18"/>
  <c r="AB637" i="18" s="1"/>
  <c r="AC637" i="18" s="1"/>
  <c r="Y636" i="18"/>
  <c r="X636" i="18"/>
  <c r="W636" i="18"/>
  <c r="V636" i="18"/>
  <c r="U636" i="18"/>
  <c r="AB636" i="18" s="1"/>
  <c r="AC636" i="18" s="1"/>
  <c r="Y635" i="18"/>
  <c r="X635" i="18"/>
  <c r="W635" i="18"/>
  <c r="V635" i="18"/>
  <c r="U635" i="18"/>
  <c r="AB635" i="18" s="1"/>
  <c r="AC635" i="18" s="1"/>
  <c r="Y634" i="18"/>
  <c r="X634" i="18"/>
  <c r="W634" i="18"/>
  <c r="V634" i="18"/>
  <c r="U634" i="18"/>
  <c r="AB634" i="18" s="1"/>
  <c r="AC634" i="18" s="1"/>
  <c r="Y633" i="18"/>
  <c r="X633" i="18"/>
  <c r="W633" i="18"/>
  <c r="V633" i="18"/>
  <c r="U633" i="18"/>
  <c r="AB633" i="18" s="1"/>
  <c r="AC633" i="18" s="1"/>
  <c r="Y632" i="18"/>
  <c r="X632" i="18"/>
  <c r="W632" i="18"/>
  <c r="V632" i="18"/>
  <c r="U632" i="18"/>
  <c r="AB632" i="18" s="1"/>
  <c r="AC632" i="18" s="1"/>
  <c r="Y631" i="18"/>
  <c r="X631" i="18"/>
  <c r="W631" i="18"/>
  <c r="V631" i="18"/>
  <c r="U631" i="18"/>
  <c r="AB631" i="18" s="1"/>
  <c r="AC631" i="18" s="1"/>
  <c r="Y630" i="18"/>
  <c r="X630" i="18"/>
  <c r="W630" i="18"/>
  <c r="V630" i="18"/>
  <c r="U630" i="18"/>
  <c r="AB630" i="18" s="1"/>
  <c r="AC630" i="18" s="1"/>
  <c r="Y629" i="18"/>
  <c r="X629" i="18"/>
  <c r="W629" i="18"/>
  <c r="V629" i="18"/>
  <c r="U629" i="18"/>
  <c r="AB629" i="18" s="1"/>
  <c r="AC629" i="18" s="1"/>
  <c r="Y628" i="18"/>
  <c r="X628" i="18"/>
  <c r="W628" i="18"/>
  <c r="V628" i="18"/>
  <c r="U628" i="18"/>
  <c r="AB628" i="18" s="1"/>
  <c r="AC628" i="18" s="1"/>
  <c r="Y627" i="18"/>
  <c r="X627" i="18"/>
  <c r="W627" i="18"/>
  <c r="V627" i="18"/>
  <c r="U627" i="18"/>
  <c r="AB627" i="18" s="1"/>
  <c r="AC627" i="18" s="1"/>
  <c r="Y626" i="18"/>
  <c r="X626" i="18"/>
  <c r="W626" i="18"/>
  <c r="V626" i="18"/>
  <c r="U626" i="18"/>
  <c r="AB626" i="18" s="1"/>
  <c r="AC626" i="18" s="1"/>
  <c r="Y625" i="18"/>
  <c r="X625" i="18"/>
  <c r="W625" i="18"/>
  <c r="V625" i="18"/>
  <c r="U625" i="18"/>
  <c r="AB625" i="18" s="1"/>
  <c r="AC625" i="18" s="1"/>
  <c r="Y624" i="18"/>
  <c r="X624" i="18"/>
  <c r="W624" i="18"/>
  <c r="V624" i="18"/>
  <c r="U624" i="18"/>
  <c r="AB624" i="18" s="1"/>
  <c r="AC624" i="18" s="1"/>
  <c r="Y623" i="18"/>
  <c r="X623" i="18"/>
  <c r="W623" i="18"/>
  <c r="V623" i="18"/>
  <c r="U623" i="18"/>
  <c r="AB623" i="18" s="1"/>
  <c r="AC623" i="18" s="1"/>
  <c r="Y622" i="18"/>
  <c r="X622" i="18"/>
  <c r="W622" i="18"/>
  <c r="V622" i="18"/>
  <c r="U622" i="18"/>
  <c r="AB622" i="18" s="1"/>
  <c r="AC622" i="18" s="1"/>
  <c r="Y621" i="18"/>
  <c r="X621" i="18"/>
  <c r="W621" i="18"/>
  <c r="V621" i="18"/>
  <c r="U621" i="18"/>
  <c r="AB621" i="18" s="1"/>
  <c r="AC621" i="18" s="1"/>
  <c r="Y620" i="18"/>
  <c r="X620" i="18"/>
  <c r="W620" i="18"/>
  <c r="V620" i="18"/>
  <c r="U620" i="18"/>
  <c r="AB620" i="18" s="1"/>
  <c r="AC620" i="18" s="1"/>
  <c r="Y619" i="18"/>
  <c r="X619" i="18"/>
  <c r="W619" i="18"/>
  <c r="V619" i="18"/>
  <c r="U619" i="18"/>
  <c r="AB619" i="18" s="1"/>
  <c r="AC619" i="18" s="1"/>
  <c r="Y618" i="18"/>
  <c r="X618" i="18"/>
  <c r="W618" i="18"/>
  <c r="V618" i="18"/>
  <c r="U618" i="18"/>
  <c r="AB618" i="18" s="1"/>
  <c r="AC618" i="18" s="1"/>
  <c r="Y617" i="18"/>
  <c r="X617" i="18"/>
  <c r="W617" i="18"/>
  <c r="V617" i="18"/>
  <c r="U617" i="18"/>
  <c r="AB617" i="18" s="1"/>
  <c r="AC617" i="18" s="1"/>
  <c r="Y616" i="18"/>
  <c r="X616" i="18"/>
  <c r="W616" i="18"/>
  <c r="V616" i="18"/>
  <c r="U616" i="18"/>
  <c r="AB616" i="18" s="1"/>
  <c r="AC616" i="18" s="1"/>
  <c r="Y615" i="18"/>
  <c r="X615" i="18"/>
  <c r="W615" i="18"/>
  <c r="V615" i="18"/>
  <c r="U615" i="18"/>
  <c r="AB615" i="18" s="1"/>
  <c r="AC615" i="18" s="1"/>
  <c r="Y614" i="18"/>
  <c r="X614" i="18"/>
  <c r="W614" i="18"/>
  <c r="V614" i="18"/>
  <c r="U614" i="18"/>
  <c r="AB614" i="18" s="1"/>
  <c r="AC614" i="18" s="1"/>
  <c r="Y613" i="18"/>
  <c r="X613" i="18"/>
  <c r="W613" i="18"/>
  <c r="V613" i="18"/>
  <c r="U613" i="18"/>
  <c r="AB613" i="18" s="1"/>
  <c r="AC613" i="18" s="1"/>
  <c r="Y612" i="18"/>
  <c r="X612" i="18"/>
  <c r="W612" i="18"/>
  <c r="V612" i="18"/>
  <c r="U612" i="18"/>
  <c r="AB612" i="18" s="1"/>
  <c r="AC612" i="18" s="1"/>
  <c r="Y611" i="18"/>
  <c r="X611" i="18"/>
  <c r="W611" i="18"/>
  <c r="V611" i="18"/>
  <c r="U611" i="18"/>
  <c r="AB611" i="18" s="1"/>
  <c r="AC611" i="18" s="1"/>
  <c r="Y610" i="18"/>
  <c r="X610" i="18"/>
  <c r="W610" i="18"/>
  <c r="V610" i="18"/>
  <c r="U610" i="18"/>
  <c r="AB610" i="18" s="1"/>
  <c r="AC610" i="18" s="1"/>
  <c r="Y609" i="18"/>
  <c r="X609" i="18"/>
  <c r="W609" i="18"/>
  <c r="V609" i="18"/>
  <c r="U609" i="18"/>
  <c r="AB609" i="18" s="1"/>
  <c r="AC609" i="18" s="1"/>
  <c r="Y608" i="18"/>
  <c r="X608" i="18"/>
  <c r="W608" i="18"/>
  <c r="V608" i="18"/>
  <c r="U608" i="18"/>
  <c r="AB608" i="18" s="1"/>
  <c r="AC608" i="18" s="1"/>
  <c r="Y607" i="18"/>
  <c r="X607" i="18"/>
  <c r="W607" i="18"/>
  <c r="V607" i="18"/>
  <c r="U607" i="18"/>
  <c r="AB607" i="18" s="1"/>
  <c r="AC607" i="18" s="1"/>
  <c r="Y606" i="18"/>
  <c r="X606" i="18"/>
  <c r="W606" i="18"/>
  <c r="V606" i="18"/>
  <c r="U606" i="18"/>
  <c r="AB606" i="18" s="1"/>
  <c r="AC606" i="18" s="1"/>
  <c r="Y605" i="18"/>
  <c r="X605" i="18"/>
  <c r="W605" i="18"/>
  <c r="V605" i="18"/>
  <c r="U605" i="18"/>
  <c r="AB605" i="18" s="1"/>
  <c r="AC605" i="18" s="1"/>
  <c r="Y604" i="18"/>
  <c r="X604" i="18"/>
  <c r="W604" i="18"/>
  <c r="V604" i="18"/>
  <c r="U604" i="18"/>
  <c r="AB604" i="18" s="1"/>
  <c r="AC604" i="18" s="1"/>
  <c r="Y603" i="18"/>
  <c r="X603" i="18"/>
  <c r="W603" i="18"/>
  <c r="V603" i="18"/>
  <c r="U603" i="18"/>
  <c r="AB603" i="18" s="1"/>
  <c r="AC603" i="18" s="1"/>
  <c r="Y602" i="18"/>
  <c r="X602" i="18"/>
  <c r="W602" i="18"/>
  <c r="V602" i="18"/>
  <c r="U602" i="18"/>
  <c r="AB602" i="18" s="1"/>
  <c r="AC602" i="18" s="1"/>
  <c r="Y601" i="18"/>
  <c r="X601" i="18"/>
  <c r="W601" i="18"/>
  <c r="V601" i="18"/>
  <c r="U601" i="18"/>
  <c r="AB601" i="18" s="1"/>
  <c r="AC601" i="18" s="1"/>
  <c r="Y600" i="18"/>
  <c r="X600" i="18"/>
  <c r="W600" i="18"/>
  <c r="V600" i="18"/>
  <c r="U600" i="18"/>
  <c r="AB600" i="18" s="1"/>
  <c r="AC600" i="18" s="1"/>
  <c r="Y599" i="18"/>
  <c r="X599" i="18"/>
  <c r="W599" i="18"/>
  <c r="V599" i="18"/>
  <c r="U599" i="18"/>
  <c r="AB599" i="18" s="1"/>
  <c r="AC599" i="18" s="1"/>
  <c r="Y598" i="18"/>
  <c r="X598" i="18"/>
  <c r="W598" i="18"/>
  <c r="V598" i="18"/>
  <c r="U598" i="18"/>
  <c r="AB598" i="18" s="1"/>
  <c r="AC598" i="18" s="1"/>
  <c r="Y597" i="18"/>
  <c r="X597" i="18"/>
  <c r="W597" i="18"/>
  <c r="V597" i="18"/>
  <c r="U597" i="18"/>
  <c r="AB597" i="18" s="1"/>
  <c r="AC597" i="18" s="1"/>
  <c r="Y596" i="18"/>
  <c r="X596" i="18"/>
  <c r="W596" i="18"/>
  <c r="V596" i="18"/>
  <c r="U596" i="18"/>
  <c r="AB596" i="18" s="1"/>
  <c r="AC596" i="18" s="1"/>
  <c r="Y595" i="18"/>
  <c r="X595" i="18"/>
  <c r="W595" i="18"/>
  <c r="V595" i="18"/>
  <c r="U595" i="18"/>
  <c r="AB595" i="18" s="1"/>
  <c r="AC595" i="18" s="1"/>
  <c r="Y594" i="18"/>
  <c r="X594" i="18"/>
  <c r="W594" i="18"/>
  <c r="V594" i="18"/>
  <c r="U594" i="18"/>
  <c r="AB594" i="18" s="1"/>
  <c r="AC594" i="18" s="1"/>
  <c r="Y593" i="18"/>
  <c r="X593" i="18"/>
  <c r="W593" i="18"/>
  <c r="V593" i="18"/>
  <c r="U593" i="18"/>
  <c r="AB593" i="18" s="1"/>
  <c r="AC593" i="18" s="1"/>
  <c r="Y592" i="18"/>
  <c r="X592" i="18"/>
  <c r="W592" i="18"/>
  <c r="V592" i="18"/>
  <c r="U592" i="18"/>
  <c r="AB592" i="18" s="1"/>
  <c r="AC592" i="18" s="1"/>
  <c r="Y591" i="18"/>
  <c r="X591" i="18"/>
  <c r="W591" i="18"/>
  <c r="V591" i="18"/>
  <c r="U591" i="18"/>
  <c r="AB591" i="18" s="1"/>
  <c r="AC591" i="18" s="1"/>
  <c r="Y590" i="18"/>
  <c r="X590" i="18"/>
  <c r="W590" i="18"/>
  <c r="V590" i="18"/>
  <c r="U590" i="18"/>
  <c r="AB590" i="18" s="1"/>
  <c r="AC590" i="18" s="1"/>
  <c r="Y589" i="18"/>
  <c r="X589" i="18"/>
  <c r="W589" i="18"/>
  <c r="V589" i="18"/>
  <c r="U589" i="18"/>
  <c r="AB589" i="18" s="1"/>
  <c r="AC589" i="18" s="1"/>
  <c r="Y588" i="18"/>
  <c r="X588" i="18"/>
  <c r="W588" i="18"/>
  <c r="V588" i="18"/>
  <c r="U588" i="18"/>
  <c r="AB588" i="18" s="1"/>
  <c r="AC588" i="18" s="1"/>
  <c r="Y587" i="18"/>
  <c r="X587" i="18"/>
  <c r="W587" i="18"/>
  <c r="V587" i="18"/>
  <c r="U587" i="18"/>
  <c r="AB587" i="18" s="1"/>
  <c r="AC587" i="18" s="1"/>
  <c r="Y586" i="18"/>
  <c r="X586" i="18"/>
  <c r="W586" i="18"/>
  <c r="V586" i="18"/>
  <c r="U586" i="18"/>
  <c r="AB586" i="18" s="1"/>
  <c r="AC586" i="18" s="1"/>
  <c r="Y585" i="18"/>
  <c r="X585" i="18"/>
  <c r="W585" i="18"/>
  <c r="V585" i="18"/>
  <c r="U585" i="18"/>
  <c r="AB585" i="18" s="1"/>
  <c r="AC585" i="18" s="1"/>
  <c r="Y584" i="18"/>
  <c r="X584" i="18"/>
  <c r="W584" i="18"/>
  <c r="V584" i="18"/>
  <c r="U584" i="18"/>
  <c r="AB584" i="18" s="1"/>
  <c r="AC584" i="18" s="1"/>
  <c r="Y583" i="18"/>
  <c r="X583" i="18"/>
  <c r="W583" i="18"/>
  <c r="V583" i="18"/>
  <c r="U583" i="18"/>
  <c r="AB583" i="18" s="1"/>
  <c r="AC583" i="18" s="1"/>
  <c r="Y582" i="18"/>
  <c r="X582" i="18"/>
  <c r="W582" i="18"/>
  <c r="V582" i="18"/>
  <c r="U582" i="18"/>
  <c r="AB582" i="18" s="1"/>
  <c r="AC582" i="18" s="1"/>
  <c r="Y581" i="18"/>
  <c r="X581" i="18"/>
  <c r="W581" i="18"/>
  <c r="V581" i="18"/>
  <c r="U581" i="18"/>
  <c r="AB581" i="18" s="1"/>
  <c r="AC581" i="18" s="1"/>
  <c r="Y580" i="18"/>
  <c r="X580" i="18"/>
  <c r="W580" i="18"/>
  <c r="V580" i="18"/>
  <c r="U580" i="18"/>
  <c r="AB580" i="18" s="1"/>
  <c r="AC580" i="18" s="1"/>
  <c r="Y579" i="18"/>
  <c r="X579" i="18"/>
  <c r="W579" i="18"/>
  <c r="V579" i="18"/>
  <c r="U579" i="18"/>
  <c r="AB579" i="18" s="1"/>
  <c r="AC579" i="18" s="1"/>
  <c r="Y578" i="18"/>
  <c r="X578" i="18"/>
  <c r="W578" i="18"/>
  <c r="V578" i="18"/>
  <c r="U578" i="18"/>
  <c r="AB578" i="18" s="1"/>
  <c r="AC578" i="18" s="1"/>
  <c r="Y577" i="18"/>
  <c r="X577" i="18"/>
  <c r="W577" i="18"/>
  <c r="V577" i="18"/>
  <c r="U577" i="18"/>
  <c r="AB577" i="18" s="1"/>
  <c r="AC577" i="18" s="1"/>
  <c r="Y576" i="18"/>
  <c r="X576" i="18"/>
  <c r="W576" i="18"/>
  <c r="V576" i="18"/>
  <c r="U576" i="18"/>
  <c r="AB576" i="18" s="1"/>
  <c r="AC576" i="18" s="1"/>
  <c r="Y575" i="18"/>
  <c r="X575" i="18"/>
  <c r="W575" i="18"/>
  <c r="V575" i="18"/>
  <c r="U575" i="18"/>
  <c r="AB575" i="18" s="1"/>
  <c r="AC575" i="18" s="1"/>
  <c r="Y574" i="18"/>
  <c r="X574" i="18"/>
  <c r="W574" i="18"/>
  <c r="V574" i="18"/>
  <c r="U574" i="18"/>
  <c r="AB574" i="18" s="1"/>
  <c r="AC574" i="18" s="1"/>
  <c r="Y573" i="18"/>
  <c r="X573" i="18"/>
  <c r="W573" i="18"/>
  <c r="V573" i="18"/>
  <c r="U573" i="18"/>
  <c r="Y572" i="18"/>
  <c r="X572" i="18"/>
  <c r="W572" i="18"/>
  <c r="V572" i="18"/>
  <c r="U572" i="18"/>
  <c r="AB572" i="18" s="1"/>
  <c r="AC572" i="18" s="1"/>
  <c r="Y571" i="18"/>
  <c r="X571" i="18"/>
  <c r="W571" i="18"/>
  <c r="V571" i="18"/>
  <c r="U571" i="18"/>
  <c r="AB571" i="18" s="1"/>
  <c r="AC571" i="18" s="1"/>
  <c r="Y570" i="18"/>
  <c r="X570" i="18"/>
  <c r="W570" i="18"/>
  <c r="V570" i="18"/>
  <c r="U570" i="18"/>
  <c r="AB570" i="18" s="1"/>
  <c r="AC570" i="18" s="1"/>
  <c r="Y569" i="18"/>
  <c r="X569" i="18"/>
  <c r="W569" i="18"/>
  <c r="V569" i="18"/>
  <c r="U569" i="18"/>
  <c r="AB569" i="18" s="1"/>
  <c r="AC569" i="18" s="1"/>
  <c r="Y568" i="18"/>
  <c r="X568" i="18"/>
  <c r="W568" i="18"/>
  <c r="V568" i="18"/>
  <c r="U568" i="18"/>
  <c r="AB568" i="18" s="1"/>
  <c r="AC568" i="18" s="1"/>
  <c r="Y567" i="18"/>
  <c r="X567" i="18"/>
  <c r="W567" i="18"/>
  <c r="V567" i="18"/>
  <c r="U567" i="18"/>
  <c r="AB567" i="18" s="1"/>
  <c r="AC567" i="18" s="1"/>
  <c r="Y566" i="18"/>
  <c r="X566" i="18"/>
  <c r="W566" i="18"/>
  <c r="V566" i="18"/>
  <c r="U566" i="18"/>
  <c r="AB566" i="18" s="1"/>
  <c r="AC566" i="18" s="1"/>
  <c r="Y565" i="18"/>
  <c r="X565" i="18"/>
  <c r="W565" i="18"/>
  <c r="V565" i="18"/>
  <c r="U565" i="18"/>
  <c r="AB565" i="18" s="1"/>
  <c r="AC565" i="18" s="1"/>
  <c r="Y564" i="18"/>
  <c r="X564" i="18"/>
  <c r="W564" i="18"/>
  <c r="V564" i="18"/>
  <c r="U564" i="18"/>
  <c r="AB564" i="18" s="1"/>
  <c r="AC564" i="18" s="1"/>
  <c r="Y563" i="18"/>
  <c r="X563" i="18"/>
  <c r="W563" i="18"/>
  <c r="V563" i="18"/>
  <c r="U563" i="18"/>
  <c r="AB563" i="18" s="1"/>
  <c r="AC563" i="18" s="1"/>
  <c r="Y562" i="18"/>
  <c r="X562" i="18"/>
  <c r="W562" i="18"/>
  <c r="V562" i="18"/>
  <c r="U562" i="18"/>
  <c r="Y561" i="18"/>
  <c r="X561" i="18"/>
  <c r="W561" i="18"/>
  <c r="V561" i="18"/>
  <c r="U561" i="18"/>
  <c r="AB561" i="18" s="1"/>
  <c r="AC561" i="18" s="1"/>
  <c r="Y560" i="18"/>
  <c r="X560" i="18"/>
  <c r="W560" i="18"/>
  <c r="V560" i="18"/>
  <c r="U560" i="18"/>
  <c r="AB560" i="18" s="1"/>
  <c r="AC560" i="18" s="1"/>
  <c r="Y559" i="18"/>
  <c r="X559" i="18"/>
  <c r="W559" i="18"/>
  <c r="V559" i="18"/>
  <c r="U559" i="18"/>
  <c r="AB559" i="18" s="1"/>
  <c r="AC559" i="18" s="1"/>
  <c r="Y558" i="18"/>
  <c r="X558" i="18"/>
  <c r="W558" i="18"/>
  <c r="V558" i="18"/>
  <c r="U558" i="18"/>
  <c r="AB558" i="18" s="1"/>
  <c r="AC558" i="18" s="1"/>
  <c r="Y557" i="18"/>
  <c r="X557" i="18"/>
  <c r="W557" i="18"/>
  <c r="V557" i="18"/>
  <c r="U557" i="18"/>
  <c r="AB557" i="18" s="1"/>
  <c r="AC557" i="18" s="1"/>
  <c r="Y556" i="18"/>
  <c r="X556" i="18"/>
  <c r="W556" i="18"/>
  <c r="V556" i="18"/>
  <c r="U556" i="18"/>
  <c r="AB556" i="18" s="1"/>
  <c r="AC556" i="18" s="1"/>
  <c r="Y555" i="18"/>
  <c r="X555" i="18"/>
  <c r="W555" i="18"/>
  <c r="V555" i="18"/>
  <c r="U555" i="18"/>
  <c r="AB555" i="18" s="1"/>
  <c r="AC555" i="18" s="1"/>
  <c r="Y554" i="18"/>
  <c r="X554" i="18"/>
  <c r="W554" i="18"/>
  <c r="V554" i="18"/>
  <c r="U554" i="18"/>
  <c r="AB554" i="18" s="1"/>
  <c r="AC554" i="18" s="1"/>
  <c r="Y553" i="18"/>
  <c r="X553" i="18"/>
  <c r="W553" i="18"/>
  <c r="V553" i="18"/>
  <c r="U553" i="18"/>
  <c r="AB553" i="18" s="1"/>
  <c r="AC553" i="18" s="1"/>
  <c r="Y552" i="18"/>
  <c r="X552" i="18"/>
  <c r="W552" i="18"/>
  <c r="V552" i="18"/>
  <c r="U552" i="18"/>
  <c r="AB552" i="18" s="1"/>
  <c r="AC552" i="18" s="1"/>
  <c r="Y551" i="18"/>
  <c r="X551" i="18"/>
  <c r="W551" i="18"/>
  <c r="V551" i="18"/>
  <c r="U551" i="18"/>
  <c r="AB551" i="18" s="1"/>
  <c r="AC551" i="18" s="1"/>
  <c r="Y550" i="18"/>
  <c r="X550" i="18"/>
  <c r="W550" i="18"/>
  <c r="V550" i="18"/>
  <c r="U550" i="18"/>
  <c r="AB550" i="18" s="1"/>
  <c r="AC550" i="18" s="1"/>
  <c r="Y549" i="18"/>
  <c r="X549" i="18"/>
  <c r="W549" i="18"/>
  <c r="V549" i="18"/>
  <c r="U549" i="18"/>
  <c r="AB549" i="18" s="1"/>
  <c r="AC549" i="18" s="1"/>
  <c r="Y548" i="18"/>
  <c r="X548" i="18"/>
  <c r="W548" i="18"/>
  <c r="V548" i="18"/>
  <c r="U548" i="18"/>
  <c r="AB548" i="18" s="1"/>
  <c r="AC548" i="18" s="1"/>
  <c r="Y547" i="18"/>
  <c r="X547" i="18"/>
  <c r="W547" i="18"/>
  <c r="V547" i="18"/>
  <c r="U547" i="18"/>
  <c r="AB547" i="18" s="1"/>
  <c r="AC547" i="18" s="1"/>
  <c r="Y546" i="18"/>
  <c r="X546" i="18"/>
  <c r="W546" i="18"/>
  <c r="V546" i="18"/>
  <c r="U546" i="18"/>
  <c r="AB546" i="18" s="1"/>
  <c r="AC546" i="18" s="1"/>
  <c r="Y545" i="18"/>
  <c r="X545" i="18"/>
  <c r="W545" i="18"/>
  <c r="V545" i="18"/>
  <c r="U545" i="18"/>
  <c r="AB545" i="18" s="1"/>
  <c r="AC545" i="18" s="1"/>
  <c r="Y544" i="18"/>
  <c r="X544" i="18"/>
  <c r="W544" i="18"/>
  <c r="V544" i="18"/>
  <c r="U544" i="18"/>
  <c r="AB544" i="18" s="1"/>
  <c r="AC544" i="18" s="1"/>
  <c r="Y543" i="18"/>
  <c r="X543" i="18"/>
  <c r="W543" i="18"/>
  <c r="V543" i="18"/>
  <c r="U543" i="18"/>
  <c r="AB543" i="18" s="1"/>
  <c r="AC543" i="18" s="1"/>
  <c r="Y542" i="18"/>
  <c r="X542" i="18"/>
  <c r="W542" i="18"/>
  <c r="V542" i="18"/>
  <c r="U542" i="18"/>
  <c r="AB542" i="18" s="1"/>
  <c r="AC542" i="18" s="1"/>
  <c r="Y541" i="18"/>
  <c r="X541" i="18"/>
  <c r="W541" i="18"/>
  <c r="V541" i="18"/>
  <c r="U541" i="18"/>
  <c r="AB541" i="18" s="1"/>
  <c r="AC541" i="18" s="1"/>
  <c r="Y540" i="18"/>
  <c r="X540" i="18"/>
  <c r="W540" i="18"/>
  <c r="V540" i="18"/>
  <c r="U540" i="18"/>
  <c r="AB540" i="18" s="1"/>
  <c r="AC540" i="18" s="1"/>
  <c r="Y539" i="18"/>
  <c r="X539" i="18"/>
  <c r="W539" i="18"/>
  <c r="V539" i="18"/>
  <c r="U539" i="18"/>
  <c r="AB539" i="18" s="1"/>
  <c r="AC539" i="18" s="1"/>
  <c r="Y538" i="18"/>
  <c r="X538" i="18"/>
  <c r="W538" i="18"/>
  <c r="V538" i="18"/>
  <c r="U538" i="18"/>
  <c r="AB538" i="18" s="1"/>
  <c r="AC538" i="18" s="1"/>
  <c r="Y537" i="18"/>
  <c r="X537" i="18"/>
  <c r="W537" i="18"/>
  <c r="V537" i="18"/>
  <c r="U537" i="18"/>
  <c r="AB537" i="18" s="1"/>
  <c r="AC537" i="18" s="1"/>
  <c r="Y536" i="18"/>
  <c r="X536" i="18"/>
  <c r="W536" i="18"/>
  <c r="V536" i="18"/>
  <c r="U536" i="18"/>
  <c r="AB536" i="18" s="1"/>
  <c r="AC536" i="18" s="1"/>
  <c r="Y535" i="18"/>
  <c r="X535" i="18"/>
  <c r="W535" i="18"/>
  <c r="V535" i="18"/>
  <c r="U535" i="18"/>
  <c r="AB535" i="18" s="1"/>
  <c r="AC535" i="18" s="1"/>
  <c r="Y534" i="18"/>
  <c r="X534" i="18"/>
  <c r="W534" i="18"/>
  <c r="V534" i="18"/>
  <c r="U534" i="18"/>
  <c r="AB534" i="18" s="1"/>
  <c r="AC534" i="18" s="1"/>
  <c r="Y533" i="18"/>
  <c r="X533" i="18"/>
  <c r="W533" i="18"/>
  <c r="V533" i="18"/>
  <c r="U533" i="18"/>
  <c r="AB533" i="18" s="1"/>
  <c r="AC533" i="18" s="1"/>
  <c r="Y532" i="18"/>
  <c r="X532" i="18"/>
  <c r="W532" i="18"/>
  <c r="V532" i="18"/>
  <c r="U532" i="18"/>
  <c r="AB532" i="18" s="1"/>
  <c r="AC532" i="18" s="1"/>
  <c r="Y531" i="18"/>
  <c r="X531" i="18"/>
  <c r="W531" i="18"/>
  <c r="V531" i="18"/>
  <c r="U531" i="18"/>
  <c r="AB531" i="18" s="1"/>
  <c r="AC531" i="18" s="1"/>
  <c r="Y530" i="18"/>
  <c r="X530" i="18"/>
  <c r="W530" i="18"/>
  <c r="V530" i="18"/>
  <c r="U530" i="18"/>
  <c r="AB530" i="18" s="1"/>
  <c r="AC530" i="18" s="1"/>
  <c r="Y529" i="18"/>
  <c r="X529" i="18"/>
  <c r="W529" i="18"/>
  <c r="V529" i="18"/>
  <c r="U529" i="18"/>
  <c r="AB529" i="18" s="1"/>
  <c r="AC529" i="18" s="1"/>
  <c r="Y528" i="18"/>
  <c r="X528" i="18"/>
  <c r="W528" i="18"/>
  <c r="V528" i="18"/>
  <c r="U528" i="18"/>
  <c r="AB528" i="18" s="1"/>
  <c r="AC528" i="18" s="1"/>
  <c r="Y527" i="18"/>
  <c r="X527" i="18"/>
  <c r="W527" i="18"/>
  <c r="V527" i="18"/>
  <c r="U527" i="18"/>
  <c r="AB527" i="18" s="1"/>
  <c r="AC527" i="18" s="1"/>
  <c r="Y526" i="18"/>
  <c r="X526" i="18"/>
  <c r="W526" i="18"/>
  <c r="V526" i="18"/>
  <c r="U526" i="18"/>
  <c r="AB526" i="18" s="1"/>
  <c r="AC526" i="18" s="1"/>
  <c r="Y525" i="18"/>
  <c r="X525" i="18"/>
  <c r="W525" i="18"/>
  <c r="V525" i="18"/>
  <c r="U525" i="18"/>
  <c r="AB525" i="18" s="1"/>
  <c r="AC525" i="18" s="1"/>
  <c r="Y524" i="18"/>
  <c r="X524" i="18"/>
  <c r="W524" i="18"/>
  <c r="V524" i="18"/>
  <c r="U524" i="18"/>
  <c r="AB524" i="18" s="1"/>
  <c r="AC524" i="18" s="1"/>
  <c r="Y523" i="18"/>
  <c r="X523" i="18"/>
  <c r="W523" i="18"/>
  <c r="V523" i="18"/>
  <c r="U523" i="18"/>
  <c r="AB523" i="18" s="1"/>
  <c r="AC523" i="18" s="1"/>
  <c r="Y522" i="18"/>
  <c r="X522" i="18"/>
  <c r="W522" i="18"/>
  <c r="V522" i="18"/>
  <c r="U522" i="18"/>
  <c r="AB522" i="18" s="1"/>
  <c r="AC522" i="18" s="1"/>
  <c r="Y521" i="18"/>
  <c r="X521" i="18"/>
  <c r="W521" i="18"/>
  <c r="V521" i="18"/>
  <c r="U521" i="18"/>
  <c r="AB521" i="18" s="1"/>
  <c r="AC521" i="18" s="1"/>
  <c r="Y520" i="18"/>
  <c r="X520" i="18"/>
  <c r="W520" i="18"/>
  <c r="V520" i="18"/>
  <c r="U520" i="18"/>
  <c r="AB520" i="18" s="1"/>
  <c r="AC520" i="18" s="1"/>
  <c r="Y519" i="18"/>
  <c r="X519" i="18"/>
  <c r="W519" i="18"/>
  <c r="V519" i="18"/>
  <c r="U519" i="18"/>
  <c r="AB519" i="18" s="1"/>
  <c r="AC519" i="18" s="1"/>
  <c r="Y518" i="18"/>
  <c r="X518" i="18"/>
  <c r="W518" i="18"/>
  <c r="V518" i="18"/>
  <c r="U518" i="18"/>
  <c r="AB518" i="18" s="1"/>
  <c r="AC518" i="18" s="1"/>
  <c r="Y517" i="18"/>
  <c r="X517" i="18"/>
  <c r="W517" i="18"/>
  <c r="V517" i="18"/>
  <c r="U517" i="18"/>
  <c r="AB517" i="18" s="1"/>
  <c r="AC517" i="18" s="1"/>
  <c r="Y516" i="18"/>
  <c r="X516" i="18"/>
  <c r="W516" i="18"/>
  <c r="V516" i="18"/>
  <c r="U516" i="18"/>
  <c r="AB516" i="18" s="1"/>
  <c r="AC516" i="18" s="1"/>
  <c r="Y515" i="18"/>
  <c r="X515" i="18"/>
  <c r="W515" i="18"/>
  <c r="V515" i="18"/>
  <c r="U515" i="18"/>
  <c r="AB515" i="18" s="1"/>
  <c r="AC515" i="18" s="1"/>
  <c r="Y514" i="18"/>
  <c r="X514" i="18"/>
  <c r="W514" i="18"/>
  <c r="V514" i="18"/>
  <c r="U514" i="18"/>
  <c r="AB514" i="18" s="1"/>
  <c r="AC514" i="18" s="1"/>
  <c r="Y513" i="18"/>
  <c r="X513" i="18"/>
  <c r="W513" i="18"/>
  <c r="V513" i="18"/>
  <c r="U513" i="18"/>
  <c r="AB513" i="18" s="1"/>
  <c r="AC513" i="18" s="1"/>
  <c r="Y512" i="18"/>
  <c r="X512" i="18"/>
  <c r="W512" i="18"/>
  <c r="V512" i="18"/>
  <c r="U512" i="18"/>
  <c r="AB512" i="18" s="1"/>
  <c r="AC512" i="18" s="1"/>
  <c r="Y511" i="18"/>
  <c r="X511" i="18"/>
  <c r="W511" i="18"/>
  <c r="V511" i="18"/>
  <c r="U511" i="18"/>
  <c r="AB511" i="18" s="1"/>
  <c r="AC511" i="18" s="1"/>
  <c r="Y510" i="18"/>
  <c r="X510" i="18"/>
  <c r="W510" i="18"/>
  <c r="V510" i="18"/>
  <c r="U510" i="18"/>
  <c r="AB510" i="18" s="1"/>
  <c r="AC510" i="18" s="1"/>
  <c r="Y509" i="18"/>
  <c r="X509" i="18"/>
  <c r="W509" i="18"/>
  <c r="V509" i="18"/>
  <c r="U509" i="18"/>
  <c r="AB509" i="18" s="1"/>
  <c r="AC509" i="18" s="1"/>
  <c r="Y508" i="18"/>
  <c r="X508" i="18"/>
  <c r="W508" i="18"/>
  <c r="V508" i="18"/>
  <c r="U508" i="18"/>
  <c r="AB508" i="18" s="1"/>
  <c r="AC508" i="18" s="1"/>
  <c r="Y507" i="18"/>
  <c r="X507" i="18"/>
  <c r="W507" i="18"/>
  <c r="V507" i="18"/>
  <c r="U507" i="18"/>
  <c r="AB507" i="18" s="1"/>
  <c r="AC507" i="18" s="1"/>
  <c r="Y506" i="18"/>
  <c r="X506" i="18"/>
  <c r="W506" i="18"/>
  <c r="V506" i="18"/>
  <c r="U506" i="18"/>
  <c r="AB506" i="18" s="1"/>
  <c r="AC506" i="18" s="1"/>
  <c r="Y505" i="18"/>
  <c r="X505" i="18"/>
  <c r="W505" i="18"/>
  <c r="V505" i="18"/>
  <c r="U505" i="18"/>
  <c r="AB505" i="18" s="1"/>
  <c r="AC505" i="18" s="1"/>
  <c r="Y504" i="18"/>
  <c r="X504" i="18"/>
  <c r="W504" i="18"/>
  <c r="V504" i="18"/>
  <c r="U504" i="18"/>
  <c r="AB504" i="18" s="1"/>
  <c r="AC504" i="18" s="1"/>
  <c r="Y503" i="18"/>
  <c r="X503" i="18"/>
  <c r="W503" i="18"/>
  <c r="V503" i="18"/>
  <c r="U503" i="18"/>
  <c r="AB503" i="18" s="1"/>
  <c r="AC503" i="18" s="1"/>
  <c r="Y502" i="18"/>
  <c r="X502" i="18"/>
  <c r="W502" i="18"/>
  <c r="V502" i="18"/>
  <c r="U502" i="18"/>
  <c r="AB502" i="18" s="1"/>
  <c r="AC502" i="18" s="1"/>
  <c r="Y501" i="18"/>
  <c r="X501" i="18"/>
  <c r="W501" i="18"/>
  <c r="V501" i="18"/>
  <c r="U501" i="18"/>
  <c r="AB501" i="18" s="1"/>
  <c r="AC501" i="18" s="1"/>
  <c r="Y500" i="18"/>
  <c r="X500" i="18"/>
  <c r="W500" i="18"/>
  <c r="V500" i="18"/>
  <c r="U500" i="18"/>
  <c r="AB500" i="18" s="1"/>
  <c r="AC500" i="18" s="1"/>
  <c r="Y499" i="18"/>
  <c r="X499" i="18"/>
  <c r="W499" i="18"/>
  <c r="V499" i="18"/>
  <c r="U499" i="18"/>
  <c r="AB499" i="18" s="1"/>
  <c r="AC499" i="18" s="1"/>
  <c r="Y498" i="18"/>
  <c r="X498" i="18"/>
  <c r="W498" i="18"/>
  <c r="V498" i="18"/>
  <c r="U498" i="18"/>
  <c r="AB498" i="18" s="1"/>
  <c r="AC498" i="18" s="1"/>
  <c r="Y497" i="18"/>
  <c r="X497" i="18"/>
  <c r="W497" i="18"/>
  <c r="V497" i="18"/>
  <c r="U497" i="18"/>
  <c r="AB497" i="18" s="1"/>
  <c r="AC497" i="18" s="1"/>
  <c r="Y496" i="18"/>
  <c r="X496" i="18"/>
  <c r="W496" i="18"/>
  <c r="V496" i="18"/>
  <c r="U496" i="18"/>
  <c r="AB496" i="18" s="1"/>
  <c r="AC496" i="18" s="1"/>
  <c r="Y495" i="18"/>
  <c r="X495" i="18"/>
  <c r="W495" i="18"/>
  <c r="V495" i="18"/>
  <c r="U495" i="18"/>
  <c r="AB495" i="18" s="1"/>
  <c r="AC495" i="18" s="1"/>
  <c r="Y494" i="18"/>
  <c r="X494" i="18"/>
  <c r="W494" i="18"/>
  <c r="V494" i="18"/>
  <c r="U494" i="18"/>
  <c r="AB494" i="18" s="1"/>
  <c r="AC494" i="18" s="1"/>
  <c r="Y493" i="18"/>
  <c r="X493" i="18"/>
  <c r="W493" i="18"/>
  <c r="V493" i="18"/>
  <c r="U493" i="18"/>
  <c r="AB493" i="18" s="1"/>
  <c r="AC493" i="18" s="1"/>
  <c r="Y492" i="18"/>
  <c r="X492" i="18"/>
  <c r="W492" i="18"/>
  <c r="V492" i="18"/>
  <c r="U492" i="18"/>
  <c r="AB492" i="18" s="1"/>
  <c r="AC492" i="18" s="1"/>
  <c r="Y491" i="18"/>
  <c r="X491" i="18"/>
  <c r="W491" i="18"/>
  <c r="V491" i="18"/>
  <c r="U491" i="18"/>
  <c r="AB491" i="18" s="1"/>
  <c r="AC491" i="18" s="1"/>
  <c r="Y490" i="18"/>
  <c r="X490" i="18"/>
  <c r="W490" i="18"/>
  <c r="V490" i="18"/>
  <c r="U490" i="18"/>
  <c r="AB490" i="18" s="1"/>
  <c r="AC490" i="18" s="1"/>
  <c r="Y489" i="18"/>
  <c r="X489" i="18"/>
  <c r="W489" i="18"/>
  <c r="V489" i="18"/>
  <c r="U489" i="18"/>
  <c r="AB489" i="18" s="1"/>
  <c r="AC489" i="18" s="1"/>
  <c r="Y488" i="18"/>
  <c r="X488" i="18"/>
  <c r="W488" i="18"/>
  <c r="V488" i="18"/>
  <c r="U488" i="18"/>
  <c r="AB488" i="18" s="1"/>
  <c r="AC488" i="18" s="1"/>
  <c r="Y487" i="18"/>
  <c r="X487" i="18"/>
  <c r="W487" i="18"/>
  <c r="V487" i="18"/>
  <c r="U487" i="18"/>
  <c r="AB487" i="18" s="1"/>
  <c r="AC487" i="18" s="1"/>
  <c r="Y486" i="18"/>
  <c r="X486" i="18"/>
  <c r="W486" i="18"/>
  <c r="V486" i="18"/>
  <c r="U486" i="18"/>
  <c r="AB486" i="18" s="1"/>
  <c r="AC486" i="18" s="1"/>
  <c r="Y485" i="18"/>
  <c r="X485" i="18"/>
  <c r="W485" i="18"/>
  <c r="V485" i="18"/>
  <c r="U485" i="18"/>
  <c r="AB485" i="18" s="1"/>
  <c r="AC485" i="18" s="1"/>
  <c r="Y484" i="18"/>
  <c r="X484" i="18"/>
  <c r="W484" i="18"/>
  <c r="V484" i="18"/>
  <c r="U484" i="18"/>
  <c r="AB484" i="18" s="1"/>
  <c r="AC484" i="18" s="1"/>
  <c r="Y483" i="18"/>
  <c r="X483" i="18"/>
  <c r="W483" i="18"/>
  <c r="V483" i="18"/>
  <c r="U483" i="18"/>
  <c r="AB483" i="18" s="1"/>
  <c r="AC483" i="18" s="1"/>
  <c r="Y482" i="18"/>
  <c r="X482" i="18"/>
  <c r="W482" i="18"/>
  <c r="V482" i="18"/>
  <c r="U482" i="18"/>
  <c r="AB482" i="18" s="1"/>
  <c r="AC482" i="18" s="1"/>
  <c r="Y481" i="18"/>
  <c r="X481" i="18"/>
  <c r="W481" i="18"/>
  <c r="V481" i="18"/>
  <c r="U481" i="18"/>
  <c r="AB481" i="18" s="1"/>
  <c r="AC481" i="18" s="1"/>
  <c r="Y480" i="18"/>
  <c r="X480" i="18"/>
  <c r="W480" i="18"/>
  <c r="V480" i="18"/>
  <c r="U480" i="18"/>
  <c r="AB480" i="18" s="1"/>
  <c r="AC480" i="18" s="1"/>
  <c r="Y479" i="18"/>
  <c r="X479" i="18"/>
  <c r="W479" i="18"/>
  <c r="V479" i="18"/>
  <c r="U479" i="18"/>
  <c r="AB479" i="18" s="1"/>
  <c r="AC479" i="18" s="1"/>
  <c r="Y478" i="18"/>
  <c r="X478" i="18"/>
  <c r="W478" i="18"/>
  <c r="V478" i="18"/>
  <c r="U478" i="18"/>
  <c r="AB478" i="18" s="1"/>
  <c r="AC478" i="18" s="1"/>
  <c r="Y477" i="18"/>
  <c r="X477" i="18"/>
  <c r="W477" i="18"/>
  <c r="V477" i="18"/>
  <c r="U477" i="18"/>
  <c r="AB477" i="18" s="1"/>
  <c r="AC477" i="18" s="1"/>
  <c r="Y476" i="18"/>
  <c r="X476" i="18"/>
  <c r="W476" i="18"/>
  <c r="V476" i="18"/>
  <c r="U476" i="18"/>
  <c r="AB476" i="18" s="1"/>
  <c r="AC476" i="18" s="1"/>
  <c r="Y475" i="18"/>
  <c r="X475" i="18"/>
  <c r="W475" i="18"/>
  <c r="V475" i="18"/>
  <c r="U475" i="18"/>
  <c r="AB475" i="18" s="1"/>
  <c r="AC475" i="18" s="1"/>
  <c r="Y474" i="18"/>
  <c r="X474" i="18"/>
  <c r="W474" i="18"/>
  <c r="V474" i="18"/>
  <c r="U474" i="18"/>
  <c r="AB474" i="18" s="1"/>
  <c r="AC474" i="18" s="1"/>
  <c r="Y473" i="18"/>
  <c r="X473" i="18"/>
  <c r="W473" i="18"/>
  <c r="V473" i="18"/>
  <c r="U473" i="18"/>
  <c r="AB473" i="18" s="1"/>
  <c r="AC473" i="18" s="1"/>
  <c r="Y472" i="18"/>
  <c r="X472" i="18"/>
  <c r="W472" i="18"/>
  <c r="V472" i="18"/>
  <c r="U472" i="18"/>
  <c r="AB472" i="18" s="1"/>
  <c r="AC472" i="18" s="1"/>
  <c r="Y471" i="18"/>
  <c r="X471" i="18"/>
  <c r="W471" i="18"/>
  <c r="V471" i="18"/>
  <c r="U471" i="18"/>
  <c r="AB471" i="18" s="1"/>
  <c r="AC471" i="18" s="1"/>
  <c r="Y470" i="18"/>
  <c r="X470" i="18"/>
  <c r="W470" i="18"/>
  <c r="V470" i="18"/>
  <c r="U470" i="18"/>
  <c r="AB470" i="18" s="1"/>
  <c r="AC470" i="18" s="1"/>
  <c r="Y469" i="18"/>
  <c r="X469" i="18"/>
  <c r="W469" i="18"/>
  <c r="V469" i="18"/>
  <c r="U469" i="18"/>
  <c r="AB469" i="18" s="1"/>
  <c r="AC469" i="18" s="1"/>
  <c r="Y468" i="18"/>
  <c r="X468" i="18"/>
  <c r="W468" i="18"/>
  <c r="V468" i="18"/>
  <c r="U468" i="18"/>
  <c r="AB468" i="18" s="1"/>
  <c r="AC468" i="18" s="1"/>
  <c r="Y467" i="18"/>
  <c r="X467" i="18"/>
  <c r="W467" i="18"/>
  <c r="V467" i="18"/>
  <c r="U467" i="18"/>
  <c r="AB467" i="18" s="1"/>
  <c r="AC467" i="18" s="1"/>
  <c r="Y466" i="18"/>
  <c r="X466" i="18"/>
  <c r="W466" i="18"/>
  <c r="V466" i="18"/>
  <c r="U466" i="18"/>
  <c r="AB466" i="18" s="1"/>
  <c r="AC466" i="18" s="1"/>
  <c r="Y465" i="18"/>
  <c r="X465" i="18"/>
  <c r="W465" i="18"/>
  <c r="V465" i="18"/>
  <c r="U465" i="18"/>
  <c r="AB465" i="18" s="1"/>
  <c r="AC465" i="18" s="1"/>
  <c r="Y464" i="18"/>
  <c r="X464" i="18"/>
  <c r="W464" i="18"/>
  <c r="V464" i="18"/>
  <c r="U464" i="18"/>
  <c r="AB464" i="18" s="1"/>
  <c r="AC464" i="18" s="1"/>
  <c r="Y463" i="18"/>
  <c r="X463" i="18"/>
  <c r="W463" i="18"/>
  <c r="V463" i="18"/>
  <c r="U463" i="18"/>
  <c r="AB463" i="18" s="1"/>
  <c r="AC463" i="18" s="1"/>
  <c r="Y462" i="18"/>
  <c r="X462" i="18"/>
  <c r="W462" i="18"/>
  <c r="V462" i="18"/>
  <c r="U462" i="18"/>
  <c r="AB462" i="18" s="1"/>
  <c r="AC462" i="18" s="1"/>
  <c r="Y461" i="18"/>
  <c r="X461" i="18"/>
  <c r="W461" i="18"/>
  <c r="V461" i="18"/>
  <c r="U461" i="18"/>
  <c r="AB461" i="18" s="1"/>
  <c r="AC461" i="18" s="1"/>
  <c r="Y460" i="18"/>
  <c r="X460" i="18"/>
  <c r="W460" i="18"/>
  <c r="V460" i="18"/>
  <c r="U460" i="18"/>
  <c r="AB460" i="18" s="1"/>
  <c r="AC460" i="18" s="1"/>
  <c r="Y459" i="18"/>
  <c r="X459" i="18"/>
  <c r="W459" i="18"/>
  <c r="V459" i="18"/>
  <c r="U459" i="18"/>
  <c r="AB459" i="18" s="1"/>
  <c r="AC459" i="18" s="1"/>
  <c r="Y458" i="18"/>
  <c r="X458" i="18"/>
  <c r="W458" i="18"/>
  <c r="V458" i="18"/>
  <c r="U458" i="18"/>
  <c r="AB458" i="18" s="1"/>
  <c r="AC458" i="18" s="1"/>
  <c r="Y457" i="18"/>
  <c r="X457" i="18"/>
  <c r="W457" i="18"/>
  <c r="V457" i="18"/>
  <c r="U457" i="18"/>
  <c r="AB457" i="18" s="1"/>
  <c r="AC457" i="18" s="1"/>
  <c r="Y456" i="18"/>
  <c r="X456" i="18"/>
  <c r="W456" i="18"/>
  <c r="V456" i="18"/>
  <c r="U456" i="18"/>
  <c r="AB456" i="18" s="1"/>
  <c r="AC456" i="18" s="1"/>
  <c r="Y455" i="18"/>
  <c r="X455" i="18"/>
  <c r="W455" i="18"/>
  <c r="V455" i="18"/>
  <c r="U455" i="18"/>
  <c r="AB455" i="18" s="1"/>
  <c r="AC455" i="18" s="1"/>
  <c r="Y454" i="18"/>
  <c r="X454" i="18"/>
  <c r="W454" i="18"/>
  <c r="V454" i="18"/>
  <c r="U454" i="18"/>
  <c r="AB454" i="18" s="1"/>
  <c r="AC454" i="18" s="1"/>
  <c r="Y453" i="18"/>
  <c r="X453" i="18"/>
  <c r="W453" i="18"/>
  <c r="V453" i="18"/>
  <c r="U453" i="18"/>
  <c r="AB453" i="18" s="1"/>
  <c r="AC453" i="18" s="1"/>
  <c r="Y452" i="18"/>
  <c r="X452" i="18"/>
  <c r="W452" i="18"/>
  <c r="V452" i="18"/>
  <c r="U452" i="18"/>
  <c r="AB452" i="18" s="1"/>
  <c r="AC452" i="18" s="1"/>
  <c r="Y451" i="18"/>
  <c r="X451" i="18"/>
  <c r="W451" i="18"/>
  <c r="V451" i="18"/>
  <c r="U451" i="18"/>
  <c r="AB451" i="18" s="1"/>
  <c r="AC451" i="18" s="1"/>
  <c r="Y450" i="18"/>
  <c r="X450" i="18"/>
  <c r="W450" i="18"/>
  <c r="V450" i="18"/>
  <c r="U450" i="18"/>
  <c r="AB450" i="18" s="1"/>
  <c r="AC450" i="18" s="1"/>
  <c r="Y449" i="18"/>
  <c r="X449" i="18"/>
  <c r="W449" i="18"/>
  <c r="V449" i="18"/>
  <c r="U449" i="18"/>
  <c r="AB449" i="18" s="1"/>
  <c r="AC449" i="18" s="1"/>
  <c r="Y448" i="18"/>
  <c r="X448" i="18"/>
  <c r="W448" i="18"/>
  <c r="V448" i="18"/>
  <c r="U448" i="18"/>
  <c r="AB448" i="18" s="1"/>
  <c r="AC448" i="18" s="1"/>
  <c r="Y447" i="18"/>
  <c r="X447" i="18"/>
  <c r="W447" i="18"/>
  <c r="V447" i="18"/>
  <c r="U447" i="18"/>
  <c r="AB447" i="18" s="1"/>
  <c r="AC447" i="18" s="1"/>
  <c r="Y446" i="18"/>
  <c r="X446" i="18"/>
  <c r="W446" i="18"/>
  <c r="V446" i="18"/>
  <c r="U446" i="18"/>
  <c r="AB446" i="18" s="1"/>
  <c r="AC446" i="18" s="1"/>
  <c r="Y445" i="18"/>
  <c r="X445" i="18"/>
  <c r="W445" i="18"/>
  <c r="V445" i="18"/>
  <c r="U445" i="18"/>
  <c r="AB445" i="18" s="1"/>
  <c r="AC445" i="18" s="1"/>
  <c r="Y444" i="18"/>
  <c r="X444" i="18"/>
  <c r="W444" i="18"/>
  <c r="V444" i="18"/>
  <c r="U444" i="18"/>
  <c r="AB444" i="18" s="1"/>
  <c r="AC444" i="18" s="1"/>
  <c r="Y443" i="18"/>
  <c r="X443" i="18"/>
  <c r="W443" i="18"/>
  <c r="V443" i="18"/>
  <c r="U443" i="18"/>
  <c r="AB443" i="18" s="1"/>
  <c r="AC443" i="18" s="1"/>
  <c r="Y442" i="18"/>
  <c r="X442" i="18"/>
  <c r="W442" i="18"/>
  <c r="V442" i="18"/>
  <c r="U442" i="18"/>
  <c r="AB442" i="18" s="1"/>
  <c r="AC442" i="18" s="1"/>
  <c r="Y441" i="18"/>
  <c r="X441" i="18"/>
  <c r="W441" i="18"/>
  <c r="V441" i="18"/>
  <c r="U441" i="18"/>
  <c r="AB441" i="18" s="1"/>
  <c r="AC441" i="18" s="1"/>
  <c r="Y440" i="18"/>
  <c r="X440" i="18"/>
  <c r="W440" i="18"/>
  <c r="V440" i="18"/>
  <c r="U440" i="18"/>
  <c r="AB440" i="18" s="1"/>
  <c r="AC440" i="18" s="1"/>
  <c r="Y439" i="18"/>
  <c r="X439" i="18"/>
  <c r="W439" i="18"/>
  <c r="V439" i="18"/>
  <c r="U439" i="18"/>
  <c r="AB439" i="18" s="1"/>
  <c r="AC439" i="18" s="1"/>
  <c r="Y438" i="18"/>
  <c r="X438" i="18"/>
  <c r="W438" i="18"/>
  <c r="V438" i="18"/>
  <c r="U438" i="18"/>
  <c r="AB438" i="18" s="1"/>
  <c r="AC438" i="18" s="1"/>
  <c r="Y437" i="18"/>
  <c r="X437" i="18"/>
  <c r="W437" i="18"/>
  <c r="V437" i="18"/>
  <c r="U437" i="18"/>
  <c r="AB437" i="18" s="1"/>
  <c r="AC437" i="18" s="1"/>
  <c r="Y436" i="18"/>
  <c r="X436" i="18"/>
  <c r="W436" i="18"/>
  <c r="V436" i="18"/>
  <c r="U436" i="18"/>
  <c r="AB436" i="18" s="1"/>
  <c r="AC436" i="18" s="1"/>
  <c r="Y435" i="18"/>
  <c r="X435" i="18"/>
  <c r="W435" i="18"/>
  <c r="V435" i="18"/>
  <c r="U435" i="18"/>
  <c r="AB435" i="18" s="1"/>
  <c r="AC435" i="18" s="1"/>
  <c r="Y434" i="18"/>
  <c r="X434" i="18"/>
  <c r="W434" i="18"/>
  <c r="V434" i="18"/>
  <c r="U434" i="18"/>
  <c r="AB434" i="18" s="1"/>
  <c r="AC434" i="18" s="1"/>
  <c r="Y433" i="18"/>
  <c r="X433" i="18"/>
  <c r="W433" i="18"/>
  <c r="V433" i="18"/>
  <c r="U433" i="18"/>
  <c r="AB433" i="18" s="1"/>
  <c r="AC433" i="18" s="1"/>
  <c r="Y432" i="18"/>
  <c r="X432" i="18"/>
  <c r="W432" i="18"/>
  <c r="V432" i="18"/>
  <c r="U432" i="18"/>
  <c r="AB432" i="18" s="1"/>
  <c r="AC432" i="18" s="1"/>
  <c r="Y431" i="18"/>
  <c r="X431" i="18"/>
  <c r="W431" i="18"/>
  <c r="V431" i="18"/>
  <c r="U431" i="18"/>
  <c r="AB431" i="18" s="1"/>
  <c r="AC431" i="18" s="1"/>
  <c r="Y430" i="18"/>
  <c r="X430" i="18"/>
  <c r="W430" i="18"/>
  <c r="V430" i="18"/>
  <c r="U430" i="18"/>
  <c r="AB430" i="18" s="1"/>
  <c r="AC430" i="18" s="1"/>
  <c r="Y429" i="18"/>
  <c r="X429" i="18"/>
  <c r="W429" i="18"/>
  <c r="V429" i="18"/>
  <c r="U429" i="18"/>
  <c r="AB429" i="18" s="1"/>
  <c r="AC429" i="18" s="1"/>
  <c r="Y428" i="18"/>
  <c r="X428" i="18"/>
  <c r="W428" i="18"/>
  <c r="V428" i="18"/>
  <c r="U428" i="18"/>
  <c r="AB428" i="18" s="1"/>
  <c r="AC428" i="18" s="1"/>
  <c r="Y427" i="18"/>
  <c r="X427" i="18"/>
  <c r="W427" i="18"/>
  <c r="V427" i="18"/>
  <c r="U427" i="18"/>
  <c r="AB427" i="18" s="1"/>
  <c r="AC427" i="18" s="1"/>
  <c r="Y426" i="18"/>
  <c r="X426" i="18"/>
  <c r="W426" i="18"/>
  <c r="V426" i="18"/>
  <c r="U426" i="18"/>
  <c r="AB426" i="18" s="1"/>
  <c r="AC426" i="18" s="1"/>
  <c r="Y425" i="18"/>
  <c r="X425" i="18"/>
  <c r="W425" i="18"/>
  <c r="V425" i="18"/>
  <c r="U425" i="18"/>
  <c r="AB425" i="18" s="1"/>
  <c r="AC425" i="18" s="1"/>
  <c r="Y424" i="18"/>
  <c r="X424" i="18"/>
  <c r="W424" i="18"/>
  <c r="V424" i="18"/>
  <c r="U424" i="18"/>
  <c r="AB424" i="18" s="1"/>
  <c r="AC424" i="18" s="1"/>
  <c r="Y423" i="18"/>
  <c r="X423" i="18"/>
  <c r="W423" i="18"/>
  <c r="V423" i="18"/>
  <c r="U423" i="18"/>
  <c r="AB423" i="18" s="1"/>
  <c r="AC423" i="18" s="1"/>
  <c r="Y422" i="18"/>
  <c r="X422" i="18"/>
  <c r="W422" i="18"/>
  <c r="V422" i="18"/>
  <c r="U422" i="18"/>
  <c r="AB422" i="18" s="1"/>
  <c r="AC422" i="18" s="1"/>
  <c r="Y421" i="18"/>
  <c r="X421" i="18"/>
  <c r="W421" i="18"/>
  <c r="V421" i="18"/>
  <c r="U421" i="18"/>
  <c r="AB421" i="18" s="1"/>
  <c r="AC421" i="18" s="1"/>
  <c r="Y420" i="18"/>
  <c r="X420" i="18"/>
  <c r="W420" i="18"/>
  <c r="V420" i="18"/>
  <c r="U420" i="18"/>
  <c r="AB420" i="18" s="1"/>
  <c r="AC420" i="18" s="1"/>
  <c r="Y419" i="18"/>
  <c r="X419" i="18"/>
  <c r="W419" i="18"/>
  <c r="V419" i="18"/>
  <c r="U419" i="18"/>
  <c r="AB419" i="18" s="1"/>
  <c r="AC419" i="18" s="1"/>
  <c r="Y418" i="18"/>
  <c r="X418" i="18"/>
  <c r="W418" i="18"/>
  <c r="V418" i="18"/>
  <c r="U418" i="18"/>
  <c r="AB418" i="18" s="1"/>
  <c r="AC418" i="18" s="1"/>
  <c r="Y417" i="18"/>
  <c r="X417" i="18"/>
  <c r="W417" i="18"/>
  <c r="V417" i="18"/>
  <c r="U417" i="18"/>
  <c r="AB417" i="18" s="1"/>
  <c r="AC417" i="18" s="1"/>
  <c r="Y416" i="18"/>
  <c r="X416" i="18"/>
  <c r="W416" i="18"/>
  <c r="V416" i="18"/>
  <c r="U416" i="18"/>
  <c r="AB416" i="18" s="1"/>
  <c r="AC416" i="18" s="1"/>
  <c r="Y415" i="18"/>
  <c r="X415" i="18"/>
  <c r="W415" i="18"/>
  <c r="V415" i="18"/>
  <c r="U415" i="18"/>
  <c r="AB415" i="18" s="1"/>
  <c r="AC415" i="18" s="1"/>
  <c r="Y414" i="18"/>
  <c r="X414" i="18"/>
  <c r="W414" i="18"/>
  <c r="V414" i="18"/>
  <c r="U414" i="18"/>
  <c r="AB414" i="18" s="1"/>
  <c r="AC414" i="18" s="1"/>
  <c r="Y413" i="18"/>
  <c r="X413" i="18"/>
  <c r="W413" i="18"/>
  <c r="V413" i="18"/>
  <c r="U413" i="18"/>
  <c r="AB413" i="18" s="1"/>
  <c r="AC413" i="18" s="1"/>
  <c r="Y412" i="18"/>
  <c r="X412" i="18"/>
  <c r="W412" i="18"/>
  <c r="V412" i="18"/>
  <c r="U412" i="18"/>
  <c r="AB412" i="18" s="1"/>
  <c r="AC412" i="18" s="1"/>
  <c r="Y411" i="18"/>
  <c r="X411" i="18"/>
  <c r="W411" i="18"/>
  <c r="V411" i="18"/>
  <c r="U411" i="18"/>
  <c r="AB411" i="18" s="1"/>
  <c r="AC411" i="18" s="1"/>
  <c r="Y410" i="18"/>
  <c r="X410" i="18"/>
  <c r="W410" i="18"/>
  <c r="V410" i="18"/>
  <c r="U410" i="18"/>
  <c r="AB410" i="18" s="1"/>
  <c r="AC410" i="18" s="1"/>
  <c r="Y409" i="18"/>
  <c r="X409" i="18"/>
  <c r="W409" i="18"/>
  <c r="V409" i="18"/>
  <c r="U409" i="18"/>
  <c r="AB409" i="18" s="1"/>
  <c r="AC409" i="18" s="1"/>
  <c r="Y408" i="18"/>
  <c r="X408" i="18"/>
  <c r="W408" i="18"/>
  <c r="V408" i="18"/>
  <c r="U408" i="18"/>
  <c r="AB408" i="18" s="1"/>
  <c r="AC408" i="18" s="1"/>
  <c r="Y407" i="18"/>
  <c r="X407" i="18"/>
  <c r="W407" i="18"/>
  <c r="V407" i="18"/>
  <c r="U407" i="18"/>
  <c r="AB407" i="18" s="1"/>
  <c r="AC407" i="18" s="1"/>
  <c r="Y406" i="18"/>
  <c r="X406" i="18"/>
  <c r="W406" i="18"/>
  <c r="V406" i="18"/>
  <c r="U406" i="18"/>
  <c r="AB406" i="18" s="1"/>
  <c r="AC406" i="18" s="1"/>
  <c r="Y405" i="18"/>
  <c r="X405" i="18"/>
  <c r="W405" i="18"/>
  <c r="V405" i="18"/>
  <c r="U405" i="18"/>
  <c r="AB405" i="18" s="1"/>
  <c r="AC405" i="18" s="1"/>
  <c r="Y404" i="18"/>
  <c r="X404" i="18"/>
  <c r="W404" i="18"/>
  <c r="V404" i="18"/>
  <c r="U404" i="18"/>
  <c r="AB404" i="18" s="1"/>
  <c r="AC404" i="18" s="1"/>
  <c r="Y403" i="18"/>
  <c r="X403" i="18"/>
  <c r="W403" i="18"/>
  <c r="V403" i="18"/>
  <c r="U403" i="18"/>
  <c r="AB403" i="18" s="1"/>
  <c r="AC403" i="18" s="1"/>
  <c r="Y402" i="18"/>
  <c r="X402" i="18"/>
  <c r="W402" i="18"/>
  <c r="V402" i="18"/>
  <c r="U402" i="18"/>
  <c r="AB402" i="18" s="1"/>
  <c r="AC402" i="18" s="1"/>
  <c r="Y401" i="18"/>
  <c r="X401" i="18"/>
  <c r="W401" i="18"/>
  <c r="V401" i="18"/>
  <c r="U401" i="18"/>
  <c r="AB401" i="18" s="1"/>
  <c r="AC401" i="18" s="1"/>
  <c r="Y400" i="18"/>
  <c r="X400" i="18"/>
  <c r="W400" i="18"/>
  <c r="V400" i="18"/>
  <c r="U400" i="18"/>
  <c r="AB400" i="18" s="1"/>
  <c r="AC400" i="18" s="1"/>
  <c r="Y399" i="18"/>
  <c r="X399" i="18"/>
  <c r="W399" i="18"/>
  <c r="V399" i="18"/>
  <c r="U399" i="18"/>
  <c r="AB399" i="18" s="1"/>
  <c r="AC399" i="18" s="1"/>
  <c r="Y398" i="18"/>
  <c r="X398" i="18"/>
  <c r="W398" i="18"/>
  <c r="V398" i="18"/>
  <c r="U398" i="18"/>
  <c r="AB398" i="18" s="1"/>
  <c r="AC398" i="18" s="1"/>
  <c r="Y397" i="18"/>
  <c r="X397" i="18"/>
  <c r="W397" i="18"/>
  <c r="V397" i="18"/>
  <c r="U397" i="18"/>
  <c r="AB397" i="18" s="1"/>
  <c r="AC397" i="18" s="1"/>
  <c r="Y396" i="18"/>
  <c r="X396" i="18"/>
  <c r="W396" i="18"/>
  <c r="V396" i="18"/>
  <c r="U396" i="18"/>
  <c r="AB396" i="18" s="1"/>
  <c r="AC396" i="18" s="1"/>
  <c r="Y395" i="18"/>
  <c r="X395" i="18"/>
  <c r="W395" i="18"/>
  <c r="V395" i="18"/>
  <c r="U395" i="18"/>
  <c r="AB395" i="18" s="1"/>
  <c r="AC395" i="18" s="1"/>
  <c r="Y394" i="18"/>
  <c r="X394" i="18"/>
  <c r="W394" i="18"/>
  <c r="V394" i="18"/>
  <c r="U394" i="18"/>
  <c r="AB394" i="18" s="1"/>
  <c r="AC394" i="18" s="1"/>
  <c r="Y393" i="18"/>
  <c r="X393" i="18"/>
  <c r="W393" i="18"/>
  <c r="V393" i="18"/>
  <c r="U393" i="18"/>
  <c r="AB393" i="18" s="1"/>
  <c r="AC393" i="18" s="1"/>
  <c r="Y392" i="18"/>
  <c r="X392" i="18"/>
  <c r="W392" i="18"/>
  <c r="V392" i="18"/>
  <c r="U392" i="18"/>
  <c r="AB392" i="18" s="1"/>
  <c r="AC392" i="18" s="1"/>
  <c r="Y391" i="18"/>
  <c r="X391" i="18"/>
  <c r="W391" i="18"/>
  <c r="V391" i="18"/>
  <c r="U391" i="18"/>
  <c r="AB391" i="18" s="1"/>
  <c r="AC391" i="18" s="1"/>
  <c r="Y390" i="18"/>
  <c r="X390" i="18"/>
  <c r="W390" i="18"/>
  <c r="V390" i="18"/>
  <c r="U390" i="18"/>
  <c r="AB390" i="18" s="1"/>
  <c r="AC390" i="18" s="1"/>
  <c r="Y389" i="18"/>
  <c r="X389" i="18"/>
  <c r="W389" i="18"/>
  <c r="V389" i="18"/>
  <c r="U389" i="18"/>
  <c r="AB389" i="18" s="1"/>
  <c r="AC389" i="18" s="1"/>
  <c r="Y388" i="18"/>
  <c r="X388" i="18"/>
  <c r="W388" i="18"/>
  <c r="V388" i="18"/>
  <c r="U388" i="18"/>
  <c r="AB388" i="18" s="1"/>
  <c r="AC388" i="18" s="1"/>
  <c r="Y387" i="18"/>
  <c r="X387" i="18"/>
  <c r="W387" i="18"/>
  <c r="V387" i="18"/>
  <c r="U387" i="18"/>
  <c r="AB387" i="18" s="1"/>
  <c r="AC387" i="18" s="1"/>
  <c r="Y386" i="18"/>
  <c r="X386" i="18"/>
  <c r="W386" i="18"/>
  <c r="V386" i="18"/>
  <c r="U386" i="18"/>
  <c r="AB386" i="18" s="1"/>
  <c r="AC386" i="18" s="1"/>
  <c r="Y385" i="18"/>
  <c r="X385" i="18"/>
  <c r="W385" i="18"/>
  <c r="V385" i="18"/>
  <c r="U385" i="18"/>
  <c r="AB385" i="18" s="1"/>
  <c r="AC385" i="18" s="1"/>
  <c r="Y384" i="18"/>
  <c r="X384" i="18"/>
  <c r="W384" i="18"/>
  <c r="V384" i="18"/>
  <c r="U384" i="18"/>
  <c r="AB384" i="18" s="1"/>
  <c r="AC384" i="18" s="1"/>
  <c r="Y383" i="18"/>
  <c r="X383" i="18"/>
  <c r="W383" i="18"/>
  <c r="V383" i="18"/>
  <c r="U383" i="18"/>
  <c r="AB383" i="18" s="1"/>
  <c r="AC383" i="18" s="1"/>
  <c r="Y382" i="18"/>
  <c r="X382" i="18"/>
  <c r="W382" i="18"/>
  <c r="V382" i="18"/>
  <c r="U382" i="18"/>
  <c r="AB382" i="18" s="1"/>
  <c r="AC382" i="18" s="1"/>
  <c r="Y381" i="18"/>
  <c r="X381" i="18"/>
  <c r="W381" i="18"/>
  <c r="V381" i="18"/>
  <c r="U381" i="18"/>
  <c r="AB381" i="18" s="1"/>
  <c r="AC381" i="18" s="1"/>
  <c r="Y380" i="18"/>
  <c r="X380" i="18"/>
  <c r="W380" i="18"/>
  <c r="V380" i="18"/>
  <c r="U380" i="18"/>
  <c r="AB380" i="18" s="1"/>
  <c r="AC380" i="18" s="1"/>
  <c r="Y379" i="18"/>
  <c r="X379" i="18"/>
  <c r="W379" i="18"/>
  <c r="V379" i="18"/>
  <c r="U379" i="18"/>
  <c r="AB379" i="18" s="1"/>
  <c r="AC379" i="18" s="1"/>
  <c r="Y378" i="18"/>
  <c r="X378" i="18"/>
  <c r="W378" i="18"/>
  <c r="V378" i="18"/>
  <c r="U378" i="18"/>
  <c r="AB378" i="18" s="1"/>
  <c r="AC378" i="18" s="1"/>
  <c r="Y377" i="18"/>
  <c r="X377" i="18"/>
  <c r="W377" i="18"/>
  <c r="V377" i="18"/>
  <c r="U377" i="18"/>
  <c r="AB377" i="18" s="1"/>
  <c r="AC377" i="18" s="1"/>
  <c r="Y376" i="18"/>
  <c r="X376" i="18"/>
  <c r="W376" i="18"/>
  <c r="V376" i="18"/>
  <c r="U376" i="18"/>
  <c r="AB376" i="18" s="1"/>
  <c r="AC376" i="18" s="1"/>
  <c r="Y375" i="18"/>
  <c r="X375" i="18"/>
  <c r="W375" i="18"/>
  <c r="V375" i="18"/>
  <c r="U375" i="18"/>
  <c r="AB375" i="18" s="1"/>
  <c r="AC375" i="18" s="1"/>
  <c r="Y374" i="18"/>
  <c r="X374" i="18"/>
  <c r="W374" i="18"/>
  <c r="V374" i="18"/>
  <c r="U374" i="18"/>
  <c r="AB374" i="18" s="1"/>
  <c r="AC374" i="18" s="1"/>
  <c r="Y373" i="18"/>
  <c r="X373" i="18"/>
  <c r="W373" i="18"/>
  <c r="V373" i="18"/>
  <c r="U373" i="18"/>
  <c r="AB373" i="18" s="1"/>
  <c r="AC373" i="18" s="1"/>
  <c r="Y372" i="18"/>
  <c r="X372" i="18"/>
  <c r="W372" i="18"/>
  <c r="V372" i="18"/>
  <c r="U372" i="18"/>
  <c r="AB372" i="18" s="1"/>
  <c r="AC372" i="18" s="1"/>
  <c r="Y371" i="18"/>
  <c r="X371" i="18"/>
  <c r="W371" i="18"/>
  <c r="V371" i="18"/>
  <c r="U371" i="18"/>
  <c r="AB371" i="18" s="1"/>
  <c r="AC371" i="18" s="1"/>
  <c r="Y370" i="18"/>
  <c r="X370" i="18"/>
  <c r="W370" i="18"/>
  <c r="V370" i="18"/>
  <c r="U370" i="18"/>
  <c r="AB370" i="18" s="1"/>
  <c r="AC370" i="18" s="1"/>
  <c r="Y369" i="18"/>
  <c r="X369" i="18"/>
  <c r="W369" i="18"/>
  <c r="V369" i="18"/>
  <c r="U369" i="18"/>
  <c r="AB369" i="18" s="1"/>
  <c r="AC369" i="18" s="1"/>
  <c r="Y368" i="18"/>
  <c r="X368" i="18"/>
  <c r="W368" i="18"/>
  <c r="V368" i="18"/>
  <c r="U368" i="18"/>
  <c r="AB368" i="18" s="1"/>
  <c r="AC368" i="18" s="1"/>
  <c r="Y367" i="18"/>
  <c r="X367" i="18"/>
  <c r="W367" i="18"/>
  <c r="V367" i="18"/>
  <c r="U367" i="18"/>
  <c r="AB367" i="18" s="1"/>
  <c r="AC367" i="18" s="1"/>
  <c r="Y366" i="18"/>
  <c r="X366" i="18"/>
  <c r="W366" i="18"/>
  <c r="V366" i="18"/>
  <c r="U366" i="18"/>
  <c r="AB366" i="18" s="1"/>
  <c r="AC366" i="18" s="1"/>
  <c r="Y365" i="18"/>
  <c r="X365" i="18"/>
  <c r="W365" i="18"/>
  <c r="V365" i="18"/>
  <c r="U365" i="18"/>
  <c r="AB365" i="18" s="1"/>
  <c r="AC365" i="18" s="1"/>
  <c r="Y364" i="18"/>
  <c r="X364" i="18"/>
  <c r="W364" i="18"/>
  <c r="V364" i="18"/>
  <c r="U364" i="18"/>
  <c r="AB364" i="18" s="1"/>
  <c r="AC364" i="18" s="1"/>
  <c r="Y363" i="18"/>
  <c r="X363" i="18"/>
  <c r="W363" i="18"/>
  <c r="V363" i="18"/>
  <c r="U363" i="18"/>
  <c r="AB363" i="18" s="1"/>
  <c r="AC363" i="18" s="1"/>
  <c r="Y362" i="18"/>
  <c r="X362" i="18"/>
  <c r="W362" i="18"/>
  <c r="V362" i="18"/>
  <c r="U362" i="18"/>
  <c r="AB362" i="18" s="1"/>
  <c r="AC362" i="18" s="1"/>
  <c r="Y361" i="18"/>
  <c r="X361" i="18"/>
  <c r="W361" i="18"/>
  <c r="V361" i="18"/>
  <c r="U361" i="18"/>
  <c r="AB361" i="18" s="1"/>
  <c r="AC361" i="18" s="1"/>
  <c r="Y360" i="18"/>
  <c r="X360" i="18"/>
  <c r="W360" i="18"/>
  <c r="V360" i="18"/>
  <c r="U360" i="18"/>
  <c r="AB360" i="18" s="1"/>
  <c r="AC360" i="18" s="1"/>
  <c r="Y359" i="18"/>
  <c r="X359" i="18"/>
  <c r="W359" i="18"/>
  <c r="V359" i="18"/>
  <c r="U359" i="18"/>
  <c r="AB359" i="18" s="1"/>
  <c r="AC359" i="18" s="1"/>
  <c r="Y358" i="18"/>
  <c r="X358" i="18"/>
  <c r="W358" i="18"/>
  <c r="V358" i="18"/>
  <c r="U358" i="18"/>
  <c r="AB358" i="18" s="1"/>
  <c r="AC358" i="18" s="1"/>
  <c r="Y357" i="18"/>
  <c r="X357" i="18"/>
  <c r="W357" i="18"/>
  <c r="V357" i="18"/>
  <c r="U357" i="18"/>
  <c r="AB357" i="18" s="1"/>
  <c r="AC357" i="18" s="1"/>
  <c r="Y356" i="18"/>
  <c r="X356" i="18"/>
  <c r="W356" i="18"/>
  <c r="V356" i="18"/>
  <c r="U356" i="18"/>
  <c r="AB356" i="18" s="1"/>
  <c r="AC356" i="18" s="1"/>
  <c r="Y355" i="18"/>
  <c r="X355" i="18"/>
  <c r="W355" i="18"/>
  <c r="V355" i="18"/>
  <c r="U355" i="18"/>
  <c r="AB355" i="18" s="1"/>
  <c r="AC355" i="18" s="1"/>
  <c r="Y354" i="18"/>
  <c r="X354" i="18"/>
  <c r="W354" i="18"/>
  <c r="V354" i="18"/>
  <c r="U354" i="18"/>
  <c r="AB354" i="18" s="1"/>
  <c r="AC354" i="18" s="1"/>
  <c r="Y353" i="18"/>
  <c r="X353" i="18"/>
  <c r="W353" i="18"/>
  <c r="V353" i="18"/>
  <c r="U353" i="18"/>
  <c r="AB353" i="18" s="1"/>
  <c r="AC353" i="18" s="1"/>
  <c r="Y352" i="18"/>
  <c r="X352" i="18"/>
  <c r="W352" i="18"/>
  <c r="V352" i="18"/>
  <c r="U352" i="18"/>
  <c r="AB352" i="18" s="1"/>
  <c r="AC352" i="18" s="1"/>
  <c r="Y351" i="18"/>
  <c r="X351" i="18"/>
  <c r="W351" i="18"/>
  <c r="V351" i="18"/>
  <c r="U351" i="18"/>
  <c r="AB351" i="18" s="1"/>
  <c r="AC351" i="18" s="1"/>
  <c r="Y350" i="18"/>
  <c r="X350" i="18"/>
  <c r="W350" i="18"/>
  <c r="V350" i="18"/>
  <c r="U350" i="18"/>
  <c r="AB350" i="18" s="1"/>
  <c r="AC350" i="18" s="1"/>
  <c r="Y349" i="18"/>
  <c r="X349" i="18"/>
  <c r="W349" i="18"/>
  <c r="V349" i="18"/>
  <c r="U349" i="18"/>
  <c r="AB349" i="18" s="1"/>
  <c r="AC349" i="18" s="1"/>
  <c r="Y348" i="18"/>
  <c r="X348" i="18"/>
  <c r="W348" i="18"/>
  <c r="V348" i="18"/>
  <c r="U348" i="18"/>
  <c r="AB348" i="18" s="1"/>
  <c r="AC348" i="18" s="1"/>
  <c r="Y347" i="18"/>
  <c r="X347" i="18"/>
  <c r="W347" i="18"/>
  <c r="V347" i="18"/>
  <c r="U347" i="18"/>
  <c r="AB347" i="18" s="1"/>
  <c r="AC347" i="18" s="1"/>
  <c r="Y346" i="18"/>
  <c r="X346" i="18"/>
  <c r="W346" i="18"/>
  <c r="V346" i="18"/>
  <c r="U346" i="18"/>
  <c r="AB346" i="18" s="1"/>
  <c r="AC346" i="18" s="1"/>
  <c r="Y345" i="18"/>
  <c r="X345" i="18"/>
  <c r="W345" i="18"/>
  <c r="V345" i="18"/>
  <c r="U345" i="18"/>
  <c r="AB345" i="18" s="1"/>
  <c r="AC345" i="18" s="1"/>
  <c r="Y344" i="18"/>
  <c r="X344" i="18"/>
  <c r="W344" i="18"/>
  <c r="V344" i="18"/>
  <c r="U344" i="18"/>
  <c r="AB344" i="18" s="1"/>
  <c r="AC344" i="18" s="1"/>
  <c r="Y343" i="18"/>
  <c r="X343" i="18"/>
  <c r="W343" i="18"/>
  <c r="V343" i="18"/>
  <c r="U343" i="18"/>
  <c r="AB343" i="18" s="1"/>
  <c r="AC343" i="18" s="1"/>
  <c r="Y342" i="18"/>
  <c r="X342" i="18"/>
  <c r="W342" i="18"/>
  <c r="V342" i="18"/>
  <c r="U342" i="18"/>
  <c r="AB342" i="18" s="1"/>
  <c r="AC342" i="18" s="1"/>
  <c r="Y341" i="18"/>
  <c r="X341" i="18"/>
  <c r="W341" i="18"/>
  <c r="V341" i="18"/>
  <c r="U341" i="18"/>
  <c r="AB341" i="18" s="1"/>
  <c r="AC341" i="18" s="1"/>
  <c r="Y340" i="18"/>
  <c r="X340" i="18"/>
  <c r="W340" i="18"/>
  <c r="V340" i="18"/>
  <c r="U340" i="18"/>
  <c r="AB340" i="18" s="1"/>
  <c r="AC340" i="18" s="1"/>
  <c r="Y339" i="18"/>
  <c r="X339" i="18"/>
  <c r="W339" i="18"/>
  <c r="V339" i="18"/>
  <c r="U339" i="18"/>
  <c r="AB339" i="18" s="1"/>
  <c r="AC339" i="18" s="1"/>
  <c r="Y338" i="18"/>
  <c r="X338" i="18"/>
  <c r="W338" i="18"/>
  <c r="V338" i="18"/>
  <c r="U338" i="18"/>
  <c r="AB338" i="18" s="1"/>
  <c r="AC338" i="18" s="1"/>
  <c r="Y337" i="18"/>
  <c r="X337" i="18"/>
  <c r="W337" i="18"/>
  <c r="V337" i="18"/>
  <c r="U337" i="18"/>
  <c r="AB337" i="18" s="1"/>
  <c r="AC337" i="18" s="1"/>
  <c r="Y336" i="18"/>
  <c r="X336" i="18"/>
  <c r="W336" i="18"/>
  <c r="V336" i="18"/>
  <c r="U336" i="18"/>
  <c r="AB336" i="18" s="1"/>
  <c r="AC336" i="18" s="1"/>
  <c r="Y335" i="18"/>
  <c r="X335" i="18"/>
  <c r="W335" i="18"/>
  <c r="V335" i="18"/>
  <c r="U335" i="18"/>
  <c r="AB335" i="18" s="1"/>
  <c r="AC335" i="18" s="1"/>
  <c r="Y334" i="18"/>
  <c r="X334" i="18"/>
  <c r="W334" i="18"/>
  <c r="V334" i="18"/>
  <c r="U334" i="18"/>
  <c r="AB334" i="18" s="1"/>
  <c r="AC334" i="18" s="1"/>
  <c r="Y333" i="18"/>
  <c r="X333" i="18"/>
  <c r="W333" i="18"/>
  <c r="V333" i="18"/>
  <c r="U333" i="18"/>
  <c r="AB333" i="18" s="1"/>
  <c r="AC333" i="18" s="1"/>
  <c r="Y332" i="18"/>
  <c r="X332" i="18"/>
  <c r="W332" i="18"/>
  <c r="V332" i="18"/>
  <c r="U332" i="18"/>
  <c r="AB332" i="18" s="1"/>
  <c r="AC332" i="18" s="1"/>
  <c r="Y331" i="18"/>
  <c r="X331" i="18"/>
  <c r="W331" i="18"/>
  <c r="V331" i="18"/>
  <c r="U331" i="18"/>
  <c r="AB331" i="18" s="1"/>
  <c r="AC331" i="18" s="1"/>
  <c r="Y330" i="18"/>
  <c r="X330" i="18"/>
  <c r="W330" i="18"/>
  <c r="V330" i="18"/>
  <c r="U330" i="18"/>
  <c r="AB330" i="18" s="1"/>
  <c r="AC330" i="18" s="1"/>
  <c r="Y329" i="18"/>
  <c r="X329" i="18"/>
  <c r="W329" i="18"/>
  <c r="V329" i="18"/>
  <c r="U329" i="18"/>
  <c r="AB329" i="18" s="1"/>
  <c r="AC329" i="18" s="1"/>
  <c r="Y328" i="18"/>
  <c r="X328" i="18"/>
  <c r="W328" i="18"/>
  <c r="V328" i="18"/>
  <c r="U328" i="18"/>
  <c r="AB328" i="18" s="1"/>
  <c r="AC328" i="18" s="1"/>
  <c r="Y327" i="18"/>
  <c r="X327" i="18"/>
  <c r="W327" i="18"/>
  <c r="V327" i="18"/>
  <c r="U327" i="18"/>
  <c r="AB327" i="18" s="1"/>
  <c r="AC327" i="18" s="1"/>
  <c r="Y326" i="18"/>
  <c r="X326" i="18"/>
  <c r="W326" i="18"/>
  <c r="V326" i="18"/>
  <c r="U326" i="18"/>
  <c r="AB326" i="18" s="1"/>
  <c r="AC326" i="18" s="1"/>
  <c r="Y325" i="18"/>
  <c r="X325" i="18"/>
  <c r="W325" i="18"/>
  <c r="V325" i="18"/>
  <c r="U325" i="18"/>
  <c r="AB325" i="18" s="1"/>
  <c r="AC325" i="18" s="1"/>
  <c r="Y324" i="18"/>
  <c r="X324" i="18"/>
  <c r="W324" i="18"/>
  <c r="V324" i="18"/>
  <c r="U324" i="18"/>
  <c r="AB324" i="18" s="1"/>
  <c r="AC324" i="18" s="1"/>
  <c r="Y323" i="18"/>
  <c r="X323" i="18"/>
  <c r="W323" i="18"/>
  <c r="V323" i="18"/>
  <c r="U323" i="18"/>
  <c r="AB323" i="18" s="1"/>
  <c r="AC323" i="18" s="1"/>
  <c r="Y322" i="18"/>
  <c r="X322" i="18"/>
  <c r="W322" i="18"/>
  <c r="V322" i="18"/>
  <c r="U322" i="18"/>
  <c r="AB322" i="18" s="1"/>
  <c r="AC322" i="18" s="1"/>
  <c r="Y321" i="18"/>
  <c r="X321" i="18"/>
  <c r="W321" i="18"/>
  <c r="V321" i="18"/>
  <c r="U321" i="18"/>
  <c r="AB321" i="18" s="1"/>
  <c r="AC321" i="18" s="1"/>
  <c r="Y320" i="18"/>
  <c r="X320" i="18"/>
  <c r="W320" i="18"/>
  <c r="V320" i="18"/>
  <c r="U320" i="18"/>
  <c r="AB320" i="18" s="1"/>
  <c r="AC320" i="18" s="1"/>
  <c r="Y319" i="18"/>
  <c r="X319" i="18"/>
  <c r="W319" i="18"/>
  <c r="V319" i="18"/>
  <c r="U319" i="18"/>
  <c r="AB319" i="18" s="1"/>
  <c r="AC319" i="18" s="1"/>
  <c r="Y318" i="18"/>
  <c r="X318" i="18"/>
  <c r="W318" i="18"/>
  <c r="V318" i="18"/>
  <c r="U318" i="18"/>
  <c r="AB318" i="18" s="1"/>
  <c r="AC318" i="18" s="1"/>
  <c r="Y317" i="18"/>
  <c r="X317" i="18"/>
  <c r="W317" i="18"/>
  <c r="V317" i="18"/>
  <c r="U317" i="18"/>
  <c r="AB317" i="18" s="1"/>
  <c r="AC317" i="18" s="1"/>
  <c r="Y316" i="18"/>
  <c r="X316" i="18"/>
  <c r="W316" i="18"/>
  <c r="V316" i="18"/>
  <c r="U316" i="18"/>
  <c r="AB316" i="18" s="1"/>
  <c r="AC316" i="18" s="1"/>
  <c r="Y315" i="18"/>
  <c r="X315" i="18"/>
  <c r="W315" i="18"/>
  <c r="V315" i="18"/>
  <c r="U315" i="18"/>
  <c r="AB315" i="18" s="1"/>
  <c r="AC315" i="18" s="1"/>
  <c r="Y314" i="18"/>
  <c r="X314" i="18"/>
  <c r="W314" i="18"/>
  <c r="V314" i="18"/>
  <c r="U314" i="18"/>
  <c r="AB314" i="18" s="1"/>
  <c r="AC314" i="18" s="1"/>
  <c r="Y313" i="18"/>
  <c r="X313" i="18"/>
  <c r="W313" i="18"/>
  <c r="V313" i="18"/>
  <c r="U313" i="18"/>
  <c r="AB313" i="18" s="1"/>
  <c r="AC313" i="18" s="1"/>
  <c r="Y312" i="18"/>
  <c r="X312" i="18"/>
  <c r="W312" i="18"/>
  <c r="V312" i="18"/>
  <c r="U312" i="18"/>
  <c r="AB312" i="18" s="1"/>
  <c r="AC312" i="18" s="1"/>
  <c r="Y311" i="18"/>
  <c r="X311" i="18"/>
  <c r="W311" i="18"/>
  <c r="V311" i="18"/>
  <c r="U311" i="18"/>
  <c r="AB311" i="18" s="1"/>
  <c r="AC311" i="18" s="1"/>
  <c r="Y310" i="18"/>
  <c r="X310" i="18"/>
  <c r="W310" i="18"/>
  <c r="V310" i="18"/>
  <c r="U310" i="18"/>
  <c r="AB310" i="18" s="1"/>
  <c r="AC310" i="18" s="1"/>
  <c r="Y309" i="18"/>
  <c r="X309" i="18"/>
  <c r="W309" i="18"/>
  <c r="V309" i="18"/>
  <c r="U309" i="18"/>
  <c r="AB309" i="18" s="1"/>
  <c r="AC309" i="18" s="1"/>
  <c r="Y308" i="18"/>
  <c r="X308" i="18"/>
  <c r="W308" i="18"/>
  <c r="V308" i="18"/>
  <c r="U308" i="18"/>
  <c r="AB308" i="18" s="1"/>
  <c r="AC308" i="18" s="1"/>
  <c r="Y307" i="18"/>
  <c r="X307" i="18"/>
  <c r="W307" i="18"/>
  <c r="V307" i="18"/>
  <c r="U307" i="18"/>
  <c r="AB307" i="18" s="1"/>
  <c r="AC307" i="18" s="1"/>
  <c r="Y306" i="18"/>
  <c r="X306" i="18"/>
  <c r="W306" i="18"/>
  <c r="V306" i="18"/>
  <c r="U306" i="18"/>
  <c r="AB306" i="18" s="1"/>
  <c r="AC306" i="18" s="1"/>
  <c r="Y305" i="18"/>
  <c r="X305" i="18"/>
  <c r="W305" i="18"/>
  <c r="V305" i="18"/>
  <c r="U305" i="18"/>
  <c r="AB305" i="18" s="1"/>
  <c r="AC305" i="18" s="1"/>
  <c r="Y304" i="18"/>
  <c r="X304" i="18"/>
  <c r="W304" i="18"/>
  <c r="V304" i="18"/>
  <c r="U304" i="18"/>
  <c r="AB304" i="18" s="1"/>
  <c r="AC304" i="18" s="1"/>
  <c r="Y303" i="18"/>
  <c r="X303" i="18"/>
  <c r="W303" i="18"/>
  <c r="V303" i="18"/>
  <c r="U303" i="18"/>
  <c r="AB303" i="18" s="1"/>
  <c r="AC303" i="18" s="1"/>
  <c r="Y302" i="18"/>
  <c r="X302" i="18"/>
  <c r="W302" i="18"/>
  <c r="V302" i="18"/>
  <c r="U302" i="18"/>
  <c r="AB302" i="18" s="1"/>
  <c r="AC302" i="18" s="1"/>
  <c r="Y301" i="18"/>
  <c r="X301" i="18"/>
  <c r="W301" i="18"/>
  <c r="V301" i="18"/>
  <c r="U301" i="18"/>
  <c r="AB301" i="18" s="1"/>
  <c r="AC301" i="18" s="1"/>
  <c r="Y300" i="18"/>
  <c r="X300" i="18"/>
  <c r="W300" i="18"/>
  <c r="V300" i="18"/>
  <c r="U300" i="18"/>
  <c r="AB300" i="18" s="1"/>
  <c r="AC300" i="18" s="1"/>
  <c r="Y299" i="18"/>
  <c r="X299" i="18"/>
  <c r="W299" i="18"/>
  <c r="V299" i="18"/>
  <c r="U299" i="18"/>
  <c r="AB299" i="18" s="1"/>
  <c r="AC299" i="18" s="1"/>
  <c r="Y298" i="18"/>
  <c r="X298" i="18"/>
  <c r="W298" i="18"/>
  <c r="V298" i="18"/>
  <c r="U298" i="18"/>
  <c r="AB298" i="18" s="1"/>
  <c r="AC298" i="18" s="1"/>
  <c r="Y297" i="18"/>
  <c r="X297" i="18"/>
  <c r="W297" i="18"/>
  <c r="V297" i="18"/>
  <c r="U297" i="18"/>
  <c r="AB297" i="18" s="1"/>
  <c r="AC297" i="18" s="1"/>
  <c r="Y296" i="18"/>
  <c r="X296" i="18"/>
  <c r="W296" i="18"/>
  <c r="V296" i="18"/>
  <c r="U296" i="18"/>
  <c r="AB296" i="18" s="1"/>
  <c r="AC296" i="18" s="1"/>
  <c r="Y295" i="18"/>
  <c r="X295" i="18"/>
  <c r="W295" i="18"/>
  <c r="V295" i="18"/>
  <c r="U295" i="18"/>
  <c r="AB295" i="18" s="1"/>
  <c r="AC295" i="18" s="1"/>
  <c r="Y294" i="18"/>
  <c r="X294" i="18"/>
  <c r="W294" i="18"/>
  <c r="V294" i="18"/>
  <c r="U294" i="18"/>
  <c r="AB294" i="18" s="1"/>
  <c r="AC294" i="18" s="1"/>
  <c r="Y293" i="18"/>
  <c r="X293" i="18"/>
  <c r="W293" i="18"/>
  <c r="V293" i="18"/>
  <c r="U293" i="18"/>
  <c r="AB293" i="18" s="1"/>
  <c r="AC293" i="18" s="1"/>
  <c r="Y292" i="18"/>
  <c r="X292" i="18"/>
  <c r="W292" i="18"/>
  <c r="V292" i="18"/>
  <c r="U292" i="18"/>
  <c r="AB292" i="18" s="1"/>
  <c r="AC292" i="18" s="1"/>
  <c r="Y291" i="18"/>
  <c r="X291" i="18"/>
  <c r="W291" i="18"/>
  <c r="V291" i="18"/>
  <c r="U291" i="18"/>
  <c r="AB291" i="18" s="1"/>
  <c r="AC291" i="18" s="1"/>
  <c r="Y290" i="18"/>
  <c r="X290" i="18"/>
  <c r="W290" i="18"/>
  <c r="V290" i="18"/>
  <c r="U290" i="18"/>
  <c r="AB290" i="18" s="1"/>
  <c r="AC290" i="18" s="1"/>
  <c r="Y289" i="18"/>
  <c r="X289" i="18"/>
  <c r="W289" i="18"/>
  <c r="V289" i="18"/>
  <c r="U289" i="18"/>
  <c r="AB289" i="18" s="1"/>
  <c r="AC289" i="18" s="1"/>
  <c r="Y288" i="18"/>
  <c r="X288" i="18"/>
  <c r="W288" i="18"/>
  <c r="V288" i="18"/>
  <c r="U288" i="18"/>
  <c r="AB288" i="18" s="1"/>
  <c r="AC288" i="18" s="1"/>
  <c r="Y287" i="18"/>
  <c r="X287" i="18"/>
  <c r="W287" i="18"/>
  <c r="V287" i="18"/>
  <c r="U287" i="18"/>
  <c r="AB287" i="18" s="1"/>
  <c r="AC287" i="18" s="1"/>
  <c r="Y286" i="18"/>
  <c r="X286" i="18"/>
  <c r="W286" i="18"/>
  <c r="V286" i="18"/>
  <c r="U286" i="18"/>
  <c r="AB286" i="18" s="1"/>
  <c r="AC286" i="18" s="1"/>
  <c r="Y285" i="18"/>
  <c r="X285" i="18"/>
  <c r="W285" i="18"/>
  <c r="V285" i="18"/>
  <c r="U285" i="18"/>
  <c r="AB285" i="18" s="1"/>
  <c r="AC285" i="18" s="1"/>
  <c r="Y284" i="18"/>
  <c r="X284" i="18"/>
  <c r="W284" i="18"/>
  <c r="V284" i="18"/>
  <c r="U284" i="18"/>
  <c r="AB284" i="18" s="1"/>
  <c r="AC284" i="18" s="1"/>
  <c r="Y283" i="18"/>
  <c r="X283" i="18"/>
  <c r="W283" i="18"/>
  <c r="V283" i="18"/>
  <c r="U283" i="18"/>
  <c r="AB283" i="18" s="1"/>
  <c r="AC283" i="18" s="1"/>
  <c r="Y282" i="18"/>
  <c r="X282" i="18"/>
  <c r="W282" i="18"/>
  <c r="V282" i="18"/>
  <c r="U282" i="18"/>
  <c r="AB282" i="18" s="1"/>
  <c r="AC282" i="18" s="1"/>
  <c r="Y281" i="18"/>
  <c r="X281" i="18"/>
  <c r="W281" i="18"/>
  <c r="V281" i="18"/>
  <c r="U281" i="18"/>
  <c r="AB281" i="18" s="1"/>
  <c r="AC281" i="18" s="1"/>
  <c r="Y280" i="18"/>
  <c r="X280" i="18"/>
  <c r="W280" i="18"/>
  <c r="V280" i="18"/>
  <c r="U280" i="18"/>
  <c r="AB280" i="18" s="1"/>
  <c r="AC280" i="18" s="1"/>
  <c r="Y279" i="18"/>
  <c r="X279" i="18"/>
  <c r="W279" i="18"/>
  <c r="V279" i="18"/>
  <c r="U279" i="18"/>
  <c r="AB279" i="18" s="1"/>
  <c r="AC279" i="18" s="1"/>
  <c r="Y278" i="18"/>
  <c r="X278" i="18"/>
  <c r="W278" i="18"/>
  <c r="V278" i="18"/>
  <c r="U278" i="18"/>
  <c r="AB278" i="18" s="1"/>
  <c r="AC278" i="18" s="1"/>
  <c r="Y277" i="18"/>
  <c r="X277" i="18"/>
  <c r="W277" i="18"/>
  <c r="V277" i="18"/>
  <c r="U277" i="18"/>
  <c r="AB277" i="18" s="1"/>
  <c r="AC277" i="18" s="1"/>
  <c r="Y276" i="18"/>
  <c r="X276" i="18"/>
  <c r="W276" i="18"/>
  <c r="V276" i="18"/>
  <c r="U276" i="18"/>
  <c r="AB276" i="18" s="1"/>
  <c r="AC276" i="18" s="1"/>
  <c r="Y275" i="18"/>
  <c r="X275" i="18"/>
  <c r="W275" i="18"/>
  <c r="V275" i="18"/>
  <c r="U275" i="18"/>
  <c r="AB275" i="18" s="1"/>
  <c r="AC275" i="18" s="1"/>
  <c r="Y274" i="18"/>
  <c r="X274" i="18"/>
  <c r="W274" i="18"/>
  <c r="V274" i="18"/>
  <c r="U274" i="18"/>
  <c r="AB274" i="18" s="1"/>
  <c r="AC274" i="18" s="1"/>
  <c r="Y273" i="18"/>
  <c r="X273" i="18"/>
  <c r="W273" i="18"/>
  <c r="V273" i="18"/>
  <c r="U273" i="18"/>
  <c r="AB273" i="18" s="1"/>
  <c r="AC273" i="18" s="1"/>
  <c r="Y272" i="18"/>
  <c r="X272" i="18"/>
  <c r="W272" i="18"/>
  <c r="V272" i="18"/>
  <c r="U272" i="18"/>
  <c r="AB272" i="18" s="1"/>
  <c r="AC272" i="18" s="1"/>
  <c r="Y271" i="18"/>
  <c r="X271" i="18"/>
  <c r="W271" i="18"/>
  <c r="V271" i="18"/>
  <c r="U271" i="18"/>
  <c r="AB271" i="18" s="1"/>
  <c r="AC271" i="18" s="1"/>
  <c r="Y270" i="18"/>
  <c r="X270" i="18"/>
  <c r="W270" i="18"/>
  <c r="V270" i="18"/>
  <c r="U270" i="18"/>
  <c r="AB270" i="18" s="1"/>
  <c r="AC270" i="18" s="1"/>
  <c r="Y269" i="18"/>
  <c r="X269" i="18"/>
  <c r="W269" i="18"/>
  <c r="V269" i="18"/>
  <c r="U269" i="18"/>
  <c r="AB269" i="18" s="1"/>
  <c r="AC269" i="18" s="1"/>
  <c r="Y268" i="18"/>
  <c r="X268" i="18"/>
  <c r="W268" i="18"/>
  <c r="V268" i="18"/>
  <c r="U268" i="18"/>
  <c r="AB268" i="18" s="1"/>
  <c r="AC268" i="18" s="1"/>
  <c r="Y267" i="18"/>
  <c r="X267" i="18"/>
  <c r="W267" i="18"/>
  <c r="V267" i="18"/>
  <c r="U267" i="18"/>
  <c r="AB267" i="18" s="1"/>
  <c r="AC267" i="18" s="1"/>
  <c r="Y266" i="18"/>
  <c r="X266" i="18"/>
  <c r="W266" i="18"/>
  <c r="V266" i="18"/>
  <c r="U266" i="18"/>
  <c r="AB266" i="18" s="1"/>
  <c r="AC266" i="18" s="1"/>
  <c r="Y265" i="18"/>
  <c r="X265" i="18"/>
  <c r="W265" i="18"/>
  <c r="V265" i="18"/>
  <c r="U265" i="18"/>
  <c r="AB265" i="18" s="1"/>
  <c r="AC265" i="18" s="1"/>
  <c r="Y264" i="18"/>
  <c r="X264" i="18"/>
  <c r="W264" i="18"/>
  <c r="V264" i="18"/>
  <c r="U264" i="18"/>
  <c r="AB264" i="18" s="1"/>
  <c r="AC264" i="18" s="1"/>
  <c r="Y263" i="18"/>
  <c r="X263" i="18"/>
  <c r="W263" i="18"/>
  <c r="V263" i="18"/>
  <c r="U263" i="18"/>
  <c r="AB263" i="18" s="1"/>
  <c r="AC263" i="18" s="1"/>
  <c r="Y262" i="18"/>
  <c r="X262" i="18"/>
  <c r="W262" i="18"/>
  <c r="V262" i="18"/>
  <c r="U262" i="18"/>
  <c r="AB262" i="18" s="1"/>
  <c r="AC262" i="18" s="1"/>
  <c r="Y261" i="18"/>
  <c r="X261" i="18"/>
  <c r="W261" i="18"/>
  <c r="V261" i="18"/>
  <c r="U261" i="18"/>
  <c r="AB261" i="18" s="1"/>
  <c r="AC261" i="18" s="1"/>
  <c r="Y260" i="18"/>
  <c r="X260" i="18"/>
  <c r="W260" i="18"/>
  <c r="V260" i="18"/>
  <c r="U260" i="18"/>
  <c r="AB260" i="18" s="1"/>
  <c r="AC260" i="18" s="1"/>
  <c r="Y259" i="18"/>
  <c r="X259" i="18"/>
  <c r="W259" i="18"/>
  <c r="V259" i="18"/>
  <c r="U259" i="18"/>
  <c r="AB259" i="18" s="1"/>
  <c r="AC259" i="18" s="1"/>
  <c r="Y258" i="18"/>
  <c r="X258" i="18"/>
  <c r="W258" i="18"/>
  <c r="V258" i="18"/>
  <c r="U258" i="18"/>
  <c r="AB258" i="18" s="1"/>
  <c r="AC258" i="18" s="1"/>
  <c r="Y257" i="18"/>
  <c r="X257" i="18"/>
  <c r="W257" i="18"/>
  <c r="V257" i="18"/>
  <c r="U257" i="18"/>
  <c r="AB257" i="18" s="1"/>
  <c r="AC257" i="18" s="1"/>
  <c r="Y256" i="18"/>
  <c r="X256" i="18"/>
  <c r="W256" i="18"/>
  <c r="V256" i="18"/>
  <c r="U256" i="18"/>
  <c r="AB256" i="18" s="1"/>
  <c r="AC256" i="18" s="1"/>
  <c r="Y255" i="18"/>
  <c r="X255" i="18"/>
  <c r="W255" i="18"/>
  <c r="V255" i="18"/>
  <c r="U255" i="18"/>
  <c r="AB255" i="18" s="1"/>
  <c r="AC255" i="18" s="1"/>
  <c r="Y254" i="18"/>
  <c r="X254" i="18"/>
  <c r="W254" i="18"/>
  <c r="V254" i="18"/>
  <c r="U254" i="18"/>
  <c r="AB254" i="18" s="1"/>
  <c r="AC254" i="18" s="1"/>
  <c r="Y253" i="18"/>
  <c r="X253" i="18"/>
  <c r="W253" i="18"/>
  <c r="V253" i="18"/>
  <c r="U253" i="18"/>
  <c r="AB253" i="18" s="1"/>
  <c r="AC253" i="18" s="1"/>
  <c r="Y252" i="18"/>
  <c r="X252" i="18"/>
  <c r="W252" i="18"/>
  <c r="V252" i="18"/>
  <c r="U252" i="18"/>
  <c r="AB252" i="18" s="1"/>
  <c r="AC252" i="18" s="1"/>
  <c r="Y251" i="18"/>
  <c r="X251" i="18"/>
  <c r="W251" i="18"/>
  <c r="V251" i="18"/>
  <c r="U251" i="18"/>
  <c r="AB251" i="18" s="1"/>
  <c r="AC251" i="18" s="1"/>
  <c r="Y250" i="18"/>
  <c r="X250" i="18"/>
  <c r="W250" i="18"/>
  <c r="V250" i="18"/>
  <c r="U250" i="18"/>
  <c r="AB250" i="18" s="1"/>
  <c r="AC250" i="18" s="1"/>
  <c r="Y249" i="18"/>
  <c r="X249" i="18"/>
  <c r="W249" i="18"/>
  <c r="V249" i="18"/>
  <c r="U249" i="18"/>
  <c r="AB249" i="18" s="1"/>
  <c r="AC249" i="18" s="1"/>
  <c r="Y248" i="18"/>
  <c r="X248" i="18"/>
  <c r="W248" i="18"/>
  <c r="V248" i="18"/>
  <c r="U248" i="18"/>
  <c r="AB248" i="18" s="1"/>
  <c r="AC248" i="18" s="1"/>
  <c r="Y247" i="18"/>
  <c r="X247" i="18"/>
  <c r="W247" i="18"/>
  <c r="V247" i="18"/>
  <c r="U247" i="18"/>
  <c r="AB247" i="18" s="1"/>
  <c r="AC247" i="18" s="1"/>
  <c r="Y246" i="18"/>
  <c r="X246" i="18"/>
  <c r="W246" i="18"/>
  <c r="V246" i="18"/>
  <c r="U246" i="18"/>
  <c r="AB246" i="18" s="1"/>
  <c r="AC246" i="18" s="1"/>
  <c r="Y245" i="18"/>
  <c r="X245" i="18"/>
  <c r="W245" i="18"/>
  <c r="V245" i="18"/>
  <c r="U245" i="18"/>
  <c r="AB245" i="18" s="1"/>
  <c r="AC245" i="18" s="1"/>
  <c r="Y244" i="18"/>
  <c r="X244" i="18"/>
  <c r="W244" i="18"/>
  <c r="V244" i="18"/>
  <c r="U244" i="18"/>
  <c r="AB244" i="18" s="1"/>
  <c r="AC244" i="18" s="1"/>
  <c r="Y243" i="18"/>
  <c r="X243" i="18"/>
  <c r="W243" i="18"/>
  <c r="V243" i="18"/>
  <c r="U243" i="18"/>
  <c r="AB243" i="18" s="1"/>
  <c r="AC243" i="18" s="1"/>
  <c r="Y242" i="18"/>
  <c r="X242" i="18"/>
  <c r="W242" i="18"/>
  <c r="V242" i="18"/>
  <c r="U242" i="18"/>
  <c r="AB242" i="18" s="1"/>
  <c r="AC242" i="18" s="1"/>
  <c r="Y241" i="18"/>
  <c r="X241" i="18"/>
  <c r="W241" i="18"/>
  <c r="V241" i="18"/>
  <c r="U241" i="18"/>
  <c r="AB241" i="18" s="1"/>
  <c r="AC241" i="18" s="1"/>
  <c r="Y240" i="18"/>
  <c r="X240" i="18"/>
  <c r="W240" i="18"/>
  <c r="V240" i="18"/>
  <c r="U240" i="18"/>
  <c r="AB240" i="18" s="1"/>
  <c r="AC240" i="18" s="1"/>
  <c r="Y239" i="18"/>
  <c r="X239" i="18"/>
  <c r="W239" i="18"/>
  <c r="V239" i="18"/>
  <c r="U239" i="18"/>
  <c r="AB239" i="18" s="1"/>
  <c r="AC239" i="18" s="1"/>
  <c r="Y238" i="18"/>
  <c r="X238" i="18"/>
  <c r="W238" i="18"/>
  <c r="V238" i="18"/>
  <c r="U238" i="18"/>
  <c r="AB238" i="18" s="1"/>
  <c r="AC238" i="18" s="1"/>
  <c r="Y237" i="18"/>
  <c r="X237" i="18"/>
  <c r="W237" i="18"/>
  <c r="V237" i="18"/>
  <c r="U237" i="18"/>
  <c r="AB237" i="18" s="1"/>
  <c r="AC237" i="18" s="1"/>
  <c r="Y236" i="18"/>
  <c r="X236" i="18"/>
  <c r="W236" i="18"/>
  <c r="V236" i="18"/>
  <c r="U236" i="18"/>
  <c r="AB236" i="18" s="1"/>
  <c r="AC236" i="18" s="1"/>
  <c r="Y235" i="18"/>
  <c r="X235" i="18"/>
  <c r="W235" i="18"/>
  <c r="V235" i="18"/>
  <c r="U235" i="18"/>
  <c r="AB235" i="18" s="1"/>
  <c r="AC235" i="18" s="1"/>
  <c r="Y234" i="18"/>
  <c r="X234" i="18"/>
  <c r="W234" i="18"/>
  <c r="V234" i="18"/>
  <c r="U234" i="18"/>
  <c r="AB234" i="18" s="1"/>
  <c r="AC234" i="18" s="1"/>
  <c r="Y233" i="18"/>
  <c r="X233" i="18"/>
  <c r="W233" i="18"/>
  <c r="V233" i="18"/>
  <c r="U233" i="18"/>
  <c r="AB233" i="18" s="1"/>
  <c r="AC233" i="18" s="1"/>
  <c r="Y232" i="18"/>
  <c r="X232" i="18"/>
  <c r="W232" i="18"/>
  <c r="V232" i="18"/>
  <c r="U232" i="18"/>
  <c r="AB232" i="18" s="1"/>
  <c r="AC232" i="18" s="1"/>
  <c r="Y231" i="18"/>
  <c r="X231" i="18"/>
  <c r="W231" i="18"/>
  <c r="V231" i="18"/>
  <c r="U231" i="18"/>
  <c r="AB231" i="18" s="1"/>
  <c r="AC231" i="18" s="1"/>
  <c r="Y230" i="18"/>
  <c r="X230" i="18"/>
  <c r="W230" i="18"/>
  <c r="V230" i="18"/>
  <c r="U230" i="18"/>
  <c r="AB230" i="18" s="1"/>
  <c r="AC230" i="18" s="1"/>
  <c r="Y229" i="18"/>
  <c r="X229" i="18"/>
  <c r="W229" i="18"/>
  <c r="V229" i="18"/>
  <c r="U229" i="18"/>
  <c r="AB229" i="18" s="1"/>
  <c r="AC229" i="18" s="1"/>
  <c r="Y228" i="18"/>
  <c r="X228" i="18"/>
  <c r="W228" i="18"/>
  <c r="V228" i="18"/>
  <c r="U228" i="18"/>
  <c r="AB228" i="18" s="1"/>
  <c r="AC228" i="18" s="1"/>
  <c r="Y227" i="18"/>
  <c r="X227" i="18"/>
  <c r="W227" i="18"/>
  <c r="V227" i="18"/>
  <c r="U227" i="18"/>
  <c r="AB227" i="18" s="1"/>
  <c r="AC227" i="18" s="1"/>
  <c r="Y226" i="18"/>
  <c r="X226" i="18"/>
  <c r="W226" i="18"/>
  <c r="V226" i="18"/>
  <c r="U226" i="18"/>
  <c r="AB226" i="18" s="1"/>
  <c r="AC226" i="18" s="1"/>
  <c r="Y225" i="18"/>
  <c r="X225" i="18"/>
  <c r="W225" i="18"/>
  <c r="V225" i="18"/>
  <c r="U225" i="18"/>
  <c r="AB225" i="18" s="1"/>
  <c r="AC225" i="18" s="1"/>
  <c r="Y224" i="18"/>
  <c r="X224" i="18"/>
  <c r="W224" i="18"/>
  <c r="V224" i="18"/>
  <c r="U224" i="18"/>
  <c r="AB224" i="18" s="1"/>
  <c r="AC224" i="18" s="1"/>
  <c r="Y223" i="18"/>
  <c r="X223" i="18"/>
  <c r="W223" i="18"/>
  <c r="V223" i="18"/>
  <c r="U223" i="18"/>
  <c r="AB223" i="18" s="1"/>
  <c r="AC223" i="18" s="1"/>
  <c r="Y222" i="18"/>
  <c r="X222" i="18"/>
  <c r="W222" i="18"/>
  <c r="V222" i="18"/>
  <c r="U222" i="18"/>
  <c r="AB222" i="18" s="1"/>
  <c r="AC222" i="18" s="1"/>
  <c r="Y221" i="18"/>
  <c r="X221" i="18"/>
  <c r="W221" i="18"/>
  <c r="V221" i="18"/>
  <c r="U221" i="18"/>
  <c r="AB221" i="18" s="1"/>
  <c r="AC221" i="18" s="1"/>
  <c r="Y220" i="18"/>
  <c r="X220" i="18"/>
  <c r="W220" i="18"/>
  <c r="V220" i="18"/>
  <c r="U220" i="18"/>
  <c r="AB220" i="18" s="1"/>
  <c r="AC220" i="18" s="1"/>
  <c r="Y219" i="18"/>
  <c r="X219" i="18"/>
  <c r="W219" i="18"/>
  <c r="V219" i="18"/>
  <c r="U219" i="18"/>
  <c r="AB219" i="18" s="1"/>
  <c r="AC219" i="18" s="1"/>
  <c r="Y218" i="18"/>
  <c r="X218" i="18"/>
  <c r="W218" i="18"/>
  <c r="V218" i="18"/>
  <c r="U218" i="18"/>
  <c r="AB218" i="18" s="1"/>
  <c r="AC218" i="18" s="1"/>
  <c r="Y217" i="18"/>
  <c r="X217" i="18"/>
  <c r="W217" i="18"/>
  <c r="V217" i="18"/>
  <c r="U217" i="18"/>
  <c r="AB217" i="18" s="1"/>
  <c r="AC217" i="18" s="1"/>
  <c r="Y216" i="18"/>
  <c r="X216" i="18"/>
  <c r="W216" i="18"/>
  <c r="V216" i="18"/>
  <c r="U216" i="18"/>
  <c r="AB216" i="18" s="1"/>
  <c r="AC216" i="18" s="1"/>
  <c r="Y215" i="18"/>
  <c r="X215" i="18"/>
  <c r="W215" i="18"/>
  <c r="V215" i="18"/>
  <c r="U215" i="18"/>
  <c r="AB215" i="18" s="1"/>
  <c r="AC215" i="18" s="1"/>
  <c r="Y214" i="18"/>
  <c r="X214" i="18"/>
  <c r="W214" i="18"/>
  <c r="V214" i="18"/>
  <c r="U214" i="18"/>
  <c r="AB214" i="18" s="1"/>
  <c r="AC214" i="18" s="1"/>
  <c r="Y213" i="18"/>
  <c r="X213" i="18"/>
  <c r="W213" i="18"/>
  <c r="V213" i="18"/>
  <c r="U213" i="18"/>
  <c r="AB213" i="18" s="1"/>
  <c r="AC213" i="18" s="1"/>
  <c r="Y212" i="18"/>
  <c r="X212" i="18"/>
  <c r="W212" i="18"/>
  <c r="V212" i="18"/>
  <c r="U212" i="18"/>
  <c r="AB212" i="18" s="1"/>
  <c r="AC212" i="18" s="1"/>
  <c r="Y211" i="18"/>
  <c r="X211" i="18"/>
  <c r="W211" i="18"/>
  <c r="V211" i="18"/>
  <c r="U211" i="18"/>
  <c r="AB211" i="18" s="1"/>
  <c r="AC211" i="18" s="1"/>
  <c r="Y210" i="18"/>
  <c r="X210" i="18"/>
  <c r="W210" i="18"/>
  <c r="V210" i="18"/>
  <c r="U210" i="18"/>
  <c r="AB210" i="18" s="1"/>
  <c r="AC210" i="18" s="1"/>
  <c r="Y209" i="18"/>
  <c r="X209" i="18"/>
  <c r="W209" i="18"/>
  <c r="V209" i="18"/>
  <c r="U209" i="18"/>
  <c r="AB209" i="18" s="1"/>
  <c r="AC209" i="18" s="1"/>
  <c r="Y208" i="18"/>
  <c r="X208" i="18"/>
  <c r="W208" i="18"/>
  <c r="V208" i="18"/>
  <c r="U208" i="18"/>
  <c r="AB208" i="18" s="1"/>
  <c r="AC208" i="18" s="1"/>
  <c r="Y207" i="18"/>
  <c r="X207" i="18"/>
  <c r="W207" i="18"/>
  <c r="V207" i="18"/>
  <c r="U207" i="18"/>
  <c r="AB207" i="18" s="1"/>
  <c r="AC207" i="18" s="1"/>
  <c r="Y206" i="18"/>
  <c r="X206" i="18"/>
  <c r="W206" i="18"/>
  <c r="V206" i="18"/>
  <c r="U206" i="18"/>
  <c r="AB206" i="18" s="1"/>
  <c r="AC206" i="18" s="1"/>
  <c r="Y205" i="18"/>
  <c r="X205" i="18"/>
  <c r="W205" i="18"/>
  <c r="V205" i="18"/>
  <c r="U205" i="18"/>
  <c r="AB205" i="18" s="1"/>
  <c r="AC205" i="18" s="1"/>
  <c r="Y204" i="18"/>
  <c r="X204" i="18"/>
  <c r="W204" i="18"/>
  <c r="V204" i="18"/>
  <c r="U204" i="18"/>
  <c r="AB204" i="18" s="1"/>
  <c r="AC204" i="18" s="1"/>
  <c r="Y203" i="18"/>
  <c r="X203" i="18"/>
  <c r="W203" i="18"/>
  <c r="V203" i="18"/>
  <c r="U203" i="18"/>
  <c r="AB203" i="18" s="1"/>
  <c r="AC203" i="18" s="1"/>
  <c r="Y202" i="18"/>
  <c r="X202" i="18"/>
  <c r="W202" i="18"/>
  <c r="V202" i="18"/>
  <c r="U202" i="18"/>
  <c r="AB202" i="18" s="1"/>
  <c r="AC202" i="18" s="1"/>
  <c r="Y201" i="18"/>
  <c r="X201" i="18"/>
  <c r="W201" i="18"/>
  <c r="V201" i="18"/>
  <c r="U201" i="18"/>
  <c r="AB201" i="18" s="1"/>
  <c r="AC201" i="18" s="1"/>
  <c r="Y200" i="18"/>
  <c r="X200" i="18"/>
  <c r="W200" i="18"/>
  <c r="V200" i="18"/>
  <c r="U200" i="18"/>
  <c r="AB200" i="18" s="1"/>
  <c r="AC200" i="18" s="1"/>
  <c r="Y199" i="18"/>
  <c r="X199" i="18"/>
  <c r="W199" i="18"/>
  <c r="V199" i="18"/>
  <c r="U199" i="18"/>
  <c r="AB199" i="18" s="1"/>
  <c r="AC199" i="18" s="1"/>
  <c r="Y198" i="18"/>
  <c r="X198" i="18"/>
  <c r="W198" i="18"/>
  <c r="V198" i="18"/>
  <c r="U198" i="18"/>
  <c r="AB198" i="18" s="1"/>
  <c r="AC198" i="18" s="1"/>
  <c r="Y197" i="18"/>
  <c r="X197" i="18"/>
  <c r="W197" i="18"/>
  <c r="V197" i="18"/>
  <c r="U197" i="18"/>
  <c r="AB197" i="18" s="1"/>
  <c r="AC197" i="18" s="1"/>
  <c r="Y196" i="18"/>
  <c r="X196" i="18"/>
  <c r="W196" i="18"/>
  <c r="V196" i="18"/>
  <c r="U196" i="18"/>
  <c r="AB196" i="18" s="1"/>
  <c r="AC196" i="18" s="1"/>
  <c r="Y195" i="18"/>
  <c r="X195" i="18"/>
  <c r="W195" i="18"/>
  <c r="V195" i="18"/>
  <c r="U195" i="18"/>
  <c r="AB195" i="18" s="1"/>
  <c r="AC195" i="18" s="1"/>
  <c r="Y194" i="18"/>
  <c r="X194" i="18"/>
  <c r="W194" i="18"/>
  <c r="V194" i="18"/>
  <c r="U194" i="18"/>
  <c r="AB194" i="18" s="1"/>
  <c r="AC194" i="18" s="1"/>
  <c r="Y193" i="18"/>
  <c r="X193" i="18"/>
  <c r="W193" i="18"/>
  <c r="V193" i="18"/>
  <c r="U193" i="18"/>
  <c r="AB193" i="18" s="1"/>
  <c r="AC193" i="18" s="1"/>
  <c r="Y192" i="18"/>
  <c r="X192" i="18"/>
  <c r="W192" i="18"/>
  <c r="V192" i="18"/>
  <c r="U192" i="18"/>
  <c r="AB192" i="18" s="1"/>
  <c r="AC192" i="18" s="1"/>
  <c r="Y191" i="18"/>
  <c r="X191" i="18"/>
  <c r="W191" i="18"/>
  <c r="V191" i="18"/>
  <c r="U191" i="18"/>
  <c r="AB191" i="18" s="1"/>
  <c r="AC191" i="18" s="1"/>
  <c r="Y190" i="18"/>
  <c r="X190" i="18"/>
  <c r="W190" i="18"/>
  <c r="V190" i="18"/>
  <c r="U190" i="18"/>
  <c r="AB190" i="18" s="1"/>
  <c r="AC190" i="18" s="1"/>
  <c r="Y189" i="18"/>
  <c r="X189" i="18"/>
  <c r="W189" i="18"/>
  <c r="V189" i="18"/>
  <c r="U189" i="18"/>
  <c r="AB189" i="18" s="1"/>
  <c r="AC189" i="18" s="1"/>
  <c r="Y188" i="18"/>
  <c r="X188" i="18"/>
  <c r="W188" i="18"/>
  <c r="V188" i="18"/>
  <c r="U188" i="18"/>
  <c r="AB188" i="18" s="1"/>
  <c r="AC188" i="18" s="1"/>
  <c r="Y187" i="18"/>
  <c r="X187" i="18"/>
  <c r="W187" i="18"/>
  <c r="V187" i="18"/>
  <c r="U187" i="18"/>
  <c r="AB187" i="18" s="1"/>
  <c r="AC187" i="18" s="1"/>
  <c r="Y186" i="18"/>
  <c r="X186" i="18"/>
  <c r="W186" i="18"/>
  <c r="V186" i="18"/>
  <c r="U186" i="18"/>
  <c r="AB186" i="18" s="1"/>
  <c r="AC186" i="18" s="1"/>
  <c r="Y185" i="18"/>
  <c r="X185" i="18"/>
  <c r="W185" i="18"/>
  <c r="V185" i="18"/>
  <c r="U185" i="18"/>
  <c r="AB185" i="18" s="1"/>
  <c r="AC185" i="18" s="1"/>
  <c r="Y184" i="18"/>
  <c r="X184" i="18"/>
  <c r="W184" i="18"/>
  <c r="V184" i="18"/>
  <c r="U184" i="18"/>
  <c r="AB184" i="18" s="1"/>
  <c r="AC184" i="18" s="1"/>
  <c r="Y183" i="18"/>
  <c r="X183" i="18"/>
  <c r="W183" i="18"/>
  <c r="V183" i="18"/>
  <c r="U183" i="18"/>
  <c r="AB183" i="18" s="1"/>
  <c r="AC183" i="18" s="1"/>
  <c r="Y182" i="18"/>
  <c r="X182" i="18"/>
  <c r="W182" i="18"/>
  <c r="V182" i="18"/>
  <c r="U182" i="18"/>
  <c r="AB182" i="18" s="1"/>
  <c r="AC182" i="18" s="1"/>
  <c r="Y181" i="18"/>
  <c r="X181" i="18"/>
  <c r="W181" i="18"/>
  <c r="V181" i="18"/>
  <c r="U181" i="18"/>
  <c r="AB181" i="18" s="1"/>
  <c r="AC181" i="18" s="1"/>
  <c r="Y180" i="18"/>
  <c r="X180" i="18"/>
  <c r="W180" i="18"/>
  <c r="V180" i="18"/>
  <c r="U180" i="18"/>
  <c r="AB180" i="18" s="1"/>
  <c r="AC180" i="18" s="1"/>
  <c r="Y179" i="18"/>
  <c r="X179" i="18"/>
  <c r="W179" i="18"/>
  <c r="V179" i="18"/>
  <c r="U179" i="18"/>
  <c r="AB179" i="18" s="1"/>
  <c r="AC179" i="18" s="1"/>
  <c r="Y178" i="18"/>
  <c r="X178" i="18"/>
  <c r="W178" i="18"/>
  <c r="V178" i="18"/>
  <c r="U178" i="18"/>
  <c r="AB178" i="18" s="1"/>
  <c r="AC178" i="18" s="1"/>
  <c r="Y177" i="18"/>
  <c r="X177" i="18"/>
  <c r="W177" i="18"/>
  <c r="V177" i="18"/>
  <c r="U177" i="18"/>
  <c r="AB177" i="18" s="1"/>
  <c r="AC177" i="18" s="1"/>
  <c r="Y176" i="18"/>
  <c r="X176" i="18"/>
  <c r="W176" i="18"/>
  <c r="V176" i="18"/>
  <c r="U176" i="18"/>
  <c r="AB176" i="18" s="1"/>
  <c r="AC176" i="18" s="1"/>
  <c r="Y175" i="18"/>
  <c r="X175" i="18"/>
  <c r="W175" i="18"/>
  <c r="V175" i="18"/>
  <c r="U175" i="18"/>
  <c r="AB175" i="18" s="1"/>
  <c r="AC175" i="18" s="1"/>
  <c r="Y174" i="18"/>
  <c r="X174" i="18"/>
  <c r="W174" i="18"/>
  <c r="V174" i="18"/>
  <c r="U174" i="18"/>
  <c r="AB174" i="18" s="1"/>
  <c r="AC174" i="18" s="1"/>
  <c r="Y173" i="18"/>
  <c r="X173" i="18"/>
  <c r="W173" i="18"/>
  <c r="V173" i="18"/>
  <c r="U173" i="18"/>
  <c r="AB173" i="18" s="1"/>
  <c r="AC173" i="18" s="1"/>
  <c r="Y172" i="18"/>
  <c r="X172" i="18"/>
  <c r="W172" i="18"/>
  <c r="V172" i="18"/>
  <c r="U172" i="18"/>
  <c r="AB172" i="18" s="1"/>
  <c r="AC172" i="18" s="1"/>
  <c r="Y171" i="18"/>
  <c r="X171" i="18"/>
  <c r="W171" i="18"/>
  <c r="V171" i="18"/>
  <c r="U171" i="18"/>
  <c r="AB171" i="18" s="1"/>
  <c r="AC171" i="18" s="1"/>
  <c r="Y170" i="18"/>
  <c r="X170" i="18"/>
  <c r="W170" i="18"/>
  <c r="V170" i="18"/>
  <c r="U170" i="18"/>
  <c r="AB170" i="18" s="1"/>
  <c r="AC170" i="18" s="1"/>
  <c r="Y169" i="18"/>
  <c r="X169" i="18"/>
  <c r="W169" i="18"/>
  <c r="V169" i="18"/>
  <c r="U169" i="18"/>
  <c r="AB169" i="18" s="1"/>
  <c r="AC169" i="18" s="1"/>
  <c r="Y168" i="18"/>
  <c r="X168" i="18"/>
  <c r="W168" i="18"/>
  <c r="V168" i="18"/>
  <c r="U168" i="18"/>
  <c r="AB168" i="18" s="1"/>
  <c r="AC168" i="18" s="1"/>
  <c r="Y167" i="18"/>
  <c r="X167" i="18"/>
  <c r="W167" i="18"/>
  <c r="V167" i="18"/>
  <c r="U167" i="18"/>
  <c r="AB167" i="18" s="1"/>
  <c r="AC167" i="18" s="1"/>
  <c r="Y166" i="18"/>
  <c r="X166" i="18"/>
  <c r="W166" i="18"/>
  <c r="V166" i="18"/>
  <c r="U166" i="18"/>
  <c r="AB166" i="18" s="1"/>
  <c r="AC166" i="18" s="1"/>
  <c r="Y165" i="18"/>
  <c r="X165" i="18"/>
  <c r="W165" i="18"/>
  <c r="V165" i="18"/>
  <c r="U165" i="18"/>
  <c r="AB165" i="18" s="1"/>
  <c r="AC165" i="18" s="1"/>
  <c r="Y164" i="18"/>
  <c r="X164" i="18"/>
  <c r="W164" i="18"/>
  <c r="V164" i="18"/>
  <c r="U164" i="18"/>
  <c r="AB164" i="18" s="1"/>
  <c r="AC164" i="18" s="1"/>
  <c r="Y163" i="18"/>
  <c r="X163" i="18"/>
  <c r="W163" i="18"/>
  <c r="V163" i="18"/>
  <c r="U163" i="18"/>
  <c r="AB163" i="18" s="1"/>
  <c r="AC163" i="18" s="1"/>
  <c r="Y162" i="18"/>
  <c r="X162" i="18"/>
  <c r="W162" i="18"/>
  <c r="V162" i="18"/>
  <c r="U162" i="18"/>
  <c r="AB162" i="18" s="1"/>
  <c r="AC162" i="18" s="1"/>
  <c r="Y161" i="18"/>
  <c r="X161" i="18"/>
  <c r="W161" i="18"/>
  <c r="V161" i="18"/>
  <c r="U161" i="18"/>
  <c r="AB161" i="18" s="1"/>
  <c r="AC161" i="18" s="1"/>
  <c r="Y160" i="18"/>
  <c r="X160" i="18"/>
  <c r="W160" i="18"/>
  <c r="V160" i="18"/>
  <c r="U160" i="18"/>
  <c r="AB160" i="18" s="1"/>
  <c r="AC160" i="18" s="1"/>
  <c r="Y159" i="18"/>
  <c r="X159" i="18"/>
  <c r="W159" i="18"/>
  <c r="V159" i="18"/>
  <c r="U159" i="18"/>
  <c r="AB159" i="18" s="1"/>
  <c r="AC159" i="18" s="1"/>
  <c r="Y158" i="18"/>
  <c r="X158" i="18"/>
  <c r="W158" i="18"/>
  <c r="V158" i="18"/>
  <c r="U158" i="18"/>
  <c r="AB158" i="18" s="1"/>
  <c r="AC158" i="18" s="1"/>
  <c r="Y157" i="18"/>
  <c r="X157" i="18"/>
  <c r="W157" i="18"/>
  <c r="V157" i="18"/>
  <c r="U157" i="18"/>
  <c r="AB157" i="18" s="1"/>
  <c r="AC157" i="18" s="1"/>
  <c r="Y156" i="18"/>
  <c r="X156" i="18"/>
  <c r="W156" i="18"/>
  <c r="V156" i="18"/>
  <c r="U156" i="18"/>
  <c r="AB156" i="18" s="1"/>
  <c r="AC156" i="18" s="1"/>
  <c r="Y155" i="18"/>
  <c r="X155" i="18"/>
  <c r="W155" i="18"/>
  <c r="V155" i="18"/>
  <c r="U155" i="18"/>
  <c r="AB155" i="18" s="1"/>
  <c r="AC155" i="18" s="1"/>
  <c r="Y154" i="18"/>
  <c r="X154" i="18"/>
  <c r="W154" i="18"/>
  <c r="V154" i="18"/>
  <c r="U154" i="18"/>
  <c r="AB154" i="18" s="1"/>
  <c r="AC154" i="18" s="1"/>
  <c r="Y153" i="18"/>
  <c r="X153" i="18"/>
  <c r="W153" i="18"/>
  <c r="V153" i="18"/>
  <c r="U153" i="18"/>
  <c r="AB153" i="18" s="1"/>
  <c r="AC153" i="18" s="1"/>
  <c r="Y152" i="18"/>
  <c r="X152" i="18"/>
  <c r="W152" i="18"/>
  <c r="V152" i="18"/>
  <c r="U152" i="18"/>
  <c r="AB152" i="18" s="1"/>
  <c r="AC152" i="18" s="1"/>
  <c r="Y151" i="18"/>
  <c r="X151" i="18"/>
  <c r="W151" i="18"/>
  <c r="V151" i="18"/>
  <c r="U151" i="18"/>
  <c r="AB151" i="18" s="1"/>
  <c r="AC151" i="18" s="1"/>
  <c r="Y150" i="18"/>
  <c r="X150" i="18"/>
  <c r="W150" i="18"/>
  <c r="V150" i="18"/>
  <c r="U150" i="18"/>
  <c r="AB150" i="18" s="1"/>
  <c r="AC150" i="18" s="1"/>
  <c r="Y149" i="18"/>
  <c r="X149" i="18"/>
  <c r="W149" i="18"/>
  <c r="V149" i="18"/>
  <c r="U149" i="18"/>
  <c r="AB149" i="18" s="1"/>
  <c r="AC149" i="18" s="1"/>
  <c r="Y148" i="18"/>
  <c r="X148" i="18"/>
  <c r="W148" i="18"/>
  <c r="V148" i="18"/>
  <c r="U148" i="18"/>
  <c r="AB148" i="18" s="1"/>
  <c r="AC148" i="18" s="1"/>
  <c r="Y147" i="18"/>
  <c r="X147" i="18"/>
  <c r="W147" i="18"/>
  <c r="V147" i="18"/>
  <c r="U147" i="18"/>
  <c r="AB147" i="18" s="1"/>
  <c r="AC147" i="18" s="1"/>
  <c r="Y146" i="18"/>
  <c r="X146" i="18"/>
  <c r="W146" i="18"/>
  <c r="V146" i="18"/>
  <c r="U146" i="18"/>
  <c r="AB146" i="18" s="1"/>
  <c r="AC146" i="18" s="1"/>
  <c r="Y145" i="18"/>
  <c r="X145" i="18"/>
  <c r="W145" i="18"/>
  <c r="V145" i="18"/>
  <c r="U145" i="18"/>
  <c r="AB145" i="18" s="1"/>
  <c r="AC145" i="18" s="1"/>
  <c r="Y144" i="18"/>
  <c r="X144" i="18"/>
  <c r="W144" i="18"/>
  <c r="V144" i="18"/>
  <c r="U144" i="18"/>
  <c r="AB144" i="18" s="1"/>
  <c r="AC144" i="18" s="1"/>
  <c r="Y143" i="18"/>
  <c r="X143" i="18"/>
  <c r="W143" i="18"/>
  <c r="V143" i="18"/>
  <c r="U143" i="18"/>
  <c r="AB143" i="18" s="1"/>
  <c r="AC143" i="18" s="1"/>
  <c r="Y142" i="18"/>
  <c r="X142" i="18"/>
  <c r="W142" i="18"/>
  <c r="V142" i="18"/>
  <c r="U142" i="18"/>
  <c r="AB142" i="18" s="1"/>
  <c r="AC142" i="18" s="1"/>
  <c r="Y141" i="18"/>
  <c r="X141" i="18"/>
  <c r="W141" i="18"/>
  <c r="V141" i="18"/>
  <c r="U141" i="18"/>
  <c r="AB141" i="18" s="1"/>
  <c r="AC141" i="18" s="1"/>
  <c r="Y140" i="18"/>
  <c r="X140" i="18"/>
  <c r="W140" i="18"/>
  <c r="V140" i="18"/>
  <c r="U140" i="18"/>
  <c r="AB140" i="18" s="1"/>
  <c r="AC140" i="18" s="1"/>
  <c r="Y139" i="18"/>
  <c r="X139" i="18"/>
  <c r="W139" i="18"/>
  <c r="V139" i="18"/>
  <c r="U139" i="18"/>
  <c r="AB139" i="18" s="1"/>
  <c r="AC139" i="18" s="1"/>
  <c r="Y138" i="18"/>
  <c r="X138" i="18"/>
  <c r="W138" i="18"/>
  <c r="V138" i="18"/>
  <c r="U138" i="18"/>
  <c r="AB138" i="18" s="1"/>
  <c r="AC138" i="18" s="1"/>
  <c r="Y137" i="18"/>
  <c r="X137" i="18"/>
  <c r="W137" i="18"/>
  <c r="V137" i="18"/>
  <c r="U137" i="18"/>
  <c r="AB137" i="18" s="1"/>
  <c r="AC137" i="18" s="1"/>
  <c r="Y136" i="18"/>
  <c r="X136" i="18"/>
  <c r="W136" i="18"/>
  <c r="V136" i="18"/>
  <c r="U136" i="18"/>
  <c r="AB136" i="18" s="1"/>
  <c r="AC136" i="18" s="1"/>
  <c r="Y135" i="18"/>
  <c r="X135" i="18"/>
  <c r="W135" i="18"/>
  <c r="V135" i="18"/>
  <c r="U135" i="18"/>
  <c r="AB135" i="18" s="1"/>
  <c r="AC135" i="18" s="1"/>
  <c r="Y134" i="18"/>
  <c r="X134" i="18"/>
  <c r="W134" i="18"/>
  <c r="V134" i="18"/>
  <c r="U134" i="18"/>
  <c r="AB134" i="18" s="1"/>
  <c r="AC134" i="18" s="1"/>
  <c r="Y133" i="18"/>
  <c r="X133" i="18"/>
  <c r="W133" i="18"/>
  <c r="V133" i="18"/>
  <c r="U133" i="18"/>
  <c r="AB133" i="18" s="1"/>
  <c r="AC133" i="18" s="1"/>
  <c r="Y132" i="18"/>
  <c r="X132" i="18"/>
  <c r="W132" i="18"/>
  <c r="V132" i="18"/>
  <c r="U132" i="18"/>
  <c r="AB132" i="18" s="1"/>
  <c r="AC132" i="18" s="1"/>
  <c r="Y131" i="18"/>
  <c r="X131" i="18"/>
  <c r="W131" i="18"/>
  <c r="V131" i="18"/>
  <c r="U131" i="18"/>
  <c r="AB131" i="18" s="1"/>
  <c r="AC131" i="18" s="1"/>
  <c r="Y130" i="18"/>
  <c r="X130" i="18"/>
  <c r="W130" i="18"/>
  <c r="V130" i="18"/>
  <c r="U130" i="18"/>
  <c r="AB130" i="18" s="1"/>
  <c r="AC130" i="18" s="1"/>
  <c r="Y129" i="18"/>
  <c r="X129" i="18"/>
  <c r="W129" i="18"/>
  <c r="V129" i="18"/>
  <c r="U129" i="18"/>
  <c r="AB129" i="18" s="1"/>
  <c r="AC129" i="18" s="1"/>
  <c r="Y128" i="18"/>
  <c r="X128" i="18"/>
  <c r="W128" i="18"/>
  <c r="V128" i="18"/>
  <c r="U128" i="18"/>
  <c r="AB128" i="18" s="1"/>
  <c r="AC128" i="18" s="1"/>
  <c r="Y127" i="18"/>
  <c r="X127" i="18"/>
  <c r="W127" i="18"/>
  <c r="V127" i="18"/>
  <c r="U127" i="18"/>
  <c r="AB127" i="18" s="1"/>
  <c r="AC127" i="18" s="1"/>
  <c r="Y126" i="18"/>
  <c r="X126" i="18"/>
  <c r="W126" i="18"/>
  <c r="V126" i="18"/>
  <c r="U126" i="18"/>
  <c r="AB126" i="18" s="1"/>
  <c r="AC126" i="18" s="1"/>
  <c r="Y125" i="18"/>
  <c r="X125" i="18"/>
  <c r="W125" i="18"/>
  <c r="V125" i="18"/>
  <c r="U125" i="18"/>
  <c r="AB125" i="18" s="1"/>
  <c r="AC125" i="18" s="1"/>
  <c r="Y124" i="18"/>
  <c r="X124" i="18"/>
  <c r="W124" i="18"/>
  <c r="V124" i="18"/>
  <c r="U124" i="18"/>
  <c r="AB124" i="18" s="1"/>
  <c r="AC124" i="18" s="1"/>
  <c r="Y123" i="18"/>
  <c r="X123" i="18"/>
  <c r="W123" i="18"/>
  <c r="V123" i="18"/>
  <c r="U123" i="18"/>
  <c r="AB123" i="18" s="1"/>
  <c r="AC123" i="18" s="1"/>
  <c r="Y122" i="18"/>
  <c r="X122" i="18"/>
  <c r="W122" i="18"/>
  <c r="V122" i="18"/>
  <c r="U122" i="18"/>
  <c r="AB122" i="18" s="1"/>
  <c r="AC122" i="18" s="1"/>
  <c r="Y121" i="18"/>
  <c r="X121" i="18"/>
  <c r="W121" i="18"/>
  <c r="V121" i="18"/>
  <c r="U121" i="18"/>
  <c r="AB121" i="18" s="1"/>
  <c r="AC121" i="18" s="1"/>
  <c r="Y120" i="18"/>
  <c r="X120" i="18"/>
  <c r="W120" i="18"/>
  <c r="V120" i="18"/>
  <c r="U120" i="18"/>
  <c r="AB120" i="18" s="1"/>
  <c r="AC120" i="18" s="1"/>
  <c r="Y119" i="18"/>
  <c r="X119" i="18"/>
  <c r="W119" i="18"/>
  <c r="V119" i="18"/>
  <c r="U119" i="18"/>
  <c r="AB119" i="18" s="1"/>
  <c r="AC119" i="18" s="1"/>
  <c r="Y118" i="18"/>
  <c r="X118" i="18"/>
  <c r="W118" i="18"/>
  <c r="V118" i="18"/>
  <c r="U118" i="18"/>
  <c r="AB118" i="18" s="1"/>
  <c r="AC118" i="18" s="1"/>
  <c r="Y117" i="18"/>
  <c r="X117" i="18"/>
  <c r="W117" i="18"/>
  <c r="V117" i="18"/>
  <c r="U117" i="18"/>
  <c r="AB117" i="18" s="1"/>
  <c r="AC117" i="18" s="1"/>
  <c r="Y116" i="18"/>
  <c r="X116" i="18"/>
  <c r="W116" i="18"/>
  <c r="V116" i="18"/>
  <c r="U116" i="18"/>
  <c r="AB116" i="18" s="1"/>
  <c r="AC116" i="18" s="1"/>
  <c r="Y115" i="18"/>
  <c r="X115" i="18"/>
  <c r="W115" i="18"/>
  <c r="V115" i="18"/>
  <c r="U115" i="18"/>
  <c r="AB115" i="18" s="1"/>
  <c r="AC115" i="18" s="1"/>
  <c r="Y114" i="18"/>
  <c r="X114" i="18"/>
  <c r="W114" i="18"/>
  <c r="V114" i="18"/>
  <c r="U114" i="18"/>
  <c r="AB114" i="18" s="1"/>
  <c r="AC114" i="18" s="1"/>
  <c r="Y113" i="18"/>
  <c r="X113" i="18"/>
  <c r="W113" i="18"/>
  <c r="V113" i="18"/>
  <c r="U113" i="18"/>
  <c r="AB113" i="18" s="1"/>
  <c r="AC113" i="18" s="1"/>
  <c r="Y112" i="18"/>
  <c r="X112" i="18"/>
  <c r="W112" i="18"/>
  <c r="V112" i="18"/>
  <c r="U112" i="18"/>
  <c r="AB112" i="18" s="1"/>
  <c r="AC112" i="18" s="1"/>
  <c r="Y111" i="18"/>
  <c r="X111" i="18"/>
  <c r="W111" i="18"/>
  <c r="V111" i="18"/>
  <c r="U111" i="18"/>
  <c r="AB111" i="18" s="1"/>
  <c r="AC111" i="18" s="1"/>
  <c r="Y110" i="18"/>
  <c r="X110" i="18"/>
  <c r="W110" i="18"/>
  <c r="V110" i="18"/>
  <c r="U110" i="18"/>
  <c r="AB110" i="18" s="1"/>
  <c r="AC110" i="18" s="1"/>
  <c r="Y109" i="18"/>
  <c r="X109" i="18"/>
  <c r="W109" i="18"/>
  <c r="V109" i="18"/>
  <c r="U109" i="18"/>
  <c r="AB109" i="18" s="1"/>
  <c r="AC109" i="18" s="1"/>
  <c r="Y108" i="18"/>
  <c r="X108" i="18"/>
  <c r="W108" i="18"/>
  <c r="V108" i="18"/>
  <c r="U108" i="18"/>
  <c r="AB108" i="18" s="1"/>
  <c r="AC108" i="18" s="1"/>
  <c r="Y107" i="18"/>
  <c r="X107" i="18"/>
  <c r="W107" i="18"/>
  <c r="V107" i="18"/>
  <c r="U107" i="18"/>
  <c r="AB107" i="18" s="1"/>
  <c r="AC107" i="18" s="1"/>
  <c r="Y106" i="18"/>
  <c r="X106" i="18"/>
  <c r="W106" i="18"/>
  <c r="V106" i="18"/>
  <c r="U106" i="18"/>
  <c r="AB106" i="18" s="1"/>
  <c r="AC106" i="18" s="1"/>
  <c r="Y105" i="18"/>
  <c r="X105" i="18"/>
  <c r="W105" i="18"/>
  <c r="V105" i="18"/>
  <c r="U105" i="18"/>
  <c r="AB105" i="18" s="1"/>
  <c r="AC105" i="18" s="1"/>
  <c r="Y104" i="18"/>
  <c r="X104" i="18"/>
  <c r="W104" i="18"/>
  <c r="V104" i="18"/>
  <c r="U104" i="18"/>
  <c r="AB104" i="18" s="1"/>
  <c r="AC104" i="18" s="1"/>
  <c r="Y103" i="18"/>
  <c r="X103" i="18"/>
  <c r="W103" i="18"/>
  <c r="V103" i="18"/>
  <c r="U103" i="18"/>
  <c r="AB103" i="18" s="1"/>
  <c r="AC103" i="18" s="1"/>
  <c r="Y102" i="18"/>
  <c r="X102" i="18"/>
  <c r="W102" i="18"/>
  <c r="V102" i="18"/>
  <c r="U102" i="18"/>
  <c r="AB102" i="18" s="1"/>
  <c r="AC102" i="18" s="1"/>
  <c r="Y101" i="18"/>
  <c r="X101" i="18"/>
  <c r="W101" i="18"/>
  <c r="V101" i="18"/>
  <c r="U101" i="18"/>
  <c r="AB101" i="18" s="1"/>
  <c r="AC101" i="18" s="1"/>
  <c r="Y100" i="18"/>
  <c r="X100" i="18"/>
  <c r="W100" i="18"/>
  <c r="V100" i="18"/>
  <c r="U100" i="18"/>
  <c r="AB100" i="18" s="1"/>
  <c r="AC100" i="18" s="1"/>
  <c r="Y99" i="18"/>
  <c r="X99" i="18"/>
  <c r="W99" i="18"/>
  <c r="V99" i="18"/>
  <c r="U99" i="18"/>
  <c r="AB99" i="18" s="1"/>
  <c r="AC99" i="18" s="1"/>
  <c r="Y98" i="18"/>
  <c r="X98" i="18"/>
  <c r="W98" i="18"/>
  <c r="V98" i="18"/>
  <c r="U98" i="18"/>
  <c r="AB98" i="18" s="1"/>
  <c r="AC98" i="18" s="1"/>
  <c r="Y97" i="18"/>
  <c r="X97" i="18"/>
  <c r="W97" i="18"/>
  <c r="V97" i="18"/>
  <c r="U97" i="18"/>
  <c r="AB97" i="18" s="1"/>
  <c r="AC97" i="18" s="1"/>
  <c r="Y96" i="18"/>
  <c r="X96" i="18"/>
  <c r="W96" i="18"/>
  <c r="V96" i="18"/>
  <c r="U96" i="18"/>
  <c r="AB96" i="18" s="1"/>
  <c r="AC96" i="18" s="1"/>
  <c r="Y95" i="18"/>
  <c r="X95" i="18"/>
  <c r="W95" i="18"/>
  <c r="V95" i="18"/>
  <c r="U95" i="18"/>
  <c r="AB95" i="18" s="1"/>
  <c r="AC95" i="18" s="1"/>
  <c r="Y94" i="18"/>
  <c r="X94" i="18"/>
  <c r="W94" i="18"/>
  <c r="V94" i="18"/>
  <c r="U94" i="18"/>
  <c r="AB94" i="18" s="1"/>
  <c r="AC94" i="18" s="1"/>
  <c r="Y93" i="18"/>
  <c r="X93" i="18"/>
  <c r="W93" i="18"/>
  <c r="V93" i="18"/>
  <c r="U93" i="18"/>
  <c r="AB93" i="18" s="1"/>
  <c r="AC93" i="18" s="1"/>
  <c r="Y92" i="18"/>
  <c r="X92" i="18"/>
  <c r="W92" i="18"/>
  <c r="V92" i="18"/>
  <c r="U92" i="18"/>
  <c r="AB92" i="18" s="1"/>
  <c r="AC92" i="18" s="1"/>
  <c r="Y91" i="18"/>
  <c r="X91" i="18"/>
  <c r="W91" i="18"/>
  <c r="V91" i="18"/>
  <c r="U91" i="18"/>
  <c r="AB91" i="18" s="1"/>
  <c r="AC91" i="18" s="1"/>
  <c r="Y90" i="18"/>
  <c r="X90" i="18"/>
  <c r="W90" i="18"/>
  <c r="V90" i="18"/>
  <c r="U90" i="18"/>
  <c r="AB90" i="18" s="1"/>
  <c r="AC90" i="18" s="1"/>
  <c r="Y89" i="18"/>
  <c r="X89" i="18"/>
  <c r="W89" i="18"/>
  <c r="V89" i="18"/>
  <c r="U89" i="18"/>
  <c r="AB89" i="18" s="1"/>
  <c r="AC89" i="18" s="1"/>
  <c r="Y88" i="18"/>
  <c r="X88" i="18"/>
  <c r="W88" i="18"/>
  <c r="V88" i="18"/>
  <c r="U88" i="18"/>
  <c r="AB88" i="18" s="1"/>
  <c r="AC88" i="18" s="1"/>
  <c r="Y87" i="18"/>
  <c r="X87" i="18"/>
  <c r="W87" i="18"/>
  <c r="V87" i="18"/>
  <c r="U87" i="18"/>
  <c r="AB87" i="18" s="1"/>
  <c r="AC87" i="18" s="1"/>
  <c r="Y86" i="18"/>
  <c r="X86" i="18"/>
  <c r="W86" i="18"/>
  <c r="V86" i="18"/>
  <c r="U86" i="18"/>
  <c r="AB86" i="18" s="1"/>
  <c r="AC86" i="18" s="1"/>
  <c r="Y85" i="18"/>
  <c r="X85" i="18"/>
  <c r="W85" i="18"/>
  <c r="V85" i="18"/>
  <c r="U85" i="18"/>
  <c r="AB85" i="18" s="1"/>
  <c r="AC85" i="18" s="1"/>
  <c r="Y84" i="18"/>
  <c r="X84" i="18"/>
  <c r="W84" i="18"/>
  <c r="V84" i="18"/>
  <c r="U84" i="18"/>
  <c r="AB84" i="18" s="1"/>
  <c r="AC84" i="18" s="1"/>
  <c r="Y83" i="18"/>
  <c r="X83" i="18"/>
  <c r="W83" i="18"/>
  <c r="V83" i="18"/>
  <c r="U83" i="18"/>
  <c r="AB83" i="18" s="1"/>
  <c r="AC83" i="18" s="1"/>
  <c r="Y82" i="18"/>
  <c r="X82" i="18"/>
  <c r="W82" i="18"/>
  <c r="V82" i="18"/>
  <c r="U82" i="18"/>
  <c r="AB82" i="18" s="1"/>
  <c r="AC82" i="18" s="1"/>
  <c r="Y81" i="18"/>
  <c r="X81" i="18"/>
  <c r="W81" i="18"/>
  <c r="V81" i="18"/>
  <c r="U81" i="18"/>
  <c r="AB81" i="18" s="1"/>
  <c r="AC81" i="18" s="1"/>
  <c r="Y80" i="18"/>
  <c r="X80" i="18"/>
  <c r="W80" i="18"/>
  <c r="V80" i="18"/>
  <c r="U80" i="18"/>
  <c r="AB80" i="18" s="1"/>
  <c r="AC80" i="18" s="1"/>
  <c r="Y79" i="18"/>
  <c r="X79" i="18"/>
  <c r="W79" i="18"/>
  <c r="V79" i="18"/>
  <c r="U79" i="18"/>
  <c r="AB79" i="18" s="1"/>
  <c r="AC79" i="18" s="1"/>
  <c r="Y78" i="18"/>
  <c r="X78" i="18"/>
  <c r="W78" i="18"/>
  <c r="V78" i="18"/>
  <c r="U78" i="18"/>
  <c r="AB78" i="18" s="1"/>
  <c r="AC78" i="18" s="1"/>
  <c r="Y77" i="18"/>
  <c r="X77" i="18"/>
  <c r="W77" i="18"/>
  <c r="V77" i="18"/>
  <c r="U77" i="18"/>
  <c r="AB77" i="18" s="1"/>
  <c r="AC77" i="18" s="1"/>
  <c r="Y76" i="18"/>
  <c r="X76" i="18"/>
  <c r="W76" i="18"/>
  <c r="V76" i="18"/>
  <c r="U76" i="18"/>
  <c r="AB76" i="18" s="1"/>
  <c r="AC76" i="18" s="1"/>
  <c r="Y75" i="18"/>
  <c r="X75" i="18"/>
  <c r="W75" i="18"/>
  <c r="V75" i="18"/>
  <c r="U75" i="18"/>
  <c r="AB75" i="18" s="1"/>
  <c r="AC75" i="18" s="1"/>
  <c r="Y74" i="18"/>
  <c r="X74" i="18"/>
  <c r="W74" i="18"/>
  <c r="V74" i="18"/>
  <c r="U74" i="18"/>
  <c r="AB74" i="18" s="1"/>
  <c r="AC74" i="18" s="1"/>
  <c r="Y73" i="18"/>
  <c r="X73" i="18"/>
  <c r="W73" i="18"/>
  <c r="V73" i="18"/>
  <c r="U73" i="18"/>
  <c r="AB73" i="18" s="1"/>
  <c r="AC73" i="18" s="1"/>
  <c r="Y72" i="18"/>
  <c r="X72" i="18"/>
  <c r="W72" i="18"/>
  <c r="V72" i="18"/>
  <c r="U72" i="18"/>
  <c r="AB72" i="18" s="1"/>
  <c r="AC72" i="18" s="1"/>
  <c r="Y71" i="18"/>
  <c r="X71" i="18"/>
  <c r="W71" i="18"/>
  <c r="V71" i="18"/>
  <c r="U71" i="18"/>
  <c r="AB71" i="18" s="1"/>
  <c r="AC71" i="18" s="1"/>
  <c r="Y70" i="18"/>
  <c r="X70" i="18"/>
  <c r="W70" i="18"/>
  <c r="V70" i="18"/>
  <c r="U70" i="18"/>
  <c r="AB70" i="18" s="1"/>
  <c r="AC70" i="18" s="1"/>
  <c r="Y69" i="18"/>
  <c r="X69" i="18"/>
  <c r="W69" i="18"/>
  <c r="V69" i="18"/>
  <c r="U69" i="18"/>
  <c r="AB69" i="18" s="1"/>
  <c r="AC69" i="18" s="1"/>
  <c r="Y68" i="18"/>
  <c r="X68" i="18"/>
  <c r="W68" i="18"/>
  <c r="V68" i="18"/>
  <c r="U68" i="18"/>
  <c r="AB68" i="18" s="1"/>
  <c r="AC68" i="18" s="1"/>
  <c r="Y67" i="18"/>
  <c r="X67" i="18"/>
  <c r="W67" i="18"/>
  <c r="V67" i="18"/>
  <c r="U67" i="18"/>
  <c r="AB67" i="18" s="1"/>
  <c r="AC67" i="18" s="1"/>
  <c r="Y66" i="18"/>
  <c r="X66" i="18"/>
  <c r="W66" i="18"/>
  <c r="V66" i="18"/>
  <c r="U66" i="18"/>
  <c r="AB66" i="18" s="1"/>
  <c r="AC66" i="18" s="1"/>
  <c r="Y65" i="18"/>
  <c r="X65" i="18"/>
  <c r="W65" i="18"/>
  <c r="V65" i="18"/>
  <c r="U65" i="18"/>
  <c r="AB65" i="18" s="1"/>
  <c r="AC65" i="18" s="1"/>
  <c r="Y64" i="18"/>
  <c r="X64" i="18"/>
  <c r="W64" i="18"/>
  <c r="V64" i="18"/>
  <c r="U64" i="18"/>
  <c r="AB64" i="18" s="1"/>
  <c r="AC64" i="18" s="1"/>
  <c r="Y63" i="18"/>
  <c r="X63" i="18"/>
  <c r="W63" i="18"/>
  <c r="V63" i="18"/>
  <c r="U63" i="18"/>
  <c r="AB63" i="18" s="1"/>
  <c r="AC63" i="18" s="1"/>
  <c r="Y62" i="18"/>
  <c r="X62" i="18"/>
  <c r="W62" i="18"/>
  <c r="V62" i="18"/>
  <c r="U62" i="18"/>
  <c r="AB62" i="18" s="1"/>
  <c r="AC62" i="18" s="1"/>
  <c r="Y61" i="18"/>
  <c r="X61" i="18"/>
  <c r="W61" i="18"/>
  <c r="V61" i="18"/>
  <c r="U61" i="18"/>
  <c r="AB61" i="18" s="1"/>
  <c r="AC61" i="18" s="1"/>
  <c r="Y60" i="18"/>
  <c r="X60" i="18"/>
  <c r="W60" i="18"/>
  <c r="V60" i="18"/>
  <c r="U60" i="18"/>
  <c r="AB60" i="18" s="1"/>
  <c r="AC60" i="18" s="1"/>
  <c r="Y59" i="18"/>
  <c r="X59" i="18"/>
  <c r="W59" i="18"/>
  <c r="V59" i="18"/>
  <c r="U59" i="18"/>
  <c r="AB59" i="18" s="1"/>
  <c r="AC59" i="18" s="1"/>
  <c r="Y58" i="18"/>
  <c r="X58" i="18"/>
  <c r="W58" i="18"/>
  <c r="V58" i="18"/>
  <c r="U58" i="18"/>
  <c r="AB58" i="18" s="1"/>
  <c r="AC58" i="18" s="1"/>
  <c r="Y57" i="18"/>
  <c r="X57" i="18"/>
  <c r="W57" i="18"/>
  <c r="V57" i="18"/>
  <c r="U57" i="18"/>
  <c r="AB57" i="18" s="1"/>
  <c r="AC57" i="18" s="1"/>
  <c r="Y56" i="18"/>
  <c r="X56" i="18"/>
  <c r="W56" i="18"/>
  <c r="V56" i="18"/>
  <c r="U56" i="18"/>
  <c r="AB56" i="18" s="1"/>
  <c r="AC56" i="18" s="1"/>
  <c r="Y55" i="18"/>
  <c r="X55" i="18"/>
  <c r="W55" i="18"/>
  <c r="V55" i="18"/>
  <c r="U55" i="18"/>
  <c r="AB55" i="18" s="1"/>
  <c r="AC55" i="18" s="1"/>
  <c r="Y54" i="18"/>
  <c r="X54" i="18"/>
  <c r="W54" i="18"/>
  <c r="V54" i="18"/>
  <c r="U54" i="18"/>
  <c r="AB54" i="18" s="1"/>
  <c r="AC54" i="18" s="1"/>
  <c r="Y53" i="18"/>
  <c r="X53" i="18"/>
  <c r="W53" i="18"/>
  <c r="V53" i="18"/>
  <c r="U53" i="18"/>
  <c r="AB53" i="18" s="1"/>
  <c r="AC53" i="18" s="1"/>
  <c r="Y52" i="18"/>
  <c r="X52" i="18"/>
  <c r="W52" i="18"/>
  <c r="V52" i="18"/>
  <c r="U52" i="18"/>
  <c r="AB52" i="18" s="1"/>
  <c r="AC52" i="18" s="1"/>
  <c r="Y51" i="18"/>
  <c r="X51" i="18"/>
  <c r="W51" i="18"/>
  <c r="V51" i="18"/>
  <c r="U51" i="18"/>
  <c r="AB51" i="18" s="1"/>
  <c r="AC51" i="18" s="1"/>
  <c r="Y50" i="18"/>
  <c r="X50" i="18"/>
  <c r="W50" i="18"/>
  <c r="V50" i="18"/>
  <c r="U50" i="18"/>
  <c r="AB50" i="18" s="1"/>
  <c r="AC50" i="18" s="1"/>
  <c r="Y49" i="18"/>
  <c r="X49" i="18"/>
  <c r="W49" i="18"/>
  <c r="V49" i="18"/>
  <c r="U49" i="18"/>
  <c r="AB49" i="18" s="1"/>
  <c r="AC49" i="18" s="1"/>
  <c r="Y48" i="18"/>
  <c r="X48" i="18"/>
  <c r="W48" i="18"/>
  <c r="V48" i="18"/>
  <c r="U48" i="18"/>
  <c r="AB48" i="18" s="1"/>
  <c r="AC48" i="18" s="1"/>
  <c r="Y47" i="18"/>
  <c r="X47" i="18"/>
  <c r="W47" i="18"/>
  <c r="V47" i="18"/>
  <c r="U47" i="18"/>
  <c r="AB47" i="18" s="1"/>
  <c r="AC47" i="18" s="1"/>
  <c r="Y46" i="18"/>
  <c r="X46" i="18"/>
  <c r="W46" i="18"/>
  <c r="V46" i="18"/>
  <c r="U46" i="18"/>
  <c r="AB46" i="18" s="1"/>
  <c r="AC46" i="18" s="1"/>
  <c r="Y45" i="18"/>
  <c r="X45" i="18"/>
  <c r="W45" i="18"/>
  <c r="V45" i="18"/>
  <c r="U45" i="18"/>
  <c r="AB45" i="18" s="1"/>
  <c r="AC45" i="18" s="1"/>
  <c r="Y44" i="18"/>
  <c r="X44" i="18"/>
  <c r="W44" i="18"/>
  <c r="V44" i="18"/>
  <c r="U44" i="18"/>
  <c r="AB44" i="18" s="1"/>
  <c r="AC44" i="18" s="1"/>
  <c r="Y43" i="18"/>
  <c r="X43" i="18"/>
  <c r="W43" i="18"/>
  <c r="V43" i="18"/>
  <c r="U43" i="18"/>
  <c r="AB43" i="18" s="1"/>
  <c r="AC43" i="18" s="1"/>
  <c r="Y42" i="18"/>
  <c r="X42" i="18"/>
  <c r="W42" i="18"/>
  <c r="V42" i="18"/>
  <c r="U42" i="18"/>
  <c r="AB42" i="18" s="1"/>
  <c r="AC42" i="18" s="1"/>
  <c r="Y41" i="18"/>
  <c r="X41" i="18"/>
  <c r="W41" i="18"/>
  <c r="V41" i="18"/>
  <c r="U41" i="18"/>
  <c r="AB41" i="18" s="1"/>
  <c r="AC41" i="18" s="1"/>
  <c r="Y40" i="18"/>
  <c r="X40" i="18"/>
  <c r="W40" i="18"/>
  <c r="V40" i="18"/>
  <c r="U40" i="18"/>
  <c r="AB40" i="18" s="1"/>
  <c r="AC40" i="18" s="1"/>
  <c r="Y39" i="18"/>
  <c r="X39" i="18"/>
  <c r="W39" i="18"/>
  <c r="V39" i="18"/>
  <c r="U39" i="18"/>
  <c r="AB39" i="18" s="1"/>
  <c r="AC39" i="18" s="1"/>
  <c r="Y38" i="18"/>
  <c r="X38" i="18"/>
  <c r="W38" i="18"/>
  <c r="V38" i="18"/>
  <c r="U38" i="18"/>
  <c r="AB38" i="18" s="1"/>
  <c r="AC38" i="18" s="1"/>
  <c r="Y37" i="18"/>
  <c r="X37" i="18"/>
  <c r="W37" i="18"/>
  <c r="V37" i="18"/>
  <c r="U37" i="18"/>
  <c r="AB37" i="18" s="1"/>
  <c r="AC37" i="18" s="1"/>
  <c r="Y36" i="18"/>
  <c r="X36" i="18"/>
  <c r="W36" i="18"/>
  <c r="V36" i="18"/>
  <c r="U36" i="18"/>
  <c r="AB36" i="18" s="1"/>
  <c r="AC36" i="18" s="1"/>
  <c r="Y35" i="18"/>
  <c r="X35" i="18"/>
  <c r="W35" i="18"/>
  <c r="V35" i="18"/>
  <c r="U35" i="18"/>
  <c r="AB35" i="18" s="1"/>
  <c r="AC35" i="18" s="1"/>
  <c r="Y34" i="18"/>
  <c r="X34" i="18"/>
  <c r="W34" i="18"/>
  <c r="V34" i="18"/>
  <c r="U34" i="18"/>
  <c r="AB34" i="18" s="1"/>
  <c r="AC34" i="18" s="1"/>
  <c r="Y33" i="18"/>
  <c r="X33" i="18"/>
  <c r="W33" i="18"/>
  <c r="V33" i="18"/>
  <c r="U33" i="18"/>
  <c r="AB33" i="18" s="1"/>
  <c r="AC33" i="18" s="1"/>
  <c r="Y32" i="18"/>
  <c r="X32" i="18"/>
  <c r="W32" i="18"/>
  <c r="V32" i="18"/>
  <c r="U32" i="18"/>
  <c r="AB32" i="18" s="1"/>
  <c r="AC32" i="18" s="1"/>
  <c r="Y31" i="18"/>
  <c r="X31" i="18"/>
  <c r="W31" i="18"/>
  <c r="V31" i="18"/>
  <c r="U31" i="18"/>
  <c r="AB31" i="18" s="1"/>
  <c r="Y30" i="18"/>
  <c r="X30" i="18"/>
  <c r="W30" i="18"/>
  <c r="V30" i="18"/>
  <c r="U30" i="18"/>
  <c r="AB30" i="18" s="1"/>
  <c r="AC30" i="18" s="1"/>
  <c r="Y29" i="18"/>
  <c r="X29" i="18"/>
  <c r="W29" i="18"/>
  <c r="V29" i="18"/>
  <c r="U29" i="18"/>
  <c r="AB29" i="18" s="1"/>
  <c r="Y28" i="18"/>
  <c r="X28" i="18"/>
  <c r="W28" i="18"/>
  <c r="V28" i="18"/>
  <c r="U28" i="18"/>
  <c r="AB28" i="18" s="1"/>
  <c r="Y27" i="18"/>
  <c r="X27" i="18"/>
  <c r="W27" i="18"/>
  <c r="V27" i="18"/>
  <c r="U27" i="18"/>
  <c r="AB27" i="18" s="1"/>
  <c r="AC27" i="18" s="1"/>
  <c r="Y26" i="18"/>
  <c r="X26" i="18"/>
  <c r="W26" i="18"/>
  <c r="V26" i="18"/>
  <c r="U26" i="18"/>
  <c r="AB26" i="18" s="1"/>
  <c r="Y25" i="18"/>
  <c r="X25" i="18"/>
  <c r="W25" i="18"/>
  <c r="V25" i="18"/>
  <c r="U25" i="18"/>
  <c r="AB25" i="18" s="1"/>
  <c r="Y24" i="18"/>
  <c r="X24" i="18"/>
  <c r="W24" i="18"/>
  <c r="V24" i="18"/>
  <c r="U24" i="18"/>
  <c r="AB24" i="18" s="1"/>
  <c r="AC24" i="18" s="1"/>
  <c r="Y23" i="18"/>
  <c r="X23" i="18"/>
  <c r="W23" i="18"/>
  <c r="V23" i="18"/>
  <c r="U23" i="18"/>
  <c r="AB23" i="18" s="1"/>
  <c r="Y22" i="18"/>
  <c r="X22" i="18"/>
  <c r="W22" i="18"/>
  <c r="V22" i="18"/>
  <c r="U22" i="18"/>
  <c r="AB22" i="18" s="1"/>
  <c r="AC22" i="18" s="1"/>
  <c r="Y21" i="18"/>
  <c r="X21" i="18"/>
  <c r="W21" i="18"/>
  <c r="V21" i="18"/>
  <c r="U21" i="18"/>
  <c r="AB21" i="18" s="1"/>
  <c r="Y20" i="18"/>
  <c r="X20" i="18"/>
  <c r="W20" i="18"/>
  <c r="V20" i="18"/>
  <c r="U20" i="18"/>
  <c r="AB20" i="18" s="1"/>
  <c r="Y19" i="18"/>
  <c r="X19" i="18"/>
  <c r="W19" i="18"/>
  <c r="V19" i="18"/>
  <c r="U19" i="18"/>
  <c r="AB19" i="18" s="1"/>
  <c r="Y18" i="18"/>
  <c r="X18" i="18"/>
  <c r="W18" i="18"/>
  <c r="V18" i="18"/>
  <c r="U18" i="18"/>
  <c r="AB18" i="18" s="1"/>
  <c r="Y17" i="18"/>
  <c r="X17" i="18"/>
  <c r="W17" i="18"/>
  <c r="V17" i="18"/>
  <c r="U17" i="18"/>
  <c r="AB17" i="18" s="1"/>
  <c r="Y16" i="18"/>
  <c r="X16" i="18"/>
  <c r="W16" i="18"/>
  <c r="V16" i="18"/>
  <c r="U16" i="18"/>
  <c r="AB16" i="18" s="1"/>
  <c r="Y15" i="18"/>
  <c r="X15" i="18"/>
  <c r="W15" i="18"/>
  <c r="V15" i="18"/>
  <c r="U15" i="18"/>
  <c r="AB15" i="18" s="1"/>
  <c r="Y14" i="18"/>
  <c r="X14" i="18"/>
  <c r="W14" i="18"/>
  <c r="V14" i="18"/>
  <c r="U14" i="18"/>
  <c r="AB14" i="18" s="1"/>
  <c r="AC14" i="18" s="1"/>
  <c r="Y13" i="18"/>
  <c r="X13" i="18"/>
  <c r="W13" i="18"/>
  <c r="V13" i="18"/>
  <c r="U13" i="18"/>
  <c r="AB13" i="18" s="1"/>
  <c r="Y12" i="18"/>
  <c r="X12" i="18"/>
  <c r="W12" i="18"/>
  <c r="V12" i="18"/>
  <c r="U12" i="18"/>
  <c r="AB12" i="18" s="1"/>
  <c r="Y11" i="18"/>
  <c r="X11" i="18"/>
  <c r="W11" i="18"/>
  <c r="V11" i="18"/>
  <c r="U11" i="18"/>
  <c r="AB2246" i="18"/>
  <c r="AB2229" i="18"/>
  <c r="AB2185" i="18"/>
  <c r="AB2145" i="18"/>
  <c r="AB2142" i="18"/>
  <c r="AB1879" i="18"/>
  <c r="AB1865" i="18"/>
  <c r="AB1863" i="18"/>
  <c r="AB1823" i="18"/>
  <c r="AB1789" i="18"/>
  <c r="AB1780" i="18"/>
  <c r="AB1769" i="18"/>
  <c r="AB1743" i="18"/>
  <c r="AB1721" i="18"/>
  <c r="AB1711" i="18"/>
  <c r="AB1697" i="18"/>
  <c r="AB1689" i="18"/>
  <c r="AB1652" i="18"/>
  <c r="AB1561" i="18"/>
  <c r="AB1525" i="18"/>
  <c r="AB1513" i="18"/>
  <c r="AB1473" i="18"/>
  <c r="AB1465" i="18"/>
  <c r="AB1441" i="18"/>
  <c r="AB1433" i="18"/>
  <c r="AB1277" i="18"/>
  <c r="AB1057" i="18"/>
  <c r="AB1021" i="18"/>
  <c r="AB562" i="18"/>
  <c r="AC562" i="18" s="1"/>
  <c r="AB573" i="18"/>
  <c r="AC573" i="18" s="1"/>
  <c r="AB697" i="18"/>
  <c r="AC697" i="18" s="1"/>
  <c r="AB805" i="18"/>
  <c r="AB869" i="18"/>
  <c r="AB945" i="18"/>
  <c r="AB997" i="18"/>
  <c r="AB1029" i="18"/>
  <c r="AB1077" i="18"/>
  <c r="AB1101" i="18"/>
  <c r="AB1157" i="18"/>
  <c r="AB1173" i="18"/>
  <c r="AB1237" i="18"/>
  <c r="AB1281" i="18"/>
  <c r="AB1289" i="18"/>
  <c r="AB1301" i="18"/>
  <c r="AB1305" i="18"/>
  <c r="AB1337" i="18"/>
  <c r="AB1345" i="18"/>
  <c r="AB1361" i="18"/>
  <c r="AB1364" i="18"/>
  <c r="AB1369" i="18"/>
  <c r="AB1373" i="18"/>
  <c r="AB1377" i="18"/>
  <c r="AB1385" i="18"/>
  <c r="AB1389" i="18"/>
  <c r="AB1393" i="18"/>
  <c r="AB1397" i="18"/>
  <c r="AB1401" i="18"/>
  <c r="AB1409" i="18"/>
  <c r="AB1417" i="18"/>
  <c r="AB1423" i="18"/>
  <c r="AB1425" i="18"/>
  <c r="AB1426" i="18"/>
  <c r="AB1449" i="18"/>
  <c r="AB1457" i="18"/>
  <c r="AB1481" i="18"/>
  <c r="AB1485" i="18"/>
  <c r="AB1489" i="18"/>
  <c r="AB1497" i="18"/>
  <c r="AB1505" i="18"/>
  <c r="AB1509" i="18"/>
  <c r="AB1521" i="18"/>
  <c r="AB1527" i="18"/>
  <c r="AB1529" i="18"/>
  <c r="AB1537" i="18"/>
  <c r="AB1545" i="18"/>
  <c r="AB1548" i="18"/>
  <c r="AB1553" i="18"/>
  <c r="AB1557" i="18"/>
  <c r="AB1565" i="18"/>
  <c r="AB1569" i="18"/>
  <c r="AB1577" i="18"/>
  <c r="AB1583" i="18"/>
  <c r="AB1585" i="18"/>
  <c r="AB1593" i="18"/>
  <c r="AB1597" i="18"/>
  <c r="AB1601" i="18"/>
  <c r="AB1609" i="18"/>
  <c r="AB1617" i="18"/>
  <c r="AB1622" i="18"/>
  <c r="AB1625" i="18"/>
  <c r="AB1628" i="18"/>
  <c r="AB1633" i="18"/>
  <c r="AB1641" i="18"/>
  <c r="AB1649" i="18"/>
  <c r="AB1657" i="18"/>
  <c r="AB1665" i="18"/>
  <c r="AB1668" i="18"/>
  <c r="AB1673" i="18"/>
  <c r="AB1681" i="18"/>
  <c r="AB1693" i="18"/>
  <c r="AB1694" i="18"/>
  <c r="AB1701" i="18"/>
  <c r="AB1705" i="18"/>
  <c r="AB1706" i="18"/>
  <c r="AB1713" i="18"/>
  <c r="AB1727" i="18"/>
  <c r="AB1729" i="18"/>
  <c r="AB1737" i="18"/>
  <c r="AB1741" i="18"/>
  <c r="AB1745" i="18"/>
  <c r="AB1753" i="18"/>
  <c r="AB1756" i="18"/>
  <c r="AB1757" i="18"/>
  <c r="AB1759" i="18"/>
  <c r="AB1761" i="18"/>
  <c r="AB1774" i="18"/>
  <c r="AB1775" i="18"/>
  <c r="AB1777" i="18"/>
  <c r="AB1781" i="18"/>
  <c r="AB1783" i="18"/>
  <c r="AB1785" i="18"/>
  <c r="AB1790" i="18"/>
  <c r="AB1791" i="18"/>
  <c r="AB1793" i="18"/>
  <c r="AB1796" i="18"/>
  <c r="AB1799" i="18"/>
  <c r="AB1801" i="18"/>
  <c r="AB1807" i="18"/>
  <c r="AB1809" i="18"/>
  <c r="AB1817" i="18"/>
  <c r="AB1820" i="18"/>
  <c r="AB1825" i="18"/>
  <c r="AB1831" i="18"/>
  <c r="AB1833" i="18"/>
  <c r="AB1837" i="18"/>
  <c r="AB1839" i="18"/>
  <c r="AB1841" i="18"/>
  <c r="AB1846" i="18"/>
  <c r="AB1847" i="18"/>
  <c r="AB1849" i="18"/>
  <c r="AB1855" i="18"/>
  <c r="AB1857" i="18"/>
  <c r="AB1860" i="18"/>
  <c r="AB1871" i="18"/>
  <c r="AB1873" i="18"/>
  <c r="AB1881" i="18"/>
  <c r="AB1882" i="18"/>
  <c r="AB1886" i="18"/>
  <c r="AB1887" i="18"/>
  <c r="AB1889" i="18"/>
  <c r="AB1895" i="18"/>
  <c r="AB1897" i="18"/>
  <c r="AB1901" i="18"/>
  <c r="AB1903" i="18"/>
  <c r="AB1905" i="18"/>
  <c r="AB1910" i="18"/>
  <c r="AB1911" i="18"/>
  <c r="AB1913" i="18"/>
  <c r="AB1919" i="18"/>
  <c r="AB1921" i="18"/>
  <c r="AB1927" i="18"/>
  <c r="AB1929" i="18"/>
  <c r="AB1934" i="18"/>
  <c r="AB1935" i="18"/>
  <c r="AB1937" i="18"/>
  <c r="AB1940" i="18"/>
  <c r="AB1941" i="18"/>
  <c r="AB1943" i="18"/>
  <c r="AB1945" i="18"/>
  <c r="AB1946" i="18"/>
  <c r="AB1951" i="18"/>
  <c r="AB1953" i="18"/>
  <c r="AB1956" i="18"/>
  <c r="AB1958" i="18"/>
  <c r="AB1959" i="18"/>
  <c r="AB1961" i="18"/>
  <c r="AB1965" i="18"/>
  <c r="AB1967" i="18"/>
  <c r="AB1969" i="18"/>
  <c r="AB1972" i="18"/>
  <c r="AB1973" i="18"/>
  <c r="AB1975" i="18"/>
  <c r="AB1977" i="18"/>
  <c r="AB1978" i="18"/>
  <c r="AB1982" i="18"/>
  <c r="AB1983" i="18"/>
  <c r="AB1985" i="18"/>
  <c r="AB1991" i="18"/>
  <c r="AB1993" i="18"/>
  <c r="AB1997" i="18"/>
  <c r="AB1999" i="18"/>
  <c r="AB2001" i="18"/>
  <c r="AB2004" i="18"/>
  <c r="AB2006" i="18"/>
  <c r="AB2007" i="18"/>
  <c r="AB2009" i="18"/>
  <c r="AB2015" i="18"/>
  <c r="AB2017" i="18"/>
  <c r="AB2023" i="18"/>
  <c r="AB2025" i="18"/>
  <c r="AB2030" i="18"/>
  <c r="AB2031" i="18"/>
  <c r="AB2033" i="18"/>
  <c r="AB2037" i="18"/>
  <c r="AB2039" i="18"/>
  <c r="AB2041" i="18"/>
  <c r="AB2042" i="18"/>
  <c r="AB2047" i="18"/>
  <c r="AB2049" i="18"/>
  <c r="AB2054" i="18"/>
  <c r="AB2055" i="18"/>
  <c r="AB2057" i="18"/>
  <c r="AB2063" i="18"/>
  <c r="AB2065" i="18"/>
  <c r="AB2069" i="18"/>
  <c r="AB2070" i="18"/>
  <c r="AB2071" i="18"/>
  <c r="AB2073" i="18"/>
  <c r="AB2078" i="18"/>
  <c r="AB2079" i="18"/>
  <c r="AB2081" i="18"/>
  <c r="AB2085" i="18"/>
  <c r="AB2087" i="18"/>
  <c r="AB2089" i="18"/>
  <c r="AB2093" i="18"/>
  <c r="AB2094" i="18"/>
  <c r="AB2095" i="18"/>
  <c r="AB2097" i="18"/>
  <c r="AB2103" i="18"/>
  <c r="AB2105" i="18"/>
  <c r="AB2106" i="18"/>
  <c r="AB2109" i="18"/>
  <c r="AB2111" i="18"/>
  <c r="AB2113" i="18"/>
  <c r="AB2118" i="18"/>
  <c r="AB2119" i="18"/>
  <c r="AB2121" i="18"/>
  <c r="AB2126" i="18"/>
  <c r="AB2127" i="18"/>
  <c r="AB2129" i="18"/>
  <c r="AB2133" i="18"/>
  <c r="AB2135" i="18"/>
  <c r="AB2137" i="18"/>
  <c r="AB2141" i="18"/>
  <c r="AB2143" i="18"/>
  <c r="AB2151" i="18"/>
  <c r="AB2153" i="18"/>
  <c r="AB2154" i="18"/>
  <c r="AB2157" i="18"/>
  <c r="AB2159" i="18"/>
  <c r="AB2161" i="18"/>
  <c r="AB2165" i="18"/>
  <c r="AB2166" i="18"/>
  <c r="AB2167" i="18"/>
  <c r="AB2169" i="18"/>
  <c r="AB2175" i="18"/>
  <c r="AB2177" i="18"/>
  <c r="AB2178" i="18"/>
  <c r="AB2181" i="18"/>
  <c r="AB2183" i="18"/>
  <c r="AB2191" i="18"/>
  <c r="AB2193" i="18"/>
  <c r="AB2199" i="18"/>
  <c r="AB2201" i="18"/>
  <c r="AB2204" i="18"/>
  <c r="AB2206" i="18"/>
  <c r="AB2207" i="18"/>
  <c r="AB2209" i="18"/>
  <c r="AB2213" i="18"/>
  <c r="AB2215" i="18"/>
  <c r="AB2217" i="18"/>
  <c r="AB2218" i="18"/>
  <c r="AB2223" i="18"/>
  <c r="AB2225" i="18"/>
  <c r="AB2230" i="18"/>
  <c r="AB2231" i="18"/>
  <c r="AB2233" i="18"/>
  <c r="AB2236" i="18"/>
  <c r="AB2238" i="18"/>
  <c r="AB2239" i="18"/>
  <c r="AB2241" i="18"/>
  <c r="AB2245" i="18"/>
  <c r="AB2247" i="18"/>
  <c r="AB2249" i="18"/>
  <c r="AB2252" i="18"/>
  <c r="AB2253" i="18"/>
  <c r="AB2254" i="18"/>
  <c r="AB2255" i="18"/>
  <c r="AB2257" i="18"/>
  <c r="AB2263" i="18"/>
  <c r="AB2265" i="18"/>
  <c r="AB2268" i="18"/>
  <c r="AB2271" i="18"/>
  <c r="AB2273" i="18"/>
  <c r="AB2278" i="18"/>
  <c r="AB2279" i="18"/>
  <c r="AB2281" i="18"/>
  <c r="AB2282" i="18"/>
  <c r="AB2284" i="18"/>
  <c r="AB2287" i="18"/>
  <c r="AB2289" i="18"/>
  <c r="AB2290" i="18"/>
  <c r="AB2293" i="18"/>
  <c r="AB2295" i="18"/>
  <c r="AB2297" i="18"/>
  <c r="AB2300" i="18"/>
  <c r="AB2301" i="18"/>
  <c r="AB2302" i="18"/>
  <c r="AB2303" i="18"/>
  <c r="AB2305" i="18"/>
  <c r="AB2311" i="18"/>
  <c r="AB2313" i="18"/>
  <c r="AB2316" i="18"/>
  <c r="AB2319" i="18"/>
  <c r="AB2321" i="18"/>
  <c r="AB2322" i="18"/>
  <c r="AB2325" i="18"/>
  <c r="AB2326" i="18"/>
  <c r="AB2327" i="18"/>
  <c r="AB2329" i="18"/>
  <c r="AB2330" i="18"/>
  <c r="AB2333" i="18"/>
  <c r="AB2334" i="18"/>
  <c r="AB2335" i="18"/>
  <c r="AB2337" i="18"/>
  <c r="AB2343" i="18"/>
  <c r="AB2345" i="18"/>
  <c r="AB2346" i="18"/>
  <c r="AB2349" i="18"/>
  <c r="AB2351" i="18"/>
  <c r="AB2353" i="18"/>
  <c r="AB2354" i="18"/>
  <c r="AB2356" i="18"/>
  <c r="AB2358" i="18"/>
  <c r="AB2359" i="18"/>
  <c r="AB2361" i="18"/>
  <c r="AB2362" i="18"/>
  <c r="AB2367" i="18"/>
  <c r="AB2369" i="18"/>
  <c r="AB2372" i="18"/>
  <c r="AB2375" i="18"/>
  <c r="AB2377" i="18"/>
  <c r="AB2378" i="18"/>
  <c r="AB2382" i="18"/>
  <c r="AB2383" i="18"/>
  <c r="AB2385" i="18"/>
  <c r="AB2386" i="18"/>
  <c r="AB2389" i="18"/>
  <c r="AB2390" i="18"/>
  <c r="AB2391" i="18"/>
  <c r="AB2393" i="18"/>
  <c r="AB2399" i="18"/>
  <c r="AB2401" i="18"/>
  <c r="AB2402" i="18"/>
  <c r="AB2407" i="18"/>
  <c r="AB2409" i="18"/>
  <c r="AB2410" i="18"/>
  <c r="AB2414" i="18"/>
  <c r="AB2415" i="18"/>
  <c r="AB2417" i="18"/>
  <c r="AB2418" i="18"/>
  <c r="AB2423" i="18"/>
  <c r="AB2425" i="18"/>
  <c r="AB2431" i="18"/>
  <c r="AB2433" i="18"/>
  <c r="AB2438" i="18"/>
  <c r="AB2439" i="18"/>
  <c r="AB2441" i="18"/>
  <c r="AB2442" i="18"/>
  <c r="AB2447" i="18"/>
  <c r="AB2449" i="18"/>
  <c r="AB2450" i="18"/>
  <c r="AB2453" i="18"/>
  <c r="AB2455" i="18"/>
  <c r="AB2457" i="18"/>
  <c r="AB2461" i="18"/>
  <c r="AB2462" i="18"/>
  <c r="AB2463" i="18"/>
  <c r="AB2465" i="18"/>
  <c r="AB2466" i="18"/>
  <c r="AB2470" i="18"/>
  <c r="AB2471" i="18"/>
  <c r="AB2473" i="18"/>
  <c r="AB2474" i="18"/>
  <c r="AB2477" i="18"/>
  <c r="AB2478" i="18"/>
  <c r="AB2479" i="18"/>
  <c r="AB2481" i="18"/>
  <c r="AB2482" i="18"/>
  <c r="AB2485" i="18"/>
  <c r="AB2487" i="18"/>
  <c r="AB2489" i="18"/>
  <c r="AB2494" i="18"/>
  <c r="AB2495" i="18"/>
  <c r="AB2497" i="18"/>
  <c r="AB2503" i="18"/>
  <c r="AB2505" i="18"/>
  <c r="AB2506" i="18"/>
  <c r="AB2509" i="18"/>
  <c r="AB2511" i="18"/>
  <c r="AB2513" i="18"/>
  <c r="AB2514" i="18"/>
  <c r="AB2516" i="18"/>
  <c r="AB2519" i="18"/>
  <c r="AB2521" i="18"/>
  <c r="AB2522" i="18"/>
  <c r="AB2525" i="18"/>
  <c r="AB2526" i="18"/>
  <c r="AB2527" i="18"/>
  <c r="AB2529" i="18"/>
  <c r="AB2530" i="18"/>
  <c r="AB2533" i="18"/>
  <c r="AB2535" i="18"/>
  <c r="AB2537" i="18"/>
  <c r="AB2538" i="18"/>
  <c r="AB2543" i="18"/>
  <c r="AB2545" i="18"/>
  <c r="AB2546" i="18"/>
  <c r="AB2549" i="18"/>
  <c r="AB2551" i="18"/>
  <c r="AB2553" i="18"/>
  <c r="AB2554" i="18"/>
  <c r="AB2556" i="18"/>
  <c r="AB2558" i="18"/>
  <c r="AB2559" i="18"/>
  <c r="AB2561" i="18"/>
  <c r="AB2562" i="18"/>
  <c r="AB2567" i="18"/>
  <c r="AB2569" i="18"/>
  <c r="AB2570" i="18"/>
  <c r="AB2573" i="18"/>
  <c r="AB2575" i="18"/>
  <c r="AB2577" i="18"/>
  <c r="AB2578" i="18"/>
  <c r="AB2583" i="18"/>
  <c r="AB2585" i="18"/>
  <c r="AB2586" i="18"/>
  <c r="AB2589" i="18"/>
  <c r="AB2590" i="18"/>
  <c r="AB2591" i="18"/>
  <c r="AB2593" i="18"/>
  <c r="AB2594" i="18"/>
  <c r="AB2596" i="18"/>
  <c r="AB2597" i="18"/>
  <c r="AB2598" i="18"/>
  <c r="AB2599" i="18"/>
  <c r="AB2601" i="18"/>
  <c r="AB2602" i="18"/>
  <c r="AB2605" i="18"/>
  <c r="AB2606" i="18"/>
  <c r="AB2607" i="18"/>
  <c r="AB2609" i="18"/>
  <c r="AB2610" i="18"/>
  <c r="AB2615" i="18"/>
  <c r="AB2617" i="18"/>
  <c r="AB2618" i="18"/>
  <c r="AB2620" i="18"/>
  <c r="AB2622" i="18"/>
  <c r="AB2623" i="18"/>
  <c r="AB2625" i="18"/>
  <c r="AB2626" i="18"/>
  <c r="AB2630" i="18"/>
  <c r="AB2631" i="18"/>
  <c r="AB2633" i="18"/>
  <c r="AB2634" i="18"/>
  <c r="AB2638" i="18"/>
  <c r="AB2639" i="18"/>
  <c r="AB2641" i="18"/>
  <c r="AB2642" i="18"/>
  <c r="AB2647" i="18"/>
  <c r="AB2649" i="18"/>
  <c r="AB2650" i="18"/>
  <c r="AB2653" i="18"/>
  <c r="AB2654" i="18"/>
  <c r="AB2655" i="18"/>
  <c r="AB2657" i="18"/>
  <c r="AB2658" i="18"/>
  <c r="AB2661" i="18"/>
  <c r="AB2662" i="18"/>
  <c r="AB2663" i="18"/>
  <c r="AB2665" i="18"/>
  <c r="AB2666" i="18"/>
  <c r="AB2670" i="18"/>
  <c r="AB2671" i="18"/>
  <c r="AB2673" i="18"/>
  <c r="AB2674" i="18"/>
  <c r="AB2677" i="18"/>
  <c r="AB2679" i="18"/>
  <c r="AB2681" i="18"/>
  <c r="AB2682" i="18"/>
  <c r="AB2686" i="18"/>
  <c r="AB2687" i="18"/>
  <c r="AB2689" i="18"/>
  <c r="AB2690" i="18"/>
  <c r="AB2694" i="18"/>
  <c r="AB2695" i="18"/>
  <c r="AB2697" i="18"/>
  <c r="AB2698" i="18"/>
  <c r="AB2702" i="18"/>
  <c r="AB2703" i="18"/>
  <c r="AB2705" i="18"/>
  <c r="AB2706" i="18"/>
  <c r="AB2708" i="18"/>
  <c r="AB2711" i="18"/>
  <c r="AB2713" i="18"/>
  <c r="AB2714" i="18"/>
  <c r="AB2717" i="18"/>
  <c r="AB2719" i="18"/>
  <c r="AB2721" i="18"/>
  <c r="AB2722" i="18"/>
  <c r="AB2726" i="18"/>
  <c r="AB2727" i="18"/>
  <c r="AB2729" i="18"/>
  <c r="AB2730" i="18"/>
  <c r="AB2735" i="18"/>
  <c r="AB2737" i="18"/>
  <c r="AB2738" i="18"/>
  <c r="AB2741" i="18"/>
  <c r="AB2743" i="18"/>
  <c r="AB2745" i="18"/>
  <c r="AB2746" i="18"/>
  <c r="AB2751" i="18"/>
  <c r="AB2753" i="18"/>
  <c r="AB2754" i="18"/>
  <c r="AB2757" i="18"/>
  <c r="AB2758" i="18"/>
  <c r="AB2759" i="18"/>
  <c r="AB2761" i="18"/>
  <c r="AB2762" i="18"/>
  <c r="AB2765" i="18"/>
  <c r="AB2767" i="18"/>
  <c r="AB2769" i="18"/>
  <c r="AB2770" i="18"/>
  <c r="AB2774" i="18"/>
  <c r="AB2775" i="18"/>
  <c r="AB2777" i="18"/>
  <c r="AB2778" i="18"/>
  <c r="AB2783" i="18"/>
  <c r="AB2785" i="18"/>
  <c r="AB2786" i="18"/>
  <c r="AB2789" i="18"/>
  <c r="AB2790" i="18"/>
  <c r="AB2791" i="18"/>
  <c r="AB2793" i="18"/>
  <c r="AB2794" i="18"/>
  <c r="AB2798" i="18"/>
  <c r="AB2799" i="18"/>
  <c r="AB2801" i="18"/>
  <c r="AB2802" i="18"/>
  <c r="AB2805" i="18"/>
  <c r="AB2806" i="18"/>
  <c r="AB2807" i="18"/>
  <c r="AB2809" i="18"/>
  <c r="AB2810" i="18"/>
  <c r="AB2812" i="18"/>
  <c r="AB2813" i="18"/>
  <c r="AB2815" i="18"/>
  <c r="AB2817" i="18"/>
  <c r="AB2818" i="18"/>
  <c r="AB2823" i="18"/>
  <c r="AB2825" i="18"/>
  <c r="AB2826" i="18"/>
  <c r="AB2829" i="18"/>
  <c r="AB2830" i="18"/>
  <c r="AB2831" i="18"/>
  <c r="AB2833" i="18"/>
  <c r="AB2834" i="18"/>
  <c r="AB2837" i="18"/>
  <c r="AB2839" i="18"/>
  <c r="AB2841" i="18"/>
  <c r="AB2842" i="18"/>
  <c r="AB2845" i="18"/>
  <c r="AB2847" i="18"/>
  <c r="AB2849" i="18"/>
  <c r="AB2850" i="18"/>
  <c r="AB2853" i="18"/>
  <c r="AB2855" i="18"/>
  <c r="AB2857" i="18"/>
  <c r="AB2858" i="18"/>
  <c r="AB2861" i="18"/>
  <c r="AB2862" i="18"/>
  <c r="AB2863" i="18"/>
  <c r="AB2865" i="18"/>
  <c r="AB2866" i="18"/>
  <c r="AB2869" i="18"/>
  <c r="AB2871" i="18"/>
  <c r="AB2873" i="18"/>
  <c r="AB2874" i="18"/>
  <c r="AB2877" i="18"/>
  <c r="AB2879" i="18"/>
  <c r="AB2881" i="18"/>
  <c r="AB2882" i="18"/>
  <c r="AB2885" i="18"/>
  <c r="AB2887" i="18"/>
  <c r="AB2889" i="18"/>
  <c r="AB2890" i="18"/>
  <c r="AB2893" i="18"/>
  <c r="AB2894" i="18"/>
  <c r="AB2895" i="18"/>
  <c r="AB2897" i="18"/>
  <c r="AB2898" i="18"/>
  <c r="AB2901" i="18"/>
  <c r="AB2903" i="18"/>
  <c r="AB2905" i="18"/>
  <c r="AB2906" i="18"/>
  <c r="AB2909" i="18"/>
  <c r="AB2911" i="18"/>
  <c r="AB2913" i="18"/>
  <c r="AB2914" i="18"/>
  <c r="AB2917" i="18"/>
  <c r="AB2919" i="18"/>
  <c r="AB2921" i="18"/>
  <c r="AB2922" i="18"/>
  <c r="AB2924" i="18"/>
  <c r="AB2925" i="18"/>
  <c r="AB2926" i="18"/>
  <c r="AB2927" i="18"/>
  <c r="AB2929" i="18"/>
  <c r="AB2930" i="18"/>
  <c r="AB2933" i="18"/>
  <c r="AB2934" i="18"/>
  <c r="AB2935" i="18"/>
  <c r="AB2937" i="18"/>
  <c r="AB2938" i="18"/>
  <c r="AB2941" i="18"/>
  <c r="AB2942" i="18"/>
  <c r="AB2943" i="18"/>
  <c r="AB2945" i="18"/>
  <c r="AB2946" i="18"/>
  <c r="AB2949" i="18"/>
  <c r="AB2951" i="18"/>
  <c r="AB2953" i="18"/>
  <c r="AB2954" i="18"/>
  <c r="AB2957" i="18"/>
  <c r="AB2958" i="18"/>
  <c r="AB2959" i="18"/>
  <c r="AB2961" i="18"/>
  <c r="AB2962" i="18"/>
  <c r="AB2965" i="18"/>
  <c r="AB2966" i="18"/>
  <c r="AB2967" i="18"/>
  <c r="AB2969" i="18"/>
  <c r="AB2970" i="18"/>
  <c r="AB2973" i="18"/>
  <c r="AB2974" i="18"/>
  <c r="AB2975" i="18"/>
  <c r="AB2977" i="18"/>
  <c r="AB2978" i="18"/>
  <c r="AB2981" i="18"/>
  <c r="AB2983" i="18"/>
  <c r="AB2985" i="18"/>
  <c r="AB2986" i="18"/>
  <c r="AB2989" i="18"/>
  <c r="AB2990" i="18"/>
  <c r="AB2991" i="18"/>
  <c r="AB2993" i="18"/>
  <c r="AB2994" i="18"/>
  <c r="AB2997" i="18"/>
  <c r="AB2998" i="18"/>
  <c r="AB2999" i="18"/>
  <c r="AB3001" i="18"/>
  <c r="AB3002" i="18"/>
  <c r="AB3005" i="18"/>
  <c r="AB3007" i="18"/>
  <c r="AB3009" i="18"/>
  <c r="AB3010" i="18"/>
  <c r="AB3013" i="18"/>
  <c r="AB3015" i="18"/>
  <c r="AB3017" i="18"/>
  <c r="AB3018" i="18"/>
  <c r="AB3021" i="18"/>
  <c r="AB3023" i="18"/>
  <c r="AB3025" i="18"/>
  <c r="AB3026" i="18"/>
  <c r="AB3029" i="18"/>
  <c r="AB3030" i="18"/>
  <c r="AB3031" i="18"/>
  <c r="AB3033" i="18"/>
  <c r="AB3034" i="18"/>
  <c r="AB3037" i="18"/>
  <c r="AB3038" i="18"/>
  <c r="AB3039" i="18"/>
  <c r="AB3041" i="18"/>
  <c r="AB3042" i="18"/>
  <c r="AB3045" i="18"/>
  <c r="AB3046" i="18"/>
  <c r="AB3047" i="18"/>
  <c r="AB3049" i="18"/>
  <c r="AB3050" i="18"/>
  <c r="AB3053" i="18"/>
  <c r="AB3054" i="18"/>
  <c r="AB3055" i="18"/>
  <c r="AB3057" i="18"/>
  <c r="AB3058" i="18"/>
  <c r="AB3061" i="18"/>
  <c r="AB3062" i="18"/>
  <c r="AB3063" i="18"/>
  <c r="AB3065" i="18"/>
  <c r="AB3066" i="18"/>
  <c r="AB3069" i="18"/>
  <c r="AB3070" i="18"/>
  <c r="AB3071" i="18"/>
  <c r="AB3073" i="18"/>
  <c r="AB3074" i="18"/>
  <c r="AB3077" i="18"/>
  <c r="AB3078" i="18"/>
  <c r="AB3079" i="18"/>
  <c r="AB3081" i="18"/>
  <c r="AB3082" i="18"/>
  <c r="AB3085" i="18"/>
  <c r="AB3086" i="18"/>
  <c r="AB3087" i="18"/>
  <c r="AB3089" i="18"/>
  <c r="AB3090" i="18"/>
  <c r="AB3093" i="18"/>
  <c r="AB3094" i="18"/>
  <c r="AB3095" i="18"/>
  <c r="AB3097" i="18"/>
  <c r="AB3098" i="18"/>
  <c r="AB3101" i="18"/>
  <c r="AB3102" i="18"/>
  <c r="AB3103" i="18"/>
  <c r="AB3105" i="18"/>
  <c r="AB3106" i="18"/>
  <c r="AB3109" i="18"/>
  <c r="AB3110" i="18"/>
  <c r="AB3111" i="18"/>
  <c r="AB3113" i="18"/>
  <c r="AB3114" i="18"/>
  <c r="AB3117" i="18"/>
  <c r="AB3118" i="18"/>
  <c r="AB3119" i="18"/>
  <c r="AB3121" i="18"/>
  <c r="AB3122" i="18"/>
  <c r="AB3125" i="18"/>
  <c r="AB3126" i="18"/>
  <c r="AB3127" i="18"/>
  <c r="AB3129" i="18"/>
  <c r="AB3130" i="18"/>
  <c r="AB3133" i="18"/>
  <c r="AB3134" i="18"/>
  <c r="AB3135" i="18"/>
  <c r="AB3137" i="18"/>
  <c r="AB3138" i="18"/>
  <c r="AB3141" i="18"/>
  <c r="AB3142" i="18"/>
  <c r="AB3143" i="18"/>
  <c r="AB3145" i="18"/>
  <c r="AB3146" i="18"/>
  <c r="AB3149" i="18"/>
  <c r="AB3150" i="18"/>
  <c r="AB3151" i="18"/>
  <c r="AB3153" i="18"/>
  <c r="AB3154" i="18"/>
  <c r="AB3157" i="18"/>
  <c r="AB3158" i="18"/>
  <c r="AB3159" i="18"/>
  <c r="AB3161" i="18"/>
  <c r="AB3162" i="18"/>
  <c r="AB3165" i="18"/>
  <c r="AB3166" i="18"/>
  <c r="AB3167" i="18"/>
  <c r="AB3169" i="18"/>
  <c r="AB3170" i="18"/>
  <c r="AB3173" i="18"/>
  <c r="AB3174" i="18"/>
  <c r="AB3175" i="18"/>
  <c r="AB3177" i="18"/>
  <c r="AB3178" i="18"/>
  <c r="AB3181" i="18"/>
  <c r="AB3182" i="18"/>
  <c r="AB3183" i="18"/>
  <c r="AB3185" i="18"/>
  <c r="AB3186" i="18"/>
  <c r="AB3189" i="18"/>
  <c r="AB3190" i="18"/>
  <c r="AB3191" i="18"/>
  <c r="AB3193" i="18"/>
  <c r="AB3194" i="18"/>
  <c r="AB3197" i="18"/>
  <c r="AB3198" i="18"/>
  <c r="AB3199" i="18"/>
  <c r="AB3201" i="18"/>
  <c r="AB3202" i="18"/>
  <c r="AB3205" i="18"/>
  <c r="AB3206" i="18"/>
  <c r="AB3207" i="18"/>
  <c r="AB3209" i="18"/>
  <c r="AB3210" i="18"/>
  <c r="AB3213" i="18"/>
  <c r="AB3214" i="18"/>
  <c r="AB3215" i="18"/>
  <c r="AB3217" i="18"/>
  <c r="AB3218" i="18"/>
  <c r="AB3221" i="18"/>
  <c r="AB3222" i="18"/>
  <c r="AB3223" i="18"/>
  <c r="AB3225" i="18"/>
  <c r="AB3226" i="18"/>
  <c r="AB3229" i="18"/>
  <c r="AB3230" i="18"/>
  <c r="AB3231" i="18"/>
  <c r="AB3233" i="18"/>
  <c r="AB3234" i="18"/>
  <c r="AB3237" i="18"/>
  <c r="AB3238" i="18"/>
  <c r="AB3239" i="18"/>
  <c r="AB3241" i="18"/>
  <c r="AB3242" i="18"/>
  <c r="AB3245" i="18"/>
  <c r="AB3246" i="18"/>
  <c r="AB3247" i="18"/>
  <c r="AB3249" i="18"/>
  <c r="AB3250" i="18"/>
  <c r="AB3253" i="18"/>
  <c r="AB3254" i="18"/>
  <c r="AB3255" i="18"/>
  <c r="AB3257" i="18"/>
  <c r="AB3258" i="18"/>
  <c r="AB3261" i="18"/>
  <c r="AB3262" i="18"/>
  <c r="AB3263" i="18"/>
  <c r="AB3265" i="18"/>
  <c r="AB3266" i="18"/>
  <c r="AB3269" i="18"/>
  <c r="AB3270" i="18"/>
  <c r="AB3271" i="18"/>
  <c r="AB3273" i="18"/>
  <c r="AB3274" i="18"/>
  <c r="AB3277" i="18"/>
  <c r="AB3278" i="18"/>
  <c r="AB3279" i="18"/>
  <c r="AB3281" i="18"/>
  <c r="AB3282" i="18"/>
  <c r="AB3285" i="18"/>
  <c r="AB3286" i="18"/>
  <c r="AB3287" i="18"/>
  <c r="AB3289" i="18"/>
  <c r="AB3290" i="18"/>
  <c r="AB3293" i="18"/>
  <c r="AB3294" i="18"/>
  <c r="AB3295" i="18"/>
  <c r="AB3297" i="18"/>
  <c r="AB3298" i="18"/>
  <c r="AB3301" i="18"/>
  <c r="AB3302" i="18"/>
  <c r="AB3303" i="18"/>
  <c r="AB3305" i="18"/>
  <c r="AB3306" i="18"/>
  <c r="AB3309" i="18"/>
  <c r="AB3310" i="18"/>
  <c r="AB3311" i="18"/>
  <c r="AB3313" i="18"/>
  <c r="AB3314" i="18"/>
  <c r="AB3317" i="18"/>
  <c r="AB3318" i="18"/>
  <c r="AB3319" i="18"/>
  <c r="AB3321" i="18"/>
  <c r="AB3322" i="18"/>
  <c r="AB3325" i="18"/>
  <c r="AB3326" i="18"/>
  <c r="AB3327" i="18"/>
  <c r="AB3329" i="18"/>
  <c r="AB3330" i="18"/>
  <c r="AB3333" i="18"/>
  <c r="AB3334" i="18"/>
  <c r="AB3335" i="18"/>
  <c r="AB3337" i="18"/>
  <c r="AB3338" i="18"/>
  <c r="AB3341" i="18"/>
  <c r="AB3342" i="18"/>
  <c r="AB3343" i="18"/>
  <c r="AB3345" i="18"/>
  <c r="AB3346" i="18"/>
  <c r="AB3349" i="18"/>
  <c r="AB3350" i="18"/>
  <c r="AB3351" i="18"/>
  <c r="AB3353" i="18"/>
  <c r="AB3354" i="18"/>
  <c r="AB3357" i="18"/>
  <c r="AB3358" i="18"/>
  <c r="AB3359" i="18"/>
  <c r="AB3361" i="18"/>
  <c r="AB3362" i="18"/>
  <c r="AB3365" i="18"/>
  <c r="AB3366" i="18"/>
  <c r="AB3367" i="18"/>
  <c r="AB3369" i="18"/>
  <c r="AB3370" i="18"/>
  <c r="AB3373" i="18"/>
  <c r="AB3374" i="18"/>
  <c r="AB3375" i="18"/>
  <c r="AB3377" i="18"/>
  <c r="AB3378" i="18"/>
  <c r="AB3381" i="18"/>
  <c r="AB3382" i="18"/>
  <c r="AB3383" i="18"/>
  <c r="AB3385" i="18"/>
  <c r="AB3386" i="18"/>
  <c r="AB3389" i="18"/>
  <c r="AB3390" i="18"/>
  <c r="AB3391" i="18"/>
  <c r="AB3393" i="18"/>
  <c r="AB3394" i="18"/>
  <c r="AB3397" i="18"/>
  <c r="AB3398" i="18"/>
  <c r="AB3399" i="18"/>
  <c r="AB3401" i="18"/>
  <c r="AB3402" i="18"/>
  <c r="AB3405" i="18"/>
  <c r="AB3406" i="18"/>
  <c r="AB3407" i="18"/>
  <c r="AB3409" i="18"/>
  <c r="AB3410" i="18"/>
  <c r="AB3413" i="18"/>
  <c r="AB3414" i="18"/>
  <c r="AB3415" i="18"/>
  <c r="AB3417" i="18"/>
  <c r="AB3418" i="18"/>
  <c r="AB3421" i="18"/>
  <c r="AB3422" i="18"/>
  <c r="AB3423" i="18"/>
  <c r="AB3425" i="18"/>
  <c r="AB3426" i="18"/>
  <c r="AB3429" i="18"/>
  <c r="AB3430" i="18"/>
  <c r="AB3431" i="18"/>
  <c r="AB3433" i="18"/>
  <c r="AB3434" i="18"/>
  <c r="AB3437" i="18"/>
  <c r="AB3438" i="18"/>
  <c r="AB3439" i="18"/>
  <c r="AB3441" i="18"/>
  <c r="AB3442" i="18"/>
  <c r="AB3445" i="18"/>
  <c r="AB3446" i="18"/>
  <c r="AB3447" i="18"/>
  <c r="AB3449" i="18"/>
  <c r="AB3450" i="18"/>
  <c r="AB3453" i="18"/>
  <c r="AB3454" i="18"/>
  <c r="AB3455" i="18"/>
  <c r="AB3456" i="18"/>
  <c r="AB3457" i="18"/>
  <c r="AB3458" i="18"/>
  <c r="AB3461" i="18"/>
  <c r="AB3462" i="18"/>
  <c r="AB3463" i="18"/>
  <c r="AB3465" i="18"/>
  <c r="AB3466" i="18"/>
  <c r="AB3469" i="18"/>
  <c r="AB3470" i="18"/>
  <c r="AB3471" i="18"/>
  <c r="AB3473" i="18"/>
  <c r="AB3474" i="18"/>
  <c r="AB3477" i="18"/>
  <c r="AB3478" i="18"/>
  <c r="AB3479" i="18"/>
  <c r="AB3481" i="18"/>
  <c r="AB3482" i="18"/>
  <c r="AB3484" i="18"/>
  <c r="AB3485" i="18"/>
  <c r="AB3486" i="18"/>
  <c r="AB3487" i="18"/>
  <c r="AB3489" i="18"/>
  <c r="AB3490" i="18"/>
  <c r="AB3493" i="18"/>
  <c r="AB3494" i="18"/>
  <c r="AB3495" i="18"/>
  <c r="AB3497" i="18"/>
  <c r="AB3498" i="18"/>
  <c r="AB3501" i="18"/>
  <c r="AB3502" i="18"/>
  <c r="AB3503" i="18"/>
  <c r="AB3505" i="18"/>
  <c r="AB3506" i="18"/>
  <c r="AB3509" i="18"/>
  <c r="AB3510" i="18"/>
  <c r="AB3511" i="18"/>
  <c r="AB3513" i="18"/>
  <c r="AB3514" i="18"/>
  <c r="AB3516" i="18"/>
  <c r="AB3517" i="18"/>
  <c r="AB3518" i="18"/>
  <c r="AB3519" i="18"/>
  <c r="AB3521" i="18"/>
  <c r="AB3522" i="18"/>
  <c r="AB3525" i="18"/>
  <c r="AB3526" i="18"/>
  <c r="AB3527" i="18"/>
  <c r="AB3529" i="18"/>
  <c r="AB3530" i="18"/>
  <c r="AB3533" i="18"/>
  <c r="AB3534" i="18"/>
  <c r="AB3535" i="18"/>
  <c r="AB3537" i="18"/>
  <c r="AB3538" i="18"/>
  <c r="AB3541" i="18"/>
  <c r="AB3542" i="18"/>
  <c r="AB3543" i="18"/>
  <c r="AB3545" i="18"/>
  <c r="AB3546" i="18"/>
  <c r="AB3548" i="18"/>
  <c r="AB3549" i="18"/>
  <c r="AB3550" i="18"/>
  <c r="AB3551" i="18"/>
  <c r="AB3553" i="18"/>
  <c r="AB3554" i="18"/>
  <c r="AB3557" i="18"/>
  <c r="AB3558" i="18"/>
  <c r="AB3559" i="18"/>
  <c r="AB3561" i="18"/>
  <c r="AB3562" i="18"/>
  <c r="AB3563" i="18"/>
  <c r="AB3565" i="18"/>
  <c r="AB3566" i="18"/>
  <c r="AB3567" i="18"/>
  <c r="AB3569" i="18"/>
  <c r="AB3570" i="18"/>
  <c r="AB3573" i="18"/>
  <c r="AB3574" i="18"/>
  <c r="AB3575" i="18"/>
  <c r="AB3577" i="18"/>
  <c r="AB3578" i="18"/>
  <c r="AB3581" i="18"/>
  <c r="AB3582" i="18"/>
  <c r="AB3583" i="18"/>
  <c r="AB3585" i="18"/>
  <c r="AB3586" i="18"/>
  <c r="AB3589" i="18"/>
  <c r="AB3590" i="18"/>
  <c r="AB3591" i="18"/>
  <c r="AB3593" i="18"/>
  <c r="AB3594" i="18"/>
  <c r="AB3597" i="18"/>
  <c r="AB3598" i="18"/>
  <c r="AB3599" i="18"/>
  <c r="AB3601" i="18"/>
  <c r="AB3602" i="18"/>
  <c r="AB3603" i="18"/>
  <c r="AB3605" i="18"/>
  <c r="AB3606" i="18"/>
  <c r="AB3607" i="18"/>
  <c r="AB3609" i="18"/>
  <c r="AB3610" i="18"/>
  <c r="AB3613" i="18"/>
  <c r="AB3614" i="18"/>
  <c r="AB3615" i="18"/>
  <c r="AB3617" i="18"/>
  <c r="AB3618" i="18"/>
  <c r="AB3620" i="18"/>
  <c r="AB3621" i="18"/>
  <c r="AB3622" i="18"/>
  <c r="AB3623" i="18"/>
  <c r="AB3625" i="18"/>
  <c r="AB3626" i="18"/>
  <c r="AB3627" i="18"/>
  <c r="AB3629" i="18"/>
  <c r="AB3630" i="18"/>
  <c r="AB3631" i="18"/>
  <c r="AB3633" i="18"/>
  <c r="AB3634" i="18"/>
  <c r="AB3637" i="18"/>
  <c r="AB3638" i="18"/>
  <c r="AB3639" i="18"/>
  <c r="AB3641" i="18"/>
  <c r="AB3642" i="18"/>
  <c r="AB3645" i="18"/>
  <c r="AB3646" i="18"/>
  <c r="AB3647" i="18"/>
  <c r="AB3649" i="18"/>
  <c r="AB3650" i="18"/>
  <c r="AB3653" i="18"/>
  <c r="AB3654" i="18"/>
  <c r="AB3655" i="18"/>
  <c r="AB3657" i="18"/>
  <c r="AB3658" i="18"/>
  <c r="AB3661" i="18"/>
  <c r="AB3662" i="18"/>
  <c r="AB3663" i="18"/>
  <c r="AB3665" i="18"/>
  <c r="AB3666" i="18"/>
  <c r="AB3667" i="18"/>
  <c r="AB3669" i="18"/>
  <c r="AB3670" i="18"/>
  <c r="AB3671" i="18"/>
  <c r="AB3673" i="18"/>
  <c r="AB3674" i="18"/>
  <c r="AB3677" i="18"/>
  <c r="AB3678" i="18"/>
  <c r="AB3679" i="18"/>
  <c r="AB3681" i="18"/>
  <c r="AB3682" i="18"/>
  <c r="AB3685" i="18"/>
  <c r="AB3686" i="18"/>
  <c r="AB3687" i="18"/>
  <c r="AB3689" i="18"/>
  <c r="AB3690" i="18"/>
  <c r="AB3691" i="18"/>
  <c r="AB3693" i="18"/>
  <c r="AB3694" i="18"/>
  <c r="AB3695" i="18"/>
  <c r="AB3697" i="18"/>
  <c r="AB3698" i="18"/>
  <c r="AB3701" i="18"/>
  <c r="AB3702" i="18"/>
  <c r="AB3703" i="18"/>
  <c r="AB3705" i="18"/>
  <c r="AB3706" i="18"/>
  <c r="AB3708" i="18"/>
  <c r="AB3709" i="18"/>
  <c r="AB3710" i="18"/>
  <c r="AB3711" i="18"/>
  <c r="AB3713" i="18"/>
  <c r="AB3714" i="18"/>
  <c r="AB3717" i="18"/>
  <c r="AB3718" i="18"/>
  <c r="AB3719" i="18"/>
  <c r="AB3721" i="18"/>
  <c r="AB3722" i="18"/>
  <c r="AB3725" i="18"/>
  <c r="AB3726" i="18"/>
  <c r="AB3727" i="18"/>
  <c r="AB3729" i="18"/>
  <c r="AB3730" i="18"/>
  <c r="AB3731" i="18"/>
  <c r="AB3732" i="18"/>
  <c r="AB3733" i="18"/>
  <c r="AB3734" i="18"/>
  <c r="AB3735" i="18"/>
  <c r="AB3737" i="18"/>
  <c r="AB3738" i="18"/>
  <c r="AB3741" i="18"/>
  <c r="AB3742" i="18"/>
  <c r="AB3743" i="18"/>
  <c r="AB3745" i="18"/>
  <c r="AB3746" i="18"/>
  <c r="AB3749" i="18"/>
  <c r="AB3750" i="18"/>
  <c r="AB3751" i="18"/>
  <c r="AB3753" i="18"/>
  <c r="AB3754" i="18"/>
  <c r="AB3755" i="18"/>
  <c r="AB3757" i="18"/>
  <c r="AB3758" i="18"/>
  <c r="AB3759" i="18"/>
  <c r="AB3761" i="18"/>
  <c r="AB3762" i="18"/>
  <c r="AB3765" i="18"/>
  <c r="AB3766" i="18"/>
  <c r="AB3767" i="18"/>
  <c r="AB3769" i="18"/>
  <c r="AB3770" i="18"/>
  <c r="AB3773" i="18"/>
  <c r="AB3774" i="18"/>
  <c r="AB3775" i="18"/>
  <c r="AB3777" i="18"/>
  <c r="AB3778" i="18"/>
  <c r="AB3780" i="18"/>
  <c r="AB3781" i="18"/>
  <c r="AB3782" i="18"/>
  <c r="AB3783" i="18"/>
  <c r="AB3785" i="18"/>
  <c r="AB3786" i="18"/>
  <c r="AB3789" i="18"/>
  <c r="AB3790" i="18"/>
  <c r="AB3791" i="18"/>
  <c r="AB3793" i="18"/>
  <c r="AB3794" i="18"/>
  <c r="AB3795" i="18"/>
  <c r="AB3797" i="18"/>
  <c r="AB3798" i="18"/>
  <c r="AB3799" i="18"/>
  <c r="AB3801" i="18"/>
  <c r="AB3802" i="18"/>
  <c r="AB3804" i="18"/>
  <c r="AB3805" i="18"/>
  <c r="AB3806" i="18"/>
  <c r="AB3807" i="18"/>
  <c r="AB3809" i="18"/>
  <c r="AB3810" i="18"/>
  <c r="AB3813" i="18"/>
  <c r="AB3814" i="18"/>
  <c r="AB3815" i="18"/>
  <c r="AB3817" i="18"/>
  <c r="AB3818" i="18"/>
  <c r="AB3819" i="18"/>
  <c r="AB3820" i="18"/>
  <c r="AB3821" i="18"/>
  <c r="AB3822" i="18"/>
  <c r="AB3823" i="18"/>
  <c r="AB3825" i="18"/>
  <c r="AB3826" i="18"/>
  <c r="AB3829" i="18"/>
  <c r="AB3830" i="18"/>
  <c r="AB3831" i="18"/>
  <c r="AB3833" i="18"/>
  <c r="AB3834" i="18"/>
  <c r="AB3837" i="18"/>
  <c r="AB3838" i="18"/>
  <c r="AB3839" i="18"/>
  <c r="AB3841" i="18"/>
  <c r="AB3842" i="18"/>
  <c r="AB3845" i="18"/>
  <c r="AB3846" i="18"/>
  <c r="AB3847" i="18"/>
  <c r="AB3849" i="18"/>
  <c r="AB3850" i="18"/>
  <c r="AB3852" i="18"/>
  <c r="AB3853" i="18"/>
  <c r="AB3854" i="18"/>
  <c r="AB3855" i="18"/>
  <c r="AB3857" i="18"/>
  <c r="AB3858" i="18"/>
  <c r="AB3859" i="18"/>
  <c r="AB3861" i="18"/>
  <c r="AB3862" i="18"/>
  <c r="AB3863" i="18"/>
  <c r="AB3865" i="18"/>
  <c r="AB3866" i="18"/>
  <c r="AB3869" i="18"/>
  <c r="AB3870" i="18"/>
  <c r="AB3871" i="18"/>
  <c r="AB3873" i="18"/>
  <c r="AB3874" i="18"/>
  <c r="AB3876" i="18"/>
  <c r="AB3877" i="18"/>
  <c r="AB3878" i="18"/>
  <c r="AB3879" i="18"/>
  <c r="AB3881" i="18"/>
  <c r="AB3882" i="18"/>
  <c r="AB3883" i="18"/>
  <c r="AB3885" i="18"/>
  <c r="AB3886" i="18"/>
  <c r="AB3887" i="18"/>
  <c r="AB3889" i="18"/>
  <c r="AB3890" i="18"/>
  <c r="AB3892" i="18"/>
  <c r="AB3893" i="18"/>
  <c r="AB3894" i="18"/>
  <c r="AB3895" i="18"/>
  <c r="AB3897" i="18"/>
  <c r="AB3898" i="18"/>
  <c r="AB3901" i="18"/>
  <c r="AB3902" i="18"/>
  <c r="AB3903" i="18"/>
  <c r="AB3905" i="18"/>
  <c r="AB3906" i="18"/>
  <c r="AB3909" i="18"/>
  <c r="AB3910" i="18"/>
  <c r="AB3911" i="18"/>
  <c r="AB3913" i="18"/>
  <c r="AB3914" i="18"/>
  <c r="AB3917" i="18"/>
  <c r="AB3918" i="18"/>
  <c r="AB3919" i="18"/>
  <c r="AB3921" i="18"/>
  <c r="AB3922" i="18"/>
  <c r="AB3923" i="18"/>
  <c r="AB3925" i="18"/>
  <c r="AB3926" i="18"/>
  <c r="AB3927" i="18"/>
  <c r="AB3929" i="18"/>
  <c r="AB3930" i="18"/>
  <c r="AB3933" i="18"/>
  <c r="AB3934" i="18"/>
  <c r="AB3935" i="18"/>
  <c r="AB3937" i="18"/>
  <c r="AB3938" i="18"/>
  <c r="AB3941" i="18"/>
  <c r="AB3942" i="18"/>
  <c r="AB3943" i="18"/>
  <c r="AB3945" i="18"/>
  <c r="AB3946" i="18"/>
  <c r="AB3947" i="18"/>
  <c r="AB3949" i="18"/>
  <c r="AB3950" i="18"/>
  <c r="AB3951" i="18"/>
  <c r="AB3953" i="18"/>
  <c r="AB3954" i="18"/>
  <c r="AB3957" i="18"/>
  <c r="AB3958" i="18"/>
  <c r="AB3959" i="18"/>
  <c r="AB3961" i="18"/>
  <c r="AB3962" i="18"/>
  <c r="AB3964" i="18"/>
  <c r="AB3965" i="18"/>
  <c r="AB3966" i="18"/>
  <c r="AB3967" i="18"/>
  <c r="AB3969" i="18"/>
  <c r="AB3970" i="18"/>
  <c r="AB3973" i="18"/>
  <c r="AB3974" i="18"/>
  <c r="AB3975" i="18"/>
  <c r="AB3977" i="18"/>
  <c r="AB3978" i="18"/>
  <c r="AB3981" i="18"/>
  <c r="AB3982" i="18"/>
  <c r="AB3983" i="18"/>
  <c r="AB3985" i="18"/>
  <c r="AB3986" i="18"/>
  <c r="AB3987" i="18"/>
  <c r="AB3988" i="18"/>
  <c r="AB3989" i="18"/>
  <c r="AB3990" i="18"/>
  <c r="AB3991" i="18"/>
  <c r="AB3993" i="18"/>
  <c r="AB3994" i="18"/>
  <c r="AB3997" i="18"/>
  <c r="AB3998" i="18"/>
  <c r="AB3999" i="18"/>
  <c r="AB4001" i="18"/>
  <c r="AB4002" i="18"/>
  <c r="AB4005" i="18"/>
  <c r="AB4006" i="18"/>
  <c r="AB4007" i="18"/>
  <c r="AB4009" i="18"/>
  <c r="AB4010" i="18"/>
  <c r="AB4011" i="18"/>
  <c r="AB4013" i="18"/>
  <c r="AB4014" i="18"/>
  <c r="AB4015" i="18"/>
  <c r="AB4017" i="18"/>
  <c r="AB4018" i="18"/>
  <c r="AB4021" i="18"/>
  <c r="AB4022" i="18"/>
  <c r="AB4023" i="18"/>
  <c r="AB4025" i="18"/>
  <c r="AB4026" i="18"/>
  <c r="AB4029" i="18"/>
  <c r="AB4030" i="18"/>
  <c r="AB4031" i="18"/>
  <c r="AB4033" i="18"/>
  <c r="AB4034" i="18"/>
  <c r="AB4036" i="18"/>
  <c r="AB4037" i="18"/>
  <c r="AB4038" i="18"/>
  <c r="AB4039" i="18"/>
  <c r="AB4041" i="18"/>
  <c r="AB4042" i="18"/>
  <c r="AB4045" i="18"/>
  <c r="AB4046" i="18"/>
  <c r="AB4047" i="18"/>
  <c r="AB4049" i="18"/>
  <c r="AB4050" i="18"/>
  <c r="AB4051" i="18"/>
  <c r="AB4053" i="18"/>
  <c r="AB4054" i="18"/>
  <c r="AB4055" i="18"/>
  <c r="AB4057" i="18"/>
  <c r="AB4058" i="18"/>
  <c r="AB4060" i="18"/>
  <c r="AB4061" i="18"/>
  <c r="AB4062" i="18"/>
  <c r="AB4063" i="18"/>
  <c r="AB4065" i="18"/>
  <c r="AB4066" i="18"/>
  <c r="AB4069" i="18"/>
  <c r="AB4070" i="18"/>
  <c r="AB4071" i="18"/>
  <c r="AB4073" i="18"/>
  <c r="AB4074" i="18"/>
  <c r="AB4075" i="18"/>
  <c r="AB4076" i="18"/>
  <c r="AB4077" i="18"/>
  <c r="AB4078" i="18"/>
  <c r="AB4079" i="18"/>
  <c r="AB4081" i="18"/>
  <c r="AB4082" i="18"/>
  <c r="AB4083" i="18"/>
  <c r="AB4085" i="18"/>
  <c r="AB4086" i="18"/>
  <c r="AB4087" i="18"/>
  <c r="AB4089" i="18"/>
  <c r="AB4090" i="18"/>
  <c r="AB4093" i="18"/>
  <c r="AB4094" i="18"/>
  <c r="AB4095" i="18"/>
  <c r="AB4097" i="18"/>
  <c r="AB4098" i="18"/>
  <c r="AB4100" i="18"/>
  <c r="AB4101" i="18"/>
  <c r="AB4102" i="18"/>
  <c r="AB4103" i="18"/>
  <c r="AB4105" i="18"/>
  <c r="AB4106" i="18"/>
  <c r="AB4109" i="18"/>
  <c r="AB4110" i="18"/>
  <c r="AB4111" i="18"/>
  <c r="AB4113" i="18"/>
  <c r="AB4114" i="18"/>
  <c r="AB4115" i="18"/>
  <c r="AB4116" i="18"/>
  <c r="AB4117" i="18"/>
  <c r="AB4118" i="18"/>
  <c r="AB4119" i="18"/>
  <c r="AB4121" i="18"/>
  <c r="AB4122" i="18"/>
  <c r="AB4125" i="18"/>
  <c r="AB4126" i="18"/>
  <c r="AB4127" i="18"/>
  <c r="AB4129" i="18"/>
  <c r="AB4130" i="18"/>
  <c r="AB4133" i="18"/>
  <c r="AB4134" i="18"/>
  <c r="AB4135" i="18"/>
  <c r="AB4137" i="18"/>
  <c r="AB4138" i="18"/>
  <c r="AB4139" i="18"/>
  <c r="AB4140" i="18"/>
  <c r="AB4141" i="18"/>
  <c r="AB4142" i="18"/>
  <c r="AB4143" i="18"/>
  <c r="AB4145" i="18"/>
  <c r="AB4146" i="18"/>
  <c r="AB4147" i="18"/>
  <c r="AB4149" i="18"/>
  <c r="AB4150" i="18"/>
  <c r="AB4151" i="18"/>
  <c r="AB4153" i="18"/>
  <c r="AB4154" i="18"/>
  <c r="AB4155" i="18"/>
  <c r="AB4157" i="18"/>
  <c r="AB4158" i="18"/>
  <c r="AB4159" i="18"/>
  <c r="AB4161" i="18"/>
  <c r="AB4162" i="18"/>
  <c r="AB4165" i="18"/>
  <c r="AB4166" i="18"/>
  <c r="AB4167" i="18"/>
  <c r="AB4169" i="18"/>
  <c r="AB4170" i="18"/>
  <c r="AB4173" i="18"/>
  <c r="AB4174" i="18"/>
  <c r="AB4175" i="18"/>
  <c r="AB4177" i="18"/>
  <c r="AB4178" i="18"/>
  <c r="AB4179" i="18"/>
  <c r="AB4181" i="18"/>
  <c r="AB4182" i="18"/>
  <c r="AB4183" i="18"/>
  <c r="AB4185" i="18"/>
  <c r="AB4186" i="18"/>
  <c r="AB4189" i="18"/>
  <c r="AB4190" i="18"/>
  <c r="AB4191" i="18"/>
  <c r="AB4193" i="18"/>
  <c r="AB4194" i="18"/>
  <c r="AB4196" i="18"/>
  <c r="AB4197" i="18"/>
  <c r="AB4198" i="18"/>
  <c r="AB4199" i="18"/>
  <c r="AB4201" i="18"/>
  <c r="AB4202" i="18"/>
  <c r="AB4203" i="18"/>
  <c r="AB4205" i="18"/>
  <c r="AB4206" i="18"/>
  <c r="AB4207" i="18"/>
  <c r="AB4209" i="18"/>
  <c r="AB4210" i="18"/>
  <c r="AB4211" i="18"/>
  <c r="AB4213" i="18"/>
  <c r="AB4214" i="18"/>
  <c r="AB4215" i="18"/>
  <c r="AB4217" i="18"/>
  <c r="AB4218" i="18"/>
  <c r="AB4219" i="18"/>
  <c r="AB4221" i="18"/>
  <c r="AB4222" i="18"/>
  <c r="AB4223" i="18"/>
  <c r="AB4225" i="18"/>
  <c r="AB4226" i="18"/>
  <c r="AB4228" i="18"/>
  <c r="AB4229" i="18"/>
  <c r="AB4230" i="18"/>
  <c r="AB4231" i="18"/>
  <c r="AB4233" i="18"/>
  <c r="AB4234" i="18"/>
  <c r="AB4235" i="18"/>
  <c r="AB4237" i="18"/>
  <c r="AB4238" i="18"/>
  <c r="AB4239" i="18"/>
  <c r="AB4241" i="18"/>
  <c r="AB4242" i="18"/>
  <c r="AB4243" i="18"/>
  <c r="AB4245" i="18"/>
  <c r="AB4246" i="18"/>
  <c r="AB4247" i="18"/>
  <c r="AB4249" i="18"/>
  <c r="AB4250" i="18"/>
  <c r="AB4251" i="18"/>
  <c r="AB4252" i="18"/>
  <c r="AB4253" i="18"/>
  <c r="AB4254" i="18"/>
  <c r="AB4255" i="18"/>
  <c r="AB4257" i="18"/>
  <c r="AB4258" i="18"/>
  <c r="AB4261" i="18"/>
  <c r="AB4262" i="18"/>
  <c r="AB4263" i="18"/>
  <c r="AB4265" i="18"/>
  <c r="AB4266" i="18"/>
  <c r="AB4267" i="18"/>
  <c r="AB4269" i="18"/>
  <c r="AB4270" i="18"/>
  <c r="AB4271" i="18"/>
  <c r="AB4273" i="18"/>
  <c r="AB4274" i="18"/>
  <c r="AB4275" i="18"/>
  <c r="AB4277" i="18"/>
  <c r="AB4278" i="18"/>
  <c r="AB4279" i="18"/>
  <c r="AB4281" i="18"/>
  <c r="AB4282" i="18"/>
  <c r="AB4283" i="18"/>
  <c r="AB4284" i="18"/>
  <c r="AB4285" i="18"/>
  <c r="AB4286" i="18"/>
  <c r="AB4287" i="18"/>
  <c r="AB4289" i="18"/>
  <c r="AB4290" i="18"/>
  <c r="AB4293" i="18"/>
  <c r="AB4294" i="18"/>
  <c r="AB4295" i="18"/>
  <c r="AB4297" i="18"/>
  <c r="AB4298" i="18"/>
  <c r="AB4299" i="18"/>
  <c r="AB4300" i="18"/>
  <c r="AB4301" i="18"/>
  <c r="AB4302" i="18"/>
  <c r="AB4303" i="18"/>
  <c r="AB4305" i="18"/>
  <c r="AB4306" i="18"/>
  <c r="AB4307" i="18"/>
  <c r="AB4309" i="18"/>
  <c r="AB4310" i="18"/>
  <c r="AB4311" i="18"/>
  <c r="AB4313" i="18"/>
  <c r="AB4314" i="18"/>
  <c r="AB4315" i="18"/>
  <c r="AB4317" i="18"/>
  <c r="AB4318" i="18"/>
  <c r="AB4319" i="18"/>
  <c r="AB4321" i="18"/>
  <c r="AB4322" i="18"/>
  <c r="AB4325" i="18"/>
  <c r="AB4326" i="18"/>
  <c r="AB4327" i="18"/>
  <c r="AB4329" i="18"/>
  <c r="AB4330" i="18"/>
  <c r="AB4331" i="18"/>
  <c r="AB4332" i="18"/>
  <c r="AB4333" i="18"/>
  <c r="AB4334" i="18"/>
  <c r="AB4335" i="18"/>
  <c r="AB4337" i="18"/>
  <c r="AB4338" i="18"/>
  <c r="AB4339" i="18"/>
  <c r="AB4341" i="18"/>
  <c r="AB4342" i="18"/>
  <c r="AB4343" i="18"/>
  <c r="AB4345" i="18"/>
  <c r="AB4346" i="18"/>
  <c r="AB4347" i="18"/>
  <c r="AB4349" i="18"/>
  <c r="AB4350" i="18"/>
  <c r="AB4351" i="18"/>
  <c r="AB4353" i="18"/>
  <c r="AB4354" i="18"/>
  <c r="AB4355" i="18"/>
  <c r="AB4356" i="18"/>
  <c r="AB4357" i="18"/>
  <c r="AB4358" i="18"/>
  <c r="AB4359" i="18"/>
  <c r="AB4361" i="18"/>
  <c r="AB4362" i="18"/>
  <c r="AB4363" i="18"/>
  <c r="AB4364" i="18"/>
  <c r="AB4365" i="18"/>
  <c r="AB4366" i="18"/>
  <c r="AB4367" i="18"/>
  <c r="AB4369" i="18"/>
  <c r="AB4370" i="18"/>
  <c r="AB4371" i="18"/>
  <c r="AB4373" i="18"/>
  <c r="AB4374" i="18"/>
  <c r="AB4375" i="18"/>
  <c r="AB4377" i="18"/>
  <c r="AB4378" i="18"/>
  <c r="AB4379" i="18"/>
  <c r="AB4381" i="18"/>
  <c r="AB4382" i="18"/>
  <c r="AB4383" i="18"/>
  <c r="AB4385" i="18"/>
  <c r="AB4386" i="18"/>
  <c r="AB4387" i="18"/>
  <c r="AB4389" i="18"/>
  <c r="AB4390" i="18"/>
  <c r="AB4391" i="18"/>
  <c r="AB4393" i="18"/>
  <c r="AB4394" i="18"/>
  <c r="AB4395" i="18"/>
  <c r="AB4396" i="18"/>
  <c r="AB4397" i="18"/>
  <c r="AB4398" i="18"/>
  <c r="AB4399" i="18"/>
  <c r="AB4401" i="18"/>
  <c r="AB4402" i="18"/>
  <c r="AB4403" i="18"/>
  <c r="AB4405" i="18"/>
  <c r="AB4406" i="18"/>
  <c r="AB4407" i="18"/>
  <c r="AB4409" i="18"/>
  <c r="AB4410" i="18"/>
  <c r="AB4411" i="18"/>
  <c r="AB4412" i="18"/>
  <c r="AB4413" i="18"/>
  <c r="AB4414" i="18"/>
  <c r="AB4415" i="18"/>
  <c r="AB4416" i="18"/>
  <c r="AB4417" i="18"/>
  <c r="AB4418" i="18"/>
  <c r="AB4419" i="18"/>
  <c r="AB4420" i="18"/>
  <c r="AB4421" i="18"/>
  <c r="AB4422" i="18"/>
  <c r="AB4423" i="18"/>
  <c r="AB4424" i="18"/>
  <c r="AB4425" i="18"/>
  <c r="AB4426" i="18"/>
  <c r="AB4427" i="18"/>
  <c r="AB4428" i="18"/>
  <c r="AB4429" i="18"/>
  <c r="AB4430" i="18"/>
  <c r="AB4431" i="18"/>
  <c r="AB4432" i="18"/>
  <c r="AB4433" i="18"/>
  <c r="AB4434" i="18"/>
  <c r="AB4435" i="18"/>
  <c r="AB4436" i="18"/>
  <c r="AB4437" i="18"/>
  <c r="AB4438" i="18"/>
  <c r="AB4439" i="18"/>
  <c r="AB4440" i="18"/>
  <c r="AB4441" i="18"/>
  <c r="AB4442" i="18"/>
  <c r="AB4443" i="18"/>
  <c r="AB4444" i="18"/>
  <c r="AB4445" i="18"/>
  <c r="AB4446" i="18"/>
  <c r="AB4447" i="18"/>
  <c r="AB4448" i="18"/>
  <c r="AB4449" i="18"/>
  <c r="AB4450" i="18"/>
  <c r="AB4451" i="18"/>
  <c r="AB4452" i="18"/>
  <c r="AB4453" i="18"/>
  <c r="AB4454" i="18"/>
  <c r="AB4455" i="18"/>
  <c r="AB4456" i="18"/>
  <c r="AB4457" i="18"/>
  <c r="AB4458" i="18"/>
  <c r="AB4459" i="18"/>
  <c r="AB4460" i="18"/>
  <c r="AB4461" i="18"/>
  <c r="AB4462" i="18"/>
  <c r="AB4463" i="18"/>
  <c r="AB4464" i="18"/>
  <c r="AB4465" i="18"/>
  <c r="AB4466" i="18"/>
  <c r="AB4467" i="18"/>
  <c r="AB4468" i="18"/>
  <c r="AB4469" i="18"/>
  <c r="AB4470" i="18"/>
  <c r="AB4471" i="18"/>
  <c r="AB4472" i="18"/>
  <c r="AB4473" i="18"/>
  <c r="AB4474" i="18"/>
  <c r="AB4475" i="18"/>
  <c r="AB4476" i="18"/>
  <c r="AB4477" i="18"/>
  <c r="AB4478" i="18"/>
  <c r="AB4479" i="18"/>
  <c r="AB4480" i="18"/>
  <c r="AB4481" i="18"/>
  <c r="AB4482" i="18"/>
  <c r="AB4483" i="18"/>
  <c r="AB4484" i="18"/>
  <c r="AB4485" i="18"/>
  <c r="AB4486" i="18"/>
  <c r="AB4487" i="18"/>
  <c r="AB4488" i="18"/>
  <c r="AB4489" i="18"/>
  <c r="AB4490" i="18"/>
  <c r="AB4491" i="18"/>
  <c r="AB4492" i="18"/>
  <c r="AB4493" i="18"/>
  <c r="AB4494" i="18"/>
  <c r="AB4495" i="18"/>
  <c r="AB4496" i="18"/>
  <c r="AB4497" i="18"/>
  <c r="AB4498" i="18"/>
  <c r="AB4499" i="18"/>
  <c r="AB4500" i="18"/>
  <c r="AB4501" i="18"/>
  <c r="AB4502" i="18"/>
  <c r="AB4503" i="18"/>
  <c r="AB4504" i="18"/>
  <c r="AB4505" i="18"/>
  <c r="AB4506" i="18"/>
  <c r="AB4507" i="18"/>
  <c r="AB4508" i="18"/>
  <c r="AB4509" i="18"/>
  <c r="AB4510" i="18"/>
  <c r="AB4511" i="18"/>
  <c r="AB4512" i="18"/>
  <c r="AB4513" i="18"/>
  <c r="AB4514" i="18"/>
  <c r="AB4515" i="18"/>
  <c r="AB4516" i="18"/>
  <c r="AB4517" i="18"/>
  <c r="AB4518" i="18"/>
  <c r="AB4519" i="18"/>
  <c r="AB4520" i="18"/>
  <c r="AB4521" i="18"/>
  <c r="AB4522" i="18"/>
  <c r="AB4523" i="18"/>
  <c r="AB4524" i="18"/>
  <c r="AB4525" i="18"/>
  <c r="AB4526" i="18"/>
  <c r="AB4527" i="18"/>
  <c r="AB4528" i="18"/>
  <c r="AB4529" i="18"/>
  <c r="AB4530" i="18"/>
  <c r="AB4531" i="18"/>
  <c r="AB4532" i="18"/>
  <c r="AB4533" i="18"/>
  <c r="AB4534" i="18"/>
  <c r="AB4535" i="18"/>
  <c r="AB4536" i="18"/>
  <c r="AB4537" i="18"/>
  <c r="AB4538" i="18"/>
  <c r="AB4539" i="18"/>
  <c r="AB4540" i="18"/>
  <c r="AB4541" i="18"/>
  <c r="AB4542" i="18"/>
  <c r="AB4543" i="18"/>
  <c r="AB4544" i="18"/>
  <c r="AB4545" i="18"/>
  <c r="AB4546" i="18"/>
  <c r="AB4547" i="18"/>
  <c r="AB4548" i="18"/>
  <c r="AB4549" i="18"/>
  <c r="AB4550" i="18"/>
  <c r="AB4551" i="18"/>
  <c r="AB4552" i="18"/>
  <c r="AB4553" i="18"/>
  <c r="AB4554" i="18"/>
  <c r="AB4555" i="18"/>
  <c r="AB4556" i="18"/>
  <c r="AB4557" i="18"/>
  <c r="AB4558" i="18"/>
  <c r="AB4559" i="18"/>
  <c r="AB4560" i="18"/>
  <c r="AB4561" i="18"/>
  <c r="AB4562" i="18"/>
  <c r="AB4563" i="18"/>
  <c r="AB4564" i="18"/>
  <c r="AB4565" i="18"/>
  <c r="AB4566" i="18"/>
  <c r="AB4567" i="18"/>
  <c r="AB4568" i="18"/>
  <c r="AB4569" i="18"/>
  <c r="AB4570" i="18"/>
  <c r="AB4571" i="18"/>
  <c r="AB4572" i="18"/>
  <c r="AB4573" i="18"/>
  <c r="AB4574" i="18"/>
  <c r="AB4575" i="18"/>
  <c r="AB4576" i="18"/>
  <c r="AB4577" i="18"/>
  <c r="AB4578" i="18"/>
  <c r="AB4579" i="18"/>
  <c r="AB4580" i="18"/>
  <c r="AB4581" i="18"/>
  <c r="AB4582" i="18"/>
  <c r="AB4583" i="18"/>
  <c r="AB4584" i="18"/>
  <c r="AB4585" i="18"/>
  <c r="AB4586" i="18"/>
  <c r="AB4587" i="18"/>
  <c r="AB4588" i="18"/>
  <c r="AB4589" i="18"/>
  <c r="AB4590" i="18"/>
  <c r="AB4591" i="18"/>
  <c r="AB4592" i="18"/>
  <c r="AB4593" i="18"/>
  <c r="AB4594" i="18"/>
  <c r="AB4595" i="18"/>
  <c r="AB4596" i="18"/>
  <c r="AB4597" i="18"/>
  <c r="AB4598" i="18"/>
  <c r="AB4599" i="18"/>
  <c r="AB4600" i="18"/>
  <c r="AB4601" i="18"/>
  <c r="AB4602" i="18"/>
  <c r="AB4603" i="18"/>
  <c r="AB4604" i="18"/>
  <c r="AB4605" i="18"/>
  <c r="AB4606" i="18"/>
  <c r="AB4607" i="18"/>
  <c r="AB4608" i="18"/>
  <c r="AB4609" i="18"/>
  <c r="AB4610" i="18"/>
  <c r="AB4611" i="18"/>
  <c r="AB4612" i="18"/>
  <c r="AB4613" i="18"/>
  <c r="AB4614" i="18"/>
  <c r="AB4615" i="18"/>
  <c r="AB4616" i="18"/>
  <c r="AB4617" i="18"/>
  <c r="AB4618" i="18"/>
  <c r="AB4619" i="18"/>
  <c r="AB4620" i="18"/>
  <c r="AB4621" i="18"/>
  <c r="AB4622" i="18"/>
  <c r="AB4623" i="18"/>
  <c r="AB4624" i="18"/>
  <c r="AB4625" i="18"/>
  <c r="AB4626" i="18"/>
  <c r="AB4627" i="18"/>
  <c r="AB4628" i="18"/>
  <c r="AB4629" i="18"/>
  <c r="AB4630" i="18"/>
  <c r="AB4631" i="18"/>
  <c r="AB4632" i="18"/>
  <c r="AB4633" i="18"/>
  <c r="AB4634" i="18"/>
  <c r="AB4635" i="18"/>
  <c r="AB4636" i="18"/>
  <c r="AB4637" i="18"/>
  <c r="AB4638" i="18"/>
  <c r="AB4639" i="18"/>
  <c r="AB4640" i="18"/>
  <c r="AB4641" i="18"/>
  <c r="AB4642" i="18"/>
  <c r="AB4643" i="18"/>
  <c r="AB4644" i="18"/>
  <c r="AB4645" i="18"/>
  <c r="AB4646" i="18"/>
  <c r="AB4647" i="18"/>
  <c r="AB4648" i="18"/>
  <c r="AB4649" i="18"/>
  <c r="AB4650" i="18"/>
  <c r="AB4651" i="18"/>
  <c r="AB4652" i="18"/>
  <c r="AB4653" i="18"/>
  <c r="AB4654" i="18"/>
  <c r="AB4655" i="18"/>
  <c r="AB4656" i="18"/>
  <c r="AB4657" i="18"/>
  <c r="AB4658" i="18"/>
  <c r="AB4659" i="18"/>
  <c r="AB4660" i="18"/>
  <c r="AB4661" i="18"/>
  <c r="AB4662" i="18"/>
  <c r="AB4663" i="18"/>
  <c r="AB4664" i="18"/>
  <c r="AB4665" i="18"/>
  <c r="AB4666" i="18"/>
  <c r="AB4667" i="18"/>
  <c r="AB4668" i="18"/>
  <c r="AB4669" i="18"/>
  <c r="AB4670" i="18"/>
  <c r="AB4671" i="18"/>
  <c r="AB4672" i="18"/>
  <c r="AB4673" i="18"/>
  <c r="AB4674" i="18"/>
  <c r="AB4675" i="18"/>
  <c r="AB4676" i="18"/>
  <c r="AB4677" i="18"/>
  <c r="AB4678" i="18"/>
  <c r="AB4679" i="18"/>
  <c r="AB4680" i="18"/>
  <c r="AB4681" i="18"/>
  <c r="AB4682" i="18"/>
  <c r="AB4683" i="18"/>
  <c r="AB4684" i="18"/>
  <c r="AB4685" i="18"/>
  <c r="AB4686" i="18"/>
  <c r="AB4687" i="18"/>
  <c r="AB4688" i="18"/>
  <c r="AB4689" i="18"/>
  <c r="AB4690" i="18"/>
  <c r="AB4691" i="18"/>
  <c r="AB4692" i="18"/>
  <c r="AB4693" i="18"/>
  <c r="AB4694" i="18"/>
  <c r="AB4695" i="18"/>
  <c r="AB4696" i="18"/>
  <c r="AB4697" i="18"/>
  <c r="AB4698" i="18"/>
  <c r="AB4699" i="18"/>
  <c r="AB4700" i="18"/>
  <c r="AB4701" i="18"/>
  <c r="AB4702" i="18"/>
  <c r="AB4703" i="18"/>
  <c r="AB4704" i="18"/>
  <c r="AB4705" i="18"/>
  <c r="AB4706" i="18"/>
  <c r="AB4707" i="18"/>
  <c r="AB4708" i="18"/>
  <c r="AB4709" i="18"/>
  <c r="AB4710" i="18"/>
  <c r="AB4711" i="18"/>
  <c r="AB4712" i="18"/>
  <c r="AB4713" i="18"/>
  <c r="AB4714" i="18"/>
  <c r="AB4715" i="18"/>
  <c r="AB4716" i="18"/>
  <c r="AB4717" i="18"/>
  <c r="AB4718" i="18"/>
  <c r="AB4719" i="18"/>
  <c r="AB4720" i="18"/>
  <c r="AB4721" i="18"/>
  <c r="AB4722" i="18"/>
  <c r="AB4723" i="18"/>
  <c r="AB4724" i="18"/>
  <c r="AB4725" i="18"/>
  <c r="AB4726" i="18"/>
  <c r="AB4727" i="18"/>
  <c r="AB4728" i="18"/>
  <c r="AB4729" i="18"/>
  <c r="AB4730" i="18"/>
  <c r="AB4731" i="18"/>
  <c r="AB4732" i="18"/>
  <c r="AB4733" i="18"/>
  <c r="AB4734" i="18"/>
  <c r="AB4735" i="18"/>
  <c r="AB4736" i="18"/>
  <c r="AB4737" i="18"/>
  <c r="AB4738" i="18"/>
  <c r="AB4739" i="18"/>
  <c r="AB4740" i="18"/>
  <c r="AB4741" i="18"/>
  <c r="AB4742" i="18"/>
  <c r="AB4743" i="18"/>
  <c r="AB4744" i="18"/>
  <c r="AB4745" i="18"/>
  <c r="AB4746" i="18"/>
  <c r="AB4747" i="18"/>
  <c r="AB4748" i="18"/>
  <c r="AB4749" i="18"/>
  <c r="AB4750" i="18"/>
  <c r="AB4751" i="18"/>
  <c r="AB4752" i="18"/>
  <c r="AB4753" i="18"/>
  <c r="AB4754" i="18"/>
  <c r="AB4755" i="18"/>
  <c r="AB4756" i="18"/>
  <c r="AB4757" i="18"/>
  <c r="AB4758" i="18"/>
  <c r="AB4759" i="18"/>
  <c r="AB4760" i="18"/>
  <c r="AB4761" i="18"/>
  <c r="AB4762" i="18"/>
  <c r="AB4763" i="18"/>
  <c r="AB4764" i="18"/>
  <c r="AB4765" i="18"/>
  <c r="AB4766" i="18"/>
  <c r="AB4767" i="18"/>
  <c r="AB4768" i="18"/>
  <c r="AB4769" i="18"/>
  <c r="AB4770" i="18"/>
  <c r="AB4771" i="18"/>
  <c r="AB4772" i="18"/>
  <c r="AB4773" i="18"/>
  <c r="AB4774" i="18"/>
  <c r="AB4775" i="18"/>
  <c r="AB4776" i="18"/>
  <c r="AB4777" i="18"/>
  <c r="AB4778" i="18"/>
  <c r="AB4779" i="18"/>
  <c r="AB4780" i="18"/>
  <c r="AB4781" i="18"/>
  <c r="AB4782" i="18"/>
  <c r="AB4783" i="18"/>
  <c r="AB4784" i="18"/>
  <c r="AB4785" i="18"/>
  <c r="AB4786" i="18"/>
  <c r="AB4787" i="18"/>
  <c r="AB4788" i="18"/>
  <c r="AB4789" i="18"/>
  <c r="AB4790" i="18"/>
  <c r="AB4791" i="18"/>
  <c r="AB4792" i="18"/>
  <c r="AB4793" i="18"/>
  <c r="AB4794" i="18"/>
  <c r="AB4795" i="18"/>
  <c r="AB4796" i="18"/>
  <c r="AB4797" i="18"/>
  <c r="AB4798" i="18"/>
  <c r="AB4799" i="18"/>
  <c r="AB4800" i="18"/>
  <c r="AB4801" i="18"/>
  <c r="AB4802" i="18"/>
  <c r="AB4803" i="18"/>
  <c r="AB4804" i="18"/>
  <c r="AB4805" i="18"/>
  <c r="AB4806" i="18"/>
  <c r="AB4807" i="18"/>
  <c r="AB4808" i="18"/>
  <c r="AB4809" i="18"/>
  <c r="AB4810" i="18"/>
  <c r="AB4811" i="18"/>
  <c r="AB4812" i="18"/>
  <c r="AB4813" i="18"/>
  <c r="AB4814" i="18"/>
  <c r="AB4815" i="18"/>
  <c r="AB4816" i="18"/>
  <c r="AB4817" i="18"/>
  <c r="AB4818" i="18"/>
  <c r="AB4819" i="18"/>
  <c r="AB4820" i="18"/>
  <c r="AB4821" i="18"/>
  <c r="AB4822" i="18"/>
  <c r="AB4823" i="18"/>
  <c r="AB4824" i="18"/>
  <c r="AB4825" i="18"/>
  <c r="AB4826" i="18"/>
  <c r="AB4827" i="18"/>
  <c r="AB4828" i="18"/>
  <c r="AB4829" i="18"/>
  <c r="AB4830" i="18"/>
  <c r="AB4831" i="18"/>
  <c r="AB4832" i="18"/>
  <c r="AB4833" i="18"/>
  <c r="AB4834" i="18"/>
  <c r="AB4835" i="18"/>
  <c r="AB4836" i="18"/>
  <c r="AB4837" i="18"/>
  <c r="AB4838" i="18"/>
  <c r="AB4839" i="18"/>
  <c r="AB4840" i="18"/>
  <c r="AB4841" i="18"/>
  <c r="AB4842" i="18"/>
  <c r="AB4843" i="18"/>
  <c r="AB4844" i="18"/>
  <c r="AB4845" i="18"/>
  <c r="AB4846" i="18"/>
  <c r="AB4847" i="18"/>
  <c r="AB4848" i="18"/>
  <c r="AB4849" i="18"/>
  <c r="AB4850" i="18"/>
  <c r="AB4851" i="18"/>
  <c r="AB4852" i="18"/>
  <c r="AB4853" i="18"/>
  <c r="AB4854" i="18"/>
  <c r="AB4855" i="18"/>
  <c r="AB4856" i="18"/>
  <c r="AB4857" i="18"/>
  <c r="AB4858" i="18"/>
  <c r="AB4859" i="18"/>
  <c r="AB4860" i="18"/>
  <c r="AB4861" i="18"/>
  <c r="AB4862" i="18"/>
  <c r="AB4863" i="18"/>
  <c r="AB4864" i="18"/>
  <c r="AB4865" i="18"/>
  <c r="AB4866" i="18"/>
  <c r="AB4867" i="18"/>
  <c r="AB4868" i="18"/>
  <c r="AB4869" i="18"/>
  <c r="AB4870" i="18"/>
  <c r="AB4871" i="18"/>
  <c r="AB4872" i="18"/>
  <c r="AB4873" i="18"/>
  <c r="AB4874" i="18"/>
  <c r="AB4875" i="18"/>
  <c r="AB4876" i="18"/>
  <c r="AB4877" i="18"/>
  <c r="AB4878" i="18"/>
  <c r="AB4879" i="18"/>
  <c r="AB4880" i="18"/>
  <c r="AB4881" i="18"/>
  <c r="AB4882" i="18"/>
  <c r="AB4883" i="18"/>
  <c r="AB4884" i="18"/>
  <c r="AB4885" i="18"/>
  <c r="AB4886" i="18"/>
  <c r="AB4887" i="18"/>
  <c r="AB4888" i="18"/>
  <c r="AB4889" i="18"/>
  <c r="AB4890" i="18"/>
  <c r="AB4891" i="18"/>
  <c r="AB4892" i="18"/>
  <c r="AB4893" i="18"/>
  <c r="AB4894" i="18"/>
  <c r="AB4895" i="18"/>
  <c r="AB4896" i="18"/>
  <c r="AB4897" i="18"/>
  <c r="AB4898" i="18"/>
  <c r="AB4899" i="18"/>
  <c r="AB4900" i="18"/>
  <c r="AB4901" i="18"/>
  <c r="AB4902" i="18"/>
  <c r="AB4903" i="18"/>
  <c r="AB4904" i="18"/>
  <c r="AB4905" i="18"/>
  <c r="AB4906" i="18"/>
  <c r="AB4907" i="18"/>
  <c r="AB4908" i="18"/>
  <c r="AB4909" i="18"/>
  <c r="AB4910" i="18"/>
  <c r="AB4911" i="18"/>
  <c r="AB4912" i="18"/>
  <c r="AB4913" i="18"/>
  <c r="AB4914" i="18"/>
  <c r="AB4915" i="18"/>
  <c r="AB4916" i="18"/>
  <c r="AB4917" i="18"/>
  <c r="AB4918" i="18"/>
  <c r="AB4919" i="18"/>
  <c r="AB4920" i="18"/>
  <c r="AB4921" i="18"/>
  <c r="AB4922" i="18"/>
  <c r="AB4923" i="18"/>
  <c r="AB4924" i="18"/>
  <c r="AB4925" i="18"/>
  <c r="AB4926" i="18"/>
  <c r="AB4927" i="18"/>
  <c r="AB4928" i="18"/>
  <c r="AB4929" i="18"/>
  <c r="AB4930" i="18"/>
  <c r="AB4931" i="18"/>
  <c r="AB4932" i="18"/>
  <c r="AB4933" i="18"/>
  <c r="AB4934" i="18"/>
  <c r="AB4935" i="18"/>
  <c r="AB4936" i="18"/>
  <c r="AB4937" i="18"/>
  <c r="AB4938" i="18"/>
  <c r="AB4939" i="18"/>
  <c r="AB4940" i="18"/>
  <c r="AB4941" i="18"/>
  <c r="AB4942" i="18"/>
  <c r="AB4943" i="18"/>
  <c r="AB4944" i="18"/>
  <c r="AB4945" i="18"/>
  <c r="AB4946" i="18"/>
  <c r="AB4947" i="18"/>
  <c r="AB4948" i="18"/>
  <c r="AB4949" i="18"/>
  <c r="AB4950" i="18"/>
  <c r="AB4951" i="18"/>
  <c r="AB4952" i="18"/>
  <c r="AB4953" i="18"/>
  <c r="AB4954" i="18"/>
  <c r="AB4955" i="18"/>
  <c r="AB4956" i="18"/>
  <c r="AB4957" i="18"/>
  <c r="AB4958" i="18"/>
  <c r="AB4959" i="18"/>
  <c r="AB4960" i="18"/>
  <c r="AB4961" i="18"/>
  <c r="AB4962" i="18"/>
  <c r="AB4963" i="18"/>
  <c r="AB4964" i="18"/>
  <c r="AB4965" i="18"/>
  <c r="AB4966" i="18"/>
  <c r="AB4967" i="18"/>
  <c r="AB4968" i="18"/>
  <c r="AB4969" i="18"/>
  <c r="AB4970" i="18"/>
  <c r="AB4971" i="18"/>
  <c r="AB4972" i="18"/>
  <c r="AB4973" i="18"/>
  <c r="AB4974" i="18"/>
  <c r="AB4975" i="18"/>
  <c r="AB4976" i="18"/>
  <c r="AB4977" i="18"/>
  <c r="AB4978" i="18"/>
  <c r="AB4979" i="18"/>
  <c r="AB4980" i="18"/>
  <c r="AB4981" i="18"/>
  <c r="AB4982" i="18"/>
  <c r="AB4983" i="18"/>
  <c r="AB4984" i="18"/>
  <c r="AB4985" i="18"/>
  <c r="AB4986" i="18"/>
  <c r="AB4987" i="18"/>
  <c r="AB4988" i="18"/>
  <c r="AB4989" i="18"/>
  <c r="AB4990" i="18"/>
  <c r="AB4991" i="18"/>
  <c r="AB4992" i="18"/>
  <c r="AB4993" i="18"/>
  <c r="AB4994" i="18"/>
  <c r="AB4995" i="18"/>
  <c r="AB4996" i="18"/>
  <c r="AB4997" i="18"/>
  <c r="AB4998" i="18"/>
  <c r="AB4999" i="18"/>
  <c r="AB5000" i="18"/>
  <c r="AB5001" i="18"/>
  <c r="AB5002" i="18"/>
  <c r="AB5003" i="18"/>
  <c r="AB5004" i="18"/>
  <c r="AB5005" i="18"/>
  <c r="AB5006" i="18"/>
  <c r="AB5007" i="18"/>
  <c r="AB5008" i="18"/>
  <c r="AB5009" i="18"/>
  <c r="AB5010" i="18"/>
  <c r="U5826" i="18"/>
  <c r="U5825" i="18"/>
  <c r="U5824" i="18"/>
  <c r="U5823" i="18"/>
  <c r="U5822" i="18"/>
  <c r="U5821" i="18"/>
  <c r="U5820" i="18"/>
  <c r="U5819" i="18"/>
  <c r="U5818" i="18"/>
  <c r="U5817" i="18"/>
  <c r="U5816" i="18"/>
  <c r="U5815" i="18"/>
  <c r="U5814" i="18"/>
  <c r="U5813" i="18"/>
  <c r="U5812" i="18"/>
  <c r="U5811" i="18"/>
  <c r="U5810" i="18"/>
  <c r="U5809" i="18"/>
  <c r="U5808" i="18"/>
  <c r="U5807" i="18"/>
  <c r="U5806" i="18"/>
  <c r="U5805" i="18"/>
  <c r="U5804" i="18"/>
  <c r="U5803" i="18"/>
  <c r="U5802" i="18"/>
  <c r="U5801" i="18"/>
  <c r="U5800" i="18"/>
  <c r="U5799" i="18"/>
  <c r="U5798" i="18"/>
  <c r="U5797" i="18"/>
  <c r="U5796" i="18"/>
  <c r="U5795" i="18"/>
  <c r="U5794" i="18"/>
  <c r="U5793" i="18"/>
  <c r="U5792" i="18"/>
  <c r="U5791" i="18"/>
  <c r="U5790" i="18"/>
  <c r="U5789" i="18"/>
  <c r="U5788" i="18"/>
  <c r="U5787" i="18"/>
  <c r="U5786" i="18"/>
  <c r="U5785" i="18"/>
  <c r="U5784" i="18"/>
  <c r="U5783" i="18"/>
  <c r="U5782" i="18"/>
  <c r="U5781" i="18"/>
  <c r="U5780" i="18"/>
  <c r="U5779" i="18"/>
  <c r="U5778" i="18"/>
  <c r="U5777" i="18"/>
  <c r="U5776" i="18"/>
  <c r="U5775" i="18"/>
  <c r="U5774" i="18"/>
  <c r="U5773" i="18"/>
  <c r="U5772" i="18"/>
  <c r="U5771" i="18"/>
  <c r="U5770" i="18"/>
  <c r="U5769" i="18"/>
  <c r="U5768" i="18"/>
  <c r="U5767" i="18"/>
  <c r="U5766" i="18"/>
  <c r="U5765" i="18"/>
  <c r="U5764" i="18"/>
  <c r="U5763" i="18"/>
  <c r="U5762" i="18"/>
  <c r="U5761" i="18"/>
  <c r="U5760" i="18"/>
  <c r="U5759" i="18"/>
  <c r="U5758" i="18"/>
  <c r="U5757" i="18"/>
  <c r="U5756" i="18"/>
  <c r="U5755" i="18"/>
  <c r="U5754" i="18"/>
  <c r="U5753" i="18"/>
  <c r="U5752" i="18"/>
  <c r="U5751" i="18"/>
  <c r="U5750" i="18"/>
  <c r="U5749" i="18"/>
  <c r="U5748" i="18"/>
  <c r="U5747" i="18"/>
  <c r="U5746" i="18"/>
  <c r="U5745" i="18"/>
  <c r="U5744" i="18"/>
  <c r="U5743" i="18"/>
  <c r="U5742" i="18"/>
  <c r="U5741" i="18"/>
  <c r="U5740" i="18"/>
  <c r="U5739" i="18"/>
  <c r="U5738" i="18"/>
  <c r="U5737" i="18"/>
  <c r="U5736" i="18"/>
  <c r="U5735" i="18"/>
  <c r="U5734" i="18"/>
  <c r="U5733" i="18"/>
  <c r="U5732" i="18"/>
  <c r="U5731" i="18"/>
  <c r="U5730" i="18"/>
  <c r="U5729" i="18"/>
  <c r="U5728" i="18"/>
  <c r="U5727" i="18"/>
  <c r="U5726" i="18"/>
  <c r="U5725" i="18"/>
  <c r="U5724" i="18"/>
  <c r="U5723" i="18"/>
  <c r="U5722" i="18"/>
  <c r="U5721" i="18"/>
  <c r="U5720" i="18"/>
  <c r="U5719" i="18"/>
  <c r="U5718" i="18"/>
  <c r="U5717" i="18"/>
  <c r="U5716" i="18"/>
  <c r="U5715" i="18"/>
  <c r="U5714" i="18"/>
  <c r="U5713" i="18"/>
  <c r="U5712" i="18"/>
  <c r="U5711" i="18"/>
  <c r="U5710" i="18"/>
  <c r="U5709" i="18"/>
  <c r="U5708" i="18"/>
  <c r="U5707" i="18"/>
  <c r="U5706" i="18"/>
  <c r="U5705" i="18"/>
  <c r="U5704" i="18"/>
  <c r="U5703" i="18"/>
  <c r="U5702" i="18"/>
  <c r="U5701" i="18"/>
  <c r="U5700" i="18"/>
  <c r="U5699" i="18"/>
  <c r="U5698" i="18"/>
  <c r="U5697" i="18"/>
  <c r="U5696" i="18"/>
  <c r="U5695" i="18"/>
  <c r="U5694" i="18"/>
  <c r="U5693" i="18"/>
  <c r="U5692" i="18"/>
  <c r="U5691" i="18"/>
  <c r="U5690" i="18"/>
  <c r="U5689" i="18"/>
  <c r="U5688" i="18"/>
  <c r="U5687" i="18"/>
  <c r="U5686" i="18"/>
  <c r="U5685" i="18"/>
  <c r="U5684" i="18"/>
  <c r="U5683" i="18"/>
  <c r="U5682" i="18"/>
  <c r="U5681" i="18"/>
  <c r="U5680" i="18"/>
  <c r="U5679" i="18"/>
  <c r="U5678" i="18"/>
  <c r="U5677" i="18"/>
  <c r="U5676" i="18"/>
  <c r="U5675" i="18"/>
  <c r="U5674" i="18"/>
  <c r="U5673" i="18"/>
  <c r="U5672" i="18"/>
  <c r="U5671" i="18"/>
  <c r="U5670" i="18"/>
  <c r="U5669" i="18"/>
  <c r="U5668" i="18"/>
  <c r="U5667" i="18"/>
  <c r="U5666" i="18"/>
  <c r="U5665" i="18"/>
  <c r="U5664" i="18"/>
  <c r="U5663" i="18"/>
  <c r="U5662" i="18"/>
  <c r="U5661" i="18"/>
  <c r="U5660" i="18"/>
  <c r="U5659" i="18"/>
  <c r="U5658" i="18"/>
  <c r="U5657" i="18"/>
  <c r="U5656" i="18"/>
  <c r="U5655" i="18"/>
  <c r="U5654" i="18"/>
  <c r="U5653" i="18"/>
  <c r="U5652" i="18"/>
  <c r="U5651" i="18"/>
  <c r="U5650" i="18"/>
  <c r="U5649" i="18"/>
  <c r="U5648" i="18"/>
  <c r="U5647" i="18"/>
  <c r="U5646" i="18"/>
  <c r="U5645" i="18"/>
  <c r="U5644" i="18"/>
  <c r="U5643" i="18"/>
  <c r="U5642" i="18"/>
  <c r="U5641" i="18"/>
  <c r="U5640" i="18"/>
  <c r="U5639" i="18"/>
  <c r="U5638" i="18"/>
  <c r="U5637" i="18"/>
  <c r="U5636" i="18"/>
  <c r="U5635" i="18"/>
  <c r="U5634" i="18"/>
  <c r="U5633" i="18"/>
  <c r="U5632" i="18"/>
  <c r="U5631" i="18"/>
  <c r="U5630" i="18"/>
  <c r="U5629" i="18"/>
  <c r="U5628" i="18"/>
  <c r="U5627" i="18"/>
  <c r="U5626" i="18"/>
  <c r="U5625" i="18"/>
  <c r="U5624" i="18"/>
  <c r="U5623" i="18"/>
  <c r="U5622" i="18"/>
  <c r="U5621" i="18"/>
  <c r="U5620" i="18"/>
  <c r="U5619" i="18"/>
  <c r="U5618" i="18"/>
  <c r="U5617" i="18"/>
  <c r="U5616" i="18"/>
  <c r="U5615" i="18"/>
  <c r="U5614" i="18"/>
  <c r="U5613" i="18"/>
  <c r="U5612" i="18"/>
  <c r="U5611" i="18"/>
  <c r="U5610" i="18"/>
  <c r="U5609" i="18"/>
  <c r="U5608" i="18"/>
  <c r="U5607" i="18"/>
  <c r="U5606" i="18"/>
  <c r="U5605" i="18"/>
  <c r="U5604" i="18"/>
  <c r="U5603" i="18"/>
  <c r="U5602" i="18"/>
  <c r="U5601" i="18"/>
  <c r="U5600" i="18"/>
  <c r="U5599" i="18"/>
  <c r="U5598" i="18"/>
  <c r="U5597" i="18"/>
  <c r="U5596" i="18"/>
  <c r="U5595" i="18"/>
  <c r="U5594" i="18"/>
  <c r="U5593" i="18"/>
  <c r="U5592" i="18"/>
  <c r="U5591" i="18"/>
  <c r="U5590" i="18"/>
  <c r="U5589" i="18"/>
  <c r="U5588" i="18"/>
  <c r="U5587" i="18"/>
  <c r="U5586" i="18"/>
  <c r="U5585" i="18"/>
  <c r="U5584" i="18"/>
  <c r="U5583" i="18"/>
  <c r="U5582" i="18"/>
  <c r="U5581" i="18"/>
  <c r="U5580" i="18"/>
  <c r="U5579" i="18"/>
  <c r="U5578" i="18"/>
  <c r="U5577" i="18"/>
  <c r="U5576" i="18"/>
  <c r="U5575" i="18"/>
  <c r="U5574" i="18"/>
  <c r="U5573" i="18"/>
  <c r="U5572" i="18"/>
  <c r="U5571" i="18"/>
  <c r="U5570" i="18"/>
  <c r="U5569" i="18"/>
  <c r="U5568" i="18"/>
  <c r="U5567" i="18"/>
  <c r="U5566" i="18"/>
  <c r="U5565" i="18"/>
  <c r="U5564" i="18"/>
  <c r="U5563" i="18"/>
  <c r="U5562" i="18"/>
  <c r="U5561" i="18"/>
  <c r="U5560" i="18"/>
  <c r="U5559" i="18"/>
  <c r="U5558" i="18"/>
  <c r="U5557" i="18"/>
  <c r="U5556" i="18"/>
  <c r="U5555" i="18"/>
  <c r="U5554" i="18"/>
  <c r="U5553" i="18"/>
  <c r="U5552" i="18"/>
  <c r="U5551" i="18"/>
  <c r="U5550" i="18"/>
  <c r="U5549" i="18"/>
  <c r="U5548" i="18"/>
  <c r="U5547" i="18"/>
  <c r="U5546" i="18"/>
  <c r="U5545" i="18"/>
  <c r="U5544" i="18"/>
  <c r="U5543" i="18"/>
  <c r="U5542" i="18"/>
  <c r="U5541" i="18"/>
  <c r="U5540" i="18"/>
  <c r="U5539" i="18"/>
  <c r="U5538" i="18"/>
  <c r="U5537" i="18"/>
  <c r="U5536" i="18"/>
  <c r="U5535" i="18"/>
  <c r="U5534" i="18"/>
  <c r="U5533" i="18"/>
  <c r="U5532" i="18"/>
  <c r="U5531" i="18"/>
  <c r="U5530" i="18"/>
  <c r="U5529" i="18"/>
  <c r="U5528" i="18"/>
  <c r="U5527" i="18"/>
  <c r="U5526" i="18"/>
  <c r="U5525" i="18"/>
  <c r="U5524" i="18"/>
  <c r="U5523" i="18"/>
  <c r="U5522" i="18"/>
  <c r="U5521" i="18"/>
  <c r="U5520" i="18"/>
  <c r="U5519" i="18"/>
  <c r="U5518" i="18"/>
  <c r="U5517" i="18"/>
  <c r="U5516" i="18"/>
  <c r="U5515" i="18"/>
  <c r="U5514" i="18"/>
  <c r="U5513" i="18"/>
  <c r="U5512" i="18"/>
  <c r="U5511" i="18"/>
  <c r="U5510" i="18"/>
  <c r="U5509" i="18"/>
  <c r="U5508" i="18"/>
  <c r="U5507" i="18"/>
  <c r="U5506" i="18"/>
  <c r="U5505" i="18"/>
  <c r="U5504" i="18"/>
  <c r="U5503" i="18"/>
  <c r="U5502" i="18"/>
  <c r="U5501" i="18"/>
  <c r="U5500" i="18"/>
  <c r="U5499" i="18"/>
  <c r="U5498" i="18"/>
  <c r="U5497" i="18"/>
  <c r="U5496" i="18"/>
  <c r="U5495" i="18"/>
  <c r="U5494" i="18"/>
  <c r="U5493" i="18"/>
  <c r="U5492" i="18"/>
  <c r="U5491" i="18"/>
  <c r="U5490" i="18"/>
  <c r="U5489" i="18"/>
  <c r="U5488" i="18"/>
  <c r="U5487" i="18"/>
  <c r="U5486" i="18"/>
  <c r="U5485" i="18"/>
  <c r="U5484" i="18"/>
  <c r="U5483" i="18"/>
  <c r="U5482" i="18"/>
  <c r="U5481" i="18"/>
  <c r="U5480" i="18"/>
  <c r="U5479" i="18"/>
  <c r="U5478" i="18"/>
  <c r="U5477" i="18"/>
  <c r="U5476" i="18"/>
  <c r="U5475" i="18"/>
  <c r="U5474" i="18"/>
  <c r="U5473" i="18"/>
  <c r="U5472" i="18"/>
  <c r="U5471" i="18"/>
  <c r="U5470" i="18"/>
  <c r="U5469" i="18"/>
  <c r="U5468" i="18"/>
  <c r="U5467" i="18"/>
  <c r="U5466" i="18"/>
  <c r="U5465" i="18"/>
  <c r="U5464" i="18"/>
  <c r="U5463" i="18"/>
  <c r="U5462" i="18"/>
  <c r="U5461" i="18"/>
  <c r="U5460" i="18"/>
  <c r="U5459" i="18"/>
  <c r="U5458" i="18"/>
  <c r="U5457" i="18"/>
  <c r="U5456" i="18"/>
  <c r="U5455" i="18"/>
  <c r="U5454" i="18"/>
  <c r="U5453" i="18"/>
  <c r="U5452" i="18"/>
  <c r="U5451" i="18"/>
  <c r="U5450" i="18"/>
  <c r="U5449" i="18"/>
  <c r="U5448" i="18"/>
  <c r="U5447" i="18"/>
  <c r="U5446" i="18"/>
  <c r="U5445" i="18"/>
  <c r="U5444" i="18"/>
  <c r="U5443" i="18"/>
  <c r="U5442" i="18"/>
  <c r="U5441" i="18"/>
  <c r="U5440" i="18"/>
  <c r="U5439" i="18"/>
  <c r="U5438" i="18"/>
  <c r="U5437" i="18"/>
  <c r="U5436" i="18"/>
  <c r="U5435" i="18"/>
  <c r="U5434" i="18"/>
  <c r="U5433" i="18"/>
  <c r="U5432" i="18"/>
  <c r="U5431" i="18"/>
  <c r="U5430" i="18"/>
  <c r="U5429" i="18"/>
  <c r="U5428" i="18"/>
  <c r="U5427" i="18"/>
  <c r="U5426" i="18"/>
  <c r="U5425" i="18"/>
  <c r="U5424" i="18"/>
  <c r="U5423" i="18"/>
  <c r="U5422" i="18"/>
  <c r="U5421" i="18"/>
  <c r="U5420" i="18"/>
  <c r="U5419" i="18"/>
  <c r="U5418" i="18"/>
  <c r="U5417" i="18"/>
  <c r="U5416" i="18"/>
  <c r="U5415" i="18"/>
  <c r="U5414" i="18"/>
  <c r="U5413" i="18"/>
  <c r="U5412" i="18"/>
  <c r="U5411" i="18"/>
  <c r="U5410" i="18"/>
  <c r="U5409" i="18"/>
  <c r="U5408" i="18"/>
  <c r="U5407" i="18"/>
  <c r="U5406" i="18"/>
  <c r="U5405" i="18"/>
  <c r="U5404" i="18"/>
  <c r="U5403" i="18"/>
  <c r="U5402" i="18"/>
  <c r="U5401" i="18"/>
  <c r="U5400" i="18"/>
  <c r="U5399" i="18"/>
  <c r="U5398" i="18"/>
  <c r="U5397" i="18"/>
  <c r="U5396" i="18"/>
  <c r="U5395" i="18"/>
  <c r="U5394" i="18"/>
  <c r="U5393" i="18"/>
  <c r="U5392" i="18"/>
  <c r="U5391" i="18"/>
  <c r="U5390" i="18"/>
  <c r="U5389" i="18"/>
  <c r="U5388" i="18"/>
  <c r="U5387" i="18"/>
  <c r="U5386" i="18"/>
  <c r="U5385" i="18"/>
  <c r="U5384" i="18"/>
  <c r="U5383" i="18"/>
  <c r="U5382" i="18"/>
  <c r="U5381" i="18"/>
  <c r="U5380" i="18"/>
  <c r="U5379" i="18"/>
  <c r="U5378" i="18"/>
  <c r="U5377" i="18"/>
  <c r="U5376" i="18"/>
  <c r="U5375" i="18"/>
  <c r="U5374" i="18"/>
  <c r="U5373" i="18"/>
  <c r="U5372" i="18"/>
  <c r="U5371" i="18"/>
  <c r="U5370" i="18"/>
  <c r="U5369" i="18"/>
  <c r="U5368" i="18"/>
  <c r="U5367" i="18"/>
  <c r="U5366" i="18"/>
  <c r="U5365" i="18"/>
  <c r="U5364" i="18"/>
  <c r="U5363" i="18"/>
  <c r="U5362" i="18"/>
  <c r="U5361" i="18"/>
  <c r="U5360" i="18"/>
  <c r="U5359" i="18"/>
  <c r="U5358" i="18"/>
  <c r="U5357" i="18"/>
  <c r="U5356" i="18"/>
  <c r="U5355" i="18"/>
  <c r="U5354" i="18"/>
  <c r="U5353" i="18"/>
  <c r="U5352" i="18"/>
  <c r="U5351" i="18"/>
  <c r="U5350" i="18"/>
  <c r="U5349" i="18"/>
  <c r="U5348" i="18"/>
  <c r="U5347" i="18"/>
  <c r="U5346" i="18"/>
  <c r="U5345" i="18"/>
  <c r="U5344" i="18"/>
  <c r="U5343" i="18"/>
  <c r="U5342" i="18"/>
  <c r="U5341" i="18"/>
  <c r="U5340" i="18"/>
  <c r="U5339" i="18"/>
  <c r="U5338" i="18"/>
  <c r="U5337" i="18"/>
  <c r="U5336" i="18"/>
  <c r="U5335" i="18"/>
  <c r="U5334" i="18"/>
  <c r="U5333" i="18"/>
  <c r="U5332" i="18"/>
  <c r="U5331" i="18"/>
  <c r="U5330" i="18"/>
  <c r="U5329" i="18"/>
  <c r="U5328" i="18"/>
  <c r="U5327" i="18"/>
  <c r="U5326" i="18"/>
  <c r="U5325" i="18"/>
  <c r="U5324" i="18"/>
  <c r="U5323" i="18"/>
  <c r="U5322" i="18"/>
  <c r="U5321" i="18"/>
  <c r="U5320" i="18"/>
  <c r="U5319" i="18"/>
  <c r="U5318" i="18"/>
  <c r="U5317" i="18"/>
  <c r="U5316" i="18"/>
  <c r="U5315" i="18"/>
  <c r="U5314" i="18"/>
  <c r="U5313" i="18"/>
  <c r="U5312" i="18"/>
  <c r="U5311" i="18"/>
  <c r="U5310" i="18"/>
  <c r="U5309" i="18"/>
  <c r="U5308" i="18"/>
  <c r="U5307" i="18"/>
  <c r="U5306" i="18"/>
  <c r="U5305" i="18"/>
  <c r="U5304" i="18"/>
  <c r="U5303" i="18"/>
  <c r="U5302" i="18"/>
  <c r="U5301" i="18"/>
  <c r="U5300" i="18"/>
  <c r="U5299" i="18"/>
  <c r="U5298" i="18"/>
  <c r="U5297" i="18"/>
  <c r="U5296" i="18"/>
  <c r="U5295" i="18"/>
  <c r="U5294" i="18"/>
  <c r="U5293" i="18"/>
  <c r="U5292" i="18"/>
  <c r="U5291" i="18"/>
  <c r="U5290" i="18"/>
  <c r="U5289" i="18"/>
  <c r="U5288" i="18"/>
  <c r="U5287" i="18"/>
  <c r="U5286" i="18"/>
  <c r="U5285" i="18"/>
  <c r="U5284" i="18"/>
  <c r="U5283" i="18"/>
  <c r="U5282" i="18"/>
  <c r="U5281" i="18"/>
  <c r="U5280" i="18"/>
  <c r="U5279" i="18"/>
  <c r="U5278" i="18"/>
  <c r="U5277" i="18"/>
  <c r="U5276" i="18"/>
  <c r="U5275" i="18"/>
  <c r="U5274" i="18"/>
  <c r="U5273" i="18"/>
  <c r="U5272" i="18"/>
  <c r="U5271" i="18"/>
  <c r="U5270" i="18"/>
  <c r="U5269" i="18"/>
  <c r="U5268" i="18"/>
  <c r="U5267" i="18"/>
  <c r="U5266" i="18"/>
  <c r="U5265" i="18"/>
  <c r="U5264" i="18"/>
  <c r="U5263" i="18"/>
  <c r="U5262" i="18"/>
  <c r="U5261" i="18"/>
  <c r="U5260" i="18"/>
  <c r="U5259" i="18"/>
  <c r="U5258" i="18"/>
  <c r="U5257" i="18"/>
  <c r="U5256" i="18"/>
  <c r="U5255" i="18"/>
  <c r="U5254" i="18"/>
  <c r="U5253" i="18"/>
  <c r="U5252" i="18"/>
  <c r="U5251" i="18"/>
  <c r="U5250" i="18"/>
  <c r="U5249" i="18"/>
  <c r="U5248" i="18"/>
  <c r="U5247" i="18"/>
  <c r="U5246" i="18"/>
  <c r="U5245" i="18"/>
  <c r="U5244" i="18"/>
  <c r="U5243" i="18"/>
  <c r="U5242" i="18"/>
  <c r="U5241" i="18"/>
  <c r="U5240" i="18"/>
  <c r="U5239" i="18"/>
  <c r="U5238" i="18"/>
  <c r="U5237" i="18"/>
  <c r="U5236" i="18"/>
  <c r="U5235" i="18"/>
  <c r="U5234" i="18"/>
  <c r="U5233" i="18"/>
  <c r="U5232" i="18"/>
  <c r="U5231" i="18"/>
  <c r="U5230" i="18"/>
  <c r="U5229" i="18"/>
  <c r="U5228" i="18"/>
  <c r="U5227" i="18"/>
  <c r="U5226" i="18"/>
  <c r="U5225" i="18"/>
  <c r="U5224" i="18"/>
  <c r="U5223" i="18"/>
  <c r="U5222" i="18"/>
  <c r="U5221" i="18"/>
  <c r="U5220" i="18"/>
  <c r="U5219" i="18"/>
  <c r="U5218" i="18"/>
  <c r="U5217" i="18"/>
  <c r="U5216" i="18"/>
  <c r="U5215" i="18"/>
  <c r="U5214" i="18"/>
  <c r="U5213" i="18"/>
  <c r="U5212" i="18"/>
  <c r="U5211" i="18"/>
  <c r="U5210" i="18"/>
  <c r="U5209" i="18"/>
  <c r="U5208" i="18"/>
  <c r="U5207" i="18"/>
  <c r="U5206" i="18"/>
  <c r="U5205" i="18"/>
  <c r="U5204" i="18"/>
  <c r="U5203" i="18"/>
  <c r="U5202" i="18"/>
  <c r="U5201" i="18"/>
  <c r="U5200" i="18"/>
  <c r="U5199" i="18"/>
  <c r="U5198" i="18"/>
  <c r="U5197" i="18"/>
  <c r="U5196" i="18"/>
  <c r="U5195" i="18"/>
  <c r="U5194" i="18"/>
  <c r="U5193" i="18"/>
  <c r="U5192" i="18"/>
  <c r="U5191" i="18"/>
  <c r="U5190" i="18"/>
  <c r="U5189" i="18"/>
  <c r="U5188" i="18"/>
  <c r="U5187" i="18"/>
  <c r="U5186" i="18"/>
  <c r="U5185" i="18"/>
  <c r="U5184" i="18"/>
  <c r="U5183" i="18"/>
  <c r="U5182" i="18"/>
  <c r="U5181" i="18"/>
  <c r="U5180" i="18"/>
  <c r="U5179" i="18"/>
  <c r="U5178" i="18"/>
  <c r="U5177" i="18"/>
  <c r="U5176" i="18"/>
  <c r="U5175" i="18"/>
  <c r="U5174" i="18"/>
  <c r="U5173" i="18"/>
  <c r="U5172" i="18"/>
  <c r="U5171" i="18"/>
  <c r="U5170" i="18"/>
  <c r="U5169" i="18"/>
  <c r="U5168" i="18"/>
  <c r="U5167" i="18"/>
  <c r="U5166" i="18"/>
  <c r="U5165" i="18"/>
  <c r="U5164" i="18"/>
  <c r="U5163" i="18"/>
  <c r="U5162" i="18"/>
  <c r="U5161" i="18"/>
  <c r="U5160" i="18"/>
  <c r="U5159" i="18"/>
  <c r="U5158" i="18"/>
  <c r="U5157" i="18"/>
  <c r="U5156" i="18"/>
  <c r="U5155" i="18"/>
  <c r="U5154" i="18"/>
  <c r="U5153" i="18"/>
  <c r="U5152" i="18"/>
  <c r="U5151" i="18"/>
  <c r="U5150" i="18"/>
  <c r="U5149" i="18"/>
  <c r="U5148" i="18"/>
  <c r="U5147" i="18"/>
  <c r="U5146" i="18"/>
  <c r="U5145" i="18"/>
  <c r="U5144" i="18"/>
  <c r="U5143" i="18"/>
  <c r="U5142" i="18"/>
  <c r="U5141" i="18"/>
  <c r="U5140" i="18"/>
  <c r="U5139" i="18"/>
  <c r="U5138" i="18"/>
  <c r="U5137" i="18"/>
  <c r="U5136" i="18"/>
  <c r="U5135" i="18"/>
  <c r="U5134" i="18"/>
  <c r="U5133" i="18"/>
  <c r="U5132" i="18"/>
  <c r="U5131" i="18"/>
  <c r="U5130" i="18"/>
  <c r="U5129" i="18"/>
  <c r="U5128" i="18"/>
  <c r="U5127" i="18"/>
  <c r="U5126" i="18"/>
  <c r="U5125" i="18"/>
  <c r="U5124" i="18"/>
  <c r="U5123" i="18"/>
  <c r="U5122" i="18"/>
  <c r="U5121" i="18"/>
  <c r="U5120" i="18"/>
  <c r="U5119" i="18"/>
  <c r="U5118" i="18"/>
  <c r="U5117" i="18"/>
  <c r="U5116" i="18"/>
  <c r="U5115" i="18"/>
  <c r="U5114" i="18"/>
  <c r="U5113" i="18"/>
  <c r="U5112" i="18"/>
  <c r="U5111" i="18"/>
  <c r="U5110" i="18"/>
  <c r="U5109" i="18"/>
  <c r="U5108" i="18"/>
  <c r="U5107" i="18"/>
  <c r="U5106" i="18"/>
  <c r="U5105" i="18"/>
  <c r="U5104" i="18"/>
  <c r="U5103" i="18"/>
  <c r="U5102" i="18"/>
  <c r="U5101" i="18"/>
  <c r="U5100" i="18"/>
  <c r="U5099" i="18"/>
  <c r="U5098" i="18"/>
  <c r="U5097" i="18"/>
  <c r="U5096" i="18"/>
  <c r="U5095" i="18"/>
  <c r="U5094" i="18"/>
  <c r="U5093" i="18"/>
  <c r="U5092" i="18"/>
  <c r="U5091" i="18"/>
  <c r="U5090" i="18"/>
  <c r="U5089" i="18"/>
  <c r="U5088" i="18"/>
  <c r="U5087" i="18"/>
  <c r="U5086" i="18"/>
  <c r="U5085" i="18"/>
  <c r="U5084" i="18"/>
  <c r="U5083" i="18"/>
  <c r="U5082" i="18"/>
  <c r="U5081" i="18"/>
  <c r="U5080" i="18"/>
  <c r="U5079" i="18"/>
  <c r="U5078" i="18"/>
  <c r="U5077" i="18"/>
  <c r="U5076" i="18"/>
  <c r="U5075" i="18"/>
  <c r="U5074" i="18"/>
  <c r="U5073" i="18"/>
  <c r="U5072" i="18"/>
  <c r="U5071" i="18"/>
  <c r="U5070" i="18"/>
  <c r="U5069" i="18"/>
  <c r="U5068" i="18"/>
  <c r="U5067" i="18"/>
  <c r="U5066" i="18"/>
  <c r="U5065" i="18"/>
  <c r="U5064" i="18"/>
  <c r="U5063" i="18"/>
  <c r="U5062" i="18"/>
  <c r="U5061" i="18"/>
  <c r="U5060" i="18"/>
  <c r="U5059" i="18"/>
  <c r="U5058" i="18"/>
  <c r="U5057" i="18"/>
  <c r="U5056" i="18"/>
  <c r="U5055" i="18"/>
  <c r="U5054" i="18"/>
  <c r="U5053" i="18"/>
  <c r="U5052" i="18"/>
  <c r="U5051" i="18"/>
  <c r="U5050" i="18"/>
  <c r="U5049" i="18"/>
  <c r="U5048" i="18"/>
  <c r="U5047" i="18"/>
  <c r="U5046" i="18"/>
  <c r="U5045" i="18"/>
  <c r="U5044" i="18"/>
  <c r="U5043" i="18"/>
  <c r="U5042" i="18"/>
  <c r="U5041" i="18"/>
  <c r="U5040" i="18"/>
  <c r="U5039" i="18"/>
  <c r="U5038" i="18"/>
  <c r="U5037" i="18"/>
  <c r="U5036" i="18"/>
  <c r="U5035" i="18"/>
  <c r="U5034" i="18"/>
  <c r="U5033" i="18"/>
  <c r="U5032" i="18"/>
  <c r="U5031" i="18"/>
  <c r="U5030" i="18"/>
  <c r="U5029" i="18"/>
  <c r="U5028" i="18"/>
  <c r="U5027" i="18"/>
  <c r="U5026" i="18"/>
  <c r="U5025" i="18"/>
  <c r="U5024" i="18"/>
  <c r="U5023" i="18"/>
  <c r="U5022" i="18"/>
  <c r="U5021" i="18"/>
  <c r="U5020" i="18"/>
  <c r="U5019" i="18"/>
  <c r="U5018" i="18"/>
  <c r="U5017" i="18"/>
  <c r="U5016" i="18"/>
  <c r="U5015" i="18"/>
  <c r="U5014" i="18"/>
  <c r="U5013" i="18"/>
  <c r="U5012" i="18"/>
  <c r="U5011" i="18"/>
  <c r="U5827" i="18"/>
  <c r="AE5011" i="18"/>
  <c r="AE5012" i="18"/>
  <c r="AE5013" i="18"/>
  <c r="AE5014" i="18"/>
  <c r="AE5015" i="18"/>
  <c r="AE5016" i="18"/>
  <c r="AE5017" i="18"/>
  <c r="AE5018" i="18"/>
  <c r="AE5019" i="18"/>
  <c r="AE5020" i="18"/>
  <c r="AE5021" i="18"/>
  <c r="AE5022" i="18"/>
  <c r="AE5023" i="18"/>
  <c r="AE5024" i="18"/>
  <c r="AE5025" i="18"/>
  <c r="AE5026" i="18"/>
  <c r="AE5027" i="18"/>
  <c r="AE5028" i="18"/>
  <c r="AE5029" i="18"/>
  <c r="AE5030" i="18"/>
  <c r="AE5031" i="18"/>
  <c r="AE5032" i="18"/>
  <c r="AE5033" i="18"/>
  <c r="AE5034" i="18"/>
  <c r="AE5035" i="18"/>
  <c r="AE5036" i="18"/>
  <c r="AE5037" i="18"/>
  <c r="AE5038" i="18"/>
  <c r="AE5039" i="18"/>
  <c r="AE5040" i="18"/>
  <c r="AE5041" i="18"/>
  <c r="AE5042" i="18"/>
  <c r="AE5043" i="18"/>
  <c r="AE5044" i="18"/>
  <c r="AE5045" i="18"/>
  <c r="AE5046" i="18"/>
  <c r="AE5047" i="18"/>
  <c r="AE5048" i="18"/>
  <c r="AE5049" i="18"/>
  <c r="AE5050" i="18"/>
  <c r="AE5051" i="18"/>
  <c r="AE5052" i="18"/>
  <c r="AE5053" i="18"/>
  <c r="AE5054" i="18"/>
  <c r="AE5055" i="18"/>
  <c r="AE5056" i="18"/>
  <c r="AE5057" i="18"/>
  <c r="AE5058" i="18"/>
  <c r="AE5059" i="18"/>
  <c r="AE5060" i="18"/>
  <c r="AE5061" i="18"/>
  <c r="AE5062" i="18"/>
  <c r="AE5063" i="18"/>
  <c r="AE5064" i="18"/>
  <c r="AE5065" i="18"/>
  <c r="AE5066" i="18"/>
  <c r="AE5067" i="18"/>
  <c r="AE5068" i="18"/>
  <c r="AE5069" i="18"/>
  <c r="AE5070" i="18"/>
  <c r="AE5071" i="18"/>
  <c r="AE5072" i="18"/>
  <c r="AE5073" i="18"/>
  <c r="AE5074" i="18"/>
  <c r="AE5075" i="18"/>
  <c r="AE5076" i="18"/>
  <c r="AE5077" i="18"/>
  <c r="AE5078" i="18"/>
  <c r="AE5079" i="18"/>
  <c r="AE5080" i="18"/>
  <c r="AE5081" i="18"/>
  <c r="AE5082" i="18"/>
  <c r="AE5083" i="18"/>
  <c r="AE5084" i="18"/>
  <c r="AE5085" i="18"/>
  <c r="AE5086" i="18"/>
  <c r="AE5087" i="18"/>
  <c r="AE5088" i="18"/>
  <c r="AE5089" i="18"/>
  <c r="AE5090" i="18"/>
  <c r="AE5091" i="18"/>
  <c r="AE5092" i="18"/>
  <c r="AE5093" i="18"/>
  <c r="AE5094" i="18"/>
  <c r="AE5095" i="18"/>
  <c r="AE5096" i="18"/>
  <c r="AE5097" i="18"/>
  <c r="AE5098" i="18"/>
  <c r="AE5099" i="18"/>
  <c r="AE5100" i="18"/>
  <c r="AE5101" i="18"/>
  <c r="AE5102" i="18"/>
  <c r="AE5103" i="18"/>
  <c r="AE5104" i="18"/>
  <c r="AE5105" i="18"/>
  <c r="AE5106" i="18"/>
  <c r="AE5107" i="18"/>
  <c r="AE5108" i="18"/>
  <c r="AE5109" i="18"/>
  <c r="AE5110" i="18"/>
  <c r="AE5111" i="18"/>
  <c r="AE5112" i="18"/>
  <c r="AE5113" i="18"/>
  <c r="AE5114" i="18"/>
  <c r="AE5115" i="18"/>
  <c r="AE5116" i="18"/>
  <c r="AE5117" i="18"/>
  <c r="AE5118" i="18"/>
  <c r="AE5119" i="18"/>
  <c r="AE5120" i="18"/>
  <c r="AE5121" i="18"/>
  <c r="AE5122" i="18"/>
  <c r="AE5123" i="18"/>
  <c r="AE5124" i="18"/>
  <c r="AE5125" i="18"/>
  <c r="AE5126" i="18"/>
  <c r="AE5127" i="18"/>
  <c r="AE5128" i="18"/>
  <c r="AE5129" i="18"/>
  <c r="AE5130" i="18"/>
  <c r="AE5131" i="18"/>
  <c r="AE5132" i="18"/>
  <c r="AE5133" i="18"/>
  <c r="AE5134" i="18"/>
  <c r="AE5135" i="18"/>
  <c r="AE5136" i="18"/>
  <c r="AE5137" i="18"/>
  <c r="AE5138" i="18"/>
  <c r="AE5139" i="18"/>
  <c r="AE5140" i="18"/>
  <c r="AE5141" i="18"/>
  <c r="AE5142" i="18"/>
  <c r="AE5143" i="18"/>
  <c r="AE5144" i="18"/>
  <c r="AE5145" i="18"/>
  <c r="AE5146" i="18"/>
  <c r="AE5147" i="18"/>
  <c r="AE5148" i="18"/>
  <c r="AE5149" i="18"/>
  <c r="AE5150" i="18"/>
  <c r="AE5151" i="18"/>
  <c r="AE5152" i="18"/>
  <c r="AE5153" i="18"/>
  <c r="AE5154" i="18"/>
  <c r="AE5155" i="18"/>
  <c r="AE5156" i="18"/>
  <c r="AE5157" i="18"/>
  <c r="AE5158" i="18"/>
  <c r="AE5159" i="18"/>
  <c r="AE5160" i="18"/>
  <c r="AE5161" i="18"/>
  <c r="AE5162" i="18"/>
  <c r="AE5163" i="18"/>
  <c r="AE5164" i="18"/>
  <c r="AE5165" i="18"/>
  <c r="AE5166" i="18"/>
  <c r="AE5167" i="18"/>
  <c r="AE5168" i="18"/>
  <c r="AE5169" i="18"/>
  <c r="AE5170" i="18"/>
  <c r="AE5171" i="18"/>
  <c r="AE5172" i="18"/>
  <c r="AE5173" i="18"/>
  <c r="AE5174" i="18"/>
  <c r="AE5175" i="18"/>
  <c r="AE5176" i="18"/>
  <c r="AE5177" i="18"/>
  <c r="AE5178" i="18"/>
  <c r="AE5179" i="18"/>
  <c r="AE5180" i="18"/>
  <c r="AE5181" i="18"/>
  <c r="AE5182" i="18"/>
  <c r="AE5183" i="18"/>
  <c r="AE5184" i="18"/>
  <c r="AE5185" i="18"/>
  <c r="AE5186" i="18"/>
  <c r="AE5187" i="18"/>
  <c r="AE5188" i="18"/>
  <c r="AE5189" i="18"/>
  <c r="AE5190" i="18"/>
  <c r="AE5191" i="18"/>
  <c r="AE5192" i="18"/>
  <c r="AE5193" i="18"/>
  <c r="AE5194" i="18"/>
  <c r="AE5195" i="18"/>
  <c r="AE5196" i="18"/>
  <c r="AE5197" i="18"/>
  <c r="AE5198" i="18"/>
  <c r="AE5199" i="18"/>
  <c r="AE5200" i="18"/>
  <c r="AE5201" i="18"/>
  <c r="AE5202" i="18"/>
  <c r="AE5203" i="18"/>
  <c r="AE5204" i="18"/>
  <c r="AE5205" i="18"/>
  <c r="AE5206" i="18"/>
  <c r="AE5207" i="18"/>
  <c r="AE5208" i="18"/>
  <c r="AE5209" i="18"/>
  <c r="AE5210" i="18"/>
  <c r="AE5211" i="18"/>
  <c r="AE5212" i="18"/>
  <c r="AE5213" i="18"/>
  <c r="AE5214" i="18"/>
  <c r="AE5215" i="18"/>
  <c r="AE5216" i="18"/>
  <c r="AE5217" i="18"/>
  <c r="AE5218" i="18"/>
  <c r="AE5219" i="18"/>
  <c r="AE5220" i="18"/>
  <c r="AE5221" i="18"/>
  <c r="AE5222" i="18"/>
  <c r="AE5223" i="18"/>
  <c r="AE5224" i="18"/>
  <c r="AE5225" i="18"/>
  <c r="AE5226" i="18"/>
  <c r="AE5227" i="18"/>
  <c r="AE5228" i="18"/>
  <c r="AE5229" i="18"/>
  <c r="AE5230" i="18"/>
  <c r="AE5231" i="18"/>
  <c r="AE5232" i="18"/>
  <c r="AE5233" i="18"/>
  <c r="AE5234" i="18"/>
  <c r="AE5235" i="18"/>
  <c r="AE5236" i="18"/>
  <c r="AE5237" i="18"/>
  <c r="AE5238" i="18"/>
  <c r="AE5239" i="18"/>
  <c r="AE5240" i="18"/>
  <c r="AE5241" i="18"/>
  <c r="AE5242" i="18"/>
  <c r="AE5243" i="18"/>
  <c r="AE5244" i="18"/>
  <c r="AE5245" i="18"/>
  <c r="AE5246" i="18"/>
  <c r="AE5247" i="18"/>
  <c r="AE5248" i="18"/>
  <c r="AE5249" i="18"/>
  <c r="AE5250" i="18"/>
  <c r="AE5251" i="18"/>
  <c r="AE5252" i="18"/>
  <c r="AE5253" i="18"/>
  <c r="AE5254" i="18"/>
  <c r="AE5255" i="18"/>
  <c r="AE5256" i="18"/>
  <c r="AE5257" i="18"/>
  <c r="AE5258" i="18"/>
  <c r="AE5259" i="18"/>
  <c r="AE5260" i="18"/>
  <c r="AE5261" i="18"/>
  <c r="AE5262" i="18"/>
  <c r="AE5263" i="18"/>
  <c r="AE5264" i="18"/>
  <c r="AE5265" i="18"/>
  <c r="AE5266" i="18"/>
  <c r="AE5267" i="18"/>
  <c r="AE5268" i="18"/>
  <c r="AE5269" i="18"/>
  <c r="AE5270" i="18"/>
  <c r="AE5271" i="18"/>
  <c r="AE5272" i="18"/>
  <c r="AE5273" i="18"/>
  <c r="AE5274" i="18"/>
  <c r="AE5275" i="18"/>
  <c r="AE5276" i="18"/>
  <c r="AE5277" i="18"/>
  <c r="AE5278" i="18"/>
  <c r="AE5279" i="18"/>
  <c r="AE5280" i="18"/>
  <c r="AE5281" i="18"/>
  <c r="AE5282" i="18"/>
  <c r="AE5283" i="18"/>
  <c r="AE5284" i="18"/>
  <c r="AE5285" i="18"/>
  <c r="AE5286" i="18"/>
  <c r="AE5287" i="18"/>
  <c r="AE5288" i="18"/>
  <c r="AE5289" i="18"/>
  <c r="AE5290" i="18"/>
  <c r="AE5291" i="18"/>
  <c r="AE5292" i="18"/>
  <c r="AE5293" i="18"/>
  <c r="AE5294" i="18"/>
  <c r="AE5295" i="18"/>
  <c r="AE5296" i="18"/>
  <c r="AE5297" i="18"/>
  <c r="AE5298" i="18"/>
  <c r="AE5299" i="18"/>
  <c r="AE5300" i="18"/>
  <c r="AE5301" i="18"/>
  <c r="AE5302" i="18"/>
  <c r="AE5303" i="18"/>
  <c r="AE5304" i="18"/>
  <c r="AE5305" i="18"/>
  <c r="AE5306" i="18"/>
  <c r="AE5307" i="18"/>
  <c r="AE5308" i="18"/>
  <c r="AE5309" i="18"/>
  <c r="AE5310" i="18"/>
  <c r="AE5311" i="18"/>
  <c r="AE5312" i="18"/>
  <c r="AE5313" i="18"/>
  <c r="AE5314" i="18"/>
  <c r="AE5315" i="18"/>
  <c r="AE5316" i="18"/>
  <c r="AE5317" i="18"/>
  <c r="AE5318" i="18"/>
  <c r="AE5319" i="18"/>
  <c r="AE5320" i="18"/>
  <c r="AE5321" i="18"/>
  <c r="AE5322" i="18"/>
  <c r="AE5323" i="18"/>
  <c r="AE5324" i="18"/>
  <c r="AE5325" i="18"/>
  <c r="AE5326" i="18"/>
  <c r="AE5327" i="18"/>
  <c r="AE5328" i="18"/>
  <c r="AE5329" i="18"/>
  <c r="AE5330" i="18"/>
  <c r="AE5331" i="18"/>
  <c r="AE5332" i="18"/>
  <c r="AE5333" i="18"/>
  <c r="AE5334" i="18"/>
  <c r="AE5335" i="18"/>
  <c r="AE5336" i="18"/>
  <c r="AE5337" i="18"/>
  <c r="AE5338" i="18"/>
  <c r="AE5339" i="18"/>
  <c r="AE5340" i="18"/>
  <c r="AE5341" i="18"/>
  <c r="AE5342" i="18"/>
  <c r="AE5343" i="18"/>
  <c r="AE5344" i="18"/>
  <c r="AE5345" i="18"/>
  <c r="AE5346" i="18"/>
  <c r="AE5347" i="18"/>
  <c r="AE5348" i="18"/>
  <c r="AE5349" i="18"/>
  <c r="AE5350" i="18"/>
  <c r="AE5351" i="18"/>
  <c r="AE5352" i="18"/>
  <c r="AE5353" i="18"/>
  <c r="AE5354" i="18"/>
  <c r="AE5355" i="18"/>
  <c r="AE5356" i="18"/>
  <c r="AE5357" i="18"/>
  <c r="AE5358" i="18"/>
  <c r="AE5359" i="18"/>
  <c r="AE5360" i="18"/>
  <c r="AE5361" i="18"/>
  <c r="AE5362" i="18"/>
  <c r="AE5363" i="18"/>
  <c r="AE5364" i="18"/>
  <c r="AE5365" i="18"/>
  <c r="AE5366" i="18"/>
  <c r="AE5367" i="18"/>
  <c r="AE5368" i="18"/>
  <c r="AE5369" i="18"/>
  <c r="AE5370" i="18"/>
  <c r="AE5371" i="18"/>
  <c r="AE5372" i="18"/>
  <c r="AE5373" i="18"/>
  <c r="AE5374" i="18"/>
  <c r="AE5375" i="18"/>
  <c r="AE5376" i="18"/>
  <c r="AE5377" i="18"/>
  <c r="AE5378" i="18"/>
  <c r="AE5379" i="18"/>
  <c r="AE5380" i="18"/>
  <c r="AE5381" i="18"/>
  <c r="AE5382" i="18"/>
  <c r="AE5383" i="18"/>
  <c r="AE5384" i="18"/>
  <c r="AE5385" i="18"/>
  <c r="AE5386" i="18"/>
  <c r="AE5387" i="18"/>
  <c r="AE5388" i="18"/>
  <c r="AE5389" i="18"/>
  <c r="AE5390" i="18"/>
  <c r="AE5391" i="18"/>
  <c r="AE5392" i="18"/>
  <c r="AE5393" i="18"/>
  <c r="AE5394" i="18"/>
  <c r="AE5395" i="18"/>
  <c r="AE5396" i="18"/>
  <c r="AE5397" i="18"/>
  <c r="AE5398" i="18"/>
  <c r="AE5399" i="18"/>
  <c r="AE5400" i="18"/>
  <c r="AE5401" i="18"/>
  <c r="AE5402" i="18"/>
  <c r="AE5403" i="18"/>
  <c r="AE5404" i="18"/>
  <c r="AE5405" i="18"/>
  <c r="AE5406" i="18"/>
  <c r="AE5407" i="18"/>
  <c r="AE5408" i="18"/>
  <c r="AE5409" i="18"/>
  <c r="AE5410" i="18"/>
  <c r="AE5411" i="18"/>
  <c r="AE5412" i="18"/>
  <c r="AE5413" i="18"/>
  <c r="AE5414" i="18"/>
  <c r="AE5415" i="18"/>
  <c r="AE5416" i="18"/>
  <c r="AE5417" i="18"/>
  <c r="AE5418" i="18"/>
  <c r="AE5419" i="18"/>
  <c r="AE5420" i="18"/>
  <c r="AE5421" i="18"/>
  <c r="AE5422" i="18"/>
  <c r="AE5423" i="18"/>
  <c r="AE5424" i="18"/>
  <c r="AE5425" i="18"/>
  <c r="AE5426" i="18"/>
  <c r="AE5427" i="18"/>
  <c r="AE5428" i="18"/>
  <c r="AE5429" i="18"/>
  <c r="AE5430" i="18"/>
  <c r="AE5431" i="18"/>
  <c r="AE5432" i="18"/>
  <c r="AE5433" i="18"/>
  <c r="AE5434" i="18"/>
  <c r="AE5435" i="18"/>
  <c r="AE5436" i="18"/>
  <c r="AE5437" i="18"/>
  <c r="AE5438" i="18"/>
  <c r="AE5439" i="18"/>
  <c r="AE5440" i="18"/>
  <c r="AE5441" i="18"/>
  <c r="AE5442" i="18"/>
  <c r="AE5443" i="18"/>
  <c r="AE5444" i="18"/>
  <c r="AE5445" i="18"/>
  <c r="AE5446" i="18"/>
  <c r="AE5447" i="18"/>
  <c r="AE5448" i="18"/>
  <c r="AE5449" i="18"/>
  <c r="AE5450" i="18"/>
  <c r="AE5451" i="18"/>
  <c r="AE5452" i="18"/>
  <c r="AE5453" i="18"/>
  <c r="AE5454" i="18"/>
  <c r="AE5455" i="18"/>
  <c r="AE5456" i="18"/>
  <c r="AE5457" i="18"/>
  <c r="AE5458" i="18"/>
  <c r="AE5459" i="18"/>
  <c r="AE5460" i="18"/>
  <c r="AE5461" i="18"/>
  <c r="AE5462" i="18"/>
  <c r="AE5463" i="18"/>
  <c r="AE5464" i="18"/>
  <c r="AE5465" i="18"/>
  <c r="AE5466" i="18"/>
  <c r="AE5467" i="18"/>
  <c r="AE5468" i="18"/>
  <c r="AE5469" i="18"/>
  <c r="AE5470" i="18"/>
  <c r="AE5471" i="18"/>
  <c r="AE5472" i="18"/>
  <c r="AE5473" i="18"/>
  <c r="AE5474" i="18"/>
  <c r="AE5475" i="18"/>
  <c r="AE5476" i="18"/>
  <c r="AE5477" i="18"/>
  <c r="AE5478" i="18"/>
  <c r="AE5479" i="18"/>
  <c r="AE5480" i="18"/>
  <c r="AE5481" i="18"/>
  <c r="AE5482" i="18"/>
  <c r="AE5483" i="18"/>
  <c r="AE5484" i="18"/>
  <c r="AE5485" i="18"/>
  <c r="AE5486" i="18"/>
  <c r="AE5487" i="18"/>
  <c r="AE5488" i="18"/>
  <c r="AE5489" i="18"/>
  <c r="AE5490" i="18"/>
  <c r="AE5491" i="18"/>
  <c r="AE5492" i="18"/>
  <c r="AE5493" i="18"/>
  <c r="AE5494" i="18"/>
  <c r="AE5495" i="18"/>
  <c r="AE5496" i="18"/>
  <c r="AE5497" i="18"/>
  <c r="AE5498" i="18"/>
  <c r="AE5499" i="18"/>
  <c r="AE5500" i="18"/>
  <c r="AE5501" i="18"/>
  <c r="AE5502" i="18"/>
  <c r="AE5503" i="18"/>
  <c r="AE5504" i="18"/>
  <c r="AE5505" i="18"/>
  <c r="AE5506" i="18"/>
  <c r="AE5507" i="18"/>
  <c r="AE5508" i="18"/>
  <c r="AE5509" i="18"/>
  <c r="AE5510" i="18"/>
  <c r="AE5511" i="18"/>
  <c r="AE5512" i="18"/>
  <c r="AE5513" i="18"/>
  <c r="AE5514" i="18"/>
  <c r="AE5515" i="18"/>
  <c r="AE5516" i="18"/>
  <c r="AE5517" i="18"/>
  <c r="AE5518" i="18"/>
  <c r="AE5519" i="18"/>
  <c r="AE5520" i="18"/>
  <c r="AE5521" i="18"/>
  <c r="AE5522" i="18"/>
  <c r="AE5523" i="18"/>
  <c r="AE5524" i="18"/>
  <c r="AE5525" i="18"/>
  <c r="AE5526" i="18"/>
  <c r="AE5527" i="18"/>
  <c r="AE5528" i="18"/>
  <c r="AE5529" i="18"/>
  <c r="AE5530" i="18"/>
  <c r="AE5531" i="18"/>
  <c r="AE5532" i="18"/>
  <c r="AE5533" i="18"/>
  <c r="AE5534" i="18"/>
  <c r="AE5535" i="18"/>
  <c r="AE5536" i="18"/>
  <c r="AE5537" i="18"/>
  <c r="AE5538" i="18"/>
  <c r="AE5539" i="18"/>
  <c r="AE5540" i="18"/>
  <c r="AE5541" i="18"/>
  <c r="AE5542" i="18"/>
  <c r="AE5543" i="18"/>
  <c r="AE5544" i="18"/>
  <c r="AE5545" i="18"/>
  <c r="AE5546" i="18"/>
  <c r="AE5547" i="18"/>
  <c r="AE5548" i="18"/>
  <c r="AE5549" i="18"/>
  <c r="AE5550" i="18"/>
  <c r="AE5551" i="18"/>
  <c r="AE5552" i="18"/>
  <c r="AE5553" i="18"/>
  <c r="AE5554" i="18"/>
  <c r="AE5555" i="18"/>
  <c r="AE5556" i="18"/>
  <c r="AE5557" i="18"/>
  <c r="AE5558" i="18"/>
  <c r="AE5559" i="18"/>
  <c r="AE5560" i="18"/>
  <c r="AE5561" i="18"/>
  <c r="AE5562" i="18"/>
  <c r="AE5563" i="18"/>
  <c r="AE5564" i="18"/>
  <c r="AE5565" i="18"/>
  <c r="AE5566" i="18"/>
  <c r="AE5567" i="18"/>
  <c r="AE5568" i="18"/>
  <c r="AE5569" i="18"/>
  <c r="AE5570" i="18"/>
  <c r="AE5571" i="18"/>
  <c r="AE5572" i="18"/>
  <c r="AE5573" i="18"/>
  <c r="AE5574" i="18"/>
  <c r="AE5575" i="18"/>
  <c r="AE5576" i="18"/>
  <c r="AE5577" i="18"/>
  <c r="AE5578" i="18"/>
  <c r="AE5579" i="18"/>
  <c r="AE5580" i="18"/>
  <c r="AE5581" i="18"/>
  <c r="AE5582" i="18"/>
  <c r="AE5583" i="18"/>
  <c r="AE5584" i="18"/>
  <c r="AE5585" i="18"/>
  <c r="AE5586" i="18"/>
  <c r="AE5587" i="18"/>
  <c r="AE5588" i="18"/>
  <c r="AE5589" i="18"/>
  <c r="AE5590" i="18"/>
  <c r="AE5591" i="18"/>
  <c r="AE5592" i="18"/>
  <c r="AE5593" i="18"/>
  <c r="AE5594" i="18"/>
  <c r="AE5595" i="18"/>
  <c r="AE5596" i="18"/>
  <c r="AE5597" i="18"/>
  <c r="AE5598" i="18"/>
  <c r="AE5599" i="18"/>
  <c r="AE5600" i="18"/>
  <c r="AE5601" i="18"/>
  <c r="AE5602" i="18"/>
  <c r="AE5603" i="18"/>
  <c r="AE5604" i="18"/>
  <c r="AE5605" i="18"/>
  <c r="AE5606" i="18"/>
  <c r="AE5607" i="18"/>
  <c r="AE5608" i="18"/>
  <c r="AE5609" i="18"/>
  <c r="AE5610" i="18"/>
  <c r="AE5611" i="18"/>
  <c r="AE5612" i="18"/>
  <c r="AE5613" i="18"/>
  <c r="AE5614" i="18"/>
  <c r="AE5615" i="18"/>
  <c r="AE5616" i="18"/>
  <c r="AE5617" i="18"/>
  <c r="AE5618" i="18"/>
  <c r="AE5619" i="18"/>
  <c r="AE5620" i="18"/>
  <c r="AE5621" i="18"/>
  <c r="AE5622" i="18"/>
  <c r="AE5623" i="18"/>
  <c r="AE5624" i="18"/>
  <c r="AE5625" i="18"/>
  <c r="AE5626" i="18"/>
  <c r="AE5627" i="18"/>
  <c r="AE5628" i="18"/>
  <c r="AE5629" i="18"/>
  <c r="AE5630" i="18"/>
  <c r="AE5631" i="18"/>
  <c r="AE5632" i="18"/>
  <c r="AE5633" i="18"/>
  <c r="AE5634" i="18"/>
  <c r="AE5635" i="18"/>
  <c r="AE5636" i="18"/>
  <c r="AE5637" i="18"/>
  <c r="AE5638" i="18"/>
  <c r="AE5639" i="18"/>
  <c r="AE5640" i="18"/>
  <c r="AE5641" i="18"/>
  <c r="AE5642" i="18"/>
  <c r="AE5643" i="18"/>
  <c r="AE5644" i="18"/>
  <c r="AE5645" i="18"/>
  <c r="AE5646" i="18"/>
  <c r="AE5647" i="18"/>
  <c r="AE5648" i="18"/>
  <c r="AE5649" i="18"/>
  <c r="AE5650" i="18"/>
  <c r="AE5651" i="18"/>
  <c r="AE5652" i="18"/>
  <c r="AE5653" i="18"/>
  <c r="AE5654" i="18"/>
  <c r="AE5655" i="18"/>
  <c r="AE5656" i="18"/>
  <c r="AE5657" i="18"/>
  <c r="AE5658" i="18"/>
  <c r="AE5659" i="18"/>
  <c r="AE5660" i="18"/>
  <c r="AE5661" i="18"/>
  <c r="AE5662" i="18"/>
  <c r="AE5663" i="18"/>
  <c r="AE5664" i="18"/>
  <c r="AE5665" i="18"/>
  <c r="AE5666" i="18"/>
  <c r="AE5667" i="18"/>
  <c r="AE5668" i="18"/>
  <c r="AE5669" i="18"/>
  <c r="AE5670" i="18"/>
  <c r="AE5671" i="18"/>
  <c r="AE5672" i="18"/>
  <c r="AE5673" i="18"/>
  <c r="AE5674" i="18"/>
  <c r="AE5675" i="18"/>
  <c r="AE5676" i="18"/>
  <c r="AE5677" i="18"/>
  <c r="AE5678" i="18"/>
  <c r="AE5679" i="18"/>
  <c r="AE5680" i="18"/>
  <c r="AE5681" i="18"/>
  <c r="AE5682" i="18"/>
  <c r="AE5683" i="18"/>
  <c r="AE5684" i="18"/>
  <c r="AE5685" i="18"/>
  <c r="AE5686" i="18"/>
  <c r="AE5687" i="18"/>
  <c r="AE5688" i="18"/>
  <c r="AE5689" i="18"/>
  <c r="AE5690" i="18"/>
  <c r="AE5691" i="18"/>
  <c r="AE5692" i="18"/>
  <c r="AE5693" i="18"/>
  <c r="AE5694" i="18"/>
  <c r="AE5695" i="18"/>
  <c r="AE5696" i="18"/>
  <c r="AE5697" i="18"/>
  <c r="AE5698" i="18"/>
  <c r="AE5699" i="18"/>
  <c r="AE5700" i="18"/>
  <c r="AE5701" i="18"/>
  <c r="AE5702" i="18"/>
  <c r="AE5703" i="18"/>
  <c r="AE5704" i="18"/>
  <c r="AE5705" i="18"/>
  <c r="AE5706" i="18"/>
  <c r="AE5707" i="18"/>
  <c r="AE5708" i="18"/>
  <c r="AE5709" i="18"/>
  <c r="AE5710" i="18"/>
  <c r="AE5711" i="18"/>
  <c r="AE5712" i="18"/>
  <c r="AE5713" i="18"/>
  <c r="AE5714" i="18"/>
  <c r="AE5715" i="18"/>
  <c r="AE5716" i="18"/>
  <c r="AE5717" i="18"/>
  <c r="AE5718" i="18"/>
  <c r="AE5719" i="18"/>
  <c r="AE5720" i="18"/>
  <c r="AE5721" i="18"/>
  <c r="AE5722" i="18"/>
  <c r="AE5723" i="18"/>
  <c r="AE5724" i="18"/>
  <c r="AE5725" i="18"/>
  <c r="AE5726" i="18"/>
  <c r="AE5727" i="18"/>
  <c r="AE5728" i="18"/>
  <c r="AE5729" i="18"/>
  <c r="AE5730" i="18"/>
  <c r="AE5731" i="18"/>
  <c r="AE5732" i="18"/>
  <c r="AE5733" i="18"/>
  <c r="AE5734" i="18"/>
  <c r="AE5735" i="18"/>
  <c r="AE5736" i="18"/>
  <c r="AE5737" i="18"/>
  <c r="AE5738" i="18"/>
  <c r="AE5739" i="18"/>
  <c r="AE5740" i="18"/>
  <c r="AE5741" i="18"/>
  <c r="AE5742" i="18"/>
  <c r="AE5743" i="18"/>
  <c r="AE5744" i="18"/>
  <c r="AE5745" i="18"/>
  <c r="AE5746" i="18"/>
  <c r="AE5747" i="18"/>
  <c r="AE5748" i="18"/>
  <c r="AE5749" i="18"/>
  <c r="AE5750" i="18"/>
  <c r="AE5751" i="18"/>
  <c r="AE5752" i="18"/>
  <c r="AE5753" i="18"/>
  <c r="AE5754" i="18"/>
  <c r="AE5755" i="18"/>
  <c r="AE5756" i="18"/>
  <c r="AE5757" i="18"/>
  <c r="AE5758" i="18"/>
  <c r="AE5759" i="18"/>
  <c r="AE5760" i="18"/>
  <c r="AE5761" i="18"/>
  <c r="AE5762" i="18"/>
  <c r="AE5763" i="18"/>
  <c r="AE5764" i="18"/>
  <c r="AE5765" i="18"/>
  <c r="AE5766" i="18"/>
  <c r="AE5767" i="18"/>
  <c r="AE5768" i="18"/>
  <c r="AE5769" i="18"/>
  <c r="AE5770" i="18"/>
  <c r="AE5771" i="18"/>
  <c r="AE5772" i="18"/>
  <c r="AE5773" i="18"/>
  <c r="AE5774" i="18"/>
  <c r="AE5775" i="18"/>
  <c r="AE5776" i="18"/>
  <c r="AE5777" i="18"/>
  <c r="AE5778" i="18"/>
  <c r="AE5779" i="18"/>
  <c r="AE5780" i="18"/>
  <c r="AE5781" i="18"/>
  <c r="AE5782" i="18"/>
  <c r="AE5783" i="18"/>
  <c r="AE5784" i="18"/>
  <c r="AE5785" i="18"/>
  <c r="AE5786" i="18"/>
  <c r="AE5787" i="18"/>
  <c r="AE5788" i="18"/>
  <c r="AE5789" i="18"/>
  <c r="AE5790" i="18"/>
  <c r="AE5791" i="18"/>
  <c r="AE5792" i="18"/>
  <c r="AE5793" i="18"/>
  <c r="AE5794" i="18"/>
  <c r="AE5795" i="18"/>
  <c r="AE5796" i="18"/>
  <c r="AE5797" i="18"/>
  <c r="AE5798" i="18"/>
  <c r="AE5799" i="18"/>
  <c r="AE5800" i="18"/>
  <c r="AE5801" i="18"/>
  <c r="AE5802" i="18"/>
  <c r="AE5803" i="18"/>
  <c r="AE5804" i="18"/>
  <c r="AE5805" i="18"/>
  <c r="AE5806" i="18"/>
  <c r="AE5807" i="18"/>
  <c r="AE5808" i="18"/>
  <c r="AE5809" i="18"/>
  <c r="AE5810" i="18"/>
  <c r="AE5811" i="18"/>
  <c r="AE5812" i="18"/>
  <c r="AE5813" i="18"/>
  <c r="AE5814" i="18"/>
  <c r="AE5815" i="18"/>
  <c r="AE5816" i="18"/>
  <c r="AE5817" i="18"/>
  <c r="AE5818" i="18"/>
  <c r="AE5819" i="18"/>
  <c r="AE5820" i="18"/>
  <c r="AE5821" i="18"/>
  <c r="AE5822" i="18"/>
  <c r="AE5823" i="18"/>
  <c r="AE5824" i="18"/>
  <c r="AE5825" i="18"/>
  <c r="AE5826" i="18"/>
  <c r="AE5827" i="18"/>
  <c r="M13" i="18"/>
  <c r="K7" i="18"/>
  <c r="G6" i="18"/>
  <c r="BO60" i="18"/>
  <c r="BQ60" i="18" s="1"/>
  <c r="BT14" i="18" s="1"/>
  <c r="BN60" i="18"/>
  <c r="BO59" i="18"/>
  <c r="BQ59" i="18" s="1"/>
  <c r="BN59" i="18"/>
  <c r="BO58" i="18"/>
  <c r="BQ58" i="18" s="1"/>
  <c r="BN58" i="18"/>
  <c r="BO57" i="18"/>
  <c r="BQ57" i="18" s="1"/>
  <c r="BN57" i="18"/>
  <c r="BO56" i="18"/>
  <c r="BQ56" i="18" s="1"/>
  <c r="BN56" i="18"/>
  <c r="BO55" i="18"/>
  <c r="BQ55" i="18" s="1"/>
  <c r="BN55" i="18"/>
  <c r="BO54" i="18"/>
  <c r="BQ54" i="18" s="1"/>
  <c r="BN54" i="18"/>
  <c r="BO53" i="18"/>
  <c r="BQ53" i="18" s="1"/>
  <c r="BN53" i="18"/>
  <c r="BO52" i="18"/>
  <c r="BQ52" i="18" s="1"/>
  <c r="BN52" i="18"/>
  <c r="BO51" i="18"/>
  <c r="BQ51" i="18" s="1"/>
  <c r="BN51" i="18"/>
  <c r="BO50" i="18"/>
  <c r="BQ50" i="18" s="1"/>
  <c r="BN50" i="18"/>
  <c r="BO49" i="18"/>
  <c r="BQ49" i="18" s="1"/>
  <c r="BN49" i="18"/>
  <c r="BO48" i="18"/>
  <c r="BQ48" i="18" s="1"/>
  <c r="BN48" i="18"/>
  <c r="BO47" i="18"/>
  <c r="BQ47" i="18" s="1"/>
  <c r="BN47" i="18"/>
  <c r="BO46" i="18"/>
  <c r="BQ46" i="18" s="1"/>
  <c r="BN46" i="18"/>
  <c r="BO45" i="18"/>
  <c r="BQ45" i="18" s="1"/>
  <c r="BN45" i="18"/>
  <c r="BO44" i="18"/>
  <c r="BQ44" i="18" s="1"/>
  <c r="BN44" i="18"/>
  <c r="BO43" i="18"/>
  <c r="BQ43" i="18" s="1"/>
  <c r="BN43" i="18"/>
  <c r="BO42" i="18"/>
  <c r="BQ42" i="18" s="1"/>
  <c r="BN42" i="18"/>
  <c r="BO41" i="18"/>
  <c r="BQ41" i="18" s="1"/>
  <c r="BN41" i="18"/>
  <c r="BO40" i="18"/>
  <c r="BQ40" i="18" s="1"/>
  <c r="BN40" i="18"/>
  <c r="BO39" i="18"/>
  <c r="BQ39" i="18" s="1"/>
  <c r="BN39" i="18"/>
  <c r="BO38" i="18"/>
  <c r="BQ38" i="18" s="1"/>
  <c r="BN38" i="18"/>
  <c r="BO37" i="18"/>
  <c r="BQ37" i="18" s="1"/>
  <c r="BN37" i="18"/>
  <c r="BO36" i="18"/>
  <c r="BQ36" i="18" s="1"/>
  <c r="BN36" i="18"/>
  <c r="BO35" i="18"/>
  <c r="BQ35" i="18" s="1"/>
  <c r="BN35" i="18"/>
  <c r="BO34" i="18"/>
  <c r="BQ34" i="18" s="1"/>
  <c r="BN34" i="18"/>
  <c r="BO33" i="18"/>
  <c r="BQ33" i="18" s="1"/>
  <c r="BN33" i="18"/>
  <c r="BO32" i="18"/>
  <c r="BQ32" i="18" s="1"/>
  <c r="BN32" i="18"/>
  <c r="BO31" i="18"/>
  <c r="BQ31" i="18" s="1"/>
  <c r="BN31" i="18"/>
  <c r="BO30" i="18"/>
  <c r="BQ30" i="18" s="1"/>
  <c r="BN30" i="18"/>
  <c r="BO29" i="18"/>
  <c r="BQ29" i="18" s="1"/>
  <c r="BN29" i="18"/>
  <c r="BO28" i="18"/>
  <c r="BQ28" i="18" s="1"/>
  <c r="BN28" i="18"/>
  <c r="BO27" i="18"/>
  <c r="BQ27" i="18" s="1"/>
  <c r="BN27" i="18"/>
  <c r="BO26" i="18"/>
  <c r="BQ26" i="18" s="1"/>
  <c r="BN26" i="18"/>
  <c r="BO25" i="18"/>
  <c r="BQ25" i="18" s="1"/>
  <c r="BN25" i="18"/>
  <c r="BO24" i="18"/>
  <c r="BQ24" i="18" s="1"/>
  <c r="BN24" i="18"/>
  <c r="BO23" i="18"/>
  <c r="BQ23" i="18" s="1"/>
  <c r="BN23" i="18"/>
  <c r="BO22" i="18"/>
  <c r="BQ22" i="18" s="1"/>
  <c r="BN22" i="18"/>
  <c r="BO21" i="18"/>
  <c r="BQ21" i="18" s="1"/>
  <c r="BN21" i="18"/>
  <c r="BO20" i="18"/>
  <c r="BQ20" i="18" s="1"/>
  <c r="BN20" i="18"/>
  <c r="BO19" i="18"/>
  <c r="BQ19" i="18" s="1"/>
  <c r="BN19" i="18"/>
  <c r="BO18" i="18"/>
  <c r="BQ18" i="18" s="1"/>
  <c r="BN18" i="18"/>
  <c r="BO17" i="18"/>
  <c r="BQ17" i="18" s="1"/>
  <c r="BN17" i="18"/>
  <c r="BW9" i="18"/>
  <c r="BO16" i="18"/>
  <c r="BQ16" i="18" s="1"/>
  <c r="BN16" i="18"/>
  <c r="BO15" i="18"/>
  <c r="BQ15" i="18" s="1"/>
  <c r="BN15" i="18"/>
  <c r="BO14" i="18"/>
  <c r="BQ14" i="18" s="1"/>
  <c r="BN14" i="18"/>
  <c r="BT13" i="18"/>
  <c r="BO13" i="18"/>
  <c r="BQ13" i="18" s="1"/>
  <c r="BN13" i="18"/>
  <c r="BO12" i="18"/>
  <c r="BQ12" i="18" s="1"/>
  <c r="BN12" i="18"/>
  <c r="BO11" i="18"/>
  <c r="BQ11" i="18" s="1"/>
  <c r="BN11" i="18"/>
  <c r="BT10" i="18"/>
  <c r="BO10" i="18"/>
  <c r="BQ10" i="18" s="1"/>
  <c r="BN10" i="18"/>
  <c r="K8" i="18"/>
  <c r="AC16" i="18" l="1"/>
  <c r="AC15" i="18"/>
  <c r="AC23" i="18"/>
  <c r="AC17" i="18"/>
  <c r="AC25" i="18"/>
  <c r="AD4995" i="18"/>
  <c r="AC4995" i="18"/>
  <c r="AD4923" i="18"/>
  <c r="AC4923" i="18"/>
  <c r="AD4795" i="18"/>
  <c r="AC4795" i="18"/>
  <c r="AD4755" i="18"/>
  <c r="AC4755" i="18"/>
  <c r="AD4707" i="18"/>
  <c r="AC4707" i="18"/>
  <c r="AD4635" i="18"/>
  <c r="AC4635" i="18"/>
  <c r="AD4571" i="18"/>
  <c r="AC4571" i="18"/>
  <c r="AD4491" i="18"/>
  <c r="AC4491" i="18"/>
  <c r="AD4411" i="18"/>
  <c r="AC4411" i="18"/>
  <c r="AD4309" i="18"/>
  <c r="AC4309" i="18"/>
  <c r="AD4058" i="18"/>
  <c r="AC4058" i="18"/>
  <c r="AD3942" i="18"/>
  <c r="AC3942" i="18"/>
  <c r="AD3823" i="18"/>
  <c r="AC3823" i="18"/>
  <c r="AD3732" i="18"/>
  <c r="AC3732" i="18"/>
  <c r="AD3625" i="18"/>
  <c r="AC3625" i="18"/>
  <c r="AD3529" i="18"/>
  <c r="AC3529" i="18"/>
  <c r="AD3445" i="18"/>
  <c r="AC3445" i="18"/>
  <c r="AD3342" i="18"/>
  <c r="AC3342" i="18"/>
  <c r="AD3239" i="18"/>
  <c r="AC3239" i="18"/>
  <c r="AD3150" i="18"/>
  <c r="AC3150" i="18"/>
  <c r="AD3034" i="18"/>
  <c r="AC3034" i="18"/>
  <c r="AD2951" i="18"/>
  <c r="AC2951" i="18"/>
  <c r="AD2850" i="18"/>
  <c r="AC2850" i="18"/>
  <c r="AD2743" i="18"/>
  <c r="AC2743" i="18"/>
  <c r="AD2573" i="18"/>
  <c r="AC2573" i="18"/>
  <c r="AD2509" i="18"/>
  <c r="AC2509" i="18"/>
  <c r="AD2378" i="18"/>
  <c r="AC2378" i="18"/>
  <c r="AD2311" i="18"/>
  <c r="AC2311" i="18"/>
  <c r="AD2169" i="18"/>
  <c r="AC2169" i="18"/>
  <c r="AD2042" i="18"/>
  <c r="AC2042" i="18"/>
  <c r="AD1895" i="18"/>
  <c r="AC1895" i="18"/>
  <c r="AD1521" i="18"/>
  <c r="AC1521" i="18"/>
  <c r="AD800" i="18"/>
  <c r="AC800" i="18"/>
  <c r="AD816" i="18"/>
  <c r="AC816" i="18"/>
  <c r="AD872" i="18"/>
  <c r="AC872" i="18"/>
  <c r="AD968" i="18"/>
  <c r="AC968" i="18"/>
  <c r="AD1032" i="18"/>
  <c r="AC1032" i="18"/>
  <c r="AD1088" i="18"/>
  <c r="AC1088" i="18"/>
  <c r="AD1112" i="18"/>
  <c r="AC1112" i="18"/>
  <c r="AD1128" i="18"/>
  <c r="AC1128" i="18"/>
  <c r="AD1192" i="18"/>
  <c r="AC1192" i="18"/>
  <c r="AD1224" i="18"/>
  <c r="AC1224" i="18"/>
  <c r="AD1376" i="18"/>
  <c r="AC1376" i="18"/>
  <c r="AD1448" i="18"/>
  <c r="AC1448" i="18"/>
  <c r="AD1528" i="18"/>
  <c r="AC1528" i="18"/>
  <c r="AD1760" i="18"/>
  <c r="AC1760" i="18"/>
  <c r="AD4990" i="18"/>
  <c r="AC4990" i="18"/>
  <c r="AD4950" i="18"/>
  <c r="AC4950" i="18"/>
  <c r="AD4926" i="18"/>
  <c r="AC4926" i="18"/>
  <c r="AD4902" i="18"/>
  <c r="AC4902" i="18"/>
  <c r="AD4878" i="18"/>
  <c r="AC4878" i="18"/>
  <c r="AD4854" i="18"/>
  <c r="AC4854" i="18"/>
  <c r="AD4822" i="18"/>
  <c r="AC4822" i="18"/>
  <c r="AD4798" i="18"/>
  <c r="AC4798" i="18"/>
  <c r="AD4774" i="18"/>
  <c r="AC4774" i="18"/>
  <c r="AD4750" i="18"/>
  <c r="AC4750" i="18"/>
  <c r="AD4726" i="18"/>
  <c r="AC4726" i="18"/>
  <c r="AD4702" i="18"/>
  <c r="AC4702" i="18"/>
  <c r="AD4678" i="18"/>
  <c r="AC4678" i="18"/>
  <c r="AD4654" i="18"/>
  <c r="AC4654" i="18"/>
  <c r="AD4630" i="18"/>
  <c r="AC4630" i="18"/>
  <c r="AD4590" i="18"/>
  <c r="AC4590" i="18"/>
  <c r="AD4566" i="18"/>
  <c r="AC4566" i="18"/>
  <c r="AD4542" i="18"/>
  <c r="AC4542" i="18"/>
  <c r="AD4518" i="18"/>
  <c r="AC4518" i="18"/>
  <c r="AD4494" i="18"/>
  <c r="AC4494" i="18"/>
  <c r="AD4470" i="18"/>
  <c r="AC4470" i="18"/>
  <c r="AD4454" i="18"/>
  <c r="AC4454" i="18"/>
  <c r="AD4430" i="18"/>
  <c r="AC4430" i="18"/>
  <c r="AD4405" i="18"/>
  <c r="AC4405" i="18"/>
  <c r="AD4374" i="18"/>
  <c r="AC4374" i="18"/>
  <c r="AD4355" i="18"/>
  <c r="AC4355" i="18"/>
  <c r="AD4325" i="18"/>
  <c r="AC4325" i="18"/>
  <c r="AD4293" i="18"/>
  <c r="AC4293" i="18"/>
  <c r="AD4250" i="18"/>
  <c r="AC4250" i="18"/>
  <c r="AD4197" i="18"/>
  <c r="AC4197" i="18"/>
  <c r="AD4174" i="18"/>
  <c r="AC4174" i="18"/>
  <c r="AD4140" i="18"/>
  <c r="AC4140" i="18"/>
  <c r="AD4095" i="18"/>
  <c r="AC4095" i="18"/>
  <c r="AD4074" i="18"/>
  <c r="AC4074" i="18"/>
  <c r="AD4039" i="18"/>
  <c r="AC4039" i="18"/>
  <c r="AD4005" i="18"/>
  <c r="AC4005" i="18"/>
  <c r="AD3969" i="18"/>
  <c r="AC3969" i="18"/>
  <c r="AD3934" i="18"/>
  <c r="AC3934" i="18"/>
  <c r="AD3897" i="18"/>
  <c r="AC3897" i="18"/>
  <c r="AD3876" i="18"/>
  <c r="AC3876" i="18"/>
  <c r="AD3841" i="18"/>
  <c r="AC3841" i="18"/>
  <c r="AD3806" i="18"/>
  <c r="AC3806" i="18"/>
  <c r="AD3783" i="18"/>
  <c r="AC3783" i="18"/>
  <c r="AD3749" i="18"/>
  <c r="AC3749" i="18"/>
  <c r="AD3713" i="18"/>
  <c r="AC3713" i="18"/>
  <c r="AD3666" i="18"/>
  <c r="AC3666" i="18"/>
  <c r="AD3618" i="18"/>
  <c r="AC3618" i="18"/>
  <c r="AD3582" i="18"/>
  <c r="AC3582" i="18"/>
  <c r="AD3546" i="18"/>
  <c r="AC3546" i="18"/>
  <c r="AD3510" i="18"/>
  <c r="AC3510" i="18"/>
  <c r="AD3461" i="18"/>
  <c r="AC3461" i="18"/>
  <c r="AD3423" i="18"/>
  <c r="AC3423" i="18"/>
  <c r="AD3385" i="18"/>
  <c r="AC3385" i="18"/>
  <c r="AD3346" i="18"/>
  <c r="AC3346" i="18"/>
  <c r="AD3309" i="18"/>
  <c r="AC3309" i="18"/>
  <c r="AD3270" i="18"/>
  <c r="AC3270" i="18"/>
  <c r="AD3231" i="18"/>
  <c r="AC3231" i="18"/>
  <c r="AD3193" i="18"/>
  <c r="AC3193" i="18"/>
  <c r="AD3154" i="18"/>
  <c r="AC3154" i="18"/>
  <c r="AD3117" i="18"/>
  <c r="AC3117" i="18"/>
  <c r="AD3065" i="18"/>
  <c r="AC3065" i="18"/>
  <c r="AD3026" i="18"/>
  <c r="AC3026" i="18"/>
  <c r="AD2983" i="18"/>
  <c r="AC2983" i="18"/>
  <c r="AD2942" i="18"/>
  <c r="AC2942" i="18"/>
  <c r="AD2901" i="18"/>
  <c r="AC2901" i="18"/>
  <c r="AD2857" i="18"/>
  <c r="AC2857" i="18"/>
  <c r="AD2798" i="18"/>
  <c r="AC2798" i="18"/>
  <c r="AD2751" i="18"/>
  <c r="AC2751" i="18"/>
  <c r="AD2698" i="18"/>
  <c r="AC2698" i="18"/>
  <c r="AD2654" i="18"/>
  <c r="AC2654" i="18"/>
  <c r="AD2578" i="18"/>
  <c r="AC2578" i="18"/>
  <c r="AD2495" i="18"/>
  <c r="AC2495" i="18"/>
  <c r="AD2367" i="18"/>
  <c r="AC2367" i="18"/>
  <c r="AD2319" i="18"/>
  <c r="AC2319" i="18"/>
  <c r="AD2263" i="18"/>
  <c r="AC2263" i="18"/>
  <c r="AD2206" i="18"/>
  <c r="AC2206" i="18"/>
  <c r="AD2135" i="18"/>
  <c r="AC2135" i="18"/>
  <c r="AD2073" i="18"/>
  <c r="AC2073" i="18"/>
  <c r="AD1983" i="18"/>
  <c r="AC1983" i="18"/>
  <c r="AD1929" i="18"/>
  <c r="AC1929" i="18"/>
  <c r="AD1881" i="18"/>
  <c r="AC1881" i="18"/>
  <c r="AD1790" i="18"/>
  <c r="AC1790" i="18"/>
  <c r="AD1727" i="18"/>
  <c r="AC1727" i="18"/>
  <c r="AD1583" i="18"/>
  <c r="AC1583" i="18"/>
  <c r="AD1409" i="18"/>
  <c r="AC1409" i="18"/>
  <c r="AD945" i="18"/>
  <c r="AC945" i="18"/>
  <c r="AD1789" i="18"/>
  <c r="AC1789" i="18"/>
  <c r="AD2229" i="18"/>
  <c r="AC2229" i="18"/>
  <c r="AD5004" i="18"/>
  <c r="AC5004" i="18"/>
  <c r="AD4996" i="18"/>
  <c r="AC4996" i="18"/>
  <c r="AD4988" i="18"/>
  <c r="AC4988" i="18"/>
  <c r="AD4980" i="18"/>
  <c r="AC4980" i="18"/>
  <c r="AD4972" i="18"/>
  <c r="AC4972" i="18"/>
  <c r="AD4964" i="18"/>
  <c r="AC4964" i="18"/>
  <c r="AD4956" i="18"/>
  <c r="AC4956" i="18"/>
  <c r="AD4948" i="18"/>
  <c r="AC4948" i="18"/>
  <c r="AD4940" i="18"/>
  <c r="AC4940" i="18"/>
  <c r="AD4932" i="18"/>
  <c r="AC4932" i="18"/>
  <c r="AD4924" i="18"/>
  <c r="AC4924" i="18"/>
  <c r="AD4916" i="18"/>
  <c r="AC4916" i="18"/>
  <c r="AD4908" i="18"/>
  <c r="AC4908" i="18"/>
  <c r="AD4900" i="18"/>
  <c r="AC4900" i="18"/>
  <c r="AD4892" i="18"/>
  <c r="AC4892" i="18"/>
  <c r="AD4884" i="18"/>
  <c r="AC4884" i="18"/>
  <c r="AD4876" i="18"/>
  <c r="AC4876" i="18"/>
  <c r="AD4868" i="18"/>
  <c r="AC4868" i="18"/>
  <c r="AD4860" i="18"/>
  <c r="AC4860" i="18"/>
  <c r="AD4852" i="18"/>
  <c r="AC4852" i="18"/>
  <c r="AD4844" i="18"/>
  <c r="AC4844" i="18"/>
  <c r="AD4836" i="18"/>
  <c r="AC4836" i="18"/>
  <c r="AD4828" i="18"/>
  <c r="AC4828" i="18"/>
  <c r="AD4820" i="18"/>
  <c r="AC4820" i="18"/>
  <c r="AD4812" i="18"/>
  <c r="AC4812" i="18"/>
  <c r="AD4804" i="18"/>
  <c r="AC4804" i="18"/>
  <c r="AD4796" i="18"/>
  <c r="AC4796" i="18"/>
  <c r="AD4788" i="18"/>
  <c r="AC4788" i="18"/>
  <c r="AD4780" i="18"/>
  <c r="AC4780" i="18"/>
  <c r="AD4772" i="18"/>
  <c r="AC4772" i="18"/>
  <c r="AD4764" i="18"/>
  <c r="AC4764" i="18"/>
  <c r="AD4756" i="18"/>
  <c r="AC4756" i="18"/>
  <c r="AD4748" i="18"/>
  <c r="AC4748" i="18"/>
  <c r="AD4740" i="18"/>
  <c r="AC4740" i="18"/>
  <c r="AD4732" i="18"/>
  <c r="AC4732" i="18"/>
  <c r="AD4724" i="18"/>
  <c r="AC4724" i="18"/>
  <c r="AD4716" i="18"/>
  <c r="AC4716" i="18"/>
  <c r="AD4708" i="18"/>
  <c r="AC4708" i="18"/>
  <c r="AD4700" i="18"/>
  <c r="AC4700" i="18"/>
  <c r="AD4692" i="18"/>
  <c r="AC4692" i="18"/>
  <c r="AD4684" i="18"/>
  <c r="AC4684" i="18"/>
  <c r="AD4676" i="18"/>
  <c r="AC4676" i="18"/>
  <c r="AD4668" i="18"/>
  <c r="AC4668" i="18"/>
  <c r="AD4660" i="18"/>
  <c r="AC4660" i="18"/>
  <c r="AD4652" i="18"/>
  <c r="AC4652" i="18"/>
  <c r="AD4644" i="18"/>
  <c r="AC4644" i="18"/>
  <c r="AD4636" i="18"/>
  <c r="AC4636" i="18"/>
  <c r="AD4628" i="18"/>
  <c r="AC4628" i="18"/>
  <c r="AD4620" i="18"/>
  <c r="AC4620" i="18"/>
  <c r="AD4612" i="18"/>
  <c r="AC4612" i="18"/>
  <c r="AD4604" i="18"/>
  <c r="AC4604" i="18"/>
  <c r="AD4596" i="18"/>
  <c r="AC4596" i="18"/>
  <c r="AD4588" i="18"/>
  <c r="AC4588" i="18"/>
  <c r="AD4580" i="18"/>
  <c r="AC4580" i="18"/>
  <c r="AD4572" i="18"/>
  <c r="AC4572" i="18"/>
  <c r="AD4564" i="18"/>
  <c r="AC4564" i="18"/>
  <c r="AD4556" i="18"/>
  <c r="AC4556" i="18"/>
  <c r="AD4548" i="18"/>
  <c r="AC4548" i="18"/>
  <c r="AD4540" i="18"/>
  <c r="AC4540" i="18"/>
  <c r="AD4532" i="18"/>
  <c r="AC4532" i="18"/>
  <c r="AD4524" i="18"/>
  <c r="AC4524" i="18"/>
  <c r="AD4516" i="18"/>
  <c r="AC4516" i="18"/>
  <c r="AD4508" i="18"/>
  <c r="AC4508" i="18"/>
  <c r="AD4500" i="18"/>
  <c r="AC4500" i="18"/>
  <c r="AD4492" i="18"/>
  <c r="AC4492" i="18"/>
  <c r="AD4484" i="18"/>
  <c r="AC4484" i="18"/>
  <c r="AD4476" i="18"/>
  <c r="AC4476" i="18"/>
  <c r="AD4468" i="18"/>
  <c r="AC4468" i="18"/>
  <c r="AD4460" i="18"/>
  <c r="AC4460" i="18"/>
  <c r="AD4452" i="18"/>
  <c r="AC4452" i="18"/>
  <c r="AD4444" i="18"/>
  <c r="AC4444" i="18"/>
  <c r="AD4436" i="18"/>
  <c r="AC4436" i="18"/>
  <c r="AD4428" i="18"/>
  <c r="AC4428" i="18"/>
  <c r="AD4420" i="18"/>
  <c r="AC4420" i="18"/>
  <c r="AD4412" i="18"/>
  <c r="AC4412" i="18"/>
  <c r="AD4402" i="18"/>
  <c r="AC4402" i="18"/>
  <c r="AD4393" i="18"/>
  <c r="AC4393" i="18"/>
  <c r="AD4382" i="18"/>
  <c r="AC4382" i="18"/>
  <c r="AD4371" i="18"/>
  <c r="AC4371" i="18"/>
  <c r="AD4362" i="18"/>
  <c r="AC4362" i="18"/>
  <c r="AD4353" i="18"/>
  <c r="AC4353" i="18"/>
  <c r="AD4342" i="18"/>
  <c r="AC4342" i="18"/>
  <c r="AD4332" i="18"/>
  <c r="AC4332" i="18"/>
  <c r="AD4321" i="18"/>
  <c r="AC4321" i="18"/>
  <c r="AD4310" i="18"/>
  <c r="AC4310" i="18"/>
  <c r="AD4300" i="18"/>
  <c r="AC4300" i="18"/>
  <c r="AD4289" i="18"/>
  <c r="AC4289" i="18"/>
  <c r="AD4279" i="18"/>
  <c r="AC4279" i="18"/>
  <c r="AD4269" i="18"/>
  <c r="AC4269" i="18"/>
  <c r="AD4257" i="18"/>
  <c r="AC4257" i="18"/>
  <c r="AD4247" i="18"/>
  <c r="AC4247" i="18"/>
  <c r="AD4237" i="18"/>
  <c r="AC4237" i="18"/>
  <c r="AD4226" i="18"/>
  <c r="AC4226" i="18"/>
  <c r="AD4215" i="18"/>
  <c r="AC4215" i="18"/>
  <c r="AD4205" i="18"/>
  <c r="AC4205" i="18"/>
  <c r="AD4194" i="18"/>
  <c r="AC4194" i="18"/>
  <c r="AD4182" i="18"/>
  <c r="AC4182" i="18"/>
  <c r="AD4170" i="18"/>
  <c r="AC4170" i="18"/>
  <c r="AD4158" i="18"/>
  <c r="AC4158" i="18"/>
  <c r="AD4147" i="18"/>
  <c r="AC4147" i="18"/>
  <c r="AD4138" i="18"/>
  <c r="AC4138" i="18"/>
  <c r="AD4126" i="18"/>
  <c r="AC4126" i="18"/>
  <c r="AD4115" i="18"/>
  <c r="AC4115" i="18"/>
  <c r="AD4103" i="18"/>
  <c r="AC4103" i="18"/>
  <c r="AD4093" i="18"/>
  <c r="AC4093" i="18"/>
  <c r="AD4081" i="18"/>
  <c r="AC4081" i="18"/>
  <c r="AD4071" i="18"/>
  <c r="AC4071" i="18"/>
  <c r="AD4060" i="18"/>
  <c r="AC4060" i="18"/>
  <c r="AD4049" i="18"/>
  <c r="AC4049" i="18"/>
  <c r="AD4037" i="18"/>
  <c r="AC4037" i="18"/>
  <c r="AD4025" i="18"/>
  <c r="AC4025" i="18"/>
  <c r="AD4013" i="18"/>
  <c r="AC4013" i="18"/>
  <c r="AD4001" i="18"/>
  <c r="AC4001" i="18"/>
  <c r="AD3989" i="18"/>
  <c r="AC3989" i="18"/>
  <c r="AD3978" i="18"/>
  <c r="AC3978" i="18"/>
  <c r="AD3966" i="18"/>
  <c r="AC3966" i="18"/>
  <c r="AD3954" i="18"/>
  <c r="AC3954" i="18"/>
  <c r="AD3943" i="18"/>
  <c r="AC3943" i="18"/>
  <c r="AD3930" i="18"/>
  <c r="AC3930" i="18"/>
  <c r="AD3919" i="18"/>
  <c r="AC3919" i="18"/>
  <c r="AD3906" i="18"/>
  <c r="AC3906" i="18"/>
  <c r="AD3894" i="18"/>
  <c r="AC3894" i="18"/>
  <c r="AD3883" i="18"/>
  <c r="AC3883" i="18"/>
  <c r="AD3873" i="18"/>
  <c r="AC3873" i="18"/>
  <c r="AD3861" i="18"/>
  <c r="AC3861" i="18"/>
  <c r="AD3850" i="18"/>
  <c r="AC3850" i="18"/>
  <c r="AD3838" i="18"/>
  <c r="AC3838" i="18"/>
  <c r="AD3825" i="18"/>
  <c r="AC3825" i="18"/>
  <c r="AD3815" i="18"/>
  <c r="AC3815" i="18"/>
  <c r="AD3804" i="18"/>
  <c r="AC3804" i="18"/>
  <c r="AD3793" i="18"/>
  <c r="AC3793" i="18"/>
  <c r="AD3781" i="18"/>
  <c r="AC3781" i="18"/>
  <c r="AD3769" i="18"/>
  <c r="AC3769" i="18"/>
  <c r="AD3757" i="18"/>
  <c r="AC3757" i="18"/>
  <c r="AD3745" i="18"/>
  <c r="AC3745" i="18"/>
  <c r="AD3733" i="18"/>
  <c r="AC3733" i="18"/>
  <c r="AD3722" i="18"/>
  <c r="AC3722" i="18"/>
  <c r="AD3710" i="18"/>
  <c r="AC3710" i="18"/>
  <c r="AD3698" i="18"/>
  <c r="AC3698" i="18"/>
  <c r="AD3687" i="18"/>
  <c r="AC3687" i="18"/>
  <c r="AD3674" i="18"/>
  <c r="AC3674" i="18"/>
  <c r="AD3663" i="18"/>
  <c r="AC3663" i="18"/>
  <c r="AD3650" i="18"/>
  <c r="AC3650" i="18"/>
  <c r="AD3638" i="18"/>
  <c r="AC3638" i="18"/>
  <c r="AD3626" i="18"/>
  <c r="AC3626" i="18"/>
  <c r="AD3615" i="18"/>
  <c r="AC3615" i="18"/>
  <c r="AD3603" i="18"/>
  <c r="AC3603" i="18"/>
  <c r="AD3591" i="18"/>
  <c r="AC3591" i="18"/>
  <c r="AD3578" i="18"/>
  <c r="AC3578" i="18"/>
  <c r="AD3566" i="18"/>
  <c r="AC3566" i="18"/>
  <c r="AD3554" i="18"/>
  <c r="AC3554" i="18"/>
  <c r="AD3543" i="18"/>
  <c r="AC3543" i="18"/>
  <c r="AD3530" i="18"/>
  <c r="AC3530" i="18"/>
  <c r="AD3518" i="18"/>
  <c r="AC3518" i="18"/>
  <c r="AD3506" i="18"/>
  <c r="AC3506" i="18"/>
  <c r="AD3494" i="18"/>
  <c r="AC3494" i="18"/>
  <c r="AD3482" i="18"/>
  <c r="AC3482" i="18"/>
  <c r="AD3470" i="18"/>
  <c r="AC3470" i="18"/>
  <c r="AD3457" i="18"/>
  <c r="AC3457" i="18"/>
  <c r="AD3446" i="18"/>
  <c r="AC3446" i="18"/>
  <c r="AD3433" i="18"/>
  <c r="AC3433" i="18"/>
  <c r="AD3421" i="18"/>
  <c r="AC3421" i="18"/>
  <c r="AD3407" i="18"/>
  <c r="AC3407" i="18"/>
  <c r="AD3394" i="18"/>
  <c r="AC3394" i="18"/>
  <c r="AD3382" i="18"/>
  <c r="AC3382" i="18"/>
  <c r="AD3369" i="18"/>
  <c r="AC3369" i="18"/>
  <c r="AD3357" i="18"/>
  <c r="AC3357" i="18"/>
  <c r="AD3343" i="18"/>
  <c r="AC3343" i="18"/>
  <c r="AD3330" i="18"/>
  <c r="AC3330" i="18"/>
  <c r="AD3318" i="18"/>
  <c r="AC3318" i="18"/>
  <c r="AD3305" i="18"/>
  <c r="AC3305" i="18"/>
  <c r="AD3293" i="18"/>
  <c r="AC3293" i="18"/>
  <c r="AD3279" i="18"/>
  <c r="AC3279" i="18"/>
  <c r="AD3266" i="18"/>
  <c r="AC3266" i="18"/>
  <c r="AD3254" i="18"/>
  <c r="AC3254" i="18"/>
  <c r="AD3241" i="18"/>
  <c r="AC3241" i="18"/>
  <c r="AD3229" i="18"/>
  <c r="AC3229" i="18"/>
  <c r="AD4971" i="18"/>
  <c r="AC4971" i="18"/>
  <c r="AD4915" i="18"/>
  <c r="AC4915" i="18"/>
  <c r="AD4835" i="18"/>
  <c r="AC4835" i="18"/>
  <c r="AD4667" i="18"/>
  <c r="AC4667" i="18"/>
  <c r="AD4587" i="18"/>
  <c r="AC4587" i="18"/>
  <c r="AD4523" i="18"/>
  <c r="AC4523" i="18"/>
  <c r="AD4451" i="18"/>
  <c r="AC4451" i="18"/>
  <c r="AD4381" i="18"/>
  <c r="AC4381" i="18"/>
  <c r="AD4287" i="18"/>
  <c r="AC4287" i="18"/>
  <c r="AD4203" i="18"/>
  <c r="AC4203" i="18"/>
  <c r="AD4125" i="18"/>
  <c r="AC4125" i="18"/>
  <c r="AD4036" i="18"/>
  <c r="AC4036" i="18"/>
  <c r="AD3965" i="18"/>
  <c r="AC3965" i="18"/>
  <c r="AD3882" i="18"/>
  <c r="AC3882" i="18"/>
  <c r="AD3814" i="18"/>
  <c r="AC3814" i="18"/>
  <c r="AD3743" i="18"/>
  <c r="AC3743" i="18"/>
  <c r="AD3673" i="18"/>
  <c r="AC3673" i="18"/>
  <c r="AD3602" i="18"/>
  <c r="AC3602" i="18"/>
  <c r="AD3542" i="18"/>
  <c r="AC3542" i="18"/>
  <c r="AD3456" i="18"/>
  <c r="AC3456" i="18"/>
  <c r="AD3354" i="18"/>
  <c r="AC3354" i="18"/>
  <c r="AD3253" i="18"/>
  <c r="AC3253" i="18"/>
  <c r="AD3175" i="18"/>
  <c r="AC3175" i="18"/>
  <c r="AD3086" i="18"/>
  <c r="AC3086" i="18"/>
  <c r="AD2937" i="18"/>
  <c r="AC2937" i="18"/>
  <c r="AD2806" i="18"/>
  <c r="AC2806" i="18"/>
  <c r="AD2694" i="18"/>
  <c r="AC2694" i="18"/>
  <c r="AD2649" i="18"/>
  <c r="AC2649" i="18"/>
  <c r="AD2556" i="18"/>
  <c r="AC2556" i="18"/>
  <c r="AD2473" i="18"/>
  <c r="AC2473" i="18"/>
  <c r="AD2359" i="18"/>
  <c r="AC2359" i="18"/>
  <c r="AD2254" i="18"/>
  <c r="AC2254" i="18"/>
  <c r="AD2106" i="18"/>
  <c r="AC2106" i="18"/>
  <c r="AD1919" i="18"/>
  <c r="AC1919" i="18"/>
  <c r="AD1705" i="18"/>
  <c r="AC1705" i="18"/>
  <c r="AD848" i="18"/>
  <c r="AC848" i="18"/>
  <c r="AD912" i="18"/>
  <c r="AC912" i="18"/>
  <c r="AD936" i="18"/>
  <c r="AC936" i="18"/>
  <c r="AD1144" i="18"/>
  <c r="AC1144" i="18"/>
  <c r="AD1240" i="18"/>
  <c r="AC1240" i="18"/>
  <c r="AD1296" i="18"/>
  <c r="AC1296" i="18"/>
  <c r="AD1336" i="18"/>
  <c r="AC1336" i="18"/>
  <c r="AD1496" i="18"/>
  <c r="AC1496" i="18"/>
  <c r="AD1616" i="18"/>
  <c r="AC1616" i="18"/>
  <c r="AD1632" i="18"/>
  <c r="AC1632" i="18"/>
  <c r="AD1752" i="18"/>
  <c r="AC1752" i="18"/>
  <c r="AD1792" i="18"/>
  <c r="AC1792" i="18"/>
  <c r="AD1816" i="18"/>
  <c r="AC1816" i="18"/>
  <c r="AD1824" i="18"/>
  <c r="AC1824" i="18"/>
  <c r="AD1832" i="18"/>
  <c r="AC1832" i="18"/>
  <c r="AD1944" i="18"/>
  <c r="AC1944" i="18"/>
  <c r="AD1960" i="18"/>
  <c r="AC1960" i="18"/>
  <c r="AD1968" i="18"/>
  <c r="AC1968" i="18"/>
  <c r="AD1976" i="18"/>
  <c r="AC1976" i="18"/>
  <c r="AD2056" i="18"/>
  <c r="AC2056" i="18"/>
  <c r="AD2064" i="18"/>
  <c r="AC2064" i="18"/>
  <c r="AD2072" i="18"/>
  <c r="AC2072" i="18"/>
  <c r="AD2080" i="18"/>
  <c r="AC2080" i="18"/>
  <c r="AD2088" i="18"/>
  <c r="AC2088" i="18"/>
  <c r="AD2096" i="18"/>
  <c r="AC2096" i="18"/>
  <c r="AD2104" i="18"/>
  <c r="AC2104" i="18"/>
  <c r="AD2112" i="18"/>
  <c r="AC2112" i="18"/>
  <c r="AD2120" i="18"/>
  <c r="AC2120" i="18"/>
  <c r="AD2128" i="18"/>
  <c r="AC2128" i="18"/>
  <c r="AD2136" i="18"/>
  <c r="AC2136" i="18"/>
  <c r="AD2144" i="18"/>
  <c r="AC2144" i="18"/>
  <c r="AD2160" i="18"/>
  <c r="AC2160" i="18"/>
  <c r="AD2168" i="18"/>
  <c r="AC2168" i="18"/>
  <c r="AD2176" i="18"/>
  <c r="AC2176" i="18"/>
  <c r="AD2184" i="18"/>
  <c r="AC2184" i="18"/>
  <c r="AD2192" i="18"/>
  <c r="AC2192" i="18"/>
  <c r="AD2200" i="18"/>
  <c r="AC2200" i="18"/>
  <c r="AD2208" i="18"/>
  <c r="AC2208" i="18"/>
  <c r="AD2216" i="18"/>
  <c r="AC2216" i="18"/>
  <c r="AD2224" i="18"/>
  <c r="AC2224" i="18"/>
  <c r="AD5003" i="18"/>
  <c r="AC5003" i="18"/>
  <c r="AD4955" i="18"/>
  <c r="AC4955" i="18"/>
  <c r="AD4891" i="18"/>
  <c r="AC4891" i="18"/>
  <c r="AD4851" i="18"/>
  <c r="AC4851" i="18"/>
  <c r="AD4803" i="18"/>
  <c r="AC4803" i="18"/>
  <c r="AD4763" i="18"/>
  <c r="AC4763" i="18"/>
  <c r="AD4691" i="18"/>
  <c r="AC4691" i="18"/>
  <c r="AD4627" i="18"/>
  <c r="AC4627" i="18"/>
  <c r="AD4563" i="18"/>
  <c r="AC4563" i="18"/>
  <c r="AD4499" i="18"/>
  <c r="AC4499" i="18"/>
  <c r="AD4435" i="18"/>
  <c r="AC4435" i="18"/>
  <c r="AD4341" i="18"/>
  <c r="AC4341" i="18"/>
  <c r="AD4235" i="18"/>
  <c r="AC4235" i="18"/>
  <c r="AD4137" i="18"/>
  <c r="AC4137" i="18"/>
  <c r="AD4070" i="18"/>
  <c r="AC4070" i="18"/>
  <c r="AD3988" i="18"/>
  <c r="AC3988" i="18"/>
  <c r="AD3929" i="18"/>
  <c r="AC3929" i="18"/>
  <c r="AD3849" i="18"/>
  <c r="AC3849" i="18"/>
  <c r="AD3780" i="18"/>
  <c r="AC3780" i="18"/>
  <c r="AD3686" i="18"/>
  <c r="AC3686" i="18"/>
  <c r="AD3637" i="18"/>
  <c r="AC3637" i="18"/>
  <c r="AD3565" i="18"/>
  <c r="AC3565" i="18"/>
  <c r="AD3481" i="18"/>
  <c r="AC3481" i="18"/>
  <c r="AD3393" i="18"/>
  <c r="AC3393" i="18"/>
  <c r="AD3329" i="18"/>
  <c r="AC3329" i="18"/>
  <c r="AD3265" i="18"/>
  <c r="AC3265" i="18"/>
  <c r="AD3189" i="18"/>
  <c r="AC3189" i="18"/>
  <c r="AD3098" i="18"/>
  <c r="AC3098" i="18"/>
  <c r="AD3005" i="18"/>
  <c r="AC3005" i="18"/>
  <c r="AD2925" i="18"/>
  <c r="AC2925" i="18"/>
  <c r="AD2865" i="18"/>
  <c r="AC2865" i="18"/>
  <c r="AD2791" i="18"/>
  <c r="AC2791" i="18"/>
  <c r="AD2662" i="18"/>
  <c r="AC2662" i="18"/>
  <c r="AD2590" i="18"/>
  <c r="AC2590" i="18"/>
  <c r="AD2525" i="18"/>
  <c r="AC2525" i="18"/>
  <c r="AD2415" i="18"/>
  <c r="AC2415" i="18"/>
  <c r="AD2278" i="18"/>
  <c r="AC2278" i="18"/>
  <c r="AD2153" i="18"/>
  <c r="AC2153" i="18"/>
  <c r="AD1999" i="18"/>
  <c r="AC1999" i="18"/>
  <c r="AD1781" i="18"/>
  <c r="AC1781" i="18"/>
  <c r="AD1345" i="18"/>
  <c r="AC1345" i="18"/>
  <c r="AD792" i="18"/>
  <c r="AC792" i="18"/>
  <c r="AD856" i="18"/>
  <c r="AC856" i="18"/>
  <c r="AD944" i="18"/>
  <c r="AC944" i="18"/>
  <c r="AD992" i="18"/>
  <c r="AC992" i="18"/>
  <c r="AD1016" i="18"/>
  <c r="AC1016" i="18"/>
  <c r="AD1104" i="18"/>
  <c r="AC1104" i="18"/>
  <c r="AD1176" i="18"/>
  <c r="AC1176" i="18"/>
  <c r="AD1200" i="18"/>
  <c r="AC1200" i="18"/>
  <c r="AD1264" i="18"/>
  <c r="AC1264" i="18"/>
  <c r="AD1424" i="18"/>
  <c r="AC1424" i="18"/>
  <c r="AD1488" i="18"/>
  <c r="AC1488" i="18"/>
  <c r="AD1536" i="18"/>
  <c r="AC1536" i="18"/>
  <c r="AD1544" i="18"/>
  <c r="AC1544" i="18"/>
  <c r="AD1680" i="18"/>
  <c r="AC1680" i="18"/>
  <c r="AD1688" i="18"/>
  <c r="AC1688" i="18"/>
  <c r="AD1768" i="18"/>
  <c r="AC1768" i="18"/>
  <c r="AD1808" i="18"/>
  <c r="AC1808" i="18"/>
  <c r="AD1840" i="18"/>
  <c r="AC1840" i="18"/>
  <c r="AD5010" i="18"/>
  <c r="AC5010" i="18"/>
  <c r="AD5002" i="18"/>
  <c r="AC5002" i="18"/>
  <c r="AD4994" i="18"/>
  <c r="AC4994" i="18"/>
  <c r="AD4986" i="18"/>
  <c r="AC4986" i="18"/>
  <c r="AD4978" i="18"/>
  <c r="AC4978" i="18"/>
  <c r="AD4970" i="18"/>
  <c r="AC4970" i="18"/>
  <c r="AD4962" i="18"/>
  <c r="AC4962" i="18"/>
  <c r="AD4954" i="18"/>
  <c r="AC4954" i="18"/>
  <c r="AD4946" i="18"/>
  <c r="AC4946" i="18"/>
  <c r="AD4938" i="18"/>
  <c r="AC4938" i="18"/>
  <c r="AD4930" i="18"/>
  <c r="AC4930" i="18"/>
  <c r="AD4922" i="18"/>
  <c r="AC4922" i="18"/>
  <c r="AD4914" i="18"/>
  <c r="AC4914" i="18"/>
  <c r="AD4906" i="18"/>
  <c r="AC4906" i="18"/>
  <c r="AD4898" i="18"/>
  <c r="AC4898" i="18"/>
  <c r="AD4890" i="18"/>
  <c r="AC4890" i="18"/>
  <c r="AD4882" i="18"/>
  <c r="AC4882" i="18"/>
  <c r="AD4874" i="18"/>
  <c r="AC4874" i="18"/>
  <c r="AD4866" i="18"/>
  <c r="AC4866" i="18"/>
  <c r="AD4858" i="18"/>
  <c r="AC4858" i="18"/>
  <c r="AD4850" i="18"/>
  <c r="AC4850" i="18"/>
  <c r="AD4842" i="18"/>
  <c r="AC4842" i="18"/>
  <c r="AD4834" i="18"/>
  <c r="AC4834" i="18"/>
  <c r="AD4826" i="18"/>
  <c r="AC4826" i="18"/>
  <c r="AD4818" i="18"/>
  <c r="AC4818" i="18"/>
  <c r="AD4810" i="18"/>
  <c r="AC4810" i="18"/>
  <c r="AD4802" i="18"/>
  <c r="AC4802" i="18"/>
  <c r="AD4794" i="18"/>
  <c r="AC4794" i="18"/>
  <c r="AD4786" i="18"/>
  <c r="AC4786" i="18"/>
  <c r="AD4778" i="18"/>
  <c r="AC4778" i="18"/>
  <c r="AD4770" i="18"/>
  <c r="AC4770" i="18"/>
  <c r="AD4762" i="18"/>
  <c r="AC4762" i="18"/>
  <c r="AD4754" i="18"/>
  <c r="AC4754" i="18"/>
  <c r="AD4746" i="18"/>
  <c r="AC4746" i="18"/>
  <c r="AD4738" i="18"/>
  <c r="AC4738" i="18"/>
  <c r="AD4730" i="18"/>
  <c r="AC4730" i="18"/>
  <c r="AD4722" i="18"/>
  <c r="AC4722" i="18"/>
  <c r="AD4714" i="18"/>
  <c r="AC4714" i="18"/>
  <c r="AD4706" i="18"/>
  <c r="AC4706" i="18"/>
  <c r="AD4698" i="18"/>
  <c r="AC4698" i="18"/>
  <c r="AD4690" i="18"/>
  <c r="AC4690" i="18"/>
  <c r="AD4682" i="18"/>
  <c r="AC4682" i="18"/>
  <c r="AD4674" i="18"/>
  <c r="AC4674" i="18"/>
  <c r="AD4666" i="18"/>
  <c r="AC4666" i="18"/>
  <c r="AD4658" i="18"/>
  <c r="AC4658" i="18"/>
  <c r="AD4650" i="18"/>
  <c r="AC4650" i="18"/>
  <c r="AD4642" i="18"/>
  <c r="AC4642" i="18"/>
  <c r="AD4634" i="18"/>
  <c r="AC4634" i="18"/>
  <c r="AD4626" i="18"/>
  <c r="AC4626" i="18"/>
  <c r="AD4618" i="18"/>
  <c r="AC4618" i="18"/>
  <c r="AD4610" i="18"/>
  <c r="AC4610" i="18"/>
  <c r="AD4602" i="18"/>
  <c r="AC4602" i="18"/>
  <c r="AD4594" i="18"/>
  <c r="AC4594" i="18"/>
  <c r="AD4586" i="18"/>
  <c r="AC4586" i="18"/>
  <c r="AD4578" i="18"/>
  <c r="AC4578" i="18"/>
  <c r="AD4570" i="18"/>
  <c r="AC4570" i="18"/>
  <c r="AD4562" i="18"/>
  <c r="AC4562" i="18"/>
  <c r="AD4554" i="18"/>
  <c r="AC4554" i="18"/>
  <c r="AD4546" i="18"/>
  <c r="AC4546" i="18"/>
  <c r="AD4538" i="18"/>
  <c r="AC4538" i="18"/>
  <c r="AD4530" i="18"/>
  <c r="AC4530" i="18"/>
  <c r="AD4522" i="18"/>
  <c r="AC4522" i="18"/>
  <c r="AD4514" i="18"/>
  <c r="AC4514" i="18"/>
  <c r="AD4506" i="18"/>
  <c r="AC4506" i="18"/>
  <c r="AD4498" i="18"/>
  <c r="AC4498" i="18"/>
  <c r="AD4490" i="18"/>
  <c r="AC4490" i="18"/>
  <c r="AD4482" i="18"/>
  <c r="AC4482" i="18"/>
  <c r="AD4474" i="18"/>
  <c r="AC4474" i="18"/>
  <c r="AD4466" i="18"/>
  <c r="AC4466" i="18"/>
  <c r="AD4458" i="18"/>
  <c r="AC4458" i="18"/>
  <c r="AD4450" i="18"/>
  <c r="AC4450" i="18"/>
  <c r="AD4442" i="18"/>
  <c r="AC4442" i="18"/>
  <c r="AD4434" i="18"/>
  <c r="AC4434" i="18"/>
  <c r="AD4426" i="18"/>
  <c r="AC4426" i="18"/>
  <c r="AD4418" i="18"/>
  <c r="AC4418" i="18"/>
  <c r="AD4410" i="18"/>
  <c r="AC4410" i="18"/>
  <c r="AD4399" i="18"/>
  <c r="AC4399" i="18"/>
  <c r="AD4390" i="18"/>
  <c r="AC4390" i="18"/>
  <c r="AD4379" i="18"/>
  <c r="AC4379" i="18"/>
  <c r="AD4369" i="18"/>
  <c r="AC4369" i="18"/>
  <c r="AD4359" i="18"/>
  <c r="AC4359" i="18"/>
  <c r="AD4350" i="18"/>
  <c r="AC4350" i="18"/>
  <c r="AD4339" i="18"/>
  <c r="AC4339" i="18"/>
  <c r="AD4330" i="18"/>
  <c r="AC4330" i="18"/>
  <c r="AD4318" i="18"/>
  <c r="AC4318" i="18"/>
  <c r="AD4307" i="18"/>
  <c r="AC4307" i="18"/>
  <c r="AD4298" i="18"/>
  <c r="AC4298" i="18"/>
  <c r="AD4286" i="18"/>
  <c r="AC4286" i="18"/>
  <c r="AD4277" i="18"/>
  <c r="AC4277" i="18"/>
  <c r="AD4266" i="18"/>
  <c r="AC4266" i="18"/>
  <c r="AD4254" i="18"/>
  <c r="AC4254" i="18"/>
  <c r="AD4245" i="18"/>
  <c r="AC4245" i="18"/>
  <c r="AD4234" i="18"/>
  <c r="AC4234" i="18"/>
  <c r="AD4223" i="18"/>
  <c r="AC4223" i="18"/>
  <c r="AD4213" i="18"/>
  <c r="AC4213" i="18"/>
  <c r="AD4202" i="18"/>
  <c r="AC4202" i="18"/>
  <c r="AD4191" i="18"/>
  <c r="AC4191" i="18"/>
  <c r="AD4179" i="18"/>
  <c r="AC4179" i="18"/>
  <c r="AD4167" i="18"/>
  <c r="AC4167" i="18"/>
  <c r="AD4155" i="18"/>
  <c r="AC4155" i="18"/>
  <c r="AD4145" i="18"/>
  <c r="AC4145" i="18"/>
  <c r="AD4135" i="18"/>
  <c r="AC4135" i="18"/>
  <c r="AD4122" i="18"/>
  <c r="AC4122" i="18"/>
  <c r="AD4113" i="18"/>
  <c r="AC4113" i="18"/>
  <c r="AD4101" i="18"/>
  <c r="AC4101" i="18"/>
  <c r="AD4089" i="18"/>
  <c r="AC4089" i="18"/>
  <c r="AD4078" i="18"/>
  <c r="AC4078" i="18"/>
  <c r="AD4069" i="18"/>
  <c r="AC4069" i="18"/>
  <c r="AD4057" i="18"/>
  <c r="AC4057" i="18"/>
  <c r="AD4046" i="18"/>
  <c r="AC4046" i="18"/>
  <c r="AD4034" i="18"/>
  <c r="AC4034" i="18"/>
  <c r="AD4022" i="18"/>
  <c r="AC4022" i="18"/>
  <c r="AD4010" i="18"/>
  <c r="AC4010" i="18"/>
  <c r="AD3998" i="18"/>
  <c r="AC3998" i="18"/>
  <c r="AD3987" i="18"/>
  <c r="AC3987" i="18"/>
  <c r="AD3975" i="18"/>
  <c r="AC3975" i="18"/>
  <c r="AD3964" i="18"/>
  <c r="AC3964" i="18"/>
  <c r="AD3951" i="18"/>
  <c r="AC3951" i="18"/>
  <c r="AD3941" i="18"/>
  <c r="AC3941" i="18"/>
  <c r="AD3927" i="18"/>
  <c r="AC3927" i="18"/>
  <c r="AD3917" i="18"/>
  <c r="AC3917" i="18"/>
  <c r="AD3903" i="18"/>
  <c r="AC3903" i="18"/>
  <c r="AD3892" i="18"/>
  <c r="AC3892" i="18"/>
  <c r="AD3881" i="18"/>
  <c r="AC3881" i="18"/>
  <c r="AD3870" i="18"/>
  <c r="AC3870" i="18"/>
  <c r="AD3858" i="18"/>
  <c r="AC3858" i="18"/>
  <c r="AD3847" i="18"/>
  <c r="AC3847" i="18"/>
  <c r="AD3834" i="18"/>
  <c r="AC3834" i="18"/>
  <c r="AD3822" i="18"/>
  <c r="AC3822" i="18"/>
  <c r="AD3813" i="18"/>
  <c r="AC3813" i="18"/>
  <c r="AD3801" i="18"/>
  <c r="AC3801" i="18"/>
  <c r="AD3790" i="18"/>
  <c r="AC3790" i="18"/>
  <c r="AD3778" i="18"/>
  <c r="AC3778" i="18"/>
  <c r="AD3766" i="18"/>
  <c r="AC3766" i="18"/>
  <c r="AD3754" i="18"/>
  <c r="AC3754" i="18"/>
  <c r="AD3742" i="18"/>
  <c r="AC3742" i="18"/>
  <c r="AD3731" i="18"/>
  <c r="AC3731" i="18"/>
  <c r="AD3719" i="18"/>
  <c r="AC3719" i="18"/>
  <c r="AD3708" i="18"/>
  <c r="AC3708" i="18"/>
  <c r="AD3695" i="18"/>
  <c r="AC3695" i="18"/>
  <c r="AD3685" i="18"/>
  <c r="AC3685" i="18"/>
  <c r="AD3671" i="18"/>
  <c r="AC3671" i="18"/>
  <c r="AD3661" i="18"/>
  <c r="AC3661" i="18"/>
  <c r="AD3647" i="18"/>
  <c r="AC3647" i="18"/>
  <c r="AD3634" i="18"/>
  <c r="AC3634" i="18"/>
  <c r="AD3623" i="18"/>
  <c r="AC3623" i="18"/>
  <c r="AD3613" i="18"/>
  <c r="AC3613" i="18"/>
  <c r="AD3601" i="18"/>
  <c r="AC3601" i="18"/>
  <c r="AD3589" i="18"/>
  <c r="AC3589" i="18"/>
  <c r="AD3575" i="18"/>
  <c r="AC3575" i="18"/>
  <c r="AD3563" i="18"/>
  <c r="AC3563" i="18"/>
  <c r="AD3551" i="18"/>
  <c r="AC3551" i="18"/>
  <c r="AD3541" i="18"/>
  <c r="AC3541" i="18"/>
  <c r="AD3527" i="18"/>
  <c r="AC3527" i="18"/>
  <c r="AD3516" i="18"/>
  <c r="AC3516" i="18"/>
  <c r="AD3503" i="18"/>
  <c r="AC3503" i="18"/>
  <c r="AD3490" i="18"/>
  <c r="AC3490" i="18"/>
  <c r="AD3479" i="18"/>
  <c r="AC3479" i="18"/>
  <c r="AD3466" i="18"/>
  <c r="AC3466" i="18"/>
  <c r="AD3455" i="18"/>
  <c r="AC3455" i="18"/>
  <c r="AD3442" i="18"/>
  <c r="AC3442" i="18"/>
  <c r="AD3430" i="18"/>
  <c r="AC3430" i="18"/>
  <c r="AD3417" i="18"/>
  <c r="AC3417" i="18"/>
  <c r="AD3405" i="18"/>
  <c r="AC3405" i="18"/>
  <c r="AD3391" i="18"/>
  <c r="AC3391" i="18"/>
  <c r="AD3378" i="18"/>
  <c r="AC3378" i="18"/>
  <c r="AD3366" i="18"/>
  <c r="AC3366" i="18"/>
  <c r="AD3353" i="18"/>
  <c r="AC3353" i="18"/>
  <c r="AD3341" i="18"/>
  <c r="AC3341" i="18"/>
  <c r="AD3327" i="18"/>
  <c r="AC3327" i="18"/>
  <c r="AD3314" i="18"/>
  <c r="AC3314" i="18"/>
  <c r="AD3302" i="18"/>
  <c r="AC3302" i="18"/>
  <c r="AD3289" i="18"/>
  <c r="AC3289" i="18"/>
  <c r="AD3277" i="18"/>
  <c r="AC3277" i="18"/>
  <c r="AD3263" i="18"/>
  <c r="AC3263" i="18"/>
  <c r="AD3250" i="18"/>
  <c r="AC3250" i="18"/>
  <c r="AD3238" i="18"/>
  <c r="AC3238" i="18"/>
  <c r="AD3225" i="18"/>
  <c r="AC3225" i="18"/>
  <c r="AD3213" i="18"/>
  <c r="AC3213" i="18"/>
  <c r="AD3199" i="18"/>
  <c r="AC3199" i="18"/>
  <c r="AD3186" i="18"/>
  <c r="AC3186" i="18"/>
  <c r="AD3174" i="18"/>
  <c r="AC3174" i="18"/>
  <c r="AD3161" i="18"/>
  <c r="AC3161" i="18"/>
  <c r="AD3149" i="18"/>
  <c r="AC3149" i="18"/>
  <c r="AD3135" i="18"/>
  <c r="AC3135" i="18"/>
  <c r="AD3122" i="18"/>
  <c r="AC3122" i="18"/>
  <c r="AD3110" i="18"/>
  <c r="AC3110" i="18"/>
  <c r="AD3097" i="18"/>
  <c r="AC3097" i="18"/>
  <c r="AD3085" i="18"/>
  <c r="AC3085" i="18"/>
  <c r="AD3071" i="18"/>
  <c r="AC3071" i="18"/>
  <c r="AD3058" i="18"/>
  <c r="AC3058" i="18"/>
  <c r="AD3046" i="18"/>
  <c r="AC3046" i="18"/>
  <c r="AD3033" i="18"/>
  <c r="AC3033" i="18"/>
  <c r="AD3018" i="18"/>
  <c r="AC3018" i="18"/>
  <c r="AD3002" i="18"/>
  <c r="AC3002" i="18"/>
  <c r="AD2990" i="18"/>
  <c r="AC2990" i="18"/>
  <c r="AD2975" i="18"/>
  <c r="AC2975" i="18"/>
  <c r="AD2962" i="18"/>
  <c r="AC2962" i="18"/>
  <c r="AD2949" i="18"/>
  <c r="AC2949" i="18"/>
  <c r="AD2935" i="18"/>
  <c r="AC2935" i="18"/>
  <c r="AD2924" i="18"/>
  <c r="AC2924" i="18"/>
  <c r="AD2909" i="18"/>
  <c r="AC2909" i="18"/>
  <c r="AD2894" i="18"/>
  <c r="AC2894" i="18"/>
  <c r="AD2879" i="18"/>
  <c r="AC2879" i="18"/>
  <c r="AD2863" i="18"/>
  <c r="AC2863" i="18"/>
  <c r="AD2849" i="18"/>
  <c r="AC2849" i="18"/>
  <c r="AD2833" i="18"/>
  <c r="AC2833" i="18"/>
  <c r="AD2817" i="18"/>
  <c r="AC2817" i="18"/>
  <c r="AD2805" i="18"/>
  <c r="AC2805" i="18"/>
  <c r="AD2790" i="18"/>
  <c r="AC2790" i="18"/>
  <c r="AD2774" i="18"/>
  <c r="AC2774" i="18"/>
  <c r="AD2758" i="18"/>
  <c r="AC2758" i="18"/>
  <c r="AD2741" i="18"/>
  <c r="AC2741" i="18"/>
  <c r="AD2722" i="18"/>
  <c r="AC2722" i="18"/>
  <c r="AD2706" i="18"/>
  <c r="AC2706" i="18"/>
  <c r="AD2690" i="18"/>
  <c r="AC2690" i="18"/>
  <c r="AD2674" i="18"/>
  <c r="AC2674" i="18"/>
  <c r="AD2661" i="18"/>
  <c r="AC2661" i="18"/>
  <c r="AD2647" i="18"/>
  <c r="AC2647" i="18"/>
  <c r="AD2630" i="18"/>
  <c r="AC2630" i="18"/>
  <c r="AD2615" i="18"/>
  <c r="AC2615" i="18"/>
  <c r="AD4987" i="18"/>
  <c r="AC4987" i="18"/>
  <c r="AD4931" i="18"/>
  <c r="AC4931" i="18"/>
  <c r="AD4875" i="18"/>
  <c r="AC4875" i="18"/>
  <c r="AD4827" i="18"/>
  <c r="AC4827" i="18"/>
  <c r="AD4771" i="18"/>
  <c r="AC4771" i="18"/>
  <c r="AD4723" i="18"/>
  <c r="AC4723" i="18"/>
  <c r="AD4643" i="18"/>
  <c r="AC4643" i="18"/>
  <c r="AD4603" i="18"/>
  <c r="AC4603" i="18"/>
  <c r="AD4555" i="18"/>
  <c r="AC4555" i="18"/>
  <c r="AD4507" i="18"/>
  <c r="AC4507" i="18"/>
  <c r="AD4443" i="18"/>
  <c r="AC4443" i="18"/>
  <c r="AD4361" i="18"/>
  <c r="AC4361" i="18"/>
  <c r="AD4267" i="18"/>
  <c r="AC4267" i="18"/>
  <c r="AD4193" i="18"/>
  <c r="AC4193" i="18"/>
  <c r="AD4102" i="18"/>
  <c r="AC4102" i="18"/>
  <c r="AD3999" i="18"/>
  <c r="AC3999" i="18"/>
  <c r="AD3871" i="18"/>
  <c r="AC3871" i="18"/>
  <c r="AD3697" i="18"/>
  <c r="AC3697" i="18"/>
  <c r="AD3418" i="18"/>
  <c r="AC3418" i="18"/>
  <c r="AD3278" i="18"/>
  <c r="AC3278" i="18"/>
  <c r="AD3111" i="18"/>
  <c r="AC3111" i="18"/>
  <c r="AD2977" i="18"/>
  <c r="AC2977" i="18"/>
  <c r="AD2775" i="18"/>
  <c r="AC2775" i="18"/>
  <c r="AD2457" i="18"/>
  <c r="AC2457" i="18"/>
  <c r="AD1565" i="18"/>
  <c r="AC1565" i="18"/>
  <c r="AD1465" i="18"/>
  <c r="AC1465" i="18"/>
  <c r="AD808" i="18"/>
  <c r="AC808" i="18"/>
  <c r="AD832" i="18"/>
  <c r="AC832" i="18"/>
  <c r="AD880" i="18"/>
  <c r="AC880" i="18"/>
  <c r="AD960" i="18"/>
  <c r="AC960" i="18"/>
  <c r="AD1024" i="18"/>
  <c r="AC1024" i="18"/>
  <c r="AD1072" i="18"/>
  <c r="AC1072" i="18"/>
  <c r="AD1136" i="18"/>
  <c r="AC1136" i="18"/>
  <c r="AD1160" i="18"/>
  <c r="AC1160" i="18"/>
  <c r="AD1216" i="18"/>
  <c r="AC1216" i="18"/>
  <c r="AD1232" i="18"/>
  <c r="AC1232" i="18"/>
  <c r="AD1312" i="18"/>
  <c r="AC1312" i="18"/>
  <c r="AD1360" i="18"/>
  <c r="AC1360" i="18"/>
  <c r="AD1400" i="18"/>
  <c r="AC1400" i="18"/>
  <c r="AD1440" i="18"/>
  <c r="AC1440" i="18"/>
  <c r="AD1504" i="18"/>
  <c r="AC1504" i="18"/>
  <c r="AD1520" i="18"/>
  <c r="AC1520" i="18"/>
  <c r="AD1552" i="18"/>
  <c r="AC1552" i="18"/>
  <c r="AD1696" i="18"/>
  <c r="AC1696" i="18"/>
  <c r="AD1776" i="18"/>
  <c r="AC1776" i="18"/>
  <c r="AD1784" i="18"/>
  <c r="AC1784" i="18"/>
  <c r="AD1856" i="18"/>
  <c r="AC1856" i="18"/>
  <c r="AD1864" i="18"/>
  <c r="AC1864" i="18"/>
  <c r="AD1872" i="18"/>
  <c r="AC1872" i="18"/>
  <c r="AD1880" i="18"/>
  <c r="AC1880" i="18"/>
  <c r="AD1888" i="18"/>
  <c r="AC1888" i="18"/>
  <c r="AD1896" i="18"/>
  <c r="AC1896" i="18"/>
  <c r="AD1936" i="18"/>
  <c r="AC1936" i="18"/>
  <c r="AD1984" i="18"/>
  <c r="AC1984" i="18"/>
  <c r="AD1992" i="18"/>
  <c r="AC1992" i="18"/>
  <c r="AD2000" i="18"/>
  <c r="AC2000" i="18"/>
  <c r="AD2008" i="18"/>
  <c r="AC2008" i="18"/>
  <c r="AD2016" i="18"/>
  <c r="AC2016" i="18"/>
  <c r="AD2024" i="18"/>
  <c r="AC2024" i="18"/>
  <c r="AD2032" i="18"/>
  <c r="AC2032" i="18"/>
  <c r="AD2040" i="18"/>
  <c r="AC2040" i="18"/>
  <c r="AD2048" i="18"/>
  <c r="AC2048" i="18"/>
  <c r="AD2152" i="18"/>
  <c r="AC2152" i="18"/>
  <c r="AD5009" i="18"/>
  <c r="AC5009" i="18"/>
  <c r="AD5001" i="18"/>
  <c r="AC5001" i="18"/>
  <c r="AD4993" i="18"/>
  <c r="AC4993" i="18"/>
  <c r="AD4985" i="18"/>
  <c r="AC4985" i="18"/>
  <c r="AD4977" i="18"/>
  <c r="AC4977" i="18"/>
  <c r="AD4969" i="18"/>
  <c r="AC4969" i="18"/>
  <c r="AD4961" i="18"/>
  <c r="AC4961" i="18"/>
  <c r="AD4953" i="18"/>
  <c r="AC4953" i="18"/>
  <c r="AD4945" i="18"/>
  <c r="AC4945" i="18"/>
  <c r="AD4937" i="18"/>
  <c r="AC4937" i="18"/>
  <c r="AD4929" i="18"/>
  <c r="AC4929" i="18"/>
  <c r="AD4921" i="18"/>
  <c r="AC4921" i="18"/>
  <c r="AD4913" i="18"/>
  <c r="AC4913" i="18"/>
  <c r="AD4905" i="18"/>
  <c r="AC4905" i="18"/>
  <c r="AD4897" i="18"/>
  <c r="AC4897" i="18"/>
  <c r="AD4889" i="18"/>
  <c r="AC4889" i="18"/>
  <c r="AD4881" i="18"/>
  <c r="AC4881" i="18"/>
  <c r="AD4873" i="18"/>
  <c r="AC4873" i="18"/>
  <c r="AD4865" i="18"/>
  <c r="AC4865" i="18"/>
  <c r="AD4857" i="18"/>
  <c r="AC4857" i="18"/>
  <c r="AD4849" i="18"/>
  <c r="AC4849" i="18"/>
  <c r="AD4841" i="18"/>
  <c r="AC4841" i="18"/>
  <c r="AD4833" i="18"/>
  <c r="AC4833" i="18"/>
  <c r="AD4825" i="18"/>
  <c r="AC4825" i="18"/>
  <c r="AD4817" i="18"/>
  <c r="AC4817" i="18"/>
  <c r="AD4809" i="18"/>
  <c r="AC4809" i="18"/>
  <c r="AD4801" i="18"/>
  <c r="AC4801" i="18"/>
  <c r="AD4793" i="18"/>
  <c r="AC4793" i="18"/>
  <c r="AD4785" i="18"/>
  <c r="AC4785" i="18"/>
  <c r="AD4777" i="18"/>
  <c r="AC4777" i="18"/>
  <c r="AD4769" i="18"/>
  <c r="AC4769" i="18"/>
  <c r="AD4761" i="18"/>
  <c r="AC4761" i="18"/>
  <c r="AD4753" i="18"/>
  <c r="AC4753" i="18"/>
  <c r="AD4745" i="18"/>
  <c r="AC4745" i="18"/>
  <c r="AD4737" i="18"/>
  <c r="AC4737" i="18"/>
  <c r="AD4729" i="18"/>
  <c r="AC4729" i="18"/>
  <c r="AD4721" i="18"/>
  <c r="AC4721" i="18"/>
  <c r="AD4713" i="18"/>
  <c r="AC4713" i="18"/>
  <c r="AD4705" i="18"/>
  <c r="AC4705" i="18"/>
  <c r="AD4697" i="18"/>
  <c r="AC4697" i="18"/>
  <c r="AD4689" i="18"/>
  <c r="AC4689" i="18"/>
  <c r="AD4681" i="18"/>
  <c r="AC4681" i="18"/>
  <c r="AD4673" i="18"/>
  <c r="AC4673" i="18"/>
  <c r="AD4665" i="18"/>
  <c r="AC4665" i="18"/>
  <c r="AD4657" i="18"/>
  <c r="AC4657" i="18"/>
  <c r="AD4649" i="18"/>
  <c r="AC4649" i="18"/>
  <c r="AD4641" i="18"/>
  <c r="AC4641" i="18"/>
  <c r="AD4633" i="18"/>
  <c r="AC4633" i="18"/>
  <c r="AD4625" i="18"/>
  <c r="AC4625" i="18"/>
  <c r="AD4617" i="18"/>
  <c r="AC4617" i="18"/>
  <c r="AD4609" i="18"/>
  <c r="AC4609" i="18"/>
  <c r="AD4601" i="18"/>
  <c r="AC4601" i="18"/>
  <c r="AD4593" i="18"/>
  <c r="AC4593" i="18"/>
  <c r="AD4585" i="18"/>
  <c r="AC4585" i="18"/>
  <c r="AD4577" i="18"/>
  <c r="AC4577" i="18"/>
  <c r="AD4569" i="18"/>
  <c r="AC4569" i="18"/>
  <c r="AD4561" i="18"/>
  <c r="AC4561" i="18"/>
  <c r="AD4553" i="18"/>
  <c r="AC4553" i="18"/>
  <c r="AD4545" i="18"/>
  <c r="AC4545" i="18"/>
  <c r="AD4537" i="18"/>
  <c r="AC4537" i="18"/>
  <c r="AD4529" i="18"/>
  <c r="AC4529" i="18"/>
  <c r="AD4521" i="18"/>
  <c r="AC4521" i="18"/>
  <c r="AD4513" i="18"/>
  <c r="AC4513" i="18"/>
  <c r="AD4505" i="18"/>
  <c r="AC4505" i="18"/>
  <c r="AD4497" i="18"/>
  <c r="AC4497" i="18"/>
  <c r="AD4489" i="18"/>
  <c r="AC4489" i="18"/>
  <c r="AD4481" i="18"/>
  <c r="AC4481" i="18"/>
  <c r="AD4473" i="18"/>
  <c r="AC4473" i="18"/>
  <c r="AD4465" i="18"/>
  <c r="AC4465" i="18"/>
  <c r="AD4457" i="18"/>
  <c r="AC4457" i="18"/>
  <c r="AD4449" i="18"/>
  <c r="AC4449" i="18"/>
  <c r="AD4441" i="18"/>
  <c r="AC4441" i="18"/>
  <c r="AD4433" i="18"/>
  <c r="AC4433" i="18"/>
  <c r="AD4425" i="18"/>
  <c r="AC4425" i="18"/>
  <c r="AD4417" i="18"/>
  <c r="AC4417" i="18"/>
  <c r="AD4409" i="18"/>
  <c r="AC4409" i="18"/>
  <c r="AD4398" i="18"/>
  <c r="AC4398" i="18"/>
  <c r="AD4389" i="18"/>
  <c r="AC4389" i="18"/>
  <c r="AD4378" i="18"/>
  <c r="AC4378" i="18"/>
  <c r="AD4367" i="18"/>
  <c r="AC4367" i="18"/>
  <c r="AD4358" i="18"/>
  <c r="AC4358" i="18"/>
  <c r="AD4349" i="18"/>
  <c r="AC4349" i="18"/>
  <c r="AD4338" i="18"/>
  <c r="AC4338" i="18"/>
  <c r="AD4329" i="18"/>
  <c r="AC4329" i="18"/>
  <c r="AD4317" i="18"/>
  <c r="AC4317" i="18"/>
  <c r="AD4306" i="18"/>
  <c r="AC4306" i="18"/>
  <c r="AD4297" i="18"/>
  <c r="AC4297" i="18"/>
  <c r="AD4285" i="18"/>
  <c r="AC4285" i="18"/>
  <c r="AD4275" i="18"/>
  <c r="AC4275" i="18"/>
  <c r="AD4265" i="18"/>
  <c r="AC4265" i="18"/>
  <c r="AD4253" i="18"/>
  <c r="AC4253" i="18"/>
  <c r="AD4243" i="18"/>
  <c r="AC4243" i="18"/>
  <c r="AD4233" i="18"/>
  <c r="AC4233" i="18"/>
  <c r="AD4222" i="18"/>
  <c r="AC4222" i="18"/>
  <c r="AD4211" i="18"/>
  <c r="AC4211" i="18"/>
  <c r="AD4201" i="18"/>
  <c r="AC4201" i="18"/>
  <c r="AD4190" i="18"/>
  <c r="AC4190" i="18"/>
  <c r="AD4178" i="18"/>
  <c r="AC4178" i="18"/>
  <c r="AD4166" i="18"/>
  <c r="AC4166" i="18"/>
  <c r="AD4154" i="18"/>
  <c r="AC4154" i="18"/>
  <c r="AD4143" i="18"/>
  <c r="AC4143" i="18"/>
  <c r="AD4134" i="18"/>
  <c r="AC4134" i="18"/>
  <c r="AD4121" i="18"/>
  <c r="AC4121" i="18"/>
  <c r="AD4111" i="18"/>
  <c r="AC4111" i="18"/>
  <c r="AD4100" i="18"/>
  <c r="AC4100" i="18"/>
  <c r="AD4087" i="18"/>
  <c r="AC4087" i="18"/>
  <c r="AD4077" i="18"/>
  <c r="AC4077" i="18"/>
  <c r="AD4066" i="18"/>
  <c r="AC4066" i="18"/>
  <c r="AD4055" i="18"/>
  <c r="AC4055" i="18"/>
  <c r="AD4045" i="18"/>
  <c r="AC4045" i="18"/>
  <c r="AD4033" i="18"/>
  <c r="AC4033" i="18"/>
  <c r="AD4021" i="18"/>
  <c r="AC4021" i="18"/>
  <c r="AD4009" i="18"/>
  <c r="AC4009" i="18"/>
  <c r="AD3997" i="18"/>
  <c r="AC3997" i="18"/>
  <c r="AD3986" i="18"/>
  <c r="AC3986" i="18"/>
  <c r="AD3974" i="18"/>
  <c r="AC3974" i="18"/>
  <c r="AD3962" i="18"/>
  <c r="AC3962" i="18"/>
  <c r="AD3950" i="18"/>
  <c r="AC3950" i="18"/>
  <c r="AD3938" i="18"/>
  <c r="AC3938" i="18"/>
  <c r="AD3926" i="18"/>
  <c r="AC3926" i="18"/>
  <c r="AD3914" i="18"/>
  <c r="AC3914" i="18"/>
  <c r="AD3902" i="18"/>
  <c r="AC3902" i="18"/>
  <c r="AD3890" i="18"/>
  <c r="AC3890" i="18"/>
  <c r="AD3879" i="18"/>
  <c r="AC3879" i="18"/>
  <c r="AD3869" i="18"/>
  <c r="AC3869" i="18"/>
  <c r="AD3857" i="18"/>
  <c r="AC3857" i="18"/>
  <c r="AD3846" i="18"/>
  <c r="AC3846" i="18"/>
  <c r="AD3833" i="18"/>
  <c r="AC3833" i="18"/>
  <c r="AD3821" i="18"/>
  <c r="AC3821" i="18"/>
  <c r="AD3810" i="18"/>
  <c r="AC3810" i="18"/>
  <c r="AD3799" i="18"/>
  <c r="AC3799" i="18"/>
  <c r="AD3789" i="18"/>
  <c r="AC3789" i="18"/>
  <c r="AD3777" i="18"/>
  <c r="AC3777" i="18"/>
  <c r="AD3765" i="18"/>
  <c r="AC3765" i="18"/>
  <c r="AD3753" i="18"/>
  <c r="AC3753" i="18"/>
  <c r="AD3741" i="18"/>
  <c r="AC3741" i="18"/>
  <c r="AD3730" i="18"/>
  <c r="AC3730" i="18"/>
  <c r="AD3718" i="18"/>
  <c r="AC3718" i="18"/>
  <c r="AD3706" i="18"/>
  <c r="AC3706" i="18"/>
  <c r="AD3694" i="18"/>
  <c r="AC3694" i="18"/>
  <c r="AD3682" i="18"/>
  <c r="AC3682" i="18"/>
  <c r="AD3670" i="18"/>
  <c r="AC3670" i="18"/>
  <c r="AD3658" i="18"/>
  <c r="AC3658" i="18"/>
  <c r="AD3646" i="18"/>
  <c r="AC3646" i="18"/>
  <c r="AD3633" i="18"/>
  <c r="AC3633" i="18"/>
  <c r="AD3622" i="18"/>
  <c r="AC3622" i="18"/>
  <c r="AD3610" i="18"/>
  <c r="AC3610" i="18"/>
  <c r="AD3599" i="18"/>
  <c r="AC3599" i="18"/>
  <c r="AD3586" i="18"/>
  <c r="AC3586" i="18"/>
  <c r="AD3574" i="18"/>
  <c r="AC3574" i="18"/>
  <c r="AD3562" i="18"/>
  <c r="AC3562" i="18"/>
  <c r="AD3550" i="18"/>
  <c r="AC3550" i="18"/>
  <c r="AD3538" i="18"/>
  <c r="AC3538" i="18"/>
  <c r="AD3526" i="18"/>
  <c r="AC3526" i="18"/>
  <c r="AD3514" i="18"/>
  <c r="AC3514" i="18"/>
  <c r="AD3502" i="18"/>
  <c r="AC3502" i="18"/>
  <c r="AD3489" i="18"/>
  <c r="AC3489" i="18"/>
  <c r="AD3478" i="18"/>
  <c r="AC3478" i="18"/>
  <c r="AD3465" i="18"/>
  <c r="AC3465" i="18"/>
  <c r="AD3454" i="18"/>
  <c r="AC3454" i="18"/>
  <c r="AD3441" i="18"/>
  <c r="AC3441" i="18"/>
  <c r="AD3429" i="18"/>
  <c r="AC3429" i="18"/>
  <c r="AD3415" i="18"/>
  <c r="AC3415" i="18"/>
  <c r="AD3402" i="18"/>
  <c r="AC3402" i="18"/>
  <c r="AD3390" i="18"/>
  <c r="AC3390" i="18"/>
  <c r="AD3377" i="18"/>
  <c r="AC3377" i="18"/>
  <c r="AD3365" i="18"/>
  <c r="AC3365" i="18"/>
  <c r="AD3351" i="18"/>
  <c r="AC3351" i="18"/>
  <c r="AD3338" i="18"/>
  <c r="AC3338" i="18"/>
  <c r="AD3326" i="18"/>
  <c r="AC3326" i="18"/>
  <c r="AD3313" i="18"/>
  <c r="AC3313" i="18"/>
  <c r="AD3301" i="18"/>
  <c r="AC3301" i="18"/>
  <c r="AD3287" i="18"/>
  <c r="AC3287" i="18"/>
  <c r="AD3274" i="18"/>
  <c r="AC3274" i="18"/>
  <c r="AD3262" i="18"/>
  <c r="AC3262" i="18"/>
  <c r="AD3249" i="18"/>
  <c r="AC3249" i="18"/>
  <c r="AD3237" i="18"/>
  <c r="AC3237" i="18"/>
  <c r="AD4963" i="18"/>
  <c r="AC4963" i="18"/>
  <c r="AD4907" i="18"/>
  <c r="AC4907" i="18"/>
  <c r="AD4859" i="18"/>
  <c r="AC4859" i="18"/>
  <c r="AD4819" i="18"/>
  <c r="AC4819" i="18"/>
  <c r="AD4787" i="18"/>
  <c r="AC4787" i="18"/>
  <c r="AD4739" i="18"/>
  <c r="AC4739" i="18"/>
  <c r="AD4683" i="18"/>
  <c r="AC4683" i="18"/>
  <c r="AD4619" i="18"/>
  <c r="AC4619" i="18"/>
  <c r="AD4547" i="18"/>
  <c r="AC4547" i="18"/>
  <c r="AD4483" i="18"/>
  <c r="AC4483" i="18"/>
  <c r="AD4419" i="18"/>
  <c r="AC4419" i="18"/>
  <c r="AD4370" i="18"/>
  <c r="AC4370" i="18"/>
  <c r="AD4299" i="18"/>
  <c r="AC4299" i="18"/>
  <c r="AD4214" i="18"/>
  <c r="AC4214" i="18"/>
  <c r="AD4146" i="18"/>
  <c r="AC4146" i="18"/>
  <c r="AD4079" i="18"/>
  <c r="AC4079" i="18"/>
  <c r="AD3977" i="18"/>
  <c r="AC3977" i="18"/>
  <c r="AD3905" i="18"/>
  <c r="AC3905" i="18"/>
  <c r="AD3837" i="18"/>
  <c r="AC3837" i="18"/>
  <c r="AD3767" i="18"/>
  <c r="AC3767" i="18"/>
  <c r="AD3649" i="18"/>
  <c r="AC3649" i="18"/>
  <c r="AD3590" i="18"/>
  <c r="AC3590" i="18"/>
  <c r="AD3517" i="18"/>
  <c r="AC3517" i="18"/>
  <c r="AD3431" i="18"/>
  <c r="AC3431" i="18"/>
  <c r="AD3317" i="18"/>
  <c r="AC3317" i="18"/>
  <c r="AD3201" i="18"/>
  <c r="AC3201" i="18"/>
  <c r="AD3125" i="18"/>
  <c r="AC3125" i="18"/>
  <c r="AD3021" i="18"/>
  <c r="AC3021" i="18"/>
  <c r="AD2911" i="18"/>
  <c r="AC2911" i="18"/>
  <c r="AD2818" i="18"/>
  <c r="AC2818" i="18"/>
  <c r="AD2708" i="18"/>
  <c r="AC2708" i="18"/>
  <c r="AD2601" i="18"/>
  <c r="AC2601" i="18"/>
  <c r="AD2293" i="18"/>
  <c r="AC2293" i="18"/>
  <c r="AD2199" i="18"/>
  <c r="AC2199" i="18"/>
  <c r="AD2069" i="18"/>
  <c r="AC2069" i="18"/>
  <c r="AD1977" i="18"/>
  <c r="AC1977" i="18"/>
  <c r="AD1860" i="18"/>
  <c r="AC1860" i="18"/>
  <c r="AD1657" i="18"/>
  <c r="AC1657" i="18"/>
  <c r="AD1393" i="18"/>
  <c r="AC1393" i="18"/>
  <c r="AD1711" i="18"/>
  <c r="AC1711" i="18"/>
  <c r="AD864" i="18"/>
  <c r="AC864" i="18"/>
  <c r="AD888" i="18"/>
  <c r="AC888" i="18"/>
  <c r="AD928" i="18"/>
  <c r="AC928" i="18"/>
  <c r="AD976" i="18"/>
  <c r="AC976" i="18"/>
  <c r="AD1040" i="18"/>
  <c r="AC1040" i="18"/>
  <c r="AD1080" i="18"/>
  <c r="AC1080" i="18"/>
  <c r="AD1152" i="18"/>
  <c r="AC1152" i="18"/>
  <c r="AD1168" i="18"/>
  <c r="AC1168" i="18"/>
  <c r="AD1208" i="18"/>
  <c r="AC1208" i="18"/>
  <c r="AD1368" i="18"/>
  <c r="AC1368" i="18"/>
  <c r="AD1392" i="18"/>
  <c r="AC1392" i="18"/>
  <c r="AD1416" i="18"/>
  <c r="AC1416" i="18"/>
  <c r="AD1512" i="18"/>
  <c r="AC1512" i="18"/>
  <c r="AD1568" i="18"/>
  <c r="AC1568" i="18"/>
  <c r="AD1592" i="18"/>
  <c r="AC1592" i="18"/>
  <c r="AD1600" i="18"/>
  <c r="AC1600" i="18"/>
  <c r="AD1608" i="18"/>
  <c r="AC1608" i="18"/>
  <c r="AD1624" i="18"/>
  <c r="AC1624" i="18"/>
  <c r="AD1648" i="18"/>
  <c r="AC1648" i="18"/>
  <c r="AD1672" i="18"/>
  <c r="AC1672" i="18"/>
  <c r="AD1704" i="18"/>
  <c r="AC1704" i="18"/>
  <c r="AD1712" i="18"/>
  <c r="AC1712" i="18"/>
  <c r="AD1800" i="18"/>
  <c r="AC1800" i="18"/>
  <c r="AD1912" i="18"/>
  <c r="AC1912" i="18"/>
  <c r="AD1920" i="18"/>
  <c r="AC1920" i="18"/>
  <c r="AD5008" i="18"/>
  <c r="AC5008" i="18"/>
  <c r="AD5000" i="18"/>
  <c r="AC5000" i="18"/>
  <c r="AD4992" i="18"/>
  <c r="AC4992" i="18"/>
  <c r="AD4984" i="18"/>
  <c r="AC4984" i="18"/>
  <c r="AD4976" i="18"/>
  <c r="AC4976" i="18"/>
  <c r="AD4968" i="18"/>
  <c r="AC4968" i="18"/>
  <c r="AD4960" i="18"/>
  <c r="AC4960" i="18"/>
  <c r="AD4952" i="18"/>
  <c r="AC4952" i="18"/>
  <c r="AD4944" i="18"/>
  <c r="AC4944" i="18"/>
  <c r="AD4936" i="18"/>
  <c r="AC4936" i="18"/>
  <c r="AD4928" i="18"/>
  <c r="AC4928" i="18"/>
  <c r="AD4920" i="18"/>
  <c r="AC4920" i="18"/>
  <c r="AD4912" i="18"/>
  <c r="AC4912" i="18"/>
  <c r="AD4904" i="18"/>
  <c r="AC4904" i="18"/>
  <c r="AD4896" i="18"/>
  <c r="AC4896" i="18"/>
  <c r="AD4888" i="18"/>
  <c r="AC4888" i="18"/>
  <c r="AD4880" i="18"/>
  <c r="AC4880" i="18"/>
  <c r="AD4872" i="18"/>
  <c r="AC4872" i="18"/>
  <c r="AD4864" i="18"/>
  <c r="AC4864" i="18"/>
  <c r="AD4856" i="18"/>
  <c r="AC4856" i="18"/>
  <c r="AD4848" i="18"/>
  <c r="AC4848" i="18"/>
  <c r="AD4840" i="18"/>
  <c r="AC4840" i="18"/>
  <c r="AD4832" i="18"/>
  <c r="AC4832" i="18"/>
  <c r="AD4824" i="18"/>
  <c r="AC4824" i="18"/>
  <c r="AD4816" i="18"/>
  <c r="AC4816" i="18"/>
  <c r="AD4808" i="18"/>
  <c r="AC4808" i="18"/>
  <c r="AD4800" i="18"/>
  <c r="AC4800" i="18"/>
  <c r="AD4792" i="18"/>
  <c r="AC4792" i="18"/>
  <c r="AD4784" i="18"/>
  <c r="AC4784" i="18"/>
  <c r="AD4776" i="18"/>
  <c r="AC4776" i="18"/>
  <c r="AD4768" i="18"/>
  <c r="AC4768" i="18"/>
  <c r="AD4760" i="18"/>
  <c r="AC4760" i="18"/>
  <c r="AD4752" i="18"/>
  <c r="AC4752" i="18"/>
  <c r="AD4744" i="18"/>
  <c r="AC4744" i="18"/>
  <c r="AD4736" i="18"/>
  <c r="AC4736" i="18"/>
  <c r="AD4728" i="18"/>
  <c r="AC4728" i="18"/>
  <c r="AD4720" i="18"/>
  <c r="AC4720" i="18"/>
  <c r="AD4712" i="18"/>
  <c r="AC4712" i="18"/>
  <c r="AD4704" i="18"/>
  <c r="AC4704" i="18"/>
  <c r="AD4696" i="18"/>
  <c r="AC4696" i="18"/>
  <c r="AD4688" i="18"/>
  <c r="AC4688" i="18"/>
  <c r="AD4680" i="18"/>
  <c r="AC4680" i="18"/>
  <c r="AD4672" i="18"/>
  <c r="AC4672" i="18"/>
  <c r="AD4664" i="18"/>
  <c r="AC4664" i="18"/>
  <c r="AD4656" i="18"/>
  <c r="AC4656" i="18"/>
  <c r="AD4648" i="18"/>
  <c r="AC4648" i="18"/>
  <c r="AD4640" i="18"/>
  <c r="AC4640" i="18"/>
  <c r="AD4632" i="18"/>
  <c r="AC4632" i="18"/>
  <c r="AD4624" i="18"/>
  <c r="AC4624" i="18"/>
  <c r="AD4616" i="18"/>
  <c r="AC4616" i="18"/>
  <c r="AD4608" i="18"/>
  <c r="AC4608" i="18"/>
  <c r="AD4600" i="18"/>
  <c r="AC4600" i="18"/>
  <c r="AD4592" i="18"/>
  <c r="AC4592" i="18"/>
  <c r="AD4584" i="18"/>
  <c r="AC4584" i="18"/>
  <c r="AD4576" i="18"/>
  <c r="AC4576" i="18"/>
  <c r="AD4568" i="18"/>
  <c r="AC4568" i="18"/>
  <c r="AD4560" i="18"/>
  <c r="AC4560" i="18"/>
  <c r="AD4552" i="18"/>
  <c r="AC4552" i="18"/>
  <c r="AD4544" i="18"/>
  <c r="AC4544" i="18"/>
  <c r="AD4536" i="18"/>
  <c r="AC4536" i="18"/>
  <c r="AD4528" i="18"/>
  <c r="AC4528" i="18"/>
  <c r="AD4520" i="18"/>
  <c r="AC4520" i="18"/>
  <c r="AD4512" i="18"/>
  <c r="AC4512" i="18"/>
  <c r="AD4504" i="18"/>
  <c r="AC4504" i="18"/>
  <c r="AD4496" i="18"/>
  <c r="AC4496" i="18"/>
  <c r="AD4488" i="18"/>
  <c r="AC4488" i="18"/>
  <c r="AD4480" i="18"/>
  <c r="AC4480" i="18"/>
  <c r="AD4472" i="18"/>
  <c r="AC4472" i="18"/>
  <c r="AD4464" i="18"/>
  <c r="AC4464" i="18"/>
  <c r="AD4456" i="18"/>
  <c r="AC4456" i="18"/>
  <c r="AD4448" i="18"/>
  <c r="AC4448" i="18"/>
  <c r="AD4440" i="18"/>
  <c r="AC4440" i="18"/>
  <c r="AD4432" i="18"/>
  <c r="AC4432" i="18"/>
  <c r="AD4424" i="18"/>
  <c r="AC4424" i="18"/>
  <c r="AD4416" i="18"/>
  <c r="AC4416" i="18"/>
  <c r="AD4407" i="18"/>
  <c r="AC4407" i="18"/>
  <c r="AD4397" i="18"/>
  <c r="AC4397" i="18"/>
  <c r="AD4387" i="18"/>
  <c r="AC4387" i="18"/>
  <c r="AD4377" i="18"/>
  <c r="AC4377" i="18"/>
  <c r="AD4366" i="18"/>
  <c r="AC4366" i="18"/>
  <c r="AD4357" i="18"/>
  <c r="AC4357" i="18"/>
  <c r="AD4347" i="18"/>
  <c r="AC4347" i="18"/>
  <c r="AD4337" i="18"/>
  <c r="AC4337" i="18"/>
  <c r="AD4327" i="18"/>
  <c r="AC4327" i="18"/>
  <c r="AD4315" i="18"/>
  <c r="AC4315" i="18"/>
  <c r="AD4305" i="18"/>
  <c r="AC4305" i="18"/>
  <c r="AD4295" i="18"/>
  <c r="AC4295" i="18"/>
  <c r="AD4284" i="18"/>
  <c r="AC4284" i="18"/>
  <c r="AD4274" i="18"/>
  <c r="AC4274" i="18"/>
  <c r="AD4263" i="18"/>
  <c r="AC4263" i="18"/>
  <c r="AD4252" i="18"/>
  <c r="AC4252" i="18"/>
  <c r="AD4242" i="18"/>
  <c r="AC4242" i="18"/>
  <c r="AD4231" i="18"/>
  <c r="AC4231" i="18"/>
  <c r="AD4221" i="18"/>
  <c r="AC4221" i="18"/>
  <c r="AD4210" i="18"/>
  <c r="AC4210" i="18"/>
  <c r="AD4199" i="18"/>
  <c r="AC4199" i="18"/>
  <c r="AD4189" i="18"/>
  <c r="AC4189" i="18"/>
  <c r="AD4177" i="18"/>
  <c r="AC4177" i="18"/>
  <c r="AD4165" i="18"/>
  <c r="AC4165" i="18"/>
  <c r="AD4153" i="18"/>
  <c r="AC4153" i="18"/>
  <c r="AD4142" i="18"/>
  <c r="AC4142" i="18"/>
  <c r="AD4133" i="18"/>
  <c r="AC4133" i="18"/>
  <c r="AD4119" i="18"/>
  <c r="AC4119" i="18"/>
  <c r="AD4110" i="18"/>
  <c r="AC4110" i="18"/>
  <c r="AD4098" i="18"/>
  <c r="AC4098" i="18"/>
  <c r="AD4086" i="18"/>
  <c r="AC4086" i="18"/>
  <c r="AD4076" i="18"/>
  <c r="AC4076" i="18"/>
  <c r="AD4065" i="18"/>
  <c r="AC4065" i="18"/>
  <c r="AD4054" i="18"/>
  <c r="AC4054" i="18"/>
  <c r="AD4042" i="18"/>
  <c r="AC4042" i="18"/>
  <c r="AD4031" i="18"/>
  <c r="AC4031" i="18"/>
  <c r="AD4018" i="18"/>
  <c r="AC4018" i="18"/>
  <c r="AD4007" i="18"/>
  <c r="AC4007" i="18"/>
  <c r="AD3994" i="18"/>
  <c r="AC3994" i="18"/>
  <c r="AD3985" i="18"/>
  <c r="AC3985" i="18"/>
  <c r="AD3973" i="18"/>
  <c r="AC3973" i="18"/>
  <c r="AD3961" i="18"/>
  <c r="AC3961" i="18"/>
  <c r="AD3949" i="18"/>
  <c r="AC3949" i="18"/>
  <c r="AD3937" i="18"/>
  <c r="AC3937" i="18"/>
  <c r="AD3925" i="18"/>
  <c r="AC3925" i="18"/>
  <c r="AD3913" i="18"/>
  <c r="AC3913" i="18"/>
  <c r="AD3901" i="18"/>
  <c r="AC3901" i="18"/>
  <c r="AD3889" i="18"/>
  <c r="AC3889" i="18"/>
  <c r="AD3878" i="18"/>
  <c r="AC3878" i="18"/>
  <c r="AD3866" i="18"/>
  <c r="AC3866" i="18"/>
  <c r="AD3855" i="18"/>
  <c r="AC3855" i="18"/>
  <c r="AD3845" i="18"/>
  <c r="AC3845" i="18"/>
  <c r="AD3831" i="18"/>
  <c r="AC3831" i="18"/>
  <c r="AD3820" i="18"/>
  <c r="AC3820" i="18"/>
  <c r="AD3809" i="18"/>
  <c r="AC3809" i="18"/>
  <c r="AD3798" i="18"/>
  <c r="AC3798" i="18"/>
  <c r="AD3786" i="18"/>
  <c r="AC3786" i="18"/>
  <c r="AD3775" i="18"/>
  <c r="AC3775" i="18"/>
  <c r="AD3762" i="18"/>
  <c r="AC3762" i="18"/>
  <c r="AD3751" i="18"/>
  <c r="AC3751" i="18"/>
  <c r="AD3738" i="18"/>
  <c r="AC3738" i="18"/>
  <c r="AD3729" i="18"/>
  <c r="AC3729" i="18"/>
  <c r="AD3717" i="18"/>
  <c r="AC3717" i="18"/>
  <c r="AD3705" i="18"/>
  <c r="AC3705" i="18"/>
  <c r="AD3693" i="18"/>
  <c r="AC3693" i="18"/>
  <c r="AD3681" i="18"/>
  <c r="AC3681" i="18"/>
  <c r="AD3669" i="18"/>
  <c r="AC3669" i="18"/>
  <c r="AD3657" i="18"/>
  <c r="AC3657" i="18"/>
  <c r="AD3645" i="18"/>
  <c r="AC3645" i="18"/>
  <c r="AD3631" i="18"/>
  <c r="AC3631" i="18"/>
  <c r="AD3621" i="18"/>
  <c r="AC3621" i="18"/>
  <c r="AD3609" i="18"/>
  <c r="AC3609" i="18"/>
  <c r="AD3598" i="18"/>
  <c r="AC3598" i="18"/>
  <c r="AD3585" i="18"/>
  <c r="AC3585" i="18"/>
  <c r="AD3573" i="18"/>
  <c r="AC3573" i="18"/>
  <c r="AD3561" i="18"/>
  <c r="AC3561" i="18"/>
  <c r="AD3549" i="18"/>
  <c r="AC3549" i="18"/>
  <c r="AD3537" i="18"/>
  <c r="AC3537" i="18"/>
  <c r="AD3525" i="18"/>
  <c r="AC3525" i="18"/>
  <c r="AD3513" i="18"/>
  <c r="AC3513" i="18"/>
  <c r="AD3501" i="18"/>
  <c r="AC3501" i="18"/>
  <c r="AD3487" i="18"/>
  <c r="AC3487" i="18"/>
  <c r="AD3477" i="18"/>
  <c r="AC3477" i="18"/>
  <c r="AD3463" i="18"/>
  <c r="AC3463" i="18"/>
  <c r="AD3453" i="18"/>
  <c r="AC3453" i="18"/>
  <c r="AD3439" i="18"/>
  <c r="AC3439" i="18"/>
  <c r="AD3426" i="18"/>
  <c r="AC3426" i="18"/>
  <c r="AD3414" i="18"/>
  <c r="AC3414" i="18"/>
  <c r="AD3401" i="18"/>
  <c r="AC3401" i="18"/>
  <c r="AD3389" i="18"/>
  <c r="AC3389" i="18"/>
  <c r="AD3375" i="18"/>
  <c r="AC3375" i="18"/>
  <c r="AD3362" i="18"/>
  <c r="AC3362" i="18"/>
  <c r="AD3350" i="18"/>
  <c r="AC3350" i="18"/>
  <c r="AD3337" i="18"/>
  <c r="AC3337" i="18"/>
  <c r="AD3325" i="18"/>
  <c r="AC3325" i="18"/>
  <c r="AD3311" i="18"/>
  <c r="AC3311" i="18"/>
  <c r="AD3298" i="18"/>
  <c r="AC3298" i="18"/>
  <c r="AD3286" i="18"/>
  <c r="AC3286" i="18"/>
  <c r="AD3273" i="18"/>
  <c r="AC3273" i="18"/>
  <c r="AD3261" i="18"/>
  <c r="AC3261" i="18"/>
  <c r="AD3247" i="18"/>
  <c r="AC3247" i="18"/>
  <c r="AD3234" i="18"/>
  <c r="AC3234" i="18"/>
  <c r="AD4731" i="18"/>
  <c r="AC4731" i="18"/>
  <c r="AD4675" i="18"/>
  <c r="AC4675" i="18"/>
  <c r="AD4611" i="18"/>
  <c r="AC4611" i="18"/>
  <c r="AD4539" i="18"/>
  <c r="AC4539" i="18"/>
  <c r="AD4475" i="18"/>
  <c r="AC4475" i="18"/>
  <c r="AD4427" i="18"/>
  <c r="AC4427" i="18"/>
  <c r="AD4351" i="18"/>
  <c r="AC4351" i="18"/>
  <c r="AD4278" i="18"/>
  <c r="AC4278" i="18"/>
  <c r="AD4225" i="18"/>
  <c r="AC4225" i="18"/>
  <c r="AD4169" i="18"/>
  <c r="AC4169" i="18"/>
  <c r="AD4090" i="18"/>
  <c r="AC4090" i="18"/>
  <c r="AD4011" i="18"/>
  <c r="AC4011" i="18"/>
  <c r="AD3893" i="18"/>
  <c r="AC3893" i="18"/>
  <c r="AD3802" i="18"/>
  <c r="AC3802" i="18"/>
  <c r="AD3721" i="18"/>
  <c r="AC3721" i="18"/>
  <c r="AD3662" i="18"/>
  <c r="AC3662" i="18"/>
  <c r="AD3577" i="18"/>
  <c r="AC3577" i="18"/>
  <c r="AD3505" i="18"/>
  <c r="AC3505" i="18"/>
  <c r="AD3406" i="18"/>
  <c r="AC3406" i="18"/>
  <c r="AD3303" i="18"/>
  <c r="AC3303" i="18"/>
  <c r="AD3214" i="18"/>
  <c r="AC3214" i="18"/>
  <c r="AD3137" i="18"/>
  <c r="AC3137" i="18"/>
  <c r="AD3047" i="18"/>
  <c r="AC3047" i="18"/>
  <c r="AD2965" i="18"/>
  <c r="AC2965" i="18"/>
  <c r="AD2834" i="18"/>
  <c r="AC2834" i="18"/>
  <c r="AD2726" i="18"/>
  <c r="AC2726" i="18"/>
  <c r="AD2617" i="18"/>
  <c r="AC2617" i="18"/>
  <c r="AD2487" i="18"/>
  <c r="AC2487" i="18"/>
  <c r="AD2345" i="18"/>
  <c r="AC2345" i="18"/>
  <c r="AD2238" i="18"/>
  <c r="AC2238" i="18"/>
  <c r="AD2127" i="18"/>
  <c r="AC2127" i="18"/>
  <c r="AD2023" i="18"/>
  <c r="AC2023" i="18"/>
  <c r="AD1837" i="18"/>
  <c r="AC1837" i="18"/>
  <c r="AD1609" i="18"/>
  <c r="AC1609" i="18"/>
  <c r="AD1157" i="18"/>
  <c r="AC1157" i="18"/>
  <c r="AD1865" i="18"/>
  <c r="AC1865" i="18"/>
  <c r="AD896" i="18"/>
  <c r="AC896" i="18"/>
  <c r="AD952" i="18"/>
  <c r="AC952" i="18"/>
  <c r="AD1000" i="18"/>
  <c r="AC1000" i="18"/>
  <c r="AD1048" i="18"/>
  <c r="AC1048" i="18"/>
  <c r="AD1056" i="18"/>
  <c r="AC1056" i="18"/>
  <c r="AD1184" i="18"/>
  <c r="AC1184" i="18"/>
  <c r="AD1256" i="18"/>
  <c r="AC1256" i="18"/>
  <c r="AD1272" i="18"/>
  <c r="AC1272" i="18"/>
  <c r="AD1304" i="18"/>
  <c r="AC1304" i="18"/>
  <c r="AD1352" i="18"/>
  <c r="AC1352" i="18"/>
  <c r="AD1408" i="18"/>
  <c r="AC1408" i="18"/>
  <c r="AD1560" i="18"/>
  <c r="AC1560" i="18"/>
  <c r="AD1576" i="18"/>
  <c r="AC1576" i="18"/>
  <c r="AD1584" i="18"/>
  <c r="AC1584" i="18"/>
  <c r="AD1640" i="18"/>
  <c r="AC1640" i="18"/>
  <c r="AD1656" i="18"/>
  <c r="AC1656" i="18"/>
  <c r="AD1664" i="18"/>
  <c r="AC1664" i="18"/>
  <c r="AD1720" i="18"/>
  <c r="AC1720" i="18"/>
  <c r="AD1728" i="18"/>
  <c r="AC1728" i="18"/>
  <c r="AD1736" i="18"/>
  <c r="AC1736" i="18"/>
  <c r="AD1744" i="18"/>
  <c r="AC1744" i="18"/>
  <c r="AD1848" i="18"/>
  <c r="AC1848" i="18"/>
  <c r="AD1904" i="18"/>
  <c r="AC1904" i="18"/>
  <c r="AD1928" i="18"/>
  <c r="AC1928" i="18"/>
  <c r="AD1952" i="18"/>
  <c r="AC1952" i="18"/>
  <c r="AD5007" i="18"/>
  <c r="AC5007" i="18"/>
  <c r="AD4999" i="18"/>
  <c r="AC4999" i="18"/>
  <c r="AD4991" i="18"/>
  <c r="AC4991" i="18"/>
  <c r="AD4983" i="18"/>
  <c r="AC4983" i="18"/>
  <c r="AD4975" i="18"/>
  <c r="AC4975" i="18"/>
  <c r="AD4967" i="18"/>
  <c r="AC4967" i="18"/>
  <c r="AD4959" i="18"/>
  <c r="AC4959" i="18"/>
  <c r="AD4951" i="18"/>
  <c r="AC4951" i="18"/>
  <c r="AD4943" i="18"/>
  <c r="AC4943" i="18"/>
  <c r="AD4935" i="18"/>
  <c r="AC4935" i="18"/>
  <c r="AD4927" i="18"/>
  <c r="AC4927" i="18"/>
  <c r="AD4919" i="18"/>
  <c r="AC4919" i="18"/>
  <c r="AD4911" i="18"/>
  <c r="AC4911" i="18"/>
  <c r="AD4903" i="18"/>
  <c r="AC4903" i="18"/>
  <c r="AD4895" i="18"/>
  <c r="AC4895" i="18"/>
  <c r="AD4887" i="18"/>
  <c r="AC4887" i="18"/>
  <c r="AD4879" i="18"/>
  <c r="AC4879" i="18"/>
  <c r="AD4871" i="18"/>
  <c r="AC4871" i="18"/>
  <c r="AD4863" i="18"/>
  <c r="AC4863" i="18"/>
  <c r="AD4855" i="18"/>
  <c r="AC4855" i="18"/>
  <c r="AD4847" i="18"/>
  <c r="AC4847" i="18"/>
  <c r="AD4839" i="18"/>
  <c r="AC4839" i="18"/>
  <c r="AD4831" i="18"/>
  <c r="AC4831" i="18"/>
  <c r="AD4823" i="18"/>
  <c r="AC4823" i="18"/>
  <c r="AD4815" i="18"/>
  <c r="AC4815" i="18"/>
  <c r="AD4807" i="18"/>
  <c r="AC4807" i="18"/>
  <c r="AD4799" i="18"/>
  <c r="AC4799" i="18"/>
  <c r="AD4791" i="18"/>
  <c r="AC4791" i="18"/>
  <c r="AD4783" i="18"/>
  <c r="AC4783" i="18"/>
  <c r="AD4775" i="18"/>
  <c r="AC4775" i="18"/>
  <c r="AD4767" i="18"/>
  <c r="AC4767" i="18"/>
  <c r="AD4759" i="18"/>
  <c r="AC4759" i="18"/>
  <c r="AD4751" i="18"/>
  <c r="AC4751" i="18"/>
  <c r="AD4743" i="18"/>
  <c r="AC4743" i="18"/>
  <c r="AD4735" i="18"/>
  <c r="AC4735" i="18"/>
  <c r="AD4727" i="18"/>
  <c r="AC4727" i="18"/>
  <c r="AD4719" i="18"/>
  <c r="AC4719" i="18"/>
  <c r="AD4711" i="18"/>
  <c r="AC4711" i="18"/>
  <c r="AD4703" i="18"/>
  <c r="AC4703" i="18"/>
  <c r="AD4695" i="18"/>
  <c r="AC4695" i="18"/>
  <c r="AD4687" i="18"/>
  <c r="AC4687" i="18"/>
  <c r="AD4679" i="18"/>
  <c r="AC4679" i="18"/>
  <c r="AD4671" i="18"/>
  <c r="AC4671" i="18"/>
  <c r="AD4663" i="18"/>
  <c r="AC4663" i="18"/>
  <c r="AD4655" i="18"/>
  <c r="AC4655" i="18"/>
  <c r="AD4647" i="18"/>
  <c r="AC4647" i="18"/>
  <c r="AD4639" i="18"/>
  <c r="AC4639" i="18"/>
  <c r="AD4631" i="18"/>
  <c r="AC4631" i="18"/>
  <c r="AD4623" i="18"/>
  <c r="AC4623" i="18"/>
  <c r="AD4615" i="18"/>
  <c r="AC4615" i="18"/>
  <c r="AD4607" i="18"/>
  <c r="AC4607" i="18"/>
  <c r="AD4599" i="18"/>
  <c r="AC4599" i="18"/>
  <c r="AD4591" i="18"/>
  <c r="AC4591" i="18"/>
  <c r="AD4583" i="18"/>
  <c r="AC4583" i="18"/>
  <c r="AD4575" i="18"/>
  <c r="AC4575" i="18"/>
  <c r="AD4567" i="18"/>
  <c r="AC4567" i="18"/>
  <c r="AD4559" i="18"/>
  <c r="AC4559" i="18"/>
  <c r="AD4551" i="18"/>
  <c r="AC4551" i="18"/>
  <c r="AD4543" i="18"/>
  <c r="AC4543" i="18"/>
  <c r="AD4535" i="18"/>
  <c r="AC4535" i="18"/>
  <c r="AD4527" i="18"/>
  <c r="AC4527" i="18"/>
  <c r="AD4519" i="18"/>
  <c r="AC4519" i="18"/>
  <c r="AD4511" i="18"/>
  <c r="AC4511" i="18"/>
  <c r="AD4503" i="18"/>
  <c r="AC4503" i="18"/>
  <c r="AD4495" i="18"/>
  <c r="AC4495" i="18"/>
  <c r="AD4487" i="18"/>
  <c r="AC4487" i="18"/>
  <c r="AD4479" i="18"/>
  <c r="AC4479" i="18"/>
  <c r="AD4471" i="18"/>
  <c r="AC4471" i="18"/>
  <c r="AD4463" i="18"/>
  <c r="AC4463" i="18"/>
  <c r="AD4455" i="18"/>
  <c r="AC4455" i="18"/>
  <c r="AD4447" i="18"/>
  <c r="AC4447" i="18"/>
  <c r="AD4439" i="18"/>
  <c r="AC4439" i="18"/>
  <c r="AD4431" i="18"/>
  <c r="AC4431" i="18"/>
  <c r="AD4423" i="18"/>
  <c r="AC4423" i="18"/>
  <c r="AD4415" i="18"/>
  <c r="AC4415" i="18"/>
  <c r="AD4406" i="18"/>
  <c r="AC4406" i="18"/>
  <c r="AD4396" i="18"/>
  <c r="AC4396" i="18"/>
  <c r="AD4386" i="18"/>
  <c r="AC4386" i="18"/>
  <c r="AD4375" i="18"/>
  <c r="AC4375" i="18"/>
  <c r="AD4365" i="18"/>
  <c r="AC4365" i="18"/>
  <c r="AD4356" i="18"/>
  <c r="AC4356" i="18"/>
  <c r="AD4346" i="18"/>
  <c r="AC4346" i="18"/>
  <c r="AD4335" i="18"/>
  <c r="AC4335" i="18"/>
  <c r="AD4326" i="18"/>
  <c r="AC4326" i="18"/>
  <c r="AD4314" i="18"/>
  <c r="AC4314" i="18"/>
  <c r="AD4303" i="18"/>
  <c r="AC4303" i="18"/>
  <c r="AD4294" i="18"/>
  <c r="AC4294" i="18"/>
  <c r="AD4283" i="18"/>
  <c r="AC4283" i="18"/>
  <c r="AD4273" i="18"/>
  <c r="AC4273" i="18"/>
  <c r="AD4262" i="18"/>
  <c r="AC4262" i="18"/>
  <c r="AD4251" i="18"/>
  <c r="AC4251" i="18"/>
  <c r="AD4241" i="18"/>
  <c r="AC4241" i="18"/>
  <c r="AD4230" i="18"/>
  <c r="AC4230" i="18"/>
  <c r="AD4219" i="18"/>
  <c r="AC4219" i="18"/>
  <c r="AD4209" i="18"/>
  <c r="AC4209" i="18"/>
  <c r="AD4198" i="18"/>
  <c r="AC4198" i="18"/>
  <c r="AD4186" i="18"/>
  <c r="AC4186" i="18"/>
  <c r="AD4175" i="18"/>
  <c r="AC4175" i="18"/>
  <c r="AD4162" i="18"/>
  <c r="AC4162" i="18"/>
  <c r="AD4151" i="18"/>
  <c r="AC4151" i="18"/>
  <c r="AD4141" i="18"/>
  <c r="AC4141" i="18"/>
  <c r="AD4130" i="18"/>
  <c r="AC4130" i="18"/>
  <c r="AD4118" i="18"/>
  <c r="AC4118" i="18"/>
  <c r="AD4109" i="18"/>
  <c r="AC4109" i="18"/>
  <c r="AD4097" i="18"/>
  <c r="AC4097" i="18"/>
  <c r="AD4085" i="18"/>
  <c r="AC4085" i="18"/>
  <c r="AD4075" i="18"/>
  <c r="AC4075" i="18"/>
  <c r="AD4063" i="18"/>
  <c r="AC4063" i="18"/>
  <c r="AD4053" i="18"/>
  <c r="AC4053" i="18"/>
  <c r="AD4041" i="18"/>
  <c r="AC4041" i="18"/>
  <c r="AD4030" i="18"/>
  <c r="AC4030" i="18"/>
  <c r="AD4017" i="18"/>
  <c r="AC4017" i="18"/>
  <c r="AD4006" i="18"/>
  <c r="AC4006" i="18"/>
  <c r="AD3993" i="18"/>
  <c r="AC3993" i="18"/>
  <c r="AD3983" i="18"/>
  <c r="AC3983" i="18"/>
  <c r="AD3970" i="18"/>
  <c r="AC3970" i="18"/>
  <c r="AD3959" i="18"/>
  <c r="AC3959" i="18"/>
  <c r="AD3947" i="18"/>
  <c r="AC3947" i="18"/>
  <c r="AD3935" i="18"/>
  <c r="AC3935" i="18"/>
  <c r="AD3923" i="18"/>
  <c r="AC3923" i="18"/>
  <c r="AD3911" i="18"/>
  <c r="AC3911" i="18"/>
  <c r="AD3898" i="18"/>
  <c r="AC3898" i="18"/>
  <c r="AD3887" i="18"/>
  <c r="AC3887" i="18"/>
  <c r="AD3877" i="18"/>
  <c r="AC3877" i="18"/>
  <c r="AD3865" i="18"/>
  <c r="AC3865" i="18"/>
  <c r="AD3854" i="18"/>
  <c r="AC3854" i="18"/>
  <c r="AD3842" i="18"/>
  <c r="AC3842" i="18"/>
  <c r="AD3830" i="18"/>
  <c r="AC3830" i="18"/>
  <c r="AD3819" i="18"/>
  <c r="AC3819" i="18"/>
  <c r="AD3807" i="18"/>
  <c r="AC3807" i="18"/>
  <c r="AD3797" i="18"/>
  <c r="AC3797" i="18"/>
  <c r="AD3785" i="18"/>
  <c r="AC3785" i="18"/>
  <c r="AD3774" i="18"/>
  <c r="AC3774" i="18"/>
  <c r="AD3761" i="18"/>
  <c r="AC3761" i="18"/>
  <c r="AD3750" i="18"/>
  <c r="AC3750" i="18"/>
  <c r="AD3737" i="18"/>
  <c r="AC3737" i="18"/>
  <c r="AD3727" i="18"/>
  <c r="AC3727" i="18"/>
  <c r="AD3714" i="18"/>
  <c r="AC3714" i="18"/>
  <c r="AD3703" i="18"/>
  <c r="AC3703" i="18"/>
  <c r="AD3691" i="18"/>
  <c r="AC3691" i="18"/>
  <c r="AD3679" i="18"/>
  <c r="AC3679" i="18"/>
  <c r="AD3667" i="18"/>
  <c r="AC3667" i="18"/>
  <c r="AD3655" i="18"/>
  <c r="AC3655" i="18"/>
  <c r="AD3642" i="18"/>
  <c r="AC3642" i="18"/>
  <c r="AD3630" i="18"/>
  <c r="AC3630" i="18"/>
  <c r="AD3620" i="18"/>
  <c r="AC3620" i="18"/>
  <c r="AD3607" i="18"/>
  <c r="AC3607" i="18"/>
  <c r="AD3597" i="18"/>
  <c r="AC3597" i="18"/>
  <c r="AD3583" i="18"/>
  <c r="AC3583" i="18"/>
  <c r="AD3570" i="18"/>
  <c r="AC3570" i="18"/>
  <c r="AD3559" i="18"/>
  <c r="AC3559" i="18"/>
  <c r="AD3548" i="18"/>
  <c r="AC3548" i="18"/>
  <c r="AD3535" i="18"/>
  <c r="AC3535" i="18"/>
  <c r="AD3522" i="18"/>
  <c r="AC3522" i="18"/>
  <c r="AD3511" i="18"/>
  <c r="AC3511" i="18"/>
  <c r="AD3498" i="18"/>
  <c r="AC3498" i="18"/>
  <c r="AD3486" i="18"/>
  <c r="AC3486" i="18"/>
  <c r="AD3474" i="18"/>
  <c r="AC3474" i="18"/>
  <c r="AD3462" i="18"/>
  <c r="AC3462" i="18"/>
  <c r="AD3450" i="18"/>
  <c r="AC3450" i="18"/>
  <c r="AD3438" i="18"/>
  <c r="AC3438" i="18"/>
  <c r="AD3425" i="18"/>
  <c r="AC3425" i="18"/>
  <c r="AD3413" i="18"/>
  <c r="AC3413" i="18"/>
  <c r="AD3399" i="18"/>
  <c r="AC3399" i="18"/>
  <c r="AD3386" i="18"/>
  <c r="AC3386" i="18"/>
  <c r="AD3374" i="18"/>
  <c r="AC3374" i="18"/>
  <c r="AD3361" i="18"/>
  <c r="AC3361" i="18"/>
  <c r="AD3349" i="18"/>
  <c r="AC3349" i="18"/>
  <c r="AD3335" i="18"/>
  <c r="AC3335" i="18"/>
  <c r="AD3322" i="18"/>
  <c r="AC3322" i="18"/>
  <c r="AD3310" i="18"/>
  <c r="AC3310" i="18"/>
  <c r="AD3297" i="18"/>
  <c r="AC3297" i="18"/>
  <c r="AD3285" i="18"/>
  <c r="AC3285" i="18"/>
  <c r="AD3271" i="18"/>
  <c r="AC3271" i="18"/>
  <c r="AD3258" i="18"/>
  <c r="AC3258" i="18"/>
  <c r="AD3246" i="18"/>
  <c r="AC3246" i="18"/>
  <c r="AD3233" i="18"/>
  <c r="AC3233" i="18"/>
  <c r="AD3221" i="18"/>
  <c r="AC3221" i="18"/>
  <c r="AD3207" i="18"/>
  <c r="AC3207" i="18"/>
  <c r="AD3194" i="18"/>
  <c r="AC3194" i="18"/>
  <c r="AD3182" i="18"/>
  <c r="AC3182" i="18"/>
  <c r="AD3169" i="18"/>
  <c r="AC3169" i="18"/>
  <c r="AD3157" i="18"/>
  <c r="AC3157" i="18"/>
  <c r="AD3143" i="18"/>
  <c r="AC3143" i="18"/>
  <c r="AD3130" i="18"/>
  <c r="AC3130" i="18"/>
  <c r="AD3118" i="18"/>
  <c r="AC3118" i="18"/>
  <c r="AD3105" i="18"/>
  <c r="AC3105" i="18"/>
  <c r="AD3093" i="18"/>
  <c r="AC3093" i="18"/>
  <c r="AD3079" i="18"/>
  <c r="AC3079" i="18"/>
  <c r="AD3066" i="18"/>
  <c r="AC3066" i="18"/>
  <c r="AD3054" i="18"/>
  <c r="AC3054" i="18"/>
  <c r="AD3041" i="18"/>
  <c r="AC3041" i="18"/>
  <c r="AD3029" i="18"/>
  <c r="AC3029" i="18"/>
  <c r="AD3013" i="18"/>
  <c r="AC3013" i="18"/>
  <c r="AD2998" i="18"/>
  <c r="AC2998" i="18"/>
  <c r="AD4979" i="18"/>
  <c r="AC4979" i="18"/>
  <c r="AD4939" i="18"/>
  <c r="AC4939" i="18"/>
  <c r="AD4899" i="18"/>
  <c r="AC4899" i="18"/>
  <c r="AD4867" i="18"/>
  <c r="AC4867" i="18"/>
  <c r="AD4811" i="18"/>
  <c r="AC4811" i="18"/>
  <c r="AD4747" i="18"/>
  <c r="AC4747" i="18"/>
  <c r="AD4699" i="18"/>
  <c r="AC4699" i="18"/>
  <c r="AD4651" i="18"/>
  <c r="AC4651" i="18"/>
  <c r="AD4595" i="18"/>
  <c r="AC4595" i="18"/>
  <c r="AD4531" i="18"/>
  <c r="AC4531" i="18"/>
  <c r="AD4459" i="18"/>
  <c r="AC4459" i="18"/>
  <c r="AD4391" i="18"/>
  <c r="AC4391" i="18"/>
  <c r="AD4319" i="18"/>
  <c r="AC4319" i="18"/>
  <c r="AD4255" i="18"/>
  <c r="AC4255" i="18"/>
  <c r="AD4181" i="18"/>
  <c r="AC4181" i="18"/>
  <c r="AD4114" i="18"/>
  <c r="AC4114" i="18"/>
  <c r="AD4023" i="18"/>
  <c r="AC4023" i="18"/>
  <c r="AD3953" i="18"/>
  <c r="AC3953" i="18"/>
  <c r="AD3859" i="18"/>
  <c r="AC3859" i="18"/>
  <c r="AD3791" i="18"/>
  <c r="AC3791" i="18"/>
  <c r="AD3709" i="18"/>
  <c r="AC3709" i="18"/>
  <c r="AD3614" i="18"/>
  <c r="AC3614" i="18"/>
  <c r="AD3553" i="18"/>
  <c r="AC3553" i="18"/>
  <c r="AD3469" i="18"/>
  <c r="AC3469" i="18"/>
  <c r="AD3381" i="18"/>
  <c r="AC3381" i="18"/>
  <c r="AD3290" i="18"/>
  <c r="AC3290" i="18"/>
  <c r="AD3162" i="18"/>
  <c r="AC3162" i="18"/>
  <c r="AD3061" i="18"/>
  <c r="AC3061" i="18"/>
  <c r="AD2991" i="18"/>
  <c r="AC2991" i="18"/>
  <c r="AD2881" i="18"/>
  <c r="AC2881" i="18"/>
  <c r="AD2759" i="18"/>
  <c r="AC2759" i="18"/>
  <c r="AD2631" i="18"/>
  <c r="AC2631" i="18"/>
  <c r="AD2538" i="18"/>
  <c r="AC2538" i="18"/>
  <c r="AD2439" i="18"/>
  <c r="AC2439" i="18"/>
  <c r="AD2327" i="18"/>
  <c r="AC2327" i="18"/>
  <c r="AD2217" i="18"/>
  <c r="AC2217" i="18"/>
  <c r="AD2087" i="18"/>
  <c r="AC2087" i="18"/>
  <c r="AD1941" i="18"/>
  <c r="AC1941" i="18"/>
  <c r="AD1753" i="18"/>
  <c r="AC1753" i="18"/>
  <c r="AD784" i="18"/>
  <c r="AC784" i="18"/>
  <c r="AD824" i="18"/>
  <c r="AC824" i="18"/>
  <c r="AD1064" i="18"/>
  <c r="AC1064" i="18"/>
  <c r="AD1120" i="18"/>
  <c r="AC1120" i="18"/>
  <c r="AD1280" i="18"/>
  <c r="AC1280" i="18"/>
  <c r="AD1320" i="18"/>
  <c r="AC1320" i="18"/>
  <c r="AD1344" i="18"/>
  <c r="AC1344" i="18"/>
  <c r="AD1384" i="18"/>
  <c r="AC1384" i="18"/>
  <c r="AD1432" i="18"/>
  <c r="AC1432" i="18"/>
  <c r="AD1456" i="18"/>
  <c r="AC1456" i="18"/>
  <c r="AD1472" i="18"/>
  <c r="AC1472" i="18"/>
  <c r="AD5006" i="18"/>
  <c r="AC5006" i="18"/>
  <c r="AD4982" i="18"/>
  <c r="AC4982" i="18"/>
  <c r="AD4966" i="18"/>
  <c r="AC4966" i="18"/>
  <c r="AD4942" i="18"/>
  <c r="AC4942" i="18"/>
  <c r="AD4918" i="18"/>
  <c r="AC4918" i="18"/>
  <c r="AD4894" i="18"/>
  <c r="AC4894" i="18"/>
  <c r="AD4870" i="18"/>
  <c r="AC4870" i="18"/>
  <c r="AD4846" i="18"/>
  <c r="AC4846" i="18"/>
  <c r="AD4830" i="18"/>
  <c r="AC4830" i="18"/>
  <c r="AD4806" i="18"/>
  <c r="AC4806" i="18"/>
  <c r="AD4782" i="18"/>
  <c r="AC4782" i="18"/>
  <c r="AD4758" i="18"/>
  <c r="AC4758" i="18"/>
  <c r="AD4742" i="18"/>
  <c r="AC4742" i="18"/>
  <c r="AD4718" i="18"/>
  <c r="AC4718" i="18"/>
  <c r="AD4694" i="18"/>
  <c r="AC4694" i="18"/>
  <c r="AD4670" i="18"/>
  <c r="AC4670" i="18"/>
  <c r="AD4646" i="18"/>
  <c r="AC4646" i="18"/>
  <c r="AD4622" i="18"/>
  <c r="AC4622" i="18"/>
  <c r="AD4606" i="18"/>
  <c r="AC4606" i="18"/>
  <c r="AD4582" i="18"/>
  <c r="AC4582" i="18"/>
  <c r="AD4558" i="18"/>
  <c r="AC4558" i="18"/>
  <c r="AD4534" i="18"/>
  <c r="AC4534" i="18"/>
  <c r="AD4510" i="18"/>
  <c r="AC4510" i="18"/>
  <c r="AD4486" i="18"/>
  <c r="AC4486" i="18"/>
  <c r="AD4462" i="18"/>
  <c r="AC4462" i="18"/>
  <c r="AD4438" i="18"/>
  <c r="AC4438" i="18"/>
  <c r="AD4414" i="18"/>
  <c r="AC4414" i="18"/>
  <c r="AD4385" i="18"/>
  <c r="AC4385" i="18"/>
  <c r="AD4345" i="18"/>
  <c r="AC4345" i="18"/>
  <c r="AD4313" i="18"/>
  <c r="AC4313" i="18"/>
  <c r="AD4282" i="18"/>
  <c r="AC4282" i="18"/>
  <c r="AD4261" i="18"/>
  <c r="AC4261" i="18"/>
  <c r="AD4218" i="18"/>
  <c r="AC4218" i="18"/>
  <c r="AD4185" i="18"/>
  <c r="AC4185" i="18"/>
  <c r="AD4150" i="18"/>
  <c r="AC4150" i="18"/>
  <c r="AD4129" i="18"/>
  <c r="AC4129" i="18"/>
  <c r="AD4106" i="18"/>
  <c r="AC4106" i="18"/>
  <c r="AD4083" i="18"/>
  <c r="AC4083" i="18"/>
  <c r="AD4051" i="18"/>
  <c r="AC4051" i="18"/>
  <c r="AD4015" i="18"/>
  <c r="AC4015" i="18"/>
  <c r="AD3982" i="18"/>
  <c r="AC3982" i="18"/>
  <c r="AD3946" i="18"/>
  <c r="AC3946" i="18"/>
  <c r="AD3910" i="18"/>
  <c r="AC3910" i="18"/>
  <c r="AD3863" i="18"/>
  <c r="AC3863" i="18"/>
  <c r="AD3818" i="18"/>
  <c r="AC3818" i="18"/>
  <c r="AD3773" i="18"/>
  <c r="AC3773" i="18"/>
  <c r="AD3735" i="18"/>
  <c r="AC3735" i="18"/>
  <c r="AD3702" i="18"/>
  <c r="AC3702" i="18"/>
  <c r="AD3678" i="18"/>
  <c r="AC3678" i="18"/>
  <c r="AD3641" i="18"/>
  <c r="AC3641" i="18"/>
  <c r="AD3606" i="18"/>
  <c r="AC3606" i="18"/>
  <c r="AD3569" i="18"/>
  <c r="AC3569" i="18"/>
  <c r="AD3521" i="18"/>
  <c r="AC3521" i="18"/>
  <c r="AD3485" i="18"/>
  <c r="AC3485" i="18"/>
  <c r="AD3449" i="18"/>
  <c r="AC3449" i="18"/>
  <c r="AD3410" i="18"/>
  <c r="AC3410" i="18"/>
  <c r="AD3373" i="18"/>
  <c r="AC3373" i="18"/>
  <c r="AD3334" i="18"/>
  <c r="AC3334" i="18"/>
  <c r="AD3295" i="18"/>
  <c r="AC3295" i="18"/>
  <c r="AD3257" i="18"/>
  <c r="AC3257" i="18"/>
  <c r="AD3218" i="18"/>
  <c r="AC3218" i="18"/>
  <c r="AD3181" i="18"/>
  <c r="AC3181" i="18"/>
  <c r="AD3142" i="18"/>
  <c r="AC3142" i="18"/>
  <c r="AD3103" i="18"/>
  <c r="AC3103" i="18"/>
  <c r="AD3090" i="18"/>
  <c r="AC3090" i="18"/>
  <c r="AD3053" i="18"/>
  <c r="AC3053" i="18"/>
  <c r="AD3010" i="18"/>
  <c r="AC3010" i="18"/>
  <c r="AD2969" i="18"/>
  <c r="AC2969" i="18"/>
  <c r="AD2929" i="18"/>
  <c r="AC2929" i="18"/>
  <c r="AD2887" i="18"/>
  <c r="AC2887" i="18"/>
  <c r="AD2841" i="18"/>
  <c r="AC2841" i="18"/>
  <c r="AD2810" i="18"/>
  <c r="AC2810" i="18"/>
  <c r="AD2765" i="18"/>
  <c r="AC2765" i="18"/>
  <c r="AD2714" i="18"/>
  <c r="AC2714" i="18"/>
  <c r="AD2666" i="18"/>
  <c r="AC2666" i="18"/>
  <c r="AD2622" i="18"/>
  <c r="AC2622" i="18"/>
  <c r="AD2594" i="18"/>
  <c r="AC2594" i="18"/>
  <c r="AD2546" i="18"/>
  <c r="AC2546" i="18"/>
  <c r="AD2514" i="18"/>
  <c r="AC2514" i="18"/>
  <c r="AD2478" i="18"/>
  <c r="AC2478" i="18"/>
  <c r="AD2447" i="18"/>
  <c r="AC2447" i="18"/>
  <c r="AD2402" i="18"/>
  <c r="AC2402" i="18"/>
  <c r="AD2351" i="18"/>
  <c r="AC2351" i="18"/>
  <c r="AD2300" i="18"/>
  <c r="AC2300" i="18"/>
  <c r="AD2245" i="18"/>
  <c r="AC2245" i="18"/>
  <c r="AD2178" i="18"/>
  <c r="AC2178" i="18"/>
  <c r="AD2113" i="18"/>
  <c r="AC2113" i="18"/>
  <c r="AD2031" i="18"/>
  <c r="AC2031" i="18"/>
  <c r="AD1967" i="18"/>
  <c r="AC1967" i="18"/>
  <c r="AD1846" i="18"/>
  <c r="AC1846" i="18"/>
  <c r="AD1673" i="18"/>
  <c r="AC1673" i="18"/>
  <c r="AD1485" i="18"/>
  <c r="AC1485" i="18"/>
  <c r="AD1281" i="18"/>
  <c r="AC1281" i="18"/>
  <c r="AD1652" i="18"/>
  <c r="AC1652" i="18"/>
  <c r="AD4947" i="18"/>
  <c r="AC4947" i="18"/>
  <c r="AD4883" i="18"/>
  <c r="AC4883" i="18"/>
  <c r="AD4843" i="18"/>
  <c r="AC4843" i="18"/>
  <c r="AD4779" i="18"/>
  <c r="AC4779" i="18"/>
  <c r="AD4715" i="18"/>
  <c r="AC4715" i="18"/>
  <c r="AD4659" i="18"/>
  <c r="AC4659" i="18"/>
  <c r="AD4579" i="18"/>
  <c r="AC4579" i="18"/>
  <c r="AD4515" i="18"/>
  <c r="AC4515" i="18"/>
  <c r="AD4467" i="18"/>
  <c r="AC4467" i="18"/>
  <c r="AD4401" i="18"/>
  <c r="AC4401" i="18"/>
  <c r="AD4331" i="18"/>
  <c r="AC4331" i="18"/>
  <c r="AD4246" i="18"/>
  <c r="AC4246" i="18"/>
  <c r="AD4157" i="18"/>
  <c r="AC4157" i="18"/>
  <c r="AD4047" i="18"/>
  <c r="AC4047" i="18"/>
  <c r="AD3918" i="18"/>
  <c r="AC3918" i="18"/>
  <c r="AD3755" i="18"/>
  <c r="AC3755" i="18"/>
  <c r="AD3493" i="18"/>
  <c r="AC3493" i="18"/>
  <c r="AD3367" i="18"/>
  <c r="AC3367" i="18"/>
  <c r="AD3226" i="18"/>
  <c r="AC3226" i="18"/>
  <c r="AD3073" i="18"/>
  <c r="AC3073" i="18"/>
  <c r="AD2895" i="18"/>
  <c r="AC2895" i="18"/>
  <c r="AD2677" i="18"/>
  <c r="AC2677" i="18"/>
  <c r="AD2393" i="18"/>
  <c r="AC2393" i="18"/>
  <c r="AD1959" i="18"/>
  <c r="AC1959" i="18"/>
  <c r="AD1801" i="18"/>
  <c r="AC1801" i="18"/>
  <c r="AD1449" i="18"/>
  <c r="AC1449" i="18"/>
  <c r="AD840" i="18"/>
  <c r="AC840" i="18"/>
  <c r="AD904" i="18"/>
  <c r="AC904" i="18"/>
  <c r="AD920" i="18"/>
  <c r="AC920" i="18"/>
  <c r="AD984" i="18"/>
  <c r="AC984" i="18"/>
  <c r="AD1008" i="18"/>
  <c r="AC1008" i="18"/>
  <c r="AD1096" i="18"/>
  <c r="AC1096" i="18"/>
  <c r="AD1248" i="18"/>
  <c r="AC1248" i="18"/>
  <c r="AD1288" i="18"/>
  <c r="AC1288" i="18"/>
  <c r="AD1328" i="18"/>
  <c r="AC1328" i="18"/>
  <c r="AD1464" i="18"/>
  <c r="AC1464" i="18"/>
  <c r="AD1480" i="18"/>
  <c r="AC1480" i="18"/>
  <c r="AD4998" i="18"/>
  <c r="AC4998" i="18"/>
  <c r="AD4974" i="18"/>
  <c r="AC4974" i="18"/>
  <c r="AD4958" i="18"/>
  <c r="AC4958" i="18"/>
  <c r="AD4934" i="18"/>
  <c r="AC4934" i="18"/>
  <c r="AD4910" i="18"/>
  <c r="AC4910" i="18"/>
  <c r="AD4886" i="18"/>
  <c r="AC4886" i="18"/>
  <c r="AD4862" i="18"/>
  <c r="AC4862" i="18"/>
  <c r="AD4838" i="18"/>
  <c r="AC4838" i="18"/>
  <c r="AD4814" i="18"/>
  <c r="AC4814" i="18"/>
  <c r="AD4790" i="18"/>
  <c r="AC4790" i="18"/>
  <c r="AD4766" i="18"/>
  <c r="AC4766" i="18"/>
  <c r="AD4734" i="18"/>
  <c r="AC4734" i="18"/>
  <c r="AD4710" i="18"/>
  <c r="AC4710" i="18"/>
  <c r="AD4686" i="18"/>
  <c r="AC4686" i="18"/>
  <c r="AD4662" i="18"/>
  <c r="AC4662" i="18"/>
  <c r="AD4638" i="18"/>
  <c r="AC4638" i="18"/>
  <c r="AD4614" i="18"/>
  <c r="AC4614" i="18"/>
  <c r="AD4598" i="18"/>
  <c r="AC4598" i="18"/>
  <c r="AD4574" i="18"/>
  <c r="AC4574" i="18"/>
  <c r="AD4550" i="18"/>
  <c r="AC4550" i="18"/>
  <c r="AD4526" i="18"/>
  <c r="AC4526" i="18"/>
  <c r="AD4502" i="18"/>
  <c r="AC4502" i="18"/>
  <c r="AD4478" i="18"/>
  <c r="AC4478" i="18"/>
  <c r="AD4446" i="18"/>
  <c r="AC4446" i="18"/>
  <c r="AD4422" i="18"/>
  <c r="AC4422" i="18"/>
  <c r="AD4395" i="18"/>
  <c r="AC4395" i="18"/>
  <c r="AD4364" i="18"/>
  <c r="AC4364" i="18"/>
  <c r="AD4334" i="18"/>
  <c r="AC4334" i="18"/>
  <c r="AD4302" i="18"/>
  <c r="AC4302" i="18"/>
  <c r="AD4271" i="18"/>
  <c r="AC4271" i="18"/>
  <c r="AD4239" i="18"/>
  <c r="AC4239" i="18"/>
  <c r="AD4229" i="18"/>
  <c r="AC4229" i="18"/>
  <c r="AD4207" i="18"/>
  <c r="AC4207" i="18"/>
  <c r="AD4161" i="18"/>
  <c r="AC4161" i="18"/>
  <c r="AD4117" i="18"/>
  <c r="AC4117" i="18"/>
  <c r="AD4062" i="18"/>
  <c r="AC4062" i="18"/>
  <c r="AD4029" i="18"/>
  <c r="AC4029" i="18"/>
  <c r="AD3991" i="18"/>
  <c r="AC3991" i="18"/>
  <c r="AD3958" i="18"/>
  <c r="AC3958" i="18"/>
  <c r="AD3922" i="18"/>
  <c r="AC3922" i="18"/>
  <c r="AD3886" i="18"/>
  <c r="AC3886" i="18"/>
  <c r="AD3853" i="18"/>
  <c r="AC3853" i="18"/>
  <c r="AD3829" i="18"/>
  <c r="AC3829" i="18"/>
  <c r="AD3795" i="18"/>
  <c r="AC3795" i="18"/>
  <c r="AD3759" i="18"/>
  <c r="AC3759" i="18"/>
  <c r="AD3726" i="18"/>
  <c r="AC3726" i="18"/>
  <c r="AD3690" i="18"/>
  <c r="AC3690" i="18"/>
  <c r="AD3654" i="18"/>
  <c r="AC3654" i="18"/>
  <c r="AD3629" i="18"/>
  <c r="AC3629" i="18"/>
  <c r="AD3594" i="18"/>
  <c r="AC3594" i="18"/>
  <c r="AD3558" i="18"/>
  <c r="AC3558" i="18"/>
  <c r="AD3534" i="18"/>
  <c r="AC3534" i="18"/>
  <c r="AD3497" i="18"/>
  <c r="AC3497" i="18"/>
  <c r="AD3473" i="18"/>
  <c r="AC3473" i="18"/>
  <c r="AD3437" i="18"/>
  <c r="AC3437" i="18"/>
  <c r="AD3398" i="18"/>
  <c r="AC3398" i="18"/>
  <c r="AD3359" i="18"/>
  <c r="AC3359" i="18"/>
  <c r="AD3321" i="18"/>
  <c r="AC3321" i="18"/>
  <c r="AD3282" i="18"/>
  <c r="AC3282" i="18"/>
  <c r="AD3245" i="18"/>
  <c r="AC3245" i="18"/>
  <c r="AD3206" i="18"/>
  <c r="AC3206" i="18"/>
  <c r="AD3167" i="18"/>
  <c r="AC3167" i="18"/>
  <c r="AD3129" i="18"/>
  <c r="AC3129" i="18"/>
  <c r="AD3078" i="18"/>
  <c r="AC3078" i="18"/>
  <c r="AD3039" i="18"/>
  <c r="AC3039" i="18"/>
  <c r="AD2997" i="18"/>
  <c r="AC2997" i="18"/>
  <c r="AD2957" i="18"/>
  <c r="AC2957" i="18"/>
  <c r="AD2917" i="18"/>
  <c r="AC2917" i="18"/>
  <c r="AD2871" i="18"/>
  <c r="AC2871" i="18"/>
  <c r="AD2826" i="18"/>
  <c r="AC2826" i="18"/>
  <c r="AD2783" i="18"/>
  <c r="AC2783" i="18"/>
  <c r="AD2730" i="18"/>
  <c r="AC2730" i="18"/>
  <c r="AD2682" i="18"/>
  <c r="AC2682" i="18"/>
  <c r="AD2638" i="18"/>
  <c r="AC2638" i="18"/>
  <c r="AD2606" i="18"/>
  <c r="AC2606" i="18"/>
  <c r="AD2561" i="18"/>
  <c r="AC2561" i="18"/>
  <c r="AD2529" i="18"/>
  <c r="AC2529" i="18"/>
  <c r="AD2463" i="18"/>
  <c r="AC2463" i="18"/>
  <c r="AD2423" i="18"/>
  <c r="AC2423" i="18"/>
  <c r="AD2385" i="18"/>
  <c r="AC2385" i="18"/>
  <c r="AD2333" i="18"/>
  <c r="AC2333" i="18"/>
  <c r="AD2282" i="18"/>
  <c r="AC2282" i="18"/>
  <c r="AD2225" i="18"/>
  <c r="AC2225" i="18"/>
  <c r="AD2159" i="18"/>
  <c r="AC2159" i="18"/>
  <c r="AD2094" i="18"/>
  <c r="AC2094" i="18"/>
  <c r="AD2054" i="18"/>
  <c r="AC2054" i="18"/>
  <c r="AD2006" i="18"/>
  <c r="AC2006" i="18"/>
  <c r="AD1946" i="18"/>
  <c r="AC1946" i="18"/>
  <c r="AD1903" i="18"/>
  <c r="AC1903" i="18"/>
  <c r="AD1817" i="18"/>
  <c r="AC1817" i="18"/>
  <c r="AD1759" i="18"/>
  <c r="AC1759" i="18"/>
  <c r="AD1625" i="18"/>
  <c r="AC1625" i="18"/>
  <c r="AD1537" i="18"/>
  <c r="AC1537" i="18"/>
  <c r="AD1369" i="18"/>
  <c r="AC1369" i="18"/>
  <c r="AD1277" i="18"/>
  <c r="AC1277" i="18"/>
  <c r="AD5005" i="18"/>
  <c r="AC5005" i="18"/>
  <c r="AD4997" i="18"/>
  <c r="AC4997" i="18"/>
  <c r="AD4989" i="18"/>
  <c r="AC4989" i="18"/>
  <c r="AD4981" i="18"/>
  <c r="AC4981" i="18"/>
  <c r="AD4973" i="18"/>
  <c r="AC4973" i="18"/>
  <c r="AD4965" i="18"/>
  <c r="AC4965" i="18"/>
  <c r="AD4957" i="18"/>
  <c r="AC4957" i="18"/>
  <c r="AD4949" i="18"/>
  <c r="AC4949" i="18"/>
  <c r="AD4941" i="18"/>
  <c r="AC4941" i="18"/>
  <c r="AD4933" i="18"/>
  <c r="AC4933" i="18"/>
  <c r="AD4925" i="18"/>
  <c r="AC4925" i="18"/>
  <c r="AD4917" i="18"/>
  <c r="AC4917" i="18"/>
  <c r="AD4909" i="18"/>
  <c r="AC4909" i="18"/>
  <c r="AD4901" i="18"/>
  <c r="AC4901" i="18"/>
  <c r="AD4893" i="18"/>
  <c r="AC4893" i="18"/>
  <c r="AD4885" i="18"/>
  <c r="AC4885" i="18"/>
  <c r="AD4877" i="18"/>
  <c r="AC4877" i="18"/>
  <c r="AD4869" i="18"/>
  <c r="AC4869" i="18"/>
  <c r="AD4861" i="18"/>
  <c r="AC4861" i="18"/>
  <c r="AD4853" i="18"/>
  <c r="AC4853" i="18"/>
  <c r="AD4845" i="18"/>
  <c r="AC4845" i="18"/>
  <c r="AD4837" i="18"/>
  <c r="AC4837" i="18"/>
  <c r="AD4829" i="18"/>
  <c r="AC4829" i="18"/>
  <c r="AD4821" i="18"/>
  <c r="AC4821" i="18"/>
  <c r="AD4813" i="18"/>
  <c r="AC4813" i="18"/>
  <c r="AD4805" i="18"/>
  <c r="AC4805" i="18"/>
  <c r="AD4797" i="18"/>
  <c r="AC4797" i="18"/>
  <c r="AD4789" i="18"/>
  <c r="AC4789" i="18"/>
  <c r="AD4781" i="18"/>
  <c r="AC4781" i="18"/>
  <c r="AD4773" i="18"/>
  <c r="AC4773" i="18"/>
  <c r="AD4765" i="18"/>
  <c r="AC4765" i="18"/>
  <c r="AD4757" i="18"/>
  <c r="AC4757" i="18"/>
  <c r="AD4749" i="18"/>
  <c r="AC4749" i="18"/>
  <c r="AD4741" i="18"/>
  <c r="AC4741" i="18"/>
  <c r="AD4733" i="18"/>
  <c r="AC4733" i="18"/>
  <c r="AD4725" i="18"/>
  <c r="AC4725" i="18"/>
  <c r="AD4717" i="18"/>
  <c r="AC4717" i="18"/>
  <c r="AD4709" i="18"/>
  <c r="AC4709" i="18"/>
  <c r="AD4701" i="18"/>
  <c r="AC4701" i="18"/>
  <c r="AD4693" i="18"/>
  <c r="AC4693" i="18"/>
  <c r="AD4685" i="18"/>
  <c r="AC4685" i="18"/>
  <c r="AD4677" i="18"/>
  <c r="AC4677" i="18"/>
  <c r="AD4669" i="18"/>
  <c r="AC4669" i="18"/>
  <c r="AD4661" i="18"/>
  <c r="AC4661" i="18"/>
  <c r="AD4653" i="18"/>
  <c r="AC4653" i="18"/>
  <c r="AD4645" i="18"/>
  <c r="AC4645" i="18"/>
  <c r="AD4637" i="18"/>
  <c r="AC4637" i="18"/>
  <c r="AD4629" i="18"/>
  <c r="AC4629" i="18"/>
  <c r="AD4621" i="18"/>
  <c r="AC4621" i="18"/>
  <c r="AD4613" i="18"/>
  <c r="AC4613" i="18"/>
  <c r="AD4605" i="18"/>
  <c r="AC4605" i="18"/>
  <c r="AD4597" i="18"/>
  <c r="AC4597" i="18"/>
  <c r="AD4589" i="18"/>
  <c r="AC4589" i="18"/>
  <c r="AD4581" i="18"/>
  <c r="AC4581" i="18"/>
  <c r="AD4573" i="18"/>
  <c r="AC4573" i="18"/>
  <c r="AD4565" i="18"/>
  <c r="AC4565" i="18"/>
  <c r="AD4557" i="18"/>
  <c r="AC4557" i="18"/>
  <c r="AD4549" i="18"/>
  <c r="AC4549" i="18"/>
  <c r="AD4541" i="18"/>
  <c r="AC4541" i="18"/>
  <c r="AD4533" i="18"/>
  <c r="AC4533" i="18"/>
  <c r="AD4525" i="18"/>
  <c r="AC4525" i="18"/>
  <c r="AD4517" i="18"/>
  <c r="AC4517" i="18"/>
  <c r="AD4509" i="18"/>
  <c r="AC4509" i="18"/>
  <c r="AD4501" i="18"/>
  <c r="AC4501" i="18"/>
  <c r="AD4493" i="18"/>
  <c r="AC4493" i="18"/>
  <c r="AD4485" i="18"/>
  <c r="AC4485" i="18"/>
  <c r="AD4477" i="18"/>
  <c r="AC4477" i="18"/>
  <c r="AD4469" i="18"/>
  <c r="AC4469" i="18"/>
  <c r="AD4461" i="18"/>
  <c r="AC4461" i="18"/>
  <c r="AD4453" i="18"/>
  <c r="AC4453" i="18"/>
  <c r="AD4445" i="18"/>
  <c r="AC4445" i="18"/>
  <c r="AD4437" i="18"/>
  <c r="AC4437" i="18"/>
  <c r="AD4429" i="18"/>
  <c r="AC4429" i="18"/>
  <c r="AD4421" i="18"/>
  <c r="AC4421" i="18"/>
  <c r="AD4413" i="18"/>
  <c r="AC4413" i="18"/>
  <c r="AD4403" i="18"/>
  <c r="AC4403" i="18"/>
  <c r="AD4394" i="18"/>
  <c r="AC4394" i="18"/>
  <c r="AD4383" i="18"/>
  <c r="AC4383" i="18"/>
  <c r="AD4373" i="18"/>
  <c r="AC4373" i="18"/>
  <c r="AD4363" i="18"/>
  <c r="AC4363" i="18"/>
  <c r="AD4354" i="18"/>
  <c r="AC4354" i="18"/>
  <c r="AD4343" i="18"/>
  <c r="AC4343" i="18"/>
  <c r="AD4333" i="18"/>
  <c r="AC4333" i="18"/>
  <c r="AD4322" i="18"/>
  <c r="AC4322" i="18"/>
  <c r="AD4311" i="18"/>
  <c r="AC4311" i="18"/>
  <c r="AD4301" i="18"/>
  <c r="AC4301" i="18"/>
  <c r="AD4290" i="18"/>
  <c r="AC4290" i="18"/>
  <c r="AD4281" i="18"/>
  <c r="AC4281" i="18"/>
  <c r="AD4270" i="18"/>
  <c r="AC4270" i="18"/>
  <c r="AD4258" i="18"/>
  <c r="AC4258" i="18"/>
  <c r="AD4249" i="18"/>
  <c r="AC4249" i="18"/>
  <c r="AD4238" i="18"/>
  <c r="AC4238" i="18"/>
  <c r="AD4228" i="18"/>
  <c r="AC4228" i="18"/>
  <c r="AD4217" i="18"/>
  <c r="AC4217" i="18"/>
  <c r="AD4206" i="18"/>
  <c r="AC4206" i="18"/>
  <c r="AD4196" i="18"/>
  <c r="AC4196" i="18"/>
  <c r="AD4183" i="18"/>
  <c r="AC4183" i="18"/>
  <c r="AD4173" i="18"/>
  <c r="AC4173" i="18"/>
  <c r="AD4159" i="18"/>
  <c r="AC4159" i="18"/>
  <c r="AD4149" i="18"/>
  <c r="AC4149" i="18"/>
  <c r="AD4139" i="18"/>
  <c r="AC4139" i="18"/>
  <c r="AD4127" i="18"/>
  <c r="AC4127" i="18"/>
  <c r="AD4116" i="18"/>
  <c r="AC4116" i="18"/>
  <c r="AD4105" i="18"/>
  <c r="AC4105" i="18"/>
  <c r="AD4094" i="18"/>
  <c r="AC4094" i="18"/>
  <c r="AD4082" i="18"/>
  <c r="AC4082" i="18"/>
  <c r="AD4073" i="18"/>
  <c r="AC4073" i="18"/>
  <c r="AD4061" i="18"/>
  <c r="AC4061" i="18"/>
  <c r="AD4050" i="18"/>
  <c r="AC4050" i="18"/>
  <c r="AD4038" i="18"/>
  <c r="AC4038" i="18"/>
  <c r="AD4026" i="18"/>
  <c r="AC4026" i="18"/>
  <c r="AD4014" i="18"/>
  <c r="AC4014" i="18"/>
  <c r="AD4002" i="18"/>
  <c r="AC4002" i="18"/>
  <c r="AD3990" i="18"/>
  <c r="AC3990" i="18"/>
  <c r="AD3981" i="18"/>
  <c r="AC3981" i="18"/>
  <c r="AD3967" i="18"/>
  <c r="AC3967" i="18"/>
  <c r="AD3957" i="18"/>
  <c r="AC3957" i="18"/>
  <c r="AD3945" i="18"/>
  <c r="AC3945" i="18"/>
  <c r="AD3933" i="18"/>
  <c r="AC3933" i="18"/>
  <c r="AD3921" i="18"/>
  <c r="AC3921" i="18"/>
  <c r="AD3909" i="18"/>
  <c r="AC3909" i="18"/>
  <c r="AD3895" i="18"/>
  <c r="AC3895" i="18"/>
  <c r="AD3885" i="18"/>
  <c r="AC3885" i="18"/>
  <c r="AD3874" i="18"/>
  <c r="AC3874" i="18"/>
  <c r="AD3862" i="18"/>
  <c r="AC3862" i="18"/>
  <c r="AD3852" i="18"/>
  <c r="AC3852" i="18"/>
  <c r="AD3839" i="18"/>
  <c r="AC3839" i="18"/>
  <c r="AD3826" i="18"/>
  <c r="AC3826" i="18"/>
  <c r="AD3817" i="18"/>
  <c r="AC3817" i="18"/>
  <c r="AD3805" i="18"/>
  <c r="AC3805" i="18"/>
  <c r="AD3794" i="18"/>
  <c r="AC3794" i="18"/>
  <c r="AD3782" i="18"/>
  <c r="AC3782" i="18"/>
  <c r="AD3770" i="18"/>
  <c r="AC3770" i="18"/>
  <c r="AD3758" i="18"/>
  <c r="AC3758" i="18"/>
  <c r="AD3746" i="18"/>
  <c r="AC3746" i="18"/>
  <c r="AD3734" i="18"/>
  <c r="AC3734" i="18"/>
  <c r="AD3725" i="18"/>
  <c r="AC3725" i="18"/>
  <c r="AD3711" i="18"/>
  <c r="AC3711" i="18"/>
  <c r="AD3701" i="18"/>
  <c r="AC3701" i="18"/>
  <c r="AD3689" i="18"/>
  <c r="AC3689" i="18"/>
  <c r="AD3677" i="18"/>
  <c r="AC3677" i="18"/>
  <c r="AD3665" i="18"/>
  <c r="AC3665" i="18"/>
  <c r="AD3653" i="18"/>
  <c r="AC3653" i="18"/>
  <c r="AD3639" i="18"/>
  <c r="AC3639" i="18"/>
  <c r="AD3627" i="18"/>
  <c r="AC3627" i="18"/>
  <c r="AD3617" i="18"/>
  <c r="AC3617" i="18"/>
  <c r="AD3605" i="18"/>
  <c r="AC3605" i="18"/>
  <c r="AD3593" i="18"/>
  <c r="AC3593" i="18"/>
  <c r="AD3581" i="18"/>
  <c r="AC3581" i="18"/>
  <c r="AD3567" i="18"/>
  <c r="AC3567" i="18"/>
  <c r="AD3557" i="18"/>
  <c r="AC3557" i="18"/>
  <c r="AD3545" i="18"/>
  <c r="AC3545" i="18"/>
  <c r="AD3533" i="18"/>
  <c r="AC3533" i="18"/>
  <c r="AD3519" i="18"/>
  <c r="AC3519" i="18"/>
  <c r="AD3509" i="18"/>
  <c r="AC3509" i="18"/>
  <c r="AD3495" i="18"/>
  <c r="AC3495" i="18"/>
  <c r="AD3484" i="18"/>
  <c r="AC3484" i="18"/>
  <c r="AD3471" i="18"/>
  <c r="AC3471" i="18"/>
  <c r="AD3458" i="18"/>
  <c r="AC3458" i="18"/>
  <c r="AD3447" i="18"/>
  <c r="AC3447" i="18"/>
  <c r="AD3434" i="18"/>
  <c r="AC3434" i="18"/>
  <c r="AD3422" i="18"/>
  <c r="AC3422" i="18"/>
  <c r="AD3409" i="18"/>
  <c r="AC3409" i="18"/>
  <c r="AD3397" i="18"/>
  <c r="AC3397" i="18"/>
  <c r="AD3383" i="18"/>
  <c r="AC3383" i="18"/>
  <c r="AD3370" i="18"/>
  <c r="AC3370" i="18"/>
  <c r="AD3358" i="18"/>
  <c r="AC3358" i="18"/>
  <c r="AD3345" i="18"/>
  <c r="AC3345" i="18"/>
  <c r="AD3333" i="18"/>
  <c r="AC3333" i="18"/>
  <c r="AD3319" i="18"/>
  <c r="AC3319" i="18"/>
  <c r="AD3306" i="18"/>
  <c r="AC3306" i="18"/>
  <c r="AD3294" i="18"/>
  <c r="AC3294" i="18"/>
  <c r="AD3281" i="18"/>
  <c r="AC3281" i="18"/>
  <c r="AD3269" i="18"/>
  <c r="AC3269" i="18"/>
  <c r="AD3255" i="18"/>
  <c r="AC3255" i="18"/>
  <c r="AD3242" i="18"/>
  <c r="AC3242" i="18"/>
  <c r="AD3230" i="18"/>
  <c r="AC3230" i="18"/>
  <c r="AD3217" i="18"/>
  <c r="AC3217" i="18"/>
  <c r="AD3205" i="18"/>
  <c r="AC3205" i="18"/>
  <c r="AD3191" i="18"/>
  <c r="AC3191" i="18"/>
  <c r="AD3178" i="18"/>
  <c r="AC3178" i="18"/>
  <c r="AD3166" i="18"/>
  <c r="AC3166" i="18"/>
  <c r="AD3153" i="18"/>
  <c r="AC3153" i="18"/>
  <c r="AD3141" i="18"/>
  <c r="AC3141" i="18"/>
  <c r="AD3127" i="18"/>
  <c r="AC3127" i="18"/>
  <c r="AD3114" i="18"/>
  <c r="AC3114" i="18"/>
  <c r="AD3102" i="18"/>
  <c r="AC3102" i="18"/>
  <c r="AD3089" i="18"/>
  <c r="AC3089" i="18"/>
  <c r="AD3077" i="18"/>
  <c r="AC3077" i="18"/>
  <c r="AD3063" i="18"/>
  <c r="AC3063" i="18"/>
  <c r="AD3050" i="18"/>
  <c r="AC3050" i="18"/>
  <c r="AD3038" i="18"/>
  <c r="AC3038" i="18"/>
  <c r="AD3215" i="18"/>
  <c r="AC3215" i="18"/>
  <c r="AD3202" i="18"/>
  <c r="AC3202" i="18"/>
  <c r="AD3190" i="18"/>
  <c r="AC3190" i="18"/>
  <c r="AD3177" i="18"/>
  <c r="AC3177" i="18"/>
  <c r="AD3165" i="18"/>
  <c r="AC3165" i="18"/>
  <c r="AD3151" i="18"/>
  <c r="AC3151" i="18"/>
  <c r="AD3138" i="18"/>
  <c r="AC3138" i="18"/>
  <c r="AD3126" i="18"/>
  <c r="AC3126" i="18"/>
  <c r="AD3113" i="18"/>
  <c r="AC3113" i="18"/>
  <c r="AD3101" i="18"/>
  <c r="AC3101" i="18"/>
  <c r="AD3087" i="18"/>
  <c r="AC3087" i="18"/>
  <c r="AD3074" i="18"/>
  <c r="AC3074" i="18"/>
  <c r="AD3062" i="18"/>
  <c r="AC3062" i="18"/>
  <c r="AD3049" i="18"/>
  <c r="AC3049" i="18"/>
  <c r="AD3037" i="18"/>
  <c r="AC3037" i="18"/>
  <c r="AD3023" i="18"/>
  <c r="AC3023" i="18"/>
  <c r="AD3007" i="18"/>
  <c r="AC3007" i="18"/>
  <c r="AD2993" i="18"/>
  <c r="AC2993" i="18"/>
  <c r="AD2978" i="18"/>
  <c r="AC2978" i="18"/>
  <c r="AD2966" i="18"/>
  <c r="AC2966" i="18"/>
  <c r="AD2953" i="18"/>
  <c r="AC2953" i="18"/>
  <c r="AD2938" i="18"/>
  <c r="AC2938" i="18"/>
  <c r="AD2926" i="18"/>
  <c r="AC2926" i="18"/>
  <c r="AD2913" i="18"/>
  <c r="AC2913" i="18"/>
  <c r="AD2897" i="18"/>
  <c r="AC2897" i="18"/>
  <c r="AD2882" i="18"/>
  <c r="AC2882" i="18"/>
  <c r="AD2866" i="18"/>
  <c r="AC2866" i="18"/>
  <c r="AD2853" i="18"/>
  <c r="AC2853" i="18"/>
  <c r="AD2837" i="18"/>
  <c r="AC2837" i="18"/>
  <c r="AD2823" i="18"/>
  <c r="AC2823" i="18"/>
  <c r="AD2807" i="18"/>
  <c r="AC2807" i="18"/>
  <c r="AD2793" i="18"/>
  <c r="AC2793" i="18"/>
  <c r="AD2777" i="18"/>
  <c r="AC2777" i="18"/>
  <c r="AD2761" i="18"/>
  <c r="AC2761" i="18"/>
  <c r="AD2745" i="18"/>
  <c r="AC2745" i="18"/>
  <c r="AD2727" i="18"/>
  <c r="AC2727" i="18"/>
  <c r="AD2711" i="18"/>
  <c r="AC2711" i="18"/>
  <c r="AD2695" i="18"/>
  <c r="AC2695" i="18"/>
  <c r="AD2679" i="18"/>
  <c r="AC2679" i="18"/>
  <c r="AD2663" i="18"/>
  <c r="AC2663" i="18"/>
  <c r="AD2650" i="18"/>
  <c r="AC2650" i="18"/>
  <c r="AD2633" i="18"/>
  <c r="AC2633" i="18"/>
  <c r="AD2618" i="18"/>
  <c r="AC2618" i="18"/>
  <c r="AD2602" i="18"/>
  <c r="AC2602" i="18"/>
  <c r="AD2591" i="18"/>
  <c r="AC2591" i="18"/>
  <c r="AD2575" i="18"/>
  <c r="AC2575" i="18"/>
  <c r="AD2558" i="18"/>
  <c r="AC2558" i="18"/>
  <c r="AD2543" i="18"/>
  <c r="AC2543" i="18"/>
  <c r="AD2526" i="18"/>
  <c r="AC2526" i="18"/>
  <c r="AD2511" i="18"/>
  <c r="AC2511" i="18"/>
  <c r="AD2489" i="18"/>
  <c r="AC2489" i="18"/>
  <c r="AD2474" i="18"/>
  <c r="AC2474" i="18"/>
  <c r="AD2461" i="18"/>
  <c r="AC2461" i="18"/>
  <c r="AD2441" i="18"/>
  <c r="AC2441" i="18"/>
  <c r="AD2417" i="18"/>
  <c r="AC2417" i="18"/>
  <c r="AD2399" i="18"/>
  <c r="AC2399" i="18"/>
  <c r="AD2382" i="18"/>
  <c r="AC2382" i="18"/>
  <c r="AD2361" i="18"/>
  <c r="AC2361" i="18"/>
  <c r="AD2346" i="18"/>
  <c r="AC2346" i="18"/>
  <c r="AD2329" i="18"/>
  <c r="AC2329" i="18"/>
  <c r="AD2313" i="18"/>
  <c r="AC2313" i="18"/>
  <c r="AD2295" i="18"/>
  <c r="AC2295" i="18"/>
  <c r="AD2279" i="18"/>
  <c r="AC2279" i="18"/>
  <c r="AD2255" i="18"/>
  <c r="AC2255" i="18"/>
  <c r="AD2239" i="18"/>
  <c r="AC2239" i="18"/>
  <c r="AD2218" i="18"/>
  <c r="AC2218" i="18"/>
  <c r="AD2201" i="18"/>
  <c r="AC2201" i="18"/>
  <c r="AD2175" i="18"/>
  <c r="AC2175" i="18"/>
  <c r="AD2154" i="18"/>
  <c r="AC2154" i="18"/>
  <c r="AD2129" i="18"/>
  <c r="AC2129" i="18"/>
  <c r="AD2109" i="18"/>
  <c r="AC2109" i="18"/>
  <c r="AD2089" i="18"/>
  <c r="AC2089" i="18"/>
  <c r="AD2070" i="18"/>
  <c r="AC2070" i="18"/>
  <c r="AD2047" i="18"/>
  <c r="AC2047" i="18"/>
  <c r="AD2025" i="18"/>
  <c r="AC2025" i="18"/>
  <c r="AD2001" i="18"/>
  <c r="AC2001" i="18"/>
  <c r="AD1978" i="18"/>
  <c r="AC1978" i="18"/>
  <c r="AD1961" i="18"/>
  <c r="AC1961" i="18"/>
  <c r="AD1943" i="18"/>
  <c r="AC1943" i="18"/>
  <c r="AD1921" i="18"/>
  <c r="AC1921" i="18"/>
  <c r="AD1897" i="18"/>
  <c r="AC1897" i="18"/>
  <c r="AD1871" i="18"/>
  <c r="AC1871" i="18"/>
  <c r="AD1839" i="18"/>
  <c r="AC1839" i="18"/>
  <c r="AD1807" i="18"/>
  <c r="AC1807" i="18"/>
  <c r="AD1783" i="18"/>
  <c r="AC1783" i="18"/>
  <c r="AD1756" i="18"/>
  <c r="AC1756" i="18"/>
  <c r="AD1706" i="18"/>
  <c r="AC1706" i="18"/>
  <c r="AD1665" i="18"/>
  <c r="AC1665" i="18"/>
  <c r="AD1617" i="18"/>
  <c r="AC1617" i="18"/>
  <c r="AD1569" i="18"/>
  <c r="AC1569" i="18"/>
  <c r="AD1527" i="18"/>
  <c r="AC1527" i="18"/>
  <c r="AD1457" i="18"/>
  <c r="AC1457" i="18"/>
  <c r="AD1397" i="18"/>
  <c r="AC1397" i="18"/>
  <c r="AD1361" i="18"/>
  <c r="AC1361" i="18"/>
  <c r="AD1173" i="18"/>
  <c r="AC1173" i="18"/>
  <c r="AD805" i="18"/>
  <c r="AC805" i="18"/>
  <c r="AD1441" i="18"/>
  <c r="AC1441" i="18"/>
  <c r="AD1697" i="18"/>
  <c r="AC1697" i="18"/>
  <c r="AD1863" i="18"/>
  <c r="AC1863" i="18"/>
  <c r="AC19" i="18"/>
  <c r="AD787" i="18"/>
  <c r="AC787" i="18"/>
  <c r="AD795" i="18"/>
  <c r="AC795" i="18"/>
  <c r="AD803" i="18"/>
  <c r="AC803" i="18"/>
  <c r="AD811" i="18"/>
  <c r="AC811" i="18"/>
  <c r="AD819" i="18"/>
  <c r="AC819" i="18"/>
  <c r="AD827" i="18"/>
  <c r="AC827" i="18"/>
  <c r="AD835" i="18"/>
  <c r="AC835" i="18"/>
  <c r="AD843" i="18"/>
  <c r="AC843" i="18"/>
  <c r="AD851" i="18"/>
  <c r="AC851" i="18"/>
  <c r="AD859" i="18"/>
  <c r="AC859" i="18"/>
  <c r="AD867" i="18"/>
  <c r="AC867" i="18"/>
  <c r="AD875" i="18"/>
  <c r="AC875" i="18"/>
  <c r="AD883" i="18"/>
  <c r="AC883" i="18"/>
  <c r="AD891" i="18"/>
  <c r="AC891" i="18"/>
  <c r="AD899" i="18"/>
  <c r="AC899" i="18"/>
  <c r="AD907" i="18"/>
  <c r="AC907" i="18"/>
  <c r="AD915" i="18"/>
  <c r="AC915" i="18"/>
  <c r="AD923" i="18"/>
  <c r="AC923" i="18"/>
  <c r="AD931" i="18"/>
  <c r="AC931" i="18"/>
  <c r="AD939" i="18"/>
  <c r="AC939" i="18"/>
  <c r="AD947" i="18"/>
  <c r="AC947" i="18"/>
  <c r="AD955" i="18"/>
  <c r="AC955" i="18"/>
  <c r="AD963" i="18"/>
  <c r="AC963" i="18"/>
  <c r="AD971" i="18"/>
  <c r="AC971" i="18"/>
  <c r="AD979" i="18"/>
  <c r="AC979" i="18"/>
  <c r="AD987" i="18"/>
  <c r="AC987" i="18"/>
  <c r="AD995" i="18"/>
  <c r="AC995" i="18"/>
  <c r="AD1003" i="18"/>
  <c r="AC1003" i="18"/>
  <c r="AD1011" i="18"/>
  <c r="AC1011" i="18"/>
  <c r="AD1019" i="18"/>
  <c r="AC1019" i="18"/>
  <c r="AD1027" i="18"/>
  <c r="AC1027" i="18"/>
  <c r="AD1035" i="18"/>
  <c r="AC1035" i="18"/>
  <c r="AD1043" i="18"/>
  <c r="AC1043" i="18"/>
  <c r="AD1051" i="18"/>
  <c r="AC1051" i="18"/>
  <c r="AD1059" i="18"/>
  <c r="AC1059" i="18"/>
  <c r="AD1067" i="18"/>
  <c r="AC1067" i="18"/>
  <c r="AD1075" i="18"/>
  <c r="AC1075" i="18"/>
  <c r="AD1083" i="18"/>
  <c r="AC1083" i="18"/>
  <c r="AD1091" i="18"/>
  <c r="AC1091" i="18"/>
  <c r="AD1099" i="18"/>
  <c r="AC1099" i="18"/>
  <c r="AD1107" i="18"/>
  <c r="AC1107" i="18"/>
  <c r="AD1115" i="18"/>
  <c r="AC1115" i="18"/>
  <c r="AD1123" i="18"/>
  <c r="AC1123" i="18"/>
  <c r="AD1131" i="18"/>
  <c r="AC1131" i="18"/>
  <c r="AD1139" i="18"/>
  <c r="AC1139" i="18"/>
  <c r="AD1147" i="18"/>
  <c r="AC1147" i="18"/>
  <c r="AD1155" i="18"/>
  <c r="AC1155" i="18"/>
  <c r="AD1163" i="18"/>
  <c r="AC1163" i="18"/>
  <c r="AD1171" i="18"/>
  <c r="AC1171" i="18"/>
  <c r="AD1179" i="18"/>
  <c r="AC1179" i="18"/>
  <c r="AD1187" i="18"/>
  <c r="AC1187" i="18"/>
  <c r="AD1195" i="18"/>
  <c r="AC1195" i="18"/>
  <c r="AD1203" i="18"/>
  <c r="AC1203" i="18"/>
  <c r="AD1211" i="18"/>
  <c r="AC1211" i="18"/>
  <c r="AD1219" i="18"/>
  <c r="AC1219" i="18"/>
  <c r="AD1227" i="18"/>
  <c r="AC1227" i="18"/>
  <c r="AD1235" i="18"/>
  <c r="AC1235" i="18"/>
  <c r="AD1243" i="18"/>
  <c r="AC1243" i="18"/>
  <c r="AD1251" i="18"/>
  <c r="AC1251" i="18"/>
  <c r="AD1259" i="18"/>
  <c r="AC1259" i="18"/>
  <c r="AD1267" i="18"/>
  <c r="AC1267" i="18"/>
  <c r="AD1275" i="18"/>
  <c r="AC1275" i="18"/>
  <c r="AD1283" i="18"/>
  <c r="AC1283" i="18"/>
  <c r="AD1291" i="18"/>
  <c r="AC1291" i="18"/>
  <c r="AD1299" i="18"/>
  <c r="AC1299" i="18"/>
  <c r="AD1307" i="18"/>
  <c r="AC1307" i="18"/>
  <c r="AD1315" i="18"/>
  <c r="AC1315" i="18"/>
  <c r="AD1323" i="18"/>
  <c r="AC1323" i="18"/>
  <c r="AD1331" i="18"/>
  <c r="AC1331" i="18"/>
  <c r="AD1339" i="18"/>
  <c r="AC1339" i="18"/>
  <c r="AD1347" i="18"/>
  <c r="AC1347" i="18"/>
  <c r="AD1355" i="18"/>
  <c r="AC1355" i="18"/>
  <c r="AD1363" i="18"/>
  <c r="AC1363" i="18"/>
  <c r="AD1371" i="18"/>
  <c r="AC1371" i="18"/>
  <c r="AD1379" i="18"/>
  <c r="AC1379" i="18"/>
  <c r="AD1387" i="18"/>
  <c r="AC1387" i="18"/>
  <c r="AD1395" i="18"/>
  <c r="AC1395" i="18"/>
  <c r="AD1403" i="18"/>
  <c r="AC1403" i="18"/>
  <c r="AD1411" i="18"/>
  <c r="AC1411" i="18"/>
  <c r="AD1419" i="18"/>
  <c r="AC1419" i="18"/>
  <c r="AD1427" i="18"/>
  <c r="AC1427" i="18"/>
  <c r="AD1435" i="18"/>
  <c r="AC1435" i="18"/>
  <c r="AD1443" i="18"/>
  <c r="AC1443" i="18"/>
  <c r="AD1451" i="18"/>
  <c r="AC1451" i="18"/>
  <c r="AD1459" i="18"/>
  <c r="AC1459" i="18"/>
  <c r="AD1467" i="18"/>
  <c r="AC1467" i="18"/>
  <c r="AD1475" i="18"/>
  <c r="AC1475" i="18"/>
  <c r="AD1483" i="18"/>
  <c r="AC1483" i="18"/>
  <c r="AD1491" i="18"/>
  <c r="AC1491" i="18"/>
  <c r="AD1499" i="18"/>
  <c r="AC1499" i="18"/>
  <c r="AD1507" i="18"/>
  <c r="AC1507" i="18"/>
  <c r="AD1515" i="18"/>
  <c r="AC1515" i="18"/>
  <c r="AD1523" i="18"/>
  <c r="AC1523" i="18"/>
  <c r="AD1531" i="18"/>
  <c r="AC1531" i="18"/>
  <c r="AD1539" i="18"/>
  <c r="AC1539" i="18"/>
  <c r="AD1547" i="18"/>
  <c r="AC1547" i="18"/>
  <c r="AD1555" i="18"/>
  <c r="AC1555" i="18"/>
  <c r="AD1563" i="18"/>
  <c r="AC1563" i="18"/>
  <c r="AD1571" i="18"/>
  <c r="AC1571" i="18"/>
  <c r="AD1579" i="18"/>
  <c r="AC1579" i="18"/>
  <c r="AD1587" i="18"/>
  <c r="AC1587" i="18"/>
  <c r="AD1595" i="18"/>
  <c r="AC1595" i="18"/>
  <c r="AD1603" i="18"/>
  <c r="AC1603" i="18"/>
  <c r="AD1611" i="18"/>
  <c r="AC1611" i="18"/>
  <c r="AD1619" i="18"/>
  <c r="AC1619" i="18"/>
  <c r="AD1627" i="18"/>
  <c r="AC1627" i="18"/>
  <c r="AD1635" i="18"/>
  <c r="AC1635" i="18"/>
  <c r="AD1643" i="18"/>
  <c r="AC1643" i="18"/>
  <c r="AD1651" i="18"/>
  <c r="AC1651" i="18"/>
  <c r="AD1659" i="18"/>
  <c r="AC1659" i="18"/>
  <c r="AD1667" i="18"/>
  <c r="AC1667" i="18"/>
  <c r="AD1675" i="18"/>
  <c r="AC1675" i="18"/>
  <c r="AD1683" i="18"/>
  <c r="AC1683" i="18"/>
  <c r="AD1691" i="18"/>
  <c r="AC1691" i="18"/>
  <c r="AD1699" i="18"/>
  <c r="AC1699" i="18"/>
  <c r="AD1707" i="18"/>
  <c r="AC1707" i="18"/>
  <c r="AD1715" i="18"/>
  <c r="AC1715" i="18"/>
  <c r="AD1723" i="18"/>
  <c r="AC1723" i="18"/>
  <c r="AD1731" i="18"/>
  <c r="AC1731" i="18"/>
  <c r="AD1739" i="18"/>
  <c r="AC1739" i="18"/>
  <c r="AD1747" i="18"/>
  <c r="AC1747" i="18"/>
  <c r="AD1755" i="18"/>
  <c r="AC1755" i="18"/>
  <c r="AD1763" i="18"/>
  <c r="AC1763" i="18"/>
  <c r="AD1771" i="18"/>
  <c r="AC1771" i="18"/>
  <c r="AD1779" i="18"/>
  <c r="AC1779" i="18"/>
  <c r="AD1787" i="18"/>
  <c r="AC1787" i="18"/>
  <c r="AD1795" i="18"/>
  <c r="AC1795" i="18"/>
  <c r="AD1803" i="18"/>
  <c r="AC1803" i="18"/>
  <c r="AD1811" i="18"/>
  <c r="AC1811" i="18"/>
  <c r="AD1819" i="18"/>
  <c r="AC1819" i="18"/>
  <c r="AD1827" i="18"/>
  <c r="AC1827" i="18"/>
  <c r="AD1835" i="18"/>
  <c r="AC1835" i="18"/>
  <c r="AD1843" i="18"/>
  <c r="AC1843" i="18"/>
  <c r="AD1851" i="18"/>
  <c r="AC1851" i="18"/>
  <c r="AD1859" i="18"/>
  <c r="AC1859" i="18"/>
  <c r="AD1867" i="18"/>
  <c r="AC1867" i="18"/>
  <c r="AD1875" i="18"/>
  <c r="AC1875" i="18"/>
  <c r="AD1883" i="18"/>
  <c r="AC1883" i="18"/>
  <c r="AD1891" i="18"/>
  <c r="AC1891" i="18"/>
  <c r="AD1899" i="18"/>
  <c r="AC1899" i="18"/>
  <c r="AD1907" i="18"/>
  <c r="AC1907" i="18"/>
  <c r="AD1915" i="18"/>
  <c r="AC1915" i="18"/>
  <c r="AD1923" i="18"/>
  <c r="AC1923" i="18"/>
  <c r="AD1931" i="18"/>
  <c r="AC1931" i="18"/>
  <c r="AD1939" i="18"/>
  <c r="AC1939" i="18"/>
  <c r="AD1947" i="18"/>
  <c r="AC1947" i="18"/>
  <c r="AD1955" i="18"/>
  <c r="AC1955" i="18"/>
  <c r="AD1963" i="18"/>
  <c r="AC1963" i="18"/>
  <c r="AD1971" i="18"/>
  <c r="AC1971" i="18"/>
  <c r="AD1979" i="18"/>
  <c r="AC1979" i="18"/>
  <c r="AD1987" i="18"/>
  <c r="AC1987" i="18"/>
  <c r="AD1995" i="18"/>
  <c r="AC1995" i="18"/>
  <c r="AD2003" i="18"/>
  <c r="AC2003" i="18"/>
  <c r="AD2011" i="18"/>
  <c r="AC2011" i="18"/>
  <c r="AD2019" i="18"/>
  <c r="AC2019" i="18"/>
  <c r="AD2027" i="18"/>
  <c r="AC2027" i="18"/>
  <c r="AD2035" i="18"/>
  <c r="AC2035" i="18"/>
  <c r="AD2043" i="18"/>
  <c r="AC2043" i="18"/>
  <c r="AD2051" i="18"/>
  <c r="AC2051" i="18"/>
  <c r="AD2059" i="18"/>
  <c r="AC2059" i="18"/>
  <c r="AD2067" i="18"/>
  <c r="AC2067" i="18"/>
  <c r="AD2075" i="18"/>
  <c r="AC2075" i="18"/>
  <c r="AD2083" i="18"/>
  <c r="AC2083" i="18"/>
  <c r="AD2091" i="18"/>
  <c r="AC2091" i="18"/>
  <c r="AD2099" i="18"/>
  <c r="AC2099" i="18"/>
  <c r="AD2107" i="18"/>
  <c r="AC2107" i="18"/>
  <c r="AD2115" i="18"/>
  <c r="AC2115" i="18"/>
  <c r="AD2123" i="18"/>
  <c r="AC2123" i="18"/>
  <c r="AD2131" i="18"/>
  <c r="AC2131" i="18"/>
  <c r="AD2139" i="18"/>
  <c r="AC2139" i="18"/>
  <c r="AD2147" i="18"/>
  <c r="AC2147" i="18"/>
  <c r="AD2155" i="18"/>
  <c r="AC2155" i="18"/>
  <c r="AD2163" i="18"/>
  <c r="AC2163" i="18"/>
  <c r="AD2171" i="18"/>
  <c r="AC2171" i="18"/>
  <c r="AD2179" i="18"/>
  <c r="AC2179" i="18"/>
  <c r="AD2187" i="18"/>
  <c r="AC2187" i="18"/>
  <c r="AD2195" i="18"/>
  <c r="AC2195" i="18"/>
  <c r="AD2203" i="18"/>
  <c r="AC2203" i="18"/>
  <c r="AD2211" i="18"/>
  <c r="AC2211" i="18"/>
  <c r="AD2219" i="18"/>
  <c r="AC2219" i="18"/>
  <c r="AD2227" i="18"/>
  <c r="AC2227" i="18"/>
  <c r="AD2235" i="18"/>
  <c r="AC2235" i="18"/>
  <c r="AD2243" i="18"/>
  <c r="AC2243" i="18"/>
  <c r="AD2251" i="18"/>
  <c r="AC2251" i="18"/>
  <c r="AD2259" i="18"/>
  <c r="AC2259" i="18"/>
  <c r="AD2267" i="18"/>
  <c r="AC2267" i="18"/>
  <c r="AD2275" i="18"/>
  <c r="AC2275" i="18"/>
  <c r="AD2283" i="18"/>
  <c r="AC2283" i="18"/>
  <c r="AD2291" i="18"/>
  <c r="AC2291" i="18"/>
  <c r="AD2299" i="18"/>
  <c r="AC2299" i="18"/>
  <c r="AD2307" i="18"/>
  <c r="AC2307" i="18"/>
  <c r="AD2315" i="18"/>
  <c r="AC2315" i="18"/>
  <c r="AD2323" i="18"/>
  <c r="AC2323" i="18"/>
  <c r="AD2331" i="18"/>
  <c r="AC2331" i="18"/>
  <c r="AD2339" i="18"/>
  <c r="AC2339" i="18"/>
  <c r="AD2347" i="18"/>
  <c r="AC2347" i="18"/>
  <c r="AD2355" i="18"/>
  <c r="AC2355" i="18"/>
  <c r="AD2363" i="18"/>
  <c r="AC2363" i="18"/>
  <c r="AD2371" i="18"/>
  <c r="AC2371" i="18"/>
  <c r="AD2379" i="18"/>
  <c r="AC2379" i="18"/>
  <c r="AD2387" i="18"/>
  <c r="AC2387" i="18"/>
  <c r="AD2395" i="18"/>
  <c r="AC2395" i="18"/>
  <c r="AD2403" i="18"/>
  <c r="AC2403" i="18"/>
  <c r="AD2411" i="18"/>
  <c r="AC2411" i="18"/>
  <c r="AD2419" i="18"/>
  <c r="AC2419" i="18"/>
  <c r="AD2427" i="18"/>
  <c r="AC2427" i="18"/>
  <c r="AD2435" i="18"/>
  <c r="AC2435" i="18"/>
  <c r="AD2443" i="18"/>
  <c r="AC2443" i="18"/>
  <c r="AD2451" i="18"/>
  <c r="AC2451" i="18"/>
  <c r="AD2459" i="18"/>
  <c r="AC2459" i="18"/>
  <c r="AD2467" i="18"/>
  <c r="AC2467" i="18"/>
  <c r="AD2475" i="18"/>
  <c r="AC2475" i="18"/>
  <c r="AD2483" i="18"/>
  <c r="AC2483" i="18"/>
  <c r="AD2491" i="18"/>
  <c r="AC2491" i="18"/>
  <c r="AD2499" i="18"/>
  <c r="AC2499" i="18"/>
  <c r="AD2507" i="18"/>
  <c r="AC2507" i="18"/>
  <c r="AD2515" i="18"/>
  <c r="AC2515" i="18"/>
  <c r="AD2523" i="18"/>
  <c r="AC2523" i="18"/>
  <c r="AD2531" i="18"/>
  <c r="AC2531" i="18"/>
  <c r="AD2539" i="18"/>
  <c r="AC2539" i="18"/>
  <c r="AD2547" i="18"/>
  <c r="AC2547" i="18"/>
  <c r="AD2555" i="18"/>
  <c r="AC2555" i="18"/>
  <c r="AD2563" i="18"/>
  <c r="AC2563" i="18"/>
  <c r="AD2571" i="18"/>
  <c r="AC2571" i="18"/>
  <c r="AD2579" i="18"/>
  <c r="AC2579" i="18"/>
  <c r="AD2587" i="18"/>
  <c r="AC2587" i="18"/>
  <c r="AD2595" i="18"/>
  <c r="AC2595" i="18"/>
  <c r="AD2603" i="18"/>
  <c r="AC2603" i="18"/>
  <c r="AD2611" i="18"/>
  <c r="AC2611" i="18"/>
  <c r="AD2619" i="18"/>
  <c r="AC2619" i="18"/>
  <c r="AD2627" i="18"/>
  <c r="AC2627" i="18"/>
  <c r="AD2635" i="18"/>
  <c r="AC2635" i="18"/>
  <c r="AD2643" i="18"/>
  <c r="AC2643" i="18"/>
  <c r="AD2651" i="18"/>
  <c r="AC2651" i="18"/>
  <c r="AD2659" i="18"/>
  <c r="AC2659" i="18"/>
  <c r="AD2667" i="18"/>
  <c r="AC2667" i="18"/>
  <c r="AD2675" i="18"/>
  <c r="AC2675" i="18"/>
  <c r="AD2683" i="18"/>
  <c r="AC2683" i="18"/>
  <c r="AD2691" i="18"/>
  <c r="AC2691" i="18"/>
  <c r="AD2699" i="18"/>
  <c r="AC2699" i="18"/>
  <c r="AD2707" i="18"/>
  <c r="AC2707" i="18"/>
  <c r="AD2715" i="18"/>
  <c r="AC2715" i="18"/>
  <c r="AD2723" i="18"/>
  <c r="AC2723" i="18"/>
  <c r="AD2731" i="18"/>
  <c r="AC2731" i="18"/>
  <c r="AD2739" i="18"/>
  <c r="AC2739" i="18"/>
  <c r="AD2747" i="18"/>
  <c r="AC2747" i="18"/>
  <c r="AD2755" i="18"/>
  <c r="AC2755" i="18"/>
  <c r="AD2763" i="18"/>
  <c r="AC2763" i="18"/>
  <c r="AD2771" i="18"/>
  <c r="AC2771" i="18"/>
  <c r="AD2779" i="18"/>
  <c r="AC2779" i="18"/>
  <c r="AD2787" i="18"/>
  <c r="AC2787" i="18"/>
  <c r="AD2795" i="18"/>
  <c r="AC2795" i="18"/>
  <c r="AD2803" i="18"/>
  <c r="AC2803" i="18"/>
  <c r="AD2811" i="18"/>
  <c r="AC2811" i="18"/>
  <c r="AD2819" i="18"/>
  <c r="AC2819" i="18"/>
  <c r="AD2827" i="18"/>
  <c r="AC2827" i="18"/>
  <c r="AD2835" i="18"/>
  <c r="AC2835" i="18"/>
  <c r="AD2843" i="18"/>
  <c r="AC2843" i="18"/>
  <c r="AD2851" i="18"/>
  <c r="AC2851" i="18"/>
  <c r="AD2859" i="18"/>
  <c r="AC2859" i="18"/>
  <c r="AD2867" i="18"/>
  <c r="AC2867" i="18"/>
  <c r="AD2875" i="18"/>
  <c r="AC2875" i="18"/>
  <c r="AD2883" i="18"/>
  <c r="AC2883" i="18"/>
  <c r="AD2891" i="18"/>
  <c r="AC2891" i="18"/>
  <c r="AD2899" i="18"/>
  <c r="AC2899" i="18"/>
  <c r="AD2907" i="18"/>
  <c r="AC2907" i="18"/>
  <c r="AD2915" i="18"/>
  <c r="AC2915" i="18"/>
  <c r="AD2923" i="18"/>
  <c r="AC2923" i="18"/>
  <c r="AD2931" i="18"/>
  <c r="AC2931" i="18"/>
  <c r="AD2939" i="18"/>
  <c r="AC2939" i="18"/>
  <c r="AD2947" i="18"/>
  <c r="AC2947" i="18"/>
  <c r="AD2955" i="18"/>
  <c r="AC2955" i="18"/>
  <c r="AD2963" i="18"/>
  <c r="AC2963" i="18"/>
  <c r="AD2971" i="18"/>
  <c r="AC2971" i="18"/>
  <c r="AD2979" i="18"/>
  <c r="AC2979" i="18"/>
  <c r="AD2987" i="18"/>
  <c r="AC2987" i="18"/>
  <c r="AD2995" i="18"/>
  <c r="AC2995" i="18"/>
  <c r="AD3003" i="18"/>
  <c r="AC3003" i="18"/>
  <c r="AD3011" i="18"/>
  <c r="AC3011" i="18"/>
  <c r="AD3019" i="18"/>
  <c r="AC3019" i="18"/>
  <c r="AD3027" i="18"/>
  <c r="AC3027" i="18"/>
  <c r="AD3035" i="18"/>
  <c r="AC3035" i="18"/>
  <c r="AD3043" i="18"/>
  <c r="AC3043" i="18"/>
  <c r="AD3051" i="18"/>
  <c r="AC3051" i="18"/>
  <c r="AD3059" i="18"/>
  <c r="AC3059" i="18"/>
  <c r="AD3067" i="18"/>
  <c r="AC3067" i="18"/>
  <c r="AD3075" i="18"/>
  <c r="AC3075" i="18"/>
  <c r="AD3083" i="18"/>
  <c r="AC3083" i="18"/>
  <c r="AD3091" i="18"/>
  <c r="AC3091" i="18"/>
  <c r="AD3099" i="18"/>
  <c r="AC3099" i="18"/>
  <c r="AD3107" i="18"/>
  <c r="AC3107" i="18"/>
  <c r="AD3115" i="18"/>
  <c r="AC3115" i="18"/>
  <c r="AD3123" i="18"/>
  <c r="AC3123" i="18"/>
  <c r="AD3131" i="18"/>
  <c r="AC3131" i="18"/>
  <c r="AD3139" i="18"/>
  <c r="AC3139" i="18"/>
  <c r="AD3147" i="18"/>
  <c r="AC3147" i="18"/>
  <c r="AD3155" i="18"/>
  <c r="AC3155" i="18"/>
  <c r="AD3163" i="18"/>
  <c r="AC3163" i="18"/>
  <c r="AD3171" i="18"/>
  <c r="AC3171" i="18"/>
  <c r="AD3179" i="18"/>
  <c r="AC3179" i="18"/>
  <c r="AD3187" i="18"/>
  <c r="AC3187" i="18"/>
  <c r="AD3195" i="18"/>
  <c r="AC3195" i="18"/>
  <c r="AD3203" i="18"/>
  <c r="AC3203" i="18"/>
  <c r="AD3211" i="18"/>
  <c r="AC3211" i="18"/>
  <c r="AD3219" i="18"/>
  <c r="AC3219" i="18"/>
  <c r="AD3227" i="18"/>
  <c r="AC3227" i="18"/>
  <c r="AD3235" i="18"/>
  <c r="AC3235" i="18"/>
  <c r="AD3243" i="18"/>
  <c r="AC3243" i="18"/>
  <c r="AD3251" i="18"/>
  <c r="AC3251" i="18"/>
  <c r="AD3259" i="18"/>
  <c r="AC3259" i="18"/>
  <c r="AD3267" i="18"/>
  <c r="AC3267" i="18"/>
  <c r="AD3275" i="18"/>
  <c r="AC3275" i="18"/>
  <c r="AD3283" i="18"/>
  <c r="AC3283" i="18"/>
  <c r="AD3291" i="18"/>
  <c r="AC3291" i="18"/>
  <c r="AD3299" i="18"/>
  <c r="AC3299" i="18"/>
  <c r="AD3307" i="18"/>
  <c r="AC3307" i="18"/>
  <c r="AD3315" i="18"/>
  <c r="AC3315" i="18"/>
  <c r="AD3323" i="18"/>
  <c r="AC3323" i="18"/>
  <c r="AD3331" i="18"/>
  <c r="AC3331" i="18"/>
  <c r="AD3339" i="18"/>
  <c r="AC3339" i="18"/>
  <c r="AD3347" i="18"/>
  <c r="AC3347" i="18"/>
  <c r="AD3355" i="18"/>
  <c r="AC3355" i="18"/>
  <c r="AD3363" i="18"/>
  <c r="AC3363" i="18"/>
  <c r="AD3371" i="18"/>
  <c r="AC3371" i="18"/>
  <c r="AD3379" i="18"/>
  <c r="AC3379" i="18"/>
  <c r="AD3387" i="18"/>
  <c r="AC3387" i="18"/>
  <c r="AD3395" i="18"/>
  <c r="AC3395" i="18"/>
  <c r="AD3403" i="18"/>
  <c r="AC3403" i="18"/>
  <c r="AD3411" i="18"/>
  <c r="AC3411" i="18"/>
  <c r="AD3419" i="18"/>
  <c r="AC3419" i="18"/>
  <c r="AD3427" i="18"/>
  <c r="AC3427" i="18"/>
  <c r="AD3435" i="18"/>
  <c r="AC3435" i="18"/>
  <c r="AD3443" i="18"/>
  <c r="AC3443" i="18"/>
  <c r="AD3451" i="18"/>
  <c r="AC3451" i="18"/>
  <c r="AD3459" i="18"/>
  <c r="AC3459" i="18"/>
  <c r="AD3467" i="18"/>
  <c r="AC3467" i="18"/>
  <c r="AD3475" i="18"/>
  <c r="AC3475" i="18"/>
  <c r="AD3483" i="18"/>
  <c r="AC3483" i="18"/>
  <c r="AD3491" i="18"/>
  <c r="AC3491" i="18"/>
  <c r="AD3499" i="18"/>
  <c r="AC3499" i="18"/>
  <c r="AD3507" i="18"/>
  <c r="AC3507" i="18"/>
  <c r="AD3515" i="18"/>
  <c r="AC3515" i="18"/>
  <c r="AD3523" i="18"/>
  <c r="AC3523" i="18"/>
  <c r="AD3531" i="18"/>
  <c r="AC3531" i="18"/>
  <c r="AD3539" i="18"/>
  <c r="AC3539" i="18"/>
  <c r="AD3547" i="18"/>
  <c r="AC3547" i="18"/>
  <c r="AD3555" i="18"/>
  <c r="AC3555" i="18"/>
  <c r="AD3571" i="18"/>
  <c r="AC3571" i="18"/>
  <c r="AD3579" i="18"/>
  <c r="AC3579" i="18"/>
  <c r="AD3587" i="18"/>
  <c r="AC3587" i="18"/>
  <c r="AD3595" i="18"/>
  <c r="AC3595" i="18"/>
  <c r="AD3611" i="18"/>
  <c r="AC3611" i="18"/>
  <c r="AD3619" i="18"/>
  <c r="AC3619" i="18"/>
  <c r="AD3635" i="18"/>
  <c r="AC3635" i="18"/>
  <c r="AD3643" i="18"/>
  <c r="AC3643" i="18"/>
  <c r="AD3651" i="18"/>
  <c r="AC3651" i="18"/>
  <c r="AD3659" i="18"/>
  <c r="AC3659" i="18"/>
  <c r="AD3675" i="18"/>
  <c r="AC3675" i="18"/>
  <c r="AD3683" i="18"/>
  <c r="AC3683" i="18"/>
  <c r="AD3699" i="18"/>
  <c r="AC3699" i="18"/>
  <c r="AD3707" i="18"/>
  <c r="AC3707" i="18"/>
  <c r="AD3715" i="18"/>
  <c r="AC3715" i="18"/>
  <c r="AD3723" i="18"/>
  <c r="AC3723" i="18"/>
  <c r="AD3739" i="18"/>
  <c r="AC3739" i="18"/>
  <c r="AD3747" i="18"/>
  <c r="AC3747" i="18"/>
  <c r="AD3763" i="18"/>
  <c r="AC3763" i="18"/>
  <c r="AD3771" i="18"/>
  <c r="AC3771" i="18"/>
  <c r="AD3779" i="18"/>
  <c r="AC3779" i="18"/>
  <c r="AD3787" i="18"/>
  <c r="AC3787" i="18"/>
  <c r="AD3803" i="18"/>
  <c r="AC3803" i="18"/>
  <c r="AD3811" i="18"/>
  <c r="AC3811" i="18"/>
  <c r="AD3827" i="18"/>
  <c r="AC3827" i="18"/>
  <c r="AD3835" i="18"/>
  <c r="AC3835" i="18"/>
  <c r="AD3843" i="18"/>
  <c r="AC3843" i="18"/>
  <c r="AD3851" i="18"/>
  <c r="AC3851" i="18"/>
  <c r="AD3867" i="18"/>
  <c r="AC3867" i="18"/>
  <c r="AD3875" i="18"/>
  <c r="AC3875" i="18"/>
  <c r="AD3891" i="18"/>
  <c r="AC3891" i="18"/>
  <c r="AD3899" i="18"/>
  <c r="AC3899" i="18"/>
  <c r="AD3907" i="18"/>
  <c r="AC3907" i="18"/>
  <c r="AD3915" i="18"/>
  <c r="AC3915" i="18"/>
  <c r="AD3931" i="18"/>
  <c r="AC3931" i="18"/>
  <c r="AD3939" i="18"/>
  <c r="AC3939" i="18"/>
  <c r="AD3955" i="18"/>
  <c r="AC3955" i="18"/>
  <c r="AD3963" i="18"/>
  <c r="AC3963" i="18"/>
  <c r="AD3971" i="18"/>
  <c r="AC3971" i="18"/>
  <c r="AD3979" i="18"/>
  <c r="AC3979" i="18"/>
  <c r="AD3995" i="18"/>
  <c r="AC3995" i="18"/>
  <c r="AD4003" i="18"/>
  <c r="AC4003" i="18"/>
  <c r="AD4019" i="18"/>
  <c r="AC4019" i="18"/>
  <c r="AD4027" i="18"/>
  <c r="AC4027" i="18"/>
  <c r="AD4035" i="18"/>
  <c r="AC4035" i="18"/>
  <c r="AD4043" i="18"/>
  <c r="AC4043" i="18"/>
  <c r="AD4059" i="18"/>
  <c r="AC4059" i="18"/>
  <c r="AD4067" i="18"/>
  <c r="AC4067" i="18"/>
  <c r="AD4091" i="18"/>
  <c r="AC4091" i="18"/>
  <c r="AD4099" i="18"/>
  <c r="AC4099" i="18"/>
  <c r="AD4107" i="18"/>
  <c r="AC4107" i="18"/>
  <c r="AD4123" i="18"/>
  <c r="AC4123" i="18"/>
  <c r="AD4131" i="18"/>
  <c r="AC4131" i="18"/>
  <c r="AD4163" i="18"/>
  <c r="AC4163" i="18"/>
  <c r="AD4171" i="18"/>
  <c r="AC4171" i="18"/>
  <c r="AD4187" i="18"/>
  <c r="AC4187" i="18"/>
  <c r="AD4195" i="18"/>
  <c r="AC4195" i="18"/>
  <c r="AD4227" i="18"/>
  <c r="AC4227" i="18"/>
  <c r="AD4259" i="18"/>
  <c r="AC4259" i="18"/>
  <c r="AD4291" i="18"/>
  <c r="AC4291" i="18"/>
  <c r="AD4323" i="18"/>
  <c r="AC4323" i="18"/>
  <c r="AD2232" i="18"/>
  <c r="AC2232" i="18"/>
  <c r="AD2240" i="18"/>
  <c r="AC2240" i="18"/>
  <c r="AD2248" i="18"/>
  <c r="AC2248" i="18"/>
  <c r="AD2256" i="18"/>
  <c r="AC2256" i="18"/>
  <c r="AD2264" i="18"/>
  <c r="AC2264" i="18"/>
  <c r="AD2272" i="18"/>
  <c r="AC2272" i="18"/>
  <c r="AD2280" i="18"/>
  <c r="AC2280" i="18"/>
  <c r="AD2288" i="18"/>
  <c r="AC2288" i="18"/>
  <c r="AD2296" i="18"/>
  <c r="AC2296" i="18"/>
  <c r="AD2304" i="18"/>
  <c r="AC2304" i="18"/>
  <c r="AD2312" i="18"/>
  <c r="AC2312" i="18"/>
  <c r="AD2320" i="18"/>
  <c r="AC2320" i="18"/>
  <c r="AD2328" i="18"/>
  <c r="AC2328" i="18"/>
  <c r="AD2336" i="18"/>
  <c r="AC2336" i="18"/>
  <c r="AD2344" i="18"/>
  <c r="AC2344" i="18"/>
  <c r="AD2352" i="18"/>
  <c r="AC2352" i="18"/>
  <c r="AD2360" i="18"/>
  <c r="AC2360" i="18"/>
  <c r="AD2368" i="18"/>
  <c r="AC2368" i="18"/>
  <c r="AD2376" i="18"/>
  <c r="AC2376" i="18"/>
  <c r="AD2384" i="18"/>
  <c r="AC2384" i="18"/>
  <c r="AD2392" i="18"/>
  <c r="AC2392" i="18"/>
  <c r="AD2400" i="18"/>
  <c r="AC2400" i="18"/>
  <c r="AD2408" i="18"/>
  <c r="AC2408" i="18"/>
  <c r="AD2416" i="18"/>
  <c r="AC2416" i="18"/>
  <c r="AD2424" i="18"/>
  <c r="AC2424" i="18"/>
  <c r="AD2432" i="18"/>
  <c r="AC2432" i="18"/>
  <c r="AD2440" i="18"/>
  <c r="AC2440" i="18"/>
  <c r="AD2448" i="18"/>
  <c r="AC2448" i="18"/>
  <c r="AD2456" i="18"/>
  <c r="AC2456" i="18"/>
  <c r="AD2464" i="18"/>
  <c r="AC2464" i="18"/>
  <c r="AD2472" i="18"/>
  <c r="AC2472" i="18"/>
  <c r="AD2480" i="18"/>
  <c r="AC2480" i="18"/>
  <c r="AD2488" i="18"/>
  <c r="AC2488" i="18"/>
  <c r="AD2496" i="18"/>
  <c r="AC2496" i="18"/>
  <c r="AD2504" i="18"/>
  <c r="AC2504" i="18"/>
  <c r="AD2512" i="18"/>
  <c r="AC2512" i="18"/>
  <c r="AD2520" i="18"/>
  <c r="AC2520" i="18"/>
  <c r="AD2528" i="18"/>
  <c r="AC2528" i="18"/>
  <c r="AD2536" i="18"/>
  <c r="AC2536" i="18"/>
  <c r="AD2544" i="18"/>
  <c r="AC2544" i="18"/>
  <c r="AD2552" i="18"/>
  <c r="AC2552" i="18"/>
  <c r="AD2560" i="18"/>
  <c r="AC2560" i="18"/>
  <c r="AD2568" i="18"/>
  <c r="AC2568" i="18"/>
  <c r="AD2576" i="18"/>
  <c r="AC2576" i="18"/>
  <c r="AD2584" i="18"/>
  <c r="AC2584" i="18"/>
  <c r="AD2592" i="18"/>
  <c r="AC2592" i="18"/>
  <c r="AD2600" i="18"/>
  <c r="AC2600" i="18"/>
  <c r="AD2608" i="18"/>
  <c r="AC2608" i="18"/>
  <c r="AD2616" i="18"/>
  <c r="AC2616" i="18"/>
  <c r="AD2624" i="18"/>
  <c r="AC2624" i="18"/>
  <c r="AD2632" i="18"/>
  <c r="AC2632" i="18"/>
  <c r="AD2640" i="18"/>
  <c r="AC2640" i="18"/>
  <c r="AD2648" i="18"/>
  <c r="AC2648" i="18"/>
  <c r="AD2656" i="18"/>
  <c r="AC2656" i="18"/>
  <c r="AD2664" i="18"/>
  <c r="AC2664" i="18"/>
  <c r="AD2672" i="18"/>
  <c r="AC2672" i="18"/>
  <c r="AD2680" i="18"/>
  <c r="AC2680" i="18"/>
  <c r="AD2688" i="18"/>
  <c r="AC2688" i="18"/>
  <c r="AD2696" i="18"/>
  <c r="AC2696" i="18"/>
  <c r="AD2704" i="18"/>
  <c r="AC2704" i="18"/>
  <c r="AD2712" i="18"/>
  <c r="AC2712" i="18"/>
  <c r="AD2720" i="18"/>
  <c r="AC2720" i="18"/>
  <c r="AD2728" i="18"/>
  <c r="AC2728" i="18"/>
  <c r="AD2736" i="18"/>
  <c r="AC2736" i="18"/>
  <c r="AD2744" i="18"/>
  <c r="AC2744" i="18"/>
  <c r="AD2752" i="18"/>
  <c r="AC2752" i="18"/>
  <c r="AD2760" i="18"/>
  <c r="AC2760" i="18"/>
  <c r="AD2768" i="18"/>
  <c r="AC2768" i="18"/>
  <c r="AD2776" i="18"/>
  <c r="AC2776" i="18"/>
  <c r="AD2784" i="18"/>
  <c r="AC2784" i="18"/>
  <c r="AD2792" i="18"/>
  <c r="AC2792" i="18"/>
  <c r="AD2800" i="18"/>
  <c r="AC2800" i="18"/>
  <c r="AD2808" i="18"/>
  <c r="AC2808" i="18"/>
  <c r="AD2816" i="18"/>
  <c r="AC2816" i="18"/>
  <c r="AD2824" i="18"/>
  <c r="AC2824" i="18"/>
  <c r="AD2832" i="18"/>
  <c r="AC2832" i="18"/>
  <c r="AD2840" i="18"/>
  <c r="AC2840" i="18"/>
  <c r="AD2848" i="18"/>
  <c r="AC2848" i="18"/>
  <c r="AD2856" i="18"/>
  <c r="AC2856" i="18"/>
  <c r="AD2864" i="18"/>
  <c r="AC2864" i="18"/>
  <c r="AD2872" i="18"/>
  <c r="AC2872" i="18"/>
  <c r="AD2880" i="18"/>
  <c r="AC2880" i="18"/>
  <c r="AD2888" i="18"/>
  <c r="AC2888" i="18"/>
  <c r="AD2896" i="18"/>
  <c r="AC2896" i="18"/>
  <c r="AD2904" i="18"/>
  <c r="AC2904" i="18"/>
  <c r="AD2912" i="18"/>
  <c r="AC2912" i="18"/>
  <c r="AD2920" i="18"/>
  <c r="AC2920" i="18"/>
  <c r="AD2928" i="18"/>
  <c r="AC2928" i="18"/>
  <c r="AD2936" i="18"/>
  <c r="AC2936" i="18"/>
  <c r="AD2944" i="18"/>
  <c r="AC2944" i="18"/>
  <c r="AD2952" i="18"/>
  <c r="AC2952" i="18"/>
  <c r="AD2960" i="18"/>
  <c r="AC2960" i="18"/>
  <c r="AD2968" i="18"/>
  <c r="AC2968" i="18"/>
  <c r="AD2976" i="18"/>
  <c r="AC2976" i="18"/>
  <c r="AD2984" i="18"/>
  <c r="AC2984" i="18"/>
  <c r="AD2992" i="18"/>
  <c r="AC2992" i="18"/>
  <c r="AD3000" i="18"/>
  <c r="AC3000" i="18"/>
  <c r="AD3008" i="18"/>
  <c r="AC3008" i="18"/>
  <c r="AD3016" i="18"/>
  <c r="AC3016" i="18"/>
  <c r="AD3024" i="18"/>
  <c r="AC3024" i="18"/>
  <c r="AD3032" i="18"/>
  <c r="AC3032" i="18"/>
  <c r="AD3040" i="18"/>
  <c r="AC3040" i="18"/>
  <c r="AD3048" i="18"/>
  <c r="AC3048" i="18"/>
  <c r="AD3056" i="18"/>
  <c r="AC3056" i="18"/>
  <c r="AD3064" i="18"/>
  <c r="AC3064" i="18"/>
  <c r="AD3072" i="18"/>
  <c r="AC3072" i="18"/>
  <c r="AD3080" i="18"/>
  <c r="AC3080" i="18"/>
  <c r="AD3088" i="18"/>
  <c r="AC3088" i="18"/>
  <c r="AD3096" i="18"/>
  <c r="AC3096" i="18"/>
  <c r="AD3104" i="18"/>
  <c r="AC3104" i="18"/>
  <c r="AD3112" i="18"/>
  <c r="AC3112" i="18"/>
  <c r="AD3120" i="18"/>
  <c r="AC3120" i="18"/>
  <c r="AD3128" i="18"/>
  <c r="AC3128" i="18"/>
  <c r="AD3136" i="18"/>
  <c r="AC3136" i="18"/>
  <c r="AD3144" i="18"/>
  <c r="AC3144" i="18"/>
  <c r="AD3152" i="18"/>
  <c r="AC3152" i="18"/>
  <c r="AD3160" i="18"/>
  <c r="AC3160" i="18"/>
  <c r="AD3168" i="18"/>
  <c r="AC3168" i="18"/>
  <c r="AD3176" i="18"/>
  <c r="AC3176" i="18"/>
  <c r="AD3184" i="18"/>
  <c r="AC3184" i="18"/>
  <c r="AD3192" i="18"/>
  <c r="AC3192" i="18"/>
  <c r="AD3200" i="18"/>
  <c r="AC3200" i="18"/>
  <c r="AD3208" i="18"/>
  <c r="AC3208" i="18"/>
  <c r="AD3216" i="18"/>
  <c r="AC3216" i="18"/>
  <c r="AD3224" i="18"/>
  <c r="AC3224" i="18"/>
  <c r="AD3232" i="18"/>
  <c r="AC3232" i="18"/>
  <c r="AD3240" i="18"/>
  <c r="AC3240" i="18"/>
  <c r="AD3248" i="18"/>
  <c r="AC3248" i="18"/>
  <c r="AD3256" i="18"/>
  <c r="AC3256" i="18"/>
  <c r="AD3264" i="18"/>
  <c r="AC3264" i="18"/>
  <c r="AD3272" i="18"/>
  <c r="AC3272" i="18"/>
  <c r="AD3280" i="18"/>
  <c r="AC3280" i="18"/>
  <c r="AD3288" i="18"/>
  <c r="AC3288" i="18"/>
  <c r="AD3296" i="18"/>
  <c r="AC3296" i="18"/>
  <c r="AD3304" i="18"/>
  <c r="AC3304" i="18"/>
  <c r="AD3312" i="18"/>
  <c r="AC3312" i="18"/>
  <c r="AD3320" i="18"/>
  <c r="AC3320" i="18"/>
  <c r="AD3328" i="18"/>
  <c r="AC3328" i="18"/>
  <c r="AD3336" i="18"/>
  <c r="AC3336" i="18"/>
  <c r="AD3344" i="18"/>
  <c r="AC3344" i="18"/>
  <c r="AD3352" i="18"/>
  <c r="AC3352" i="18"/>
  <c r="AD3360" i="18"/>
  <c r="AC3360" i="18"/>
  <c r="AD3368" i="18"/>
  <c r="AC3368" i="18"/>
  <c r="AD3376" i="18"/>
  <c r="AC3376" i="18"/>
  <c r="AD3384" i="18"/>
  <c r="AC3384" i="18"/>
  <c r="AD3392" i="18"/>
  <c r="AC3392" i="18"/>
  <c r="AD3400" i="18"/>
  <c r="AC3400" i="18"/>
  <c r="AD3408" i="18"/>
  <c r="AC3408" i="18"/>
  <c r="AD3416" i="18"/>
  <c r="AC3416" i="18"/>
  <c r="AD3424" i="18"/>
  <c r="AC3424" i="18"/>
  <c r="AD3432" i="18"/>
  <c r="AC3432" i="18"/>
  <c r="AD3440" i="18"/>
  <c r="AC3440" i="18"/>
  <c r="AD3448" i="18"/>
  <c r="AC3448" i="18"/>
  <c r="AD3464" i="18"/>
  <c r="AC3464" i="18"/>
  <c r="AD3472" i="18"/>
  <c r="AC3472" i="18"/>
  <c r="AD3480" i="18"/>
  <c r="AC3480" i="18"/>
  <c r="AD3488" i="18"/>
  <c r="AC3488" i="18"/>
  <c r="AD3496" i="18"/>
  <c r="AC3496" i="18"/>
  <c r="AD3504" i="18"/>
  <c r="AC3504" i="18"/>
  <c r="AD3512" i="18"/>
  <c r="AC3512" i="18"/>
  <c r="AD3520" i="18"/>
  <c r="AC3520" i="18"/>
  <c r="AD3528" i="18"/>
  <c r="AC3528" i="18"/>
  <c r="AD3536" i="18"/>
  <c r="AC3536" i="18"/>
  <c r="AD3544" i="18"/>
  <c r="AC3544" i="18"/>
  <c r="AD3552" i="18"/>
  <c r="AC3552" i="18"/>
  <c r="AD3560" i="18"/>
  <c r="AC3560" i="18"/>
  <c r="AD3568" i="18"/>
  <c r="AC3568" i="18"/>
  <c r="AD3576" i="18"/>
  <c r="AC3576" i="18"/>
  <c r="AD3584" i="18"/>
  <c r="AC3584" i="18"/>
  <c r="AD3592" i="18"/>
  <c r="AC3592" i="18"/>
  <c r="AD3600" i="18"/>
  <c r="AC3600" i="18"/>
  <c r="AD3608" i="18"/>
  <c r="AC3608" i="18"/>
  <c r="AD3616" i="18"/>
  <c r="AC3616" i="18"/>
  <c r="AD3624" i="18"/>
  <c r="AC3624" i="18"/>
  <c r="AD3632" i="18"/>
  <c r="AC3632" i="18"/>
  <c r="AD3640" i="18"/>
  <c r="AC3640" i="18"/>
  <c r="AD3648" i="18"/>
  <c r="AC3648" i="18"/>
  <c r="AD3656" i="18"/>
  <c r="AC3656" i="18"/>
  <c r="AD3664" i="18"/>
  <c r="AC3664" i="18"/>
  <c r="AD3672" i="18"/>
  <c r="AC3672" i="18"/>
  <c r="AD3680" i="18"/>
  <c r="AC3680" i="18"/>
  <c r="AD3688" i="18"/>
  <c r="AC3688" i="18"/>
  <c r="AD3696" i="18"/>
  <c r="AC3696" i="18"/>
  <c r="AD3704" i="18"/>
  <c r="AC3704" i="18"/>
  <c r="AD3712" i="18"/>
  <c r="AC3712" i="18"/>
  <c r="AD3720" i="18"/>
  <c r="AC3720" i="18"/>
  <c r="AD3728" i="18"/>
  <c r="AC3728" i="18"/>
  <c r="AD3736" i="18"/>
  <c r="AC3736" i="18"/>
  <c r="AD3744" i="18"/>
  <c r="AC3744" i="18"/>
  <c r="AD3752" i="18"/>
  <c r="AC3752" i="18"/>
  <c r="AD3760" i="18"/>
  <c r="AC3760" i="18"/>
  <c r="AD3768" i="18"/>
  <c r="AC3768" i="18"/>
  <c r="AD3776" i="18"/>
  <c r="AC3776" i="18"/>
  <c r="AD3784" i="18"/>
  <c r="AC3784" i="18"/>
  <c r="AD3792" i="18"/>
  <c r="AC3792" i="18"/>
  <c r="AD3800" i="18"/>
  <c r="AC3800" i="18"/>
  <c r="AD3808" i="18"/>
  <c r="AC3808" i="18"/>
  <c r="AD3816" i="18"/>
  <c r="AC3816" i="18"/>
  <c r="AD3824" i="18"/>
  <c r="AC3824" i="18"/>
  <c r="AD3832" i="18"/>
  <c r="AC3832" i="18"/>
  <c r="AD3840" i="18"/>
  <c r="AC3840" i="18"/>
  <c r="AD3848" i="18"/>
  <c r="AC3848" i="18"/>
  <c r="AD3856" i="18"/>
  <c r="AC3856" i="18"/>
  <c r="AD3864" i="18"/>
  <c r="AC3864" i="18"/>
  <c r="AD3872" i="18"/>
  <c r="AC3872" i="18"/>
  <c r="AD3880" i="18"/>
  <c r="AC3880" i="18"/>
  <c r="AD3888" i="18"/>
  <c r="AC3888" i="18"/>
  <c r="AD3896" i="18"/>
  <c r="AC3896" i="18"/>
  <c r="AD3904" i="18"/>
  <c r="AC3904" i="18"/>
  <c r="AD3912" i="18"/>
  <c r="AC3912" i="18"/>
  <c r="AD3920" i="18"/>
  <c r="AC3920" i="18"/>
  <c r="AD3928" i="18"/>
  <c r="AC3928" i="18"/>
  <c r="AD3936" i="18"/>
  <c r="AC3936" i="18"/>
  <c r="AD3944" i="18"/>
  <c r="AC3944" i="18"/>
  <c r="AD3952" i="18"/>
  <c r="AC3952" i="18"/>
  <c r="AD3960" i="18"/>
  <c r="AC3960" i="18"/>
  <c r="AD3968" i="18"/>
  <c r="AC3968" i="18"/>
  <c r="AD3976" i="18"/>
  <c r="AC3976" i="18"/>
  <c r="AD3984" i="18"/>
  <c r="AC3984" i="18"/>
  <c r="AD3992" i="18"/>
  <c r="AC3992" i="18"/>
  <c r="AD4000" i="18"/>
  <c r="AC4000" i="18"/>
  <c r="AD4008" i="18"/>
  <c r="AC4008" i="18"/>
  <c r="AD4016" i="18"/>
  <c r="AC4016" i="18"/>
  <c r="AD4024" i="18"/>
  <c r="AC4024" i="18"/>
  <c r="AD4032" i="18"/>
  <c r="AC4032" i="18"/>
  <c r="AD4040" i="18"/>
  <c r="AC4040" i="18"/>
  <c r="AD4048" i="18"/>
  <c r="AC4048" i="18"/>
  <c r="AD4056" i="18"/>
  <c r="AC4056" i="18"/>
  <c r="AD4064" i="18"/>
  <c r="AC4064" i="18"/>
  <c r="AD4072" i="18"/>
  <c r="AC4072" i="18"/>
  <c r="AD4080" i="18"/>
  <c r="AC4080" i="18"/>
  <c r="AD4088" i="18"/>
  <c r="AC4088" i="18"/>
  <c r="AD4096" i="18"/>
  <c r="AC4096" i="18"/>
  <c r="AD4104" i="18"/>
  <c r="AC4104" i="18"/>
  <c r="AD4112" i="18"/>
  <c r="AC4112" i="18"/>
  <c r="AD4120" i="18"/>
  <c r="AC4120" i="18"/>
  <c r="AD4128" i="18"/>
  <c r="AC4128" i="18"/>
  <c r="AD4136" i="18"/>
  <c r="AC4136" i="18"/>
  <c r="AD4144" i="18"/>
  <c r="AC4144" i="18"/>
  <c r="AD4152" i="18"/>
  <c r="AC4152" i="18"/>
  <c r="AD4160" i="18"/>
  <c r="AC4160" i="18"/>
  <c r="AD4168" i="18"/>
  <c r="AC4168" i="18"/>
  <c r="AD4176" i="18"/>
  <c r="AC4176" i="18"/>
  <c r="AD4184" i="18"/>
  <c r="AC4184" i="18"/>
  <c r="AD4192" i="18"/>
  <c r="AC4192" i="18"/>
  <c r="AD4200" i="18"/>
  <c r="AC4200" i="18"/>
  <c r="AD4208" i="18"/>
  <c r="AC4208" i="18"/>
  <c r="AD4216" i="18"/>
  <c r="AC4216" i="18"/>
  <c r="AD4224" i="18"/>
  <c r="AC4224" i="18"/>
  <c r="AD4232" i="18"/>
  <c r="AC4232" i="18"/>
  <c r="AD4240" i="18"/>
  <c r="AC4240" i="18"/>
  <c r="AD4248" i="18"/>
  <c r="AC4248" i="18"/>
  <c r="AD4256" i="18"/>
  <c r="AC4256" i="18"/>
  <c r="AD4264" i="18"/>
  <c r="AC4264" i="18"/>
  <c r="AD4272" i="18"/>
  <c r="AC4272" i="18"/>
  <c r="AD4280" i="18"/>
  <c r="AC4280" i="18"/>
  <c r="AD4288" i="18"/>
  <c r="AC4288" i="18"/>
  <c r="AD4296" i="18"/>
  <c r="AC4296" i="18"/>
  <c r="AD4304" i="18"/>
  <c r="AC4304" i="18"/>
  <c r="AD4312" i="18"/>
  <c r="AC4312" i="18"/>
  <c r="AD4320" i="18"/>
  <c r="AC4320" i="18"/>
  <c r="AD4328" i="18"/>
  <c r="AC4328" i="18"/>
  <c r="AD4336" i="18"/>
  <c r="AC4336" i="18"/>
  <c r="AD4344" i="18"/>
  <c r="AC4344" i="18"/>
  <c r="AD4352" i="18"/>
  <c r="AC4352" i="18"/>
  <c r="AD4360" i="18"/>
  <c r="AC4360" i="18"/>
  <c r="AD4368" i="18"/>
  <c r="AC4368" i="18"/>
  <c r="AD4376" i="18"/>
  <c r="AC4376" i="18"/>
  <c r="AD4384" i="18"/>
  <c r="AC4384" i="18"/>
  <c r="AD4392" i="18"/>
  <c r="AC4392" i="18"/>
  <c r="AD4400" i="18"/>
  <c r="AC4400" i="18"/>
  <c r="AD4408" i="18"/>
  <c r="AC4408" i="18"/>
  <c r="AD2599" i="18"/>
  <c r="AC2599" i="18"/>
  <c r="AD2589" i="18"/>
  <c r="AC2589" i="18"/>
  <c r="AD2570" i="18"/>
  <c r="AC2570" i="18"/>
  <c r="AD2554" i="18"/>
  <c r="AC2554" i="18"/>
  <c r="AD2537" i="18"/>
  <c r="AC2537" i="18"/>
  <c r="AD2522" i="18"/>
  <c r="AC2522" i="18"/>
  <c r="AD2506" i="18"/>
  <c r="AC2506" i="18"/>
  <c r="AD2485" i="18"/>
  <c r="AC2485" i="18"/>
  <c r="AD2471" i="18"/>
  <c r="AC2471" i="18"/>
  <c r="AD2455" i="18"/>
  <c r="AC2455" i="18"/>
  <c r="AD2438" i="18"/>
  <c r="AC2438" i="18"/>
  <c r="AD2414" i="18"/>
  <c r="AC2414" i="18"/>
  <c r="AD2391" i="18"/>
  <c r="AC2391" i="18"/>
  <c r="AD2377" i="18"/>
  <c r="AC2377" i="18"/>
  <c r="AD2358" i="18"/>
  <c r="AC2358" i="18"/>
  <c r="AD2343" i="18"/>
  <c r="AC2343" i="18"/>
  <c r="AD2326" i="18"/>
  <c r="AC2326" i="18"/>
  <c r="AD2305" i="18"/>
  <c r="AC2305" i="18"/>
  <c r="AD2290" i="18"/>
  <c r="AC2290" i="18"/>
  <c r="AD2273" i="18"/>
  <c r="AC2273" i="18"/>
  <c r="AD2253" i="18"/>
  <c r="AC2253" i="18"/>
  <c r="AD2236" i="18"/>
  <c r="AC2236" i="18"/>
  <c r="AD2215" i="18"/>
  <c r="AC2215" i="18"/>
  <c r="AD2193" i="18"/>
  <c r="AC2193" i="18"/>
  <c r="AD2167" i="18"/>
  <c r="AC2167" i="18"/>
  <c r="AD2151" i="18"/>
  <c r="AC2151" i="18"/>
  <c r="AD2126" i="18"/>
  <c r="AC2126" i="18"/>
  <c r="AD2105" i="18"/>
  <c r="AC2105" i="18"/>
  <c r="AD2085" i="18"/>
  <c r="AC2085" i="18"/>
  <c r="AD2065" i="18"/>
  <c r="AC2065" i="18"/>
  <c r="AD2041" i="18"/>
  <c r="AC2041" i="18"/>
  <c r="AD2017" i="18"/>
  <c r="AC2017" i="18"/>
  <c r="AD1997" i="18"/>
  <c r="AC1997" i="18"/>
  <c r="AD1975" i="18"/>
  <c r="AC1975" i="18"/>
  <c r="AD1958" i="18"/>
  <c r="AC1958" i="18"/>
  <c r="AD1940" i="18"/>
  <c r="AC1940" i="18"/>
  <c r="AD1913" i="18"/>
  <c r="AC1913" i="18"/>
  <c r="AD1889" i="18"/>
  <c r="AC1889" i="18"/>
  <c r="AD1857" i="18"/>
  <c r="AC1857" i="18"/>
  <c r="AD1833" i="18"/>
  <c r="AC1833" i="18"/>
  <c r="AD1799" i="18"/>
  <c r="AC1799" i="18"/>
  <c r="AD1777" i="18"/>
  <c r="AC1777" i="18"/>
  <c r="AD1745" i="18"/>
  <c r="AC1745" i="18"/>
  <c r="AD1701" i="18"/>
  <c r="AC1701" i="18"/>
  <c r="AD1649" i="18"/>
  <c r="AC1649" i="18"/>
  <c r="AD1601" i="18"/>
  <c r="AC1601" i="18"/>
  <c r="AD1557" i="18"/>
  <c r="AC1557" i="18"/>
  <c r="AD1509" i="18"/>
  <c r="AC1509" i="18"/>
  <c r="AD1426" i="18"/>
  <c r="AC1426" i="18"/>
  <c r="AD1389" i="18"/>
  <c r="AC1389" i="18"/>
  <c r="AD1337" i="18"/>
  <c r="AC1337" i="18"/>
  <c r="AD1101" i="18"/>
  <c r="AC1101" i="18"/>
  <c r="AD1473" i="18"/>
  <c r="AC1473" i="18"/>
  <c r="AD1721" i="18"/>
  <c r="AC1721" i="18"/>
  <c r="AD1879" i="18"/>
  <c r="AC1879" i="18"/>
  <c r="AC13" i="18"/>
  <c r="AC21" i="18"/>
  <c r="AC29" i="18"/>
  <c r="AD789" i="18"/>
  <c r="AC789" i="18"/>
  <c r="AD797" i="18"/>
  <c r="AC797" i="18"/>
  <c r="AD813" i="18"/>
  <c r="AC813" i="18"/>
  <c r="AD821" i="18"/>
  <c r="AC821" i="18"/>
  <c r="AD829" i="18"/>
  <c r="AC829" i="18"/>
  <c r="AD837" i="18"/>
  <c r="AC837" i="18"/>
  <c r="AD845" i="18"/>
  <c r="AC845" i="18"/>
  <c r="AD853" i="18"/>
  <c r="AC853" i="18"/>
  <c r="AD861" i="18"/>
  <c r="AC861" i="18"/>
  <c r="AD877" i="18"/>
  <c r="AC877" i="18"/>
  <c r="AD885" i="18"/>
  <c r="AC885" i="18"/>
  <c r="AD893" i="18"/>
  <c r="AC893" i="18"/>
  <c r="AD901" i="18"/>
  <c r="AC901" i="18"/>
  <c r="AD909" i="18"/>
  <c r="AC909" i="18"/>
  <c r="AD917" i="18"/>
  <c r="AC917" i="18"/>
  <c r="AD925" i="18"/>
  <c r="AC925" i="18"/>
  <c r="AD933" i="18"/>
  <c r="AC933" i="18"/>
  <c r="AD941" i="18"/>
  <c r="AC941" i="18"/>
  <c r="AD949" i="18"/>
  <c r="AC949" i="18"/>
  <c r="AD957" i="18"/>
  <c r="AC957" i="18"/>
  <c r="AD965" i="18"/>
  <c r="AC965" i="18"/>
  <c r="AD973" i="18"/>
  <c r="AC973" i="18"/>
  <c r="AD981" i="18"/>
  <c r="AC981" i="18"/>
  <c r="AD989" i="18"/>
  <c r="AC989" i="18"/>
  <c r="AD1005" i="18"/>
  <c r="AC1005" i="18"/>
  <c r="AD1013" i="18"/>
  <c r="AC1013" i="18"/>
  <c r="AD1037" i="18"/>
  <c r="AC1037" i="18"/>
  <c r="AD1045" i="18"/>
  <c r="AC1045" i="18"/>
  <c r="AD1053" i="18"/>
  <c r="AC1053" i="18"/>
  <c r="AD1061" i="18"/>
  <c r="AC1061" i="18"/>
  <c r="AD1069" i="18"/>
  <c r="AC1069" i="18"/>
  <c r="AD1085" i="18"/>
  <c r="AC1085" i="18"/>
  <c r="AD1093" i="18"/>
  <c r="AC1093" i="18"/>
  <c r="AD1109" i="18"/>
  <c r="AC1109" i="18"/>
  <c r="AD1117" i="18"/>
  <c r="AC1117" i="18"/>
  <c r="AD1125" i="18"/>
  <c r="AC1125" i="18"/>
  <c r="AD1133" i="18"/>
  <c r="AC1133" i="18"/>
  <c r="AD1141" i="18"/>
  <c r="AC1141" i="18"/>
  <c r="AD1149" i="18"/>
  <c r="AC1149" i="18"/>
  <c r="AD1165" i="18"/>
  <c r="AC1165" i="18"/>
  <c r="AD1181" i="18"/>
  <c r="AC1181" i="18"/>
  <c r="AD1189" i="18"/>
  <c r="AC1189" i="18"/>
  <c r="AD1197" i="18"/>
  <c r="AC1197" i="18"/>
  <c r="AD1205" i="18"/>
  <c r="AC1205" i="18"/>
  <c r="AD1213" i="18"/>
  <c r="AC1213" i="18"/>
  <c r="AD1221" i="18"/>
  <c r="AC1221" i="18"/>
  <c r="AD1229" i="18"/>
  <c r="AC1229" i="18"/>
  <c r="AD1245" i="18"/>
  <c r="AC1245" i="18"/>
  <c r="AD1253" i="18"/>
  <c r="AC1253" i="18"/>
  <c r="AD1261" i="18"/>
  <c r="AC1261" i="18"/>
  <c r="AD1269" i="18"/>
  <c r="AC1269" i="18"/>
  <c r="AD1285" i="18"/>
  <c r="AC1285" i="18"/>
  <c r="AD1293" i="18"/>
  <c r="AC1293" i="18"/>
  <c r="AD1309" i="18"/>
  <c r="AC1309" i="18"/>
  <c r="AD1317" i="18"/>
  <c r="AC1317" i="18"/>
  <c r="AD1325" i="18"/>
  <c r="AC1325" i="18"/>
  <c r="AD1333" i="18"/>
  <c r="AC1333" i="18"/>
  <c r="AD1341" i="18"/>
  <c r="AC1341" i="18"/>
  <c r="AD1349" i="18"/>
  <c r="AC1349" i="18"/>
  <c r="AD1357" i="18"/>
  <c r="AC1357" i="18"/>
  <c r="AD1365" i="18"/>
  <c r="AC1365" i="18"/>
  <c r="AD1381" i="18"/>
  <c r="AC1381" i="18"/>
  <c r="AD1405" i="18"/>
  <c r="AC1405" i="18"/>
  <c r="AD1413" i="18"/>
  <c r="AC1413" i="18"/>
  <c r="AD1421" i="18"/>
  <c r="AC1421" i="18"/>
  <c r="AD1429" i="18"/>
  <c r="AC1429" i="18"/>
  <c r="AD1437" i="18"/>
  <c r="AC1437" i="18"/>
  <c r="AD1445" i="18"/>
  <c r="AC1445" i="18"/>
  <c r="AD1453" i="18"/>
  <c r="AC1453" i="18"/>
  <c r="AD1461" i="18"/>
  <c r="AC1461" i="18"/>
  <c r="AD1469" i="18"/>
  <c r="AC1469" i="18"/>
  <c r="AD1477" i="18"/>
  <c r="AC1477" i="18"/>
  <c r="AD1493" i="18"/>
  <c r="AC1493" i="18"/>
  <c r="AD1501" i="18"/>
  <c r="AC1501" i="18"/>
  <c r="AD1517" i="18"/>
  <c r="AC1517" i="18"/>
  <c r="AD1533" i="18"/>
  <c r="AC1533" i="18"/>
  <c r="AD1541" i="18"/>
  <c r="AC1541" i="18"/>
  <c r="AD1549" i="18"/>
  <c r="AC1549" i="18"/>
  <c r="AD1573" i="18"/>
  <c r="AC1573" i="18"/>
  <c r="AD1581" i="18"/>
  <c r="AC1581" i="18"/>
  <c r="AD1589" i="18"/>
  <c r="AC1589" i="18"/>
  <c r="AD1605" i="18"/>
  <c r="AC1605" i="18"/>
  <c r="AD1613" i="18"/>
  <c r="AC1613" i="18"/>
  <c r="AD1621" i="18"/>
  <c r="AC1621" i="18"/>
  <c r="AD1629" i="18"/>
  <c r="AC1629" i="18"/>
  <c r="AD1637" i="18"/>
  <c r="AC1637" i="18"/>
  <c r="AD1645" i="18"/>
  <c r="AC1645" i="18"/>
  <c r="AD1653" i="18"/>
  <c r="AC1653" i="18"/>
  <c r="AD1661" i="18"/>
  <c r="AC1661" i="18"/>
  <c r="AD1669" i="18"/>
  <c r="AC1669" i="18"/>
  <c r="AD1677" i="18"/>
  <c r="AC1677" i="18"/>
  <c r="AD1685" i="18"/>
  <c r="AC1685" i="18"/>
  <c r="AD1709" i="18"/>
  <c r="AC1709" i="18"/>
  <c r="AD1717" i="18"/>
  <c r="AC1717" i="18"/>
  <c r="AD1725" i="18"/>
  <c r="AC1725" i="18"/>
  <c r="AD1733" i="18"/>
  <c r="AC1733" i="18"/>
  <c r="AD1749" i="18"/>
  <c r="AC1749" i="18"/>
  <c r="AD1765" i="18"/>
  <c r="AC1765" i="18"/>
  <c r="AD1773" i="18"/>
  <c r="AC1773" i="18"/>
  <c r="AD1797" i="18"/>
  <c r="AC1797" i="18"/>
  <c r="AD1805" i="18"/>
  <c r="AC1805" i="18"/>
  <c r="AD1813" i="18"/>
  <c r="AC1813" i="18"/>
  <c r="AD1821" i="18"/>
  <c r="AC1821" i="18"/>
  <c r="AD1829" i="18"/>
  <c r="AC1829" i="18"/>
  <c r="AD1845" i="18"/>
  <c r="AC1845" i="18"/>
  <c r="AD1853" i="18"/>
  <c r="AC1853" i="18"/>
  <c r="AD1861" i="18"/>
  <c r="AC1861" i="18"/>
  <c r="AD1869" i="18"/>
  <c r="AC1869" i="18"/>
  <c r="AD1877" i="18"/>
  <c r="AC1877" i="18"/>
  <c r="AD1885" i="18"/>
  <c r="AC1885" i="18"/>
  <c r="AD1893" i="18"/>
  <c r="AC1893" i="18"/>
  <c r="AD1909" i="18"/>
  <c r="AC1909" i="18"/>
  <c r="AD1917" i="18"/>
  <c r="AC1917" i="18"/>
  <c r="AD1925" i="18"/>
  <c r="AC1925" i="18"/>
  <c r="AD1933" i="18"/>
  <c r="AC1933" i="18"/>
  <c r="AD1949" i="18"/>
  <c r="AC1949" i="18"/>
  <c r="AD1957" i="18"/>
  <c r="AC1957" i="18"/>
  <c r="AD1981" i="18"/>
  <c r="AC1981" i="18"/>
  <c r="AD1989" i="18"/>
  <c r="AC1989" i="18"/>
  <c r="AD2005" i="18"/>
  <c r="AC2005" i="18"/>
  <c r="AD2013" i="18"/>
  <c r="AC2013" i="18"/>
  <c r="AD2021" i="18"/>
  <c r="AC2021" i="18"/>
  <c r="AD2029" i="18"/>
  <c r="AC2029" i="18"/>
  <c r="AD2045" i="18"/>
  <c r="AC2045" i="18"/>
  <c r="AD2053" i="18"/>
  <c r="AC2053" i="18"/>
  <c r="AD2061" i="18"/>
  <c r="AC2061" i="18"/>
  <c r="AD2077" i="18"/>
  <c r="AC2077" i="18"/>
  <c r="AD2101" i="18"/>
  <c r="AC2101" i="18"/>
  <c r="AD2117" i="18"/>
  <c r="AC2117" i="18"/>
  <c r="AD2125" i="18"/>
  <c r="AC2125" i="18"/>
  <c r="AD2149" i="18"/>
  <c r="AC2149" i="18"/>
  <c r="AD2173" i="18"/>
  <c r="AC2173" i="18"/>
  <c r="AD2189" i="18"/>
  <c r="AC2189" i="18"/>
  <c r="AD2197" i="18"/>
  <c r="AC2197" i="18"/>
  <c r="AD2205" i="18"/>
  <c r="AC2205" i="18"/>
  <c r="AD2221" i="18"/>
  <c r="AC2221" i="18"/>
  <c r="AD2237" i="18"/>
  <c r="AC2237" i="18"/>
  <c r="AD2261" i="18"/>
  <c r="AC2261" i="18"/>
  <c r="AD2269" i="18"/>
  <c r="AC2269" i="18"/>
  <c r="AD2277" i="18"/>
  <c r="AC2277" i="18"/>
  <c r="AD2285" i="18"/>
  <c r="AC2285" i="18"/>
  <c r="AD2309" i="18"/>
  <c r="AC2309" i="18"/>
  <c r="AD2317" i="18"/>
  <c r="AC2317" i="18"/>
  <c r="AD2341" i="18"/>
  <c r="AC2341" i="18"/>
  <c r="AD2357" i="18"/>
  <c r="AC2357" i="18"/>
  <c r="AD2365" i="18"/>
  <c r="AC2365" i="18"/>
  <c r="AD2373" i="18"/>
  <c r="AC2373" i="18"/>
  <c r="AD2381" i="18"/>
  <c r="AC2381" i="18"/>
  <c r="AD2397" i="18"/>
  <c r="AC2397" i="18"/>
  <c r="AD2405" i="18"/>
  <c r="AC2405" i="18"/>
  <c r="AD2413" i="18"/>
  <c r="AC2413" i="18"/>
  <c r="AD2421" i="18"/>
  <c r="AC2421" i="18"/>
  <c r="AD2429" i="18"/>
  <c r="AC2429" i="18"/>
  <c r="AD2437" i="18"/>
  <c r="AC2437" i="18"/>
  <c r="AD2445" i="18"/>
  <c r="AC2445" i="18"/>
  <c r="AD2469" i="18"/>
  <c r="AC2469" i="18"/>
  <c r="AD2493" i="18"/>
  <c r="AC2493" i="18"/>
  <c r="AD2501" i="18"/>
  <c r="AC2501" i="18"/>
  <c r="AD2517" i="18"/>
  <c r="AC2517" i="18"/>
  <c r="AD2541" i="18"/>
  <c r="AC2541" i="18"/>
  <c r="AD2557" i="18"/>
  <c r="AC2557" i="18"/>
  <c r="AD2565" i="18"/>
  <c r="AC2565" i="18"/>
  <c r="AD2581" i="18"/>
  <c r="AC2581" i="18"/>
  <c r="AD2613" i="18"/>
  <c r="AC2613" i="18"/>
  <c r="AD2621" i="18"/>
  <c r="AC2621" i="18"/>
  <c r="AD2629" i="18"/>
  <c r="AC2629" i="18"/>
  <c r="AD2637" i="18"/>
  <c r="AC2637" i="18"/>
  <c r="AD2645" i="18"/>
  <c r="AC2645" i="18"/>
  <c r="AD2669" i="18"/>
  <c r="AC2669" i="18"/>
  <c r="AD2685" i="18"/>
  <c r="AC2685" i="18"/>
  <c r="AD2693" i="18"/>
  <c r="AC2693" i="18"/>
  <c r="AD2701" i="18"/>
  <c r="AC2701" i="18"/>
  <c r="AD2709" i="18"/>
  <c r="AC2709" i="18"/>
  <c r="AD2725" i="18"/>
  <c r="AC2725" i="18"/>
  <c r="AD2733" i="18"/>
  <c r="AC2733" i="18"/>
  <c r="AD2749" i="18"/>
  <c r="AC2749" i="18"/>
  <c r="AD2773" i="18"/>
  <c r="AC2773" i="18"/>
  <c r="AD2781" i="18"/>
  <c r="AC2781" i="18"/>
  <c r="AD2797" i="18"/>
  <c r="AC2797" i="18"/>
  <c r="AD2821" i="18"/>
  <c r="AC2821" i="18"/>
  <c r="AD3223" i="18"/>
  <c r="AC3223" i="18"/>
  <c r="AD3210" i="18"/>
  <c r="AC3210" i="18"/>
  <c r="AD3198" i="18"/>
  <c r="AC3198" i="18"/>
  <c r="AD3185" i="18"/>
  <c r="AC3185" i="18"/>
  <c r="AD3173" i="18"/>
  <c r="AC3173" i="18"/>
  <c r="AD3159" i="18"/>
  <c r="AC3159" i="18"/>
  <c r="AD3146" i="18"/>
  <c r="AC3146" i="18"/>
  <c r="AD3134" i="18"/>
  <c r="AC3134" i="18"/>
  <c r="AD3121" i="18"/>
  <c r="AC3121" i="18"/>
  <c r="AD3109" i="18"/>
  <c r="AC3109" i="18"/>
  <c r="AD3095" i="18"/>
  <c r="AC3095" i="18"/>
  <c r="AD3082" i="18"/>
  <c r="AC3082" i="18"/>
  <c r="AD3070" i="18"/>
  <c r="AC3070" i="18"/>
  <c r="AD3057" i="18"/>
  <c r="AC3057" i="18"/>
  <c r="AD3045" i="18"/>
  <c r="AC3045" i="18"/>
  <c r="AD3031" i="18"/>
  <c r="AC3031" i="18"/>
  <c r="AD3017" i="18"/>
  <c r="AC3017" i="18"/>
  <c r="AD3001" i="18"/>
  <c r="AC3001" i="18"/>
  <c r="AD2989" i="18"/>
  <c r="AC2989" i="18"/>
  <c r="AD2974" i="18"/>
  <c r="AC2974" i="18"/>
  <c r="AD2961" i="18"/>
  <c r="AC2961" i="18"/>
  <c r="AD2946" i="18"/>
  <c r="AC2946" i="18"/>
  <c r="AD2934" i="18"/>
  <c r="AC2934" i="18"/>
  <c r="AD2922" i="18"/>
  <c r="AC2922" i="18"/>
  <c r="AD2906" i="18"/>
  <c r="AC2906" i="18"/>
  <c r="AD2893" i="18"/>
  <c r="AC2893" i="18"/>
  <c r="AD2877" i="18"/>
  <c r="AC2877" i="18"/>
  <c r="AD2862" i="18"/>
  <c r="AC2862" i="18"/>
  <c r="AD2847" i="18"/>
  <c r="AC2847" i="18"/>
  <c r="AD2831" i="18"/>
  <c r="AC2831" i="18"/>
  <c r="AD2815" i="18"/>
  <c r="AC2815" i="18"/>
  <c r="AD2802" i="18"/>
  <c r="AC2802" i="18"/>
  <c r="AD2789" i="18"/>
  <c r="AC2789" i="18"/>
  <c r="AD2770" i="18"/>
  <c r="AC2770" i="18"/>
  <c r="AD2757" i="18"/>
  <c r="AC2757" i="18"/>
  <c r="AD2738" i="18"/>
  <c r="AC2738" i="18"/>
  <c r="AD2721" i="18"/>
  <c r="AC2721" i="18"/>
  <c r="AD2705" i="18"/>
  <c r="AC2705" i="18"/>
  <c r="AD2689" i="18"/>
  <c r="AC2689" i="18"/>
  <c r="AD2673" i="18"/>
  <c r="AC2673" i="18"/>
  <c r="AD2658" i="18"/>
  <c r="AC2658" i="18"/>
  <c r="AD2642" i="18"/>
  <c r="AC2642" i="18"/>
  <c r="AD2626" i="18"/>
  <c r="AC2626" i="18"/>
  <c r="AD2610" i="18"/>
  <c r="AC2610" i="18"/>
  <c r="AD2598" i="18"/>
  <c r="AC2598" i="18"/>
  <c r="AD2586" i="18"/>
  <c r="AC2586" i="18"/>
  <c r="AD2569" i="18"/>
  <c r="AC2569" i="18"/>
  <c r="AD2553" i="18"/>
  <c r="AC2553" i="18"/>
  <c r="AD2535" i="18"/>
  <c r="AC2535" i="18"/>
  <c r="AD2521" i="18"/>
  <c r="AC2521" i="18"/>
  <c r="AD2505" i="18"/>
  <c r="AC2505" i="18"/>
  <c r="AD2482" i="18"/>
  <c r="AC2482" i="18"/>
  <c r="AD2470" i="18"/>
  <c r="AC2470" i="18"/>
  <c r="AD2453" i="18"/>
  <c r="AC2453" i="18"/>
  <c r="AD2433" i="18"/>
  <c r="AC2433" i="18"/>
  <c r="AD2410" i="18"/>
  <c r="AC2410" i="18"/>
  <c r="AD2390" i="18"/>
  <c r="AC2390" i="18"/>
  <c r="AD2375" i="18"/>
  <c r="AC2375" i="18"/>
  <c r="AD2356" i="18"/>
  <c r="AC2356" i="18"/>
  <c r="AD2337" i="18"/>
  <c r="AC2337" i="18"/>
  <c r="AD2325" i="18"/>
  <c r="AC2325" i="18"/>
  <c r="AD2303" i="18"/>
  <c r="AC2303" i="18"/>
  <c r="AD2289" i="18"/>
  <c r="AC2289" i="18"/>
  <c r="AD2271" i="18"/>
  <c r="AC2271" i="18"/>
  <c r="AD2252" i="18"/>
  <c r="AC2252" i="18"/>
  <c r="AD2233" i="18"/>
  <c r="AC2233" i="18"/>
  <c r="AD2213" i="18"/>
  <c r="AC2213" i="18"/>
  <c r="AD2191" i="18"/>
  <c r="AC2191" i="18"/>
  <c r="AD2166" i="18"/>
  <c r="AC2166" i="18"/>
  <c r="AD2143" i="18"/>
  <c r="AC2143" i="18"/>
  <c r="AD2121" i="18"/>
  <c r="AC2121" i="18"/>
  <c r="AD2103" i="18"/>
  <c r="AC2103" i="18"/>
  <c r="AD2081" i="18"/>
  <c r="AC2081" i="18"/>
  <c r="AD2063" i="18"/>
  <c r="AC2063" i="18"/>
  <c r="AD2039" i="18"/>
  <c r="AC2039" i="18"/>
  <c r="AD2015" i="18"/>
  <c r="AC2015" i="18"/>
  <c r="AD1993" i="18"/>
  <c r="AC1993" i="18"/>
  <c r="AD1973" i="18"/>
  <c r="AC1973" i="18"/>
  <c r="AD1956" i="18"/>
  <c r="AC1956" i="18"/>
  <c r="AD1937" i="18"/>
  <c r="AC1937" i="18"/>
  <c r="AD1911" i="18"/>
  <c r="AC1911" i="18"/>
  <c r="AD1887" i="18"/>
  <c r="AC1887" i="18"/>
  <c r="AD1855" i="18"/>
  <c r="AC1855" i="18"/>
  <c r="AD1831" i="18"/>
  <c r="AC1831" i="18"/>
  <c r="AD1796" i="18"/>
  <c r="AC1796" i="18"/>
  <c r="AD1775" i="18"/>
  <c r="AC1775" i="18"/>
  <c r="AD1741" i="18"/>
  <c r="AC1741" i="18"/>
  <c r="AD1694" i="18"/>
  <c r="AC1694" i="18"/>
  <c r="AD1641" i="18"/>
  <c r="AC1641" i="18"/>
  <c r="AD1597" i="18"/>
  <c r="AC1597" i="18"/>
  <c r="AD1553" i="18"/>
  <c r="AC1553" i="18"/>
  <c r="AD1505" i="18"/>
  <c r="AC1505" i="18"/>
  <c r="AD1425" i="18"/>
  <c r="AC1425" i="18"/>
  <c r="AD1385" i="18"/>
  <c r="AC1385" i="18"/>
  <c r="AD1305" i="18"/>
  <c r="AC1305" i="18"/>
  <c r="AD1077" i="18"/>
  <c r="AC1077" i="18"/>
  <c r="AD1513" i="18"/>
  <c r="AC1513" i="18"/>
  <c r="AD1743" i="18"/>
  <c r="AC1743" i="18"/>
  <c r="AD2142" i="18"/>
  <c r="AC2142" i="18"/>
  <c r="AC18" i="18"/>
  <c r="AC26" i="18"/>
  <c r="AD786" i="18"/>
  <c r="AC786" i="18"/>
  <c r="AD794" i="18"/>
  <c r="AC794" i="18"/>
  <c r="AD802" i="18"/>
  <c r="AC802" i="18"/>
  <c r="AD810" i="18"/>
  <c r="AC810" i="18"/>
  <c r="AD818" i="18"/>
  <c r="AC818" i="18"/>
  <c r="AD826" i="18"/>
  <c r="AC826" i="18"/>
  <c r="AD834" i="18"/>
  <c r="AC834" i="18"/>
  <c r="AD842" i="18"/>
  <c r="AC842" i="18"/>
  <c r="AD850" i="18"/>
  <c r="AC850" i="18"/>
  <c r="AD858" i="18"/>
  <c r="AC858" i="18"/>
  <c r="AD866" i="18"/>
  <c r="AC866" i="18"/>
  <c r="AD874" i="18"/>
  <c r="AC874" i="18"/>
  <c r="AD882" i="18"/>
  <c r="AC882" i="18"/>
  <c r="AD890" i="18"/>
  <c r="AC890" i="18"/>
  <c r="AD898" i="18"/>
  <c r="AC898" i="18"/>
  <c r="AD906" i="18"/>
  <c r="AC906" i="18"/>
  <c r="AD914" i="18"/>
  <c r="AC914" i="18"/>
  <c r="AD922" i="18"/>
  <c r="AC922" i="18"/>
  <c r="AD930" i="18"/>
  <c r="AC930" i="18"/>
  <c r="AD938" i="18"/>
  <c r="AC938" i="18"/>
  <c r="AD946" i="18"/>
  <c r="AC946" i="18"/>
  <c r="AD954" i="18"/>
  <c r="AC954" i="18"/>
  <c r="AD962" i="18"/>
  <c r="AC962" i="18"/>
  <c r="AD970" i="18"/>
  <c r="AC970" i="18"/>
  <c r="AD978" i="18"/>
  <c r="AC978" i="18"/>
  <c r="AD986" i="18"/>
  <c r="AC986" i="18"/>
  <c r="AD994" i="18"/>
  <c r="AC994" i="18"/>
  <c r="AD1002" i="18"/>
  <c r="AC1002" i="18"/>
  <c r="AD1010" i="18"/>
  <c r="AC1010" i="18"/>
  <c r="AD1018" i="18"/>
  <c r="AC1018" i="18"/>
  <c r="AD1026" i="18"/>
  <c r="AC1026" i="18"/>
  <c r="AD1034" i="18"/>
  <c r="AC1034" i="18"/>
  <c r="AD1042" i="18"/>
  <c r="AC1042" i="18"/>
  <c r="AD1050" i="18"/>
  <c r="AC1050" i="18"/>
  <c r="AD1058" i="18"/>
  <c r="AC1058" i="18"/>
  <c r="AD1066" i="18"/>
  <c r="AC1066" i="18"/>
  <c r="AD1074" i="18"/>
  <c r="AC1074" i="18"/>
  <c r="AD1082" i="18"/>
  <c r="AC1082" i="18"/>
  <c r="AD1090" i="18"/>
  <c r="AC1090" i="18"/>
  <c r="AD1098" i="18"/>
  <c r="AC1098" i="18"/>
  <c r="AD1106" i="18"/>
  <c r="AC1106" i="18"/>
  <c r="AD1114" i="18"/>
  <c r="AC1114" i="18"/>
  <c r="AD1122" i="18"/>
  <c r="AC1122" i="18"/>
  <c r="AD1130" i="18"/>
  <c r="AC1130" i="18"/>
  <c r="AD1138" i="18"/>
  <c r="AC1138" i="18"/>
  <c r="AD1146" i="18"/>
  <c r="AC1146" i="18"/>
  <c r="AD1154" i="18"/>
  <c r="AC1154" i="18"/>
  <c r="AD1162" i="18"/>
  <c r="AC1162" i="18"/>
  <c r="AD1170" i="18"/>
  <c r="AC1170" i="18"/>
  <c r="AD1178" i="18"/>
  <c r="AC1178" i="18"/>
  <c r="AD1186" i="18"/>
  <c r="AC1186" i="18"/>
  <c r="AD1194" i="18"/>
  <c r="AC1194" i="18"/>
  <c r="AD1202" i="18"/>
  <c r="AC1202" i="18"/>
  <c r="AD1210" i="18"/>
  <c r="AC1210" i="18"/>
  <c r="AD1218" i="18"/>
  <c r="AC1218" i="18"/>
  <c r="AD1226" i="18"/>
  <c r="AC1226" i="18"/>
  <c r="AD1234" i="18"/>
  <c r="AC1234" i="18"/>
  <c r="AD1242" i="18"/>
  <c r="AC1242" i="18"/>
  <c r="AD1250" i="18"/>
  <c r="AC1250" i="18"/>
  <c r="AD1258" i="18"/>
  <c r="AC1258" i="18"/>
  <c r="AD1266" i="18"/>
  <c r="AC1266" i="18"/>
  <c r="AD1274" i="18"/>
  <c r="AC1274" i="18"/>
  <c r="AD1282" i="18"/>
  <c r="AC1282" i="18"/>
  <c r="AD1290" i="18"/>
  <c r="AC1290" i="18"/>
  <c r="AD1298" i="18"/>
  <c r="AC1298" i="18"/>
  <c r="AD1306" i="18"/>
  <c r="AC1306" i="18"/>
  <c r="AD1314" i="18"/>
  <c r="AC1314" i="18"/>
  <c r="AD1322" i="18"/>
  <c r="AC1322" i="18"/>
  <c r="AD1330" i="18"/>
  <c r="AC1330" i="18"/>
  <c r="AD1338" i="18"/>
  <c r="AC1338" i="18"/>
  <c r="AD1346" i="18"/>
  <c r="AC1346" i="18"/>
  <c r="AD1354" i="18"/>
  <c r="AC1354" i="18"/>
  <c r="AD1362" i="18"/>
  <c r="AC1362" i="18"/>
  <c r="AD1370" i="18"/>
  <c r="AC1370" i="18"/>
  <c r="AD1378" i="18"/>
  <c r="AC1378" i="18"/>
  <c r="AD1386" i="18"/>
  <c r="AC1386" i="18"/>
  <c r="AD1394" i="18"/>
  <c r="AC1394" i="18"/>
  <c r="AD1402" i="18"/>
  <c r="AC1402" i="18"/>
  <c r="AD1410" i="18"/>
  <c r="AC1410" i="18"/>
  <c r="AD1418" i="18"/>
  <c r="AC1418" i="18"/>
  <c r="AD1434" i="18"/>
  <c r="AC1434" i="18"/>
  <c r="AD1442" i="18"/>
  <c r="AC1442" i="18"/>
  <c r="AD1450" i="18"/>
  <c r="AC1450" i="18"/>
  <c r="AD1458" i="18"/>
  <c r="AC1458" i="18"/>
  <c r="AD1466" i="18"/>
  <c r="AC1466" i="18"/>
  <c r="AD1474" i="18"/>
  <c r="AC1474" i="18"/>
  <c r="AD1482" i="18"/>
  <c r="AC1482" i="18"/>
  <c r="AD1490" i="18"/>
  <c r="AC1490" i="18"/>
  <c r="AD1498" i="18"/>
  <c r="AC1498" i="18"/>
  <c r="AD1506" i="18"/>
  <c r="AC1506" i="18"/>
  <c r="AD1514" i="18"/>
  <c r="AC1514" i="18"/>
  <c r="AD1522" i="18"/>
  <c r="AC1522" i="18"/>
  <c r="AD1530" i="18"/>
  <c r="AC1530" i="18"/>
  <c r="AD1538" i="18"/>
  <c r="AC1538" i="18"/>
  <c r="AD1546" i="18"/>
  <c r="AC1546" i="18"/>
  <c r="AD1554" i="18"/>
  <c r="AC1554" i="18"/>
  <c r="AD1562" i="18"/>
  <c r="AC1562" i="18"/>
  <c r="AD1570" i="18"/>
  <c r="AC1570" i="18"/>
  <c r="AD1578" i="18"/>
  <c r="AC1578" i="18"/>
  <c r="AD1586" i="18"/>
  <c r="AC1586" i="18"/>
  <c r="AD1594" i="18"/>
  <c r="AC1594" i="18"/>
  <c r="AD1602" i="18"/>
  <c r="AC1602" i="18"/>
  <c r="AD1610" i="18"/>
  <c r="AC1610" i="18"/>
  <c r="AD1618" i="18"/>
  <c r="AC1618" i="18"/>
  <c r="AD1626" i="18"/>
  <c r="AC1626" i="18"/>
  <c r="AD1634" i="18"/>
  <c r="AC1634" i="18"/>
  <c r="AD1642" i="18"/>
  <c r="AC1642" i="18"/>
  <c r="AD1650" i="18"/>
  <c r="AC1650" i="18"/>
  <c r="AD1658" i="18"/>
  <c r="AC1658" i="18"/>
  <c r="AD1666" i="18"/>
  <c r="AC1666" i="18"/>
  <c r="AD1674" i="18"/>
  <c r="AC1674" i="18"/>
  <c r="AD1682" i="18"/>
  <c r="AC1682" i="18"/>
  <c r="AD1690" i="18"/>
  <c r="AC1690" i="18"/>
  <c r="AD1698" i="18"/>
  <c r="AC1698" i="18"/>
  <c r="AD1714" i="18"/>
  <c r="AC1714" i="18"/>
  <c r="AD1722" i="18"/>
  <c r="AC1722" i="18"/>
  <c r="AD1730" i="18"/>
  <c r="AC1730" i="18"/>
  <c r="AD1738" i="18"/>
  <c r="AC1738" i="18"/>
  <c r="AD1746" i="18"/>
  <c r="AC1746" i="18"/>
  <c r="AD1754" i="18"/>
  <c r="AC1754" i="18"/>
  <c r="AD1762" i="18"/>
  <c r="AC1762" i="18"/>
  <c r="AD1770" i="18"/>
  <c r="AC1770" i="18"/>
  <c r="AD1778" i="18"/>
  <c r="AC1778" i="18"/>
  <c r="AD1786" i="18"/>
  <c r="AC1786" i="18"/>
  <c r="AD1794" i="18"/>
  <c r="AC1794" i="18"/>
  <c r="AD1802" i="18"/>
  <c r="AC1802" i="18"/>
  <c r="AD1810" i="18"/>
  <c r="AC1810" i="18"/>
  <c r="AD1818" i="18"/>
  <c r="AC1818" i="18"/>
  <c r="AD1826" i="18"/>
  <c r="AC1826" i="18"/>
  <c r="AD1834" i="18"/>
  <c r="AC1834" i="18"/>
  <c r="AD1842" i="18"/>
  <c r="AC1842" i="18"/>
  <c r="AD1850" i="18"/>
  <c r="AC1850" i="18"/>
  <c r="AD1858" i="18"/>
  <c r="AC1858" i="18"/>
  <c r="AD1866" i="18"/>
  <c r="AC1866" i="18"/>
  <c r="AD1874" i="18"/>
  <c r="AC1874" i="18"/>
  <c r="AD1890" i="18"/>
  <c r="AC1890" i="18"/>
  <c r="AD1898" i="18"/>
  <c r="AC1898" i="18"/>
  <c r="AD1906" i="18"/>
  <c r="AC1906" i="18"/>
  <c r="AD1914" i="18"/>
  <c r="AC1914" i="18"/>
  <c r="AD1922" i="18"/>
  <c r="AC1922" i="18"/>
  <c r="AD1930" i="18"/>
  <c r="AC1930" i="18"/>
  <c r="AD1938" i="18"/>
  <c r="AC1938" i="18"/>
  <c r="AD1954" i="18"/>
  <c r="AC1954" i="18"/>
  <c r="AD1962" i="18"/>
  <c r="AC1962" i="18"/>
  <c r="AD1970" i="18"/>
  <c r="AC1970" i="18"/>
  <c r="AD1986" i="18"/>
  <c r="AC1986" i="18"/>
  <c r="AD1994" i="18"/>
  <c r="AC1994" i="18"/>
  <c r="AD2002" i="18"/>
  <c r="AC2002" i="18"/>
  <c r="AD2010" i="18"/>
  <c r="AC2010" i="18"/>
  <c r="AD2018" i="18"/>
  <c r="AC2018" i="18"/>
  <c r="AD2026" i="18"/>
  <c r="AC2026" i="18"/>
  <c r="AD2034" i="18"/>
  <c r="AC2034" i="18"/>
  <c r="AD2050" i="18"/>
  <c r="AC2050" i="18"/>
  <c r="AD2058" i="18"/>
  <c r="AC2058" i="18"/>
  <c r="AD2066" i="18"/>
  <c r="AC2066" i="18"/>
  <c r="AD2074" i="18"/>
  <c r="AC2074" i="18"/>
  <c r="AD2082" i="18"/>
  <c r="AC2082" i="18"/>
  <c r="AD2090" i="18"/>
  <c r="AC2090" i="18"/>
  <c r="AD2098" i="18"/>
  <c r="AC2098" i="18"/>
  <c r="AD2114" i="18"/>
  <c r="AC2114" i="18"/>
  <c r="AD2122" i="18"/>
  <c r="AC2122" i="18"/>
  <c r="AD2130" i="18"/>
  <c r="AC2130" i="18"/>
  <c r="AD2138" i="18"/>
  <c r="AC2138" i="18"/>
  <c r="AD2146" i="18"/>
  <c r="AC2146" i="18"/>
  <c r="AD2162" i="18"/>
  <c r="AC2162" i="18"/>
  <c r="AD2170" i="18"/>
  <c r="AC2170" i="18"/>
  <c r="AD2186" i="18"/>
  <c r="AC2186" i="18"/>
  <c r="AD2194" i="18"/>
  <c r="AC2194" i="18"/>
  <c r="AD2202" i="18"/>
  <c r="AC2202" i="18"/>
  <c r="AD2210" i="18"/>
  <c r="AC2210" i="18"/>
  <c r="AD2226" i="18"/>
  <c r="AC2226" i="18"/>
  <c r="AD2234" i="18"/>
  <c r="AC2234" i="18"/>
  <c r="AD2242" i="18"/>
  <c r="AC2242" i="18"/>
  <c r="AD2250" i="18"/>
  <c r="AC2250" i="18"/>
  <c r="AD2258" i="18"/>
  <c r="AC2258" i="18"/>
  <c r="AD2266" i="18"/>
  <c r="AC2266" i="18"/>
  <c r="AD2274" i="18"/>
  <c r="AC2274" i="18"/>
  <c r="AD2298" i="18"/>
  <c r="AC2298" i="18"/>
  <c r="AD2306" i="18"/>
  <c r="AC2306" i="18"/>
  <c r="AD2314" i="18"/>
  <c r="AC2314" i="18"/>
  <c r="AD2338" i="18"/>
  <c r="AC2338" i="18"/>
  <c r="AD2370" i="18"/>
  <c r="AC2370" i="18"/>
  <c r="AD2394" i="18"/>
  <c r="AC2394" i="18"/>
  <c r="AD2426" i="18"/>
  <c r="AC2426" i="18"/>
  <c r="AD2434" i="18"/>
  <c r="AC2434" i="18"/>
  <c r="AD2458" i="18"/>
  <c r="AC2458" i="18"/>
  <c r="AD2490" i="18"/>
  <c r="AC2490" i="18"/>
  <c r="AD2498" i="18"/>
  <c r="AC2498" i="18"/>
  <c r="AD3222" i="18"/>
  <c r="AC3222" i="18"/>
  <c r="AD3209" i="18"/>
  <c r="AC3209" i="18"/>
  <c r="AD3197" i="18"/>
  <c r="AC3197" i="18"/>
  <c r="AD3183" i="18"/>
  <c r="AC3183" i="18"/>
  <c r="AD3170" i="18"/>
  <c r="AC3170" i="18"/>
  <c r="AD3158" i="18"/>
  <c r="AC3158" i="18"/>
  <c r="AD3145" i="18"/>
  <c r="AC3145" i="18"/>
  <c r="AD3133" i="18"/>
  <c r="AC3133" i="18"/>
  <c r="AD3119" i="18"/>
  <c r="AC3119" i="18"/>
  <c r="AD3106" i="18"/>
  <c r="AC3106" i="18"/>
  <c r="AD3094" i="18"/>
  <c r="AC3094" i="18"/>
  <c r="AD3081" i="18"/>
  <c r="AC3081" i="18"/>
  <c r="AD3069" i="18"/>
  <c r="AC3069" i="18"/>
  <c r="AD3055" i="18"/>
  <c r="AC3055" i="18"/>
  <c r="AD3042" i="18"/>
  <c r="AC3042" i="18"/>
  <c r="AD3030" i="18"/>
  <c r="AC3030" i="18"/>
  <c r="AD3015" i="18"/>
  <c r="AC3015" i="18"/>
  <c r="AD2999" i="18"/>
  <c r="AC2999" i="18"/>
  <c r="AD2986" i="18"/>
  <c r="AC2986" i="18"/>
  <c r="AD2973" i="18"/>
  <c r="AC2973" i="18"/>
  <c r="AD2959" i="18"/>
  <c r="AC2959" i="18"/>
  <c r="AD2945" i="18"/>
  <c r="AC2945" i="18"/>
  <c r="AD2933" i="18"/>
  <c r="AC2933" i="18"/>
  <c r="AD2921" i="18"/>
  <c r="AC2921" i="18"/>
  <c r="AD2905" i="18"/>
  <c r="AC2905" i="18"/>
  <c r="AD2890" i="18"/>
  <c r="AC2890" i="18"/>
  <c r="AD2874" i="18"/>
  <c r="AC2874" i="18"/>
  <c r="AD2861" i="18"/>
  <c r="AC2861" i="18"/>
  <c r="AD2845" i="18"/>
  <c r="AC2845" i="18"/>
  <c r="AD2830" i="18"/>
  <c r="AC2830" i="18"/>
  <c r="AD2813" i="18"/>
  <c r="AC2813" i="18"/>
  <c r="AD2801" i="18"/>
  <c r="AC2801" i="18"/>
  <c r="AD2786" i="18"/>
  <c r="AC2786" i="18"/>
  <c r="AD2769" i="18"/>
  <c r="AC2769" i="18"/>
  <c r="AD2754" i="18"/>
  <c r="AC2754" i="18"/>
  <c r="AD2737" i="18"/>
  <c r="AC2737" i="18"/>
  <c r="AD2719" i="18"/>
  <c r="AC2719" i="18"/>
  <c r="AD2703" i="18"/>
  <c r="AC2703" i="18"/>
  <c r="AD2687" i="18"/>
  <c r="AC2687" i="18"/>
  <c r="AD2671" i="18"/>
  <c r="AC2671" i="18"/>
  <c r="AD2657" i="18"/>
  <c r="AC2657" i="18"/>
  <c r="AD2641" i="18"/>
  <c r="AC2641" i="18"/>
  <c r="AD2625" i="18"/>
  <c r="AC2625" i="18"/>
  <c r="AD2609" i="18"/>
  <c r="AC2609" i="18"/>
  <c r="AD2597" i="18"/>
  <c r="AC2597" i="18"/>
  <c r="AD2585" i="18"/>
  <c r="AC2585" i="18"/>
  <c r="AD2567" i="18"/>
  <c r="AC2567" i="18"/>
  <c r="AD2551" i="18"/>
  <c r="AC2551" i="18"/>
  <c r="AD2533" i="18"/>
  <c r="AC2533" i="18"/>
  <c r="AD2519" i="18"/>
  <c r="AC2519" i="18"/>
  <c r="AD2503" i="18"/>
  <c r="AC2503" i="18"/>
  <c r="AD2481" i="18"/>
  <c r="AC2481" i="18"/>
  <c r="AD2466" i="18"/>
  <c r="AC2466" i="18"/>
  <c r="AD2450" i="18"/>
  <c r="AC2450" i="18"/>
  <c r="AD2431" i="18"/>
  <c r="AC2431" i="18"/>
  <c r="AD2409" i="18"/>
  <c r="AC2409" i="18"/>
  <c r="AD2389" i="18"/>
  <c r="AC2389" i="18"/>
  <c r="AD2372" i="18"/>
  <c r="AC2372" i="18"/>
  <c r="AD2354" i="18"/>
  <c r="AC2354" i="18"/>
  <c r="AD2335" i="18"/>
  <c r="AC2335" i="18"/>
  <c r="AD2322" i="18"/>
  <c r="AC2322" i="18"/>
  <c r="AD2302" i="18"/>
  <c r="AC2302" i="18"/>
  <c r="AD2287" i="18"/>
  <c r="AC2287" i="18"/>
  <c r="AD2268" i="18"/>
  <c r="AC2268" i="18"/>
  <c r="AD2249" i="18"/>
  <c r="AC2249" i="18"/>
  <c r="AD2231" i="18"/>
  <c r="AC2231" i="18"/>
  <c r="AD2209" i="18"/>
  <c r="AC2209" i="18"/>
  <c r="AD2183" i="18"/>
  <c r="AC2183" i="18"/>
  <c r="AD2165" i="18"/>
  <c r="AC2165" i="18"/>
  <c r="AD2141" i="18"/>
  <c r="AC2141" i="18"/>
  <c r="AD2119" i="18"/>
  <c r="AC2119" i="18"/>
  <c r="AD2097" i="18"/>
  <c r="AC2097" i="18"/>
  <c r="AD2079" i="18"/>
  <c r="AC2079" i="18"/>
  <c r="AD2057" i="18"/>
  <c r="AC2057" i="18"/>
  <c r="AD2037" i="18"/>
  <c r="AC2037" i="18"/>
  <c r="AD2009" i="18"/>
  <c r="AC2009" i="18"/>
  <c r="AD1991" i="18"/>
  <c r="AC1991" i="18"/>
  <c r="AD1972" i="18"/>
  <c r="AC1972" i="18"/>
  <c r="AD1953" i="18"/>
  <c r="AC1953" i="18"/>
  <c r="AD1935" i="18"/>
  <c r="AC1935" i="18"/>
  <c r="AD1910" i="18"/>
  <c r="AC1910" i="18"/>
  <c r="AD1886" i="18"/>
  <c r="AC1886" i="18"/>
  <c r="AD1849" i="18"/>
  <c r="AC1849" i="18"/>
  <c r="AD1825" i="18"/>
  <c r="AC1825" i="18"/>
  <c r="AD1793" i="18"/>
  <c r="AC1793" i="18"/>
  <c r="AD1774" i="18"/>
  <c r="AC1774" i="18"/>
  <c r="AD1737" i="18"/>
  <c r="AC1737" i="18"/>
  <c r="AD1693" i="18"/>
  <c r="AC1693" i="18"/>
  <c r="AD1633" i="18"/>
  <c r="AC1633" i="18"/>
  <c r="AD1593" i="18"/>
  <c r="AC1593" i="18"/>
  <c r="AD1548" i="18"/>
  <c r="AC1548" i="18"/>
  <c r="AD1497" i="18"/>
  <c r="AC1497" i="18"/>
  <c r="AD1423" i="18"/>
  <c r="AC1423" i="18"/>
  <c r="AD1377" i="18"/>
  <c r="AC1377" i="18"/>
  <c r="AD1301" i="18"/>
  <c r="AC1301" i="18"/>
  <c r="AD1029" i="18"/>
  <c r="AC1029" i="18"/>
  <c r="AD1021" i="18"/>
  <c r="AC1021" i="18"/>
  <c r="AD1525" i="18"/>
  <c r="AC1525" i="18"/>
  <c r="AD1769" i="18"/>
  <c r="AC1769" i="18"/>
  <c r="AD2145" i="18"/>
  <c r="AC2145" i="18"/>
  <c r="AC31" i="18"/>
  <c r="AD783" i="18"/>
  <c r="AC783" i="18"/>
  <c r="AD791" i="18"/>
  <c r="AC791" i="18"/>
  <c r="AD799" i="18"/>
  <c r="AC799" i="18"/>
  <c r="AD807" i="18"/>
  <c r="AC807" i="18"/>
  <c r="AD815" i="18"/>
  <c r="AC815" i="18"/>
  <c r="AD823" i="18"/>
  <c r="AC823" i="18"/>
  <c r="AD831" i="18"/>
  <c r="AC831" i="18"/>
  <c r="AD839" i="18"/>
  <c r="AC839" i="18"/>
  <c r="AD847" i="18"/>
  <c r="AC847" i="18"/>
  <c r="AD855" i="18"/>
  <c r="AC855" i="18"/>
  <c r="AD863" i="18"/>
  <c r="AC863" i="18"/>
  <c r="AD871" i="18"/>
  <c r="AC871" i="18"/>
  <c r="AD879" i="18"/>
  <c r="AC879" i="18"/>
  <c r="AD887" i="18"/>
  <c r="AC887" i="18"/>
  <c r="AD895" i="18"/>
  <c r="AC895" i="18"/>
  <c r="AD903" i="18"/>
  <c r="AC903" i="18"/>
  <c r="AD911" i="18"/>
  <c r="AC911" i="18"/>
  <c r="AD919" i="18"/>
  <c r="AC919" i="18"/>
  <c r="AD927" i="18"/>
  <c r="AC927" i="18"/>
  <c r="AD935" i="18"/>
  <c r="AC935" i="18"/>
  <c r="AD943" i="18"/>
  <c r="AC943" i="18"/>
  <c r="AD951" i="18"/>
  <c r="AC951" i="18"/>
  <c r="AD959" i="18"/>
  <c r="AC959" i="18"/>
  <c r="AD967" i="18"/>
  <c r="AC967" i="18"/>
  <c r="AD975" i="18"/>
  <c r="AC975" i="18"/>
  <c r="AD983" i="18"/>
  <c r="AC983" i="18"/>
  <c r="AD991" i="18"/>
  <c r="AC991" i="18"/>
  <c r="AD999" i="18"/>
  <c r="AC999" i="18"/>
  <c r="AD1007" i="18"/>
  <c r="AC1007" i="18"/>
  <c r="AD1015" i="18"/>
  <c r="AC1015" i="18"/>
  <c r="AD1023" i="18"/>
  <c r="AC1023" i="18"/>
  <c r="AD1031" i="18"/>
  <c r="AC1031" i="18"/>
  <c r="AD1039" i="18"/>
  <c r="AC1039" i="18"/>
  <c r="AD1047" i="18"/>
  <c r="AC1047" i="18"/>
  <c r="AD1055" i="18"/>
  <c r="AC1055" i="18"/>
  <c r="AD1063" i="18"/>
  <c r="AC1063" i="18"/>
  <c r="AD1071" i="18"/>
  <c r="AC1071" i="18"/>
  <c r="AD1079" i="18"/>
  <c r="AC1079" i="18"/>
  <c r="AD1087" i="18"/>
  <c r="AC1087" i="18"/>
  <c r="AD1095" i="18"/>
  <c r="AC1095" i="18"/>
  <c r="AD1103" i="18"/>
  <c r="AC1103" i="18"/>
  <c r="AD1111" i="18"/>
  <c r="AC1111" i="18"/>
  <c r="AD1119" i="18"/>
  <c r="AC1119" i="18"/>
  <c r="AD1127" i="18"/>
  <c r="AC1127" i="18"/>
  <c r="AD1135" i="18"/>
  <c r="AC1135" i="18"/>
  <c r="AD1143" i="18"/>
  <c r="AC1143" i="18"/>
  <c r="AD1151" i="18"/>
  <c r="AC1151" i="18"/>
  <c r="AD1159" i="18"/>
  <c r="AC1159" i="18"/>
  <c r="AD1167" i="18"/>
  <c r="AC1167" i="18"/>
  <c r="AD1175" i="18"/>
  <c r="AC1175" i="18"/>
  <c r="AD1183" i="18"/>
  <c r="AC1183" i="18"/>
  <c r="AD1191" i="18"/>
  <c r="AC1191" i="18"/>
  <c r="AD1199" i="18"/>
  <c r="AC1199" i="18"/>
  <c r="AD1207" i="18"/>
  <c r="AC1207" i="18"/>
  <c r="AD1215" i="18"/>
  <c r="AC1215" i="18"/>
  <c r="AD1223" i="18"/>
  <c r="AC1223" i="18"/>
  <c r="AD1231" i="18"/>
  <c r="AC1231" i="18"/>
  <c r="AD1239" i="18"/>
  <c r="AC1239" i="18"/>
  <c r="AD1247" i="18"/>
  <c r="AC1247" i="18"/>
  <c r="AD1255" i="18"/>
  <c r="AC1255" i="18"/>
  <c r="AD1263" i="18"/>
  <c r="AC1263" i="18"/>
  <c r="AD1271" i="18"/>
  <c r="AC1271" i="18"/>
  <c r="AD1279" i="18"/>
  <c r="AC1279" i="18"/>
  <c r="AD1287" i="18"/>
  <c r="AC1287" i="18"/>
  <c r="AD1295" i="18"/>
  <c r="AC1295" i="18"/>
  <c r="AD1303" i="18"/>
  <c r="AC1303" i="18"/>
  <c r="AD1311" i="18"/>
  <c r="AC1311" i="18"/>
  <c r="AD1319" i="18"/>
  <c r="AC1319" i="18"/>
  <c r="AD1327" i="18"/>
  <c r="AC1327" i="18"/>
  <c r="AD1335" i="18"/>
  <c r="AC1335" i="18"/>
  <c r="AD1343" i="18"/>
  <c r="AC1343" i="18"/>
  <c r="AD1351" i="18"/>
  <c r="AC1351" i="18"/>
  <c r="AD1359" i="18"/>
  <c r="AC1359" i="18"/>
  <c r="AD1367" i="18"/>
  <c r="AC1367" i="18"/>
  <c r="AD1375" i="18"/>
  <c r="AC1375" i="18"/>
  <c r="AD1383" i="18"/>
  <c r="AC1383" i="18"/>
  <c r="AD1391" i="18"/>
  <c r="AC1391" i="18"/>
  <c r="AD1399" i="18"/>
  <c r="AC1399" i="18"/>
  <c r="AD1407" i="18"/>
  <c r="AC1407" i="18"/>
  <c r="AD1415" i="18"/>
  <c r="AC1415" i="18"/>
  <c r="AD1431" i="18"/>
  <c r="AC1431" i="18"/>
  <c r="AD1439" i="18"/>
  <c r="AC1439" i="18"/>
  <c r="AD1447" i="18"/>
  <c r="AC1447" i="18"/>
  <c r="AD1455" i="18"/>
  <c r="AC1455" i="18"/>
  <c r="AD1463" i="18"/>
  <c r="AC1463" i="18"/>
  <c r="AD1471" i="18"/>
  <c r="AC1471" i="18"/>
  <c r="AD1479" i="18"/>
  <c r="AC1479" i="18"/>
  <c r="AD1487" i="18"/>
  <c r="AC1487" i="18"/>
  <c r="AD1495" i="18"/>
  <c r="AC1495" i="18"/>
  <c r="AD1503" i="18"/>
  <c r="AC1503" i="18"/>
  <c r="AD1511" i="18"/>
  <c r="AC1511" i="18"/>
  <c r="AD1519" i="18"/>
  <c r="AC1519" i="18"/>
  <c r="AD1535" i="18"/>
  <c r="AC1535" i="18"/>
  <c r="AD1543" i="18"/>
  <c r="AC1543" i="18"/>
  <c r="AD1551" i="18"/>
  <c r="AC1551" i="18"/>
  <c r="AD1559" i="18"/>
  <c r="AC1559" i="18"/>
  <c r="AD1567" i="18"/>
  <c r="AC1567" i="18"/>
  <c r="AD1575" i="18"/>
  <c r="AC1575" i="18"/>
  <c r="AD1591" i="18"/>
  <c r="AC1591" i="18"/>
  <c r="AD1599" i="18"/>
  <c r="AC1599" i="18"/>
  <c r="AD1607" i="18"/>
  <c r="AC1607" i="18"/>
  <c r="AD1615" i="18"/>
  <c r="AC1615" i="18"/>
  <c r="AD1623" i="18"/>
  <c r="AC1623" i="18"/>
  <c r="AD1631" i="18"/>
  <c r="AC1631" i="18"/>
  <c r="AD1639" i="18"/>
  <c r="AC1639" i="18"/>
  <c r="AD1647" i="18"/>
  <c r="AC1647" i="18"/>
  <c r="AD1655" i="18"/>
  <c r="AC1655" i="18"/>
  <c r="AD1663" i="18"/>
  <c r="AC1663" i="18"/>
  <c r="AD1671" i="18"/>
  <c r="AC1671" i="18"/>
  <c r="AD1679" i="18"/>
  <c r="AC1679" i="18"/>
  <c r="AD1687" i="18"/>
  <c r="AC1687" i="18"/>
  <c r="AD1695" i="18"/>
  <c r="AC1695" i="18"/>
  <c r="AD1703" i="18"/>
  <c r="AC1703" i="18"/>
  <c r="AD1719" i="18"/>
  <c r="AC1719" i="18"/>
  <c r="AD1735" i="18"/>
  <c r="AC1735" i="18"/>
  <c r="AD1751" i="18"/>
  <c r="AC1751" i="18"/>
  <c r="AD1767" i="18"/>
  <c r="AC1767" i="18"/>
  <c r="AD1815" i="18"/>
  <c r="AC1815" i="18"/>
  <c r="AD2985" i="18"/>
  <c r="AC2985" i="18"/>
  <c r="AD2970" i="18"/>
  <c r="AC2970" i="18"/>
  <c r="AD2958" i="18"/>
  <c r="AC2958" i="18"/>
  <c r="AD2943" i="18"/>
  <c r="AC2943" i="18"/>
  <c r="AD2930" i="18"/>
  <c r="AC2930" i="18"/>
  <c r="AD2919" i="18"/>
  <c r="AC2919" i="18"/>
  <c r="AD2903" i="18"/>
  <c r="AC2903" i="18"/>
  <c r="AD2889" i="18"/>
  <c r="AC2889" i="18"/>
  <c r="AD2873" i="18"/>
  <c r="AC2873" i="18"/>
  <c r="AD2858" i="18"/>
  <c r="AC2858" i="18"/>
  <c r="AD2842" i="18"/>
  <c r="AC2842" i="18"/>
  <c r="AD2829" i="18"/>
  <c r="AC2829" i="18"/>
  <c r="AD2812" i="18"/>
  <c r="AC2812" i="18"/>
  <c r="AD2799" i="18"/>
  <c r="AC2799" i="18"/>
  <c r="AD2785" i="18"/>
  <c r="AC2785" i="18"/>
  <c r="AD2767" i="18"/>
  <c r="AC2767" i="18"/>
  <c r="AD2753" i="18"/>
  <c r="AC2753" i="18"/>
  <c r="AD2735" i="18"/>
  <c r="AC2735" i="18"/>
  <c r="AD2717" i="18"/>
  <c r="AC2717" i="18"/>
  <c r="AD2702" i="18"/>
  <c r="AC2702" i="18"/>
  <c r="AD2686" i="18"/>
  <c r="AC2686" i="18"/>
  <c r="AD2670" i="18"/>
  <c r="AC2670" i="18"/>
  <c r="AD2655" i="18"/>
  <c r="AC2655" i="18"/>
  <c r="AD2639" i="18"/>
  <c r="AC2639" i="18"/>
  <c r="AD2623" i="18"/>
  <c r="AC2623" i="18"/>
  <c r="AD2607" i="18"/>
  <c r="AC2607" i="18"/>
  <c r="AD2596" i="18"/>
  <c r="AC2596" i="18"/>
  <c r="AD2583" i="18"/>
  <c r="AC2583" i="18"/>
  <c r="AD2562" i="18"/>
  <c r="AC2562" i="18"/>
  <c r="AD2549" i="18"/>
  <c r="AC2549" i="18"/>
  <c r="AD2530" i="18"/>
  <c r="AC2530" i="18"/>
  <c r="AD2516" i="18"/>
  <c r="AC2516" i="18"/>
  <c r="AD2497" i="18"/>
  <c r="AC2497" i="18"/>
  <c r="AD2479" i="18"/>
  <c r="AC2479" i="18"/>
  <c r="AD2465" i="18"/>
  <c r="AC2465" i="18"/>
  <c r="AD2449" i="18"/>
  <c r="AC2449" i="18"/>
  <c r="AD2425" i="18"/>
  <c r="AC2425" i="18"/>
  <c r="AD2407" i="18"/>
  <c r="AC2407" i="18"/>
  <c r="AD2386" i="18"/>
  <c r="AC2386" i="18"/>
  <c r="AD2369" i="18"/>
  <c r="AC2369" i="18"/>
  <c r="AD2353" i="18"/>
  <c r="AC2353" i="18"/>
  <c r="AD2334" i="18"/>
  <c r="AC2334" i="18"/>
  <c r="AD2321" i="18"/>
  <c r="AC2321" i="18"/>
  <c r="AD2301" i="18"/>
  <c r="AC2301" i="18"/>
  <c r="AD2284" i="18"/>
  <c r="AC2284" i="18"/>
  <c r="AD2265" i="18"/>
  <c r="AC2265" i="18"/>
  <c r="AD2247" i="18"/>
  <c r="AC2247" i="18"/>
  <c r="AD2230" i="18"/>
  <c r="AC2230" i="18"/>
  <c r="AD2207" i="18"/>
  <c r="AC2207" i="18"/>
  <c r="AD2181" i="18"/>
  <c r="AC2181" i="18"/>
  <c r="AD2161" i="18"/>
  <c r="AC2161" i="18"/>
  <c r="AD2137" i="18"/>
  <c r="AC2137" i="18"/>
  <c r="AD2118" i="18"/>
  <c r="AC2118" i="18"/>
  <c r="AD2095" i="18"/>
  <c r="AC2095" i="18"/>
  <c r="AD2078" i="18"/>
  <c r="AC2078" i="18"/>
  <c r="AD2055" i="18"/>
  <c r="AC2055" i="18"/>
  <c r="AD2033" i="18"/>
  <c r="AC2033" i="18"/>
  <c r="AD2007" i="18"/>
  <c r="AC2007" i="18"/>
  <c r="AD1985" i="18"/>
  <c r="AC1985" i="18"/>
  <c r="AD1969" i="18"/>
  <c r="AC1969" i="18"/>
  <c r="AD1951" i="18"/>
  <c r="AC1951" i="18"/>
  <c r="AD1934" i="18"/>
  <c r="AC1934" i="18"/>
  <c r="AD1905" i="18"/>
  <c r="AC1905" i="18"/>
  <c r="AD1882" i="18"/>
  <c r="AC1882" i="18"/>
  <c r="AD1847" i="18"/>
  <c r="AC1847" i="18"/>
  <c r="AD1820" i="18"/>
  <c r="AC1820" i="18"/>
  <c r="AD1791" i="18"/>
  <c r="AC1791" i="18"/>
  <c r="AD1761" i="18"/>
  <c r="AC1761" i="18"/>
  <c r="AD1729" i="18"/>
  <c r="AC1729" i="18"/>
  <c r="AD1681" i="18"/>
  <c r="AC1681" i="18"/>
  <c r="AD1628" i="18"/>
  <c r="AC1628" i="18"/>
  <c r="AD1585" i="18"/>
  <c r="AC1585" i="18"/>
  <c r="AD1545" i="18"/>
  <c r="AC1545" i="18"/>
  <c r="AD1489" i="18"/>
  <c r="AC1489" i="18"/>
  <c r="AD1417" i="18"/>
  <c r="AC1417" i="18"/>
  <c r="AD1373" i="18"/>
  <c r="AC1373" i="18"/>
  <c r="AD1289" i="18"/>
  <c r="AC1289" i="18"/>
  <c r="AD997" i="18"/>
  <c r="AC997" i="18"/>
  <c r="AD1057" i="18"/>
  <c r="AC1057" i="18"/>
  <c r="AD1561" i="18"/>
  <c r="AC1561" i="18"/>
  <c r="AD1780" i="18"/>
  <c r="AC1780" i="18"/>
  <c r="AD2185" i="18"/>
  <c r="AC2185" i="18"/>
  <c r="AC12" i="18"/>
  <c r="AC20" i="18"/>
  <c r="AC28" i="18"/>
  <c r="AD788" i="18"/>
  <c r="AC788" i="18"/>
  <c r="AD796" i="18"/>
  <c r="AC796" i="18"/>
  <c r="AD804" i="18"/>
  <c r="AC804" i="18"/>
  <c r="AD812" i="18"/>
  <c r="AC812" i="18"/>
  <c r="AD820" i="18"/>
  <c r="AC820" i="18"/>
  <c r="AD828" i="18"/>
  <c r="AC828" i="18"/>
  <c r="AD836" i="18"/>
  <c r="AC836" i="18"/>
  <c r="AD844" i="18"/>
  <c r="AC844" i="18"/>
  <c r="AD852" i="18"/>
  <c r="AC852" i="18"/>
  <c r="AD860" i="18"/>
  <c r="AC860" i="18"/>
  <c r="AD868" i="18"/>
  <c r="AC868" i="18"/>
  <c r="AD876" i="18"/>
  <c r="AC876" i="18"/>
  <c r="AD884" i="18"/>
  <c r="AC884" i="18"/>
  <c r="AD892" i="18"/>
  <c r="AC892" i="18"/>
  <c r="AD900" i="18"/>
  <c r="AC900" i="18"/>
  <c r="AD908" i="18"/>
  <c r="AC908" i="18"/>
  <c r="AD916" i="18"/>
  <c r="AC916" i="18"/>
  <c r="AD924" i="18"/>
  <c r="AC924" i="18"/>
  <c r="AD932" i="18"/>
  <c r="AC932" i="18"/>
  <c r="AD940" i="18"/>
  <c r="AC940" i="18"/>
  <c r="AD948" i="18"/>
  <c r="AC948" i="18"/>
  <c r="AD956" i="18"/>
  <c r="AC956" i="18"/>
  <c r="AD964" i="18"/>
  <c r="AC964" i="18"/>
  <c r="AD972" i="18"/>
  <c r="AC972" i="18"/>
  <c r="AD980" i="18"/>
  <c r="AC980" i="18"/>
  <c r="AD988" i="18"/>
  <c r="AC988" i="18"/>
  <c r="AD996" i="18"/>
  <c r="AC996" i="18"/>
  <c r="AD1004" i="18"/>
  <c r="AC1004" i="18"/>
  <c r="AD1012" i="18"/>
  <c r="AC1012" i="18"/>
  <c r="AD1020" i="18"/>
  <c r="AC1020" i="18"/>
  <c r="AD1028" i="18"/>
  <c r="AC1028" i="18"/>
  <c r="AD1036" i="18"/>
  <c r="AC1036" i="18"/>
  <c r="AD1044" i="18"/>
  <c r="AC1044" i="18"/>
  <c r="AD1052" i="18"/>
  <c r="AC1052" i="18"/>
  <c r="AD1060" i="18"/>
  <c r="AC1060" i="18"/>
  <c r="AD1068" i="18"/>
  <c r="AC1068" i="18"/>
  <c r="AD1076" i="18"/>
  <c r="AC1076" i="18"/>
  <c r="AD1084" i="18"/>
  <c r="AC1084" i="18"/>
  <c r="AD1092" i="18"/>
  <c r="AC1092" i="18"/>
  <c r="AD1100" i="18"/>
  <c r="AC1100" i="18"/>
  <c r="AD1108" i="18"/>
  <c r="AC1108" i="18"/>
  <c r="AD1116" i="18"/>
  <c r="AC1116" i="18"/>
  <c r="AD1124" i="18"/>
  <c r="AC1124" i="18"/>
  <c r="AD1132" i="18"/>
  <c r="AC1132" i="18"/>
  <c r="AD1140" i="18"/>
  <c r="AC1140" i="18"/>
  <c r="AD1148" i="18"/>
  <c r="AC1148" i="18"/>
  <c r="AD1156" i="18"/>
  <c r="AC1156" i="18"/>
  <c r="AD1164" i="18"/>
  <c r="AC1164" i="18"/>
  <c r="AD1172" i="18"/>
  <c r="AC1172" i="18"/>
  <c r="AD1180" i="18"/>
  <c r="AC1180" i="18"/>
  <c r="AD1188" i="18"/>
  <c r="AC1188" i="18"/>
  <c r="AD1196" i="18"/>
  <c r="AC1196" i="18"/>
  <c r="AD1204" i="18"/>
  <c r="AC1204" i="18"/>
  <c r="AD1212" i="18"/>
  <c r="AC1212" i="18"/>
  <c r="AD1220" i="18"/>
  <c r="AC1220" i="18"/>
  <c r="AD1228" i="18"/>
  <c r="AC1228" i="18"/>
  <c r="AD1236" i="18"/>
  <c r="AC1236" i="18"/>
  <c r="AD1244" i="18"/>
  <c r="AC1244" i="18"/>
  <c r="AD1252" i="18"/>
  <c r="AC1252" i="18"/>
  <c r="AD1260" i="18"/>
  <c r="AC1260" i="18"/>
  <c r="AD1268" i="18"/>
  <c r="AC1268" i="18"/>
  <c r="AD1276" i="18"/>
  <c r="AC1276" i="18"/>
  <c r="AD1284" i="18"/>
  <c r="AC1284" i="18"/>
  <c r="AD1292" i="18"/>
  <c r="AC1292" i="18"/>
  <c r="AD1300" i="18"/>
  <c r="AC1300" i="18"/>
  <c r="AD1308" i="18"/>
  <c r="AC1308" i="18"/>
  <c r="AD1316" i="18"/>
  <c r="AC1316" i="18"/>
  <c r="AD1324" i="18"/>
  <c r="AC1324" i="18"/>
  <c r="AD1332" i="18"/>
  <c r="AC1332" i="18"/>
  <c r="AD1340" i="18"/>
  <c r="AC1340" i="18"/>
  <c r="AD1348" i="18"/>
  <c r="AC1348" i="18"/>
  <c r="AD1356" i="18"/>
  <c r="AC1356" i="18"/>
  <c r="AD1372" i="18"/>
  <c r="AC1372" i="18"/>
  <c r="AD1380" i="18"/>
  <c r="AC1380" i="18"/>
  <c r="AD1388" i="18"/>
  <c r="AC1388" i="18"/>
  <c r="AD1396" i="18"/>
  <c r="AC1396" i="18"/>
  <c r="AD1404" i="18"/>
  <c r="AC1404" i="18"/>
  <c r="AD1412" i="18"/>
  <c r="AC1412" i="18"/>
  <c r="AD1420" i="18"/>
  <c r="AC1420" i="18"/>
  <c r="AD1428" i="18"/>
  <c r="AC1428" i="18"/>
  <c r="AD1436" i="18"/>
  <c r="AC1436" i="18"/>
  <c r="AD1444" i="18"/>
  <c r="AC1444" i="18"/>
  <c r="AD1452" i="18"/>
  <c r="AC1452" i="18"/>
  <c r="AD1460" i="18"/>
  <c r="AC1460" i="18"/>
  <c r="AD1468" i="18"/>
  <c r="AC1468" i="18"/>
  <c r="AD1476" i="18"/>
  <c r="AC1476" i="18"/>
  <c r="AD1484" i="18"/>
  <c r="AC1484" i="18"/>
  <c r="AD1492" i="18"/>
  <c r="AC1492" i="18"/>
  <c r="AD1500" i="18"/>
  <c r="AC1500" i="18"/>
  <c r="AD1508" i="18"/>
  <c r="AC1508" i="18"/>
  <c r="AD1516" i="18"/>
  <c r="AC1516" i="18"/>
  <c r="AD1524" i="18"/>
  <c r="AC1524" i="18"/>
  <c r="AD1532" i="18"/>
  <c r="AC1532" i="18"/>
  <c r="AD1540" i="18"/>
  <c r="AC1540" i="18"/>
  <c r="AD1556" i="18"/>
  <c r="AC1556" i="18"/>
  <c r="AD1564" i="18"/>
  <c r="AC1564" i="18"/>
  <c r="AD1572" i="18"/>
  <c r="AC1572" i="18"/>
  <c r="AD1580" i="18"/>
  <c r="AC1580" i="18"/>
  <c r="AD1588" i="18"/>
  <c r="AC1588" i="18"/>
  <c r="AD1596" i="18"/>
  <c r="AC1596" i="18"/>
  <c r="AD1604" i="18"/>
  <c r="AC1604" i="18"/>
  <c r="AD1612" i="18"/>
  <c r="AC1612" i="18"/>
  <c r="AD1620" i="18"/>
  <c r="AC1620" i="18"/>
  <c r="AD1636" i="18"/>
  <c r="AC1636" i="18"/>
  <c r="AD1644" i="18"/>
  <c r="AC1644" i="18"/>
  <c r="AD1660" i="18"/>
  <c r="AC1660" i="18"/>
  <c r="AD1676" i="18"/>
  <c r="AC1676" i="18"/>
  <c r="AD1684" i="18"/>
  <c r="AC1684" i="18"/>
  <c r="AD1692" i="18"/>
  <c r="AC1692" i="18"/>
  <c r="AD1700" i="18"/>
  <c r="AC1700" i="18"/>
  <c r="AD1708" i="18"/>
  <c r="AC1708" i="18"/>
  <c r="AD1716" i="18"/>
  <c r="AC1716" i="18"/>
  <c r="AD1724" i="18"/>
  <c r="AC1724" i="18"/>
  <c r="AD1732" i="18"/>
  <c r="AC1732" i="18"/>
  <c r="AD1740" i="18"/>
  <c r="AC1740" i="18"/>
  <c r="AD1748" i="18"/>
  <c r="AC1748" i="18"/>
  <c r="AD1764" i="18"/>
  <c r="AC1764" i="18"/>
  <c r="AD1772" i="18"/>
  <c r="AC1772" i="18"/>
  <c r="AD1788" i="18"/>
  <c r="AC1788" i="18"/>
  <c r="AD1804" i="18"/>
  <c r="AC1804" i="18"/>
  <c r="AD1812" i="18"/>
  <c r="AC1812" i="18"/>
  <c r="AD1828" i="18"/>
  <c r="AC1828" i="18"/>
  <c r="AD1836" i="18"/>
  <c r="AC1836" i="18"/>
  <c r="AD1844" i="18"/>
  <c r="AC1844" i="18"/>
  <c r="AD1852" i="18"/>
  <c r="AC1852" i="18"/>
  <c r="AD1868" i="18"/>
  <c r="AC1868" i="18"/>
  <c r="AD1876" i="18"/>
  <c r="AC1876" i="18"/>
  <c r="AD1884" i="18"/>
  <c r="AC1884" i="18"/>
  <c r="AD1892" i="18"/>
  <c r="AC1892" i="18"/>
  <c r="AD1900" i="18"/>
  <c r="AC1900" i="18"/>
  <c r="AD1908" i="18"/>
  <c r="AC1908" i="18"/>
  <c r="AD1916" i="18"/>
  <c r="AC1916" i="18"/>
  <c r="AD1924" i="18"/>
  <c r="AC1924" i="18"/>
  <c r="AD1932" i="18"/>
  <c r="AC1932" i="18"/>
  <c r="AD1948" i="18"/>
  <c r="AC1948" i="18"/>
  <c r="AD1964" i="18"/>
  <c r="AC1964" i="18"/>
  <c r="AD1980" i="18"/>
  <c r="AC1980" i="18"/>
  <c r="AD1988" i="18"/>
  <c r="AC1988" i="18"/>
  <c r="AD1996" i="18"/>
  <c r="AC1996" i="18"/>
  <c r="AD2012" i="18"/>
  <c r="AC2012" i="18"/>
  <c r="AD2020" i="18"/>
  <c r="AC2020" i="18"/>
  <c r="AD2028" i="18"/>
  <c r="AC2028" i="18"/>
  <c r="AD2036" i="18"/>
  <c r="AC2036" i="18"/>
  <c r="AD2044" i="18"/>
  <c r="AC2044" i="18"/>
  <c r="AD2052" i="18"/>
  <c r="AC2052" i="18"/>
  <c r="AD2060" i="18"/>
  <c r="AC2060" i="18"/>
  <c r="AD2068" i="18"/>
  <c r="AC2068" i="18"/>
  <c r="AD2076" i="18"/>
  <c r="AC2076" i="18"/>
  <c r="AD2084" i="18"/>
  <c r="AC2084" i="18"/>
  <c r="AD2092" i="18"/>
  <c r="AC2092" i="18"/>
  <c r="AD2100" i="18"/>
  <c r="AC2100" i="18"/>
  <c r="AD2108" i="18"/>
  <c r="AC2108" i="18"/>
  <c r="AD2116" i="18"/>
  <c r="AC2116" i="18"/>
  <c r="AD2124" i="18"/>
  <c r="AC2124" i="18"/>
  <c r="AD2132" i="18"/>
  <c r="AC2132" i="18"/>
  <c r="AD2140" i="18"/>
  <c r="AC2140" i="18"/>
  <c r="AD2148" i="18"/>
  <c r="AC2148" i="18"/>
  <c r="AD2156" i="18"/>
  <c r="AC2156" i="18"/>
  <c r="AD2164" i="18"/>
  <c r="AC2164" i="18"/>
  <c r="AD2172" i="18"/>
  <c r="AC2172" i="18"/>
  <c r="AD2180" i="18"/>
  <c r="AC2180" i="18"/>
  <c r="AD2188" i="18"/>
  <c r="AC2188" i="18"/>
  <c r="AD2196" i="18"/>
  <c r="AC2196" i="18"/>
  <c r="AD2212" i="18"/>
  <c r="AC2212" i="18"/>
  <c r="AD2220" i="18"/>
  <c r="AC2220" i="18"/>
  <c r="AD2228" i="18"/>
  <c r="AC2228" i="18"/>
  <c r="AD2244" i="18"/>
  <c r="AC2244" i="18"/>
  <c r="AD2260" i="18"/>
  <c r="AC2260" i="18"/>
  <c r="AD2276" i="18"/>
  <c r="AC2276" i="18"/>
  <c r="AD2292" i="18"/>
  <c r="AC2292" i="18"/>
  <c r="AD2308" i="18"/>
  <c r="AC2308" i="18"/>
  <c r="AD2324" i="18"/>
  <c r="AC2324" i="18"/>
  <c r="AD2332" i="18"/>
  <c r="AC2332" i="18"/>
  <c r="AD2340" i="18"/>
  <c r="AC2340" i="18"/>
  <c r="AD2348" i="18"/>
  <c r="AC2348" i="18"/>
  <c r="AD2364" i="18"/>
  <c r="AC2364" i="18"/>
  <c r="AD2380" i="18"/>
  <c r="AC2380" i="18"/>
  <c r="AD2388" i="18"/>
  <c r="AC2388" i="18"/>
  <c r="AD2396" i="18"/>
  <c r="AC2396" i="18"/>
  <c r="AD2404" i="18"/>
  <c r="AC2404" i="18"/>
  <c r="AD2412" i="18"/>
  <c r="AC2412" i="18"/>
  <c r="AD2420" i="18"/>
  <c r="AC2420" i="18"/>
  <c r="AD2428" i="18"/>
  <c r="AC2428" i="18"/>
  <c r="AD2436" i="18"/>
  <c r="AC2436" i="18"/>
  <c r="AD2444" i="18"/>
  <c r="AC2444" i="18"/>
  <c r="AD2452" i="18"/>
  <c r="AC2452" i="18"/>
  <c r="AD2460" i="18"/>
  <c r="AC2460" i="18"/>
  <c r="AD2468" i="18"/>
  <c r="AC2468" i="18"/>
  <c r="AD2476" i="18"/>
  <c r="AC2476" i="18"/>
  <c r="AD2484" i="18"/>
  <c r="AC2484" i="18"/>
  <c r="AD2492" i="18"/>
  <c r="AC2492" i="18"/>
  <c r="AD2500" i="18"/>
  <c r="AC2500" i="18"/>
  <c r="AD2508" i="18"/>
  <c r="AC2508" i="18"/>
  <c r="AD2524" i="18"/>
  <c r="AC2524" i="18"/>
  <c r="AD2532" i="18"/>
  <c r="AC2532" i="18"/>
  <c r="AD2540" i="18"/>
  <c r="AC2540" i="18"/>
  <c r="AD2548" i="18"/>
  <c r="AC2548" i="18"/>
  <c r="AD2564" i="18"/>
  <c r="AC2564" i="18"/>
  <c r="AD2572" i="18"/>
  <c r="AC2572" i="18"/>
  <c r="AD2580" i="18"/>
  <c r="AC2580" i="18"/>
  <c r="AD2588" i="18"/>
  <c r="AC2588" i="18"/>
  <c r="AD2604" i="18"/>
  <c r="AC2604" i="18"/>
  <c r="AD2612" i="18"/>
  <c r="AC2612" i="18"/>
  <c r="AD2628" i="18"/>
  <c r="AC2628" i="18"/>
  <c r="AD2636" i="18"/>
  <c r="AC2636" i="18"/>
  <c r="AD2644" i="18"/>
  <c r="AC2644" i="18"/>
  <c r="AD2652" i="18"/>
  <c r="AC2652" i="18"/>
  <c r="AD2660" i="18"/>
  <c r="AC2660" i="18"/>
  <c r="AD2668" i="18"/>
  <c r="AC2668" i="18"/>
  <c r="AD2676" i="18"/>
  <c r="AC2676" i="18"/>
  <c r="AD2684" i="18"/>
  <c r="AC2684" i="18"/>
  <c r="AD2692" i="18"/>
  <c r="AC2692" i="18"/>
  <c r="AD2700" i="18"/>
  <c r="AC2700" i="18"/>
  <c r="AD2716" i="18"/>
  <c r="AC2716" i="18"/>
  <c r="AD2724" i="18"/>
  <c r="AC2724" i="18"/>
  <c r="AD2732" i="18"/>
  <c r="AC2732" i="18"/>
  <c r="AD2740" i="18"/>
  <c r="AC2740" i="18"/>
  <c r="AD2748" i="18"/>
  <c r="AC2748" i="18"/>
  <c r="AD2756" i="18"/>
  <c r="AC2756" i="18"/>
  <c r="AD2764" i="18"/>
  <c r="AC2764" i="18"/>
  <c r="AD2772" i="18"/>
  <c r="AC2772" i="18"/>
  <c r="AD2780" i="18"/>
  <c r="AC2780" i="18"/>
  <c r="AD2788" i="18"/>
  <c r="AC2788" i="18"/>
  <c r="AD2796" i="18"/>
  <c r="AC2796" i="18"/>
  <c r="AD2804" i="18"/>
  <c r="AC2804" i="18"/>
  <c r="AD2820" i="18"/>
  <c r="AC2820" i="18"/>
  <c r="AD2828" i="18"/>
  <c r="AC2828" i="18"/>
  <c r="AD2836" i="18"/>
  <c r="AC2836" i="18"/>
  <c r="AD2844" i="18"/>
  <c r="AC2844" i="18"/>
  <c r="AD2852" i="18"/>
  <c r="AC2852" i="18"/>
  <c r="AD2860" i="18"/>
  <c r="AC2860" i="18"/>
  <c r="AD2868" i="18"/>
  <c r="AC2868" i="18"/>
  <c r="AD2876" i="18"/>
  <c r="AC2876" i="18"/>
  <c r="AD2884" i="18"/>
  <c r="AC2884" i="18"/>
  <c r="AD2892" i="18"/>
  <c r="AC2892" i="18"/>
  <c r="AD2900" i="18"/>
  <c r="AC2900" i="18"/>
  <c r="AD2908" i="18"/>
  <c r="AC2908" i="18"/>
  <c r="AD2916" i="18"/>
  <c r="AC2916" i="18"/>
  <c r="AD2932" i="18"/>
  <c r="AC2932" i="18"/>
  <c r="AD2940" i="18"/>
  <c r="AC2940" i="18"/>
  <c r="AD2948" i="18"/>
  <c r="AC2948" i="18"/>
  <c r="AD2956" i="18"/>
  <c r="AC2956" i="18"/>
  <c r="AD2964" i="18"/>
  <c r="AC2964" i="18"/>
  <c r="AD2972" i="18"/>
  <c r="AC2972" i="18"/>
  <c r="AD2980" i="18"/>
  <c r="AC2980" i="18"/>
  <c r="AD2988" i="18"/>
  <c r="AC2988" i="18"/>
  <c r="AD2996" i="18"/>
  <c r="AC2996" i="18"/>
  <c r="AD3004" i="18"/>
  <c r="AC3004" i="18"/>
  <c r="AD3012" i="18"/>
  <c r="AC3012" i="18"/>
  <c r="AD3020" i="18"/>
  <c r="AC3020" i="18"/>
  <c r="AD3028" i="18"/>
  <c r="AC3028" i="18"/>
  <c r="AD3036" i="18"/>
  <c r="AC3036" i="18"/>
  <c r="AD3044" i="18"/>
  <c r="AC3044" i="18"/>
  <c r="AD3052" i="18"/>
  <c r="AC3052" i="18"/>
  <c r="AD3060" i="18"/>
  <c r="AC3060" i="18"/>
  <c r="AD3068" i="18"/>
  <c r="AC3068" i="18"/>
  <c r="AD3076" i="18"/>
  <c r="AC3076" i="18"/>
  <c r="AD3084" i="18"/>
  <c r="AC3084" i="18"/>
  <c r="AD3092" i="18"/>
  <c r="AC3092" i="18"/>
  <c r="AD3100" i="18"/>
  <c r="AC3100" i="18"/>
  <c r="AD3108" i="18"/>
  <c r="AC3108" i="18"/>
  <c r="AD3116" i="18"/>
  <c r="AC3116" i="18"/>
  <c r="AD3124" i="18"/>
  <c r="AC3124" i="18"/>
  <c r="AD3132" i="18"/>
  <c r="AC3132" i="18"/>
  <c r="AD3140" i="18"/>
  <c r="AC3140" i="18"/>
  <c r="AD3148" i="18"/>
  <c r="AC3148" i="18"/>
  <c r="AD3156" i="18"/>
  <c r="AC3156" i="18"/>
  <c r="AD3164" i="18"/>
  <c r="AC3164" i="18"/>
  <c r="AD3172" i="18"/>
  <c r="AC3172" i="18"/>
  <c r="AD3180" i="18"/>
  <c r="AC3180" i="18"/>
  <c r="AD3188" i="18"/>
  <c r="AC3188" i="18"/>
  <c r="AD3196" i="18"/>
  <c r="AC3196" i="18"/>
  <c r="AD3204" i="18"/>
  <c r="AC3204" i="18"/>
  <c r="AD3212" i="18"/>
  <c r="AC3212" i="18"/>
  <c r="AD3220" i="18"/>
  <c r="AC3220" i="18"/>
  <c r="AD3228" i="18"/>
  <c r="AC3228" i="18"/>
  <c r="AD3236" i="18"/>
  <c r="AC3236" i="18"/>
  <c r="AD3244" i="18"/>
  <c r="AC3244" i="18"/>
  <c r="AD3252" i="18"/>
  <c r="AC3252" i="18"/>
  <c r="AD3260" i="18"/>
  <c r="AC3260" i="18"/>
  <c r="AD3268" i="18"/>
  <c r="AC3268" i="18"/>
  <c r="AD3276" i="18"/>
  <c r="AC3276" i="18"/>
  <c r="AD3284" i="18"/>
  <c r="AC3284" i="18"/>
  <c r="AD3292" i="18"/>
  <c r="AC3292" i="18"/>
  <c r="AD3300" i="18"/>
  <c r="AC3300" i="18"/>
  <c r="AD3308" i="18"/>
  <c r="AC3308" i="18"/>
  <c r="AD3316" i="18"/>
  <c r="AC3316" i="18"/>
  <c r="AD3324" i="18"/>
  <c r="AC3324" i="18"/>
  <c r="AD3332" i="18"/>
  <c r="AC3332" i="18"/>
  <c r="AD3340" i="18"/>
  <c r="AC3340" i="18"/>
  <c r="AD3348" i="18"/>
  <c r="AC3348" i="18"/>
  <c r="AD3356" i="18"/>
  <c r="AC3356" i="18"/>
  <c r="AD3364" i="18"/>
  <c r="AC3364" i="18"/>
  <c r="AD3372" i="18"/>
  <c r="AC3372" i="18"/>
  <c r="AD3380" i="18"/>
  <c r="AC3380" i="18"/>
  <c r="AD3388" i="18"/>
  <c r="AC3388" i="18"/>
  <c r="AD3396" i="18"/>
  <c r="AC3396" i="18"/>
  <c r="AD3404" i="18"/>
  <c r="AC3404" i="18"/>
  <c r="AD3412" i="18"/>
  <c r="AC3412" i="18"/>
  <c r="AD3420" i="18"/>
  <c r="AC3420" i="18"/>
  <c r="AD3428" i="18"/>
  <c r="AC3428" i="18"/>
  <c r="AD3436" i="18"/>
  <c r="AC3436" i="18"/>
  <c r="AD3444" i="18"/>
  <c r="AC3444" i="18"/>
  <c r="AD3452" i="18"/>
  <c r="AC3452" i="18"/>
  <c r="AD3460" i="18"/>
  <c r="AC3460" i="18"/>
  <c r="AD3468" i="18"/>
  <c r="AC3468" i="18"/>
  <c r="AD3476" i="18"/>
  <c r="AC3476" i="18"/>
  <c r="AD3492" i="18"/>
  <c r="AC3492" i="18"/>
  <c r="AD3500" i="18"/>
  <c r="AC3500" i="18"/>
  <c r="AD3508" i="18"/>
  <c r="AC3508" i="18"/>
  <c r="AD3524" i="18"/>
  <c r="AC3524" i="18"/>
  <c r="AD3532" i="18"/>
  <c r="AC3532" i="18"/>
  <c r="AD3540" i="18"/>
  <c r="AC3540" i="18"/>
  <c r="AD3556" i="18"/>
  <c r="AC3556" i="18"/>
  <c r="AD3564" i="18"/>
  <c r="AC3564" i="18"/>
  <c r="AD3572" i="18"/>
  <c r="AC3572" i="18"/>
  <c r="AD3580" i="18"/>
  <c r="AC3580" i="18"/>
  <c r="AD3588" i="18"/>
  <c r="AC3588" i="18"/>
  <c r="AD3596" i="18"/>
  <c r="AC3596" i="18"/>
  <c r="AD3604" i="18"/>
  <c r="AC3604" i="18"/>
  <c r="AD3612" i="18"/>
  <c r="AC3612" i="18"/>
  <c r="AD3628" i="18"/>
  <c r="AC3628" i="18"/>
  <c r="AD3636" i="18"/>
  <c r="AC3636" i="18"/>
  <c r="AD3644" i="18"/>
  <c r="AC3644" i="18"/>
  <c r="AD3652" i="18"/>
  <c r="AC3652" i="18"/>
  <c r="AD3660" i="18"/>
  <c r="AC3660" i="18"/>
  <c r="AD3668" i="18"/>
  <c r="AC3668" i="18"/>
  <c r="AD3676" i="18"/>
  <c r="AC3676" i="18"/>
  <c r="AD3684" i="18"/>
  <c r="AC3684" i="18"/>
  <c r="AD3692" i="18"/>
  <c r="AC3692" i="18"/>
  <c r="AD3700" i="18"/>
  <c r="AC3700" i="18"/>
  <c r="AD3716" i="18"/>
  <c r="AC3716" i="18"/>
  <c r="AD3724" i="18"/>
  <c r="AC3724" i="18"/>
  <c r="AD3740" i="18"/>
  <c r="AC3740" i="18"/>
  <c r="AD3748" i="18"/>
  <c r="AC3748" i="18"/>
  <c r="AD3756" i="18"/>
  <c r="AC3756" i="18"/>
  <c r="AD3764" i="18"/>
  <c r="AC3764" i="18"/>
  <c r="AD3772" i="18"/>
  <c r="AC3772" i="18"/>
  <c r="AD3788" i="18"/>
  <c r="AC3788" i="18"/>
  <c r="AD3796" i="18"/>
  <c r="AC3796" i="18"/>
  <c r="AD3812" i="18"/>
  <c r="AC3812" i="18"/>
  <c r="AD3828" i="18"/>
  <c r="AC3828" i="18"/>
  <c r="AD3836" i="18"/>
  <c r="AC3836" i="18"/>
  <c r="AD3844" i="18"/>
  <c r="AC3844" i="18"/>
  <c r="AD3860" i="18"/>
  <c r="AC3860" i="18"/>
  <c r="AD3868" i="18"/>
  <c r="AC3868" i="18"/>
  <c r="AD3884" i="18"/>
  <c r="AC3884" i="18"/>
  <c r="AD3900" i="18"/>
  <c r="AC3900" i="18"/>
  <c r="AD3908" i="18"/>
  <c r="AC3908" i="18"/>
  <c r="AD3916" i="18"/>
  <c r="AC3916" i="18"/>
  <c r="AD3924" i="18"/>
  <c r="AC3924" i="18"/>
  <c r="AD3932" i="18"/>
  <c r="AC3932" i="18"/>
  <c r="AD3940" i="18"/>
  <c r="AC3940" i="18"/>
  <c r="AD3948" i="18"/>
  <c r="AC3948" i="18"/>
  <c r="AD3956" i="18"/>
  <c r="AC3956" i="18"/>
  <c r="AD3972" i="18"/>
  <c r="AC3972" i="18"/>
  <c r="AD3980" i="18"/>
  <c r="AC3980" i="18"/>
  <c r="AD3996" i="18"/>
  <c r="AC3996" i="18"/>
  <c r="AD4004" i="18"/>
  <c r="AC4004" i="18"/>
  <c r="AD4012" i="18"/>
  <c r="AC4012" i="18"/>
  <c r="AD4020" i="18"/>
  <c r="AC4020" i="18"/>
  <c r="AD4028" i="18"/>
  <c r="AC4028" i="18"/>
  <c r="AD4044" i="18"/>
  <c r="AC4044" i="18"/>
  <c r="AD4052" i="18"/>
  <c r="AC4052" i="18"/>
  <c r="AD4068" i="18"/>
  <c r="AC4068" i="18"/>
  <c r="AD4084" i="18"/>
  <c r="AC4084" i="18"/>
  <c r="AD4092" i="18"/>
  <c r="AC4092" i="18"/>
  <c r="AD4108" i="18"/>
  <c r="AC4108" i="18"/>
  <c r="AD4124" i="18"/>
  <c r="AC4124" i="18"/>
  <c r="AD4132" i="18"/>
  <c r="AC4132" i="18"/>
  <c r="AD4148" i="18"/>
  <c r="AC4148" i="18"/>
  <c r="AD4156" i="18"/>
  <c r="AC4156" i="18"/>
  <c r="AD4164" i="18"/>
  <c r="AC4164" i="18"/>
  <c r="AD4172" i="18"/>
  <c r="AC4172" i="18"/>
  <c r="AD4180" i="18"/>
  <c r="AC4180" i="18"/>
  <c r="AD4188" i="18"/>
  <c r="AC4188" i="18"/>
  <c r="AD4204" i="18"/>
  <c r="AC4204" i="18"/>
  <c r="AD4212" i="18"/>
  <c r="AC4212" i="18"/>
  <c r="AD4220" i="18"/>
  <c r="AC4220" i="18"/>
  <c r="AD4236" i="18"/>
  <c r="AC4236" i="18"/>
  <c r="AD4244" i="18"/>
  <c r="AC4244" i="18"/>
  <c r="AD4260" i="18"/>
  <c r="AC4260" i="18"/>
  <c r="AD4268" i="18"/>
  <c r="AC4268" i="18"/>
  <c r="AD4276" i="18"/>
  <c r="AC4276" i="18"/>
  <c r="AD4292" i="18"/>
  <c r="AC4292" i="18"/>
  <c r="AD4308" i="18"/>
  <c r="AC4308" i="18"/>
  <c r="AD4316" i="18"/>
  <c r="AC4316" i="18"/>
  <c r="AD4324" i="18"/>
  <c r="AC4324" i="18"/>
  <c r="AD4340" i="18"/>
  <c r="AC4340" i="18"/>
  <c r="AD4348" i="18"/>
  <c r="AC4348" i="18"/>
  <c r="AD4372" i="18"/>
  <c r="AC4372" i="18"/>
  <c r="AD4380" i="18"/>
  <c r="AC4380" i="18"/>
  <c r="AD4388" i="18"/>
  <c r="AC4388" i="18"/>
  <c r="AD4404" i="18"/>
  <c r="AC4404" i="18"/>
  <c r="AD785" i="18"/>
  <c r="AC785" i="18"/>
  <c r="AD793" i="18"/>
  <c r="AC793" i="18"/>
  <c r="AD801" i="18"/>
  <c r="AC801" i="18"/>
  <c r="AD809" i="18"/>
  <c r="AC809" i="18"/>
  <c r="AD817" i="18"/>
  <c r="AC817" i="18"/>
  <c r="AD825" i="18"/>
  <c r="AC825" i="18"/>
  <c r="AD833" i="18"/>
  <c r="AC833" i="18"/>
  <c r="AD841" i="18"/>
  <c r="AC841" i="18"/>
  <c r="AD849" i="18"/>
  <c r="AC849" i="18"/>
  <c r="AD857" i="18"/>
  <c r="AC857" i="18"/>
  <c r="AD865" i="18"/>
  <c r="AC865" i="18"/>
  <c r="AD873" i="18"/>
  <c r="AC873" i="18"/>
  <c r="AD881" i="18"/>
  <c r="AC881" i="18"/>
  <c r="AD889" i="18"/>
  <c r="AC889" i="18"/>
  <c r="AD897" i="18"/>
  <c r="AC897" i="18"/>
  <c r="AD905" i="18"/>
  <c r="AC905" i="18"/>
  <c r="AD913" i="18"/>
  <c r="AC913" i="18"/>
  <c r="AD921" i="18"/>
  <c r="AC921" i="18"/>
  <c r="AD929" i="18"/>
  <c r="AC929" i="18"/>
  <c r="AD937" i="18"/>
  <c r="AC937" i="18"/>
  <c r="AD953" i="18"/>
  <c r="AC953" i="18"/>
  <c r="AD961" i="18"/>
  <c r="AC961" i="18"/>
  <c r="AD969" i="18"/>
  <c r="AC969" i="18"/>
  <c r="AD977" i="18"/>
  <c r="AC977" i="18"/>
  <c r="AD985" i="18"/>
  <c r="AC985" i="18"/>
  <c r="AD993" i="18"/>
  <c r="AC993" i="18"/>
  <c r="AD1001" i="18"/>
  <c r="AC1001" i="18"/>
  <c r="AD1009" i="18"/>
  <c r="AC1009" i="18"/>
  <c r="AD1017" i="18"/>
  <c r="AC1017" i="18"/>
  <c r="AD1025" i="18"/>
  <c r="AC1025" i="18"/>
  <c r="AD1033" i="18"/>
  <c r="AC1033" i="18"/>
  <c r="AD1041" i="18"/>
  <c r="AC1041" i="18"/>
  <c r="AD1049" i="18"/>
  <c r="AC1049" i="18"/>
  <c r="AD1065" i="18"/>
  <c r="AC1065" i="18"/>
  <c r="AD1073" i="18"/>
  <c r="AC1073" i="18"/>
  <c r="AD1081" i="18"/>
  <c r="AC1081" i="18"/>
  <c r="AD1089" i="18"/>
  <c r="AC1089" i="18"/>
  <c r="AD1097" i="18"/>
  <c r="AC1097" i="18"/>
  <c r="AD1105" i="18"/>
  <c r="AC1105" i="18"/>
  <c r="AD1113" i="18"/>
  <c r="AC1113" i="18"/>
  <c r="AD1121" i="18"/>
  <c r="AC1121" i="18"/>
  <c r="AD1129" i="18"/>
  <c r="AC1129" i="18"/>
  <c r="AD1137" i="18"/>
  <c r="AC1137" i="18"/>
  <c r="AD1145" i="18"/>
  <c r="AC1145" i="18"/>
  <c r="AD1153" i="18"/>
  <c r="AC1153" i="18"/>
  <c r="AD1161" i="18"/>
  <c r="AC1161" i="18"/>
  <c r="AD1169" i="18"/>
  <c r="AC1169" i="18"/>
  <c r="AD1177" i="18"/>
  <c r="AC1177" i="18"/>
  <c r="AD1185" i="18"/>
  <c r="AC1185" i="18"/>
  <c r="AD1193" i="18"/>
  <c r="AC1193" i="18"/>
  <c r="AD1201" i="18"/>
  <c r="AC1201" i="18"/>
  <c r="AD1209" i="18"/>
  <c r="AC1209" i="18"/>
  <c r="AD1217" i="18"/>
  <c r="AC1217" i="18"/>
  <c r="AD1225" i="18"/>
  <c r="AC1225" i="18"/>
  <c r="AD1233" i="18"/>
  <c r="AC1233" i="18"/>
  <c r="AD1241" i="18"/>
  <c r="AC1241" i="18"/>
  <c r="AD1249" i="18"/>
  <c r="AC1249" i="18"/>
  <c r="AD1257" i="18"/>
  <c r="AC1257" i="18"/>
  <c r="AD1265" i="18"/>
  <c r="AC1265" i="18"/>
  <c r="AD1273" i="18"/>
  <c r="AC1273" i="18"/>
  <c r="AD1297" i="18"/>
  <c r="AC1297" i="18"/>
  <c r="AD1313" i="18"/>
  <c r="AC1313" i="18"/>
  <c r="AD1321" i="18"/>
  <c r="AC1321" i="18"/>
  <c r="AD1329" i="18"/>
  <c r="AC1329" i="18"/>
  <c r="AD1353" i="18"/>
  <c r="AC1353" i="18"/>
  <c r="AD3025" i="18"/>
  <c r="AC3025" i="18"/>
  <c r="AD3009" i="18"/>
  <c r="AC3009" i="18"/>
  <c r="AD2994" i="18"/>
  <c r="AC2994" i="18"/>
  <c r="AD2981" i="18"/>
  <c r="AC2981" i="18"/>
  <c r="AD2967" i="18"/>
  <c r="AC2967" i="18"/>
  <c r="AD2954" i="18"/>
  <c r="AC2954" i="18"/>
  <c r="AD2941" i="18"/>
  <c r="AC2941" i="18"/>
  <c r="AD2927" i="18"/>
  <c r="AC2927" i="18"/>
  <c r="AD2914" i="18"/>
  <c r="AC2914" i="18"/>
  <c r="AD2898" i="18"/>
  <c r="AC2898" i="18"/>
  <c r="AD2885" i="18"/>
  <c r="AC2885" i="18"/>
  <c r="AD2869" i="18"/>
  <c r="AC2869" i="18"/>
  <c r="AD2855" i="18"/>
  <c r="AC2855" i="18"/>
  <c r="AD2839" i="18"/>
  <c r="AC2839" i="18"/>
  <c r="AD2825" i="18"/>
  <c r="AC2825" i="18"/>
  <c r="AD2809" i="18"/>
  <c r="AC2809" i="18"/>
  <c r="AD2794" i="18"/>
  <c r="AC2794" i="18"/>
  <c r="AD2778" i="18"/>
  <c r="AC2778" i="18"/>
  <c r="AD2762" i="18"/>
  <c r="AC2762" i="18"/>
  <c r="AD2746" i="18"/>
  <c r="AC2746" i="18"/>
  <c r="AD2729" i="18"/>
  <c r="AC2729" i="18"/>
  <c r="AD2713" i="18"/>
  <c r="AC2713" i="18"/>
  <c r="AD2697" i="18"/>
  <c r="AC2697" i="18"/>
  <c r="AD2681" i="18"/>
  <c r="AC2681" i="18"/>
  <c r="AD2665" i="18"/>
  <c r="AC2665" i="18"/>
  <c r="AD2653" i="18"/>
  <c r="AC2653" i="18"/>
  <c r="AD2634" i="18"/>
  <c r="AC2634" i="18"/>
  <c r="AD2620" i="18"/>
  <c r="AC2620" i="18"/>
  <c r="AD2605" i="18"/>
  <c r="AC2605" i="18"/>
  <c r="AD2593" i="18"/>
  <c r="AC2593" i="18"/>
  <c r="AD2577" i="18"/>
  <c r="AC2577" i="18"/>
  <c r="AD2559" i="18"/>
  <c r="AC2559" i="18"/>
  <c r="AD2545" i="18"/>
  <c r="AC2545" i="18"/>
  <c r="AD2527" i="18"/>
  <c r="AC2527" i="18"/>
  <c r="AD2513" i="18"/>
  <c r="AC2513" i="18"/>
  <c r="AD2494" i="18"/>
  <c r="AC2494" i="18"/>
  <c r="AD2477" i="18"/>
  <c r="AC2477" i="18"/>
  <c r="AD2462" i="18"/>
  <c r="AC2462" i="18"/>
  <c r="AD2442" i="18"/>
  <c r="AC2442" i="18"/>
  <c r="AD2418" i="18"/>
  <c r="AC2418" i="18"/>
  <c r="AD2401" i="18"/>
  <c r="AC2401" i="18"/>
  <c r="AD2383" i="18"/>
  <c r="AC2383" i="18"/>
  <c r="AD2362" i="18"/>
  <c r="AC2362" i="18"/>
  <c r="AD2349" i="18"/>
  <c r="AC2349" i="18"/>
  <c r="AD2330" i="18"/>
  <c r="AC2330" i="18"/>
  <c r="AD2316" i="18"/>
  <c r="AC2316" i="18"/>
  <c r="AD2297" i="18"/>
  <c r="AC2297" i="18"/>
  <c r="AD2281" i="18"/>
  <c r="AC2281" i="18"/>
  <c r="AD2257" i="18"/>
  <c r="AC2257" i="18"/>
  <c r="AD2241" i="18"/>
  <c r="AC2241" i="18"/>
  <c r="AD2223" i="18"/>
  <c r="AC2223" i="18"/>
  <c r="AD2204" i="18"/>
  <c r="AC2204" i="18"/>
  <c r="AD2177" i="18"/>
  <c r="AC2177" i="18"/>
  <c r="AD2157" i="18"/>
  <c r="AC2157" i="18"/>
  <c r="AD2133" i="18"/>
  <c r="AC2133" i="18"/>
  <c r="AD2111" i="18"/>
  <c r="AC2111" i="18"/>
  <c r="AD2093" i="18"/>
  <c r="AC2093" i="18"/>
  <c r="AD2071" i="18"/>
  <c r="AC2071" i="18"/>
  <c r="AD2049" i="18"/>
  <c r="AC2049" i="18"/>
  <c r="AD2030" i="18"/>
  <c r="AC2030" i="18"/>
  <c r="AD2004" i="18"/>
  <c r="AC2004" i="18"/>
  <c r="AD1982" i="18"/>
  <c r="AC1982" i="18"/>
  <c r="AD1965" i="18"/>
  <c r="AC1965" i="18"/>
  <c r="AD1945" i="18"/>
  <c r="AC1945" i="18"/>
  <c r="AD1927" i="18"/>
  <c r="AC1927" i="18"/>
  <c r="AD1901" i="18"/>
  <c r="AC1901" i="18"/>
  <c r="AD1873" i="18"/>
  <c r="AC1873" i="18"/>
  <c r="AD1841" i="18"/>
  <c r="AC1841" i="18"/>
  <c r="AD1809" i="18"/>
  <c r="AC1809" i="18"/>
  <c r="AD1785" i="18"/>
  <c r="AC1785" i="18"/>
  <c r="AD1757" i="18"/>
  <c r="AC1757" i="18"/>
  <c r="AD1713" i="18"/>
  <c r="AC1713" i="18"/>
  <c r="AD1668" i="18"/>
  <c r="AC1668" i="18"/>
  <c r="AD1622" i="18"/>
  <c r="AC1622" i="18"/>
  <c r="AD1577" i="18"/>
  <c r="AC1577" i="18"/>
  <c r="AD1529" i="18"/>
  <c r="AC1529" i="18"/>
  <c r="AD1481" i="18"/>
  <c r="AC1481" i="18"/>
  <c r="AD1401" i="18"/>
  <c r="AC1401" i="18"/>
  <c r="AD1364" i="18"/>
  <c r="AC1364" i="18"/>
  <c r="AD1237" i="18"/>
  <c r="AC1237" i="18"/>
  <c r="AD869" i="18"/>
  <c r="AC869" i="18"/>
  <c r="AD1433" i="18"/>
  <c r="AC1433" i="18"/>
  <c r="AD1689" i="18"/>
  <c r="AC1689" i="18"/>
  <c r="AD1823" i="18"/>
  <c r="AC1823" i="18"/>
  <c r="AD2246" i="18"/>
  <c r="AC2246" i="18"/>
  <c r="AD782" i="18"/>
  <c r="AC782" i="18"/>
  <c r="AD790" i="18"/>
  <c r="AC790" i="18"/>
  <c r="AD798" i="18"/>
  <c r="AC798" i="18"/>
  <c r="AD806" i="18"/>
  <c r="AC806" i="18"/>
  <c r="AD814" i="18"/>
  <c r="AC814" i="18"/>
  <c r="AD822" i="18"/>
  <c r="AC822" i="18"/>
  <c r="AD830" i="18"/>
  <c r="AC830" i="18"/>
  <c r="AD838" i="18"/>
  <c r="AC838" i="18"/>
  <c r="AD846" i="18"/>
  <c r="AC846" i="18"/>
  <c r="AD854" i="18"/>
  <c r="AC854" i="18"/>
  <c r="AD862" i="18"/>
  <c r="AC862" i="18"/>
  <c r="AD870" i="18"/>
  <c r="AC870" i="18"/>
  <c r="AD878" i="18"/>
  <c r="AC878" i="18"/>
  <c r="AD886" i="18"/>
  <c r="AC886" i="18"/>
  <c r="AD894" i="18"/>
  <c r="AC894" i="18"/>
  <c r="AD902" i="18"/>
  <c r="AC902" i="18"/>
  <c r="AD910" i="18"/>
  <c r="AC910" i="18"/>
  <c r="AD918" i="18"/>
  <c r="AC918" i="18"/>
  <c r="AD926" i="18"/>
  <c r="AC926" i="18"/>
  <c r="AD934" i="18"/>
  <c r="AC934" i="18"/>
  <c r="AD942" i="18"/>
  <c r="AC942" i="18"/>
  <c r="AD950" i="18"/>
  <c r="AC950" i="18"/>
  <c r="AD958" i="18"/>
  <c r="AC958" i="18"/>
  <c r="AD966" i="18"/>
  <c r="AC966" i="18"/>
  <c r="AD974" i="18"/>
  <c r="AC974" i="18"/>
  <c r="AD982" i="18"/>
  <c r="AC982" i="18"/>
  <c r="AD990" i="18"/>
  <c r="AC990" i="18"/>
  <c r="AD998" i="18"/>
  <c r="AC998" i="18"/>
  <c r="AD1006" i="18"/>
  <c r="AC1006" i="18"/>
  <c r="AD1014" i="18"/>
  <c r="AC1014" i="18"/>
  <c r="AD1022" i="18"/>
  <c r="AC1022" i="18"/>
  <c r="AD1030" i="18"/>
  <c r="AC1030" i="18"/>
  <c r="AD1038" i="18"/>
  <c r="AC1038" i="18"/>
  <c r="AD1046" i="18"/>
  <c r="AC1046" i="18"/>
  <c r="AD1054" i="18"/>
  <c r="AC1054" i="18"/>
  <c r="AD1062" i="18"/>
  <c r="AC1062" i="18"/>
  <c r="AD1070" i="18"/>
  <c r="AC1070" i="18"/>
  <c r="AD1078" i="18"/>
  <c r="AC1078" i="18"/>
  <c r="AD1086" i="18"/>
  <c r="AC1086" i="18"/>
  <c r="AD1094" i="18"/>
  <c r="AC1094" i="18"/>
  <c r="AD1102" i="18"/>
  <c r="AC1102" i="18"/>
  <c r="AD1110" i="18"/>
  <c r="AC1110" i="18"/>
  <c r="AD1118" i="18"/>
  <c r="AC1118" i="18"/>
  <c r="AD1126" i="18"/>
  <c r="AC1126" i="18"/>
  <c r="AD1134" i="18"/>
  <c r="AC1134" i="18"/>
  <c r="AD1142" i="18"/>
  <c r="AC1142" i="18"/>
  <c r="AD1150" i="18"/>
  <c r="AC1150" i="18"/>
  <c r="AD1158" i="18"/>
  <c r="AC1158" i="18"/>
  <c r="AD1166" i="18"/>
  <c r="AC1166" i="18"/>
  <c r="AD1174" i="18"/>
  <c r="AC1174" i="18"/>
  <c r="AD1182" i="18"/>
  <c r="AC1182" i="18"/>
  <c r="AD1190" i="18"/>
  <c r="AC1190" i="18"/>
  <c r="AD1198" i="18"/>
  <c r="AC1198" i="18"/>
  <c r="AD1206" i="18"/>
  <c r="AC1206" i="18"/>
  <c r="AD1214" i="18"/>
  <c r="AC1214" i="18"/>
  <c r="AD1222" i="18"/>
  <c r="AC1222" i="18"/>
  <c r="AD1230" i="18"/>
  <c r="AC1230" i="18"/>
  <c r="AD1238" i="18"/>
  <c r="AC1238" i="18"/>
  <c r="AD1246" i="18"/>
  <c r="AC1246" i="18"/>
  <c r="AD1254" i="18"/>
  <c r="AC1254" i="18"/>
  <c r="AD1262" i="18"/>
  <c r="AC1262" i="18"/>
  <c r="AD1270" i="18"/>
  <c r="AC1270" i="18"/>
  <c r="AD1278" i="18"/>
  <c r="AC1278" i="18"/>
  <c r="AD1286" i="18"/>
  <c r="AC1286" i="18"/>
  <c r="AD1294" i="18"/>
  <c r="AC1294" i="18"/>
  <c r="AD1302" i="18"/>
  <c r="AC1302" i="18"/>
  <c r="AD1310" i="18"/>
  <c r="AC1310" i="18"/>
  <c r="AD1318" i="18"/>
  <c r="AC1318" i="18"/>
  <c r="AD1326" i="18"/>
  <c r="AC1326" i="18"/>
  <c r="AD1334" i="18"/>
  <c r="AC1334" i="18"/>
  <c r="AD1342" i="18"/>
  <c r="AC1342" i="18"/>
  <c r="AD1350" i="18"/>
  <c r="AC1350" i="18"/>
  <c r="AD1358" i="18"/>
  <c r="AC1358" i="18"/>
  <c r="AD1366" i="18"/>
  <c r="AC1366" i="18"/>
  <c r="AD1374" i="18"/>
  <c r="AC1374" i="18"/>
  <c r="AD1382" i="18"/>
  <c r="AC1382" i="18"/>
  <c r="AD1390" i="18"/>
  <c r="AC1390" i="18"/>
  <c r="AD1398" i="18"/>
  <c r="AC1398" i="18"/>
  <c r="AD1406" i="18"/>
  <c r="AC1406" i="18"/>
  <c r="AD1414" i="18"/>
  <c r="AC1414" i="18"/>
  <c r="AD1422" i="18"/>
  <c r="AC1422" i="18"/>
  <c r="AD1430" i="18"/>
  <c r="AC1430" i="18"/>
  <c r="AD1438" i="18"/>
  <c r="AC1438" i="18"/>
  <c r="AD1446" i="18"/>
  <c r="AC1446" i="18"/>
  <c r="AD1454" i="18"/>
  <c r="AC1454" i="18"/>
  <c r="AD1462" i="18"/>
  <c r="AC1462" i="18"/>
  <c r="AD1470" i="18"/>
  <c r="AC1470" i="18"/>
  <c r="AD1478" i="18"/>
  <c r="AC1478" i="18"/>
  <c r="AD1486" i="18"/>
  <c r="AC1486" i="18"/>
  <c r="AD1494" i="18"/>
  <c r="AC1494" i="18"/>
  <c r="AD1502" i="18"/>
  <c r="AC1502" i="18"/>
  <c r="AD1510" i="18"/>
  <c r="AC1510" i="18"/>
  <c r="AD1518" i="18"/>
  <c r="AC1518" i="18"/>
  <c r="AD1526" i="18"/>
  <c r="AC1526" i="18"/>
  <c r="AD1534" i="18"/>
  <c r="AC1534" i="18"/>
  <c r="AD1542" i="18"/>
  <c r="AC1542" i="18"/>
  <c r="AD1550" i="18"/>
  <c r="AC1550" i="18"/>
  <c r="AD1558" i="18"/>
  <c r="AC1558" i="18"/>
  <c r="AD1566" i="18"/>
  <c r="AC1566" i="18"/>
  <c r="AD1574" i="18"/>
  <c r="AC1574" i="18"/>
  <c r="AD1582" i="18"/>
  <c r="AC1582" i="18"/>
  <c r="AD1590" i="18"/>
  <c r="AC1590" i="18"/>
  <c r="AD1598" i="18"/>
  <c r="AC1598" i="18"/>
  <c r="AD1606" i="18"/>
  <c r="AC1606" i="18"/>
  <c r="AD1614" i="18"/>
  <c r="AC1614" i="18"/>
  <c r="AD1630" i="18"/>
  <c r="AC1630" i="18"/>
  <c r="AD1638" i="18"/>
  <c r="AC1638" i="18"/>
  <c r="AD1646" i="18"/>
  <c r="AC1646" i="18"/>
  <c r="AD1654" i="18"/>
  <c r="AC1654" i="18"/>
  <c r="AD1662" i="18"/>
  <c r="AC1662" i="18"/>
  <c r="AD1670" i="18"/>
  <c r="AC1670" i="18"/>
  <c r="AD1678" i="18"/>
  <c r="AC1678" i="18"/>
  <c r="AD1686" i="18"/>
  <c r="AC1686" i="18"/>
  <c r="AD1702" i="18"/>
  <c r="AC1702" i="18"/>
  <c r="AD1710" i="18"/>
  <c r="AC1710" i="18"/>
  <c r="AD1718" i="18"/>
  <c r="AC1718" i="18"/>
  <c r="AD1726" i="18"/>
  <c r="AC1726" i="18"/>
  <c r="AD1734" i="18"/>
  <c r="AC1734" i="18"/>
  <c r="AD1742" i="18"/>
  <c r="AC1742" i="18"/>
  <c r="AD1750" i="18"/>
  <c r="AC1750" i="18"/>
  <c r="AD1758" i="18"/>
  <c r="AC1758" i="18"/>
  <c r="AD1766" i="18"/>
  <c r="AC1766" i="18"/>
  <c r="AD1782" i="18"/>
  <c r="AC1782" i="18"/>
  <c r="AD1798" i="18"/>
  <c r="AC1798" i="18"/>
  <c r="AD1806" i="18"/>
  <c r="AC1806" i="18"/>
  <c r="AD1814" i="18"/>
  <c r="AC1814" i="18"/>
  <c r="AD1822" i="18"/>
  <c r="AC1822" i="18"/>
  <c r="AD1830" i="18"/>
  <c r="AC1830" i="18"/>
  <c r="AD1838" i="18"/>
  <c r="AC1838" i="18"/>
  <c r="AD1854" i="18"/>
  <c r="AC1854" i="18"/>
  <c r="AD1862" i="18"/>
  <c r="AC1862" i="18"/>
  <c r="AD1870" i="18"/>
  <c r="AC1870" i="18"/>
  <c r="AD1878" i="18"/>
  <c r="AC1878" i="18"/>
  <c r="AD1894" i="18"/>
  <c r="AC1894" i="18"/>
  <c r="AD1902" i="18"/>
  <c r="AC1902" i="18"/>
  <c r="AD1918" i="18"/>
  <c r="AC1918" i="18"/>
  <c r="AD1926" i="18"/>
  <c r="AC1926" i="18"/>
  <c r="AD1942" i="18"/>
  <c r="AC1942" i="18"/>
  <c r="AD1950" i="18"/>
  <c r="AC1950" i="18"/>
  <c r="AD1966" i="18"/>
  <c r="AC1966" i="18"/>
  <c r="AD1974" i="18"/>
  <c r="AC1974" i="18"/>
  <c r="AD1990" i="18"/>
  <c r="AC1990" i="18"/>
  <c r="AD1998" i="18"/>
  <c r="AC1998" i="18"/>
  <c r="AD2014" i="18"/>
  <c r="AC2014" i="18"/>
  <c r="AD2022" i="18"/>
  <c r="AC2022" i="18"/>
  <c r="AD2038" i="18"/>
  <c r="AC2038" i="18"/>
  <c r="AD2046" i="18"/>
  <c r="AC2046" i="18"/>
  <c r="AD2062" i="18"/>
  <c r="AC2062" i="18"/>
  <c r="AD2086" i="18"/>
  <c r="AC2086" i="18"/>
  <c r="AD2102" i="18"/>
  <c r="AC2102" i="18"/>
  <c r="AD2110" i="18"/>
  <c r="AC2110" i="18"/>
  <c r="AD2134" i="18"/>
  <c r="AC2134" i="18"/>
  <c r="AD2150" i="18"/>
  <c r="AC2150" i="18"/>
  <c r="AD2158" i="18"/>
  <c r="AC2158" i="18"/>
  <c r="AD2174" i="18"/>
  <c r="AC2174" i="18"/>
  <c r="AD2182" i="18"/>
  <c r="AC2182" i="18"/>
  <c r="AD2190" i="18"/>
  <c r="AC2190" i="18"/>
  <c r="AD2198" i="18"/>
  <c r="AC2198" i="18"/>
  <c r="AD2214" i="18"/>
  <c r="AC2214" i="18"/>
  <c r="AD2222" i="18"/>
  <c r="AC2222" i="18"/>
  <c r="AD2262" i="18"/>
  <c r="AC2262" i="18"/>
  <c r="AD2270" i="18"/>
  <c r="AC2270" i="18"/>
  <c r="AD2286" i="18"/>
  <c r="AC2286" i="18"/>
  <c r="AD2294" i="18"/>
  <c r="AC2294" i="18"/>
  <c r="AD2310" i="18"/>
  <c r="AC2310" i="18"/>
  <c r="AD2318" i="18"/>
  <c r="AC2318" i="18"/>
  <c r="AD2342" i="18"/>
  <c r="AC2342" i="18"/>
  <c r="AD2350" i="18"/>
  <c r="AC2350" i="18"/>
  <c r="AD2366" i="18"/>
  <c r="AC2366" i="18"/>
  <c r="AD2374" i="18"/>
  <c r="AC2374" i="18"/>
  <c r="AD2398" i="18"/>
  <c r="AC2398" i="18"/>
  <c r="AD2406" i="18"/>
  <c r="AC2406" i="18"/>
  <c r="AD2422" i="18"/>
  <c r="AC2422" i="18"/>
  <c r="AD2430" i="18"/>
  <c r="AC2430" i="18"/>
  <c r="AD2446" i="18"/>
  <c r="AC2446" i="18"/>
  <c r="AD2454" i="18"/>
  <c r="AC2454" i="18"/>
  <c r="AD2486" i="18"/>
  <c r="AC2486" i="18"/>
  <c r="AD2502" i="18"/>
  <c r="AC2502" i="18"/>
  <c r="AD2510" i="18"/>
  <c r="AC2510" i="18"/>
  <c r="AD2518" i="18"/>
  <c r="AC2518" i="18"/>
  <c r="AD2534" i="18"/>
  <c r="AC2534" i="18"/>
  <c r="AD2542" i="18"/>
  <c r="AC2542" i="18"/>
  <c r="AD2550" i="18"/>
  <c r="AC2550" i="18"/>
  <c r="AD2566" i="18"/>
  <c r="AC2566" i="18"/>
  <c r="AD2574" i="18"/>
  <c r="AC2574" i="18"/>
  <c r="AD2582" i="18"/>
  <c r="AC2582" i="18"/>
  <c r="AD2614" i="18"/>
  <c r="AC2614" i="18"/>
  <c r="AD2646" i="18"/>
  <c r="AC2646" i="18"/>
  <c r="AD2678" i="18"/>
  <c r="AC2678" i="18"/>
  <c r="AD2710" i="18"/>
  <c r="AC2710" i="18"/>
  <c r="AD2718" i="18"/>
  <c r="AC2718" i="18"/>
  <c r="AD2734" i="18"/>
  <c r="AC2734" i="18"/>
  <c r="AD2742" i="18"/>
  <c r="AC2742" i="18"/>
  <c r="AD2750" i="18"/>
  <c r="AC2750" i="18"/>
  <c r="AD2766" i="18"/>
  <c r="AC2766" i="18"/>
  <c r="AD2782" i="18"/>
  <c r="AC2782" i="18"/>
  <c r="AD2814" i="18"/>
  <c r="AC2814" i="18"/>
  <c r="AD2822" i="18"/>
  <c r="AC2822" i="18"/>
  <c r="AD2838" i="18"/>
  <c r="AC2838" i="18"/>
  <c r="AD2846" i="18"/>
  <c r="AC2846" i="18"/>
  <c r="AD2854" i="18"/>
  <c r="AC2854" i="18"/>
  <c r="AD2870" i="18"/>
  <c r="AC2870" i="18"/>
  <c r="AD2878" i="18"/>
  <c r="AC2878" i="18"/>
  <c r="AD2886" i="18"/>
  <c r="AC2886" i="18"/>
  <c r="AD2902" i="18"/>
  <c r="AC2902" i="18"/>
  <c r="AD2910" i="18"/>
  <c r="AC2910" i="18"/>
  <c r="AD2918" i="18"/>
  <c r="AC2918" i="18"/>
  <c r="AD2950" i="18"/>
  <c r="AC2950" i="18"/>
  <c r="AD2982" i="18"/>
  <c r="AC2982" i="18"/>
  <c r="AD3006" i="18"/>
  <c r="AC3006" i="18"/>
  <c r="AD3014" i="18"/>
  <c r="AC3014" i="18"/>
  <c r="AD3022" i="18"/>
  <c r="AC3022" i="18"/>
  <c r="BH60" i="18"/>
  <c r="BH52" i="18"/>
  <c r="BH44" i="18"/>
  <c r="BH36" i="18"/>
  <c r="BH28" i="18"/>
  <c r="BH20" i="18"/>
  <c r="BH12" i="18"/>
  <c r="BH21" i="18"/>
  <c r="BH59" i="18"/>
  <c r="BH51" i="18"/>
  <c r="BH43" i="18"/>
  <c r="BH35" i="18"/>
  <c r="BH27" i="18"/>
  <c r="BH19" i="18"/>
  <c r="BH11" i="18"/>
  <c r="BH58" i="18"/>
  <c r="BH50" i="18"/>
  <c r="BH42" i="18"/>
  <c r="BH34" i="18"/>
  <c r="BH26" i="18"/>
  <c r="BH18" i="18"/>
  <c r="BH10" i="18"/>
  <c r="BH29" i="18"/>
  <c r="BH57" i="18"/>
  <c r="BH49" i="18"/>
  <c r="BH41" i="18"/>
  <c r="BH33" i="18"/>
  <c r="BH25" i="18"/>
  <c r="BH17" i="18"/>
  <c r="BH13" i="18"/>
  <c r="BH56" i="18"/>
  <c r="BH48" i="18"/>
  <c r="BH40" i="18"/>
  <c r="BH32" i="18"/>
  <c r="BH24" i="18"/>
  <c r="BH16" i="18"/>
  <c r="BH45" i="18"/>
  <c r="BH55" i="18"/>
  <c r="BH47" i="18"/>
  <c r="BH39" i="18"/>
  <c r="BH31" i="18"/>
  <c r="BH23" i="18"/>
  <c r="BH15" i="18"/>
  <c r="BH53" i="18"/>
  <c r="BH54" i="18"/>
  <c r="BH46" i="18"/>
  <c r="BH38" i="18"/>
  <c r="BH30" i="18"/>
  <c r="BH22" i="18"/>
  <c r="BH14" i="18"/>
  <c r="BH37" i="18"/>
  <c r="AF395" i="18"/>
  <c r="AG395" i="18" s="1"/>
  <c r="AE395" i="18"/>
  <c r="AF419" i="18"/>
  <c r="AG419" i="18" s="1"/>
  <c r="AE419" i="18"/>
  <c r="AF443" i="18"/>
  <c r="AG443" i="18" s="1"/>
  <c r="AE443" i="18"/>
  <c r="AF451" i="18"/>
  <c r="AG451" i="18" s="1"/>
  <c r="AE451" i="18"/>
  <c r="AF459" i="18"/>
  <c r="AG459" i="18" s="1"/>
  <c r="AE459" i="18"/>
  <c r="AF475" i="18"/>
  <c r="AG475" i="18" s="1"/>
  <c r="AE475" i="18"/>
  <c r="AF483" i="18"/>
  <c r="AG483" i="18" s="1"/>
  <c r="AE483" i="18"/>
  <c r="AF491" i="18"/>
  <c r="AG491" i="18" s="1"/>
  <c r="AE491" i="18"/>
  <c r="AF507" i="18"/>
  <c r="AG507" i="18" s="1"/>
  <c r="AE507" i="18"/>
  <c r="AF515" i="18"/>
  <c r="AG515" i="18" s="1"/>
  <c r="AE515" i="18"/>
  <c r="AF523" i="18"/>
  <c r="AG523" i="18" s="1"/>
  <c r="AE523" i="18"/>
  <c r="AF531" i="18"/>
  <c r="AG531" i="18" s="1"/>
  <c r="AE531" i="18"/>
  <c r="AF547" i="18"/>
  <c r="AG547" i="18" s="1"/>
  <c r="AE547" i="18"/>
  <c r="AF555" i="18"/>
  <c r="AG555" i="18" s="1"/>
  <c r="AE555" i="18"/>
  <c r="AF571" i="18"/>
  <c r="AG571" i="18" s="1"/>
  <c r="AE571" i="18"/>
  <c r="AF587" i="18"/>
  <c r="AG587" i="18" s="1"/>
  <c r="AE587" i="18"/>
  <c r="AF603" i="18"/>
  <c r="AG603" i="18" s="1"/>
  <c r="AE603" i="18"/>
  <c r="AF611" i="18"/>
  <c r="AG611" i="18" s="1"/>
  <c r="AE611" i="18"/>
  <c r="AF619" i="18"/>
  <c r="AG619" i="18" s="1"/>
  <c r="AE619" i="18"/>
  <c r="AF627" i="18"/>
  <c r="AG627" i="18" s="1"/>
  <c r="AE627" i="18"/>
  <c r="AF635" i="18"/>
  <c r="AG635" i="18" s="1"/>
  <c r="AE635" i="18"/>
  <c r="AF651" i="18"/>
  <c r="AG651" i="18" s="1"/>
  <c r="AE651" i="18"/>
  <c r="AF659" i="18"/>
  <c r="AG659" i="18" s="1"/>
  <c r="AE659" i="18"/>
  <c r="AF667" i="18"/>
  <c r="AG667" i="18" s="1"/>
  <c r="AE667" i="18"/>
  <c r="AF675" i="18"/>
  <c r="AG675" i="18" s="1"/>
  <c r="AE675" i="18"/>
  <c r="AF683" i="18"/>
  <c r="AG683" i="18" s="1"/>
  <c r="AE683" i="18"/>
  <c r="AF691" i="18"/>
  <c r="AG691" i="18" s="1"/>
  <c r="AE691" i="18"/>
  <c r="AF699" i="18"/>
  <c r="AG699" i="18" s="1"/>
  <c r="AE699" i="18"/>
  <c r="AF707" i="18"/>
  <c r="AG707" i="18" s="1"/>
  <c r="AE707" i="18"/>
  <c r="AF715" i="18"/>
  <c r="AG715" i="18" s="1"/>
  <c r="AE715" i="18"/>
  <c r="AF723" i="18"/>
  <c r="AG723" i="18" s="1"/>
  <c r="AE723" i="18"/>
  <c r="AF739" i="18"/>
  <c r="AG739" i="18" s="1"/>
  <c r="AE739" i="18"/>
  <c r="AF747" i="18"/>
  <c r="AG747" i="18" s="1"/>
  <c r="AE747" i="18"/>
  <c r="AF755" i="18"/>
  <c r="AG755" i="18" s="1"/>
  <c r="AE755" i="18"/>
  <c r="AF763" i="18"/>
  <c r="AG763" i="18" s="1"/>
  <c r="AE763" i="18"/>
  <c r="AF771" i="18"/>
  <c r="AG771" i="18" s="1"/>
  <c r="AE771" i="18"/>
  <c r="AF787" i="18"/>
  <c r="AG787" i="18" s="1"/>
  <c r="AE787" i="18"/>
  <c r="AF803" i="18"/>
  <c r="AG803" i="18" s="1"/>
  <c r="AE803" i="18"/>
  <c r="AF811" i="18"/>
  <c r="AG811" i="18" s="1"/>
  <c r="AE811" i="18"/>
  <c r="AF819" i="18"/>
  <c r="AG819" i="18" s="1"/>
  <c r="AE819" i="18"/>
  <c r="AF827" i="18"/>
  <c r="AG827" i="18" s="1"/>
  <c r="AE827" i="18"/>
  <c r="AF835" i="18"/>
  <c r="AG835" i="18" s="1"/>
  <c r="AE835" i="18"/>
  <c r="AF843" i="18"/>
  <c r="AG843" i="18" s="1"/>
  <c r="AE843" i="18"/>
  <c r="AF851" i="18"/>
  <c r="AG851" i="18" s="1"/>
  <c r="AE851" i="18"/>
  <c r="AF859" i="18"/>
  <c r="AG859" i="18" s="1"/>
  <c r="AE859" i="18"/>
  <c r="AF867" i="18"/>
  <c r="AG867" i="18" s="1"/>
  <c r="AE867" i="18"/>
  <c r="AF875" i="18"/>
  <c r="AG875" i="18" s="1"/>
  <c r="AE875" i="18"/>
  <c r="AF883" i="18"/>
  <c r="AG883" i="18" s="1"/>
  <c r="AE883" i="18"/>
  <c r="AF891" i="18"/>
  <c r="AG891" i="18" s="1"/>
  <c r="AE891" i="18"/>
  <c r="AF899" i="18"/>
  <c r="AG899" i="18" s="1"/>
  <c r="AE899" i="18"/>
  <c r="AF907" i="18"/>
  <c r="AG907" i="18" s="1"/>
  <c r="AE907" i="18"/>
  <c r="AF915" i="18"/>
  <c r="AG915" i="18" s="1"/>
  <c r="AE915" i="18"/>
  <c r="AF923" i="18"/>
  <c r="AG923" i="18" s="1"/>
  <c r="AE923" i="18"/>
  <c r="AF931" i="18"/>
  <c r="AG931" i="18" s="1"/>
  <c r="AE931" i="18"/>
  <c r="AF939" i="18"/>
  <c r="AG939" i="18" s="1"/>
  <c r="AE939" i="18"/>
  <c r="AF947" i="18"/>
  <c r="AG947" i="18" s="1"/>
  <c r="AE947" i="18"/>
  <c r="AF955" i="18"/>
  <c r="AG955" i="18" s="1"/>
  <c r="AE955" i="18"/>
  <c r="AF963" i="18"/>
  <c r="AG963" i="18" s="1"/>
  <c r="AE963" i="18"/>
  <c r="AF971" i="18"/>
  <c r="AG971" i="18" s="1"/>
  <c r="AE971" i="18"/>
  <c r="AF979" i="18"/>
  <c r="AG979" i="18" s="1"/>
  <c r="AE979" i="18"/>
  <c r="AF995" i="18"/>
  <c r="AG995" i="18" s="1"/>
  <c r="AE995" i="18"/>
  <c r="AF1003" i="18"/>
  <c r="AG1003" i="18" s="1"/>
  <c r="AE1003" i="18"/>
  <c r="AF1019" i="18"/>
  <c r="AG1019" i="18" s="1"/>
  <c r="AE1019" i="18"/>
  <c r="AF1035" i="18"/>
  <c r="AG1035" i="18" s="1"/>
  <c r="AE1035" i="18"/>
  <c r="AF1043" i="18"/>
  <c r="AG1043" i="18" s="1"/>
  <c r="AE1043" i="18"/>
  <c r="AF1051" i="18"/>
  <c r="AG1051" i="18" s="1"/>
  <c r="AE1051" i="18"/>
  <c r="AF1059" i="18"/>
  <c r="AG1059" i="18" s="1"/>
  <c r="AE1059" i="18"/>
  <c r="AF1067" i="18"/>
  <c r="AG1067" i="18" s="1"/>
  <c r="AE1067" i="18"/>
  <c r="AF1075" i="18"/>
  <c r="AG1075" i="18" s="1"/>
  <c r="AE1075" i="18"/>
  <c r="AF1083" i="18"/>
  <c r="AG1083" i="18" s="1"/>
  <c r="AE1083" i="18"/>
  <c r="AF1091" i="18"/>
  <c r="AG1091" i="18" s="1"/>
  <c r="AE1091" i="18"/>
  <c r="AF1099" i="18"/>
  <c r="AG1099" i="18" s="1"/>
  <c r="AE1099" i="18"/>
  <c r="AF1107" i="18"/>
  <c r="AG1107" i="18" s="1"/>
  <c r="AE1107" i="18"/>
  <c r="AF1115" i="18"/>
  <c r="AG1115" i="18" s="1"/>
  <c r="AE1115" i="18"/>
  <c r="AF1123" i="18"/>
  <c r="AG1123" i="18" s="1"/>
  <c r="AE1123" i="18"/>
  <c r="AF1139" i="18"/>
  <c r="AG1139" i="18" s="1"/>
  <c r="AE1139" i="18"/>
  <c r="AF1147" i="18"/>
  <c r="AG1147" i="18" s="1"/>
  <c r="AE1147" i="18"/>
  <c r="AF1163" i="18"/>
  <c r="AG1163" i="18" s="1"/>
  <c r="AE1163" i="18"/>
  <c r="AF1179" i="18"/>
  <c r="AG1179" i="18" s="1"/>
  <c r="AE1179" i="18"/>
  <c r="AF1187" i="18"/>
  <c r="AG1187" i="18" s="1"/>
  <c r="AE1187" i="18"/>
  <c r="AF1203" i="18"/>
  <c r="AG1203" i="18" s="1"/>
  <c r="AE1203" i="18"/>
  <c r="AF1219" i="18"/>
  <c r="AG1219" i="18" s="1"/>
  <c r="AE1219" i="18"/>
  <c r="AF1227" i="18"/>
  <c r="AG1227" i="18" s="1"/>
  <c r="AE1227" i="18"/>
  <c r="AF1243" i="18"/>
  <c r="AG1243" i="18" s="1"/>
  <c r="AE1243" i="18"/>
  <c r="AF1251" i="18"/>
  <c r="AG1251" i="18" s="1"/>
  <c r="AE1251" i="18"/>
  <c r="AF1259" i="18"/>
  <c r="AG1259" i="18" s="1"/>
  <c r="AE1259" i="18"/>
  <c r="AF1267" i="18"/>
  <c r="AG1267" i="18" s="1"/>
  <c r="AE1267" i="18"/>
  <c r="AF1275" i="18"/>
  <c r="AG1275" i="18" s="1"/>
  <c r="AE1275" i="18"/>
  <c r="AF1283" i="18"/>
  <c r="AG1283" i="18" s="1"/>
  <c r="AE1283" i="18"/>
  <c r="AF1291" i="18"/>
  <c r="AG1291" i="18" s="1"/>
  <c r="AE1291" i="18"/>
  <c r="AF1299" i="18"/>
  <c r="AG1299" i="18" s="1"/>
  <c r="AE1299" i="18"/>
  <c r="AF1307" i="18"/>
  <c r="AG1307" i="18" s="1"/>
  <c r="AE1307" i="18"/>
  <c r="AF1315" i="18"/>
  <c r="AG1315" i="18" s="1"/>
  <c r="AE1315" i="18"/>
  <c r="AF1331" i="18"/>
  <c r="AG1331" i="18" s="1"/>
  <c r="AE1331" i="18"/>
  <c r="AF1339" i="18"/>
  <c r="AG1339" i="18" s="1"/>
  <c r="AE1339" i="18"/>
  <c r="AF1347" i="18"/>
  <c r="AG1347" i="18" s="1"/>
  <c r="AE1347" i="18"/>
  <c r="AF1355" i="18"/>
  <c r="AG1355" i="18" s="1"/>
  <c r="AE1355" i="18"/>
  <c r="AF1363" i="18"/>
  <c r="AG1363" i="18" s="1"/>
  <c r="AE1363" i="18"/>
  <c r="AF1379" i="18"/>
  <c r="AG1379" i="18" s="1"/>
  <c r="AE1379" i="18"/>
  <c r="AF1387" i="18"/>
  <c r="AG1387" i="18" s="1"/>
  <c r="AE1387" i="18"/>
  <c r="AF1395" i="18"/>
  <c r="AG1395" i="18" s="1"/>
  <c r="AE1395" i="18"/>
  <c r="AF1419" i="18"/>
  <c r="AG1419" i="18" s="1"/>
  <c r="AE1419" i="18"/>
  <c r="AF1435" i="18"/>
  <c r="AG1435" i="18" s="1"/>
  <c r="AE1435" i="18"/>
  <c r="AF1443" i="18"/>
  <c r="AG1443" i="18" s="1"/>
  <c r="AE1443" i="18"/>
  <c r="AF1459" i="18"/>
  <c r="AG1459" i="18" s="1"/>
  <c r="AE1459" i="18"/>
  <c r="AF1467" i="18"/>
  <c r="AG1467" i="18" s="1"/>
  <c r="AE1467" i="18"/>
  <c r="AF1475" i="18"/>
  <c r="AG1475" i="18" s="1"/>
  <c r="AE1475" i="18"/>
  <c r="AF1483" i="18"/>
  <c r="AG1483" i="18" s="1"/>
  <c r="AE1483" i="18"/>
  <c r="AF1491" i="18"/>
  <c r="AG1491" i="18" s="1"/>
  <c r="AE1491" i="18"/>
  <c r="AF1507" i="18"/>
  <c r="AG1507" i="18" s="1"/>
  <c r="AE1507" i="18"/>
  <c r="AF1515" i="18"/>
  <c r="AG1515" i="18" s="1"/>
  <c r="AE1515" i="18"/>
  <c r="AF1523" i="18"/>
  <c r="AG1523" i="18" s="1"/>
  <c r="AE1523" i="18"/>
  <c r="AF1531" i="18"/>
  <c r="AG1531" i="18" s="1"/>
  <c r="AE1531" i="18"/>
  <c r="AF1539" i="18"/>
  <c r="AG1539" i="18" s="1"/>
  <c r="AE1539" i="18"/>
  <c r="AF1555" i="18"/>
  <c r="AG1555" i="18" s="1"/>
  <c r="AE1555" i="18"/>
  <c r="AF1571" i="18"/>
  <c r="AG1571" i="18" s="1"/>
  <c r="AE1571" i="18"/>
  <c r="AF1579" i="18"/>
  <c r="AG1579" i="18" s="1"/>
  <c r="AE1579" i="18"/>
  <c r="AF1587" i="18"/>
  <c r="AG1587" i="18" s="1"/>
  <c r="AE1587" i="18"/>
  <c r="AF1595" i="18"/>
  <c r="AG1595" i="18" s="1"/>
  <c r="AE1595" i="18"/>
  <c r="AF1603" i="18"/>
  <c r="AG1603" i="18" s="1"/>
  <c r="AE1603" i="18"/>
  <c r="AF1611" i="18"/>
  <c r="AG1611" i="18" s="1"/>
  <c r="AE1611" i="18"/>
  <c r="AF1627" i="18"/>
  <c r="AG1627" i="18" s="1"/>
  <c r="AE1627" i="18"/>
  <c r="AF1635" i="18"/>
  <c r="AG1635" i="18" s="1"/>
  <c r="AE1635" i="18"/>
  <c r="AF1643" i="18"/>
  <c r="AG1643" i="18" s="1"/>
  <c r="AE1643" i="18"/>
  <c r="AF1659" i="18"/>
  <c r="AG1659" i="18" s="1"/>
  <c r="AE1659" i="18"/>
  <c r="AF1667" i="18"/>
  <c r="AG1667" i="18" s="1"/>
  <c r="AE1667" i="18"/>
  <c r="AF1675" i="18"/>
  <c r="AG1675" i="18" s="1"/>
  <c r="AE1675" i="18"/>
  <c r="AF1683" i="18"/>
  <c r="AG1683" i="18" s="1"/>
  <c r="AE1683" i="18"/>
  <c r="AF1691" i="18"/>
  <c r="AG1691" i="18" s="1"/>
  <c r="AE1691" i="18"/>
  <c r="AF1699" i="18"/>
  <c r="AG1699" i="18" s="1"/>
  <c r="AE1699" i="18"/>
  <c r="AF1715" i="18"/>
  <c r="AG1715" i="18" s="1"/>
  <c r="AE1715" i="18"/>
  <c r="AF1723" i="18"/>
  <c r="AG1723" i="18" s="1"/>
  <c r="AE1723" i="18"/>
  <c r="AF1731" i="18"/>
  <c r="AG1731" i="18" s="1"/>
  <c r="AE1731" i="18"/>
  <c r="AF1739" i="18"/>
  <c r="AG1739" i="18" s="1"/>
  <c r="AE1739" i="18"/>
  <c r="AF1747" i="18"/>
  <c r="AG1747" i="18" s="1"/>
  <c r="AE1747" i="18"/>
  <c r="AF1755" i="18"/>
  <c r="AG1755" i="18" s="1"/>
  <c r="AE1755" i="18"/>
  <c r="AF1763" i="18"/>
  <c r="AG1763" i="18" s="1"/>
  <c r="AE1763" i="18"/>
  <c r="AF1787" i="18"/>
  <c r="AG1787" i="18" s="1"/>
  <c r="AE1787" i="18"/>
  <c r="AF1795" i="18"/>
  <c r="AG1795" i="18" s="1"/>
  <c r="AE1795" i="18"/>
  <c r="AF1803" i="18"/>
  <c r="AG1803" i="18" s="1"/>
  <c r="AE1803" i="18"/>
  <c r="AF1811" i="18"/>
  <c r="AG1811" i="18" s="1"/>
  <c r="AE1811" i="18"/>
  <c r="AF1827" i="18"/>
  <c r="AG1827" i="18" s="1"/>
  <c r="AE1827" i="18"/>
  <c r="AF1835" i="18"/>
  <c r="AG1835" i="18" s="1"/>
  <c r="AE1835" i="18"/>
  <c r="AF1843" i="18"/>
  <c r="AG1843" i="18" s="1"/>
  <c r="AE1843" i="18"/>
  <c r="AF1851" i="18"/>
  <c r="AG1851" i="18" s="1"/>
  <c r="AE1851" i="18"/>
  <c r="AF1859" i="18"/>
  <c r="AG1859" i="18" s="1"/>
  <c r="AE1859" i="18"/>
  <c r="AF1867" i="18"/>
  <c r="AG1867" i="18" s="1"/>
  <c r="AE1867" i="18"/>
  <c r="AF1875" i="18"/>
  <c r="AG1875" i="18" s="1"/>
  <c r="AE1875" i="18"/>
  <c r="AF1891" i="18"/>
  <c r="AG1891" i="18" s="1"/>
  <c r="AE1891" i="18"/>
  <c r="AF1899" i="18"/>
  <c r="AG1899" i="18" s="1"/>
  <c r="AE1899" i="18"/>
  <c r="AF1907" i="18"/>
  <c r="AG1907" i="18" s="1"/>
  <c r="AE1907" i="18"/>
  <c r="AF1915" i="18"/>
  <c r="AG1915" i="18" s="1"/>
  <c r="AE1915" i="18"/>
  <c r="AF1923" i="18"/>
  <c r="AG1923" i="18" s="1"/>
  <c r="AE1923" i="18"/>
  <c r="AF1931" i="18"/>
  <c r="AG1931" i="18" s="1"/>
  <c r="AE1931" i="18"/>
  <c r="AF1939" i="18"/>
  <c r="AG1939" i="18" s="1"/>
  <c r="AE1939" i="18"/>
  <c r="AF1947" i="18"/>
  <c r="AG1947" i="18" s="1"/>
  <c r="AE1947" i="18"/>
  <c r="AF1955" i="18"/>
  <c r="AG1955" i="18" s="1"/>
  <c r="AE1955" i="18"/>
  <c r="AF1963" i="18"/>
  <c r="AG1963" i="18" s="1"/>
  <c r="AE1963" i="18"/>
  <c r="AF1971" i="18"/>
  <c r="AG1971" i="18" s="1"/>
  <c r="AE1971" i="18"/>
  <c r="AF1979" i="18"/>
  <c r="AG1979" i="18" s="1"/>
  <c r="AE1979" i="18"/>
  <c r="AF1987" i="18"/>
  <c r="AG1987" i="18" s="1"/>
  <c r="AE1987" i="18"/>
  <c r="AF1995" i="18"/>
  <c r="AG1995" i="18" s="1"/>
  <c r="AE1995" i="18"/>
  <c r="AF2003" i="18"/>
  <c r="AG2003" i="18" s="1"/>
  <c r="AE2003" i="18"/>
  <c r="AF2011" i="18"/>
  <c r="AG2011" i="18" s="1"/>
  <c r="AE2011" i="18"/>
  <c r="AF2019" i="18"/>
  <c r="AG2019" i="18" s="1"/>
  <c r="AE2019" i="18"/>
  <c r="AF2027" i="18"/>
  <c r="AG2027" i="18" s="1"/>
  <c r="AE2027" i="18"/>
  <c r="AF2035" i="18"/>
  <c r="AG2035" i="18" s="1"/>
  <c r="AE2035" i="18"/>
  <c r="AF2043" i="18"/>
  <c r="AG2043" i="18" s="1"/>
  <c r="AE2043" i="18"/>
  <c r="AF2051" i="18"/>
  <c r="AG2051" i="18" s="1"/>
  <c r="AE2051" i="18"/>
  <c r="AF2059" i="18"/>
  <c r="AG2059" i="18" s="1"/>
  <c r="AE2059" i="18"/>
  <c r="AF2067" i="18"/>
  <c r="AG2067" i="18" s="1"/>
  <c r="AE2067" i="18"/>
  <c r="AF2075" i="18"/>
  <c r="AG2075" i="18" s="1"/>
  <c r="AE2075" i="18"/>
  <c r="AF2083" i="18"/>
  <c r="AG2083" i="18" s="1"/>
  <c r="AE2083" i="18"/>
  <c r="AF2091" i="18"/>
  <c r="AG2091" i="18" s="1"/>
  <c r="AE2091" i="18"/>
  <c r="AF2099" i="18"/>
  <c r="AG2099" i="18" s="1"/>
  <c r="AE2099" i="18"/>
  <c r="AF2107" i="18"/>
  <c r="AG2107" i="18" s="1"/>
  <c r="AE2107" i="18"/>
  <c r="AF2123" i="18"/>
  <c r="AG2123" i="18" s="1"/>
  <c r="AE2123" i="18"/>
  <c r="AF2131" i="18"/>
  <c r="AG2131" i="18" s="1"/>
  <c r="AE2131" i="18"/>
  <c r="AF2139" i="18"/>
  <c r="AG2139" i="18" s="1"/>
  <c r="AE2139" i="18"/>
  <c r="AF2147" i="18"/>
  <c r="AG2147" i="18" s="1"/>
  <c r="AE2147" i="18"/>
  <c r="AF2155" i="18"/>
  <c r="AG2155" i="18" s="1"/>
  <c r="AE2155" i="18"/>
  <c r="AF2163" i="18"/>
  <c r="AG2163" i="18" s="1"/>
  <c r="AE2163" i="18"/>
  <c r="AF2171" i="18"/>
  <c r="AG2171" i="18" s="1"/>
  <c r="AE2171" i="18"/>
  <c r="AF2179" i="18"/>
  <c r="AG2179" i="18" s="1"/>
  <c r="AE2179" i="18"/>
  <c r="AF2187" i="18"/>
  <c r="AG2187" i="18" s="1"/>
  <c r="AE2187" i="18"/>
  <c r="AF2195" i="18"/>
  <c r="AG2195" i="18" s="1"/>
  <c r="AE2195" i="18"/>
  <c r="AF2203" i="18"/>
  <c r="AG2203" i="18" s="1"/>
  <c r="AE2203" i="18"/>
  <c r="AF2211" i="18"/>
  <c r="AG2211" i="18" s="1"/>
  <c r="AE2211" i="18"/>
  <c r="AF2219" i="18"/>
  <c r="AG2219" i="18" s="1"/>
  <c r="AE2219" i="18"/>
  <c r="AF2227" i="18"/>
  <c r="AG2227" i="18" s="1"/>
  <c r="AE2227" i="18"/>
  <c r="AF2251" i="18"/>
  <c r="AG2251" i="18" s="1"/>
  <c r="AE2251" i="18"/>
  <c r="AF2259" i="18"/>
  <c r="AG2259" i="18" s="1"/>
  <c r="AE2259" i="18"/>
  <c r="AF2267" i="18"/>
  <c r="AG2267" i="18" s="1"/>
  <c r="AE2267" i="18"/>
  <c r="AF2275" i="18"/>
  <c r="AG2275" i="18" s="1"/>
  <c r="AE2275" i="18"/>
  <c r="AF2283" i="18"/>
  <c r="AG2283" i="18" s="1"/>
  <c r="AE2283" i="18"/>
  <c r="AF2291" i="18"/>
  <c r="AG2291" i="18" s="1"/>
  <c r="AE2291" i="18"/>
  <c r="AF2299" i="18"/>
  <c r="AG2299" i="18" s="1"/>
  <c r="AE2299" i="18"/>
  <c r="AF2307" i="18"/>
  <c r="AG2307" i="18" s="1"/>
  <c r="AE2307" i="18"/>
  <c r="AF2315" i="18"/>
  <c r="AG2315" i="18" s="1"/>
  <c r="AE2315" i="18"/>
  <c r="AF2323" i="18"/>
  <c r="AG2323" i="18" s="1"/>
  <c r="AE2323" i="18"/>
  <c r="AF2331" i="18"/>
  <c r="AG2331" i="18" s="1"/>
  <c r="AE2331" i="18"/>
  <c r="AF2339" i="18"/>
  <c r="AG2339" i="18" s="1"/>
  <c r="AE2339" i="18"/>
  <c r="AF2347" i="18"/>
  <c r="AG2347" i="18" s="1"/>
  <c r="AE2347" i="18"/>
  <c r="AF2355" i="18"/>
  <c r="AG2355" i="18" s="1"/>
  <c r="AE2355" i="18"/>
  <c r="AF2363" i="18"/>
  <c r="AG2363" i="18" s="1"/>
  <c r="AE2363" i="18"/>
  <c r="AF2371" i="18"/>
  <c r="AG2371" i="18" s="1"/>
  <c r="AE2371" i="18"/>
  <c r="AF2379" i="18"/>
  <c r="AG2379" i="18" s="1"/>
  <c r="AE2379" i="18"/>
  <c r="AF2387" i="18"/>
  <c r="AG2387" i="18" s="1"/>
  <c r="AE2387" i="18"/>
  <c r="AF2395" i="18"/>
  <c r="AG2395" i="18" s="1"/>
  <c r="AE2395" i="18"/>
  <c r="AF2403" i="18"/>
  <c r="AG2403" i="18" s="1"/>
  <c r="AE2403" i="18"/>
  <c r="AF2411" i="18"/>
  <c r="AG2411" i="18" s="1"/>
  <c r="AE2411" i="18"/>
  <c r="AF2419" i="18"/>
  <c r="AG2419" i="18" s="1"/>
  <c r="AE2419" i="18"/>
  <c r="AF2427" i="18"/>
  <c r="AG2427" i="18" s="1"/>
  <c r="AE2427" i="18"/>
  <c r="AF2435" i="18"/>
  <c r="AG2435" i="18" s="1"/>
  <c r="AE2435" i="18"/>
  <c r="AF2443" i="18"/>
  <c r="AG2443" i="18" s="1"/>
  <c r="AE2443" i="18"/>
  <c r="AF2451" i="18"/>
  <c r="AG2451" i="18" s="1"/>
  <c r="AE2451" i="18"/>
  <c r="AF2459" i="18"/>
  <c r="AG2459" i="18" s="1"/>
  <c r="AE2459" i="18"/>
  <c r="AF2467" i="18"/>
  <c r="AG2467" i="18" s="1"/>
  <c r="AE2467" i="18"/>
  <c r="AF2475" i="18"/>
  <c r="AG2475" i="18" s="1"/>
  <c r="AE2475" i="18"/>
  <c r="AF2483" i="18"/>
  <c r="AG2483" i="18" s="1"/>
  <c r="AE2483" i="18"/>
  <c r="AF2491" i="18"/>
  <c r="AG2491" i="18" s="1"/>
  <c r="AE2491" i="18"/>
  <c r="AF2499" i="18"/>
  <c r="AG2499" i="18" s="1"/>
  <c r="AE2499" i="18"/>
  <c r="AF2507" i="18"/>
  <c r="AG2507" i="18" s="1"/>
  <c r="AE2507" i="18"/>
  <c r="AF2515" i="18"/>
  <c r="AG2515" i="18" s="1"/>
  <c r="AE2515" i="18"/>
  <c r="AF2523" i="18"/>
  <c r="AG2523" i="18" s="1"/>
  <c r="AE2523" i="18"/>
  <c r="AF2531" i="18"/>
  <c r="AG2531" i="18" s="1"/>
  <c r="AE2531" i="18"/>
  <c r="AF2539" i="18"/>
  <c r="AG2539" i="18" s="1"/>
  <c r="AE2539" i="18"/>
  <c r="AF2547" i="18"/>
  <c r="AG2547" i="18" s="1"/>
  <c r="AE2547" i="18"/>
  <c r="AF2555" i="18"/>
  <c r="AG2555" i="18" s="1"/>
  <c r="AE2555" i="18"/>
  <c r="AF2563" i="18"/>
  <c r="AG2563" i="18" s="1"/>
  <c r="AE2563" i="18"/>
  <c r="AF2571" i="18"/>
  <c r="AG2571" i="18" s="1"/>
  <c r="AE2571" i="18"/>
  <c r="AF2579" i="18"/>
  <c r="AG2579" i="18" s="1"/>
  <c r="AE2579" i="18"/>
  <c r="AF2587" i="18"/>
  <c r="AG2587" i="18" s="1"/>
  <c r="AE2587" i="18"/>
  <c r="AF2595" i="18"/>
  <c r="AG2595" i="18" s="1"/>
  <c r="AE2595" i="18"/>
  <c r="AF2603" i="18"/>
  <c r="AG2603" i="18" s="1"/>
  <c r="AE2603" i="18"/>
  <c r="AF2611" i="18"/>
  <c r="AG2611" i="18" s="1"/>
  <c r="AE2611" i="18"/>
  <c r="AF2619" i="18"/>
  <c r="AG2619" i="18" s="1"/>
  <c r="AE2619" i="18"/>
  <c r="AF2627" i="18"/>
  <c r="AG2627" i="18" s="1"/>
  <c r="AE2627" i="18"/>
  <c r="AF2635" i="18"/>
  <c r="AG2635" i="18" s="1"/>
  <c r="AE2635" i="18"/>
  <c r="AF2643" i="18"/>
  <c r="AG2643" i="18" s="1"/>
  <c r="AE2643" i="18"/>
  <c r="AF2651" i="18"/>
  <c r="AG2651" i="18" s="1"/>
  <c r="AE2651" i="18"/>
  <c r="AF2659" i="18"/>
  <c r="AG2659" i="18" s="1"/>
  <c r="AE2659" i="18"/>
  <c r="AF2667" i="18"/>
  <c r="AG2667" i="18" s="1"/>
  <c r="AE2667" i="18"/>
  <c r="AF2675" i="18"/>
  <c r="AG2675" i="18" s="1"/>
  <c r="AE2675" i="18"/>
  <c r="AF2683" i="18"/>
  <c r="AG2683" i="18" s="1"/>
  <c r="AE2683" i="18"/>
  <c r="AF2691" i="18"/>
  <c r="AG2691" i="18" s="1"/>
  <c r="AE2691" i="18"/>
  <c r="AF2699" i="18"/>
  <c r="AG2699" i="18" s="1"/>
  <c r="AE2699" i="18"/>
  <c r="AF2707" i="18"/>
  <c r="AG2707" i="18" s="1"/>
  <c r="AE2707" i="18"/>
  <c r="AF2715" i="18"/>
  <c r="AG2715" i="18" s="1"/>
  <c r="AE2715" i="18"/>
  <c r="AF2723" i="18"/>
  <c r="AG2723" i="18" s="1"/>
  <c r="AE2723" i="18"/>
  <c r="AF2731" i="18"/>
  <c r="AG2731" i="18" s="1"/>
  <c r="AE2731" i="18"/>
  <c r="AF2739" i="18"/>
  <c r="AG2739" i="18" s="1"/>
  <c r="AE2739" i="18"/>
  <c r="AF2747" i="18"/>
  <c r="AG2747" i="18" s="1"/>
  <c r="AE2747" i="18"/>
  <c r="AF2755" i="18"/>
  <c r="AG2755" i="18" s="1"/>
  <c r="AE2755" i="18"/>
  <c r="AF2763" i="18"/>
  <c r="AG2763" i="18" s="1"/>
  <c r="AE2763" i="18"/>
  <c r="AF2771" i="18"/>
  <c r="AG2771" i="18" s="1"/>
  <c r="AE2771" i="18"/>
  <c r="AF2779" i="18"/>
  <c r="AG2779" i="18" s="1"/>
  <c r="AE2779" i="18"/>
  <c r="AF2787" i="18"/>
  <c r="AG2787" i="18" s="1"/>
  <c r="AE2787" i="18"/>
  <c r="AF2795" i="18"/>
  <c r="AG2795" i="18" s="1"/>
  <c r="AE2795" i="18"/>
  <c r="AF2803" i="18"/>
  <c r="AG2803" i="18" s="1"/>
  <c r="AE2803" i="18"/>
  <c r="AF2811" i="18"/>
  <c r="AG2811" i="18" s="1"/>
  <c r="AE2811" i="18"/>
  <c r="AF2819" i="18"/>
  <c r="AG2819" i="18" s="1"/>
  <c r="AE2819" i="18"/>
  <c r="AF2827" i="18"/>
  <c r="AG2827" i="18" s="1"/>
  <c r="AE2827" i="18"/>
  <c r="AF2835" i="18"/>
  <c r="AG2835" i="18" s="1"/>
  <c r="AE2835" i="18"/>
  <c r="AF2843" i="18"/>
  <c r="AG2843" i="18" s="1"/>
  <c r="AE2843" i="18"/>
  <c r="AF2851" i="18"/>
  <c r="AG2851" i="18" s="1"/>
  <c r="AE2851" i="18"/>
  <c r="AF2859" i="18"/>
  <c r="AG2859" i="18" s="1"/>
  <c r="AE2859" i="18"/>
  <c r="AF2867" i="18"/>
  <c r="AG2867" i="18" s="1"/>
  <c r="AE2867" i="18"/>
  <c r="AF2875" i="18"/>
  <c r="AG2875" i="18" s="1"/>
  <c r="AE2875" i="18"/>
  <c r="AF2883" i="18"/>
  <c r="AG2883" i="18" s="1"/>
  <c r="AE2883" i="18"/>
  <c r="AF2891" i="18"/>
  <c r="AG2891" i="18" s="1"/>
  <c r="AE2891" i="18"/>
  <c r="AF2899" i="18"/>
  <c r="AG2899" i="18" s="1"/>
  <c r="AE2899" i="18"/>
  <c r="AF2907" i="18"/>
  <c r="AG2907" i="18" s="1"/>
  <c r="AE2907" i="18"/>
  <c r="AF2915" i="18"/>
  <c r="AG2915" i="18" s="1"/>
  <c r="AE2915" i="18"/>
  <c r="AF2923" i="18"/>
  <c r="AG2923" i="18" s="1"/>
  <c r="AE2923" i="18"/>
  <c r="AF2931" i="18"/>
  <c r="AG2931" i="18" s="1"/>
  <c r="AE2931" i="18"/>
  <c r="AF2939" i="18"/>
  <c r="AG2939" i="18" s="1"/>
  <c r="AE2939" i="18"/>
  <c r="AF2947" i="18"/>
  <c r="AG2947" i="18" s="1"/>
  <c r="AE2947" i="18"/>
  <c r="AF2955" i="18"/>
  <c r="AG2955" i="18" s="1"/>
  <c r="AE2955" i="18"/>
  <c r="AF2963" i="18"/>
  <c r="AG2963" i="18" s="1"/>
  <c r="AE2963" i="18"/>
  <c r="AF2971" i="18"/>
  <c r="AG2971" i="18" s="1"/>
  <c r="AE2971" i="18"/>
  <c r="AF2979" i="18"/>
  <c r="AG2979" i="18" s="1"/>
  <c r="AE2979" i="18"/>
  <c r="AF2987" i="18"/>
  <c r="AG2987" i="18" s="1"/>
  <c r="AE2987" i="18"/>
  <c r="AF2995" i="18"/>
  <c r="AG2995" i="18" s="1"/>
  <c r="AE2995" i="18"/>
  <c r="AF3003" i="18"/>
  <c r="AG3003" i="18" s="1"/>
  <c r="AE3003" i="18"/>
  <c r="AF3011" i="18"/>
  <c r="AG3011" i="18" s="1"/>
  <c r="AE3011" i="18"/>
  <c r="AF3019" i="18"/>
  <c r="AG3019" i="18" s="1"/>
  <c r="AE3019" i="18"/>
  <c r="AF3027" i="18"/>
  <c r="AG3027" i="18" s="1"/>
  <c r="AE3027" i="18"/>
  <c r="AF3035" i="18"/>
  <c r="AG3035" i="18" s="1"/>
  <c r="AE3035" i="18"/>
  <c r="AF3043" i="18"/>
  <c r="AG3043" i="18" s="1"/>
  <c r="AE3043" i="18"/>
  <c r="AF3051" i="18"/>
  <c r="AG3051" i="18" s="1"/>
  <c r="AE3051" i="18"/>
  <c r="AF3059" i="18"/>
  <c r="AG3059" i="18" s="1"/>
  <c r="AE3059" i="18"/>
  <c r="AF3067" i="18"/>
  <c r="AG3067" i="18" s="1"/>
  <c r="AE3067" i="18"/>
  <c r="AF3075" i="18"/>
  <c r="AG3075" i="18" s="1"/>
  <c r="AE3075" i="18"/>
  <c r="AF3083" i="18"/>
  <c r="AG3083" i="18" s="1"/>
  <c r="AE3083" i="18"/>
  <c r="AF3091" i="18"/>
  <c r="AG3091" i="18" s="1"/>
  <c r="AE3091" i="18"/>
  <c r="AF3099" i="18"/>
  <c r="AG3099" i="18" s="1"/>
  <c r="AE3099" i="18"/>
  <c r="AF3107" i="18"/>
  <c r="AG3107" i="18" s="1"/>
  <c r="AE3107" i="18"/>
  <c r="AF3115" i="18"/>
  <c r="AG3115" i="18" s="1"/>
  <c r="AE3115" i="18"/>
  <c r="AF3123" i="18"/>
  <c r="AG3123" i="18" s="1"/>
  <c r="AE3123" i="18"/>
  <c r="AF3131" i="18"/>
  <c r="AG3131" i="18" s="1"/>
  <c r="AE3131" i="18"/>
  <c r="AF3139" i="18"/>
  <c r="AG3139" i="18" s="1"/>
  <c r="AE3139" i="18"/>
  <c r="AF3147" i="18"/>
  <c r="AG3147" i="18" s="1"/>
  <c r="AE3147" i="18"/>
  <c r="AF3155" i="18"/>
  <c r="AG3155" i="18" s="1"/>
  <c r="AE3155" i="18"/>
  <c r="AF3163" i="18"/>
  <c r="AG3163" i="18" s="1"/>
  <c r="AE3163" i="18"/>
  <c r="AF3171" i="18"/>
  <c r="AG3171" i="18" s="1"/>
  <c r="AE3171" i="18"/>
  <c r="AF3179" i="18"/>
  <c r="AG3179" i="18" s="1"/>
  <c r="AE3179" i="18"/>
  <c r="AF3187" i="18"/>
  <c r="AG3187" i="18" s="1"/>
  <c r="AE3187" i="18"/>
  <c r="AF3195" i="18"/>
  <c r="AG3195" i="18" s="1"/>
  <c r="AE3195" i="18"/>
  <c r="AF3203" i="18"/>
  <c r="AG3203" i="18" s="1"/>
  <c r="AE3203" i="18"/>
  <c r="AF3211" i="18"/>
  <c r="AG3211" i="18" s="1"/>
  <c r="AE3211" i="18"/>
  <c r="AF3219" i="18"/>
  <c r="AG3219" i="18" s="1"/>
  <c r="AE3219" i="18"/>
  <c r="AF3227" i="18"/>
  <c r="AG3227" i="18" s="1"/>
  <c r="AE3227" i="18"/>
  <c r="AF3235" i="18"/>
  <c r="AG3235" i="18" s="1"/>
  <c r="AE3235" i="18"/>
  <c r="AF3243" i="18"/>
  <c r="AG3243" i="18" s="1"/>
  <c r="AE3243" i="18"/>
  <c r="AF3251" i="18"/>
  <c r="AG3251" i="18" s="1"/>
  <c r="AE3251" i="18"/>
  <c r="AF3259" i="18"/>
  <c r="AG3259" i="18" s="1"/>
  <c r="AE3259" i="18"/>
  <c r="AF3267" i="18"/>
  <c r="AG3267" i="18" s="1"/>
  <c r="AE3267" i="18"/>
  <c r="AF3275" i="18"/>
  <c r="AG3275" i="18" s="1"/>
  <c r="AE3275" i="18"/>
  <c r="AF3283" i="18"/>
  <c r="AG3283" i="18" s="1"/>
  <c r="AE3283" i="18"/>
  <c r="AF3291" i="18"/>
  <c r="AG3291" i="18" s="1"/>
  <c r="AE3291" i="18"/>
  <c r="AF3299" i="18"/>
  <c r="AG3299" i="18" s="1"/>
  <c r="AE3299" i="18"/>
  <c r="AF3307" i="18"/>
  <c r="AG3307" i="18" s="1"/>
  <c r="AE3307" i="18"/>
  <c r="AF3315" i="18"/>
  <c r="AG3315" i="18" s="1"/>
  <c r="AE3315" i="18"/>
  <c r="AF3323" i="18"/>
  <c r="AG3323" i="18" s="1"/>
  <c r="AE3323" i="18"/>
  <c r="AF3331" i="18"/>
  <c r="AG3331" i="18" s="1"/>
  <c r="AE3331" i="18"/>
  <c r="AF3339" i="18"/>
  <c r="AG3339" i="18" s="1"/>
  <c r="AE3339" i="18"/>
  <c r="AF3347" i="18"/>
  <c r="AG3347" i="18" s="1"/>
  <c r="AE3347" i="18"/>
  <c r="AF3355" i="18"/>
  <c r="AG3355" i="18" s="1"/>
  <c r="AE3355" i="18"/>
  <c r="AF3363" i="18"/>
  <c r="AG3363" i="18" s="1"/>
  <c r="AE3363" i="18"/>
  <c r="AF3371" i="18"/>
  <c r="AG3371" i="18" s="1"/>
  <c r="AE3371" i="18"/>
  <c r="AF3379" i="18"/>
  <c r="AG3379" i="18" s="1"/>
  <c r="AE3379" i="18"/>
  <c r="AF3387" i="18"/>
  <c r="AG3387" i="18" s="1"/>
  <c r="AE3387" i="18"/>
  <c r="AF3395" i="18"/>
  <c r="AG3395" i="18" s="1"/>
  <c r="AE3395" i="18"/>
  <c r="AF3403" i="18"/>
  <c r="AG3403" i="18" s="1"/>
  <c r="AE3403" i="18"/>
  <c r="AF3411" i="18"/>
  <c r="AG3411" i="18" s="1"/>
  <c r="AE3411" i="18"/>
  <c r="AF3419" i="18"/>
  <c r="AG3419" i="18" s="1"/>
  <c r="AE3419" i="18"/>
  <c r="AF3427" i="18"/>
  <c r="AG3427" i="18" s="1"/>
  <c r="AE3427" i="18"/>
  <c r="AF3435" i="18"/>
  <c r="AG3435" i="18" s="1"/>
  <c r="AE3435" i="18"/>
  <c r="AF3443" i="18"/>
  <c r="AG3443" i="18" s="1"/>
  <c r="AE3443" i="18"/>
  <c r="AF3451" i="18"/>
  <c r="AG3451" i="18" s="1"/>
  <c r="AE3451" i="18"/>
  <c r="AF3459" i="18"/>
  <c r="AG3459" i="18" s="1"/>
  <c r="AE3459" i="18"/>
  <c r="AF3467" i="18"/>
  <c r="AG3467" i="18" s="1"/>
  <c r="AE3467" i="18"/>
  <c r="AF3475" i="18"/>
  <c r="AG3475" i="18" s="1"/>
  <c r="AE3475" i="18"/>
  <c r="AF3483" i="18"/>
  <c r="AG3483" i="18" s="1"/>
  <c r="AE3483" i="18"/>
  <c r="AF3491" i="18"/>
  <c r="AG3491" i="18" s="1"/>
  <c r="AE3491" i="18"/>
  <c r="AF3499" i="18"/>
  <c r="AG3499" i="18" s="1"/>
  <c r="AE3499" i="18"/>
  <c r="AF3507" i="18"/>
  <c r="AG3507" i="18" s="1"/>
  <c r="AE3507" i="18"/>
  <c r="AF3515" i="18"/>
  <c r="AG3515" i="18" s="1"/>
  <c r="AE3515" i="18"/>
  <c r="AF3523" i="18"/>
  <c r="AG3523" i="18" s="1"/>
  <c r="AE3523" i="18"/>
  <c r="AF384" i="18"/>
  <c r="AG384" i="18" s="1"/>
  <c r="AE384" i="18"/>
  <c r="AF480" i="18"/>
  <c r="AG480" i="18" s="1"/>
  <c r="AE480" i="18"/>
  <c r="AF496" i="18"/>
  <c r="AG496" i="18" s="1"/>
  <c r="AE496" i="18"/>
  <c r="AF528" i="18"/>
  <c r="AG528" i="18" s="1"/>
  <c r="AE528" i="18"/>
  <c r="AF656" i="18"/>
  <c r="AG656" i="18" s="1"/>
  <c r="AE656" i="18"/>
  <c r="AF688" i="18"/>
  <c r="AG688" i="18" s="1"/>
  <c r="AE688" i="18"/>
  <c r="AF728" i="18"/>
  <c r="AG728" i="18" s="1"/>
  <c r="AE728" i="18"/>
  <c r="AF760" i="18"/>
  <c r="AG760" i="18" s="1"/>
  <c r="AE760" i="18"/>
  <c r="AF784" i="18"/>
  <c r="AG784" i="18" s="1"/>
  <c r="AE784" i="18"/>
  <c r="AF792" i="18"/>
  <c r="AG792" i="18" s="1"/>
  <c r="AE792" i="18"/>
  <c r="AF800" i="18"/>
  <c r="AG800" i="18" s="1"/>
  <c r="AE800" i="18"/>
  <c r="AF808" i="18"/>
  <c r="AG808" i="18" s="1"/>
  <c r="AE808" i="18"/>
  <c r="AF816" i="18"/>
  <c r="AG816" i="18" s="1"/>
  <c r="AE816" i="18"/>
  <c r="AF832" i="18"/>
  <c r="AG832" i="18" s="1"/>
  <c r="AE832" i="18"/>
  <c r="AF856" i="18"/>
  <c r="AG856" i="18" s="1"/>
  <c r="AE856" i="18"/>
  <c r="AF864" i="18"/>
  <c r="AG864" i="18" s="1"/>
  <c r="AE864" i="18"/>
  <c r="AF896" i="18"/>
  <c r="AG896" i="18" s="1"/>
  <c r="AE896" i="18"/>
  <c r="AF904" i="18"/>
  <c r="AG904" i="18" s="1"/>
  <c r="AE904" i="18"/>
  <c r="AF920" i="18"/>
  <c r="AG920" i="18" s="1"/>
  <c r="AE920" i="18"/>
  <c r="AF944" i="18"/>
  <c r="AG944" i="18" s="1"/>
  <c r="AE944" i="18"/>
  <c r="AF952" i="18"/>
  <c r="AG952" i="18" s="1"/>
  <c r="AE952" i="18"/>
  <c r="AF960" i="18"/>
  <c r="AG960" i="18" s="1"/>
  <c r="AE960" i="18"/>
  <c r="AF984" i="18"/>
  <c r="AG984" i="18" s="1"/>
  <c r="AE984" i="18"/>
  <c r="AF992" i="18"/>
  <c r="AG992" i="18" s="1"/>
  <c r="AE992" i="18"/>
  <c r="AF1008" i="18"/>
  <c r="AG1008" i="18" s="1"/>
  <c r="AE1008" i="18"/>
  <c r="AF1016" i="18"/>
  <c r="AG1016" i="18" s="1"/>
  <c r="AE1016" i="18"/>
  <c r="AF1024" i="18"/>
  <c r="AG1024" i="18" s="1"/>
  <c r="AE1024" i="18"/>
  <c r="AF1032" i="18"/>
  <c r="AG1032" i="18" s="1"/>
  <c r="AE1032" i="18"/>
  <c r="AF1048" i="18"/>
  <c r="AG1048" i="18" s="1"/>
  <c r="AE1048" i="18"/>
  <c r="AF1056" i="18"/>
  <c r="AG1056" i="18" s="1"/>
  <c r="AE1056" i="18"/>
  <c r="AF1064" i="18"/>
  <c r="AG1064" i="18" s="1"/>
  <c r="AE1064" i="18"/>
  <c r="AF1072" i="18"/>
  <c r="AG1072" i="18" s="1"/>
  <c r="AE1072" i="18"/>
  <c r="AF1080" i="18"/>
  <c r="AG1080" i="18" s="1"/>
  <c r="AE1080" i="18"/>
  <c r="AF1088" i="18"/>
  <c r="AG1088" i="18" s="1"/>
  <c r="AE1088" i="18"/>
  <c r="AF1096" i="18"/>
  <c r="AG1096" i="18" s="1"/>
  <c r="AE1096" i="18"/>
  <c r="AF1112" i="18"/>
  <c r="AG1112" i="18" s="1"/>
  <c r="AE1112" i="18"/>
  <c r="AF1120" i="18"/>
  <c r="AG1120" i="18" s="1"/>
  <c r="AE1120" i="18"/>
  <c r="AF1128" i="18"/>
  <c r="AG1128" i="18" s="1"/>
  <c r="AE1128" i="18"/>
  <c r="AF1160" i="18"/>
  <c r="AG1160" i="18" s="1"/>
  <c r="AE1160" i="18"/>
  <c r="AF1168" i="18"/>
  <c r="AG1168" i="18" s="1"/>
  <c r="AE1168" i="18"/>
  <c r="AF1176" i="18"/>
  <c r="AG1176" i="18" s="1"/>
  <c r="AE1176" i="18"/>
  <c r="AF1184" i="18"/>
  <c r="AG1184" i="18" s="1"/>
  <c r="AE1184" i="18"/>
  <c r="AF1192" i="18"/>
  <c r="AG1192" i="18" s="1"/>
  <c r="AE1192" i="18"/>
  <c r="AF1200" i="18"/>
  <c r="AG1200" i="18" s="1"/>
  <c r="AE1200" i="18"/>
  <c r="AF1208" i="18"/>
  <c r="AG1208" i="18" s="1"/>
  <c r="AE1208" i="18"/>
  <c r="AF1216" i="18"/>
  <c r="AG1216" i="18" s="1"/>
  <c r="AE1216" i="18"/>
  <c r="AF1232" i="18"/>
  <c r="AG1232" i="18" s="1"/>
  <c r="AE1232" i="18"/>
  <c r="AF1240" i="18"/>
  <c r="AG1240" i="18" s="1"/>
  <c r="AE1240" i="18"/>
  <c r="AF1256" i="18"/>
  <c r="AG1256" i="18" s="1"/>
  <c r="AE1256" i="18"/>
  <c r="AF1264" i="18"/>
  <c r="AG1264" i="18" s="1"/>
  <c r="AE1264" i="18"/>
  <c r="AF1280" i="18"/>
  <c r="AG1280" i="18" s="1"/>
  <c r="AE1280" i="18"/>
  <c r="AF1288" i="18"/>
  <c r="AG1288" i="18" s="1"/>
  <c r="AE1288" i="18"/>
  <c r="AF1328" i="18"/>
  <c r="AG1328" i="18" s="1"/>
  <c r="AE1328" i="18"/>
  <c r="AF1336" i="18"/>
  <c r="AG1336" i="18" s="1"/>
  <c r="AE1336" i="18"/>
  <c r="AF1352" i="18"/>
  <c r="AG1352" i="18" s="1"/>
  <c r="AE1352" i="18"/>
  <c r="AF1360" i="18"/>
  <c r="AG1360" i="18" s="1"/>
  <c r="AE1360" i="18"/>
  <c r="AF1384" i="18"/>
  <c r="AG1384" i="18" s="1"/>
  <c r="AE1384" i="18"/>
  <c r="AF1392" i="18"/>
  <c r="AG1392" i="18" s="1"/>
  <c r="AE1392" i="18"/>
  <c r="AF1408" i="18"/>
  <c r="AG1408" i="18" s="1"/>
  <c r="AE1408" i="18"/>
  <c r="AF1432" i="18"/>
  <c r="AG1432" i="18" s="1"/>
  <c r="AE1432" i="18"/>
  <c r="AF1440" i="18"/>
  <c r="AG1440" i="18" s="1"/>
  <c r="AE1440" i="18"/>
  <c r="AF1448" i="18"/>
  <c r="AG1448" i="18" s="1"/>
  <c r="AE1448" i="18"/>
  <c r="AF1456" i="18"/>
  <c r="AG1456" i="18" s="1"/>
  <c r="AE1456" i="18"/>
  <c r="AF1480" i="18"/>
  <c r="AG1480" i="18" s="1"/>
  <c r="AE1480" i="18"/>
  <c r="AF1488" i="18"/>
  <c r="AG1488" i="18" s="1"/>
  <c r="AE1488" i="18"/>
  <c r="AF1504" i="18"/>
  <c r="AG1504" i="18" s="1"/>
  <c r="AE1504" i="18"/>
  <c r="AF1512" i="18"/>
  <c r="AG1512" i="18" s="1"/>
  <c r="AE1512" i="18"/>
  <c r="AF1544" i="18"/>
  <c r="AG1544" i="18" s="1"/>
  <c r="AE1544" i="18"/>
  <c r="AF1552" i="18"/>
  <c r="AG1552" i="18" s="1"/>
  <c r="AE1552" i="18"/>
  <c r="AF1560" i="18"/>
  <c r="AG1560" i="18" s="1"/>
  <c r="AE1560" i="18"/>
  <c r="AF1600" i="18"/>
  <c r="AG1600" i="18" s="1"/>
  <c r="AE1600" i="18"/>
  <c r="AF1616" i="18"/>
  <c r="AG1616" i="18" s="1"/>
  <c r="AE1616" i="18"/>
  <c r="AF1624" i="18"/>
  <c r="AG1624" i="18" s="1"/>
  <c r="AE1624" i="18"/>
  <c r="AF1632" i="18"/>
  <c r="AG1632" i="18" s="1"/>
  <c r="AE1632" i="18"/>
  <c r="AF1656" i="18"/>
  <c r="AG1656" i="18" s="1"/>
  <c r="AE1656" i="18"/>
  <c r="AF1664" i="18"/>
  <c r="AG1664" i="18" s="1"/>
  <c r="AE1664" i="18"/>
  <c r="AF1680" i="18"/>
  <c r="AG1680" i="18" s="1"/>
  <c r="AE1680" i="18"/>
  <c r="AF1688" i="18"/>
  <c r="AG1688" i="18" s="1"/>
  <c r="AE1688" i="18"/>
  <c r="AF1696" i="18"/>
  <c r="AG1696" i="18" s="1"/>
  <c r="AE1696" i="18"/>
  <c r="AF1728" i="18"/>
  <c r="AG1728" i="18" s="1"/>
  <c r="AE1728" i="18"/>
  <c r="AF1744" i="18"/>
  <c r="AG1744" i="18" s="1"/>
  <c r="AE1744" i="18"/>
  <c r="AF1784" i="18"/>
  <c r="AG1784" i="18" s="1"/>
  <c r="AE1784" i="18"/>
  <c r="AF1792" i="18"/>
  <c r="AG1792" i="18" s="1"/>
  <c r="AE1792" i="18"/>
  <c r="AF1824" i="18"/>
  <c r="AG1824" i="18" s="1"/>
  <c r="AE1824" i="18"/>
  <c r="AF1832" i="18"/>
  <c r="AG1832" i="18" s="1"/>
  <c r="AE1832" i="18"/>
  <c r="AF1840" i="18"/>
  <c r="AG1840" i="18" s="1"/>
  <c r="AE1840" i="18"/>
  <c r="AF1848" i="18"/>
  <c r="AG1848" i="18" s="1"/>
  <c r="AE1848" i="18"/>
  <c r="AF1864" i="18"/>
  <c r="AG1864" i="18" s="1"/>
  <c r="AE1864" i="18"/>
  <c r="AF1888" i="18"/>
  <c r="AG1888" i="18" s="1"/>
  <c r="AE1888" i="18"/>
  <c r="AF29" i="18"/>
  <c r="AG29" i="18" s="1"/>
  <c r="AE29" i="18"/>
  <c r="AF45" i="18"/>
  <c r="AG45" i="18" s="1"/>
  <c r="AE45" i="18"/>
  <c r="AF77" i="18"/>
  <c r="AG77" i="18" s="1"/>
  <c r="AE77" i="18"/>
  <c r="AF93" i="18"/>
  <c r="AG93" i="18" s="1"/>
  <c r="AE93" i="18"/>
  <c r="AF109" i="18"/>
  <c r="AG109" i="18" s="1"/>
  <c r="AE109" i="18"/>
  <c r="AF117" i="18"/>
  <c r="AG117" i="18" s="1"/>
  <c r="AE117" i="18"/>
  <c r="AF133" i="18"/>
  <c r="AG133" i="18" s="1"/>
  <c r="AE133" i="18"/>
  <c r="AF149" i="18"/>
  <c r="AG149" i="18" s="1"/>
  <c r="AE149" i="18"/>
  <c r="AF165" i="18"/>
  <c r="AG165" i="18" s="1"/>
  <c r="AE165" i="18"/>
  <c r="AF181" i="18"/>
  <c r="AG181" i="18" s="1"/>
  <c r="AE181" i="18"/>
  <c r="AF394" i="18"/>
  <c r="AG394" i="18" s="1"/>
  <c r="AE394" i="18"/>
  <c r="AF434" i="18"/>
  <c r="AG434" i="18" s="1"/>
  <c r="AE434" i="18"/>
  <c r="AF602" i="18"/>
  <c r="AG602" i="18" s="1"/>
  <c r="AE602" i="18"/>
  <c r="AF658" i="18"/>
  <c r="AG658" i="18" s="1"/>
  <c r="AE658" i="18"/>
  <c r="AF682" i="18"/>
  <c r="AG682" i="18" s="1"/>
  <c r="AE682" i="18"/>
  <c r="AF714" i="18"/>
  <c r="AG714" i="18" s="1"/>
  <c r="AE714" i="18"/>
  <c r="AF842" i="18"/>
  <c r="AG842" i="18" s="1"/>
  <c r="AE842" i="18"/>
  <c r="AF866" i="18"/>
  <c r="AG866" i="18" s="1"/>
  <c r="AE866" i="18"/>
  <c r="AF898" i="18"/>
  <c r="AG898" i="18" s="1"/>
  <c r="AE898" i="18"/>
  <c r="AF1034" i="18"/>
  <c r="AG1034" i="18" s="1"/>
  <c r="AE1034" i="18"/>
  <c r="AF1090" i="18"/>
  <c r="AG1090" i="18" s="1"/>
  <c r="AE1090" i="18"/>
  <c r="AF1098" i="18"/>
  <c r="AG1098" i="18" s="1"/>
  <c r="AE1098" i="18"/>
  <c r="AF1114" i="18"/>
  <c r="AG1114" i="18" s="1"/>
  <c r="AE1114" i="18"/>
  <c r="AF1122" i="18"/>
  <c r="AG1122" i="18" s="1"/>
  <c r="AE1122" i="18"/>
  <c r="AF1138" i="18"/>
  <c r="AG1138" i="18" s="1"/>
  <c r="AE1138" i="18"/>
  <c r="AF1170" i="18"/>
  <c r="AG1170" i="18" s="1"/>
  <c r="AE1170" i="18"/>
  <c r="AF1178" i="18"/>
  <c r="AG1178" i="18" s="1"/>
  <c r="AE1178" i="18"/>
  <c r="AF1186" i="18"/>
  <c r="AG1186" i="18" s="1"/>
  <c r="AE1186" i="18"/>
  <c r="AF1226" i="18"/>
  <c r="AG1226" i="18" s="1"/>
  <c r="AE1226" i="18"/>
  <c r="AF1242" i="18"/>
  <c r="AG1242" i="18" s="1"/>
  <c r="AE1242" i="18"/>
  <c r="AF1250" i="18"/>
  <c r="AG1250" i="18" s="1"/>
  <c r="AE1250" i="18"/>
  <c r="AF1266" i="18"/>
  <c r="AG1266" i="18" s="1"/>
  <c r="AE1266" i="18"/>
  <c r="AF1274" i="18"/>
  <c r="AG1274" i="18" s="1"/>
  <c r="AE1274" i="18"/>
  <c r="AF1290" i="18"/>
  <c r="AG1290" i="18" s="1"/>
  <c r="AE1290" i="18"/>
  <c r="AF1298" i="18"/>
  <c r="AG1298" i="18" s="1"/>
  <c r="AE1298" i="18"/>
  <c r="AF1306" i="18"/>
  <c r="AG1306" i="18" s="1"/>
  <c r="AE1306" i="18"/>
  <c r="AF1314" i="18"/>
  <c r="AG1314" i="18" s="1"/>
  <c r="AE1314" i="18"/>
  <c r="AF1338" i="18"/>
  <c r="AG1338" i="18" s="1"/>
  <c r="AE1338" i="18"/>
  <c r="AF1346" i="18"/>
  <c r="AG1346" i="18" s="1"/>
  <c r="AE1346" i="18"/>
  <c r="AF1362" i="18"/>
  <c r="AG1362" i="18" s="1"/>
  <c r="AE1362" i="18"/>
  <c r="AF1378" i="18"/>
  <c r="AG1378" i="18" s="1"/>
  <c r="AE1378" i="18"/>
  <c r="AF1386" i="18"/>
  <c r="AG1386" i="18" s="1"/>
  <c r="AE1386" i="18"/>
  <c r="AF1394" i="18"/>
  <c r="AG1394" i="18" s="1"/>
  <c r="AE1394" i="18"/>
  <c r="AF1418" i="18"/>
  <c r="AG1418" i="18" s="1"/>
  <c r="AE1418" i="18"/>
  <c r="AF1442" i="18"/>
  <c r="AG1442" i="18" s="1"/>
  <c r="AE1442" i="18"/>
  <c r="AF1458" i="18"/>
  <c r="AG1458" i="18" s="1"/>
  <c r="AE1458" i="18"/>
  <c r="AF1474" i="18"/>
  <c r="AG1474" i="18" s="1"/>
  <c r="AE1474" i="18"/>
  <c r="AF1506" i="18"/>
  <c r="AG1506" i="18" s="1"/>
  <c r="AE1506" i="18"/>
  <c r="AF1514" i="18"/>
  <c r="AG1514" i="18" s="1"/>
  <c r="AE1514" i="18"/>
  <c r="AF1522" i="18"/>
  <c r="AG1522" i="18" s="1"/>
  <c r="AE1522" i="18"/>
  <c r="AF1538" i="18"/>
  <c r="AG1538" i="18" s="1"/>
  <c r="AE1538" i="18"/>
  <c r="AF1554" i="18"/>
  <c r="AG1554" i="18" s="1"/>
  <c r="AE1554" i="18"/>
  <c r="AF1562" i="18"/>
  <c r="AG1562" i="18" s="1"/>
  <c r="AE1562" i="18"/>
  <c r="AF1570" i="18"/>
  <c r="AG1570" i="18" s="1"/>
  <c r="AE1570" i="18"/>
  <c r="AF1578" i="18"/>
  <c r="AG1578" i="18" s="1"/>
  <c r="AE1578" i="18"/>
  <c r="AF1586" i="18"/>
  <c r="AG1586" i="18" s="1"/>
  <c r="AE1586" i="18"/>
  <c r="AF1594" i="18"/>
  <c r="AG1594" i="18" s="1"/>
  <c r="AE1594" i="18"/>
  <c r="AF1602" i="18"/>
  <c r="AG1602" i="18" s="1"/>
  <c r="AE1602" i="18"/>
  <c r="AF1610" i="18"/>
  <c r="AG1610" i="18" s="1"/>
  <c r="AE1610" i="18"/>
  <c r="AF1618" i="18"/>
  <c r="AG1618" i="18" s="1"/>
  <c r="AE1618" i="18"/>
  <c r="AF1634" i="18"/>
  <c r="AG1634" i="18" s="1"/>
  <c r="AE1634" i="18"/>
  <c r="AF1642" i="18"/>
  <c r="AG1642" i="18" s="1"/>
  <c r="AE1642" i="18"/>
  <c r="AF1658" i="18"/>
  <c r="AG1658" i="18" s="1"/>
  <c r="AE1658" i="18"/>
  <c r="AF1690" i="18"/>
  <c r="AG1690" i="18" s="1"/>
  <c r="AE1690" i="18"/>
  <c r="AF1698" i="18"/>
  <c r="AG1698" i="18" s="1"/>
  <c r="AE1698" i="18"/>
  <c r="AF1714" i="18"/>
  <c r="AG1714" i="18" s="1"/>
  <c r="AE1714" i="18"/>
  <c r="AF1722" i="18"/>
  <c r="AG1722" i="18" s="1"/>
  <c r="AE1722" i="18"/>
  <c r="AF1738" i="18"/>
  <c r="AG1738" i="18" s="1"/>
  <c r="AE1738" i="18"/>
  <c r="AF1754" i="18"/>
  <c r="AG1754" i="18" s="1"/>
  <c r="AE1754" i="18"/>
  <c r="AF1762" i="18"/>
  <c r="AG1762" i="18" s="1"/>
  <c r="AE1762" i="18"/>
  <c r="AF1786" i="18"/>
  <c r="AG1786" i="18" s="1"/>
  <c r="AE1786" i="18"/>
  <c r="AF1802" i="18"/>
  <c r="AG1802" i="18" s="1"/>
  <c r="AE1802" i="18"/>
  <c r="AF1810" i="18"/>
  <c r="AG1810" i="18" s="1"/>
  <c r="AE1810" i="18"/>
  <c r="AF1842" i="18"/>
  <c r="AG1842" i="18" s="1"/>
  <c r="AE1842" i="18"/>
  <c r="AF1874" i="18"/>
  <c r="AG1874" i="18" s="1"/>
  <c r="AE1874" i="18"/>
  <c r="AF4917" i="18"/>
  <c r="AG4917" i="18" s="1"/>
  <c r="AE4917" i="18"/>
  <c r="AF4861" i="18"/>
  <c r="AG4861" i="18" s="1"/>
  <c r="AE4861" i="18"/>
  <c r="AF4805" i="18"/>
  <c r="AG4805" i="18" s="1"/>
  <c r="AE4805" i="18"/>
  <c r="AF4741" i="18"/>
  <c r="AG4741" i="18" s="1"/>
  <c r="AE4741" i="18"/>
  <c r="AF4677" i="18"/>
  <c r="AG4677" i="18" s="1"/>
  <c r="AE4677" i="18"/>
  <c r="AF4621" i="18"/>
  <c r="AG4621" i="18" s="1"/>
  <c r="AE4621" i="18"/>
  <c r="AF4565" i="18"/>
  <c r="AG4565" i="18" s="1"/>
  <c r="AE4565" i="18"/>
  <c r="AF4509" i="18"/>
  <c r="AG4509" i="18" s="1"/>
  <c r="AE4509" i="18"/>
  <c r="AF4453" i="18"/>
  <c r="AG4453" i="18" s="1"/>
  <c r="AE4453" i="18"/>
  <c r="AF4397" i="18"/>
  <c r="AG4397" i="18" s="1"/>
  <c r="AE4397" i="18"/>
  <c r="AF4349" i="18"/>
  <c r="AG4349" i="18" s="1"/>
  <c r="AE4349" i="18"/>
  <c r="AF4301" i="18"/>
  <c r="AG4301" i="18" s="1"/>
  <c r="AE4301" i="18"/>
  <c r="AF4253" i="18"/>
  <c r="AG4253" i="18" s="1"/>
  <c r="AE4253" i="18"/>
  <c r="AF4189" i="18"/>
  <c r="AG4189" i="18" s="1"/>
  <c r="AE4189" i="18"/>
  <c r="AF4141" i="18"/>
  <c r="AG4141" i="18" s="1"/>
  <c r="AE4141" i="18"/>
  <c r="AF4085" i="18"/>
  <c r="AG4085" i="18" s="1"/>
  <c r="AE4085" i="18"/>
  <c r="AF4029" i="18"/>
  <c r="AG4029" i="18" s="1"/>
  <c r="AE4029" i="18"/>
  <c r="AF3981" i="18"/>
  <c r="AG3981" i="18" s="1"/>
  <c r="AE3981" i="18"/>
  <c r="AF3933" i="18"/>
  <c r="AG3933" i="18" s="1"/>
  <c r="AE3933" i="18"/>
  <c r="AF3877" i="18"/>
  <c r="AG3877" i="18" s="1"/>
  <c r="AE3877" i="18"/>
  <c r="AF3829" i="18"/>
  <c r="AG3829" i="18" s="1"/>
  <c r="AE3829" i="18"/>
  <c r="AF3773" i="18"/>
  <c r="AG3773" i="18" s="1"/>
  <c r="AE3773" i="18"/>
  <c r="AF3725" i="18"/>
  <c r="AG3725" i="18" s="1"/>
  <c r="AE3725" i="18"/>
  <c r="AF3669" i="18"/>
  <c r="AG3669" i="18" s="1"/>
  <c r="AE3669" i="18"/>
  <c r="AF3613" i="18"/>
  <c r="AG3613" i="18" s="1"/>
  <c r="AE3613" i="18"/>
  <c r="AF3557" i="18"/>
  <c r="AG3557" i="18" s="1"/>
  <c r="AE3557" i="18"/>
  <c r="AF3501" i="18"/>
  <c r="AG3501" i="18" s="1"/>
  <c r="AE3501" i="18"/>
  <c r="AF3445" i="18"/>
  <c r="AG3445" i="18" s="1"/>
  <c r="AE3445" i="18"/>
  <c r="AF3389" i="18"/>
  <c r="AG3389" i="18" s="1"/>
  <c r="AE3389" i="18"/>
  <c r="AF3333" i="18"/>
  <c r="AG3333" i="18" s="1"/>
  <c r="AE3333" i="18"/>
  <c r="AF3277" i="18"/>
  <c r="AG3277" i="18" s="1"/>
  <c r="AE3277" i="18"/>
  <c r="AF3221" i="18"/>
  <c r="AG3221" i="18" s="1"/>
  <c r="AE3221" i="18"/>
  <c r="AF3165" i="18"/>
  <c r="AG3165" i="18" s="1"/>
  <c r="AE3165" i="18"/>
  <c r="AF3109" i="18"/>
  <c r="AG3109" i="18" s="1"/>
  <c r="AE3109" i="18"/>
  <c r="AF3053" i="18"/>
  <c r="AG3053" i="18" s="1"/>
  <c r="AE3053" i="18"/>
  <c r="AF2997" i="18"/>
  <c r="AG2997" i="18" s="1"/>
  <c r="AE2997" i="18"/>
  <c r="AF2941" i="18"/>
  <c r="AG2941" i="18" s="1"/>
  <c r="AE2941" i="18"/>
  <c r="AF2885" i="18"/>
  <c r="AG2885" i="18" s="1"/>
  <c r="AE2885" i="18"/>
  <c r="AF2829" i="18"/>
  <c r="AG2829" i="18" s="1"/>
  <c r="AE2829" i="18"/>
  <c r="AF2765" i="18"/>
  <c r="AG2765" i="18" s="1"/>
  <c r="AE2765" i="18"/>
  <c r="AF2693" i="18"/>
  <c r="AG2693" i="18" s="1"/>
  <c r="AE2693" i="18"/>
  <c r="AF2613" i="18"/>
  <c r="AG2613" i="18" s="1"/>
  <c r="AE2613" i="18"/>
  <c r="AF2549" i="18"/>
  <c r="AG2549" i="18" s="1"/>
  <c r="AE2549" i="18"/>
  <c r="AF2485" i="18"/>
  <c r="AG2485" i="18" s="1"/>
  <c r="AE2485" i="18"/>
  <c r="AF2421" i="18"/>
  <c r="AG2421" i="18" s="1"/>
  <c r="AE2421" i="18"/>
  <c r="AF2364" i="18"/>
  <c r="AG2364" i="18" s="1"/>
  <c r="AE2364" i="18"/>
  <c r="AF2300" i="18"/>
  <c r="AG2300" i="18" s="1"/>
  <c r="AE2300" i="18"/>
  <c r="AF2243" i="18"/>
  <c r="AG2243" i="18" s="1"/>
  <c r="AE2243" i="18"/>
  <c r="AF2184" i="18"/>
  <c r="AG2184" i="18" s="1"/>
  <c r="AE2184" i="18"/>
  <c r="AF2126" i="18"/>
  <c r="AG2126" i="18" s="1"/>
  <c r="AE2126" i="18"/>
  <c r="AF2068" i="18"/>
  <c r="AG2068" i="18" s="1"/>
  <c r="AE2068" i="18"/>
  <c r="AF2012" i="18"/>
  <c r="AG2012" i="18" s="1"/>
  <c r="AE2012" i="18"/>
  <c r="AF1956" i="18"/>
  <c r="AG1956" i="18" s="1"/>
  <c r="AE1956" i="18"/>
  <c r="AF1908" i="18"/>
  <c r="AG1908" i="18" s="1"/>
  <c r="AE1908" i="18"/>
  <c r="AF1845" i="18"/>
  <c r="AG1845" i="18" s="1"/>
  <c r="AE1845" i="18"/>
  <c r="AF1771" i="18"/>
  <c r="AG1771" i="18" s="1"/>
  <c r="AE1771" i="18"/>
  <c r="AF1695" i="18"/>
  <c r="AG1695" i="18" s="1"/>
  <c r="AE1695" i="18"/>
  <c r="AF1608" i="18"/>
  <c r="AG1608" i="18" s="1"/>
  <c r="AE1608" i="18"/>
  <c r="AF1499" i="18"/>
  <c r="AG1499" i="18" s="1"/>
  <c r="AE1499" i="18"/>
  <c r="AF1381" i="18"/>
  <c r="AG1381" i="18" s="1"/>
  <c r="AE1381" i="18"/>
  <c r="AF1260" i="18"/>
  <c r="AG1260" i="18" s="1"/>
  <c r="AE1260" i="18"/>
  <c r="AF1171" i="18"/>
  <c r="AG1171" i="18" s="1"/>
  <c r="AE1171" i="18"/>
  <c r="AF1055" i="18"/>
  <c r="AG1055" i="18" s="1"/>
  <c r="AE1055" i="18"/>
  <c r="AF929" i="18"/>
  <c r="AG929" i="18" s="1"/>
  <c r="AE929" i="18"/>
  <c r="AF813" i="18"/>
  <c r="AG813" i="18" s="1"/>
  <c r="AE813" i="18"/>
  <c r="AF643" i="18"/>
  <c r="AG643" i="18" s="1"/>
  <c r="AE643" i="18"/>
  <c r="AF441" i="18"/>
  <c r="AG441" i="18" s="1"/>
  <c r="AE441" i="18"/>
  <c r="AF135" i="18"/>
  <c r="AG135" i="18" s="1"/>
  <c r="AE135" i="18"/>
  <c r="AF276" i="18"/>
  <c r="AG276" i="18" s="1"/>
  <c r="AE276" i="18"/>
  <c r="AF482" i="18"/>
  <c r="AG482" i="18" s="1"/>
  <c r="AE482" i="18"/>
  <c r="AF684" i="18"/>
  <c r="AG684" i="18" s="1"/>
  <c r="AE684" i="18"/>
  <c r="AF886" i="18"/>
  <c r="AG886" i="18" s="1"/>
  <c r="AE886" i="18"/>
  <c r="AF1131" i="18"/>
  <c r="AG1131" i="18" s="1"/>
  <c r="AE1131" i="18"/>
  <c r="AF1343" i="18"/>
  <c r="AG1343" i="18" s="1"/>
  <c r="AE1343" i="18"/>
  <c r="AF1621" i="18"/>
  <c r="AG1621" i="18" s="1"/>
  <c r="AE1621" i="18"/>
  <c r="AF2115" i="18"/>
  <c r="AG2115" i="18" s="1"/>
  <c r="AE2115" i="18"/>
  <c r="AF67" i="18"/>
  <c r="AG67" i="18" s="1"/>
  <c r="AE67" i="18"/>
  <c r="AF115" i="18"/>
  <c r="AG115" i="18" s="1"/>
  <c r="AE115" i="18"/>
  <c r="AF235" i="18"/>
  <c r="AG235" i="18" s="1"/>
  <c r="AE235" i="18"/>
  <c r="AF251" i="18"/>
  <c r="AG251" i="18" s="1"/>
  <c r="AE251" i="18"/>
  <c r="AF291" i="18"/>
  <c r="AG291" i="18" s="1"/>
  <c r="AE291" i="18"/>
  <c r="AF371" i="18"/>
  <c r="AG371" i="18" s="1"/>
  <c r="AE371" i="18"/>
  <c r="AF435" i="18"/>
  <c r="AG435" i="18" s="1"/>
  <c r="AE435" i="18"/>
  <c r="AF4981" i="18"/>
  <c r="AG4981" i="18" s="1"/>
  <c r="AE4981" i="18"/>
  <c r="AF4941" i="18"/>
  <c r="AG4941" i="18" s="1"/>
  <c r="AE4941" i="18"/>
  <c r="AF4877" i="18"/>
  <c r="AG4877" i="18" s="1"/>
  <c r="AE4877" i="18"/>
  <c r="AF4829" i="18"/>
  <c r="AG4829" i="18" s="1"/>
  <c r="AE4829" i="18"/>
  <c r="AF4757" i="18"/>
  <c r="AG4757" i="18" s="1"/>
  <c r="AE4757" i="18"/>
  <c r="AF4693" i="18"/>
  <c r="AG4693" i="18" s="1"/>
  <c r="AE4693" i="18"/>
  <c r="AF4637" i="18"/>
  <c r="AG4637" i="18" s="1"/>
  <c r="AE4637" i="18"/>
  <c r="AF4581" i="18"/>
  <c r="AG4581" i="18" s="1"/>
  <c r="AE4581" i="18"/>
  <c r="AF4525" i="18"/>
  <c r="AG4525" i="18" s="1"/>
  <c r="AE4525" i="18"/>
  <c r="AF4469" i="18"/>
  <c r="AG4469" i="18" s="1"/>
  <c r="AE4469" i="18"/>
  <c r="AF4405" i="18"/>
  <c r="AG4405" i="18" s="1"/>
  <c r="AE4405" i="18"/>
  <c r="AF4229" i="18"/>
  <c r="AG4229" i="18" s="1"/>
  <c r="AE4229" i="18"/>
  <c r="AF4173" i="18"/>
  <c r="AG4173" i="18" s="1"/>
  <c r="AE4173" i="18"/>
  <c r="AF4101" i="18"/>
  <c r="AG4101" i="18" s="1"/>
  <c r="AE4101" i="18"/>
  <c r="AF4045" i="18"/>
  <c r="AG4045" i="18" s="1"/>
  <c r="AE4045" i="18"/>
  <c r="AF3997" i="18"/>
  <c r="AG3997" i="18" s="1"/>
  <c r="AE3997" i="18"/>
  <c r="AF3949" i="18"/>
  <c r="AG3949" i="18" s="1"/>
  <c r="AE3949" i="18"/>
  <c r="AF3893" i="18"/>
  <c r="AG3893" i="18" s="1"/>
  <c r="AE3893" i="18"/>
  <c r="AF3837" i="18"/>
  <c r="AG3837" i="18" s="1"/>
  <c r="AE3837" i="18"/>
  <c r="AF3789" i="18"/>
  <c r="AG3789" i="18" s="1"/>
  <c r="AE3789" i="18"/>
  <c r="AF3741" i="18"/>
  <c r="AG3741" i="18" s="1"/>
  <c r="AE3741" i="18"/>
  <c r="AF3685" i="18"/>
  <c r="AG3685" i="18" s="1"/>
  <c r="AE3685" i="18"/>
  <c r="AF3621" i="18"/>
  <c r="AG3621" i="18" s="1"/>
  <c r="AE3621" i="18"/>
  <c r="AF3565" i="18"/>
  <c r="AG3565" i="18" s="1"/>
  <c r="AE3565" i="18"/>
  <c r="AF3509" i="18"/>
  <c r="AG3509" i="18" s="1"/>
  <c r="AE3509" i="18"/>
  <c r="AF3461" i="18"/>
  <c r="AG3461" i="18" s="1"/>
  <c r="AE3461" i="18"/>
  <c r="AF3405" i="18"/>
  <c r="AG3405" i="18" s="1"/>
  <c r="AE3405" i="18"/>
  <c r="AF3349" i="18"/>
  <c r="AG3349" i="18" s="1"/>
  <c r="AE3349" i="18"/>
  <c r="AF3285" i="18"/>
  <c r="AG3285" i="18" s="1"/>
  <c r="AE3285" i="18"/>
  <c r="AF3229" i="18"/>
  <c r="AG3229" i="18" s="1"/>
  <c r="AE3229" i="18"/>
  <c r="AF3173" i="18"/>
  <c r="AG3173" i="18" s="1"/>
  <c r="AE3173" i="18"/>
  <c r="AF3117" i="18"/>
  <c r="AG3117" i="18" s="1"/>
  <c r="AE3117" i="18"/>
  <c r="AF3061" i="18"/>
  <c r="AG3061" i="18" s="1"/>
  <c r="AE3061" i="18"/>
  <c r="AF3005" i="18"/>
  <c r="AG3005" i="18" s="1"/>
  <c r="AE3005" i="18"/>
  <c r="AF2965" i="18"/>
  <c r="AG2965" i="18" s="1"/>
  <c r="AE2965" i="18"/>
  <c r="AF2917" i="18"/>
  <c r="AG2917" i="18" s="1"/>
  <c r="AE2917" i="18"/>
  <c r="AF2877" i="18"/>
  <c r="AG2877" i="18" s="1"/>
  <c r="AE2877" i="18"/>
  <c r="AF2821" i="18"/>
  <c r="AG2821" i="18" s="1"/>
  <c r="AE2821" i="18"/>
  <c r="AF2773" i="18"/>
  <c r="AG2773" i="18" s="1"/>
  <c r="AE2773" i="18"/>
  <c r="AF2717" i="18"/>
  <c r="AG2717" i="18" s="1"/>
  <c r="AE2717" i="18"/>
  <c r="AF2661" i="18"/>
  <c r="AG2661" i="18" s="1"/>
  <c r="AE2661" i="18"/>
  <c r="AF2597" i="18"/>
  <c r="AG2597" i="18" s="1"/>
  <c r="AE2597" i="18"/>
  <c r="AF2541" i="18"/>
  <c r="AG2541" i="18" s="1"/>
  <c r="AE2541" i="18"/>
  <c r="AF2501" i="18"/>
  <c r="AG2501" i="18" s="1"/>
  <c r="AE2501" i="18"/>
  <c r="AF2453" i="18"/>
  <c r="AG2453" i="18" s="1"/>
  <c r="AE2453" i="18"/>
  <c r="AF2397" i="18"/>
  <c r="AG2397" i="18" s="1"/>
  <c r="AE2397" i="18"/>
  <c r="AF2348" i="18"/>
  <c r="AG2348" i="18" s="1"/>
  <c r="AE2348" i="18"/>
  <c r="AF2284" i="18"/>
  <c r="AG2284" i="18" s="1"/>
  <c r="AE2284" i="18"/>
  <c r="AF2235" i="18"/>
  <c r="AG2235" i="18" s="1"/>
  <c r="AE2235" i="18"/>
  <c r="AF2168" i="18"/>
  <c r="AG2168" i="18" s="1"/>
  <c r="AE2168" i="18"/>
  <c r="AF2100" i="18"/>
  <c r="AG2100" i="18" s="1"/>
  <c r="AE2100" i="18"/>
  <c r="AF2036" i="18"/>
  <c r="AG2036" i="18" s="1"/>
  <c r="AE2036" i="18"/>
  <c r="AF1996" i="18"/>
  <c r="AG1996" i="18" s="1"/>
  <c r="AE1996" i="18"/>
  <c r="AF1940" i="18"/>
  <c r="AG1940" i="18" s="1"/>
  <c r="AE1940" i="18"/>
  <c r="AF1883" i="18"/>
  <c r="AG1883" i="18" s="1"/>
  <c r="AE1883" i="18"/>
  <c r="AF1809" i="18"/>
  <c r="AG1809" i="18" s="1"/>
  <c r="AE1809" i="18"/>
  <c r="AF1730" i="18"/>
  <c r="AG1730" i="18" s="1"/>
  <c r="AE1730" i="18"/>
  <c r="AF1651" i="18"/>
  <c r="AG1651" i="18" s="1"/>
  <c r="AE1651" i="18"/>
  <c r="AF1585" i="18"/>
  <c r="AG1585" i="18" s="1"/>
  <c r="AE1585" i="18"/>
  <c r="AF1521" i="18"/>
  <c r="AG1521" i="18" s="1"/>
  <c r="AE1521" i="18"/>
  <c r="AF1451" i="18"/>
  <c r="AG1451" i="18" s="1"/>
  <c r="AE1451" i="18"/>
  <c r="AF1371" i="18"/>
  <c r="AG1371" i="18" s="1"/>
  <c r="AE1371" i="18"/>
  <c r="AF1323" i="18"/>
  <c r="AG1323" i="18" s="1"/>
  <c r="AE1323" i="18"/>
  <c r="AF1235" i="18"/>
  <c r="AG1235" i="18" s="1"/>
  <c r="AE1235" i="18"/>
  <c r="AF1132" i="18"/>
  <c r="AG1132" i="18" s="1"/>
  <c r="AE1132" i="18"/>
  <c r="AF1041" i="18"/>
  <c r="AG1041" i="18" s="1"/>
  <c r="AE1041" i="18"/>
  <c r="AF957" i="18"/>
  <c r="AG957" i="18" s="1"/>
  <c r="AE957" i="18"/>
  <c r="AF863" i="18"/>
  <c r="AG863" i="18" s="1"/>
  <c r="AE863" i="18"/>
  <c r="AF709" i="18"/>
  <c r="AG709" i="18" s="1"/>
  <c r="AE709" i="18"/>
  <c r="AF539" i="18"/>
  <c r="AG539" i="18" s="1"/>
  <c r="AE539" i="18"/>
  <c r="AF13" i="18"/>
  <c r="AG13" i="18" s="1"/>
  <c r="AE13" i="18"/>
  <c r="AF119" i="18"/>
  <c r="AG119" i="18" s="1"/>
  <c r="AE119" i="18"/>
  <c r="AF197" i="18"/>
  <c r="AG197" i="18" s="1"/>
  <c r="AE197" i="18"/>
  <c r="AF308" i="18"/>
  <c r="AG308" i="18" s="1"/>
  <c r="AE308" i="18"/>
  <c r="AF392" i="18"/>
  <c r="AG392" i="18" s="1"/>
  <c r="AE392" i="18"/>
  <c r="AF471" i="18"/>
  <c r="AG471" i="18" s="1"/>
  <c r="AE471" i="18"/>
  <c r="AF579" i="18"/>
  <c r="AG579" i="18" s="1"/>
  <c r="AE579" i="18"/>
  <c r="AF641" i="18"/>
  <c r="AG641" i="18" s="1"/>
  <c r="AE641" i="18"/>
  <c r="AF780" i="18"/>
  <c r="AG780" i="18" s="1"/>
  <c r="AE780" i="18"/>
  <c r="AF1000" i="18"/>
  <c r="AG1000" i="18" s="1"/>
  <c r="AE1000" i="18"/>
  <c r="AF1215" i="18"/>
  <c r="AG1215" i="18" s="1"/>
  <c r="AE1215" i="18"/>
  <c r="AF1450" i="18"/>
  <c r="AG1450" i="18" s="1"/>
  <c r="AE1450" i="18"/>
  <c r="AF1746" i="18"/>
  <c r="AG1746" i="18" s="1"/>
  <c r="AE1746" i="18"/>
  <c r="AF35" i="18"/>
  <c r="AG35" i="18" s="1"/>
  <c r="AE35" i="18"/>
  <c r="AF123" i="18"/>
  <c r="AG123" i="18" s="1"/>
  <c r="AE123" i="18"/>
  <c r="AF147" i="18"/>
  <c r="AG147" i="18" s="1"/>
  <c r="AE147" i="18"/>
  <c r="AF179" i="18"/>
  <c r="AG179" i="18" s="1"/>
  <c r="AE179" i="18"/>
  <c r="AF203" i="18"/>
  <c r="AG203" i="18" s="1"/>
  <c r="AE203" i="18"/>
  <c r="AF259" i="18"/>
  <c r="AG259" i="18" s="1"/>
  <c r="AE259" i="18"/>
  <c r="AF315" i="18"/>
  <c r="AG315" i="18" s="1"/>
  <c r="AE315" i="18"/>
  <c r="AF355" i="18"/>
  <c r="AG355" i="18" s="1"/>
  <c r="AE355" i="18"/>
  <c r="AF387" i="18"/>
  <c r="AG387" i="18" s="1"/>
  <c r="AE387" i="18"/>
  <c r="AF4980" i="18"/>
  <c r="AG4980" i="18" s="1"/>
  <c r="AE4980" i="18"/>
  <c r="AF4932" i="18"/>
  <c r="AG4932" i="18" s="1"/>
  <c r="AE4932" i="18"/>
  <c r="AF4876" i="18"/>
  <c r="AG4876" i="18" s="1"/>
  <c r="AE4876" i="18"/>
  <c r="AF4828" i="18"/>
  <c r="AG4828" i="18" s="1"/>
  <c r="AE4828" i="18"/>
  <c r="AF4772" i="18"/>
  <c r="AG4772" i="18" s="1"/>
  <c r="AE4772" i="18"/>
  <c r="AF4716" i="18"/>
  <c r="AG4716" i="18" s="1"/>
  <c r="AE4716" i="18"/>
  <c r="AF4668" i="18"/>
  <c r="AG4668" i="18" s="1"/>
  <c r="AE4668" i="18"/>
  <c r="AF4612" i="18"/>
  <c r="AG4612" i="18" s="1"/>
  <c r="AE4612" i="18"/>
  <c r="AF4548" i="18"/>
  <c r="AG4548" i="18" s="1"/>
  <c r="AE4548" i="18"/>
  <c r="AF4476" i="18"/>
  <c r="AG4476" i="18" s="1"/>
  <c r="AE4476" i="18"/>
  <c r="AF4412" i="18"/>
  <c r="AG4412" i="18" s="1"/>
  <c r="AE4412" i="18"/>
  <c r="AF4356" i="18"/>
  <c r="AG4356" i="18" s="1"/>
  <c r="AE4356" i="18"/>
  <c r="AF4316" i="18"/>
  <c r="AG4316" i="18" s="1"/>
  <c r="AE4316" i="18"/>
  <c r="AF4268" i="18"/>
  <c r="AG4268" i="18" s="1"/>
  <c r="AE4268" i="18"/>
  <c r="AF4220" i="18"/>
  <c r="AG4220" i="18" s="1"/>
  <c r="AE4220" i="18"/>
  <c r="AF4172" i="18"/>
  <c r="AG4172" i="18" s="1"/>
  <c r="AE4172" i="18"/>
  <c r="AF4116" i="18"/>
  <c r="AG4116" i="18" s="1"/>
  <c r="AE4116" i="18"/>
  <c r="AF4068" i="18"/>
  <c r="AG4068" i="18" s="1"/>
  <c r="AE4068" i="18"/>
  <c r="AF4012" i="18"/>
  <c r="AG4012" i="18" s="1"/>
  <c r="AE4012" i="18"/>
  <c r="AF3972" i="18"/>
  <c r="AG3972" i="18" s="1"/>
  <c r="AE3972" i="18"/>
  <c r="AF3924" i="18"/>
  <c r="AG3924" i="18" s="1"/>
  <c r="AE3924" i="18"/>
  <c r="AF3868" i="18"/>
  <c r="AG3868" i="18" s="1"/>
  <c r="AE3868" i="18"/>
  <c r="AF3804" i="18"/>
  <c r="AG3804" i="18" s="1"/>
  <c r="AE3804" i="18"/>
  <c r="AF3756" i="18"/>
  <c r="AG3756" i="18" s="1"/>
  <c r="AE3756" i="18"/>
  <c r="AF3692" i="18"/>
  <c r="AG3692" i="18" s="1"/>
  <c r="AE3692" i="18"/>
  <c r="AF3644" i="18"/>
  <c r="AG3644" i="18" s="1"/>
  <c r="AE3644" i="18"/>
  <c r="AF3588" i="18"/>
  <c r="AG3588" i="18" s="1"/>
  <c r="AE3588" i="18"/>
  <c r="AF3508" i="18"/>
  <c r="AG3508" i="18" s="1"/>
  <c r="AE3508" i="18"/>
  <c r="AF3444" i="18"/>
  <c r="AG3444" i="18" s="1"/>
  <c r="AE3444" i="18"/>
  <c r="AF3388" i="18"/>
  <c r="AG3388" i="18" s="1"/>
  <c r="AE3388" i="18"/>
  <c r="AF3300" i="18"/>
  <c r="AG3300" i="18" s="1"/>
  <c r="AE3300" i="18"/>
  <c r="AF3244" i="18"/>
  <c r="AG3244" i="18" s="1"/>
  <c r="AE3244" i="18"/>
  <c r="AF3188" i="18"/>
  <c r="AG3188" i="18" s="1"/>
  <c r="AE3188" i="18"/>
  <c r="AF3132" i="18"/>
  <c r="AG3132" i="18" s="1"/>
  <c r="AE3132" i="18"/>
  <c r="AF3068" i="18"/>
  <c r="AG3068" i="18" s="1"/>
  <c r="AE3068" i="18"/>
  <c r="AF2996" i="18"/>
  <c r="AG2996" i="18" s="1"/>
  <c r="AE2996" i="18"/>
  <c r="AF2940" i="18"/>
  <c r="AG2940" i="18" s="1"/>
  <c r="AE2940" i="18"/>
  <c r="AF2892" i="18"/>
  <c r="AG2892" i="18" s="1"/>
  <c r="AE2892" i="18"/>
  <c r="AF2828" i="18"/>
  <c r="AG2828" i="18" s="1"/>
  <c r="AE2828" i="18"/>
  <c r="AF2772" i="18"/>
  <c r="AG2772" i="18" s="1"/>
  <c r="AE2772" i="18"/>
  <c r="AF2732" i="18"/>
  <c r="AG2732" i="18" s="1"/>
  <c r="AE2732" i="18"/>
  <c r="AF2676" i="18"/>
  <c r="AG2676" i="18" s="1"/>
  <c r="AE2676" i="18"/>
  <c r="AF2612" i="18"/>
  <c r="AG2612" i="18" s="1"/>
  <c r="AE2612" i="18"/>
  <c r="AF2564" i="18"/>
  <c r="AG2564" i="18" s="1"/>
  <c r="AE2564" i="18"/>
  <c r="AF2508" i="18"/>
  <c r="AG2508" i="18" s="1"/>
  <c r="AE2508" i="18"/>
  <c r="AF2468" i="18"/>
  <c r="AG2468" i="18" s="1"/>
  <c r="AE2468" i="18"/>
  <c r="AF2412" i="18"/>
  <c r="AG2412" i="18" s="1"/>
  <c r="AE2412" i="18"/>
  <c r="AF2217" i="18"/>
  <c r="AG2217" i="18" s="1"/>
  <c r="AE2217" i="18"/>
  <c r="AF2167" i="18"/>
  <c r="AG2167" i="18" s="1"/>
  <c r="AE2167" i="18"/>
  <c r="AF1871" i="18"/>
  <c r="AG1871" i="18" s="1"/>
  <c r="AE1871" i="18"/>
  <c r="AF1799" i="18"/>
  <c r="AG1799" i="18" s="1"/>
  <c r="AE1799" i="18"/>
  <c r="AF1729" i="18"/>
  <c r="AG1729" i="18" s="1"/>
  <c r="AE1729" i="18"/>
  <c r="AF1639" i="18"/>
  <c r="AG1639" i="18" s="1"/>
  <c r="AE1639" i="18"/>
  <c r="AF1576" i="18"/>
  <c r="AG1576" i="18" s="1"/>
  <c r="AE1576" i="18"/>
  <c r="AF1508" i="18"/>
  <c r="AG1508" i="18" s="1"/>
  <c r="AE1508" i="18"/>
  <c r="AF1437" i="18"/>
  <c r="AG1437" i="18" s="1"/>
  <c r="AE1437" i="18"/>
  <c r="AF1357" i="18"/>
  <c r="AG1357" i="18" s="1"/>
  <c r="AE1357" i="18"/>
  <c r="AF1284" i="18"/>
  <c r="AG1284" i="18" s="1"/>
  <c r="AE1284" i="18"/>
  <c r="AF1220" i="18"/>
  <c r="AG1220" i="18" s="1"/>
  <c r="AE1220" i="18"/>
  <c r="AF1117" i="18"/>
  <c r="AG1117" i="18" s="1"/>
  <c r="AE1117" i="18"/>
  <c r="AF1025" i="18"/>
  <c r="AG1025" i="18" s="1"/>
  <c r="AE1025" i="18"/>
  <c r="AF888" i="18"/>
  <c r="AG888" i="18" s="1"/>
  <c r="AE888" i="18"/>
  <c r="AF729" i="18"/>
  <c r="AG729" i="18" s="1"/>
  <c r="AE729" i="18"/>
  <c r="AF436" i="18"/>
  <c r="AG436" i="18" s="1"/>
  <c r="AE436" i="18"/>
  <c r="AF356" i="18"/>
  <c r="AG356" i="18" s="1"/>
  <c r="AE356" i="18"/>
  <c r="AF562" i="18"/>
  <c r="AG562" i="18" s="1"/>
  <c r="AE562" i="18"/>
  <c r="AF735" i="18"/>
  <c r="AG735" i="18" s="1"/>
  <c r="AE735" i="18"/>
  <c r="AF852" i="18"/>
  <c r="AG852" i="18" s="1"/>
  <c r="AE852" i="18"/>
  <c r="AF1104" i="18"/>
  <c r="AG1104" i="18" s="1"/>
  <c r="AE1104" i="18"/>
  <c r="AF1712" i="18"/>
  <c r="AG1712" i="18" s="1"/>
  <c r="AE1712" i="18"/>
  <c r="AF16" i="18"/>
  <c r="AG16" i="18" s="1"/>
  <c r="AE16" i="18"/>
  <c r="AF48" i="18"/>
  <c r="AG48" i="18" s="1"/>
  <c r="AE48" i="18"/>
  <c r="AF88" i="18"/>
  <c r="AG88" i="18" s="1"/>
  <c r="AE88" i="18"/>
  <c r="AF168" i="18"/>
  <c r="AG168" i="18" s="1"/>
  <c r="AE168" i="18"/>
  <c r="AF200" i="18"/>
  <c r="AG200" i="18" s="1"/>
  <c r="AE200" i="18"/>
  <c r="AF248" i="18"/>
  <c r="AG248" i="18" s="1"/>
  <c r="AE248" i="18"/>
  <c r="AF440" i="18"/>
  <c r="AG440" i="18" s="1"/>
  <c r="AE440" i="18"/>
  <c r="AF488" i="18"/>
  <c r="AG488" i="18" s="1"/>
  <c r="AE488" i="18"/>
  <c r="AF544" i="18"/>
  <c r="AG544" i="18" s="1"/>
  <c r="AE544" i="18"/>
  <c r="AF560" i="18"/>
  <c r="AG560" i="18" s="1"/>
  <c r="AE560" i="18"/>
  <c r="AF568" i="18"/>
  <c r="AG568" i="18" s="1"/>
  <c r="AE568" i="18"/>
  <c r="AF584" i="18"/>
  <c r="AG584" i="18" s="1"/>
  <c r="AE584" i="18"/>
  <c r="AF600" i="18"/>
  <c r="AG600" i="18" s="1"/>
  <c r="AE600" i="18"/>
  <c r="AF664" i="18"/>
  <c r="AG664" i="18" s="1"/>
  <c r="AE664" i="18"/>
  <c r="AF680" i="18"/>
  <c r="AG680" i="18" s="1"/>
  <c r="AE680" i="18"/>
  <c r="AF712" i="18"/>
  <c r="AG712" i="18" s="1"/>
  <c r="AE712" i="18"/>
  <c r="AF752" i="18"/>
  <c r="AG752" i="18" s="1"/>
  <c r="AE752" i="18"/>
  <c r="AF776" i="18"/>
  <c r="AG776" i="18" s="1"/>
  <c r="AE776" i="18"/>
  <c r="AF4989" i="18"/>
  <c r="AG4989" i="18" s="1"/>
  <c r="AE4989" i="18"/>
  <c r="AF4933" i="18"/>
  <c r="AG4933" i="18" s="1"/>
  <c r="AE4933" i="18"/>
  <c r="AF4885" i="18"/>
  <c r="AG4885" i="18" s="1"/>
  <c r="AE4885" i="18"/>
  <c r="AF4821" i="18"/>
  <c r="AG4821" i="18" s="1"/>
  <c r="AE4821" i="18"/>
  <c r="AF4781" i="18"/>
  <c r="AG4781" i="18" s="1"/>
  <c r="AE4781" i="18"/>
  <c r="AF4709" i="18"/>
  <c r="AG4709" i="18" s="1"/>
  <c r="AE4709" i="18"/>
  <c r="AF4645" i="18"/>
  <c r="AG4645" i="18" s="1"/>
  <c r="AE4645" i="18"/>
  <c r="AF4589" i="18"/>
  <c r="AG4589" i="18" s="1"/>
  <c r="AE4589" i="18"/>
  <c r="AF4541" i="18"/>
  <c r="AG4541" i="18" s="1"/>
  <c r="AE4541" i="18"/>
  <c r="AF4485" i="18"/>
  <c r="AG4485" i="18" s="1"/>
  <c r="AE4485" i="18"/>
  <c r="AF4421" i="18"/>
  <c r="AG4421" i="18" s="1"/>
  <c r="AE4421" i="18"/>
  <c r="AF4365" i="18"/>
  <c r="AG4365" i="18" s="1"/>
  <c r="AE4365" i="18"/>
  <c r="AF4317" i="18"/>
  <c r="AG4317" i="18" s="1"/>
  <c r="AE4317" i="18"/>
  <c r="AF4269" i="18"/>
  <c r="AG4269" i="18" s="1"/>
  <c r="AE4269" i="18"/>
  <c r="AF4213" i="18"/>
  <c r="AG4213" i="18" s="1"/>
  <c r="AE4213" i="18"/>
  <c r="AF4133" i="18"/>
  <c r="AG4133" i="18" s="1"/>
  <c r="AE4133" i="18"/>
  <c r="AF4077" i="18"/>
  <c r="AG4077" i="18" s="1"/>
  <c r="AE4077" i="18"/>
  <c r="AF4013" i="18"/>
  <c r="AG4013" i="18" s="1"/>
  <c r="AE4013" i="18"/>
  <c r="AF3957" i="18"/>
  <c r="AG3957" i="18" s="1"/>
  <c r="AE3957" i="18"/>
  <c r="AF3901" i="18"/>
  <c r="AG3901" i="18" s="1"/>
  <c r="AE3901" i="18"/>
  <c r="AF3845" i="18"/>
  <c r="AG3845" i="18" s="1"/>
  <c r="AE3845" i="18"/>
  <c r="AF3781" i="18"/>
  <c r="AG3781" i="18" s="1"/>
  <c r="AE3781" i="18"/>
  <c r="AF3733" i="18"/>
  <c r="AG3733" i="18" s="1"/>
  <c r="AE3733" i="18"/>
  <c r="AF3677" i="18"/>
  <c r="AG3677" i="18" s="1"/>
  <c r="AE3677" i="18"/>
  <c r="AF3629" i="18"/>
  <c r="AG3629" i="18" s="1"/>
  <c r="AE3629" i="18"/>
  <c r="AF3573" i="18"/>
  <c r="AG3573" i="18" s="1"/>
  <c r="AE3573" i="18"/>
  <c r="AF3517" i="18"/>
  <c r="AG3517" i="18" s="1"/>
  <c r="AE3517" i="18"/>
  <c r="AF3453" i="18"/>
  <c r="AG3453" i="18" s="1"/>
  <c r="AE3453" i="18"/>
  <c r="AF3397" i="18"/>
  <c r="AG3397" i="18" s="1"/>
  <c r="AE3397" i="18"/>
  <c r="AF3341" i="18"/>
  <c r="AG3341" i="18" s="1"/>
  <c r="AE3341" i="18"/>
  <c r="AF3293" i="18"/>
  <c r="AG3293" i="18" s="1"/>
  <c r="AE3293" i="18"/>
  <c r="AF3261" i="18"/>
  <c r="AG3261" i="18" s="1"/>
  <c r="AE3261" i="18"/>
  <c r="AF3205" i="18"/>
  <c r="AG3205" i="18" s="1"/>
  <c r="AE3205" i="18"/>
  <c r="AF3149" i="18"/>
  <c r="AG3149" i="18" s="1"/>
  <c r="AE3149" i="18"/>
  <c r="AF3093" i="18"/>
  <c r="AG3093" i="18" s="1"/>
  <c r="AE3093" i="18"/>
  <c r="AF3037" i="18"/>
  <c r="AG3037" i="18" s="1"/>
  <c r="AE3037" i="18"/>
  <c r="AF2981" i="18"/>
  <c r="AG2981" i="18" s="1"/>
  <c r="AE2981" i="18"/>
  <c r="AF2933" i="18"/>
  <c r="AG2933" i="18" s="1"/>
  <c r="AE2933" i="18"/>
  <c r="AF2869" i="18"/>
  <c r="AG2869" i="18" s="1"/>
  <c r="AE2869" i="18"/>
  <c r="AF2813" i="18"/>
  <c r="AG2813" i="18" s="1"/>
  <c r="AE2813" i="18"/>
  <c r="AF2757" i="18"/>
  <c r="AG2757" i="18" s="1"/>
  <c r="AE2757" i="18"/>
  <c r="AF2709" i="18"/>
  <c r="AG2709" i="18" s="1"/>
  <c r="AE2709" i="18"/>
  <c r="AF2653" i="18"/>
  <c r="AG2653" i="18" s="1"/>
  <c r="AE2653" i="18"/>
  <c r="AF2605" i="18"/>
  <c r="AG2605" i="18" s="1"/>
  <c r="AE2605" i="18"/>
  <c r="AF2557" i="18"/>
  <c r="AG2557" i="18" s="1"/>
  <c r="AE2557" i="18"/>
  <c r="AF2493" i="18"/>
  <c r="AG2493" i="18" s="1"/>
  <c r="AE2493" i="18"/>
  <c r="AF2445" i="18"/>
  <c r="AG2445" i="18" s="1"/>
  <c r="AE2445" i="18"/>
  <c r="AF2389" i="18"/>
  <c r="AG2389" i="18" s="1"/>
  <c r="AE2389" i="18"/>
  <c r="AF2332" i="18"/>
  <c r="AG2332" i="18" s="1"/>
  <c r="AE2332" i="18"/>
  <c r="AF2292" i="18"/>
  <c r="AG2292" i="18" s="1"/>
  <c r="AE2292" i="18"/>
  <c r="AF2226" i="18"/>
  <c r="AG2226" i="18" s="1"/>
  <c r="AE2226" i="18"/>
  <c r="AF2160" i="18"/>
  <c r="AG2160" i="18" s="1"/>
  <c r="AE2160" i="18"/>
  <c r="AF2118" i="18"/>
  <c r="AG2118" i="18" s="1"/>
  <c r="AE2118" i="18"/>
  <c r="AF2060" i="18"/>
  <c r="AG2060" i="18" s="1"/>
  <c r="AE2060" i="18"/>
  <c r="AF2004" i="18"/>
  <c r="AG2004" i="18" s="1"/>
  <c r="AE2004" i="18"/>
  <c r="AF1948" i="18"/>
  <c r="AG1948" i="18" s="1"/>
  <c r="AE1948" i="18"/>
  <c r="AF1916" i="18"/>
  <c r="AG1916" i="18" s="1"/>
  <c r="AE1916" i="18"/>
  <c r="AF1853" i="18"/>
  <c r="AG1853" i="18" s="1"/>
  <c r="AE1853" i="18"/>
  <c r="AF1800" i="18"/>
  <c r="AG1800" i="18" s="1"/>
  <c r="AE1800" i="18"/>
  <c r="AF1740" i="18"/>
  <c r="AG1740" i="18" s="1"/>
  <c r="AE1740" i="18"/>
  <c r="AF1663" i="18"/>
  <c r="AG1663" i="18" s="1"/>
  <c r="AE1663" i="18"/>
  <c r="AF1596" i="18"/>
  <c r="AG1596" i="18" s="1"/>
  <c r="AE1596" i="18"/>
  <c r="AF1534" i="18"/>
  <c r="AG1534" i="18" s="1"/>
  <c r="AE1534" i="18"/>
  <c r="AF1466" i="18"/>
  <c r="AG1466" i="18" s="1"/>
  <c r="AE1466" i="18"/>
  <c r="AF1391" i="18"/>
  <c r="AG1391" i="18" s="1"/>
  <c r="AE1391" i="18"/>
  <c r="AF1296" i="18"/>
  <c r="AG1296" i="18" s="1"/>
  <c r="AE1296" i="18"/>
  <c r="AF1211" i="18"/>
  <c r="AG1211" i="18" s="1"/>
  <c r="AE1211" i="18"/>
  <c r="AF1119" i="18"/>
  <c r="AG1119" i="18" s="1"/>
  <c r="AE1119" i="18"/>
  <c r="AF1027" i="18"/>
  <c r="AG1027" i="18" s="1"/>
  <c r="AE1027" i="18"/>
  <c r="AF941" i="18"/>
  <c r="AG941" i="18" s="1"/>
  <c r="AE941" i="18"/>
  <c r="AF848" i="18"/>
  <c r="AG848" i="18" s="1"/>
  <c r="AE848" i="18"/>
  <c r="AF731" i="18"/>
  <c r="AG731" i="18" s="1"/>
  <c r="AE731" i="18"/>
  <c r="AF563" i="18"/>
  <c r="AG563" i="18" s="1"/>
  <c r="AE563" i="18"/>
  <c r="AF397" i="18"/>
  <c r="AG397" i="18" s="1"/>
  <c r="AE397" i="18"/>
  <c r="AF101" i="18"/>
  <c r="AG101" i="18" s="1"/>
  <c r="AE101" i="18"/>
  <c r="AF183" i="18"/>
  <c r="AG183" i="18" s="1"/>
  <c r="AE183" i="18"/>
  <c r="AF292" i="18"/>
  <c r="AG292" i="18" s="1"/>
  <c r="AE292" i="18"/>
  <c r="AF412" i="18"/>
  <c r="AG412" i="18" s="1"/>
  <c r="AE412" i="18"/>
  <c r="AF503" i="18"/>
  <c r="AG503" i="18" s="1"/>
  <c r="AE503" i="18"/>
  <c r="AF599" i="18"/>
  <c r="AG599" i="18" s="1"/>
  <c r="AE599" i="18"/>
  <c r="AF708" i="18"/>
  <c r="AG708" i="18" s="1"/>
  <c r="AE708" i="18"/>
  <c r="AF847" i="18"/>
  <c r="AG847" i="18" s="1"/>
  <c r="AE847" i="18"/>
  <c r="AF1100" i="18"/>
  <c r="AG1100" i="18" s="1"/>
  <c r="AE1100" i="18"/>
  <c r="AF1312" i="18"/>
  <c r="AG1312" i="18" s="1"/>
  <c r="AE1312" i="18"/>
  <c r="AF1563" i="18"/>
  <c r="AG1563" i="18" s="1"/>
  <c r="AE1563" i="18"/>
  <c r="AF59" i="18"/>
  <c r="AG59" i="18" s="1"/>
  <c r="AE59" i="18"/>
  <c r="AF91" i="18"/>
  <c r="AG91" i="18" s="1"/>
  <c r="AE91" i="18"/>
  <c r="AF227" i="18"/>
  <c r="AG227" i="18" s="1"/>
  <c r="AE227" i="18"/>
  <c r="AF283" i="18"/>
  <c r="AG283" i="18" s="1"/>
  <c r="AE283" i="18"/>
  <c r="AF339" i="18"/>
  <c r="AG339" i="18" s="1"/>
  <c r="AE339" i="18"/>
  <c r="AF5004" i="18"/>
  <c r="AG5004" i="18" s="1"/>
  <c r="AE5004" i="18"/>
  <c r="AF4956" i="18"/>
  <c r="AG4956" i="18" s="1"/>
  <c r="AE4956" i="18"/>
  <c r="AF4900" i="18"/>
  <c r="AG4900" i="18" s="1"/>
  <c r="AE4900" i="18"/>
  <c r="AF4836" i="18"/>
  <c r="AG4836" i="18" s="1"/>
  <c r="AE4836" i="18"/>
  <c r="AF4780" i="18"/>
  <c r="AG4780" i="18" s="1"/>
  <c r="AE4780" i="18"/>
  <c r="AF4724" i="18"/>
  <c r="AG4724" i="18" s="1"/>
  <c r="AE4724" i="18"/>
  <c r="AF4660" i="18"/>
  <c r="AG4660" i="18" s="1"/>
  <c r="AE4660" i="18"/>
  <c r="AF4596" i="18"/>
  <c r="AG4596" i="18" s="1"/>
  <c r="AE4596" i="18"/>
  <c r="AF4540" i="18"/>
  <c r="AG4540" i="18" s="1"/>
  <c r="AE4540" i="18"/>
  <c r="AF4468" i="18"/>
  <c r="AG4468" i="18" s="1"/>
  <c r="AE4468" i="18"/>
  <c r="AF4404" i="18"/>
  <c r="AG4404" i="18" s="1"/>
  <c r="AE4404" i="18"/>
  <c r="AF4204" i="18"/>
  <c r="AG4204" i="18" s="1"/>
  <c r="AE4204" i="18"/>
  <c r="AF4156" i="18"/>
  <c r="AG4156" i="18" s="1"/>
  <c r="AE4156" i="18"/>
  <c r="AF4092" i="18"/>
  <c r="AG4092" i="18" s="1"/>
  <c r="AE4092" i="18"/>
  <c r="AF4036" i="18"/>
  <c r="AG4036" i="18" s="1"/>
  <c r="AE4036" i="18"/>
  <c r="AF3964" i="18"/>
  <c r="AG3964" i="18" s="1"/>
  <c r="AE3964" i="18"/>
  <c r="AF3908" i="18"/>
  <c r="AG3908" i="18" s="1"/>
  <c r="AE3908" i="18"/>
  <c r="AF3852" i="18"/>
  <c r="AG3852" i="18" s="1"/>
  <c r="AE3852" i="18"/>
  <c r="AF3796" i="18"/>
  <c r="AG3796" i="18" s="1"/>
  <c r="AE3796" i="18"/>
  <c r="AF3748" i="18"/>
  <c r="AG3748" i="18" s="1"/>
  <c r="AE3748" i="18"/>
  <c r="AF3700" i="18"/>
  <c r="AG3700" i="18" s="1"/>
  <c r="AE3700" i="18"/>
  <c r="AF3636" i="18"/>
  <c r="AG3636" i="18" s="1"/>
  <c r="AE3636" i="18"/>
  <c r="AF3580" i="18"/>
  <c r="AG3580" i="18" s="1"/>
  <c r="AE3580" i="18"/>
  <c r="AF3548" i="18"/>
  <c r="AG3548" i="18" s="1"/>
  <c r="AE3548" i="18"/>
  <c r="AF3492" i="18"/>
  <c r="AG3492" i="18" s="1"/>
  <c r="AE3492" i="18"/>
  <c r="AF3452" i="18"/>
  <c r="AG3452" i="18" s="1"/>
  <c r="AE3452" i="18"/>
  <c r="AF3396" i="18"/>
  <c r="AG3396" i="18" s="1"/>
  <c r="AE3396" i="18"/>
  <c r="AF3348" i="18"/>
  <c r="AG3348" i="18" s="1"/>
  <c r="AE3348" i="18"/>
  <c r="AF3292" i="18"/>
  <c r="AG3292" i="18" s="1"/>
  <c r="AE3292" i="18"/>
  <c r="AF3236" i="18"/>
  <c r="AG3236" i="18" s="1"/>
  <c r="AE3236" i="18"/>
  <c r="AF3180" i="18"/>
  <c r="AG3180" i="18" s="1"/>
  <c r="AE3180" i="18"/>
  <c r="AF3124" i="18"/>
  <c r="AG3124" i="18" s="1"/>
  <c r="AE3124" i="18"/>
  <c r="AF3076" i="18"/>
  <c r="AG3076" i="18" s="1"/>
  <c r="AE3076" i="18"/>
  <c r="AF3028" i="18"/>
  <c r="AG3028" i="18" s="1"/>
  <c r="AE3028" i="18"/>
  <c r="AF2972" i="18"/>
  <c r="AG2972" i="18" s="1"/>
  <c r="AE2972" i="18"/>
  <c r="AF2916" i="18"/>
  <c r="AG2916" i="18" s="1"/>
  <c r="AE2916" i="18"/>
  <c r="AF2860" i="18"/>
  <c r="AG2860" i="18" s="1"/>
  <c r="AE2860" i="18"/>
  <c r="AF2812" i="18"/>
  <c r="AG2812" i="18" s="1"/>
  <c r="AE2812" i="18"/>
  <c r="AF2756" i="18"/>
  <c r="AG2756" i="18" s="1"/>
  <c r="AE2756" i="18"/>
  <c r="AF2708" i="18"/>
  <c r="AG2708" i="18" s="1"/>
  <c r="AE2708" i="18"/>
  <c r="AF2668" i="18"/>
  <c r="AG2668" i="18" s="1"/>
  <c r="AE2668" i="18"/>
  <c r="AF2620" i="18"/>
  <c r="AG2620" i="18" s="1"/>
  <c r="AE2620" i="18"/>
  <c r="AF2580" i="18"/>
  <c r="AG2580" i="18" s="1"/>
  <c r="AE2580" i="18"/>
  <c r="AF2524" i="18"/>
  <c r="AG2524" i="18" s="1"/>
  <c r="AE2524" i="18"/>
  <c r="AF2452" i="18"/>
  <c r="AG2452" i="18" s="1"/>
  <c r="AE2452" i="18"/>
  <c r="AF2380" i="18"/>
  <c r="AG2380" i="18" s="1"/>
  <c r="AE2380" i="18"/>
  <c r="AF2209" i="18"/>
  <c r="AG2209" i="18" s="1"/>
  <c r="AE2209" i="18"/>
  <c r="AF2151" i="18"/>
  <c r="AG2151" i="18" s="1"/>
  <c r="AE2151" i="18"/>
  <c r="AF1861" i="18"/>
  <c r="AG1861" i="18" s="1"/>
  <c r="AE1861" i="18"/>
  <c r="AF1788" i="18"/>
  <c r="AG1788" i="18" s="1"/>
  <c r="AE1788" i="18"/>
  <c r="AF1717" i="18"/>
  <c r="AG1717" i="18" s="1"/>
  <c r="AE1717" i="18"/>
  <c r="AF1650" i="18"/>
  <c r="AG1650" i="18" s="1"/>
  <c r="AE1650" i="18"/>
  <c r="AF1584" i="18"/>
  <c r="AG1584" i="18" s="1"/>
  <c r="AE1584" i="18"/>
  <c r="AF1498" i="18"/>
  <c r="AG1498" i="18" s="1"/>
  <c r="AE1498" i="18"/>
  <c r="AF1426" i="18"/>
  <c r="AG1426" i="18" s="1"/>
  <c r="AE1426" i="18"/>
  <c r="AF1344" i="18"/>
  <c r="AG1344" i="18" s="1"/>
  <c r="AE1344" i="18"/>
  <c r="AF1247" i="18"/>
  <c r="AG1247" i="18" s="1"/>
  <c r="AE1247" i="18"/>
  <c r="AF1181" i="18"/>
  <c r="AG1181" i="18" s="1"/>
  <c r="AE1181" i="18"/>
  <c r="AF1092" i="18"/>
  <c r="AG1092" i="18" s="1"/>
  <c r="AE1092" i="18"/>
  <c r="AF967" i="18"/>
  <c r="AG967" i="18" s="1"/>
  <c r="AE967" i="18"/>
  <c r="AF533" i="18"/>
  <c r="AG533" i="18" s="1"/>
  <c r="AE533" i="18"/>
  <c r="AF69" i="18"/>
  <c r="AG69" i="18" s="1"/>
  <c r="AE69" i="18"/>
  <c r="AF169" i="18"/>
  <c r="AG169" i="18" s="1"/>
  <c r="AE169" i="18"/>
  <c r="AF261" i="18"/>
  <c r="AG261" i="18" s="1"/>
  <c r="AE261" i="18"/>
  <c r="AF413" i="18"/>
  <c r="AG413" i="18" s="1"/>
  <c r="AE413" i="18"/>
  <c r="AF580" i="18"/>
  <c r="AG580" i="18" s="1"/>
  <c r="AE580" i="18"/>
  <c r="AF756" i="18"/>
  <c r="AG756" i="18" s="1"/>
  <c r="AE756" i="18"/>
  <c r="AF927" i="18"/>
  <c r="AG927" i="18" s="1"/>
  <c r="AE927" i="18"/>
  <c r="AF1167" i="18"/>
  <c r="AG1167" i="18" s="1"/>
  <c r="AE1167" i="18"/>
  <c r="AF1453" i="18"/>
  <c r="AG1453" i="18" s="1"/>
  <c r="AE1453" i="18"/>
  <c r="AF104" i="18"/>
  <c r="AG104" i="18" s="1"/>
  <c r="AE104" i="18"/>
  <c r="AF136" i="18"/>
  <c r="AG136" i="18" s="1"/>
  <c r="AE136" i="18"/>
  <c r="AF224" i="18"/>
  <c r="AG224" i="18" s="1"/>
  <c r="AE224" i="18"/>
  <c r="AF336" i="18"/>
  <c r="AG336" i="18" s="1"/>
  <c r="AE336" i="18"/>
  <c r="AF360" i="18"/>
  <c r="AG360" i="18" s="1"/>
  <c r="AE360" i="18"/>
  <c r="AF416" i="18"/>
  <c r="AG416" i="18" s="1"/>
  <c r="AE416" i="18"/>
  <c r="AF512" i="18"/>
  <c r="AG512" i="18" s="1"/>
  <c r="AE512" i="18"/>
  <c r="AF536" i="18"/>
  <c r="AG536" i="18" s="1"/>
  <c r="AE536" i="18"/>
  <c r="AF552" i="18"/>
  <c r="AG552" i="18" s="1"/>
  <c r="AE552" i="18"/>
  <c r="AF576" i="18"/>
  <c r="AG576" i="18" s="1"/>
  <c r="AE576" i="18"/>
  <c r="AF608" i="18"/>
  <c r="AG608" i="18" s="1"/>
  <c r="AE608" i="18"/>
  <c r="AF616" i="18"/>
  <c r="AG616" i="18" s="1"/>
  <c r="AE616" i="18"/>
  <c r="AF624" i="18"/>
  <c r="AG624" i="18" s="1"/>
  <c r="AE624" i="18"/>
  <c r="AF632" i="18"/>
  <c r="AG632" i="18" s="1"/>
  <c r="AE632" i="18"/>
  <c r="AF648" i="18"/>
  <c r="AG648" i="18" s="1"/>
  <c r="AE648" i="18"/>
  <c r="AF672" i="18"/>
  <c r="AG672" i="18" s="1"/>
  <c r="AE672" i="18"/>
  <c r="AF696" i="18"/>
  <c r="AG696" i="18" s="1"/>
  <c r="AE696" i="18"/>
  <c r="AF704" i="18"/>
  <c r="AG704" i="18" s="1"/>
  <c r="AE704" i="18"/>
  <c r="AF720" i="18"/>
  <c r="AG720" i="18" s="1"/>
  <c r="AE720" i="18"/>
  <c r="AF736" i="18"/>
  <c r="AG736" i="18" s="1"/>
  <c r="AE736" i="18"/>
  <c r="AF744" i="18"/>
  <c r="AG744" i="18" s="1"/>
  <c r="AE744" i="18"/>
  <c r="AF768" i="18"/>
  <c r="AG768" i="18" s="1"/>
  <c r="AE768" i="18"/>
  <c r="AF880" i="18"/>
  <c r="AG880" i="18" s="1"/>
  <c r="AE880" i="18"/>
  <c r="AF5003" i="18"/>
  <c r="AG5003" i="18" s="1"/>
  <c r="AE5003" i="18"/>
  <c r="AF4995" i="18"/>
  <c r="AG4995" i="18" s="1"/>
  <c r="AE4995" i="18"/>
  <c r="AF4987" i="18"/>
  <c r="AG4987" i="18" s="1"/>
  <c r="AE4987" i="18"/>
  <c r="AF4979" i="18"/>
  <c r="AG4979" i="18" s="1"/>
  <c r="AE4979" i="18"/>
  <c r="AF4971" i="18"/>
  <c r="AG4971" i="18" s="1"/>
  <c r="AE4971" i="18"/>
  <c r="AF4963" i="18"/>
  <c r="AG4963" i="18" s="1"/>
  <c r="AE4963" i="18"/>
  <c r="AF4955" i="18"/>
  <c r="AG4955" i="18" s="1"/>
  <c r="AE4955" i="18"/>
  <c r="AF4947" i="18"/>
  <c r="AG4947" i="18" s="1"/>
  <c r="AE4947" i="18"/>
  <c r="AF4939" i="18"/>
  <c r="AG4939" i="18" s="1"/>
  <c r="AE4939" i="18"/>
  <c r="AF4931" i="18"/>
  <c r="AG4931" i="18" s="1"/>
  <c r="AE4931" i="18"/>
  <c r="AF4923" i="18"/>
  <c r="AG4923" i="18" s="1"/>
  <c r="AE4923" i="18"/>
  <c r="AF4915" i="18"/>
  <c r="AG4915" i="18" s="1"/>
  <c r="AE4915" i="18"/>
  <c r="AF4907" i="18"/>
  <c r="AG4907" i="18" s="1"/>
  <c r="AE4907" i="18"/>
  <c r="AF4899" i="18"/>
  <c r="AG4899" i="18" s="1"/>
  <c r="AE4899" i="18"/>
  <c r="AF4891" i="18"/>
  <c r="AG4891" i="18" s="1"/>
  <c r="AE4891" i="18"/>
  <c r="AF4883" i="18"/>
  <c r="AG4883" i="18" s="1"/>
  <c r="AE4883" i="18"/>
  <c r="AF4875" i="18"/>
  <c r="AG4875" i="18" s="1"/>
  <c r="AE4875" i="18"/>
  <c r="AF4867" i="18"/>
  <c r="AG4867" i="18" s="1"/>
  <c r="AE4867" i="18"/>
  <c r="AF4859" i="18"/>
  <c r="AG4859" i="18" s="1"/>
  <c r="AE4859" i="18"/>
  <c r="AF4851" i="18"/>
  <c r="AG4851" i="18" s="1"/>
  <c r="AE4851" i="18"/>
  <c r="AF4843" i="18"/>
  <c r="AG4843" i="18" s="1"/>
  <c r="AE4843" i="18"/>
  <c r="AF4835" i="18"/>
  <c r="AG4835" i="18" s="1"/>
  <c r="AE4835" i="18"/>
  <c r="AF4827" i="18"/>
  <c r="AG4827" i="18" s="1"/>
  <c r="AE4827" i="18"/>
  <c r="AF4819" i="18"/>
  <c r="AG4819" i="18" s="1"/>
  <c r="AE4819" i="18"/>
  <c r="AF4811" i="18"/>
  <c r="AG4811" i="18" s="1"/>
  <c r="AE4811" i="18"/>
  <c r="AF4803" i="18"/>
  <c r="AG4803" i="18" s="1"/>
  <c r="AE4803" i="18"/>
  <c r="AF4795" i="18"/>
  <c r="AG4795" i="18" s="1"/>
  <c r="AE4795" i="18"/>
  <c r="AF4787" i="18"/>
  <c r="AG4787" i="18" s="1"/>
  <c r="AE4787" i="18"/>
  <c r="AF4779" i="18"/>
  <c r="AG4779" i="18" s="1"/>
  <c r="AE4779" i="18"/>
  <c r="AF4771" i="18"/>
  <c r="AG4771" i="18" s="1"/>
  <c r="AE4771" i="18"/>
  <c r="AF4763" i="18"/>
  <c r="AG4763" i="18" s="1"/>
  <c r="AE4763" i="18"/>
  <c r="AF4755" i="18"/>
  <c r="AG4755" i="18" s="1"/>
  <c r="AE4755" i="18"/>
  <c r="AF4747" i="18"/>
  <c r="AG4747" i="18" s="1"/>
  <c r="AE4747" i="18"/>
  <c r="AF4739" i="18"/>
  <c r="AG4739" i="18" s="1"/>
  <c r="AE4739" i="18"/>
  <c r="AF4731" i="18"/>
  <c r="AG4731" i="18" s="1"/>
  <c r="AE4731" i="18"/>
  <c r="AF4723" i="18"/>
  <c r="AG4723" i="18" s="1"/>
  <c r="AE4723" i="18"/>
  <c r="AF4715" i="18"/>
  <c r="AG4715" i="18" s="1"/>
  <c r="AE4715" i="18"/>
  <c r="AF4707" i="18"/>
  <c r="AG4707" i="18" s="1"/>
  <c r="AE4707" i="18"/>
  <c r="AF4699" i="18"/>
  <c r="AG4699" i="18" s="1"/>
  <c r="AE4699" i="18"/>
  <c r="AF4691" i="18"/>
  <c r="AG4691" i="18" s="1"/>
  <c r="AE4691" i="18"/>
  <c r="AF4683" i="18"/>
  <c r="AG4683" i="18" s="1"/>
  <c r="AE4683" i="18"/>
  <c r="AF4675" i="18"/>
  <c r="AG4675" i="18" s="1"/>
  <c r="AE4675" i="18"/>
  <c r="AF4667" i="18"/>
  <c r="AG4667" i="18" s="1"/>
  <c r="AE4667" i="18"/>
  <c r="AF4659" i="18"/>
  <c r="AG4659" i="18" s="1"/>
  <c r="AE4659" i="18"/>
  <c r="AF4651" i="18"/>
  <c r="AG4651" i="18" s="1"/>
  <c r="AE4651" i="18"/>
  <c r="AF4643" i="18"/>
  <c r="AG4643" i="18" s="1"/>
  <c r="AE4643" i="18"/>
  <c r="AF4635" i="18"/>
  <c r="AG4635" i="18" s="1"/>
  <c r="AE4635" i="18"/>
  <c r="AF4627" i="18"/>
  <c r="AG4627" i="18" s="1"/>
  <c r="AE4627" i="18"/>
  <c r="AF4619" i="18"/>
  <c r="AG4619" i="18" s="1"/>
  <c r="AE4619" i="18"/>
  <c r="AF4611" i="18"/>
  <c r="AG4611" i="18" s="1"/>
  <c r="AE4611" i="18"/>
  <c r="AF4603" i="18"/>
  <c r="AG4603" i="18" s="1"/>
  <c r="AE4603" i="18"/>
  <c r="AF4595" i="18"/>
  <c r="AG4595" i="18" s="1"/>
  <c r="AE4595" i="18"/>
  <c r="AF4587" i="18"/>
  <c r="AG4587" i="18" s="1"/>
  <c r="AE4587" i="18"/>
  <c r="AF4579" i="18"/>
  <c r="AG4579" i="18" s="1"/>
  <c r="AE4579" i="18"/>
  <c r="AF4571" i="18"/>
  <c r="AG4571" i="18" s="1"/>
  <c r="AE4571" i="18"/>
  <c r="AF4563" i="18"/>
  <c r="AG4563" i="18" s="1"/>
  <c r="AE4563" i="18"/>
  <c r="AF4555" i="18"/>
  <c r="AG4555" i="18" s="1"/>
  <c r="AE4555" i="18"/>
  <c r="AF4547" i="18"/>
  <c r="AG4547" i="18" s="1"/>
  <c r="AE4547" i="18"/>
  <c r="AF4539" i="18"/>
  <c r="AG4539" i="18" s="1"/>
  <c r="AE4539" i="18"/>
  <c r="AF4531" i="18"/>
  <c r="AG4531" i="18" s="1"/>
  <c r="AE4531" i="18"/>
  <c r="AF4523" i="18"/>
  <c r="AG4523" i="18" s="1"/>
  <c r="AE4523" i="18"/>
  <c r="AF4515" i="18"/>
  <c r="AG4515" i="18" s="1"/>
  <c r="AE4515" i="18"/>
  <c r="AF4507" i="18"/>
  <c r="AG4507" i="18" s="1"/>
  <c r="AE4507" i="18"/>
  <c r="AF4499" i="18"/>
  <c r="AG4499" i="18" s="1"/>
  <c r="AE4499" i="18"/>
  <c r="AF4491" i="18"/>
  <c r="AG4491" i="18" s="1"/>
  <c r="AE4491" i="18"/>
  <c r="AF4483" i="18"/>
  <c r="AG4483" i="18" s="1"/>
  <c r="AE4483" i="18"/>
  <c r="AF4475" i="18"/>
  <c r="AG4475" i="18" s="1"/>
  <c r="AE4475" i="18"/>
  <c r="AF4467" i="18"/>
  <c r="AG4467" i="18" s="1"/>
  <c r="AE4467" i="18"/>
  <c r="AF4459" i="18"/>
  <c r="AG4459" i="18" s="1"/>
  <c r="AE4459" i="18"/>
  <c r="AF4451" i="18"/>
  <c r="AG4451" i="18" s="1"/>
  <c r="AE4451" i="18"/>
  <c r="AF4443" i="18"/>
  <c r="AG4443" i="18" s="1"/>
  <c r="AE4443" i="18"/>
  <c r="AF4435" i="18"/>
  <c r="AG4435" i="18" s="1"/>
  <c r="AE4435" i="18"/>
  <c r="AF4427" i="18"/>
  <c r="AG4427" i="18" s="1"/>
  <c r="AE4427" i="18"/>
  <c r="AF4419" i="18"/>
  <c r="AG4419" i="18" s="1"/>
  <c r="AE4419" i="18"/>
  <c r="AF4411" i="18"/>
  <c r="AG4411" i="18" s="1"/>
  <c r="AE4411" i="18"/>
  <c r="AF4403" i="18"/>
  <c r="AG4403" i="18" s="1"/>
  <c r="AE4403" i="18"/>
  <c r="AF4395" i="18"/>
  <c r="AG4395" i="18" s="1"/>
  <c r="AE4395" i="18"/>
  <c r="AF4387" i="18"/>
  <c r="AG4387" i="18" s="1"/>
  <c r="AE4387" i="18"/>
  <c r="AF4379" i="18"/>
  <c r="AG4379" i="18" s="1"/>
  <c r="AE4379" i="18"/>
  <c r="AF4371" i="18"/>
  <c r="AG4371" i="18" s="1"/>
  <c r="AE4371" i="18"/>
  <c r="AF4363" i="18"/>
  <c r="AG4363" i="18" s="1"/>
  <c r="AE4363" i="18"/>
  <c r="AF4355" i="18"/>
  <c r="AG4355" i="18" s="1"/>
  <c r="AE4355" i="18"/>
  <c r="AF4347" i="18"/>
  <c r="AG4347" i="18" s="1"/>
  <c r="AE4347" i="18"/>
  <c r="AF4339" i="18"/>
  <c r="AG4339" i="18" s="1"/>
  <c r="AE4339" i="18"/>
  <c r="AF4331" i="18"/>
  <c r="AG4331" i="18" s="1"/>
  <c r="AE4331" i="18"/>
  <c r="AF4323" i="18"/>
  <c r="AG4323" i="18" s="1"/>
  <c r="AE4323" i="18"/>
  <c r="AF4315" i="18"/>
  <c r="AG4315" i="18" s="1"/>
  <c r="AE4315" i="18"/>
  <c r="AF4307" i="18"/>
  <c r="AG4307" i="18" s="1"/>
  <c r="AE4307" i="18"/>
  <c r="AF4299" i="18"/>
  <c r="AG4299" i="18" s="1"/>
  <c r="AE4299" i="18"/>
  <c r="AF4291" i="18"/>
  <c r="AG4291" i="18" s="1"/>
  <c r="AE4291" i="18"/>
  <c r="AF4283" i="18"/>
  <c r="AG4283" i="18" s="1"/>
  <c r="AE4283" i="18"/>
  <c r="AF4275" i="18"/>
  <c r="AG4275" i="18" s="1"/>
  <c r="AE4275" i="18"/>
  <c r="AF4267" i="18"/>
  <c r="AG4267" i="18" s="1"/>
  <c r="AE4267" i="18"/>
  <c r="AF4259" i="18"/>
  <c r="AG4259" i="18" s="1"/>
  <c r="AE4259" i="18"/>
  <c r="AF4251" i="18"/>
  <c r="AG4251" i="18" s="1"/>
  <c r="AE4251" i="18"/>
  <c r="AF4243" i="18"/>
  <c r="AG4243" i="18" s="1"/>
  <c r="AE4243" i="18"/>
  <c r="AF4235" i="18"/>
  <c r="AG4235" i="18" s="1"/>
  <c r="AE4235" i="18"/>
  <c r="AF4227" i="18"/>
  <c r="AG4227" i="18" s="1"/>
  <c r="AE4227" i="18"/>
  <c r="AF4219" i="18"/>
  <c r="AG4219" i="18" s="1"/>
  <c r="AE4219" i="18"/>
  <c r="AF4211" i="18"/>
  <c r="AG4211" i="18" s="1"/>
  <c r="AE4211" i="18"/>
  <c r="AF4203" i="18"/>
  <c r="AG4203" i="18" s="1"/>
  <c r="AE4203" i="18"/>
  <c r="AF4195" i="18"/>
  <c r="AG4195" i="18" s="1"/>
  <c r="AE4195" i="18"/>
  <c r="AF4187" i="18"/>
  <c r="AG4187" i="18" s="1"/>
  <c r="AE4187" i="18"/>
  <c r="AF4179" i="18"/>
  <c r="AG4179" i="18" s="1"/>
  <c r="AE4179" i="18"/>
  <c r="AF4171" i="18"/>
  <c r="AG4171" i="18" s="1"/>
  <c r="AE4171" i="18"/>
  <c r="AF4163" i="18"/>
  <c r="AG4163" i="18" s="1"/>
  <c r="AE4163" i="18"/>
  <c r="AF4155" i="18"/>
  <c r="AG4155" i="18" s="1"/>
  <c r="AE4155" i="18"/>
  <c r="AF4147" i="18"/>
  <c r="AG4147" i="18" s="1"/>
  <c r="AE4147" i="18"/>
  <c r="AF4139" i="18"/>
  <c r="AG4139" i="18" s="1"/>
  <c r="AE4139" i="18"/>
  <c r="AF4131" i="18"/>
  <c r="AG4131" i="18" s="1"/>
  <c r="AE4131" i="18"/>
  <c r="AF4123" i="18"/>
  <c r="AG4123" i="18" s="1"/>
  <c r="AE4123" i="18"/>
  <c r="AF4115" i="18"/>
  <c r="AG4115" i="18" s="1"/>
  <c r="AE4115" i="18"/>
  <c r="AF4107" i="18"/>
  <c r="AG4107" i="18" s="1"/>
  <c r="AE4107" i="18"/>
  <c r="AF4099" i="18"/>
  <c r="AG4099" i="18" s="1"/>
  <c r="AE4099" i="18"/>
  <c r="AF4091" i="18"/>
  <c r="AG4091" i="18" s="1"/>
  <c r="AE4091" i="18"/>
  <c r="AF4083" i="18"/>
  <c r="AG4083" i="18" s="1"/>
  <c r="AE4083" i="18"/>
  <c r="AF4075" i="18"/>
  <c r="AG4075" i="18" s="1"/>
  <c r="AE4075" i="18"/>
  <c r="AF4067" i="18"/>
  <c r="AG4067" i="18" s="1"/>
  <c r="AE4067" i="18"/>
  <c r="AF4059" i="18"/>
  <c r="AG4059" i="18" s="1"/>
  <c r="AE4059" i="18"/>
  <c r="AF4051" i="18"/>
  <c r="AG4051" i="18" s="1"/>
  <c r="AE4051" i="18"/>
  <c r="AF4043" i="18"/>
  <c r="AG4043" i="18" s="1"/>
  <c r="AE4043" i="18"/>
  <c r="AF4035" i="18"/>
  <c r="AG4035" i="18" s="1"/>
  <c r="AE4035" i="18"/>
  <c r="AF4027" i="18"/>
  <c r="AG4027" i="18" s="1"/>
  <c r="AE4027" i="18"/>
  <c r="AF4019" i="18"/>
  <c r="AG4019" i="18" s="1"/>
  <c r="AE4019" i="18"/>
  <c r="AF4011" i="18"/>
  <c r="AG4011" i="18" s="1"/>
  <c r="AE4011" i="18"/>
  <c r="AF4003" i="18"/>
  <c r="AG4003" i="18" s="1"/>
  <c r="AE4003" i="18"/>
  <c r="AF3995" i="18"/>
  <c r="AG3995" i="18" s="1"/>
  <c r="AE3995" i="18"/>
  <c r="AF3987" i="18"/>
  <c r="AG3987" i="18" s="1"/>
  <c r="AE3987" i="18"/>
  <c r="AF3979" i="18"/>
  <c r="AG3979" i="18" s="1"/>
  <c r="AE3979" i="18"/>
  <c r="AF3971" i="18"/>
  <c r="AG3971" i="18" s="1"/>
  <c r="AE3971" i="18"/>
  <c r="AF3963" i="18"/>
  <c r="AG3963" i="18" s="1"/>
  <c r="AE3963" i="18"/>
  <c r="AF3955" i="18"/>
  <c r="AG3955" i="18" s="1"/>
  <c r="AE3955" i="18"/>
  <c r="AF3947" i="18"/>
  <c r="AG3947" i="18" s="1"/>
  <c r="AE3947" i="18"/>
  <c r="AF3939" i="18"/>
  <c r="AG3939" i="18" s="1"/>
  <c r="AE3939" i="18"/>
  <c r="AF3931" i="18"/>
  <c r="AG3931" i="18" s="1"/>
  <c r="AE3931" i="18"/>
  <c r="AF3923" i="18"/>
  <c r="AG3923" i="18" s="1"/>
  <c r="AE3923" i="18"/>
  <c r="AF3915" i="18"/>
  <c r="AG3915" i="18" s="1"/>
  <c r="AE3915" i="18"/>
  <c r="AF3907" i="18"/>
  <c r="AG3907" i="18" s="1"/>
  <c r="AE3907" i="18"/>
  <c r="AF3899" i="18"/>
  <c r="AG3899" i="18" s="1"/>
  <c r="AE3899" i="18"/>
  <c r="AF3891" i="18"/>
  <c r="AG3891" i="18" s="1"/>
  <c r="AE3891" i="18"/>
  <c r="AF3883" i="18"/>
  <c r="AG3883" i="18" s="1"/>
  <c r="AE3883" i="18"/>
  <c r="AF3875" i="18"/>
  <c r="AG3875" i="18" s="1"/>
  <c r="AE3875" i="18"/>
  <c r="AF3867" i="18"/>
  <c r="AG3867" i="18" s="1"/>
  <c r="AE3867" i="18"/>
  <c r="AF3859" i="18"/>
  <c r="AG3859" i="18" s="1"/>
  <c r="AE3859" i="18"/>
  <c r="AF3851" i="18"/>
  <c r="AG3851" i="18" s="1"/>
  <c r="AE3851" i="18"/>
  <c r="AF3843" i="18"/>
  <c r="AG3843" i="18" s="1"/>
  <c r="AE3843" i="18"/>
  <c r="AF3835" i="18"/>
  <c r="AG3835" i="18" s="1"/>
  <c r="AE3835" i="18"/>
  <c r="AF3827" i="18"/>
  <c r="AG3827" i="18" s="1"/>
  <c r="AE3827" i="18"/>
  <c r="AF3819" i="18"/>
  <c r="AG3819" i="18" s="1"/>
  <c r="AE3819" i="18"/>
  <c r="AF3811" i="18"/>
  <c r="AG3811" i="18" s="1"/>
  <c r="AE3811" i="18"/>
  <c r="AF3803" i="18"/>
  <c r="AG3803" i="18" s="1"/>
  <c r="AE3803" i="18"/>
  <c r="AF3795" i="18"/>
  <c r="AG3795" i="18" s="1"/>
  <c r="AE3795" i="18"/>
  <c r="AF3787" i="18"/>
  <c r="AG3787" i="18" s="1"/>
  <c r="AE3787" i="18"/>
  <c r="AF3779" i="18"/>
  <c r="AG3779" i="18" s="1"/>
  <c r="AE3779" i="18"/>
  <c r="AF3771" i="18"/>
  <c r="AG3771" i="18" s="1"/>
  <c r="AE3771" i="18"/>
  <c r="AF3763" i="18"/>
  <c r="AG3763" i="18" s="1"/>
  <c r="AE3763" i="18"/>
  <c r="AF3755" i="18"/>
  <c r="AG3755" i="18" s="1"/>
  <c r="AE3755" i="18"/>
  <c r="AF3747" i="18"/>
  <c r="AG3747" i="18" s="1"/>
  <c r="AE3747" i="18"/>
  <c r="AF3739" i="18"/>
  <c r="AG3739" i="18" s="1"/>
  <c r="AE3739" i="18"/>
  <c r="AF3731" i="18"/>
  <c r="AG3731" i="18" s="1"/>
  <c r="AE3731" i="18"/>
  <c r="AF3723" i="18"/>
  <c r="AG3723" i="18" s="1"/>
  <c r="AE3723" i="18"/>
  <c r="AF3715" i="18"/>
  <c r="AG3715" i="18" s="1"/>
  <c r="AE3715" i="18"/>
  <c r="AF3707" i="18"/>
  <c r="AG3707" i="18" s="1"/>
  <c r="AE3707" i="18"/>
  <c r="AF3699" i="18"/>
  <c r="AG3699" i="18" s="1"/>
  <c r="AE3699" i="18"/>
  <c r="AF3691" i="18"/>
  <c r="AG3691" i="18" s="1"/>
  <c r="AE3691" i="18"/>
  <c r="AF3683" i="18"/>
  <c r="AG3683" i="18" s="1"/>
  <c r="AE3683" i="18"/>
  <c r="AF3675" i="18"/>
  <c r="AG3675" i="18" s="1"/>
  <c r="AE3675" i="18"/>
  <c r="AF3667" i="18"/>
  <c r="AG3667" i="18" s="1"/>
  <c r="AE3667" i="18"/>
  <c r="AF3659" i="18"/>
  <c r="AG3659" i="18" s="1"/>
  <c r="AE3659" i="18"/>
  <c r="AF3651" i="18"/>
  <c r="AG3651" i="18" s="1"/>
  <c r="AE3651" i="18"/>
  <c r="AF3643" i="18"/>
  <c r="AG3643" i="18" s="1"/>
  <c r="AE3643" i="18"/>
  <c r="AF3635" i="18"/>
  <c r="AG3635" i="18" s="1"/>
  <c r="AE3635" i="18"/>
  <c r="AF3627" i="18"/>
  <c r="AG3627" i="18" s="1"/>
  <c r="AE3627" i="18"/>
  <c r="AF3619" i="18"/>
  <c r="AG3619" i="18" s="1"/>
  <c r="AE3619" i="18"/>
  <c r="AF3611" i="18"/>
  <c r="AG3611" i="18" s="1"/>
  <c r="AE3611" i="18"/>
  <c r="AF3603" i="18"/>
  <c r="AG3603" i="18" s="1"/>
  <c r="AE3603" i="18"/>
  <c r="AF3595" i="18"/>
  <c r="AG3595" i="18" s="1"/>
  <c r="AE3595" i="18"/>
  <c r="AF3587" i="18"/>
  <c r="AG3587" i="18" s="1"/>
  <c r="AE3587" i="18"/>
  <c r="AF3579" i="18"/>
  <c r="AG3579" i="18" s="1"/>
  <c r="AE3579" i="18"/>
  <c r="AF3571" i="18"/>
  <c r="AG3571" i="18" s="1"/>
  <c r="AE3571" i="18"/>
  <c r="AF3563" i="18"/>
  <c r="AG3563" i="18" s="1"/>
  <c r="AE3563" i="18"/>
  <c r="AF3555" i="18"/>
  <c r="AG3555" i="18" s="1"/>
  <c r="AE3555" i="18"/>
  <c r="AF3547" i="18"/>
  <c r="AG3547" i="18" s="1"/>
  <c r="AE3547" i="18"/>
  <c r="AF3539" i="18"/>
  <c r="AG3539" i="18" s="1"/>
  <c r="AE3539" i="18"/>
  <c r="AF3531" i="18"/>
  <c r="AG3531" i="18" s="1"/>
  <c r="AE3531" i="18"/>
  <c r="AF2362" i="18"/>
  <c r="AG2362" i="18" s="1"/>
  <c r="AE2362" i="18"/>
  <c r="AF2354" i="18"/>
  <c r="AG2354" i="18" s="1"/>
  <c r="AE2354" i="18"/>
  <c r="AF2346" i="18"/>
  <c r="AG2346" i="18" s="1"/>
  <c r="AE2346" i="18"/>
  <c r="AF2338" i="18"/>
  <c r="AG2338" i="18" s="1"/>
  <c r="AE2338" i="18"/>
  <c r="AF2330" i="18"/>
  <c r="AG2330" i="18" s="1"/>
  <c r="AE2330" i="18"/>
  <c r="AF2322" i="18"/>
  <c r="AG2322" i="18" s="1"/>
  <c r="AE2322" i="18"/>
  <c r="AF2314" i="18"/>
  <c r="AG2314" i="18" s="1"/>
  <c r="AE2314" i="18"/>
  <c r="AF2306" i="18"/>
  <c r="AG2306" i="18" s="1"/>
  <c r="AE2306" i="18"/>
  <c r="AF2298" i="18"/>
  <c r="AG2298" i="18" s="1"/>
  <c r="AE2298" i="18"/>
  <c r="AF2290" i="18"/>
  <c r="AG2290" i="18" s="1"/>
  <c r="AE2290" i="18"/>
  <c r="AF2282" i="18"/>
  <c r="AG2282" i="18" s="1"/>
  <c r="AE2282" i="18"/>
  <c r="AF2274" i="18"/>
  <c r="AG2274" i="18" s="1"/>
  <c r="AE2274" i="18"/>
  <c r="AF2266" i="18"/>
  <c r="AG2266" i="18" s="1"/>
  <c r="AE2266" i="18"/>
  <c r="AF2258" i="18"/>
  <c r="AG2258" i="18" s="1"/>
  <c r="AE2258" i="18"/>
  <c r="AF2250" i="18"/>
  <c r="AG2250" i="18" s="1"/>
  <c r="AE2250" i="18"/>
  <c r="AF2241" i="18"/>
  <c r="AG2241" i="18" s="1"/>
  <c r="AE2241" i="18"/>
  <c r="AF2233" i="18"/>
  <c r="AG2233" i="18" s="1"/>
  <c r="AE2233" i="18"/>
  <c r="AF2224" i="18"/>
  <c r="AG2224" i="18" s="1"/>
  <c r="AE2224" i="18"/>
  <c r="AF2216" i="18"/>
  <c r="AG2216" i="18" s="1"/>
  <c r="AE2216" i="18"/>
  <c r="AF2208" i="18"/>
  <c r="AG2208" i="18" s="1"/>
  <c r="AE2208" i="18"/>
  <c r="AF2199" i="18"/>
  <c r="AG2199" i="18" s="1"/>
  <c r="AE2199" i="18"/>
  <c r="AF2191" i="18"/>
  <c r="AG2191" i="18" s="1"/>
  <c r="AE2191" i="18"/>
  <c r="AF2182" i="18"/>
  <c r="AG2182" i="18" s="1"/>
  <c r="AE2182" i="18"/>
  <c r="AF2174" i="18"/>
  <c r="AG2174" i="18" s="1"/>
  <c r="AE2174" i="18"/>
  <c r="AF2166" i="18"/>
  <c r="AG2166" i="18" s="1"/>
  <c r="AE2166" i="18"/>
  <c r="AF2158" i="18"/>
  <c r="AG2158" i="18" s="1"/>
  <c r="AE2158" i="18"/>
  <c r="AF2150" i="18"/>
  <c r="AG2150" i="18" s="1"/>
  <c r="AE2150" i="18"/>
  <c r="AF2140" i="18"/>
  <c r="AG2140" i="18" s="1"/>
  <c r="AE2140" i="18"/>
  <c r="AF2132" i="18"/>
  <c r="AG2132" i="18" s="1"/>
  <c r="AE2132" i="18"/>
  <c r="AF2124" i="18"/>
  <c r="AG2124" i="18" s="1"/>
  <c r="AE2124" i="18"/>
  <c r="AF2116" i="18"/>
  <c r="AG2116" i="18" s="1"/>
  <c r="AE2116" i="18"/>
  <c r="AF2106" i="18"/>
  <c r="AG2106" i="18" s="1"/>
  <c r="AE2106" i="18"/>
  <c r="AF2098" i="18"/>
  <c r="AG2098" i="18" s="1"/>
  <c r="AE2098" i="18"/>
  <c r="AF2090" i="18"/>
  <c r="AG2090" i="18" s="1"/>
  <c r="AE2090" i="18"/>
  <c r="AF2082" i="18"/>
  <c r="AG2082" i="18" s="1"/>
  <c r="AE2082" i="18"/>
  <c r="AF2074" i="18"/>
  <c r="AG2074" i="18" s="1"/>
  <c r="AE2074" i="18"/>
  <c r="AF2066" i="18"/>
  <c r="AG2066" i="18" s="1"/>
  <c r="AE2066" i="18"/>
  <c r="AF2058" i="18"/>
  <c r="AG2058" i="18" s="1"/>
  <c r="AE2058" i="18"/>
  <c r="AF2050" i="18"/>
  <c r="AG2050" i="18" s="1"/>
  <c r="AE2050" i="18"/>
  <c r="AF2042" i="18"/>
  <c r="AG2042" i="18" s="1"/>
  <c r="AE2042" i="18"/>
  <c r="AF2034" i="18"/>
  <c r="AG2034" i="18" s="1"/>
  <c r="AE2034" i="18"/>
  <c r="AF2026" i="18"/>
  <c r="AG2026" i="18" s="1"/>
  <c r="AE2026" i="18"/>
  <c r="AF2018" i="18"/>
  <c r="AG2018" i="18" s="1"/>
  <c r="AE2018" i="18"/>
  <c r="AF2010" i="18"/>
  <c r="AG2010" i="18" s="1"/>
  <c r="AE2010" i="18"/>
  <c r="AF2002" i="18"/>
  <c r="AG2002" i="18" s="1"/>
  <c r="AE2002" i="18"/>
  <c r="AF1994" i="18"/>
  <c r="AG1994" i="18" s="1"/>
  <c r="AE1994" i="18"/>
  <c r="AF1986" i="18"/>
  <c r="AG1986" i="18" s="1"/>
  <c r="AE1986" i="18"/>
  <c r="AF1978" i="18"/>
  <c r="AG1978" i="18" s="1"/>
  <c r="AE1978" i="18"/>
  <c r="AF1970" i="18"/>
  <c r="AG1970" i="18" s="1"/>
  <c r="AE1970" i="18"/>
  <c r="AF1962" i="18"/>
  <c r="AG1962" i="18" s="1"/>
  <c r="AE1962" i="18"/>
  <c r="AF1954" i="18"/>
  <c r="AG1954" i="18" s="1"/>
  <c r="AE1954" i="18"/>
  <c r="AF1946" i="18"/>
  <c r="AG1946" i="18" s="1"/>
  <c r="AE1946" i="18"/>
  <c r="AF1938" i="18"/>
  <c r="AG1938" i="18" s="1"/>
  <c r="AE1938" i="18"/>
  <c r="AF1930" i="18"/>
  <c r="AG1930" i="18" s="1"/>
  <c r="AE1930" i="18"/>
  <c r="AF1922" i="18"/>
  <c r="AG1922" i="18" s="1"/>
  <c r="AE1922" i="18"/>
  <c r="AF1914" i="18"/>
  <c r="AG1914" i="18" s="1"/>
  <c r="AE1914" i="18"/>
  <c r="AF1906" i="18"/>
  <c r="AG1906" i="18" s="1"/>
  <c r="AE1906" i="18"/>
  <c r="AF1898" i="18"/>
  <c r="AG1898" i="18" s="1"/>
  <c r="AE1898" i="18"/>
  <c r="AF1890" i="18"/>
  <c r="AG1890" i="18" s="1"/>
  <c r="AE1890" i="18"/>
  <c r="AF1881" i="18"/>
  <c r="AG1881" i="18" s="1"/>
  <c r="AE1881" i="18"/>
  <c r="AF1870" i="18"/>
  <c r="AG1870" i="18" s="1"/>
  <c r="AE1870" i="18"/>
  <c r="AF1860" i="18"/>
  <c r="AG1860" i="18" s="1"/>
  <c r="AE1860" i="18"/>
  <c r="AF1834" i="18"/>
  <c r="AG1834" i="18" s="1"/>
  <c r="AE1834" i="18"/>
  <c r="AF1826" i="18"/>
  <c r="AG1826" i="18" s="1"/>
  <c r="AE1826" i="18"/>
  <c r="AF1817" i="18"/>
  <c r="AG1817" i="18" s="1"/>
  <c r="AE1817" i="18"/>
  <c r="AF1807" i="18"/>
  <c r="AG1807" i="18" s="1"/>
  <c r="AE1807" i="18"/>
  <c r="AF1798" i="18"/>
  <c r="AG1798" i="18" s="1"/>
  <c r="AE1798" i="18"/>
  <c r="AF1777" i="18"/>
  <c r="AG1777" i="18" s="1"/>
  <c r="AE1777" i="18"/>
  <c r="AF1768" i="18"/>
  <c r="AG1768" i="18" s="1"/>
  <c r="AE1768" i="18"/>
  <c r="AF1758" i="18"/>
  <c r="AG1758" i="18" s="1"/>
  <c r="AE1758" i="18"/>
  <c r="AF1749" i="18"/>
  <c r="AG1749" i="18" s="1"/>
  <c r="AE1749" i="18"/>
  <c r="AF1737" i="18"/>
  <c r="AG1737" i="18" s="1"/>
  <c r="AE1737" i="18"/>
  <c r="AF1727" i="18"/>
  <c r="AG1727" i="18" s="1"/>
  <c r="AE1727" i="18"/>
  <c r="AF1716" i="18"/>
  <c r="AG1716" i="18" s="1"/>
  <c r="AE1716" i="18"/>
  <c r="AF1705" i="18"/>
  <c r="AG1705" i="18" s="1"/>
  <c r="AE1705" i="18"/>
  <c r="AF1693" i="18"/>
  <c r="AG1693" i="18" s="1"/>
  <c r="AE1693" i="18"/>
  <c r="AF1674" i="18"/>
  <c r="AG1674" i="18" s="1"/>
  <c r="AE1674" i="18"/>
  <c r="AF1660" i="18"/>
  <c r="AG1660" i="18" s="1"/>
  <c r="AE1660" i="18"/>
  <c r="AF1649" i="18"/>
  <c r="AG1649" i="18" s="1"/>
  <c r="AE1649" i="18"/>
  <c r="AF1637" i="18"/>
  <c r="AG1637" i="18" s="1"/>
  <c r="AE1637" i="18"/>
  <c r="AF1626" i="18"/>
  <c r="AG1626" i="18" s="1"/>
  <c r="AE1626" i="18"/>
  <c r="AF1615" i="18"/>
  <c r="AG1615" i="18" s="1"/>
  <c r="AE1615" i="18"/>
  <c r="AF1604" i="18"/>
  <c r="AG1604" i="18" s="1"/>
  <c r="AE1604" i="18"/>
  <c r="AF1592" i="18"/>
  <c r="AG1592" i="18" s="1"/>
  <c r="AE1592" i="18"/>
  <c r="AF1583" i="18"/>
  <c r="AG1583" i="18" s="1"/>
  <c r="AE1583" i="18"/>
  <c r="AF1575" i="18"/>
  <c r="AG1575" i="18" s="1"/>
  <c r="AE1575" i="18"/>
  <c r="AF1567" i="18"/>
  <c r="AG1567" i="18" s="1"/>
  <c r="AE1567" i="18"/>
  <c r="AF1545" i="18"/>
  <c r="AG1545" i="18" s="1"/>
  <c r="AE1545" i="18"/>
  <c r="AF1519" i="18"/>
  <c r="AG1519" i="18" s="1"/>
  <c r="AE1519" i="18"/>
  <c r="AF1497" i="18"/>
  <c r="AG1497" i="18" s="1"/>
  <c r="AE1497" i="18"/>
  <c r="AF1487" i="18"/>
  <c r="AG1487" i="18" s="1"/>
  <c r="AE1487" i="18"/>
  <c r="AF1463" i="18"/>
  <c r="AG1463" i="18" s="1"/>
  <c r="AE1463" i="18"/>
  <c r="AF1425" i="18"/>
  <c r="AG1425" i="18" s="1"/>
  <c r="AE1425" i="18"/>
  <c r="AF1412" i="18"/>
  <c r="AG1412" i="18" s="1"/>
  <c r="AE1412" i="18"/>
  <c r="AF1401" i="18"/>
  <c r="AG1401" i="18" s="1"/>
  <c r="AE1401" i="18"/>
  <c r="AF1388" i="18"/>
  <c r="AG1388" i="18" s="1"/>
  <c r="AE1388" i="18"/>
  <c r="AF1369" i="18"/>
  <c r="AG1369" i="18" s="1"/>
  <c r="AE1369" i="18"/>
  <c r="AF1342" i="18"/>
  <c r="AG1342" i="18" s="1"/>
  <c r="AE1342" i="18"/>
  <c r="AF1321" i="18"/>
  <c r="AG1321" i="18" s="1"/>
  <c r="AE1321" i="18"/>
  <c r="AF1305" i="18"/>
  <c r="AG1305" i="18" s="1"/>
  <c r="AE1305" i="18"/>
  <c r="AF1293" i="18"/>
  <c r="AG1293" i="18" s="1"/>
  <c r="AE1293" i="18"/>
  <c r="AF1269" i="18"/>
  <c r="AG1269" i="18" s="1"/>
  <c r="AE1269" i="18"/>
  <c r="AF1257" i="18"/>
  <c r="AG1257" i="18" s="1"/>
  <c r="AE1257" i="18"/>
  <c r="AF1245" i="18"/>
  <c r="AG1245" i="18" s="1"/>
  <c r="AE1245" i="18"/>
  <c r="AF1233" i="18"/>
  <c r="AG1233" i="18" s="1"/>
  <c r="AE1233" i="18"/>
  <c r="AF1191" i="18"/>
  <c r="AG1191" i="18" s="1"/>
  <c r="AE1191" i="18"/>
  <c r="AF1180" i="18"/>
  <c r="AG1180" i="18" s="1"/>
  <c r="AE1180" i="18"/>
  <c r="AF1153" i="18"/>
  <c r="AG1153" i="18" s="1"/>
  <c r="AE1153" i="18"/>
  <c r="AF1143" i="18"/>
  <c r="AG1143" i="18" s="1"/>
  <c r="AE1143" i="18"/>
  <c r="AF1129" i="18"/>
  <c r="AG1129" i="18" s="1"/>
  <c r="AE1129" i="18"/>
  <c r="AF1116" i="18"/>
  <c r="AG1116" i="18" s="1"/>
  <c r="AE1116" i="18"/>
  <c r="AF1103" i="18"/>
  <c r="AG1103" i="18" s="1"/>
  <c r="AE1103" i="18"/>
  <c r="AF1077" i="18"/>
  <c r="AG1077" i="18" s="1"/>
  <c r="AE1077" i="18"/>
  <c r="AF1063" i="18"/>
  <c r="AG1063" i="18" s="1"/>
  <c r="AE1063" i="18"/>
  <c r="AF1052" i="18"/>
  <c r="AG1052" i="18" s="1"/>
  <c r="AE1052" i="18"/>
  <c r="AF1037" i="18"/>
  <c r="AG1037" i="18" s="1"/>
  <c r="AE1037" i="18"/>
  <c r="AF996" i="18"/>
  <c r="AG996" i="18" s="1"/>
  <c r="AE996" i="18"/>
  <c r="AF965" i="18"/>
  <c r="AG965" i="18" s="1"/>
  <c r="AE965" i="18"/>
  <c r="AF925" i="18"/>
  <c r="AG925" i="18" s="1"/>
  <c r="AE925" i="18"/>
  <c r="AF911" i="18"/>
  <c r="AG911" i="18" s="1"/>
  <c r="AE911" i="18"/>
  <c r="AF887" i="18"/>
  <c r="AG887" i="18" s="1"/>
  <c r="AE887" i="18"/>
  <c r="AF873" i="18"/>
  <c r="AG873" i="18" s="1"/>
  <c r="AE873" i="18"/>
  <c r="AF860" i="18"/>
  <c r="AG860" i="18" s="1"/>
  <c r="AE860" i="18"/>
  <c r="AF773" i="18"/>
  <c r="AG773" i="18" s="1"/>
  <c r="AE773" i="18"/>
  <c r="AF749" i="18"/>
  <c r="AG749" i="18" s="1"/>
  <c r="AE749" i="18"/>
  <c r="AF701" i="18"/>
  <c r="AG701" i="18" s="1"/>
  <c r="AE701" i="18"/>
  <c r="AF681" i="18"/>
  <c r="AG681" i="18" s="1"/>
  <c r="AE681" i="18"/>
  <c r="AF637" i="18"/>
  <c r="AG637" i="18" s="1"/>
  <c r="AE637" i="18"/>
  <c r="AF613" i="18"/>
  <c r="AG613" i="18" s="1"/>
  <c r="AE613" i="18"/>
  <c r="AF589" i="18"/>
  <c r="AG589" i="18" s="1"/>
  <c r="AE589" i="18"/>
  <c r="AF557" i="18"/>
  <c r="AG557" i="18" s="1"/>
  <c r="AE557" i="18"/>
  <c r="AF532" i="18"/>
  <c r="AG532" i="18" s="1"/>
  <c r="AE532" i="18"/>
  <c r="AF513" i="18"/>
  <c r="AG513" i="18" s="1"/>
  <c r="AE513" i="18"/>
  <c r="AF493" i="18"/>
  <c r="AG493" i="18" s="1"/>
  <c r="AE493" i="18"/>
  <c r="AF461" i="18"/>
  <c r="AG461" i="18" s="1"/>
  <c r="AE461" i="18"/>
  <c r="AF433" i="18"/>
  <c r="AG433" i="18" s="1"/>
  <c r="AE433" i="18"/>
  <c r="AF389" i="18"/>
  <c r="AG389" i="18" s="1"/>
  <c r="AE389" i="18"/>
  <c r="AF17" i="18"/>
  <c r="AG17" i="18" s="1"/>
  <c r="AE17" i="18"/>
  <c r="AF37" i="18"/>
  <c r="AG37" i="18" s="1"/>
  <c r="AE37" i="18"/>
  <c r="AF55" i="18"/>
  <c r="AG55" i="18" s="1"/>
  <c r="AE55" i="18"/>
  <c r="AF71" i="18"/>
  <c r="AG71" i="18" s="1"/>
  <c r="AE71" i="18"/>
  <c r="AF87" i="18"/>
  <c r="AG87" i="18" s="1"/>
  <c r="AE87" i="18"/>
  <c r="AF105" i="18"/>
  <c r="AG105" i="18" s="1"/>
  <c r="AE105" i="18"/>
  <c r="AF124" i="18"/>
  <c r="AG124" i="18" s="1"/>
  <c r="AE124" i="18"/>
  <c r="AF140" i="18"/>
  <c r="AG140" i="18" s="1"/>
  <c r="AE140" i="18"/>
  <c r="AF156" i="18"/>
  <c r="AG156" i="18" s="1"/>
  <c r="AE156" i="18"/>
  <c r="AF172" i="18"/>
  <c r="AG172" i="18" s="1"/>
  <c r="AE172" i="18"/>
  <c r="AF188" i="18"/>
  <c r="AG188" i="18" s="1"/>
  <c r="AE188" i="18"/>
  <c r="AF201" i="18"/>
  <c r="AG201" i="18" s="1"/>
  <c r="AE201" i="18"/>
  <c r="AF217" i="18"/>
  <c r="AG217" i="18" s="1"/>
  <c r="AE217" i="18"/>
  <c r="AF233" i="18"/>
  <c r="AG233" i="18" s="1"/>
  <c r="AE233" i="18"/>
  <c r="AF249" i="18"/>
  <c r="AG249" i="18" s="1"/>
  <c r="AE249" i="18"/>
  <c r="AF263" i="18"/>
  <c r="AG263" i="18" s="1"/>
  <c r="AE263" i="18"/>
  <c r="AF279" i="18"/>
  <c r="AG279" i="18" s="1"/>
  <c r="AE279" i="18"/>
  <c r="AF295" i="18"/>
  <c r="AG295" i="18" s="1"/>
  <c r="AE295" i="18"/>
  <c r="AF311" i="18"/>
  <c r="AG311" i="18" s="1"/>
  <c r="AE311" i="18"/>
  <c r="AF325" i="18"/>
  <c r="AG325" i="18" s="1"/>
  <c r="AE325" i="18"/>
  <c r="AF341" i="18"/>
  <c r="AG341" i="18" s="1"/>
  <c r="AE341" i="18"/>
  <c r="AF357" i="18"/>
  <c r="AG357" i="18" s="1"/>
  <c r="AE357" i="18"/>
  <c r="AF377" i="18"/>
  <c r="AG377" i="18" s="1"/>
  <c r="AE377" i="18"/>
  <c r="AF415" i="18"/>
  <c r="AG415" i="18" s="1"/>
  <c r="AE415" i="18"/>
  <c r="AF453" i="18"/>
  <c r="AG453" i="18" s="1"/>
  <c r="AE453" i="18"/>
  <c r="AF484" i="18"/>
  <c r="AG484" i="18" s="1"/>
  <c r="AE484" i="18"/>
  <c r="AF511" i="18"/>
  <c r="AG511" i="18" s="1"/>
  <c r="AE511" i="18"/>
  <c r="AF540" i="18"/>
  <c r="AG540" i="18" s="1"/>
  <c r="AE540" i="18"/>
  <c r="AF565" i="18"/>
  <c r="AG565" i="18" s="1"/>
  <c r="AE565" i="18"/>
  <c r="AF583" i="18"/>
  <c r="AG583" i="18" s="1"/>
  <c r="AE583" i="18"/>
  <c r="AF623" i="18"/>
  <c r="AG623" i="18" s="1"/>
  <c r="AE623" i="18"/>
  <c r="AF644" i="18"/>
  <c r="AG644" i="18" s="1"/>
  <c r="AE644" i="18"/>
  <c r="AF668" i="18"/>
  <c r="AG668" i="18" s="1"/>
  <c r="AE668" i="18"/>
  <c r="AF689" i="18"/>
  <c r="AG689" i="18" s="1"/>
  <c r="AE689" i="18"/>
  <c r="AF737" i="18"/>
  <c r="AG737" i="18" s="1"/>
  <c r="AE737" i="18"/>
  <c r="AF759" i="18"/>
  <c r="AG759" i="18" s="1"/>
  <c r="AE759" i="18"/>
  <c r="AF785" i="18"/>
  <c r="AG785" i="18" s="1"/>
  <c r="AE785" i="18"/>
  <c r="AF809" i="18"/>
  <c r="AG809" i="18" s="1"/>
  <c r="AE809" i="18"/>
  <c r="AF833" i="18"/>
  <c r="AG833" i="18" s="1"/>
  <c r="AE833" i="18"/>
  <c r="AF855" i="18"/>
  <c r="AG855" i="18" s="1"/>
  <c r="AE855" i="18"/>
  <c r="AF933" i="18"/>
  <c r="AG933" i="18" s="1"/>
  <c r="AE933" i="18"/>
  <c r="AF1013" i="18"/>
  <c r="AG1013" i="18" s="1"/>
  <c r="AE1013" i="18"/>
  <c r="AF1108" i="18"/>
  <c r="AG1108" i="18" s="1"/>
  <c r="AE1108" i="18"/>
  <c r="AF1225" i="18"/>
  <c r="AG1225" i="18" s="1"/>
  <c r="AE1225" i="18"/>
  <c r="AF1319" i="18"/>
  <c r="AG1319" i="18" s="1"/>
  <c r="AE1319" i="18"/>
  <c r="AF1348" i="18"/>
  <c r="AG1348" i="18" s="1"/>
  <c r="AE1348" i="18"/>
  <c r="AF1390" i="18"/>
  <c r="AG1390" i="18" s="1"/>
  <c r="AE1390" i="18"/>
  <c r="AF1421" i="18"/>
  <c r="AG1421" i="18" s="1"/>
  <c r="AE1421" i="18"/>
  <c r="AF1535" i="18"/>
  <c r="AG1535" i="18" s="1"/>
  <c r="AE1535" i="18"/>
  <c r="AF1671" i="18"/>
  <c r="AG1671" i="18" s="1"/>
  <c r="AE1671" i="18"/>
  <c r="AF1719" i="18"/>
  <c r="AG1719" i="18" s="1"/>
  <c r="AE1719" i="18"/>
  <c r="AF1752" i="18"/>
  <c r="AG1752" i="18" s="1"/>
  <c r="AE1752" i="18"/>
  <c r="AF1797" i="18"/>
  <c r="AG1797" i="18" s="1"/>
  <c r="AE1797" i="18"/>
  <c r="AF1865" i="18"/>
  <c r="AG1865" i="18" s="1"/>
  <c r="AE1865" i="18"/>
  <c r="AF2145" i="18"/>
  <c r="AG2145" i="18" s="1"/>
  <c r="AE2145" i="18"/>
  <c r="AF21" i="18"/>
  <c r="AG21" i="18" s="1"/>
  <c r="AE21" i="18"/>
  <c r="AF61" i="18"/>
  <c r="AG61" i="18" s="1"/>
  <c r="AE61" i="18"/>
  <c r="AF125" i="18"/>
  <c r="AG125" i="18" s="1"/>
  <c r="AE125" i="18"/>
  <c r="AF4996" i="18"/>
  <c r="AG4996" i="18" s="1"/>
  <c r="AE4996" i="18"/>
  <c r="AF4908" i="18"/>
  <c r="AG4908" i="18" s="1"/>
  <c r="AE4908" i="18"/>
  <c r="AF4820" i="18"/>
  <c r="AG4820" i="18" s="1"/>
  <c r="AE4820" i="18"/>
  <c r="AF4764" i="18"/>
  <c r="AG4764" i="18" s="1"/>
  <c r="AE4764" i="18"/>
  <c r="AF4708" i="18"/>
  <c r="AG4708" i="18" s="1"/>
  <c r="AE4708" i="18"/>
  <c r="AF4636" i="18"/>
  <c r="AG4636" i="18" s="1"/>
  <c r="AE4636" i="18"/>
  <c r="AF4572" i="18"/>
  <c r="AG4572" i="18" s="1"/>
  <c r="AE4572" i="18"/>
  <c r="AF4508" i="18"/>
  <c r="AG4508" i="18" s="1"/>
  <c r="AE4508" i="18"/>
  <c r="AF4452" i="18"/>
  <c r="AG4452" i="18" s="1"/>
  <c r="AE4452" i="18"/>
  <c r="AF4364" i="18"/>
  <c r="AG4364" i="18" s="1"/>
  <c r="AE4364" i="18"/>
  <c r="AF4308" i="18"/>
  <c r="AG4308" i="18" s="1"/>
  <c r="AE4308" i="18"/>
  <c r="AF4228" i="18"/>
  <c r="AG4228" i="18" s="1"/>
  <c r="AE4228" i="18"/>
  <c r="AF4140" i="18"/>
  <c r="AG4140" i="18" s="1"/>
  <c r="AE4140" i="18"/>
  <c r="AF4028" i="18"/>
  <c r="AG4028" i="18" s="1"/>
  <c r="AE4028" i="18"/>
  <c r="AF3948" i="18"/>
  <c r="AG3948" i="18" s="1"/>
  <c r="AE3948" i="18"/>
  <c r="AF3876" i="18"/>
  <c r="AG3876" i="18" s="1"/>
  <c r="AE3876" i="18"/>
  <c r="AF3812" i="18"/>
  <c r="AG3812" i="18" s="1"/>
  <c r="AE3812" i="18"/>
  <c r="AF3740" i="18"/>
  <c r="AG3740" i="18" s="1"/>
  <c r="AE3740" i="18"/>
  <c r="AF3684" i="18"/>
  <c r="AG3684" i="18" s="1"/>
  <c r="AE3684" i="18"/>
  <c r="AF3612" i="18"/>
  <c r="AG3612" i="18" s="1"/>
  <c r="AE3612" i="18"/>
  <c r="AF3532" i="18"/>
  <c r="AG3532" i="18" s="1"/>
  <c r="AE3532" i="18"/>
  <c r="AF3476" i="18"/>
  <c r="AG3476" i="18" s="1"/>
  <c r="AE3476" i="18"/>
  <c r="AF3404" i="18"/>
  <c r="AG3404" i="18" s="1"/>
  <c r="AE3404" i="18"/>
  <c r="AF3340" i="18"/>
  <c r="AG3340" i="18" s="1"/>
  <c r="AE3340" i="18"/>
  <c r="AF3284" i="18"/>
  <c r="AG3284" i="18" s="1"/>
  <c r="AE3284" i="18"/>
  <c r="AF3220" i="18"/>
  <c r="AG3220" i="18" s="1"/>
  <c r="AE3220" i="18"/>
  <c r="AF3156" i="18"/>
  <c r="AG3156" i="18" s="1"/>
  <c r="AE3156" i="18"/>
  <c r="AF3084" i="18"/>
  <c r="AG3084" i="18" s="1"/>
  <c r="AE3084" i="18"/>
  <c r="AF3020" i="18"/>
  <c r="AG3020" i="18" s="1"/>
  <c r="AE3020" i="18"/>
  <c r="AF2956" i="18"/>
  <c r="AG2956" i="18" s="1"/>
  <c r="AE2956" i="18"/>
  <c r="AF2884" i="18"/>
  <c r="AG2884" i="18" s="1"/>
  <c r="AE2884" i="18"/>
  <c r="AF2796" i="18"/>
  <c r="AG2796" i="18" s="1"/>
  <c r="AE2796" i="18"/>
  <c r="AF2716" i="18"/>
  <c r="AG2716" i="18" s="1"/>
  <c r="AE2716" i="18"/>
  <c r="AF2628" i="18"/>
  <c r="AG2628" i="18" s="1"/>
  <c r="AE2628" i="18"/>
  <c r="AF2556" i="18"/>
  <c r="AG2556" i="18" s="1"/>
  <c r="AE2556" i="18"/>
  <c r="AF2492" i="18"/>
  <c r="AG2492" i="18" s="1"/>
  <c r="AE2492" i="18"/>
  <c r="AF2428" i="18"/>
  <c r="AG2428" i="18" s="1"/>
  <c r="AE2428" i="18"/>
  <c r="AF2159" i="18"/>
  <c r="AG2159" i="18" s="1"/>
  <c r="AE2159" i="18"/>
  <c r="AF1818" i="18"/>
  <c r="AG1818" i="18" s="1"/>
  <c r="AE1818" i="18"/>
  <c r="AF1694" i="18"/>
  <c r="AG1694" i="18" s="1"/>
  <c r="AE1694" i="18"/>
  <c r="AF1556" i="18"/>
  <c r="AG1556" i="18" s="1"/>
  <c r="AE1556" i="18"/>
  <c r="AF1415" i="18"/>
  <c r="AG1415" i="18" s="1"/>
  <c r="AE1415" i="18"/>
  <c r="AF1271" i="18"/>
  <c r="AG1271" i="18" s="1"/>
  <c r="AE1271" i="18"/>
  <c r="AF1144" i="18"/>
  <c r="AG1144" i="18" s="1"/>
  <c r="AE1144" i="18"/>
  <c r="AF997" i="18"/>
  <c r="AG997" i="18" s="1"/>
  <c r="AE997" i="18"/>
  <c r="AF845" i="18"/>
  <c r="AG845" i="18" s="1"/>
  <c r="AE845" i="18"/>
  <c r="AF464" i="18"/>
  <c r="AG464" i="18" s="1"/>
  <c r="AE464" i="18"/>
  <c r="AF85" i="18"/>
  <c r="AG85" i="18" s="1"/>
  <c r="AE85" i="18"/>
  <c r="AF185" i="18"/>
  <c r="AG185" i="18" s="1"/>
  <c r="AE185" i="18"/>
  <c r="AF340" i="18"/>
  <c r="AG340" i="18" s="1"/>
  <c r="AE340" i="18"/>
  <c r="AF506" i="18"/>
  <c r="AG506" i="18" s="1"/>
  <c r="AE506" i="18"/>
  <c r="AF687" i="18"/>
  <c r="AG687" i="18" s="1"/>
  <c r="AE687" i="18"/>
  <c r="AF889" i="18"/>
  <c r="AG889" i="18" s="1"/>
  <c r="AE889" i="18"/>
  <c r="AF1197" i="18"/>
  <c r="AG1197" i="18" s="1"/>
  <c r="AE1197" i="18"/>
  <c r="AF1482" i="18"/>
  <c r="AG1482" i="18" s="1"/>
  <c r="AE1482" i="18"/>
  <c r="AF1794" i="18"/>
  <c r="AG1794" i="18" s="1"/>
  <c r="AE1794" i="18"/>
  <c r="AF40" i="18"/>
  <c r="AG40" i="18" s="1"/>
  <c r="AE40" i="18"/>
  <c r="AF120" i="18"/>
  <c r="AG120" i="18" s="1"/>
  <c r="AE120" i="18"/>
  <c r="AF192" i="18"/>
  <c r="AG192" i="18" s="1"/>
  <c r="AE192" i="18"/>
  <c r="AF216" i="18"/>
  <c r="AG216" i="18" s="1"/>
  <c r="AE216" i="18"/>
  <c r="AF272" i="18"/>
  <c r="AG272" i="18" s="1"/>
  <c r="AE272" i="18"/>
  <c r="AF280" i="18"/>
  <c r="AG280" i="18" s="1"/>
  <c r="AE280" i="18"/>
  <c r="AF304" i="18"/>
  <c r="AG304" i="18" s="1"/>
  <c r="AE304" i="18"/>
  <c r="AF328" i="18"/>
  <c r="AG328" i="18" s="1"/>
  <c r="AE328" i="18"/>
  <c r="AF408" i="18"/>
  <c r="AG408" i="18" s="1"/>
  <c r="AE408" i="18"/>
  <c r="AF432" i="18"/>
  <c r="AG432" i="18" s="1"/>
  <c r="AE432" i="18"/>
  <c r="AF456" i="18"/>
  <c r="AG456" i="18" s="1"/>
  <c r="AE456" i="18"/>
  <c r="AF5010" i="18"/>
  <c r="AG5010" i="18" s="1"/>
  <c r="AE5010" i="18"/>
  <c r="AF4954" i="18"/>
  <c r="AG4954" i="18" s="1"/>
  <c r="AE4954" i="18"/>
  <c r="AF4898" i="18"/>
  <c r="AG4898" i="18" s="1"/>
  <c r="AE4898" i="18"/>
  <c r="AF4826" i="18"/>
  <c r="AG4826" i="18" s="1"/>
  <c r="AE4826" i="18"/>
  <c r="AF4762" i="18"/>
  <c r="AG4762" i="18" s="1"/>
  <c r="AE4762" i="18"/>
  <c r="AF4706" i="18"/>
  <c r="AG4706" i="18" s="1"/>
  <c r="AE4706" i="18"/>
  <c r="AF4666" i="18"/>
  <c r="AG4666" i="18" s="1"/>
  <c r="AE4666" i="18"/>
  <c r="AF4626" i="18"/>
  <c r="AG4626" i="18" s="1"/>
  <c r="AE4626" i="18"/>
  <c r="AF4586" i="18"/>
  <c r="AG4586" i="18" s="1"/>
  <c r="AE4586" i="18"/>
  <c r="AF4546" i="18"/>
  <c r="AG4546" i="18" s="1"/>
  <c r="AE4546" i="18"/>
  <c r="AF4490" i="18"/>
  <c r="AG4490" i="18" s="1"/>
  <c r="AE4490" i="18"/>
  <c r="AF4442" i="18"/>
  <c r="AG4442" i="18" s="1"/>
  <c r="AE4442" i="18"/>
  <c r="AF4378" i="18"/>
  <c r="AG4378" i="18" s="1"/>
  <c r="AE4378" i="18"/>
  <c r="AF4322" i="18"/>
  <c r="AG4322" i="18" s="1"/>
  <c r="AE4322" i="18"/>
  <c r="AF4266" i="18"/>
  <c r="AG4266" i="18" s="1"/>
  <c r="AE4266" i="18"/>
  <c r="AF4202" i="18"/>
  <c r="AG4202" i="18" s="1"/>
  <c r="AE4202" i="18"/>
  <c r="AF4138" i="18"/>
  <c r="AG4138" i="18" s="1"/>
  <c r="AE4138" i="18"/>
  <c r="AF4090" i="18"/>
  <c r="AG4090" i="18" s="1"/>
  <c r="AE4090" i="18"/>
  <c r="AF4026" i="18"/>
  <c r="AG4026" i="18" s="1"/>
  <c r="AE4026" i="18"/>
  <c r="AF3962" i="18"/>
  <c r="AG3962" i="18" s="1"/>
  <c r="AE3962" i="18"/>
  <c r="AF3890" i="18"/>
  <c r="AG3890" i="18" s="1"/>
  <c r="AE3890" i="18"/>
  <c r="AF3842" i="18"/>
  <c r="AG3842" i="18" s="1"/>
  <c r="AE3842" i="18"/>
  <c r="AF3786" i="18"/>
  <c r="AG3786" i="18" s="1"/>
  <c r="AE3786" i="18"/>
  <c r="AF3730" i="18"/>
  <c r="AG3730" i="18" s="1"/>
  <c r="AE3730" i="18"/>
  <c r="AF3666" i="18"/>
  <c r="AG3666" i="18" s="1"/>
  <c r="AE3666" i="18"/>
  <c r="AF3610" i="18"/>
  <c r="AG3610" i="18" s="1"/>
  <c r="AE3610" i="18"/>
  <c r="AF3562" i="18"/>
  <c r="AG3562" i="18" s="1"/>
  <c r="AE3562" i="18"/>
  <c r="AF3498" i="18"/>
  <c r="AG3498" i="18" s="1"/>
  <c r="AE3498" i="18"/>
  <c r="AF3458" i="18"/>
  <c r="AG3458" i="18" s="1"/>
  <c r="AE3458" i="18"/>
  <c r="AF3418" i="18"/>
  <c r="AG3418" i="18" s="1"/>
  <c r="AE3418" i="18"/>
  <c r="AF3346" i="18"/>
  <c r="AG3346" i="18" s="1"/>
  <c r="AE3346" i="18"/>
  <c r="AF3290" i="18"/>
  <c r="AG3290" i="18" s="1"/>
  <c r="AE3290" i="18"/>
  <c r="AF3242" i="18"/>
  <c r="AG3242" i="18" s="1"/>
  <c r="AE3242" i="18"/>
  <c r="AF3186" i="18"/>
  <c r="AG3186" i="18" s="1"/>
  <c r="AE3186" i="18"/>
  <c r="AF3138" i="18"/>
  <c r="AG3138" i="18" s="1"/>
  <c r="AE3138" i="18"/>
  <c r="AF3098" i="18"/>
  <c r="AG3098" i="18" s="1"/>
  <c r="AE3098" i="18"/>
  <c r="AF3058" i="18"/>
  <c r="AG3058" i="18" s="1"/>
  <c r="AE3058" i="18"/>
  <c r="AF3010" i="18"/>
  <c r="AG3010" i="18" s="1"/>
  <c r="AE3010" i="18"/>
  <c r="AF2970" i="18"/>
  <c r="AG2970" i="18" s="1"/>
  <c r="AE2970" i="18"/>
  <c r="AF2930" i="18"/>
  <c r="AG2930" i="18" s="1"/>
  <c r="AE2930" i="18"/>
  <c r="AF2890" i="18"/>
  <c r="AG2890" i="18" s="1"/>
  <c r="AE2890" i="18"/>
  <c r="AF2834" i="18"/>
  <c r="AG2834" i="18" s="1"/>
  <c r="AE2834" i="18"/>
  <c r="AF2778" i="18"/>
  <c r="AG2778" i="18" s="1"/>
  <c r="AE2778" i="18"/>
  <c r="AF2730" i="18"/>
  <c r="AG2730" i="18" s="1"/>
  <c r="AE2730" i="18"/>
  <c r="AF2682" i="18"/>
  <c r="AG2682" i="18" s="1"/>
  <c r="AE2682" i="18"/>
  <c r="AF2642" i="18"/>
  <c r="AG2642" i="18" s="1"/>
  <c r="AE2642" i="18"/>
  <c r="AF2594" i="18"/>
  <c r="AG2594" i="18" s="1"/>
  <c r="AE2594" i="18"/>
  <c r="AF2538" i="18"/>
  <c r="AG2538" i="18" s="1"/>
  <c r="AE2538" i="18"/>
  <c r="AF2482" i="18"/>
  <c r="AG2482" i="18" s="1"/>
  <c r="AE2482" i="18"/>
  <c r="AF2434" i="18"/>
  <c r="AG2434" i="18" s="1"/>
  <c r="AE2434" i="18"/>
  <c r="AF2370" i="18"/>
  <c r="AG2370" i="18" s="1"/>
  <c r="AE2370" i="18"/>
  <c r="AF2313" i="18"/>
  <c r="AG2313" i="18" s="1"/>
  <c r="AE2313" i="18"/>
  <c r="AF2265" i="18"/>
  <c r="AG2265" i="18" s="1"/>
  <c r="AE2265" i="18"/>
  <c r="AF2207" i="18"/>
  <c r="AG2207" i="18" s="1"/>
  <c r="AE2207" i="18"/>
  <c r="AF2149" i="18"/>
  <c r="AG2149" i="18" s="1"/>
  <c r="AE2149" i="18"/>
  <c r="AF2089" i="18"/>
  <c r="AG2089" i="18" s="1"/>
  <c r="AE2089" i="18"/>
  <c r="AF2033" i="18"/>
  <c r="AG2033" i="18" s="1"/>
  <c r="AE2033" i="18"/>
  <c r="AF1961" i="18"/>
  <c r="AG1961" i="18" s="1"/>
  <c r="AE1961" i="18"/>
  <c r="AF1880" i="18"/>
  <c r="AG1880" i="18" s="1"/>
  <c r="AE1880" i="18"/>
  <c r="AF1796" i="18"/>
  <c r="AG1796" i="18" s="1"/>
  <c r="AE1796" i="18"/>
  <c r="AF1726" i="18"/>
  <c r="AG1726" i="18" s="1"/>
  <c r="AE1726" i="18"/>
  <c r="AF1636" i="18"/>
  <c r="AG1636" i="18" s="1"/>
  <c r="AE1636" i="18"/>
  <c r="AF1553" i="18"/>
  <c r="AG1553" i="18" s="1"/>
  <c r="AE1553" i="18"/>
  <c r="AF1445" i="18"/>
  <c r="AG1445" i="18" s="1"/>
  <c r="AE1445" i="18"/>
  <c r="AF1330" i="18"/>
  <c r="AG1330" i="18" s="1"/>
  <c r="AE1330" i="18"/>
  <c r="AF1244" i="18"/>
  <c r="AG1244" i="18" s="1"/>
  <c r="AE1244" i="18"/>
  <c r="AF1089" i="18"/>
  <c r="AG1089" i="18" s="1"/>
  <c r="AE1089" i="18"/>
  <c r="AF981" i="18"/>
  <c r="AG981" i="18" s="1"/>
  <c r="AE981" i="18"/>
  <c r="AF824" i="18"/>
  <c r="AG824" i="18" s="1"/>
  <c r="AE824" i="18"/>
  <c r="AF20" i="18"/>
  <c r="AG20" i="18" s="1"/>
  <c r="AE20" i="18"/>
  <c r="AF236" i="18"/>
  <c r="AG236" i="18" s="1"/>
  <c r="AE236" i="18"/>
  <c r="AF521" i="18"/>
  <c r="AG521" i="18" s="1"/>
  <c r="AE521" i="18"/>
  <c r="AF976" i="18"/>
  <c r="AG976" i="18" s="1"/>
  <c r="AE976" i="18"/>
  <c r="AF1175" i="18"/>
  <c r="AG1175" i="18" s="1"/>
  <c r="AE1175" i="18"/>
  <c r="AF1424" i="18"/>
  <c r="AG1424" i="18" s="1"/>
  <c r="AE1424" i="18"/>
  <c r="AF1672" i="18"/>
  <c r="AG1672" i="18" s="1"/>
  <c r="AE1672" i="18"/>
  <c r="AF2185" i="18"/>
  <c r="AG2185" i="18" s="1"/>
  <c r="AE2185" i="18"/>
  <c r="AF18" i="18"/>
  <c r="AG18" i="18" s="1"/>
  <c r="AE18" i="18"/>
  <c r="AF26" i="18"/>
  <c r="AG26" i="18" s="1"/>
  <c r="AE26" i="18"/>
  <c r="AF34" i="18"/>
  <c r="AG34" i="18" s="1"/>
  <c r="AE34" i="18"/>
  <c r="AF42" i="18"/>
  <c r="AG42" i="18" s="1"/>
  <c r="AE42" i="18"/>
  <c r="AF50" i="18"/>
  <c r="AG50" i="18" s="1"/>
  <c r="AE50" i="18"/>
  <c r="AF58" i="18"/>
  <c r="AG58" i="18" s="1"/>
  <c r="AE58" i="18"/>
  <c r="AF66" i="18"/>
  <c r="AG66" i="18" s="1"/>
  <c r="AE66" i="18"/>
  <c r="AF90" i="18"/>
  <c r="AG90" i="18" s="1"/>
  <c r="AE90" i="18"/>
  <c r="AF98" i="18"/>
  <c r="AG98" i="18" s="1"/>
  <c r="AE98" i="18"/>
  <c r="AF106" i="18"/>
  <c r="AG106" i="18" s="1"/>
  <c r="AE106" i="18"/>
  <c r="AF114" i="18"/>
  <c r="AG114" i="18" s="1"/>
  <c r="AE114" i="18"/>
  <c r="AF122" i="18"/>
  <c r="AG122" i="18" s="1"/>
  <c r="AE122" i="18"/>
  <c r="AF130" i="18"/>
  <c r="AG130" i="18" s="1"/>
  <c r="AE130" i="18"/>
  <c r="AF138" i="18"/>
  <c r="AG138" i="18" s="1"/>
  <c r="AE138" i="18"/>
  <c r="AF146" i="18"/>
  <c r="AG146" i="18" s="1"/>
  <c r="AE146" i="18"/>
  <c r="AF154" i="18"/>
  <c r="AG154" i="18" s="1"/>
  <c r="AE154" i="18"/>
  <c r="AF162" i="18"/>
  <c r="AG162" i="18" s="1"/>
  <c r="AE162" i="18"/>
  <c r="AF170" i="18"/>
  <c r="AG170" i="18" s="1"/>
  <c r="AE170" i="18"/>
  <c r="AF178" i="18"/>
  <c r="AG178" i="18" s="1"/>
  <c r="AE178" i="18"/>
  <c r="AF186" i="18"/>
  <c r="AG186" i="18" s="1"/>
  <c r="AE186" i="18"/>
  <c r="AF194" i="18"/>
  <c r="AG194" i="18" s="1"/>
  <c r="AE194" i="18"/>
  <c r="AF202" i="18"/>
  <c r="AG202" i="18" s="1"/>
  <c r="AE202" i="18"/>
  <c r="AF210" i="18"/>
  <c r="AG210" i="18" s="1"/>
  <c r="AE210" i="18"/>
  <c r="AF218" i="18"/>
  <c r="AG218" i="18" s="1"/>
  <c r="AE218" i="18"/>
  <c r="AF226" i="18"/>
  <c r="AG226" i="18" s="1"/>
  <c r="AE226" i="18"/>
  <c r="AF266" i="18"/>
  <c r="AG266" i="18" s="1"/>
  <c r="AE266" i="18"/>
  <c r="AF362" i="18"/>
  <c r="AG362" i="18" s="1"/>
  <c r="AE362" i="18"/>
  <c r="AF370" i="18"/>
  <c r="AG370" i="18" s="1"/>
  <c r="AE370" i="18"/>
  <c r="AF378" i="18"/>
  <c r="AG378" i="18" s="1"/>
  <c r="AE378" i="18"/>
  <c r="AF386" i="18"/>
  <c r="AG386" i="18" s="1"/>
  <c r="AE386" i="18"/>
  <c r="AF442" i="18"/>
  <c r="AG442" i="18" s="1"/>
  <c r="AE442" i="18"/>
  <c r="AF490" i="18"/>
  <c r="AG490" i="18" s="1"/>
  <c r="AE490" i="18"/>
  <c r="AF498" i="18"/>
  <c r="AG498" i="18" s="1"/>
  <c r="AE498" i="18"/>
  <c r="AF570" i="18"/>
  <c r="AG570" i="18" s="1"/>
  <c r="AE570" i="18"/>
  <c r="AF578" i="18"/>
  <c r="AG578" i="18" s="1"/>
  <c r="AE578" i="18"/>
  <c r="AF586" i="18"/>
  <c r="AG586" i="18" s="1"/>
  <c r="AE586" i="18"/>
  <c r="AF594" i="18"/>
  <c r="AG594" i="18" s="1"/>
  <c r="AE594" i="18"/>
  <c r="AF826" i="18"/>
  <c r="AG826" i="18" s="1"/>
  <c r="AE826" i="18"/>
  <c r="AF834" i="18"/>
  <c r="AG834" i="18" s="1"/>
  <c r="AE834" i="18"/>
  <c r="AF850" i="18"/>
  <c r="AG850" i="18" s="1"/>
  <c r="AE850" i="18"/>
  <c r="AF858" i="18"/>
  <c r="AG858" i="18" s="1"/>
  <c r="AE858" i="18"/>
  <c r="AF874" i="18"/>
  <c r="AG874" i="18" s="1"/>
  <c r="AE874" i="18"/>
  <c r="AF882" i="18"/>
  <c r="AG882" i="18" s="1"/>
  <c r="AE882" i="18"/>
  <c r="AF906" i="18"/>
  <c r="AG906" i="18" s="1"/>
  <c r="AE906" i="18"/>
  <c r="AF914" i="18"/>
  <c r="AG914" i="18" s="1"/>
  <c r="AE914" i="18"/>
  <c r="AF930" i="18"/>
  <c r="AG930" i="18" s="1"/>
  <c r="AE930" i="18"/>
  <c r="AF962" i="18"/>
  <c r="AG962" i="18" s="1"/>
  <c r="AE962" i="18"/>
  <c r="AF970" i="18"/>
  <c r="AG970" i="18" s="1"/>
  <c r="AE970" i="18"/>
  <c r="AF978" i="18"/>
  <c r="AG978" i="18" s="1"/>
  <c r="AE978" i="18"/>
  <c r="AF1066" i="18"/>
  <c r="AG1066" i="18" s="1"/>
  <c r="AE1066" i="18"/>
  <c r="AF5005" i="18"/>
  <c r="AG5005" i="18" s="1"/>
  <c r="AE5005" i="18"/>
  <c r="AF4957" i="18"/>
  <c r="AG4957" i="18" s="1"/>
  <c r="AE4957" i="18"/>
  <c r="AF4893" i="18"/>
  <c r="AG4893" i="18" s="1"/>
  <c r="AE4893" i="18"/>
  <c r="AF4837" i="18"/>
  <c r="AG4837" i="18" s="1"/>
  <c r="AE4837" i="18"/>
  <c r="AF4773" i="18"/>
  <c r="AG4773" i="18" s="1"/>
  <c r="AE4773" i="18"/>
  <c r="AF4717" i="18"/>
  <c r="AG4717" i="18" s="1"/>
  <c r="AE4717" i="18"/>
  <c r="AF4661" i="18"/>
  <c r="AG4661" i="18" s="1"/>
  <c r="AE4661" i="18"/>
  <c r="AF4605" i="18"/>
  <c r="AG4605" i="18" s="1"/>
  <c r="AE4605" i="18"/>
  <c r="AF4549" i="18"/>
  <c r="AG4549" i="18" s="1"/>
  <c r="AE4549" i="18"/>
  <c r="AF4493" i="18"/>
  <c r="AG4493" i="18" s="1"/>
  <c r="AE4493" i="18"/>
  <c r="AF4437" i="18"/>
  <c r="AG4437" i="18" s="1"/>
  <c r="AE4437" i="18"/>
  <c r="AF4381" i="18"/>
  <c r="AG4381" i="18" s="1"/>
  <c r="AE4381" i="18"/>
  <c r="AF4333" i="18"/>
  <c r="AG4333" i="18" s="1"/>
  <c r="AE4333" i="18"/>
  <c r="AF4277" i="18"/>
  <c r="AG4277" i="18" s="1"/>
  <c r="AE4277" i="18"/>
  <c r="AF4221" i="18"/>
  <c r="AG4221" i="18" s="1"/>
  <c r="AE4221" i="18"/>
  <c r="AF4157" i="18"/>
  <c r="AG4157" i="18" s="1"/>
  <c r="AE4157" i="18"/>
  <c r="AF4109" i="18"/>
  <c r="AG4109" i="18" s="1"/>
  <c r="AE4109" i="18"/>
  <c r="AF4053" i="18"/>
  <c r="AG4053" i="18" s="1"/>
  <c r="AE4053" i="18"/>
  <c r="AF4005" i="18"/>
  <c r="AG4005" i="18" s="1"/>
  <c r="AE4005" i="18"/>
  <c r="AF3965" i="18"/>
  <c r="AG3965" i="18" s="1"/>
  <c r="AE3965" i="18"/>
  <c r="AF3917" i="18"/>
  <c r="AG3917" i="18" s="1"/>
  <c r="AE3917" i="18"/>
  <c r="AF3869" i="18"/>
  <c r="AG3869" i="18" s="1"/>
  <c r="AE3869" i="18"/>
  <c r="AF3821" i="18"/>
  <c r="AG3821" i="18" s="1"/>
  <c r="AE3821" i="18"/>
  <c r="AF3765" i="18"/>
  <c r="AG3765" i="18" s="1"/>
  <c r="AE3765" i="18"/>
  <c r="AF3709" i="18"/>
  <c r="AG3709" i="18" s="1"/>
  <c r="AE3709" i="18"/>
  <c r="AF3653" i="18"/>
  <c r="AG3653" i="18" s="1"/>
  <c r="AE3653" i="18"/>
  <c r="AF3597" i="18"/>
  <c r="AG3597" i="18" s="1"/>
  <c r="AE3597" i="18"/>
  <c r="AF3541" i="18"/>
  <c r="AG3541" i="18" s="1"/>
  <c r="AE3541" i="18"/>
  <c r="AF3485" i="18"/>
  <c r="AG3485" i="18" s="1"/>
  <c r="AE3485" i="18"/>
  <c r="AF3429" i="18"/>
  <c r="AG3429" i="18" s="1"/>
  <c r="AE3429" i="18"/>
  <c r="AF3373" i="18"/>
  <c r="AG3373" i="18" s="1"/>
  <c r="AE3373" i="18"/>
  <c r="AF3317" i="18"/>
  <c r="AG3317" i="18" s="1"/>
  <c r="AE3317" i="18"/>
  <c r="AF3245" i="18"/>
  <c r="AG3245" i="18" s="1"/>
  <c r="AE3245" i="18"/>
  <c r="AF3189" i="18"/>
  <c r="AG3189" i="18" s="1"/>
  <c r="AE3189" i="18"/>
  <c r="AF3125" i="18"/>
  <c r="AG3125" i="18" s="1"/>
  <c r="AE3125" i="18"/>
  <c r="AF3069" i="18"/>
  <c r="AG3069" i="18" s="1"/>
  <c r="AE3069" i="18"/>
  <c r="AF3021" i="18"/>
  <c r="AG3021" i="18" s="1"/>
  <c r="AE3021" i="18"/>
  <c r="AF2973" i="18"/>
  <c r="AG2973" i="18" s="1"/>
  <c r="AE2973" i="18"/>
  <c r="AF2925" i="18"/>
  <c r="AG2925" i="18" s="1"/>
  <c r="AE2925" i="18"/>
  <c r="AF2861" i="18"/>
  <c r="AG2861" i="18" s="1"/>
  <c r="AE2861" i="18"/>
  <c r="AF2805" i="18"/>
  <c r="AG2805" i="18" s="1"/>
  <c r="AE2805" i="18"/>
  <c r="AF2749" i="18"/>
  <c r="AG2749" i="18" s="1"/>
  <c r="AE2749" i="18"/>
  <c r="AF2701" i="18"/>
  <c r="AG2701" i="18" s="1"/>
  <c r="AE2701" i="18"/>
  <c r="AF2645" i="18"/>
  <c r="AG2645" i="18" s="1"/>
  <c r="AE2645" i="18"/>
  <c r="AF2589" i="18"/>
  <c r="AG2589" i="18" s="1"/>
  <c r="AE2589" i="18"/>
  <c r="AF2533" i="18"/>
  <c r="AG2533" i="18" s="1"/>
  <c r="AE2533" i="18"/>
  <c r="AF2461" i="18"/>
  <c r="AG2461" i="18" s="1"/>
  <c r="AE2461" i="18"/>
  <c r="AF2413" i="18"/>
  <c r="AG2413" i="18" s="1"/>
  <c r="AE2413" i="18"/>
  <c r="AF2356" i="18"/>
  <c r="AG2356" i="18" s="1"/>
  <c r="AE2356" i="18"/>
  <c r="AF2308" i="18"/>
  <c r="AG2308" i="18" s="1"/>
  <c r="AE2308" i="18"/>
  <c r="AF2252" i="18"/>
  <c r="AG2252" i="18" s="1"/>
  <c r="AE2252" i="18"/>
  <c r="AF2202" i="18"/>
  <c r="AG2202" i="18" s="1"/>
  <c r="AE2202" i="18"/>
  <c r="AF2152" i="18"/>
  <c r="AG2152" i="18" s="1"/>
  <c r="AE2152" i="18"/>
  <c r="AF2092" i="18"/>
  <c r="AG2092" i="18" s="1"/>
  <c r="AE2092" i="18"/>
  <c r="AF2052" i="18"/>
  <c r="AG2052" i="18" s="1"/>
  <c r="AE2052" i="18"/>
  <c r="AF1988" i="18"/>
  <c r="AG1988" i="18" s="1"/>
  <c r="AE1988" i="18"/>
  <c r="AF1932" i="18"/>
  <c r="AG1932" i="18" s="1"/>
  <c r="AE1932" i="18"/>
  <c r="AF1873" i="18"/>
  <c r="AG1873" i="18" s="1"/>
  <c r="AE1873" i="18"/>
  <c r="AF1828" i="18"/>
  <c r="AG1828" i="18" s="1"/>
  <c r="AE1828" i="18"/>
  <c r="AF1761" i="18"/>
  <c r="AG1761" i="18" s="1"/>
  <c r="AE1761" i="18"/>
  <c r="AF1685" i="18"/>
  <c r="AG1685" i="18" s="1"/>
  <c r="AE1685" i="18"/>
  <c r="AF1619" i="18"/>
  <c r="AG1619" i="18" s="1"/>
  <c r="AE1619" i="18"/>
  <c r="AF1557" i="18"/>
  <c r="AG1557" i="18" s="1"/>
  <c r="AE1557" i="18"/>
  <c r="AF1479" i="18"/>
  <c r="AG1479" i="18" s="1"/>
  <c r="AE1479" i="18"/>
  <c r="AF1403" i="18"/>
  <c r="AG1403" i="18" s="1"/>
  <c r="AE1403" i="18"/>
  <c r="AF1308" i="18"/>
  <c r="AG1308" i="18" s="1"/>
  <c r="AE1308" i="18"/>
  <c r="AF1221" i="18"/>
  <c r="AG1221" i="18" s="1"/>
  <c r="AE1221" i="18"/>
  <c r="AF1146" i="18"/>
  <c r="AG1146" i="18" s="1"/>
  <c r="AE1146" i="18"/>
  <c r="AF1068" i="18"/>
  <c r="AG1068" i="18" s="1"/>
  <c r="AE1068" i="18"/>
  <c r="AF968" i="18"/>
  <c r="AG968" i="18" s="1"/>
  <c r="AE968" i="18"/>
  <c r="AF876" i="18"/>
  <c r="AG876" i="18" s="1"/>
  <c r="AE876" i="18"/>
  <c r="AF757" i="18"/>
  <c r="AG757" i="18" s="1"/>
  <c r="AE757" i="18"/>
  <c r="AF595" i="18"/>
  <c r="AG595" i="18" s="1"/>
  <c r="AE595" i="18"/>
  <c r="AF31" i="18"/>
  <c r="AG31" i="18" s="1"/>
  <c r="AE31" i="18"/>
  <c r="AF229" i="18"/>
  <c r="AG229" i="18" s="1"/>
  <c r="AE229" i="18"/>
  <c r="AF337" i="18"/>
  <c r="AG337" i="18" s="1"/>
  <c r="AE337" i="18"/>
  <c r="AF448" i="18"/>
  <c r="AG448" i="18" s="1"/>
  <c r="AE448" i="18"/>
  <c r="AF660" i="18"/>
  <c r="AG660" i="18" s="1"/>
  <c r="AE660" i="18"/>
  <c r="AF825" i="18"/>
  <c r="AG825" i="18" s="1"/>
  <c r="AE825" i="18"/>
  <c r="AF1071" i="18"/>
  <c r="AG1071" i="18" s="1"/>
  <c r="AE1071" i="18"/>
  <c r="AF1279" i="18"/>
  <c r="AG1279" i="18" s="1"/>
  <c r="AE1279" i="18"/>
  <c r="AF1528" i="18"/>
  <c r="AG1528" i="18" s="1"/>
  <c r="AE1528" i="18"/>
  <c r="AF1856" i="18"/>
  <c r="AG1856" i="18" s="1"/>
  <c r="AE1856" i="18"/>
  <c r="AF43" i="18"/>
  <c r="AG43" i="18" s="1"/>
  <c r="AE43" i="18"/>
  <c r="AF75" i="18"/>
  <c r="AG75" i="18" s="1"/>
  <c r="AE75" i="18"/>
  <c r="AF187" i="18"/>
  <c r="AG187" i="18" s="1"/>
  <c r="AE187" i="18"/>
  <c r="AF243" i="18"/>
  <c r="AG243" i="18" s="1"/>
  <c r="AE243" i="18"/>
  <c r="AF299" i="18"/>
  <c r="AG299" i="18" s="1"/>
  <c r="AE299" i="18"/>
  <c r="AF323" i="18"/>
  <c r="AG323" i="18" s="1"/>
  <c r="AE323" i="18"/>
  <c r="AF347" i="18"/>
  <c r="AG347" i="18" s="1"/>
  <c r="AE347" i="18"/>
  <c r="AF4972" i="18"/>
  <c r="AG4972" i="18" s="1"/>
  <c r="AE4972" i="18"/>
  <c r="AF4924" i="18"/>
  <c r="AG4924" i="18" s="1"/>
  <c r="AE4924" i="18"/>
  <c r="AF4860" i="18"/>
  <c r="AG4860" i="18" s="1"/>
  <c r="AE4860" i="18"/>
  <c r="AF4812" i="18"/>
  <c r="AG4812" i="18" s="1"/>
  <c r="AE4812" i="18"/>
  <c r="AF4756" i="18"/>
  <c r="AG4756" i="18" s="1"/>
  <c r="AE4756" i="18"/>
  <c r="AF4700" i="18"/>
  <c r="AG4700" i="18" s="1"/>
  <c r="AE4700" i="18"/>
  <c r="AF4652" i="18"/>
  <c r="AG4652" i="18" s="1"/>
  <c r="AE4652" i="18"/>
  <c r="AF4604" i="18"/>
  <c r="AG4604" i="18" s="1"/>
  <c r="AE4604" i="18"/>
  <c r="AF4556" i="18"/>
  <c r="AG4556" i="18" s="1"/>
  <c r="AE4556" i="18"/>
  <c r="AF4500" i="18"/>
  <c r="AG4500" i="18" s="1"/>
  <c r="AE4500" i="18"/>
  <c r="AF4436" i="18"/>
  <c r="AG4436" i="18" s="1"/>
  <c r="AE4436" i="18"/>
  <c r="AF4396" i="18"/>
  <c r="AG4396" i="18" s="1"/>
  <c r="AE4396" i="18"/>
  <c r="AF4340" i="18"/>
  <c r="AG4340" i="18" s="1"/>
  <c r="AE4340" i="18"/>
  <c r="AF4292" i="18"/>
  <c r="AG4292" i="18" s="1"/>
  <c r="AE4292" i="18"/>
  <c r="AF4260" i="18"/>
  <c r="AG4260" i="18" s="1"/>
  <c r="AE4260" i="18"/>
  <c r="AF4212" i="18"/>
  <c r="AG4212" i="18" s="1"/>
  <c r="AE4212" i="18"/>
  <c r="AF4164" i="18"/>
  <c r="AG4164" i="18" s="1"/>
  <c r="AE4164" i="18"/>
  <c r="AF4108" i="18"/>
  <c r="AG4108" i="18" s="1"/>
  <c r="AE4108" i="18"/>
  <c r="AF4060" i="18"/>
  <c r="AG4060" i="18" s="1"/>
  <c r="AE4060" i="18"/>
  <c r="AF4004" i="18"/>
  <c r="AG4004" i="18" s="1"/>
  <c r="AE4004" i="18"/>
  <c r="AF3956" i="18"/>
  <c r="AG3956" i="18" s="1"/>
  <c r="AE3956" i="18"/>
  <c r="AF3900" i="18"/>
  <c r="AG3900" i="18" s="1"/>
  <c r="AE3900" i="18"/>
  <c r="AF3844" i="18"/>
  <c r="AG3844" i="18" s="1"/>
  <c r="AE3844" i="18"/>
  <c r="AF3780" i="18"/>
  <c r="AG3780" i="18" s="1"/>
  <c r="AE3780" i="18"/>
  <c r="AF3716" i="18"/>
  <c r="AG3716" i="18" s="1"/>
  <c r="AE3716" i="18"/>
  <c r="AF3660" i="18"/>
  <c r="AG3660" i="18" s="1"/>
  <c r="AE3660" i="18"/>
  <c r="AF3604" i="18"/>
  <c r="AG3604" i="18" s="1"/>
  <c r="AE3604" i="18"/>
  <c r="AF3540" i="18"/>
  <c r="AG3540" i="18" s="1"/>
  <c r="AE3540" i="18"/>
  <c r="AF3484" i="18"/>
  <c r="AG3484" i="18" s="1"/>
  <c r="AE3484" i="18"/>
  <c r="AF3436" i="18"/>
  <c r="AG3436" i="18" s="1"/>
  <c r="AE3436" i="18"/>
  <c r="AF3380" i="18"/>
  <c r="AG3380" i="18" s="1"/>
  <c r="AE3380" i="18"/>
  <c r="AF3332" i="18"/>
  <c r="AG3332" i="18" s="1"/>
  <c r="AE3332" i="18"/>
  <c r="AF3276" i="18"/>
  <c r="AG3276" i="18" s="1"/>
  <c r="AE3276" i="18"/>
  <c r="AF3228" i="18"/>
  <c r="AG3228" i="18" s="1"/>
  <c r="AE3228" i="18"/>
  <c r="AF3172" i="18"/>
  <c r="AG3172" i="18" s="1"/>
  <c r="AE3172" i="18"/>
  <c r="AF3108" i="18"/>
  <c r="AG3108" i="18" s="1"/>
  <c r="AE3108" i="18"/>
  <c r="AF3052" i="18"/>
  <c r="AG3052" i="18" s="1"/>
  <c r="AE3052" i="18"/>
  <c r="AF3004" i="18"/>
  <c r="AG3004" i="18" s="1"/>
  <c r="AE3004" i="18"/>
  <c r="AF2932" i="18"/>
  <c r="AG2932" i="18" s="1"/>
  <c r="AE2932" i="18"/>
  <c r="AF2868" i="18"/>
  <c r="AG2868" i="18" s="1"/>
  <c r="AE2868" i="18"/>
  <c r="AF2764" i="18"/>
  <c r="AG2764" i="18" s="1"/>
  <c r="AE2764" i="18"/>
  <c r="AF2700" i="18"/>
  <c r="AG2700" i="18" s="1"/>
  <c r="AE2700" i="18"/>
  <c r="AF2644" i="18"/>
  <c r="AG2644" i="18" s="1"/>
  <c r="AE2644" i="18"/>
  <c r="AF2588" i="18"/>
  <c r="AG2588" i="18" s="1"/>
  <c r="AE2588" i="18"/>
  <c r="AF2540" i="18"/>
  <c r="AG2540" i="18" s="1"/>
  <c r="AE2540" i="18"/>
  <c r="AF2500" i="18"/>
  <c r="AG2500" i="18" s="1"/>
  <c r="AE2500" i="18"/>
  <c r="AF2420" i="18"/>
  <c r="AG2420" i="18" s="1"/>
  <c r="AE2420" i="18"/>
  <c r="AF2372" i="18"/>
  <c r="AG2372" i="18" s="1"/>
  <c r="AE2372" i="18"/>
  <c r="AF2225" i="18"/>
  <c r="AG2225" i="18" s="1"/>
  <c r="AE2225" i="18"/>
  <c r="AF2175" i="18"/>
  <c r="AG2175" i="18" s="1"/>
  <c r="AE2175" i="18"/>
  <c r="AF2125" i="18"/>
  <c r="AG2125" i="18" s="1"/>
  <c r="AE2125" i="18"/>
  <c r="AF1759" i="18"/>
  <c r="AG1759" i="18" s="1"/>
  <c r="AE1759" i="18"/>
  <c r="AF1684" i="18"/>
  <c r="AG1684" i="18" s="1"/>
  <c r="AE1684" i="18"/>
  <c r="AF1605" i="18"/>
  <c r="AG1605" i="18" s="1"/>
  <c r="AE1605" i="18"/>
  <c r="AF1532" i="18"/>
  <c r="AG1532" i="18" s="1"/>
  <c r="AE1532" i="18"/>
  <c r="AF1477" i="18"/>
  <c r="AG1477" i="18" s="1"/>
  <c r="AE1477" i="18"/>
  <c r="AF1389" i="18"/>
  <c r="AG1389" i="18" s="1"/>
  <c r="AE1389" i="18"/>
  <c r="AF1332" i="18"/>
  <c r="AG1332" i="18" s="1"/>
  <c r="AE1332" i="18"/>
  <c r="AF1234" i="18"/>
  <c r="AG1234" i="18" s="1"/>
  <c r="AE1234" i="18"/>
  <c r="AF1154" i="18"/>
  <c r="AG1154" i="18" s="1"/>
  <c r="AE1154" i="18"/>
  <c r="AF1039" i="18"/>
  <c r="AG1039" i="18" s="1"/>
  <c r="AE1039" i="18"/>
  <c r="AF912" i="18"/>
  <c r="AG912" i="18" s="1"/>
  <c r="AE912" i="18"/>
  <c r="AF777" i="18"/>
  <c r="AG777" i="18" s="1"/>
  <c r="AE777" i="18"/>
  <c r="AF592" i="18"/>
  <c r="AG592" i="18" s="1"/>
  <c r="AE592" i="18"/>
  <c r="AF15" i="18"/>
  <c r="AG15" i="18" s="1"/>
  <c r="AE15" i="18"/>
  <c r="AF121" i="18"/>
  <c r="AG121" i="18" s="1"/>
  <c r="AE121" i="18"/>
  <c r="AF215" i="18"/>
  <c r="AG215" i="18" s="1"/>
  <c r="AE215" i="18"/>
  <c r="AF277" i="18"/>
  <c r="AG277" i="18" s="1"/>
  <c r="AE277" i="18"/>
  <c r="AF375" i="18"/>
  <c r="AG375" i="18" s="1"/>
  <c r="AE375" i="18"/>
  <c r="AF430" i="18"/>
  <c r="AG430" i="18" s="1"/>
  <c r="AE430" i="18"/>
  <c r="AF537" i="18"/>
  <c r="AG537" i="18" s="1"/>
  <c r="AE537" i="18"/>
  <c r="AF663" i="18"/>
  <c r="AG663" i="18" s="1"/>
  <c r="AE663" i="18"/>
  <c r="AF831" i="18"/>
  <c r="AG831" i="18" s="1"/>
  <c r="AE831" i="18"/>
  <c r="AF1012" i="18"/>
  <c r="AG1012" i="18" s="1"/>
  <c r="AE1012" i="18"/>
  <c r="AF1136" i="18"/>
  <c r="AG1136" i="18" s="1"/>
  <c r="AE1136" i="18"/>
  <c r="AF1316" i="18"/>
  <c r="AG1316" i="18" s="1"/>
  <c r="AE1316" i="18"/>
  <c r="AF1863" i="18"/>
  <c r="AG1863" i="18" s="1"/>
  <c r="AE1863" i="18"/>
  <c r="AF64" i="18"/>
  <c r="AG64" i="18" s="1"/>
  <c r="AE64" i="18"/>
  <c r="AF72" i="18"/>
  <c r="AG72" i="18" s="1"/>
  <c r="AE72" i="18"/>
  <c r="AF96" i="18"/>
  <c r="AG96" i="18" s="1"/>
  <c r="AE96" i="18"/>
  <c r="AF128" i="18"/>
  <c r="AG128" i="18" s="1"/>
  <c r="AE128" i="18"/>
  <c r="AF160" i="18"/>
  <c r="AG160" i="18" s="1"/>
  <c r="AE160" i="18"/>
  <c r="AF208" i="18"/>
  <c r="AG208" i="18" s="1"/>
  <c r="AE208" i="18"/>
  <c r="AF232" i="18"/>
  <c r="AG232" i="18" s="1"/>
  <c r="AE232" i="18"/>
  <c r="AF504" i="18"/>
  <c r="AG504" i="18" s="1"/>
  <c r="AE504" i="18"/>
  <c r="AF4978" i="18"/>
  <c r="AG4978" i="18" s="1"/>
  <c r="AE4978" i="18"/>
  <c r="AF4938" i="18"/>
  <c r="AG4938" i="18" s="1"/>
  <c r="AE4938" i="18"/>
  <c r="AF4914" i="18"/>
  <c r="AG4914" i="18" s="1"/>
  <c r="AE4914" i="18"/>
  <c r="AF4874" i="18"/>
  <c r="AG4874" i="18" s="1"/>
  <c r="AE4874" i="18"/>
  <c r="AF4842" i="18"/>
  <c r="AG4842" i="18" s="1"/>
  <c r="AE4842" i="18"/>
  <c r="AF4802" i="18"/>
  <c r="AG4802" i="18" s="1"/>
  <c r="AE4802" i="18"/>
  <c r="AF4754" i="18"/>
  <c r="AG4754" i="18" s="1"/>
  <c r="AE4754" i="18"/>
  <c r="AF4714" i="18"/>
  <c r="AG4714" i="18" s="1"/>
  <c r="AE4714" i="18"/>
  <c r="AF4682" i="18"/>
  <c r="AG4682" i="18" s="1"/>
  <c r="AE4682" i="18"/>
  <c r="AF4658" i="18"/>
  <c r="AG4658" i="18" s="1"/>
  <c r="AE4658" i="18"/>
  <c r="AF4602" i="18"/>
  <c r="AG4602" i="18" s="1"/>
  <c r="AE4602" i="18"/>
  <c r="AF4562" i="18"/>
  <c r="AG4562" i="18" s="1"/>
  <c r="AE4562" i="18"/>
  <c r="AF4522" i="18"/>
  <c r="AG4522" i="18" s="1"/>
  <c r="AE4522" i="18"/>
  <c r="AF4482" i="18"/>
  <c r="AG4482" i="18" s="1"/>
  <c r="AE4482" i="18"/>
  <c r="AF4450" i="18"/>
  <c r="AG4450" i="18" s="1"/>
  <c r="AE4450" i="18"/>
  <c r="AF4410" i="18"/>
  <c r="AG4410" i="18" s="1"/>
  <c r="AE4410" i="18"/>
  <c r="AF4370" i="18"/>
  <c r="AG4370" i="18" s="1"/>
  <c r="AE4370" i="18"/>
  <c r="AF4338" i="18"/>
  <c r="AG4338" i="18" s="1"/>
  <c r="AE4338" i="18"/>
  <c r="AF4282" i="18"/>
  <c r="AG4282" i="18" s="1"/>
  <c r="AE4282" i="18"/>
  <c r="AF4242" i="18"/>
  <c r="AG4242" i="18" s="1"/>
  <c r="AE4242" i="18"/>
  <c r="AF4210" i="18"/>
  <c r="AG4210" i="18" s="1"/>
  <c r="AE4210" i="18"/>
  <c r="AF4170" i="18"/>
  <c r="AG4170" i="18" s="1"/>
  <c r="AE4170" i="18"/>
  <c r="AF4130" i="18"/>
  <c r="AG4130" i="18" s="1"/>
  <c r="AE4130" i="18"/>
  <c r="AF4106" i="18"/>
  <c r="AG4106" i="18" s="1"/>
  <c r="AE4106" i="18"/>
  <c r="AF4066" i="18"/>
  <c r="AG4066" i="18" s="1"/>
  <c r="AE4066" i="18"/>
  <c r="AF4018" i="18"/>
  <c r="AG4018" i="18" s="1"/>
  <c r="AE4018" i="18"/>
  <c r="AF3986" i="18"/>
  <c r="AG3986" i="18" s="1"/>
  <c r="AE3986" i="18"/>
  <c r="AF3930" i="18"/>
  <c r="AG3930" i="18" s="1"/>
  <c r="AE3930" i="18"/>
  <c r="AF3898" i="18"/>
  <c r="AG3898" i="18" s="1"/>
  <c r="AE3898" i="18"/>
  <c r="AF3858" i="18"/>
  <c r="AG3858" i="18" s="1"/>
  <c r="AE3858" i="18"/>
  <c r="AF3818" i="18"/>
  <c r="AG3818" i="18" s="1"/>
  <c r="AE3818" i="18"/>
  <c r="AF3778" i="18"/>
  <c r="AG3778" i="18" s="1"/>
  <c r="AE3778" i="18"/>
  <c r="AF3746" i="18"/>
  <c r="AG3746" i="18" s="1"/>
  <c r="AE3746" i="18"/>
  <c r="AF3706" i="18"/>
  <c r="AG3706" i="18" s="1"/>
  <c r="AE3706" i="18"/>
  <c r="AF3674" i="18"/>
  <c r="AG3674" i="18" s="1"/>
  <c r="AE3674" i="18"/>
  <c r="AF3634" i="18"/>
  <c r="AG3634" i="18" s="1"/>
  <c r="AE3634" i="18"/>
  <c r="AF3586" i="18"/>
  <c r="AG3586" i="18" s="1"/>
  <c r="AE3586" i="18"/>
  <c r="AF3538" i="18"/>
  <c r="AG3538" i="18" s="1"/>
  <c r="AE3538" i="18"/>
  <c r="AF3506" i="18"/>
  <c r="AG3506" i="18" s="1"/>
  <c r="AE3506" i="18"/>
  <c r="AF3474" i="18"/>
  <c r="AG3474" i="18" s="1"/>
  <c r="AE3474" i="18"/>
  <c r="AF3426" i="18"/>
  <c r="AG3426" i="18" s="1"/>
  <c r="AE3426" i="18"/>
  <c r="AF3394" i="18"/>
  <c r="AG3394" i="18" s="1"/>
  <c r="AE3394" i="18"/>
  <c r="AF3362" i="18"/>
  <c r="AG3362" i="18" s="1"/>
  <c r="AE3362" i="18"/>
  <c r="AF3322" i="18"/>
  <c r="AG3322" i="18" s="1"/>
  <c r="AE3322" i="18"/>
  <c r="AF3282" i="18"/>
  <c r="AG3282" i="18" s="1"/>
  <c r="AE3282" i="18"/>
  <c r="AF3250" i="18"/>
  <c r="AG3250" i="18" s="1"/>
  <c r="AE3250" i="18"/>
  <c r="AF3210" i="18"/>
  <c r="AG3210" i="18" s="1"/>
  <c r="AE3210" i="18"/>
  <c r="AF3170" i="18"/>
  <c r="AG3170" i="18" s="1"/>
  <c r="AE3170" i="18"/>
  <c r="AF3130" i="18"/>
  <c r="AG3130" i="18" s="1"/>
  <c r="AE3130" i="18"/>
  <c r="AF3090" i="18"/>
  <c r="AG3090" i="18" s="1"/>
  <c r="AE3090" i="18"/>
  <c r="AF3050" i="18"/>
  <c r="AG3050" i="18" s="1"/>
  <c r="AE3050" i="18"/>
  <c r="AF3018" i="18"/>
  <c r="AG3018" i="18" s="1"/>
  <c r="AE3018" i="18"/>
  <c r="AF2978" i="18"/>
  <c r="AG2978" i="18" s="1"/>
  <c r="AE2978" i="18"/>
  <c r="AF2938" i="18"/>
  <c r="AG2938" i="18" s="1"/>
  <c r="AE2938" i="18"/>
  <c r="AF2906" i="18"/>
  <c r="AG2906" i="18" s="1"/>
  <c r="AE2906" i="18"/>
  <c r="AF2858" i="18"/>
  <c r="AG2858" i="18" s="1"/>
  <c r="AE2858" i="18"/>
  <c r="AF2826" i="18"/>
  <c r="AG2826" i="18" s="1"/>
  <c r="AE2826" i="18"/>
  <c r="AF2794" i="18"/>
  <c r="AG2794" i="18" s="1"/>
  <c r="AE2794" i="18"/>
  <c r="AF2746" i="18"/>
  <c r="AG2746" i="18" s="1"/>
  <c r="AE2746" i="18"/>
  <c r="AF2706" i="18"/>
  <c r="AG2706" i="18" s="1"/>
  <c r="AE2706" i="18"/>
  <c r="AF2666" i="18"/>
  <c r="AG2666" i="18" s="1"/>
  <c r="AE2666" i="18"/>
  <c r="AF2610" i="18"/>
  <c r="AG2610" i="18" s="1"/>
  <c r="AE2610" i="18"/>
  <c r="AF2570" i="18"/>
  <c r="AG2570" i="18" s="1"/>
  <c r="AE2570" i="18"/>
  <c r="AF2530" i="18"/>
  <c r="AG2530" i="18" s="1"/>
  <c r="AE2530" i="18"/>
  <c r="AF2498" i="18"/>
  <c r="AG2498" i="18" s="1"/>
  <c r="AE2498" i="18"/>
  <c r="AF2450" i="18"/>
  <c r="AG2450" i="18" s="1"/>
  <c r="AE2450" i="18"/>
  <c r="AF2410" i="18"/>
  <c r="AG2410" i="18" s="1"/>
  <c r="AE2410" i="18"/>
  <c r="AF2378" i="18"/>
  <c r="AG2378" i="18" s="1"/>
  <c r="AE2378" i="18"/>
  <c r="AF2345" i="18"/>
  <c r="AG2345" i="18" s="1"/>
  <c r="AE2345" i="18"/>
  <c r="AF2305" i="18"/>
  <c r="AG2305" i="18" s="1"/>
  <c r="AE2305" i="18"/>
  <c r="AF2273" i="18"/>
  <c r="AG2273" i="18" s="1"/>
  <c r="AE2273" i="18"/>
  <c r="AF2249" i="18"/>
  <c r="AG2249" i="18" s="1"/>
  <c r="AE2249" i="18"/>
  <c r="AF2223" i="18"/>
  <c r="AG2223" i="18" s="1"/>
  <c r="AE2223" i="18"/>
  <c r="AF2190" i="18"/>
  <c r="AG2190" i="18" s="1"/>
  <c r="AE2190" i="18"/>
  <c r="AF2165" i="18"/>
  <c r="AG2165" i="18" s="1"/>
  <c r="AE2165" i="18"/>
  <c r="AF2097" i="18"/>
  <c r="AG2097" i="18" s="1"/>
  <c r="AE2097" i="18"/>
  <c r="AF2057" i="18"/>
  <c r="AG2057" i="18" s="1"/>
  <c r="AE2057" i="18"/>
  <c r="AF2017" i="18"/>
  <c r="AG2017" i="18" s="1"/>
  <c r="AE2017" i="18"/>
  <c r="AF1985" i="18"/>
  <c r="AG1985" i="18" s="1"/>
  <c r="AE1985" i="18"/>
  <c r="AF1945" i="18"/>
  <c r="AG1945" i="18" s="1"/>
  <c r="AE1945" i="18"/>
  <c r="AF1913" i="18"/>
  <c r="AG1913" i="18" s="1"/>
  <c r="AE1913" i="18"/>
  <c r="AF1869" i="18"/>
  <c r="AG1869" i="18" s="1"/>
  <c r="AE1869" i="18"/>
  <c r="AF1825" i="18"/>
  <c r="AG1825" i="18" s="1"/>
  <c r="AE1825" i="18"/>
  <c r="AF1776" i="18"/>
  <c r="AG1776" i="18" s="1"/>
  <c r="AE1776" i="18"/>
  <c r="AF1748" i="18"/>
  <c r="AG1748" i="18" s="1"/>
  <c r="AE1748" i="18"/>
  <c r="AF1682" i="18"/>
  <c r="AG1682" i="18" s="1"/>
  <c r="AE1682" i="18"/>
  <c r="AF1613" i="18"/>
  <c r="AG1613" i="18" s="1"/>
  <c r="AE1613" i="18"/>
  <c r="AF1574" i="18"/>
  <c r="AG1574" i="18" s="1"/>
  <c r="AE1574" i="18"/>
  <c r="AF1517" i="18"/>
  <c r="AG1517" i="18" s="1"/>
  <c r="AE1517" i="18"/>
  <c r="AF1472" i="18"/>
  <c r="AG1472" i="18" s="1"/>
  <c r="AE1472" i="18"/>
  <c r="AF1410" i="18"/>
  <c r="AG1410" i="18" s="1"/>
  <c r="AE1410" i="18"/>
  <c r="AF1341" i="18"/>
  <c r="AG1341" i="18" s="1"/>
  <c r="AE1341" i="18"/>
  <c r="AF1281" i="18"/>
  <c r="AG1281" i="18" s="1"/>
  <c r="AE1281" i="18"/>
  <c r="AF1218" i="18"/>
  <c r="AG1218" i="18" s="1"/>
  <c r="AE1218" i="18"/>
  <c r="AF1152" i="18"/>
  <c r="AG1152" i="18" s="1"/>
  <c r="AE1152" i="18"/>
  <c r="AF1023" i="18"/>
  <c r="AG1023" i="18" s="1"/>
  <c r="AE1023" i="18"/>
  <c r="AF951" i="18"/>
  <c r="AG951" i="18" s="1"/>
  <c r="AE951" i="18"/>
  <c r="AF897" i="18"/>
  <c r="AG897" i="18" s="1"/>
  <c r="AE897" i="18"/>
  <c r="AF636" i="18"/>
  <c r="AG636" i="18" s="1"/>
  <c r="AE636" i="18"/>
  <c r="AF509" i="18"/>
  <c r="AG509" i="18" s="1"/>
  <c r="AE509" i="18"/>
  <c r="AF385" i="18"/>
  <c r="AG385" i="18" s="1"/>
  <c r="AE385" i="18"/>
  <c r="AF108" i="18"/>
  <c r="AG108" i="18" s="1"/>
  <c r="AE108" i="18"/>
  <c r="AF189" i="18"/>
  <c r="AG189" i="18" s="1"/>
  <c r="AE189" i="18"/>
  <c r="AF265" i="18"/>
  <c r="AG265" i="18" s="1"/>
  <c r="AE265" i="18"/>
  <c r="AF327" i="18"/>
  <c r="AG327" i="18" s="1"/>
  <c r="AE327" i="18"/>
  <c r="AF396" i="18"/>
  <c r="AG396" i="18" s="1"/>
  <c r="AE396" i="18"/>
  <c r="AF489" i="18"/>
  <c r="AG489" i="18" s="1"/>
  <c r="AE489" i="18"/>
  <c r="AF604" i="18"/>
  <c r="AG604" i="18" s="1"/>
  <c r="AE604" i="18"/>
  <c r="AF692" i="18"/>
  <c r="AG692" i="18" s="1"/>
  <c r="AE692" i="18"/>
  <c r="AF786" i="18"/>
  <c r="AG786" i="18" s="1"/>
  <c r="AE786" i="18"/>
  <c r="AF857" i="18"/>
  <c r="AG857" i="18" s="1"/>
  <c r="AE857" i="18"/>
  <c r="AF1050" i="18"/>
  <c r="AG1050" i="18" s="1"/>
  <c r="AE1050" i="18"/>
  <c r="AF1202" i="18"/>
  <c r="AG1202" i="18" s="1"/>
  <c r="AE1202" i="18"/>
  <c r="AF1320" i="18"/>
  <c r="AG1320" i="18" s="1"/>
  <c r="AE1320" i="18"/>
  <c r="AF1721" i="18"/>
  <c r="AG1721" i="18" s="1"/>
  <c r="AE1721" i="18"/>
  <c r="AF74" i="18"/>
  <c r="AG74" i="18" s="1"/>
  <c r="AE74" i="18"/>
  <c r="AF82" i="18"/>
  <c r="AG82" i="18" s="1"/>
  <c r="AE82" i="18"/>
  <c r="AF282" i="18"/>
  <c r="AG282" i="18" s="1"/>
  <c r="AE282" i="18"/>
  <c r="AF298" i="18"/>
  <c r="AG298" i="18" s="1"/>
  <c r="AE298" i="18"/>
  <c r="AF306" i="18"/>
  <c r="AG306" i="18" s="1"/>
  <c r="AE306" i="18"/>
  <c r="AF346" i="18"/>
  <c r="AG346" i="18" s="1"/>
  <c r="AE346" i="18"/>
  <c r="AF354" i="18"/>
  <c r="AG354" i="18" s="1"/>
  <c r="AE354" i="18"/>
  <c r="AF402" i="18"/>
  <c r="AG402" i="18" s="1"/>
  <c r="AE402" i="18"/>
  <c r="AF410" i="18"/>
  <c r="AG410" i="18" s="1"/>
  <c r="AE410" i="18"/>
  <c r="AF418" i="18"/>
  <c r="AG418" i="18" s="1"/>
  <c r="AE418" i="18"/>
  <c r="AF426" i="18"/>
  <c r="AG426" i="18" s="1"/>
  <c r="AE426" i="18"/>
  <c r="AF450" i="18"/>
  <c r="AG450" i="18" s="1"/>
  <c r="AE450" i="18"/>
  <c r="AF458" i="18"/>
  <c r="AG458" i="18" s="1"/>
  <c r="AE458" i="18"/>
  <c r="AF466" i="18"/>
  <c r="AG466" i="18" s="1"/>
  <c r="AE466" i="18"/>
  <c r="AF474" i="18"/>
  <c r="AG474" i="18" s="1"/>
  <c r="AE474" i="18"/>
  <c r="AF986" i="18"/>
  <c r="AG986" i="18" s="1"/>
  <c r="AE986" i="18"/>
  <c r="AF994" i="18"/>
  <c r="AG994" i="18" s="1"/>
  <c r="AE994" i="18"/>
  <c r="AF1002" i="18"/>
  <c r="AG1002" i="18" s="1"/>
  <c r="AE1002" i="18"/>
  <c r="AF1010" i="18"/>
  <c r="AG1010" i="18" s="1"/>
  <c r="AE1010" i="18"/>
  <c r="AF1018" i="18"/>
  <c r="AG1018" i="18" s="1"/>
  <c r="AE1018" i="18"/>
  <c r="AF1026" i="18"/>
  <c r="AG1026" i="18" s="1"/>
  <c r="AE1026" i="18"/>
  <c r="AF1058" i="18"/>
  <c r="AG1058" i="18" s="1"/>
  <c r="AE1058" i="18"/>
  <c r="AF5009" i="18"/>
  <c r="AG5009" i="18" s="1"/>
  <c r="AE5009" i="18"/>
  <c r="AF5001" i="18"/>
  <c r="AG5001" i="18" s="1"/>
  <c r="AE5001" i="18"/>
  <c r="AF4993" i="18"/>
  <c r="AG4993" i="18" s="1"/>
  <c r="AE4993" i="18"/>
  <c r="AF4985" i="18"/>
  <c r="AG4985" i="18" s="1"/>
  <c r="AE4985" i="18"/>
  <c r="AF4977" i="18"/>
  <c r="AG4977" i="18" s="1"/>
  <c r="AE4977" i="18"/>
  <c r="AF4969" i="18"/>
  <c r="AG4969" i="18" s="1"/>
  <c r="AE4969" i="18"/>
  <c r="AF4961" i="18"/>
  <c r="AG4961" i="18" s="1"/>
  <c r="AE4961" i="18"/>
  <c r="AF4953" i="18"/>
  <c r="AG4953" i="18" s="1"/>
  <c r="AE4953" i="18"/>
  <c r="AF4945" i="18"/>
  <c r="AG4945" i="18" s="1"/>
  <c r="AE4945" i="18"/>
  <c r="AF4937" i="18"/>
  <c r="AG4937" i="18" s="1"/>
  <c r="AE4937" i="18"/>
  <c r="AF4929" i="18"/>
  <c r="AG4929" i="18" s="1"/>
  <c r="AE4929" i="18"/>
  <c r="AF4921" i="18"/>
  <c r="AG4921" i="18" s="1"/>
  <c r="AE4921" i="18"/>
  <c r="AF4913" i="18"/>
  <c r="AG4913" i="18" s="1"/>
  <c r="AE4913" i="18"/>
  <c r="AF4905" i="18"/>
  <c r="AG4905" i="18" s="1"/>
  <c r="AE4905" i="18"/>
  <c r="AF4897" i="18"/>
  <c r="AG4897" i="18" s="1"/>
  <c r="AE4897" i="18"/>
  <c r="AF4889" i="18"/>
  <c r="AG4889" i="18" s="1"/>
  <c r="AE4889" i="18"/>
  <c r="AF4881" i="18"/>
  <c r="AG4881" i="18" s="1"/>
  <c r="AE4881" i="18"/>
  <c r="AF4873" i="18"/>
  <c r="AG4873" i="18" s="1"/>
  <c r="AE4873" i="18"/>
  <c r="AF4865" i="18"/>
  <c r="AG4865" i="18" s="1"/>
  <c r="AE4865" i="18"/>
  <c r="AF4857" i="18"/>
  <c r="AG4857" i="18" s="1"/>
  <c r="AE4857" i="18"/>
  <c r="AF4849" i="18"/>
  <c r="AG4849" i="18" s="1"/>
  <c r="AE4849" i="18"/>
  <c r="AF4841" i="18"/>
  <c r="AG4841" i="18" s="1"/>
  <c r="AE4841" i="18"/>
  <c r="AF4833" i="18"/>
  <c r="AG4833" i="18" s="1"/>
  <c r="AE4833" i="18"/>
  <c r="AF4825" i="18"/>
  <c r="AG4825" i="18" s="1"/>
  <c r="AE4825" i="18"/>
  <c r="AF4817" i="18"/>
  <c r="AG4817" i="18" s="1"/>
  <c r="AE4817" i="18"/>
  <c r="AF4809" i="18"/>
  <c r="AG4809" i="18" s="1"/>
  <c r="AE4809" i="18"/>
  <c r="AF4801" i="18"/>
  <c r="AG4801" i="18" s="1"/>
  <c r="AE4801" i="18"/>
  <c r="AF4793" i="18"/>
  <c r="AG4793" i="18" s="1"/>
  <c r="AE4793" i="18"/>
  <c r="AF4785" i="18"/>
  <c r="AG4785" i="18" s="1"/>
  <c r="AE4785" i="18"/>
  <c r="AF4777" i="18"/>
  <c r="AG4777" i="18" s="1"/>
  <c r="AE4777" i="18"/>
  <c r="AF4769" i="18"/>
  <c r="AG4769" i="18" s="1"/>
  <c r="AE4769" i="18"/>
  <c r="AF4761" i="18"/>
  <c r="AG4761" i="18" s="1"/>
  <c r="AE4761" i="18"/>
  <c r="AF4753" i="18"/>
  <c r="AG4753" i="18" s="1"/>
  <c r="AE4753" i="18"/>
  <c r="AF4745" i="18"/>
  <c r="AG4745" i="18" s="1"/>
  <c r="AE4745" i="18"/>
  <c r="AF4737" i="18"/>
  <c r="AG4737" i="18" s="1"/>
  <c r="AE4737" i="18"/>
  <c r="AF4729" i="18"/>
  <c r="AG4729" i="18" s="1"/>
  <c r="AE4729" i="18"/>
  <c r="AF4721" i="18"/>
  <c r="AG4721" i="18" s="1"/>
  <c r="AE4721" i="18"/>
  <c r="AF4713" i="18"/>
  <c r="AG4713" i="18" s="1"/>
  <c r="AE4713" i="18"/>
  <c r="AF4705" i="18"/>
  <c r="AG4705" i="18" s="1"/>
  <c r="AE4705" i="18"/>
  <c r="AF4697" i="18"/>
  <c r="AG4697" i="18" s="1"/>
  <c r="AE4697" i="18"/>
  <c r="AF4689" i="18"/>
  <c r="AG4689" i="18" s="1"/>
  <c r="AE4689" i="18"/>
  <c r="AF4681" i="18"/>
  <c r="AG4681" i="18" s="1"/>
  <c r="AE4681" i="18"/>
  <c r="AF4673" i="18"/>
  <c r="AG4673" i="18" s="1"/>
  <c r="AE4673" i="18"/>
  <c r="AF4665" i="18"/>
  <c r="AG4665" i="18" s="1"/>
  <c r="AE4665" i="18"/>
  <c r="AF4657" i="18"/>
  <c r="AG4657" i="18" s="1"/>
  <c r="AE4657" i="18"/>
  <c r="AF4649" i="18"/>
  <c r="AG4649" i="18" s="1"/>
  <c r="AE4649" i="18"/>
  <c r="AF4641" i="18"/>
  <c r="AG4641" i="18" s="1"/>
  <c r="AE4641" i="18"/>
  <c r="AF4633" i="18"/>
  <c r="AG4633" i="18" s="1"/>
  <c r="AE4633" i="18"/>
  <c r="AF4625" i="18"/>
  <c r="AG4625" i="18" s="1"/>
  <c r="AE4625" i="18"/>
  <c r="AF4617" i="18"/>
  <c r="AG4617" i="18" s="1"/>
  <c r="AE4617" i="18"/>
  <c r="AF4609" i="18"/>
  <c r="AG4609" i="18" s="1"/>
  <c r="AE4609" i="18"/>
  <c r="AF4601" i="18"/>
  <c r="AG4601" i="18" s="1"/>
  <c r="AE4601" i="18"/>
  <c r="AF4593" i="18"/>
  <c r="AG4593" i="18" s="1"/>
  <c r="AE4593" i="18"/>
  <c r="AF4585" i="18"/>
  <c r="AG4585" i="18" s="1"/>
  <c r="AE4585" i="18"/>
  <c r="AF4577" i="18"/>
  <c r="AG4577" i="18" s="1"/>
  <c r="AE4577" i="18"/>
  <c r="AF4569" i="18"/>
  <c r="AG4569" i="18" s="1"/>
  <c r="AE4569" i="18"/>
  <c r="AF4561" i="18"/>
  <c r="AG4561" i="18" s="1"/>
  <c r="AE4561" i="18"/>
  <c r="AF4553" i="18"/>
  <c r="AG4553" i="18" s="1"/>
  <c r="AE4553" i="18"/>
  <c r="AF4545" i="18"/>
  <c r="AG4545" i="18" s="1"/>
  <c r="AE4545" i="18"/>
  <c r="AF4537" i="18"/>
  <c r="AG4537" i="18" s="1"/>
  <c r="AE4537" i="18"/>
  <c r="AF4529" i="18"/>
  <c r="AG4529" i="18" s="1"/>
  <c r="AE4529" i="18"/>
  <c r="AF4521" i="18"/>
  <c r="AG4521" i="18" s="1"/>
  <c r="AE4521" i="18"/>
  <c r="AF4513" i="18"/>
  <c r="AG4513" i="18" s="1"/>
  <c r="AE4513" i="18"/>
  <c r="AF4505" i="18"/>
  <c r="AG4505" i="18" s="1"/>
  <c r="AE4505" i="18"/>
  <c r="AF4497" i="18"/>
  <c r="AG4497" i="18" s="1"/>
  <c r="AE4497" i="18"/>
  <c r="AF4489" i="18"/>
  <c r="AG4489" i="18" s="1"/>
  <c r="AE4489" i="18"/>
  <c r="AF4481" i="18"/>
  <c r="AG4481" i="18" s="1"/>
  <c r="AE4481" i="18"/>
  <c r="AF4473" i="18"/>
  <c r="AG4473" i="18" s="1"/>
  <c r="AE4473" i="18"/>
  <c r="AF4465" i="18"/>
  <c r="AG4465" i="18" s="1"/>
  <c r="AE4465" i="18"/>
  <c r="AF4457" i="18"/>
  <c r="AG4457" i="18" s="1"/>
  <c r="AE4457" i="18"/>
  <c r="AF4449" i="18"/>
  <c r="AG4449" i="18" s="1"/>
  <c r="AE4449" i="18"/>
  <c r="AF4441" i="18"/>
  <c r="AG4441" i="18" s="1"/>
  <c r="AE4441" i="18"/>
  <c r="AF4433" i="18"/>
  <c r="AG4433" i="18" s="1"/>
  <c r="AE4433" i="18"/>
  <c r="AF4425" i="18"/>
  <c r="AG4425" i="18" s="1"/>
  <c r="AE4425" i="18"/>
  <c r="AF4417" i="18"/>
  <c r="AG4417" i="18" s="1"/>
  <c r="AE4417" i="18"/>
  <c r="AF4409" i="18"/>
  <c r="AG4409" i="18" s="1"/>
  <c r="AE4409" i="18"/>
  <c r="AF4401" i="18"/>
  <c r="AG4401" i="18" s="1"/>
  <c r="AE4401" i="18"/>
  <c r="AF4393" i="18"/>
  <c r="AG4393" i="18" s="1"/>
  <c r="AE4393" i="18"/>
  <c r="AF4385" i="18"/>
  <c r="AG4385" i="18" s="1"/>
  <c r="AE4385" i="18"/>
  <c r="AF4377" i="18"/>
  <c r="AG4377" i="18" s="1"/>
  <c r="AE4377" i="18"/>
  <c r="AF4369" i="18"/>
  <c r="AG4369" i="18" s="1"/>
  <c r="AE4369" i="18"/>
  <c r="AF4361" i="18"/>
  <c r="AG4361" i="18" s="1"/>
  <c r="AE4361" i="18"/>
  <c r="AF4353" i="18"/>
  <c r="AG4353" i="18" s="1"/>
  <c r="AE4353" i="18"/>
  <c r="AF4345" i="18"/>
  <c r="AG4345" i="18" s="1"/>
  <c r="AE4345" i="18"/>
  <c r="AF4337" i="18"/>
  <c r="AG4337" i="18" s="1"/>
  <c r="AE4337" i="18"/>
  <c r="AF4329" i="18"/>
  <c r="AG4329" i="18" s="1"/>
  <c r="AE4329" i="18"/>
  <c r="AF4321" i="18"/>
  <c r="AG4321" i="18" s="1"/>
  <c r="AE4321" i="18"/>
  <c r="AF4313" i="18"/>
  <c r="AG4313" i="18" s="1"/>
  <c r="AE4313" i="18"/>
  <c r="AF4305" i="18"/>
  <c r="AG4305" i="18" s="1"/>
  <c r="AE4305" i="18"/>
  <c r="AF4297" i="18"/>
  <c r="AG4297" i="18" s="1"/>
  <c r="AE4297" i="18"/>
  <c r="AF4289" i="18"/>
  <c r="AG4289" i="18" s="1"/>
  <c r="AE4289" i="18"/>
  <c r="AF4281" i="18"/>
  <c r="AG4281" i="18" s="1"/>
  <c r="AE4281" i="18"/>
  <c r="AF4273" i="18"/>
  <c r="AG4273" i="18" s="1"/>
  <c r="AE4273" i="18"/>
  <c r="AF4265" i="18"/>
  <c r="AG4265" i="18" s="1"/>
  <c r="AE4265" i="18"/>
  <c r="AF4257" i="18"/>
  <c r="AG4257" i="18" s="1"/>
  <c r="AE4257" i="18"/>
  <c r="AF4249" i="18"/>
  <c r="AG4249" i="18" s="1"/>
  <c r="AE4249" i="18"/>
  <c r="AF4241" i="18"/>
  <c r="AG4241" i="18" s="1"/>
  <c r="AE4241" i="18"/>
  <c r="AF4233" i="18"/>
  <c r="AG4233" i="18" s="1"/>
  <c r="AE4233" i="18"/>
  <c r="AF4225" i="18"/>
  <c r="AG4225" i="18" s="1"/>
  <c r="AE4225" i="18"/>
  <c r="AF4217" i="18"/>
  <c r="AG4217" i="18" s="1"/>
  <c r="AE4217" i="18"/>
  <c r="AF4209" i="18"/>
  <c r="AG4209" i="18" s="1"/>
  <c r="AE4209" i="18"/>
  <c r="AF4201" i="18"/>
  <c r="AG4201" i="18" s="1"/>
  <c r="AE4201" i="18"/>
  <c r="AF4193" i="18"/>
  <c r="AG4193" i="18" s="1"/>
  <c r="AE4193" i="18"/>
  <c r="AF4185" i="18"/>
  <c r="AG4185" i="18" s="1"/>
  <c r="AE4185" i="18"/>
  <c r="AF4177" i="18"/>
  <c r="AG4177" i="18" s="1"/>
  <c r="AE4177" i="18"/>
  <c r="AF4169" i="18"/>
  <c r="AG4169" i="18" s="1"/>
  <c r="AE4169" i="18"/>
  <c r="AF4161" i="18"/>
  <c r="AG4161" i="18" s="1"/>
  <c r="AE4161" i="18"/>
  <c r="AF4153" i="18"/>
  <c r="AG4153" i="18" s="1"/>
  <c r="AE4153" i="18"/>
  <c r="AF4145" i="18"/>
  <c r="AG4145" i="18" s="1"/>
  <c r="AE4145" i="18"/>
  <c r="AF4137" i="18"/>
  <c r="AG4137" i="18" s="1"/>
  <c r="AE4137" i="18"/>
  <c r="AF4129" i="18"/>
  <c r="AG4129" i="18" s="1"/>
  <c r="AE4129" i="18"/>
  <c r="AF4121" i="18"/>
  <c r="AG4121" i="18" s="1"/>
  <c r="AE4121" i="18"/>
  <c r="AF4113" i="18"/>
  <c r="AG4113" i="18" s="1"/>
  <c r="AE4113" i="18"/>
  <c r="AF4105" i="18"/>
  <c r="AG4105" i="18" s="1"/>
  <c r="AE4105" i="18"/>
  <c r="AF4097" i="18"/>
  <c r="AG4097" i="18" s="1"/>
  <c r="AE4097" i="18"/>
  <c r="AF4089" i="18"/>
  <c r="AG4089" i="18" s="1"/>
  <c r="AE4089" i="18"/>
  <c r="AF4081" i="18"/>
  <c r="AG4081" i="18" s="1"/>
  <c r="AE4081" i="18"/>
  <c r="AF4073" i="18"/>
  <c r="AG4073" i="18" s="1"/>
  <c r="AE4073" i="18"/>
  <c r="AF4065" i="18"/>
  <c r="AG4065" i="18" s="1"/>
  <c r="AE4065" i="18"/>
  <c r="AF4057" i="18"/>
  <c r="AG4057" i="18" s="1"/>
  <c r="AE4057" i="18"/>
  <c r="AF4049" i="18"/>
  <c r="AG4049" i="18" s="1"/>
  <c r="AE4049" i="18"/>
  <c r="AF4041" i="18"/>
  <c r="AG4041" i="18" s="1"/>
  <c r="AE4041" i="18"/>
  <c r="AF4033" i="18"/>
  <c r="AG4033" i="18" s="1"/>
  <c r="AE4033" i="18"/>
  <c r="AF4025" i="18"/>
  <c r="AG4025" i="18" s="1"/>
  <c r="AE4025" i="18"/>
  <c r="AF4017" i="18"/>
  <c r="AG4017" i="18" s="1"/>
  <c r="AE4017" i="18"/>
  <c r="AF4009" i="18"/>
  <c r="AG4009" i="18" s="1"/>
  <c r="AE4009" i="18"/>
  <c r="AF4001" i="18"/>
  <c r="AG4001" i="18" s="1"/>
  <c r="AE4001" i="18"/>
  <c r="AF3993" i="18"/>
  <c r="AG3993" i="18" s="1"/>
  <c r="AE3993" i="18"/>
  <c r="AF3985" i="18"/>
  <c r="AG3985" i="18" s="1"/>
  <c r="AE3985" i="18"/>
  <c r="AF3977" i="18"/>
  <c r="AG3977" i="18" s="1"/>
  <c r="AE3977" i="18"/>
  <c r="AF3969" i="18"/>
  <c r="AG3969" i="18" s="1"/>
  <c r="AE3969" i="18"/>
  <c r="AF3961" i="18"/>
  <c r="AG3961" i="18" s="1"/>
  <c r="AE3961" i="18"/>
  <c r="AF3953" i="18"/>
  <c r="AG3953" i="18" s="1"/>
  <c r="AE3953" i="18"/>
  <c r="AF3945" i="18"/>
  <c r="AG3945" i="18" s="1"/>
  <c r="AE3945" i="18"/>
  <c r="AF3937" i="18"/>
  <c r="AG3937" i="18" s="1"/>
  <c r="AE3937" i="18"/>
  <c r="AF3929" i="18"/>
  <c r="AG3929" i="18" s="1"/>
  <c r="AE3929" i="18"/>
  <c r="AF3921" i="18"/>
  <c r="AG3921" i="18" s="1"/>
  <c r="AE3921" i="18"/>
  <c r="AF3913" i="18"/>
  <c r="AG3913" i="18" s="1"/>
  <c r="AE3913" i="18"/>
  <c r="AF3905" i="18"/>
  <c r="AG3905" i="18" s="1"/>
  <c r="AE3905" i="18"/>
  <c r="AF3897" i="18"/>
  <c r="AG3897" i="18" s="1"/>
  <c r="AE3897" i="18"/>
  <c r="AF3889" i="18"/>
  <c r="AG3889" i="18" s="1"/>
  <c r="AE3889" i="18"/>
  <c r="AF3881" i="18"/>
  <c r="AG3881" i="18" s="1"/>
  <c r="AE3881" i="18"/>
  <c r="AF3873" i="18"/>
  <c r="AG3873" i="18" s="1"/>
  <c r="AE3873" i="18"/>
  <c r="AF3865" i="18"/>
  <c r="AG3865" i="18" s="1"/>
  <c r="AE3865" i="18"/>
  <c r="AF3857" i="18"/>
  <c r="AG3857" i="18" s="1"/>
  <c r="AE3857" i="18"/>
  <c r="AF3849" i="18"/>
  <c r="AG3849" i="18" s="1"/>
  <c r="AE3849" i="18"/>
  <c r="AF3841" i="18"/>
  <c r="AG3841" i="18" s="1"/>
  <c r="AE3841" i="18"/>
  <c r="AF3833" i="18"/>
  <c r="AG3833" i="18" s="1"/>
  <c r="AE3833" i="18"/>
  <c r="AF3825" i="18"/>
  <c r="AG3825" i="18" s="1"/>
  <c r="AE3825" i="18"/>
  <c r="AF3817" i="18"/>
  <c r="AG3817" i="18" s="1"/>
  <c r="AE3817" i="18"/>
  <c r="AF3809" i="18"/>
  <c r="AG3809" i="18" s="1"/>
  <c r="AE3809" i="18"/>
  <c r="AF3801" i="18"/>
  <c r="AG3801" i="18" s="1"/>
  <c r="AE3801" i="18"/>
  <c r="AF3793" i="18"/>
  <c r="AG3793" i="18" s="1"/>
  <c r="AE3793" i="18"/>
  <c r="AF3785" i="18"/>
  <c r="AG3785" i="18" s="1"/>
  <c r="AE3785" i="18"/>
  <c r="AF3777" i="18"/>
  <c r="AG3777" i="18" s="1"/>
  <c r="AE3777" i="18"/>
  <c r="AF3769" i="18"/>
  <c r="AG3769" i="18" s="1"/>
  <c r="AE3769" i="18"/>
  <c r="AF3761" i="18"/>
  <c r="AG3761" i="18" s="1"/>
  <c r="AE3761" i="18"/>
  <c r="AF3753" i="18"/>
  <c r="AG3753" i="18" s="1"/>
  <c r="AE3753" i="18"/>
  <c r="AF3745" i="18"/>
  <c r="AG3745" i="18" s="1"/>
  <c r="AE3745" i="18"/>
  <c r="AF3737" i="18"/>
  <c r="AG3737" i="18" s="1"/>
  <c r="AE3737" i="18"/>
  <c r="AF3729" i="18"/>
  <c r="AG3729" i="18" s="1"/>
  <c r="AE3729" i="18"/>
  <c r="AF3721" i="18"/>
  <c r="AG3721" i="18" s="1"/>
  <c r="AE3721" i="18"/>
  <c r="AF3713" i="18"/>
  <c r="AG3713" i="18" s="1"/>
  <c r="AE3713" i="18"/>
  <c r="AF3705" i="18"/>
  <c r="AG3705" i="18" s="1"/>
  <c r="AE3705" i="18"/>
  <c r="AF3697" i="18"/>
  <c r="AG3697" i="18" s="1"/>
  <c r="AE3697" i="18"/>
  <c r="AF3689" i="18"/>
  <c r="AG3689" i="18" s="1"/>
  <c r="AE3689" i="18"/>
  <c r="AF3681" i="18"/>
  <c r="AG3681" i="18" s="1"/>
  <c r="AE3681" i="18"/>
  <c r="AF3673" i="18"/>
  <c r="AG3673" i="18" s="1"/>
  <c r="AE3673" i="18"/>
  <c r="AF3665" i="18"/>
  <c r="AG3665" i="18" s="1"/>
  <c r="AE3665" i="18"/>
  <c r="AF3657" i="18"/>
  <c r="AG3657" i="18" s="1"/>
  <c r="AE3657" i="18"/>
  <c r="AF3649" i="18"/>
  <c r="AG3649" i="18" s="1"/>
  <c r="AE3649" i="18"/>
  <c r="AF3641" i="18"/>
  <c r="AG3641" i="18" s="1"/>
  <c r="AE3641" i="18"/>
  <c r="AF3633" i="18"/>
  <c r="AG3633" i="18" s="1"/>
  <c r="AE3633" i="18"/>
  <c r="AF3625" i="18"/>
  <c r="AG3625" i="18" s="1"/>
  <c r="AE3625" i="18"/>
  <c r="AF3617" i="18"/>
  <c r="AG3617" i="18" s="1"/>
  <c r="AE3617" i="18"/>
  <c r="AF3609" i="18"/>
  <c r="AG3609" i="18" s="1"/>
  <c r="AE3609" i="18"/>
  <c r="AF3601" i="18"/>
  <c r="AG3601" i="18" s="1"/>
  <c r="AE3601" i="18"/>
  <c r="AF3593" i="18"/>
  <c r="AG3593" i="18" s="1"/>
  <c r="AE3593" i="18"/>
  <c r="AF3585" i="18"/>
  <c r="AG3585" i="18" s="1"/>
  <c r="AE3585" i="18"/>
  <c r="AF3577" i="18"/>
  <c r="AG3577" i="18" s="1"/>
  <c r="AE3577" i="18"/>
  <c r="AF3569" i="18"/>
  <c r="AG3569" i="18" s="1"/>
  <c r="AE3569" i="18"/>
  <c r="AF3561" i="18"/>
  <c r="AG3561" i="18" s="1"/>
  <c r="AE3561" i="18"/>
  <c r="AF3553" i="18"/>
  <c r="AG3553" i="18" s="1"/>
  <c r="AE3553" i="18"/>
  <c r="AF3545" i="18"/>
  <c r="AG3545" i="18" s="1"/>
  <c r="AE3545" i="18"/>
  <c r="AF3537" i="18"/>
  <c r="AG3537" i="18" s="1"/>
  <c r="AE3537" i="18"/>
  <c r="AF3529" i="18"/>
  <c r="AG3529" i="18" s="1"/>
  <c r="AE3529" i="18"/>
  <c r="AF3521" i="18"/>
  <c r="AG3521" i="18" s="1"/>
  <c r="AE3521" i="18"/>
  <c r="AF3513" i="18"/>
  <c r="AG3513" i="18" s="1"/>
  <c r="AE3513" i="18"/>
  <c r="AF3505" i="18"/>
  <c r="AG3505" i="18" s="1"/>
  <c r="AE3505" i="18"/>
  <c r="AF3497" i="18"/>
  <c r="AG3497" i="18" s="1"/>
  <c r="AE3497" i="18"/>
  <c r="AF3489" i="18"/>
  <c r="AG3489" i="18" s="1"/>
  <c r="AE3489" i="18"/>
  <c r="AF3481" i="18"/>
  <c r="AG3481" i="18" s="1"/>
  <c r="AE3481" i="18"/>
  <c r="AF3473" i="18"/>
  <c r="AG3473" i="18" s="1"/>
  <c r="AE3473" i="18"/>
  <c r="AF3465" i="18"/>
  <c r="AG3465" i="18" s="1"/>
  <c r="AE3465" i="18"/>
  <c r="AF3457" i="18"/>
  <c r="AG3457" i="18" s="1"/>
  <c r="AE3457" i="18"/>
  <c r="AF3449" i="18"/>
  <c r="AG3449" i="18" s="1"/>
  <c r="AE3449" i="18"/>
  <c r="AF3441" i="18"/>
  <c r="AG3441" i="18" s="1"/>
  <c r="AE3441" i="18"/>
  <c r="AF3433" i="18"/>
  <c r="AG3433" i="18" s="1"/>
  <c r="AE3433" i="18"/>
  <c r="AF3425" i="18"/>
  <c r="AG3425" i="18" s="1"/>
  <c r="AE3425" i="18"/>
  <c r="AF3417" i="18"/>
  <c r="AG3417" i="18" s="1"/>
  <c r="AE3417" i="18"/>
  <c r="AF3409" i="18"/>
  <c r="AG3409" i="18" s="1"/>
  <c r="AE3409" i="18"/>
  <c r="AF3401" i="18"/>
  <c r="AG3401" i="18" s="1"/>
  <c r="AE3401" i="18"/>
  <c r="AF3393" i="18"/>
  <c r="AG3393" i="18" s="1"/>
  <c r="AE3393" i="18"/>
  <c r="AF3385" i="18"/>
  <c r="AG3385" i="18" s="1"/>
  <c r="AE3385" i="18"/>
  <c r="AF3377" i="18"/>
  <c r="AG3377" i="18" s="1"/>
  <c r="AE3377" i="18"/>
  <c r="AF3369" i="18"/>
  <c r="AG3369" i="18" s="1"/>
  <c r="AE3369" i="18"/>
  <c r="AF3361" i="18"/>
  <c r="AG3361" i="18" s="1"/>
  <c r="AE3361" i="18"/>
  <c r="AF3353" i="18"/>
  <c r="AG3353" i="18" s="1"/>
  <c r="AE3353" i="18"/>
  <c r="AF3345" i="18"/>
  <c r="AG3345" i="18" s="1"/>
  <c r="AE3345" i="18"/>
  <c r="AF3337" i="18"/>
  <c r="AG3337" i="18" s="1"/>
  <c r="AE3337" i="18"/>
  <c r="AF3329" i="18"/>
  <c r="AG3329" i="18" s="1"/>
  <c r="AE3329" i="18"/>
  <c r="AF3321" i="18"/>
  <c r="AG3321" i="18" s="1"/>
  <c r="AE3321" i="18"/>
  <c r="AF3313" i="18"/>
  <c r="AG3313" i="18" s="1"/>
  <c r="AE3313" i="18"/>
  <c r="AF3305" i="18"/>
  <c r="AG3305" i="18" s="1"/>
  <c r="AE3305" i="18"/>
  <c r="AF3297" i="18"/>
  <c r="AG3297" i="18" s="1"/>
  <c r="AE3297" i="18"/>
  <c r="AF3289" i="18"/>
  <c r="AG3289" i="18" s="1"/>
  <c r="AE3289" i="18"/>
  <c r="AF3281" i="18"/>
  <c r="AG3281" i="18" s="1"/>
  <c r="AE3281" i="18"/>
  <c r="AF3273" i="18"/>
  <c r="AG3273" i="18" s="1"/>
  <c r="AE3273" i="18"/>
  <c r="AF3265" i="18"/>
  <c r="AG3265" i="18" s="1"/>
  <c r="AE3265" i="18"/>
  <c r="AF3257" i="18"/>
  <c r="AG3257" i="18" s="1"/>
  <c r="AE3257" i="18"/>
  <c r="AF3249" i="18"/>
  <c r="AG3249" i="18" s="1"/>
  <c r="AE3249" i="18"/>
  <c r="AF3241" i="18"/>
  <c r="AG3241" i="18" s="1"/>
  <c r="AE3241" i="18"/>
  <c r="AF3233" i="18"/>
  <c r="AG3233" i="18" s="1"/>
  <c r="AE3233" i="18"/>
  <c r="AF3225" i="18"/>
  <c r="AG3225" i="18" s="1"/>
  <c r="AE3225" i="18"/>
  <c r="AF3217" i="18"/>
  <c r="AG3217" i="18" s="1"/>
  <c r="AE3217" i="18"/>
  <c r="AF3209" i="18"/>
  <c r="AG3209" i="18" s="1"/>
  <c r="AE3209" i="18"/>
  <c r="AF3201" i="18"/>
  <c r="AG3201" i="18" s="1"/>
  <c r="AE3201" i="18"/>
  <c r="AF3193" i="18"/>
  <c r="AG3193" i="18" s="1"/>
  <c r="AE3193" i="18"/>
  <c r="AF3185" i="18"/>
  <c r="AG3185" i="18" s="1"/>
  <c r="AE3185" i="18"/>
  <c r="AF3177" i="18"/>
  <c r="AG3177" i="18" s="1"/>
  <c r="AE3177" i="18"/>
  <c r="AF3169" i="18"/>
  <c r="AG3169" i="18" s="1"/>
  <c r="AE3169" i="18"/>
  <c r="AF3161" i="18"/>
  <c r="AG3161" i="18" s="1"/>
  <c r="AE3161" i="18"/>
  <c r="AF3153" i="18"/>
  <c r="AG3153" i="18" s="1"/>
  <c r="AE3153" i="18"/>
  <c r="AF3145" i="18"/>
  <c r="AG3145" i="18" s="1"/>
  <c r="AE3145" i="18"/>
  <c r="AF3137" i="18"/>
  <c r="AG3137" i="18" s="1"/>
  <c r="AE3137" i="18"/>
  <c r="AF3129" i="18"/>
  <c r="AG3129" i="18" s="1"/>
  <c r="AE3129" i="18"/>
  <c r="AF3121" i="18"/>
  <c r="AG3121" i="18" s="1"/>
  <c r="AE3121" i="18"/>
  <c r="AF3113" i="18"/>
  <c r="AG3113" i="18" s="1"/>
  <c r="AE3113" i="18"/>
  <c r="AF3105" i="18"/>
  <c r="AG3105" i="18" s="1"/>
  <c r="AE3105" i="18"/>
  <c r="AF3097" i="18"/>
  <c r="AG3097" i="18" s="1"/>
  <c r="AE3097" i="18"/>
  <c r="AF3089" i="18"/>
  <c r="AG3089" i="18" s="1"/>
  <c r="AE3089" i="18"/>
  <c r="AF3081" i="18"/>
  <c r="AG3081" i="18" s="1"/>
  <c r="AE3081" i="18"/>
  <c r="AF3073" i="18"/>
  <c r="AG3073" i="18" s="1"/>
  <c r="AE3073" i="18"/>
  <c r="AF3065" i="18"/>
  <c r="AG3065" i="18" s="1"/>
  <c r="AE3065" i="18"/>
  <c r="AF3057" i="18"/>
  <c r="AG3057" i="18" s="1"/>
  <c r="AE3057" i="18"/>
  <c r="AF3049" i="18"/>
  <c r="AG3049" i="18" s="1"/>
  <c r="AE3049" i="18"/>
  <c r="AF3041" i="18"/>
  <c r="AG3041" i="18" s="1"/>
  <c r="AE3041" i="18"/>
  <c r="AF3033" i="18"/>
  <c r="AG3033" i="18" s="1"/>
  <c r="AE3033" i="18"/>
  <c r="AF3025" i="18"/>
  <c r="AG3025" i="18" s="1"/>
  <c r="AE3025" i="18"/>
  <c r="AF3017" i="18"/>
  <c r="AG3017" i="18" s="1"/>
  <c r="AE3017" i="18"/>
  <c r="AF3009" i="18"/>
  <c r="AG3009" i="18" s="1"/>
  <c r="AE3009" i="18"/>
  <c r="AF3001" i="18"/>
  <c r="AG3001" i="18" s="1"/>
  <c r="AE3001" i="18"/>
  <c r="AF2993" i="18"/>
  <c r="AG2993" i="18" s="1"/>
  <c r="AE2993" i="18"/>
  <c r="AF2985" i="18"/>
  <c r="AG2985" i="18" s="1"/>
  <c r="AE2985" i="18"/>
  <c r="AF2977" i="18"/>
  <c r="AG2977" i="18" s="1"/>
  <c r="AE2977" i="18"/>
  <c r="AF2969" i="18"/>
  <c r="AG2969" i="18" s="1"/>
  <c r="AE2969" i="18"/>
  <c r="AF2961" i="18"/>
  <c r="AG2961" i="18" s="1"/>
  <c r="AE2961" i="18"/>
  <c r="AF2953" i="18"/>
  <c r="AG2953" i="18" s="1"/>
  <c r="AE2953" i="18"/>
  <c r="AF2945" i="18"/>
  <c r="AG2945" i="18" s="1"/>
  <c r="AE2945" i="18"/>
  <c r="AF2937" i="18"/>
  <c r="AG2937" i="18" s="1"/>
  <c r="AE2937" i="18"/>
  <c r="AF2929" i="18"/>
  <c r="AG2929" i="18" s="1"/>
  <c r="AE2929" i="18"/>
  <c r="AF2921" i="18"/>
  <c r="AG2921" i="18" s="1"/>
  <c r="AE2921" i="18"/>
  <c r="AF2913" i="18"/>
  <c r="AG2913" i="18" s="1"/>
  <c r="AE2913" i="18"/>
  <c r="AF2905" i="18"/>
  <c r="AG2905" i="18" s="1"/>
  <c r="AE2905" i="18"/>
  <c r="AF2897" i="18"/>
  <c r="AG2897" i="18" s="1"/>
  <c r="AE2897" i="18"/>
  <c r="AF2889" i="18"/>
  <c r="AG2889" i="18" s="1"/>
  <c r="AE2889" i="18"/>
  <c r="AF2881" i="18"/>
  <c r="AG2881" i="18" s="1"/>
  <c r="AE2881" i="18"/>
  <c r="AF2873" i="18"/>
  <c r="AG2873" i="18" s="1"/>
  <c r="AE2873" i="18"/>
  <c r="AF2865" i="18"/>
  <c r="AG2865" i="18" s="1"/>
  <c r="AE2865" i="18"/>
  <c r="AF2857" i="18"/>
  <c r="AG2857" i="18" s="1"/>
  <c r="AE2857" i="18"/>
  <c r="AF2849" i="18"/>
  <c r="AG2849" i="18" s="1"/>
  <c r="AE2849" i="18"/>
  <c r="AF2841" i="18"/>
  <c r="AG2841" i="18" s="1"/>
  <c r="AE2841" i="18"/>
  <c r="AF2833" i="18"/>
  <c r="AG2833" i="18" s="1"/>
  <c r="AE2833" i="18"/>
  <c r="AF2825" i="18"/>
  <c r="AG2825" i="18" s="1"/>
  <c r="AE2825" i="18"/>
  <c r="AF2817" i="18"/>
  <c r="AG2817" i="18" s="1"/>
  <c r="AE2817" i="18"/>
  <c r="AF2809" i="18"/>
  <c r="AG2809" i="18" s="1"/>
  <c r="AE2809" i="18"/>
  <c r="AF2801" i="18"/>
  <c r="AG2801" i="18" s="1"/>
  <c r="AE2801" i="18"/>
  <c r="AF2793" i="18"/>
  <c r="AG2793" i="18" s="1"/>
  <c r="AE2793" i="18"/>
  <c r="AF2785" i="18"/>
  <c r="AG2785" i="18" s="1"/>
  <c r="AE2785" i="18"/>
  <c r="AF2777" i="18"/>
  <c r="AG2777" i="18" s="1"/>
  <c r="AE2777" i="18"/>
  <c r="AF2769" i="18"/>
  <c r="AG2769" i="18" s="1"/>
  <c r="AE2769" i="18"/>
  <c r="AF2761" i="18"/>
  <c r="AG2761" i="18" s="1"/>
  <c r="AE2761" i="18"/>
  <c r="AF2753" i="18"/>
  <c r="AG2753" i="18" s="1"/>
  <c r="AE2753" i="18"/>
  <c r="AF2745" i="18"/>
  <c r="AG2745" i="18" s="1"/>
  <c r="AE2745" i="18"/>
  <c r="AF2737" i="18"/>
  <c r="AG2737" i="18" s="1"/>
  <c r="AE2737" i="18"/>
  <c r="AF2729" i="18"/>
  <c r="AG2729" i="18" s="1"/>
  <c r="AE2729" i="18"/>
  <c r="AF2721" i="18"/>
  <c r="AG2721" i="18" s="1"/>
  <c r="AE2721" i="18"/>
  <c r="AF2713" i="18"/>
  <c r="AG2713" i="18" s="1"/>
  <c r="AE2713" i="18"/>
  <c r="AF2705" i="18"/>
  <c r="AG2705" i="18" s="1"/>
  <c r="AE2705" i="18"/>
  <c r="AF2697" i="18"/>
  <c r="AG2697" i="18" s="1"/>
  <c r="AE2697" i="18"/>
  <c r="AF2689" i="18"/>
  <c r="AG2689" i="18" s="1"/>
  <c r="AE2689" i="18"/>
  <c r="AF2681" i="18"/>
  <c r="AG2681" i="18" s="1"/>
  <c r="AE2681" i="18"/>
  <c r="AF2673" i="18"/>
  <c r="AG2673" i="18" s="1"/>
  <c r="AE2673" i="18"/>
  <c r="AF2665" i="18"/>
  <c r="AG2665" i="18" s="1"/>
  <c r="AE2665" i="18"/>
  <c r="AF2657" i="18"/>
  <c r="AG2657" i="18" s="1"/>
  <c r="AE2657" i="18"/>
  <c r="AF2649" i="18"/>
  <c r="AG2649" i="18" s="1"/>
  <c r="AE2649" i="18"/>
  <c r="AF2641" i="18"/>
  <c r="AG2641" i="18" s="1"/>
  <c r="AE2641" i="18"/>
  <c r="AF2633" i="18"/>
  <c r="AG2633" i="18" s="1"/>
  <c r="AE2633" i="18"/>
  <c r="AF2625" i="18"/>
  <c r="AG2625" i="18" s="1"/>
  <c r="AE2625" i="18"/>
  <c r="AF2617" i="18"/>
  <c r="AG2617" i="18" s="1"/>
  <c r="AE2617" i="18"/>
  <c r="AF2609" i="18"/>
  <c r="AG2609" i="18" s="1"/>
  <c r="AE2609" i="18"/>
  <c r="AF2601" i="18"/>
  <c r="AG2601" i="18" s="1"/>
  <c r="AE2601" i="18"/>
  <c r="AF2593" i="18"/>
  <c r="AG2593" i="18" s="1"/>
  <c r="AE2593" i="18"/>
  <c r="AF2585" i="18"/>
  <c r="AG2585" i="18" s="1"/>
  <c r="AE2585" i="18"/>
  <c r="AF2577" i="18"/>
  <c r="AG2577" i="18" s="1"/>
  <c r="AE2577" i="18"/>
  <c r="AF2569" i="18"/>
  <c r="AG2569" i="18" s="1"/>
  <c r="AE2569" i="18"/>
  <c r="AF2561" i="18"/>
  <c r="AG2561" i="18" s="1"/>
  <c r="AE2561" i="18"/>
  <c r="AF2553" i="18"/>
  <c r="AG2553" i="18" s="1"/>
  <c r="AE2553" i="18"/>
  <c r="AF2545" i="18"/>
  <c r="AG2545" i="18" s="1"/>
  <c r="AE2545" i="18"/>
  <c r="AF2537" i="18"/>
  <c r="AG2537" i="18" s="1"/>
  <c r="AE2537" i="18"/>
  <c r="AF2529" i="18"/>
  <c r="AG2529" i="18" s="1"/>
  <c r="AE2529" i="18"/>
  <c r="AF2521" i="18"/>
  <c r="AG2521" i="18" s="1"/>
  <c r="AE2521" i="18"/>
  <c r="AF2513" i="18"/>
  <c r="AG2513" i="18" s="1"/>
  <c r="AE2513" i="18"/>
  <c r="AF2505" i="18"/>
  <c r="AG2505" i="18" s="1"/>
  <c r="AE2505" i="18"/>
  <c r="AF2497" i="18"/>
  <c r="AG2497" i="18" s="1"/>
  <c r="AE2497" i="18"/>
  <c r="AF2489" i="18"/>
  <c r="AG2489" i="18" s="1"/>
  <c r="AE2489" i="18"/>
  <c r="AF2481" i="18"/>
  <c r="AG2481" i="18" s="1"/>
  <c r="AE2481" i="18"/>
  <c r="AF2473" i="18"/>
  <c r="AG2473" i="18" s="1"/>
  <c r="AE2473" i="18"/>
  <c r="AF2465" i="18"/>
  <c r="AG2465" i="18" s="1"/>
  <c r="AE2465" i="18"/>
  <c r="AF2457" i="18"/>
  <c r="AG2457" i="18" s="1"/>
  <c r="AE2457" i="18"/>
  <c r="AF2449" i="18"/>
  <c r="AG2449" i="18" s="1"/>
  <c r="AE2449" i="18"/>
  <c r="AF2441" i="18"/>
  <c r="AG2441" i="18" s="1"/>
  <c r="AE2441" i="18"/>
  <c r="AF2433" i="18"/>
  <c r="AG2433" i="18" s="1"/>
  <c r="AE2433" i="18"/>
  <c r="AF2425" i="18"/>
  <c r="AG2425" i="18" s="1"/>
  <c r="AE2425" i="18"/>
  <c r="AF2417" i="18"/>
  <c r="AG2417" i="18" s="1"/>
  <c r="AE2417" i="18"/>
  <c r="AF2409" i="18"/>
  <c r="AG2409" i="18" s="1"/>
  <c r="AE2409" i="18"/>
  <c r="AF2401" i="18"/>
  <c r="AG2401" i="18" s="1"/>
  <c r="AE2401" i="18"/>
  <c r="AF2393" i="18"/>
  <c r="AG2393" i="18" s="1"/>
  <c r="AE2393" i="18"/>
  <c r="AF2385" i="18"/>
  <c r="AG2385" i="18" s="1"/>
  <c r="AE2385" i="18"/>
  <c r="AF2377" i="18"/>
  <c r="AG2377" i="18" s="1"/>
  <c r="AE2377" i="18"/>
  <c r="AF2369" i="18"/>
  <c r="AG2369" i="18" s="1"/>
  <c r="AE2369" i="18"/>
  <c r="AF2360" i="18"/>
  <c r="AG2360" i="18" s="1"/>
  <c r="AE2360" i="18"/>
  <c r="AF2352" i="18"/>
  <c r="AG2352" i="18" s="1"/>
  <c r="AE2352" i="18"/>
  <c r="AF2344" i="18"/>
  <c r="AG2344" i="18" s="1"/>
  <c r="AE2344" i="18"/>
  <c r="AF2336" i="18"/>
  <c r="AG2336" i="18" s="1"/>
  <c r="AE2336" i="18"/>
  <c r="AF2328" i="18"/>
  <c r="AG2328" i="18" s="1"/>
  <c r="AE2328" i="18"/>
  <c r="AF2320" i="18"/>
  <c r="AG2320" i="18" s="1"/>
  <c r="AE2320" i="18"/>
  <c r="AF2312" i="18"/>
  <c r="AG2312" i="18" s="1"/>
  <c r="AE2312" i="18"/>
  <c r="AF2304" i="18"/>
  <c r="AG2304" i="18" s="1"/>
  <c r="AE2304" i="18"/>
  <c r="AF2296" i="18"/>
  <c r="AG2296" i="18" s="1"/>
  <c r="AE2296" i="18"/>
  <c r="AF2288" i="18"/>
  <c r="AG2288" i="18" s="1"/>
  <c r="AE2288" i="18"/>
  <c r="AF2280" i="18"/>
  <c r="AG2280" i="18" s="1"/>
  <c r="AE2280" i="18"/>
  <c r="AF2272" i="18"/>
  <c r="AG2272" i="18" s="1"/>
  <c r="AE2272" i="18"/>
  <c r="AF2264" i="18"/>
  <c r="AG2264" i="18" s="1"/>
  <c r="AE2264" i="18"/>
  <c r="AF2256" i="18"/>
  <c r="AG2256" i="18" s="1"/>
  <c r="AE2256" i="18"/>
  <c r="AF2248" i="18"/>
  <c r="AG2248" i="18" s="1"/>
  <c r="AE2248" i="18"/>
  <c r="AF2239" i="18"/>
  <c r="AG2239" i="18" s="1"/>
  <c r="AE2239" i="18"/>
  <c r="AF2231" i="18"/>
  <c r="AG2231" i="18" s="1"/>
  <c r="AE2231" i="18"/>
  <c r="AF2222" i="18"/>
  <c r="AG2222" i="18" s="1"/>
  <c r="AE2222" i="18"/>
  <c r="AF2214" i="18"/>
  <c r="AG2214" i="18" s="1"/>
  <c r="AE2214" i="18"/>
  <c r="AF2206" i="18"/>
  <c r="AG2206" i="18" s="1"/>
  <c r="AE2206" i="18"/>
  <c r="AF2197" i="18"/>
  <c r="AG2197" i="18" s="1"/>
  <c r="AE2197" i="18"/>
  <c r="AF2189" i="18"/>
  <c r="AG2189" i="18" s="1"/>
  <c r="AE2189" i="18"/>
  <c r="AF2180" i="18"/>
  <c r="AG2180" i="18" s="1"/>
  <c r="AE2180" i="18"/>
  <c r="AF2172" i="18"/>
  <c r="AG2172" i="18" s="1"/>
  <c r="AE2172" i="18"/>
  <c r="AF2164" i="18"/>
  <c r="AG2164" i="18" s="1"/>
  <c r="AE2164" i="18"/>
  <c r="AF2156" i="18"/>
  <c r="AG2156" i="18" s="1"/>
  <c r="AE2156" i="18"/>
  <c r="AF2148" i="18"/>
  <c r="AG2148" i="18" s="1"/>
  <c r="AE2148" i="18"/>
  <c r="AF2138" i="18"/>
  <c r="AG2138" i="18" s="1"/>
  <c r="AE2138" i="18"/>
  <c r="AF2130" i="18"/>
  <c r="AG2130" i="18" s="1"/>
  <c r="AE2130" i="18"/>
  <c r="AF2122" i="18"/>
  <c r="AG2122" i="18" s="1"/>
  <c r="AE2122" i="18"/>
  <c r="AF2112" i="18"/>
  <c r="AG2112" i="18" s="1"/>
  <c r="AE2112" i="18"/>
  <c r="AF2104" i="18"/>
  <c r="AG2104" i="18" s="1"/>
  <c r="AE2104" i="18"/>
  <c r="AF2096" i="18"/>
  <c r="AG2096" i="18" s="1"/>
  <c r="AE2096" i="18"/>
  <c r="AF2088" i="18"/>
  <c r="AG2088" i="18" s="1"/>
  <c r="AE2088" i="18"/>
  <c r="AF2080" i="18"/>
  <c r="AG2080" i="18" s="1"/>
  <c r="AE2080" i="18"/>
  <c r="AF2072" i="18"/>
  <c r="AG2072" i="18" s="1"/>
  <c r="AE2072" i="18"/>
  <c r="AF2064" i="18"/>
  <c r="AG2064" i="18" s="1"/>
  <c r="AE2064" i="18"/>
  <c r="AF2056" i="18"/>
  <c r="AG2056" i="18" s="1"/>
  <c r="AE2056" i="18"/>
  <c r="AF2048" i="18"/>
  <c r="AG2048" i="18" s="1"/>
  <c r="AE2048" i="18"/>
  <c r="AF2040" i="18"/>
  <c r="AG2040" i="18" s="1"/>
  <c r="AE2040" i="18"/>
  <c r="AF2032" i="18"/>
  <c r="AG2032" i="18" s="1"/>
  <c r="AE2032" i="18"/>
  <c r="AF2024" i="18"/>
  <c r="AG2024" i="18" s="1"/>
  <c r="AE2024" i="18"/>
  <c r="AF2016" i="18"/>
  <c r="AG2016" i="18" s="1"/>
  <c r="AE2016" i="18"/>
  <c r="AF2008" i="18"/>
  <c r="AG2008" i="18" s="1"/>
  <c r="AE2008" i="18"/>
  <c r="AF2000" i="18"/>
  <c r="AG2000" i="18" s="1"/>
  <c r="AE2000" i="18"/>
  <c r="AF1992" i="18"/>
  <c r="AG1992" i="18" s="1"/>
  <c r="AE1992" i="18"/>
  <c r="AF1984" i="18"/>
  <c r="AG1984" i="18" s="1"/>
  <c r="AE1984" i="18"/>
  <c r="AF1976" i="18"/>
  <c r="AG1976" i="18" s="1"/>
  <c r="AE1976" i="18"/>
  <c r="AF1968" i="18"/>
  <c r="AG1968" i="18" s="1"/>
  <c r="AE1968" i="18"/>
  <c r="AF1960" i="18"/>
  <c r="AG1960" i="18" s="1"/>
  <c r="AE1960" i="18"/>
  <c r="AF1952" i="18"/>
  <c r="AG1952" i="18" s="1"/>
  <c r="AE1952" i="18"/>
  <c r="AF1944" i="18"/>
  <c r="AG1944" i="18" s="1"/>
  <c r="AE1944" i="18"/>
  <c r="AF1936" i="18"/>
  <c r="AG1936" i="18" s="1"/>
  <c r="AE1936" i="18"/>
  <c r="AF1928" i="18"/>
  <c r="AG1928" i="18" s="1"/>
  <c r="AE1928" i="18"/>
  <c r="AF1920" i="18"/>
  <c r="AG1920" i="18" s="1"/>
  <c r="AE1920" i="18"/>
  <c r="AF1912" i="18"/>
  <c r="AG1912" i="18" s="1"/>
  <c r="AE1912" i="18"/>
  <c r="AF1904" i="18"/>
  <c r="AG1904" i="18" s="1"/>
  <c r="AE1904" i="18"/>
  <c r="AF1896" i="18"/>
  <c r="AG1896" i="18" s="1"/>
  <c r="AE1896" i="18"/>
  <c r="AF1887" i="18"/>
  <c r="AG1887" i="18" s="1"/>
  <c r="AE1887" i="18"/>
  <c r="AF1878" i="18"/>
  <c r="AG1878" i="18" s="1"/>
  <c r="AE1878" i="18"/>
  <c r="AF1868" i="18"/>
  <c r="AG1868" i="18" s="1"/>
  <c r="AE1868" i="18"/>
  <c r="AF1858" i="18"/>
  <c r="AG1858" i="18" s="1"/>
  <c r="AE1858" i="18"/>
  <c r="AF1849" i="18"/>
  <c r="AG1849" i="18" s="1"/>
  <c r="AE1849" i="18"/>
  <c r="AF1814" i="18"/>
  <c r="AG1814" i="18" s="1"/>
  <c r="AE1814" i="18"/>
  <c r="AF1805" i="18"/>
  <c r="AG1805" i="18" s="1"/>
  <c r="AE1805" i="18"/>
  <c r="AF1775" i="18"/>
  <c r="AG1775" i="18" s="1"/>
  <c r="AE1775" i="18"/>
  <c r="AF1766" i="18"/>
  <c r="AG1766" i="18" s="1"/>
  <c r="AE1766" i="18"/>
  <c r="AF1756" i="18"/>
  <c r="AG1756" i="18" s="1"/>
  <c r="AE1756" i="18"/>
  <c r="AF1745" i="18"/>
  <c r="AG1745" i="18" s="1"/>
  <c r="AE1745" i="18"/>
  <c r="AF1734" i="18"/>
  <c r="AG1734" i="18" s="1"/>
  <c r="AE1734" i="18"/>
  <c r="AF1725" i="18"/>
  <c r="AG1725" i="18" s="1"/>
  <c r="AE1725" i="18"/>
  <c r="AF1701" i="18"/>
  <c r="AG1701" i="18" s="1"/>
  <c r="AE1701" i="18"/>
  <c r="AF1681" i="18"/>
  <c r="AG1681" i="18" s="1"/>
  <c r="AE1681" i="18"/>
  <c r="AF1668" i="18"/>
  <c r="AG1668" i="18" s="1"/>
  <c r="AE1668" i="18"/>
  <c r="AF1657" i="18"/>
  <c r="AG1657" i="18" s="1"/>
  <c r="AE1657" i="18"/>
  <c r="AF1645" i="18"/>
  <c r="AG1645" i="18" s="1"/>
  <c r="AE1645" i="18"/>
  <c r="AF1612" i="18"/>
  <c r="AG1612" i="18" s="1"/>
  <c r="AE1612" i="18"/>
  <c r="AF1589" i="18"/>
  <c r="AG1589" i="18" s="1"/>
  <c r="AE1589" i="18"/>
  <c r="AF1581" i="18"/>
  <c r="AG1581" i="18" s="1"/>
  <c r="AE1581" i="18"/>
  <c r="AF1573" i="18"/>
  <c r="AG1573" i="18" s="1"/>
  <c r="AE1573" i="18"/>
  <c r="AF1564" i="18"/>
  <c r="AG1564" i="18" s="1"/>
  <c r="AE1564" i="18"/>
  <c r="AF1540" i="18"/>
  <c r="AG1540" i="18" s="1"/>
  <c r="AE1540" i="18"/>
  <c r="AF1529" i="18"/>
  <c r="AG1529" i="18" s="1"/>
  <c r="AE1529" i="18"/>
  <c r="AF1495" i="18"/>
  <c r="AG1495" i="18" s="1"/>
  <c r="AE1495" i="18"/>
  <c r="AF1484" i="18"/>
  <c r="AG1484" i="18" s="1"/>
  <c r="AE1484" i="18"/>
  <c r="AF1471" i="18"/>
  <c r="AG1471" i="18" s="1"/>
  <c r="AE1471" i="18"/>
  <c r="AF1457" i="18"/>
  <c r="AG1457" i="18" s="1"/>
  <c r="AE1457" i="18"/>
  <c r="AF1444" i="18"/>
  <c r="AG1444" i="18" s="1"/>
  <c r="AE1444" i="18"/>
  <c r="AF1420" i="18"/>
  <c r="AG1420" i="18" s="1"/>
  <c r="AE1420" i="18"/>
  <c r="AF1409" i="18"/>
  <c r="AG1409" i="18" s="1"/>
  <c r="AE1409" i="18"/>
  <c r="AF1397" i="18"/>
  <c r="AG1397" i="18" s="1"/>
  <c r="AE1397" i="18"/>
  <c r="AF1375" i="18"/>
  <c r="AG1375" i="18" s="1"/>
  <c r="AE1375" i="18"/>
  <c r="AF1364" i="18"/>
  <c r="AG1364" i="18" s="1"/>
  <c r="AE1364" i="18"/>
  <c r="AF1340" i="18"/>
  <c r="AG1340" i="18" s="1"/>
  <c r="AE1340" i="18"/>
  <c r="AF1303" i="18"/>
  <c r="AG1303" i="18" s="1"/>
  <c r="AE1303" i="18"/>
  <c r="AF1252" i="18"/>
  <c r="AG1252" i="18" s="1"/>
  <c r="AE1252" i="18"/>
  <c r="AF1229" i="18"/>
  <c r="AG1229" i="18" s="1"/>
  <c r="AE1229" i="18"/>
  <c r="AF1217" i="18"/>
  <c r="AG1217" i="18" s="1"/>
  <c r="AE1217" i="18"/>
  <c r="AF1204" i="18"/>
  <c r="AG1204" i="18" s="1"/>
  <c r="AE1204" i="18"/>
  <c r="AF1188" i="18"/>
  <c r="AG1188" i="18" s="1"/>
  <c r="AE1188" i="18"/>
  <c r="AF1177" i="18"/>
  <c r="AG1177" i="18" s="1"/>
  <c r="AE1177" i="18"/>
  <c r="AF1164" i="18"/>
  <c r="AG1164" i="18" s="1"/>
  <c r="AE1164" i="18"/>
  <c r="AF1151" i="18"/>
  <c r="AG1151" i="18" s="1"/>
  <c r="AE1151" i="18"/>
  <c r="AF1124" i="18"/>
  <c r="AG1124" i="18" s="1"/>
  <c r="AE1124" i="18"/>
  <c r="AF1113" i="18"/>
  <c r="AG1113" i="18" s="1"/>
  <c r="AE1113" i="18"/>
  <c r="AF1101" i="18"/>
  <c r="AG1101" i="18" s="1"/>
  <c r="AE1101" i="18"/>
  <c r="AF1061" i="18"/>
  <c r="AG1061" i="18" s="1"/>
  <c r="AE1061" i="18"/>
  <c r="AF1049" i="18"/>
  <c r="AG1049" i="18" s="1"/>
  <c r="AE1049" i="18"/>
  <c r="AF1020" i="18"/>
  <c r="AG1020" i="18" s="1"/>
  <c r="AE1020" i="18"/>
  <c r="AF1005" i="18"/>
  <c r="AG1005" i="18" s="1"/>
  <c r="AE1005" i="18"/>
  <c r="AF993" i="18"/>
  <c r="AG993" i="18" s="1"/>
  <c r="AE993" i="18"/>
  <c r="AF948" i="18"/>
  <c r="AG948" i="18" s="1"/>
  <c r="AE948" i="18"/>
  <c r="AF937" i="18"/>
  <c r="AG937" i="18" s="1"/>
  <c r="AE937" i="18"/>
  <c r="AF908" i="18"/>
  <c r="AG908" i="18" s="1"/>
  <c r="AE908" i="18"/>
  <c r="AF869" i="18"/>
  <c r="AG869" i="18" s="1"/>
  <c r="AE869" i="18"/>
  <c r="AF838" i="18"/>
  <c r="AG838" i="18" s="1"/>
  <c r="AE838" i="18"/>
  <c r="AF821" i="18"/>
  <c r="AG821" i="18" s="1"/>
  <c r="AE821" i="18"/>
  <c r="AF765" i="18"/>
  <c r="AG765" i="18" s="1"/>
  <c r="AE765" i="18"/>
  <c r="AF745" i="18"/>
  <c r="AG745" i="18" s="1"/>
  <c r="AE745" i="18"/>
  <c r="AF697" i="18"/>
  <c r="AG697" i="18" s="1"/>
  <c r="AE697" i="18"/>
  <c r="AF653" i="18"/>
  <c r="AG653" i="18" s="1"/>
  <c r="AE653" i="18"/>
  <c r="AF605" i="18"/>
  <c r="AG605" i="18" s="1"/>
  <c r="AE605" i="18"/>
  <c r="AF581" i="18"/>
  <c r="AG581" i="18" s="1"/>
  <c r="AE581" i="18"/>
  <c r="AF524" i="18"/>
  <c r="AG524" i="18" s="1"/>
  <c r="AE524" i="18"/>
  <c r="AF508" i="18"/>
  <c r="AG508" i="18" s="1"/>
  <c r="AE508" i="18"/>
  <c r="AF487" i="18"/>
  <c r="AG487" i="18" s="1"/>
  <c r="AE487" i="18"/>
  <c r="AF455" i="18"/>
  <c r="AG455" i="18" s="1"/>
  <c r="AE455" i="18"/>
  <c r="AF421" i="18"/>
  <c r="AG421" i="18" s="1"/>
  <c r="AE421" i="18"/>
  <c r="AF381" i="18"/>
  <c r="AG381" i="18" s="1"/>
  <c r="AE381" i="18"/>
  <c r="AF22" i="18"/>
  <c r="AG22" i="18" s="1"/>
  <c r="AE22" i="18"/>
  <c r="AF41" i="18"/>
  <c r="AG41" i="18" s="1"/>
  <c r="AE41" i="18"/>
  <c r="AF60" i="18"/>
  <c r="AG60" i="18" s="1"/>
  <c r="AE60" i="18"/>
  <c r="AF76" i="18"/>
  <c r="AG76" i="18" s="1"/>
  <c r="AE76" i="18"/>
  <c r="AF92" i="18"/>
  <c r="AG92" i="18" s="1"/>
  <c r="AE92" i="18"/>
  <c r="AF127" i="18"/>
  <c r="AG127" i="18" s="1"/>
  <c r="AE127" i="18"/>
  <c r="AF143" i="18"/>
  <c r="AG143" i="18" s="1"/>
  <c r="AE143" i="18"/>
  <c r="AF159" i="18"/>
  <c r="AG159" i="18" s="1"/>
  <c r="AE159" i="18"/>
  <c r="AF175" i="18"/>
  <c r="AG175" i="18" s="1"/>
  <c r="AE175" i="18"/>
  <c r="AF190" i="18"/>
  <c r="AG190" i="18" s="1"/>
  <c r="AE190" i="18"/>
  <c r="AF205" i="18"/>
  <c r="AG205" i="18" s="1"/>
  <c r="AE205" i="18"/>
  <c r="AF221" i="18"/>
  <c r="AG221" i="18" s="1"/>
  <c r="AE221" i="18"/>
  <c r="AF237" i="18"/>
  <c r="AG237" i="18" s="1"/>
  <c r="AE237" i="18"/>
  <c r="AF253" i="18"/>
  <c r="AG253" i="18" s="1"/>
  <c r="AE253" i="18"/>
  <c r="AF268" i="18"/>
  <c r="AG268" i="18" s="1"/>
  <c r="AE268" i="18"/>
  <c r="AF284" i="18"/>
  <c r="AG284" i="18" s="1"/>
  <c r="AE284" i="18"/>
  <c r="AF300" i="18"/>
  <c r="AG300" i="18" s="1"/>
  <c r="AE300" i="18"/>
  <c r="AF316" i="18"/>
  <c r="AG316" i="18" s="1"/>
  <c r="AE316" i="18"/>
  <c r="AF329" i="18"/>
  <c r="AG329" i="18" s="1"/>
  <c r="AE329" i="18"/>
  <c r="AF345" i="18"/>
  <c r="AG345" i="18" s="1"/>
  <c r="AE345" i="18"/>
  <c r="AF361" i="18"/>
  <c r="AG361" i="18" s="1"/>
  <c r="AE361" i="18"/>
  <c r="AF383" i="18"/>
  <c r="AG383" i="18" s="1"/>
  <c r="AE383" i="18"/>
  <c r="AF399" i="18"/>
  <c r="AG399" i="18" s="1"/>
  <c r="AE399" i="18"/>
  <c r="AF420" i="18"/>
  <c r="AG420" i="18" s="1"/>
  <c r="AE420" i="18"/>
  <c r="AF439" i="18"/>
  <c r="AG439" i="18" s="1"/>
  <c r="AE439" i="18"/>
  <c r="AF478" i="18"/>
  <c r="AG478" i="18" s="1"/>
  <c r="AE478" i="18"/>
  <c r="AF492" i="18"/>
  <c r="AG492" i="18" s="1"/>
  <c r="AE492" i="18"/>
  <c r="AF525" i="18"/>
  <c r="AG525" i="18" s="1"/>
  <c r="AE525" i="18"/>
  <c r="AF545" i="18"/>
  <c r="AG545" i="18" s="1"/>
  <c r="AE545" i="18"/>
  <c r="AF569" i="18"/>
  <c r="AG569" i="18" s="1"/>
  <c r="AE569" i="18"/>
  <c r="AF588" i="18"/>
  <c r="AG588" i="18" s="1"/>
  <c r="AE588" i="18"/>
  <c r="AF607" i="18"/>
  <c r="AG607" i="18" s="1"/>
  <c r="AE607" i="18"/>
  <c r="AF628" i="18"/>
  <c r="AG628" i="18" s="1"/>
  <c r="AE628" i="18"/>
  <c r="AF652" i="18"/>
  <c r="AG652" i="18" s="1"/>
  <c r="AE652" i="18"/>
  <c r="AF673" i="18"/>
  <c r="AG673" i="18" s="1"/>
  <c r="AE673" i="18"/>
  <c r="AF695" i="18"/>
  <c r="AG695" i="18" s="1"/>
  <c r="AE695" i="18"/>
  <c r="AF719" i="18"/>
  <c r="AG719" i="18" s="1"/>
  <c r="AE719" i="18"/>
  <c r="AF743" i="18"/>
  <c r="AG743" i="18" s="1"/>
  <c r="AE743" i="18"/>
  <c r="AF767" i="18"/>
  <c r="AG767" i="18" s="1"/>
  <c r="AE767" i="18"/>
  <c r="AF788" i="18"/>
  <c r="AG788" i="18" s="1"/>
  <c r="AE788" i="18"/>
  <c r="AF812" i="18"/>
  <c r="AG812" i="18" s="1"/>
  <c r="AE812" i="18"/>
  <c r="AF839" i="18"/>
  <c r="AG839" i="18" s="1"/>
  <c r="AE839" i="18"/>
  <c r="AF905" i="18"/>
  <c r="AG905" i="18" s="1"/>
  <c r="AE905" i="18"/>
  <c r="AF977" i="18"/>
  <c r="AG977" i="18" s="1"/>
  <c r="AE977" i="18"/>
  <c r="AF1021" i="18"/>
  <c r="AG1021" i="18" s="1"/>
  <c r="AE1021" i="18"/>
  <c r="AF1057" i="18"/>
  <c r="AG1057" i="18" s="1"/>
  <c r="AE1057" i="18"/>
  <c r="AF1085" i="18"/>
  <c r="AG1085" i="18" s="1"/>
  <c r="AE1085" i="18"/>
  <c r="AF1145" i="18"/>
  <c r="AG1145" i="18" s="1"/>
  <c r="AE1145" i="18"/>
  <c r="AF1261" i="18"/>
  <c r="AG1261" i="18" s="1"/>
  <c r="AE1261" i="18"/>
  <c r="AF1297" i="18"/>
  <c r="AG1297" i="18" s="1"/>
  <c r="AE1297" i="18"/>
  <c r="AF1326" i="18"/>
  <c r="AG1326" i="18" s="1"/>
  <c r="AE1326" i="18"/>
  <c r="AF1356" i="18"/>
  <c r="AG1356" i="18" s="1"/>
  <c r="AE1356" i="18"/>
  <c r="AF1396" i="18"/>
  <c r="AG1396" i="18" s="1"/>
  <c r="AE1396" i="18"/>
  <c r="AF1433" i="18"/>
  <c r="AG1433" i="18" s="1"/>
  <c r="AE1433" i="18"/>
  <c r="AF1461" i="18"/>
  <c r="AG1461" i="18" s="1"/>
  <c r="AE1461" i="18"/>
  <c r="AF1513" i="18"/>
  <c r="AG1513" i="18" s="1"/>
  <c r="AE1513" i="18"/>
  <c r="AF1541" i="18"/>
  <c r="AG1541" i="18" s="1"/>
  <c r="AE1541" i="18"/>
  <c r="AF1599" i="18"/>
  <c r="AG1599" i="18" s="1"/>
  <c r="AE1599" i="18"/>
  <c r="AF1647" i="18"/>
  <c r="AG1647" i="18" s="1"/>
  <c r="AE1647" i="18"/>
  <c r="AF1689" i="18"/>
  <c r="AG1689" i="18" s="1"/>
  <c r="AE1689" i="18"/>
  <c r="AF1813" i="18"/>
  <c r="AG1813" i="18" s="1"/>
  <c r="AE1813" i="18"/>
  <c r="AF2200" i="18"/>
  <c r="AG2200" i="18" s="1"/>
  <c r="AE2200" i="18"/>
  <c r="AF23" i="18"/>
  <c r="AG23" i="18" s="1"/>
  <c r="AE23" i="18"/>
  <c r="AF47" i="18"/>
  <c r="AG47" i="18" s="1"/>
  <c r="AE47" i="18"/>
  <c r="AF111" i="18"/>
  <c r="AG111" i="18" s="1"/>
  <c r="AE111" i="18"/>
  <c r="AF4973" i="18"/>
  <c r="AG4973" i="18" s="1"/>
  <c r="AE4973" i="18"/>
  <c r="AF4925" i="18"/>
  <c r="AG4925" i="18" s="1"/>
  <c r="AE4925" i="18"/>
  <c r="AF4869" i="18"/>
  <c r="AG4869" i="18" s="1"/>
  <c r="AE4869" i="18"/>
  <c r="AF4813" i="18"/>
  <c r="AG4813" i="18" s="1"/>
  <c r="AE4813" i="18"/>
  <c r="AF4765" i="18"/>
  <c r="AG4765" i="18" s="1"/>
  <c r="AE4765" i="18"/>
  <c r="AF4725" i="18"/>
  <c r="AG4725" i="18" s="1"/>
  <c r="AE4725" i="18"/>
  <c r="AF4669" i="18"/>
  <c r="AG4669" i="18" s="1"/>
  <c r="AE4669" i="18"/>
  <c r="AF4613" i="18"/>
  <c r="AG4613" i="18" s="1"/>
  <c r="AE4613" i="18"/>
  <c r="AF4557" i="18"/>
  <c r="AG4557" i="18" s="1"/>
  <c r="AE4557" i="18"/>
  <c r="AF4501" i="18"/>
  <c r="AG4501" i="18" s="1"/>
  <c r="AE4501" i="18"/>
  <c r="AF4445" i="18"/>
  <c r="AG4445" i="18" s="1"/>
  <c r="AE4445" i="18"/>
  <c r="AF4389" i="18"/>
  <c r="AG4389" i="18" s="1"/>
  <c r="AE4389" i="18"/>
  <c r="AF4341" i="18"/>
  <c r="AG4341" i="18" s="1"/>
  <c r="AE4341" i="18"/>
  <c r="AF4293" i="18"/>
  <c r="AG4293" i="18" s="1"/>
  <c r="AE4293" i="18"/>
  <c r="AF4245" i="18"/>
  <c r="AG4245" i="18" s="1"/>
  <c r="AE4245" i="18"/>
  <c r="AF4197" i="18"/>
  <c r="AG4197" i="18" s="1"/>
  <c r="AE4197" i="18"/>
  <c r="AF4149" i="18"/>
  <c r="AG4149" i="18" s="1"/>
  <c r="AE4149" i="18"/>
  <c r="AF4093" i="18"/>
  <c r="AG4093" i="18" s="1"/>
  <c r="AE4093" i="18"/>
  <c r="AF4037" i="18"/>
  <c r="AG4037" i="18" s="1"/>
  <c r="AE4037" i="18"/>
  <c r="AF3989" i="18"/>
  <c r="AG3989" i="18" s="1"/>
  <c r="AE3989" i="18"/>
  <c r="AF3941" i="18"/>
  <c r="AG3941" i="18" s="1"/>
  <c r="AE3941" i="18"/>
  <c r="AF3885" i="18"/>
  <c r="AG3885" i="18" s="1"/>
  <c r="AE3885" i="18"/>
  <c r="AF3813" i="18"/>
  <c r="AG3813" i="18" s="1"/>
  <c r="AE3813" i="18"/>
  <c r="AF3749" i="18"/>
  <c r="AG3749" i="18" s="1"/>
  <c r="AE3749" i="18"/>
  <c r="AF3693" i="18"/>
  <c r="AG3693" i="18" s="1"/>
  <c r="AE3693" i="18"/>
  <c r="AF3645" i="18"/>
  <c r="AG3645" i="18" s="1"/>
  <c r="AE3645" i="18"/>
  <c r="AF3589" i="18"/>
  <c r="AG3589" i="18" s="1"/>
  <c r="AE3589" i="18"/>
  <c r="AF3533" i="18"/>
  <c r="AG3533" i="18" s="1"/>
  <c r="AE3533" i="18"/>
  <c r="AF3477" i="18"/>
  <c r="AG3477" i="18" s="1"/>
  <c r="AE3477" i="18"/>
  <c r="AF3421" i="18"/>
  <c r="AG3421" i="18" s="1"/>
  <c r="AE3421" i="18"/>
  <c r="AF3365" i="18"/>
  <c r="AG3365" i="18" s="1"/>
  <c r="AE3365" i="18"/>
  <c r="AF3309" i="18"/>
  <c r="AG3309" i="18" s="1"/>
  <c r="AE3309" i="18"/>
  <c r="AF3237" i="18"/>
  <c r="AG3237" i="18" s="1"/>
  <c r="AE3237" i="18"/>
  <c r="AF3181" i="18"/>
  <c r="AG3181" i="18" s="1"/>
  <c r="AE3181" i="18"/>
  <c r="AF3133" i="18"/>
  <c r="AG3133" i="18" s="1"/>
  <c r="AE3133" i="18"/>
  <c r="AF3077" i="18"/>
  <c r="AG3077" i="18" s="1"/>
  <c r="AE3077" i="18"/>
  <c r="AF3013" i="18"/>
  <c r="AG3013" i="18" s="1"/>
  <c r="AE3013" i="18"/>
  <c r="AF2957" i="18"/>
  <c r="AG2957" i="18" s="1"/>
  <c r="AE2957" i="18"/>
  <c r="AF2909" i="18"/>
  <c r="AG2909" i="18" s="1"/>
  <c r="AE2909" i="18"/>
  <c r="AF2853" i="18"/>
  <c r="AG2853" i="18" s="1"/>
  <c r="AE2853" i="18"/>
  <c r="AF2797" i="18"/>
  <c r="AG2797" i="18" s="1"/>
  <c r="AE2797" i="18"/>
  <c r="AF2733" i="18"/>
  <c r="AG2733" i="18" s="1"/>
  <c r="AE2733" i="18"/>
  <c r="AF2677" i="18"/>
  <c r="AG2677" i="18" s="1"/>
  <c r="AE2677" i="18"/>
  <c r="AF2629" i="18"/>
  <c r="AG2629" i="18" s="1"/>
  <c r="AE2629" i="18"/>
  <c r="AF2573" i="18"/>
  <c r="AG2573" i="18" s="1"/>
  <c r="AE2573" i="18"/>
  <c r="AF2517" i="18"/>
  <c r="AG2517" i="18" s="1"/>
  <c r="AE2517" i="18"/>
  <c r="AF2469" i="18"/>
  <c r="AG2469" i="18" s="1"/>
  <c r="AE2469" i="18"/>
  <c r="AF2405" i="18"/>
  <c r="AG2405" i="18" s="1"/>
  <c r="AE2405" i="18"/>
  <c r="AF2340" i="18"/>
  <c r="AG2340" i="18" s="1"/>
  <c r="AE2340" i="18"/>
  <c r="AF2276" i="18"/>
  <c r="AG2276" i="18" s="1"/>
  <c r="AE2276" i="18"/>
  <c r="AF2218" i="18"/>
  <c r="AG2218" i="18" s="1"/>
  <c r="AE2218" i="18"/>
  <c r="AF2134" i="18"/>
  <c r="AG2134" i="18" s="1"/>
  <c r="AE2134" i="18"/>
  <c r="AF2076" i="18"/>
  <c r="AG2076" i="18" s="1"/>
  <c r="AE2076" i="18"/>
  <c r="AF2020" i="18"/>
  <c r="AG2020" i="18" s="1"/>
  <c r="AE2020" i="18"/>
  <c r="AF1964" i="18"/>
  <c r="AG1964" i="18" s="1"/>
  <c r="AE1964" i="18"/>
  <c r="AF1900" i="18"/>
  <c r="AG1900" i="18" s="1"/>
  <c r="AE1900" i="18"/>
  <c r="AF1836" i="18"/>
  <c r="AG1836" i="18" s="1"/>
  <c r="AE1836" i="18"/>
  <c r="AF1779" i="18"/>
  <c r="AG1779" i="18" s="1"/>
  <c r="AE1779" i="18"/>
  <c r="AF1707" i="18"/>
  <c r="AG1707" i="18" s="1"/>
  <c r="AE1707" i="18"/>
  <c r="AF1629" i="18"/>
  <c r="AG1629" i="18" s="1"/>
  <c r="AE1629" i="18"/>
  <c r="AF1547" i="18"/>
  <c r="AG1547" i="18" s="1"/>
  <c r="AE1547" i="18"/>
  <c r="AF1439" i="18"/>
  <c r="AG1439" i="18" s="1"/>
  <c r="AE1439" i="18"/>
  <c r="AF1359" i="18"/>
  <c r="AG1359" i="18" s="1"/>
  <c r="AE1359" i="18"/>
  <c r="AF1285" i="18"/>
  <c r="AG1285" i="18" s="1"/>
  <c r="AE1285" i="18"/>
  <c r="AF1195" i="18"/>
  <c r="AG1195" i="18" s="1"/>
  <c r="AE1195" i="18"/>
  <c r="AF1106" i="18"/>
  <c r="AG1106" i="18" s="1"/>
  <c r="AE1106" i="18"/>
  <c r="AF1011" i="18"/>
  <c r="AG1011" i="18" s="1"/>
  <c r="AE1011" i="18"/>
  <c r="AF913" i="18"/>
  <c r="AG913" i="18" s="1"/>
  <c r="AE913" i="18"/>
  <c r="AF829" i="18"/>
  <c r="AG829" i="18" s="1"/>
  <c r="AE829" i="18"/>
  <c r="AF685" i="18"/>
  <c r="AG685" i="18" s="1"/>
  <c r="AE685" i="18"/>
  <c r="AF499" i="18"/>
  <c r="AG499" i="18" s="1"/>
  <c r="AE499" i="18"/>
  <c r="AF52" i="18"/>
  <c r="AG52" i="18" s="1"/>
  <c r="AE52" i="18"/>
  <c r="AF151" i="18"/>
  <c r="AG151" i="18" s="1"/>
  <c r="AE151" i="18"/>
  <c r="AF245" i="18"/>
  <c r="AG245" i="18" s="1"/>
  <c r="AE245" i="18"/>
  <c r="AF353" i="18"/>
  <c r="AG353" i="18" s="1"/>
  <c r="AE353" i="18"/>
  <c r="AF535" i="18"/>
  <c r="AG535" i="18" s="1"/>
  <c r="AE535" i="18"/>
  <c r="AF754" i="18"/>
  <c r="AG754" i="18" s="1"/>
  <c r="AE754" i="18"/>
  <c r="AF966" i="18"/>
  <c r="AG966" i="18" s="1"/>
  <c r="AE966" i="18"/>
  <c r="AF1194" i="18"/>
  <c r="AG1194" i="18" s="1"/>
  <c r="AE1194" i="18"/>
  <c r="AF1376" i="18"/>
  <c r="AG1376" i="18" s="1"/>
  <c r="AE1376" i="18"/>
  <c r="AF1666" i="18"/>
  <c r="AG1666" i="18" s="1"/>
  <c r="AE1666" i="18"/>
  <c r="AF83" i="18"/>
  <c r="AG83" i="18" s="1"/>
  <c r="AE83" i="18"/>
  <c r="AF139" i="18"/>
  <c r="AG139" i="18" s="1"/>
  <c r="AE139" i="18"/>
  <c r="AF171" i="18"/>
  <c r="AG171" i="18" s="1"/>
  <c r="AE171" i="18"/>
  <c r="AF219" i="18"/>
  <c r="AG219" i="18" s="1"/>
  <c r="AE219" i="18"/>
  <c r="AF275" i="18"/>
  <c r="AG275" i="18" s="1"/>
  <c r="AE275" i="18"/>
  <c r="AF411" i="18"/>
  <c r="AG411" i="18" s="1"/>
  <c r="AE411" i="18"/>
  <c r="AF4988" i="18"/>
  <c r="AG4988" i="18" s="1"/>
  <c r="AE4988" i="18"/>
  <c r="AF4948" i="18"/>
  <c r="AG4948" i="18" s="1"/>
  <c r="AE4948" i="18"/>
  <c r="AF4892" i="18"/>
  <c r="AG4892" i="18" s="1"/>
  <c r="AE4892" i="18"/>
  <c r="AF4868" i="18"/>
  <c r="AG4868" i="18" s="1"/>
  <c r="AE4868" i="18"/>
  <c r="AF4804" i="18"/>
  <c r="AG4804" i="18" s="1"/>
  <c r="AE4804" i="18"/>
  <c r="AF4748" i="18"/>
  <c r="AG4748" i="18" s="1"/>
  <c r="AE4748" i="18"/>
  <c r="AF4676" i="18"/>
  <c r="AG4676" i="18" s="1"/>
  <c r="AE4676" i="18"/>
  <c r="AF4620" i="18"/>
  <c r="AG4620" i="18" s="1"/>
  <c r="AE4620" i="18"/>
  <c r="AF4564" i="18"/>
  <c r="AG4564" i="18" s="1"/>
  <c r="AE4564" i="18"/>
  <c r="AF4516" i="18"/>
  <c r="AG4516" i="18" s="1"/>
  <c r="AE4516" i="18"/>
  <c r="AF4460" i="18"/>
  <c r="AG4460" i="18" s="1"/>
  <c r="AE4460" i="18"/>
  <c r="AF4428" i="18"/>
  <c r="AG4428" i="18" s="1"/>
  <c r="AE4428" i="18"/>
  <c r="AF4372" i="18"/>
  <c r="AG4372" i="18" s="1"/>
  <c r="AE4372" i="18"/>
  <c r="AF4324" i="18"/>
  <c r="AG4324" i="18" s="1"/>
  <c r="AE4324" i="18"/>
  <c r="AF4284" i="18"/>
  <c r="AG4284" i="18" s="1"/>
  <c r="AE4284" i="18"/>
  <c r="AF4244" i="18"/>
  <c r="AG4244" i="18" s="1"/>
  <c r="AE4244" i="18"/>
  <c r="AF4180" i="18"/>
  <c r="AG4180" i="18" s="1"/>
  <c r="AE4180" i="18"/>
  <c r="AF4124" i="18"/>
  <c r="AG4124" i="18" s="1"/>
  <c r="AE4124" i="18"/>
  <c r="AF4076" i="18"/>
  <c r="AG4076" i="18" s="1"/>
  <c r="AE4076" i="18"/>
  <c r="AF4020" i="18"/>
  <c r="AG4020" i="18" s="1"/>
  <c r="AE4020" i="18"/>
  <c r="AF3980" i="18"/>
  <c r="AG3980" i="18" s="1"/>
  <c r="AE3980" i="18"/>
  <c r="AF3932" i="18"/>
  <c r="AG3932" i="18" s="1"/>
  <c r="AE3932" i="18"/>
  <c r="AF3884" i="18"/>
  <c r="AG3884" i="18" s="1"/>
  <c r="AE3884" i="18"/>
  <c r="AF3836" i="18"/>
  <c r="AG3836" i="18" s="1"/>
  <c r="AE3836" i="18"/>
  <c r="AF3788" i="18"/>
  <c r="AG3788" i="18" s="1"/>
  <c r="AE3788" i="18"/>
  <c r="AF3732" i="18"/>
  <c r="AG3732" i="18" s="1"/>
  <c r="AE3732" i="18"/>
  <c r="AF3668" i="18"/>
  <c r="AG3668" i="18" s="1"/>
  <c r="AE3668" i="18"/>
  <c r="AF3620" i="18"/>
  <c r="AG3620" i="18" s="1"/>
  <c r="AE3620" i="18"/>
  <c r="AF3564" i="18"/>
  <c r="AG3564" i="18" s="1"/>
  <c r="AE3564" i="18"/>
  <c r="AF3524" i="18"/>
  <c r="AG3524" i="18" s="1"/>
  <c r="AE3524" i="18"/>
  <c r="AF3468" i="18"/>
  <c r="AG3468" i="18" s="1"/>
  <c r="AE3468" i="18"/>
  <c r="AF3420" i="18"/>
  <c r="AG3420" i="18" s="1"/>
  <c r="AE3420" i="18"/>
  <c r="AF3356" i="18"/>
  <c r="AG3356" i="18" s="1"/>
  <c r="AE3356" i="18"/>
  <c r="AF3308" i="18"/>
  <c r="AG3308" i="18" s="1"/>
  <c r="AE3308" i="18"/>
  <c r="AF3260" i="18"/>
  <c r="AG3260" i="18" s="1"/>
  <c r="AE3260" i="18"/>
  <c r="AF3204" i="18"/>
  <c r="AG3204" i="18" s="1"/>
  <c r="AE3204" i="18"/>
  <c r="AF3140" i="18"/>
  <c r="AG3140" i="18" s="1"/>
  <c r="AE3140" i="18"/>
  <c r="AF3092" i="18"/>
  <c r="AG3092" i="18" s="1"/>
  <c r="AE3092" i="18"/>
  <c r="AF3036" i="18"/>
  <c r="AG3036" i="18" s="1"/>
  <c r="AE3036" i="18"/>
  <c r="AF2980" i="18"/>
  <c r="AG2980" i="18" s="1"/>
  <c r="AE2980" i="18"/>
  <c r="AF2924" i="18"/>
  <c r="AG2924" i="18" s="1"/>
  <c r="AE2924" i="18"/>
  <c r="AF2876" i="18"/>
  <c r="AG2876" i="18" s="1"/>
  <c r="AE2876" i="18"/>
  <c r="AF2836" i="18"/>
  <c r="AG2836" i="18" s="1"/>
  <c r="AE2836" i="18"/>
  <c r="AF2804" i="18"/>
  <c r="AG2804" i="18" s="1"/>
  <c r="AE2804" i="18"/>
  <c r="AF2748" i="18"/>
  <c r="AG2748" i="18" s="1"/>
  <c r="AE2748" i="18"/>
  <c r="AF2692" i="18"/>
  <c r="AG2692" i="18" s="1"/>
  <c r="AE2692" i="18"/>
  <c r="AF2660" i="18"/>
  <c r="AG2660" i="18" s="1"/>
  <c r="AE2660" i="18"/>
  <c r="AF2604" i="18"/>
  <c r="AG2604" i="18" s="1"/>
  <c r="AE2604" i="18"/>
  <c r="AF2548" i="18"/>
  <c r="AG2548" i="18" s="1"/>
  <c r="AE2548" i="18"/>
  <c r="AF2476" i="18"/>
  <c r="AG2476" i="18" s="1"/>
  <c r="AE2476" i="18"/>
  <c r="AF2436" i="18"/>
  <c r="AG2436" i="18" s="1"/>
  <c r="AE2436" i="18"/>
  <c r="AF2388" i="18"/>
  <c r="AG2388" i="18" s="1"/>
  <c r="AE2388" i="18"/>
  <c r="AF2242" i="18"/>
  <c r="AG2242" i="18" s="1"/>
  <c r="AE2242" i="18"/>
  <c r="AF2183" i="18"/>
  <c r="AG2183" i="18" s="1"/>
  <c r="AE2183" i="18"/>
  <c r="AF2117" i="18"/>
  <c r="AG2117" i="18" s="1"/>
  <c r="AE2117" i="18"/>
  <c r="AF1852" i="18"/>
  <c r="AG1852" i="18" s="1"/>
  <c r="AE1852" i="18"/>
  <c r="AF1808" i="18"/>
  <c r="AG1808" i="18" s="1"/>
  <c r="AE1808" i="18"/>
  <c r="AF1770" i="18"/>
  <c r="AG1770" i="18" s="1"/>
  <c r="AE1770" i="18"/>
  <c r="AF1661" i="18"/>
  <c r="AG1661" i="18" s="1"/>
  <c r="AE1661" i="18"/>
  <c r="AF1593" i="18"/>
  <c r="AG1593" i="18" s="1"/>
  <c r="AE1593" i="18"/>
  <c r="AF1520" i="18"/>
  <c r="AG1520" i="18" s="1"/>
  <c r="AE1520" i="18"/>
  <c r="AF1449" i="18"/>
  <c r="AG1449" i="18" s="1"/>
  <c r="AE1449" i="18"/>
  <c r="AF1370" i="18"/>
  <c r="AG1370" i="18" s="1"/>
  <c r="AE1370" i="18"/>
  <c r="AF1193" i="18"/>
  <c r="AG1193" i="18" s="1"/>
  <c r="AE1193" i="18"/>
  <c r="AF1105" i="18"/>
  <c r="AG1105" i="18" s="1"/>
  <c r="AE1105" i="18"/>
  <c r="AF985" i="18"/>
  <c r="AG985" i="18" s="1"/>
  <c r="AE985" i="18"/>
  <c r="AF828" i="18"/>
  <c r="AG828" i="18" s="1"/>
  <c r="AE828" i="18"/>
  <c r="AF640" i="18"/>
  <c r="AG640" i="18" s="1"/>
  <c r="AE640" i="18"/>
  <c r="AF495" i="18"/>
  <c r="AG495" i="18" s="1"/>
  <c r="AE495" i="18"/>
  <c r="AF53" i="18"/>
  <c r="AG53" i="18" s="1"/>
  <c r="AE53" i="18"/>
  <c r="AF153" i="18"/>
  <c r="AG153" i="18" s="1"/>
  <c r="AE153" i="18"/>
  <c r="AF247" i="18"/>
  <c r="AG247" i="18" s="1"/>
  <c r="AE247" i="18"/>
  <c r="AF324" i="18"/>
  <c r="AG324" i="18" s="1"/>
  <c r="AE324" i="18"/>
  <c r="AF620" i="18"/>
  <c r="AG620" i="18" s="1"/>
  <c r="AE620" i="18"/>
  <c r="AF783" i="18"/>
  <c r="AG783" i="18" s="1"/>
  <c r="AE783" i="18"/>
  <c r="AF1045" i="18"/>
  <c r="AG1045" i="18" s="1"/>
  <c r="AE1045" i="18"/>
  <c r="AF1282" i="18"/>
  <c r="AG1282" i="18" s="1"/>
  <c r="AE1282" i="18"/>
  <c r="AF1591" i="18"/>
  <c r="AG1591" i="18" s="1"/>
  <c r="AE1591" i="18"/>
  <c r="AF56" i="18"/>
  <c r="AG56" i="18" s="1"/>
  <c r="AE56" i="18"/>
  <c r="AF112" i="18"/>
  <c r="AG112" i="18" s="1"/>
  <c r="AE112" i="18"/>
  <c r="AF184" i="18"/>
  <c r="AG184" i="18" s="1"/>
  <c r="AE184" i="18"/>
  <c r="AF240" i="18"/>
  <c r="AG240" i="18" s="1"/>
  <c r="AE240" i="18"/>
  <c r="AF264" i="18"/>
  <c r="AG264" i="18" s="1"/>
  <c r="AE264" i="18"/>
  <c r="AF296" i="18"/>
  <c r="AG296" i="18" s="1"/>
  <c r="AE296" i="18"/>
  <c r="AF312" i="18"/>
  <c r="AG312" i="18" s="1"/>
  <c r="AE312" i="18"/>
  <c r="AF344" i="18"/>
  <c r="AG344" i="18" s="1"/>
  <c r="AE344" i="18"/>
  <c r="AF368" i="18"/>
  <c r="AG368" i="18" s="1"/>
  <c r="AE368" i="18"/>
  <c r="AF472" i="18"/>
  <c r="AG472" i="18" s="1"/>
  <c r="AE472" i="18"/>
  <c r="AF5002" i="18"/>
  <c r="AG5002" i="18" s="1"/>
  <c r="AE5002" i="18"/>
  <c r="AF4962" i="18"/>
  <c r="AG4962" i="18" s="1"/>
  <c r="AE4962" i="18"/>
  <c r="AF4922" i="18"/>
  <c r="AG4922" i="18" s="1"/>
  <c r="AE4922" i="18"/>
  <c r="AF4882" i="18"/>
  <c r="AG4882" i="18" s="1"/>
  <c r="AE4882" i="18"/>
  <c r="AF4850" i="18"/>
  <c r="AG4850" i="18" s="1"/>
  <c r="AE4850" i="18"/>
  <c r="AF4810" i="18"/>
  <c r="AG4810" i="18" s="1"/>
  <c r="AE4810" i="18"/>
  <c r="AF4778" i="18"/>
  <c r="AG4778" i="18" s="1"/>
  <c r="AE4778" i="18"/>
  <c r="AF4738" i="18"/>
  <c r="AG4738" i="18" s="1"/>
  <c r="AE4738" i="18"/>
  <c r="AF4698" i="18"/>
  <c r="AG4698" i="18" s="1"/>
  <c r="AE4698" i="18"/>
  <c r="AF4650" i="18"/>
  <c r="AG4650" i="18" s="1"/>
  <c r="AE4650" i="18"/>
  <c r="AF4618" i="18"/>
  <c r="AG4618" i="18" s="1"/>
  <c r="AE4618" i="18"/>
  <c r="AF4578" i="18"/>
  <c r="AG4578" i="18" s="1"/>
  <c r="AE4578" i="18"/>
  <c r="AF4538" i="18"/>
  <c r="AG4538" i="18" s="1"/>
  <c r="AE4538" i="18"/>
  <c r="AF4506" i="18"/>
  <c r="AG4506" i="18" s="1"/>
  <c r="AE4506" i="18"/>
  <c r="AF4466" i="18"/>
  <c r="AG4466" i="18" s="1"/>
  <c r="AE4466" i="18"/>
  <c r="AF4418" i="18"/>
  <c r="AG4418" i="18" s="1"/>
  <c r="AE4418" i="18"/>
  <c r="AF4386" i="18"/>
  <c r="AG4386" i="18" s="1"/>
  <c r="AE4386" i="18"/>
  <c r="AF4346" i="18"/>
  <c r="AG4346" i="18" s="1"/>
  <c r="AE4346" i="18"/>
  <c r="AF4314" i="18"/>
  <c r="AG4314" i="18" s="1"/>
  <c r="AE4314" i="18"/>
  <c r="AF4290" i="18"/>
  <c r="AG4290" i="18" s="1"/>
  <c r="AE4290" i="18"/>
  <c r="AF4250" i="18"/>
  <c r="AG4250" i="18" s="1"/>
  <c r="AE4250" i="18"/>
  <c r="AF4218" i="18"/>
  <c r="AG4218" i="18" s="1"/>
  <c r="AE4218" i="18"/>
  <c r="AF4178" i="18"/>
  <c r="AG4178" i="18" s="1"/>
  <c r="AE4178" i="18"/>
  <c r="AF4146" i="18"/>
  <c r="AG4146" i="18" s="1"/>
  <c r="AE4146" i="18"/>
  <c r="AF4114" i="18"/>
  <c r="AG4114" i="18" s="1"/>
  <c r="AE4114" i="18"/>
  <c r="AF4074" i="18"/>
  <c r="AG4074" i="18" s="1"/>
  <c r="AE4074" i="18"/>
  <c r="AF4042" i="18"/>
  <c r="AG4042" i="18" s="1"/>
  <c r="AE4042" i="18"/>
  <c r="AF4002" i="18"/>
  <c r="AG4002" i="18" s="1"/>
  <c r="AE4002" i="18"/>
  <c r="AF3970" i="18"/>
  <c r="AG3970" i="18" s="1"/>
  <c r="AE3970" i="18"/>
  <c r="AF3938" i="18"/>
  <c r="AG3938" i="18" s="1"/>
  <c r="AE3938" i="18"/>
  <c r="AF3914" i="18"/>
  <c r="AG3914" i="18" s="1"/>
  <c r="AE3914" i="18"/>
  <c r="AF3882" i="18"/>
  <c r="AG3882" i="18" s="1"/>
  <c r="AE3882" i="18"/>
  <c r="AF3850" i="18"/>
  <c r="AG3850" i="18" s="1"/>
  <c r="AE3850" i="18"/>
  <c r="AF3810" i="18"/>
  <c r="AG3810" i="18" s="1"/>
  <c r="AE3810" i="18"/>
  <c r="AF3762" i="18"/>
  <c r="AG3762" i="18" s="1"/>
  <c r="AE3762" i="18"/>
  <c r="AF3722" i="18"/>
  <c r="AG3722" i="18" s="1"/>
  <c r="AE3722" i="18"/>
  <c r="AF3690" i="18"/>
  <c r="AG3690" i="18" s="1"/>
  <c r="AE3690" i="18"/>
  <c r="AF3650" i="18"/>
  <c r="AG3650" i="18" s="1"/>
  <c r="AE3650" i="18"/>
  <c r="AF3618" i="18"/>
  <c r="AG3618" i="18" s="1"/>
  <c r="AE3618" i="18"/>
  <c r="AF3594" i="18"/>
  <c r="AG3594" i="18" s="1"/>
  <c r="AE3594" i="18"/>
  <c r="AF3554" i="18"/>
  <c r="AG3554" i="18" s="1"/>
  <c r="AE3554" i="18"/>
  <c r="AF3522" i="18"/>
  <c r="AG3522" i="18" s="1"/>
  <c r="AE3522" i="18"/>
  <c r="AF3482" i="18"/>
  <c r="AG3482" i="18" s="1"/>
  <c r="AE3482" i="18"/>
  <c r="AF3442" i="18"/>
  <c r="AG3442" i="18" s="1"/>
  <c r="AE3442" i="18"/>
  <c r="AF3410" i="18"/>
  <c r="AG3410" i="18" s="1"/>
  <c r="AE3410" i="18"/>
  <c r="AF3370" i="18"/>
  <c r="AG3370" i="18" s="1"/>
  <c r="AE3370" i="18"/>
  <c r="AF3330" i="18"/>
  <c r="AG3330" i="18" s="1"/>
  <c r="AE3330" i="18"/>
  <c r="AF3298" i="18"/>
  <c r="AG3298" i="18" s="1"/>
  <c r="AE3298" i="18"/>
  <c r="AF3266" i="18"/>
  <c r="AG3266" i="18" s="1"/>
  <c r="AE3266" i="18"/>
  <c r="AF3226" i="18"/>
  <c r="AG3226" i="18" s="1"/>
  <c r="AE3226" i="18"/>
  <c r="AF3202" i="18"/>
  <c r="AG3202" i="18" s="1"/>
  <c r="AE3202" i="18"/>
  <c r="AF3162" i="18"/>
  <c r="AG3162" i="18" s="1"/>
  <c r="AE3162" i="18"/>
  <c r="AF3122" i="18"/>
  <c r="AG3122" i="18" s="1"/>
  <c r="AE3122" i="18"/>
  <c r="AF3082" i="18"/>
  <c r="AG3082" i="18" s="1"/>
  <c r="AE3082" i="18"/>
  <c r="AF3034" i="18"/>
  <c r="AG3034" i="18" s="1"/>
  <c r="AE3034" i="18"/>
  <c r="AF2994" i="18"/>
  <c r="AG2994" i="18" s="1"/>
  <c r="AE2994" i="18"/>
  <c r="AF2954" i="18"/>
  <c r="AG2954" i="18" s="1"/>
  <c r="AE2954" i="18"/>
  <c r="AF2914" i="18"/>
  <c r="AG2914" i="18" s="1"/>
  <c r="AE2914" i="18"/>
  <c r="AF2874" i="18"/>
  <c r="AG2874" i="18" s="1"/>
  <c r="AE2874" i="18"/>
  <c r="AF2842" i="18"/>
  <c r="AG2842" i="18" s="1"/>
  <c r="AE2842" i="18"/>
  <c r="AF2802" i="18"/>
  <c r="AG2802" i="18" s="1"/>
  <c r="AE2802" i="18"/>
  <c r="AF2762" i="18"/>
  <c r="AG2762" i="18" s="1"/>
  <c r="AE2762" i="18"/>
  <c r="AF2722" i="18"/>
  <c r="AG2722" i="18" s="1"/>
  <c r="AE2722" i="18"/>
  <c r="AF2690" i="18"/>
  <c r="AG2690" i="18" s="1"/>
  <c r="AE2690" i="18"/>
  <c r="AF2650" i="18"/>
  <c r="AG2650" i="18" s="1"/>
  <c r="AE2650" i="18"/>
  <c r="AF2626" i="18"/>
  <c r="AG2626" i="18" s="1"/>
  <c r="AE2626" i="18"/>
  <c r="AF2586" i="18"/>
  <c r="AG2586" i="18" s="1"/>
  <c r="AE2586" i="18"/>
  <c r="AF2554" i="18"/>
  <c r="AG2554" i="18" s="1"/>
  <c r="AE2554" i="18"/>
  <c r="AF2514" i="18"/>
  <c r="AG2514" i="18" s="1"/>
  <c r="AE2514" i="18"/>
  <c r="AF2466" i="18"/>
  <c r="AG2466" i="18" s="1"/>
  <c r="AE2466" i="18"/>
  <c r="AF2426" i="18"/>
  <c r="AG2426" i="18" s="1"/>
  <c r="AE2426" i="18"/>
  <c r="AF2386" i="18"/>
  <c r="AG2386" i="18" s="1"/>
  <c r="AE2386" i="18"/>
  <c r="AF2337" i="18"/>
  <c r="AG2337" i="18" s="1"/>
  <c r="AE2337" i="18"/>
  <c r="AF2281" i="18"/>
  <c r="AG2281" i="18" s="1"/>
  <c r="AE2281" i="18"/>
  <c r="AF2240" i="18"/>
  <c r="AG2240" i="18" s="1"/>
  <c r="AE2240" i="18"/>
  <c r="AF2198" i="18"/>
  <c r="AG2198" i="18" s="1"/>
  <c r="AE2198" i="18"/>
  <c r="AF2157" i="18"/>
  <c r="AG2157" i="18" s="1"/>
  <c r="AE2157" i="18"/>
  <c r="AF2113" i="18"/>
  <c r="AG2113" i="18" s="1"/>
  <c r="AE2113" i="18"/>
  <c r="AF2073" i="18"/>
  <c r="AG2073" i="18" s="1"/>
  <c r="AE2073" i="18"/>
  <c r="AF2049" i="18"/>
  <c r="AG2049" i="18" s="1"/>
  <c r="AE2049" i="18"/>
  <c r="AF2009" i="18"/>
  <c r="AG2009" i="18" s="1"/>
  <c r="AE2009" i="18"/>
  <c r="AF1977" i="18"/>
  <c r="AG1977" i="18" s="1"/>
  <c r="AE1977" i="18"/>
  <c r="AF1937" i="18"/>
  <c r="AG1937" i="18" s="1"/>
  <c r="AE1937" i="18"/>
  <c r="AF1905" i="18"/>
  <c r="AG1905" i="18" s="1"/>
  <c r="AE1905" i="18"/>
  <c r="AF1850" i="18"/>
  <c r="AG1850" i="18" s="1"/>
  <c r="AE1850" i="18"/>
  <c r="AF1816" i="18"/>
  <c r="AG1816" i="18" s="1"/>
  <c r="AE1816" i="18"/>
  <c r="AF1757" i="18"/>
  <c r="AG1757" i="18" s="1"/>
  <c r="AE1757" i="18"/>
  <c r="AF1704" i="18"/>
  <c r="AG1704" i="18" s="1"/>
  <c r="AE1704" i="18"/>
  <c r="AF1648" i="18"/>
  <c r="AG1648" i="18" s="1"/>
  <c r="AE1648" i="18"/>
  <c r="AF1590" i="18"/>
  <c r="AG1590" i="18" s="1"/>
  <c r="AE1590" i="18"/>
  <c r="AF1543" i="18"/>
  <c r="AG1543" i="18" s="1"/>
  <c r="AE1543" i="18"/>
  <c r="AF1485" i="18"/>
  <c r="AG1485" i="18" s="1"/>
  <c r="AE1485" i="18"/>
  <c r="AF1423" i="18"/>
  <c r="AG1423" i="18" s="1"/>
  <c r="AE1423" i="18"/>
  <c r="AF1368" i="18"/>
  <c r="AG1368" i="18" s="1"/>
  <c r="AE1368" i="18"/>
  <c r="AF1304" i="18"/>
  <c r="AG1304" i="18" s="1"/>
  <c r="AE1304" i="18"/>
  <c r="AF1207" i="18"/>
  <c r="AG1207" i="18" s="1"/>
  <c r="AE1207" i="18"/>
  <c r="AF1127" i="18"/>
  <c r="AG1127" i="18" s="1"/>
  <c r="AE1127" i="18"/>
  <c r="AF1076" i="18"/>
  <c r="AG1076" i="18" s="1"/>
  <c r="AE1076" i="18"/>
  <c r="AF964" i="18"/>
  <c r="AG964" i="18" s="1"/>
  <c r="AE964" i="18"/>
  <c r="AF909" i="18"/>
  <c r="AG909" i="18" s="1"/>
  <c r="AE909" i="18"/>
  <c r="AF840" i="18"/>
  <c r="AG840" i="18" s="1"/>
  <c r="AE840" i="18"/>
  <c r="AF527" i="18"/>
  <c r="AG527" i="18" s="1"/>
  <c r="AE527" i="18"/>
  <c r="AF431" i="18"/>
  <c r="AG431" i="18" s="1"/>
  <c r="AE431" i="18"/>
  <c r="AF73" i="18"/>
  <c r="AG73" i="18" s="1"/>
  <c r="AE73" i="18"/>
  <c r="AF126" i="18"/>
  <c r="AG126" i="18" s="1"/>
  <c r="AE126" i="18"/>
  <c r="AF173" i="18"/>
  <c r="AG173" i="18" s="1"/>
  <c r="AE173" i="18"/>
  <c r="AF252" i="18"/>
  <c r="AG252" i="18" s="1"/>
  <c r="AE252" i="18"/>
  <c r="AF313" i="18"/>
  <c r="AG313" i="18" s="1"/>
  <c r="AE313" i="18"/>
  <c r="AF380" i="18"/>
  <c r="AG380" i="18" s="1"/>
  <c r="AE380" i="18"/>
  <c r="AF457" i="18"/>
  <c r="AG457" i="18" s="1"/>
  <c r="AE457" i="18"/>
  <c r="AF567" i="18"/>
  <c r="AG567" i="18" s="1"/>
  <c r="AE567" i="18"/>
  <c r="AF647" i="18"/>
  <c r="AG647" i="18" s="1"/>
  <c r="AE647" i="18"/>
  <c r="AF740" i="18"/>
  <c r="AG740" i="18" s="1"/>
  <c r="AE740" i="18"/>
  <c r="AF836" i="18"/>
  <c r="AG836" i="18" s="1"/>
  <c r="AE836" i="18"/>
  <c r="AF1017" i="18"/>
  <c r="AG1017" i="18" s="1"/>
  <c r="AE1017" i="18"/>
  <c r="AF1141" i="18"/>
  <c r="AG1141" i="18" s="1"/>
  <c r="AE1141" i="18"/>
  <c r="AF1292" i="18"/>
  <c r="AG1292" i="18" s="1"/>
  <c r="AE1292" i="18"/>
  <c r="AF1872" i="18"/>
  <c r="AG1872" i="18" s="1"/>
  <c r="AE1872" i="18"/>
  <c r="AF530" i="18"/>
  <c r="AG530" i="18" s="1"/>
  <c r="AE530" i="18"/>
  <c r="AF546" i="18"/>
  <c r="AG546" i="18" s="1"/>
  <c r="AE546" i="18"/>
  <c r="AF610" i="18"/>
  <c r="AG610" i="18" s="1"/>
  <c r="AE610" i="18"/>
  <c r="AF618" i="18"/>
  <c r="AG618" i="18" s="1"/>
  <c r="AE618" i="18"/>
  <c r="AF650" i="18"/>
  <c r="AG650" i="18" s="1"/>
  <c r="AE650" i="18"/>
  <c r="AF706" i="18"/>
  <c r="AG706" i="18" s="1"/>
  <c r="AE706" i="18"/>
  <c r="AF954" i="18"/>
  <c r="AG954" i="18" s="1"/>
  <c r="AE954" i="18"/>
  <c r="AF5008" i="18"/>
  <c r="AG5008" i="18" s="1"/>
  <c r="AE5008" i="18"/>
  <c r="AF5000" i="18"/>
  <c r="AG5000" i="18" s="1"/>
  <c r="AE5000" i="18"/>
  <c r="AF4992" i="18"/>
  <c r="AG4992" i="18" s="1"/>
  <c r="AE4992" i="18"/>
  <c r="AF4984" i="18"/>
  <c r="AG4984" i="18" s="1"/>
  <c r="AE4984" i="18"/>
  <c r="AF4976" i="18"/>
  <c r="AG4976" i="18" s="1"/>
  <c r="AE4976" i="18"/>
  <c r="AF4968" i="18"/>
  <c r="AG4968" i="18" s="1"/>
  <c r="AE4968" i="18"/>
  <c r="AF4960" i="18"/>
  <c r="AG4960" i="18" s="1"/>
  <c r="AE4960" i="18"/>
  <c r="AF4952" i="18"/>
  <c r="AG4952" i="18" s="1"/>
  <c r="AE4952" i="18"/>
  <c r="AF4944" i="18"/>
  <c r="AG4944" i="18" s="1"/>
  <c r="AE4944" i="18"/>
  <c r="AF4936" i="18"/>
  <c r="AG4936" i="18" s="1"/>
  <c r="AE4936" i="18"/>
  <c r="AF4928" i="18"/>
  <c r="AG4928" i="18" s="1"/>
  <c r="AE4928" i="18"/>
  <c r="AF4920" i="18"/>
  <c r="AG4920" i="18" s="1"/>
  <c r="AE4920" i="18"/>
  <c r="AF4912" i="18"/>
  <c r="AG4912" i="18" s="1"/>
  <c r="AE4912" i="18"/>
  <c r="AF4904" i="18"/>
  <c r="AG4904" i="18" s="1"/>
  <c r="AE4904" i="18"/>
  <c r="AF4896" i="18"/>
  <c r="AG4896" i="18" s="1"/>
  <c r="AE4896" i="18"/>
  <c r="AF4888" i="18"/>
  <c r="AG4888" i="18" s="1"/>
  <c r="AE4888" i="18"/>
  <c r="AF4880" i="18"/>
  <c r="AG4880" i="18" s="1"/>
  <c r="AE4880" i="18"/>
  <c r="AF4872" i="18"/>
  <c r="AG4872" i="18" s="1"/>
  <c r="AE4872" i="18"/>
  <c r="AF4864" i="18"/>
  <c r="AG4864" i="18" s="1"/>
  <c r="AE4864" i="18"/>
  <c r="AF4856" i="18"/>
  <c r="AG4856" i="18" s="1"/>
  <c r="AE4856" i="18"/>
  <c r="AF4848" i="18"/>
  <c r="AG4848" i="18" s="1"/>
  <c r="AE4848" i="18"/>
  <c r="AF4840" i="18"/>
  <c r="AG4840" i="18" s="1"/>
  <c r="AE4840" i="18"/>
  <c r="AF4832" i="18"/>
  <c r="AG4832" i="18" s="1"/>
  <c r="AE4832" i="18"/>
  <c r="AF4824" i="18"/>
  <c r="AG4824" i="18" s="1"/>
  <c r="AE4824" i="18"/>
  <c r="AF4816" i="18"/>
  <c r="AG4816" i="18" s="1"/>
  <c r="AE4816" i="18"/>
  <c r="AF4808" i="18"/>
  <c r="AG4808" i="18" s="1"/>
  <c r="AE4808" i="18"/>
  <c r="AF4800" i="18"/>
  <c r="AG4800" i="18" s="1"/>
  <c r="AE4800" i="18"/>
  <c r="AF4792" i="18"/>
  <c r="AG4792" i="18" s="1"/>
  <c r="AE4792" i="18"/>
  <c r="AF4784" i="18"/>
  <c r="AG4784" i="18" s="1"/>
  <c r="AE4784" i="18"/>
  <c r="AF4776" i="18"/>
  <c r="AG4776" i="18" s="1"/>
  <c r="AE4776" i="18"/>
  <c r="AF4768" i="18"/>
  <c r="AG4768" i="18" s="1"/>
  <c r="AE4768" i="18"/>
  <c r="AF4760" i="18"/>
  <c r="AG4760" i="18" s="1"/>
  <c r="AE4760" i="18"/>
  <c r="AF4752" i="18"/>
  <c r="AG4752" i="18" s="1"/>
  <c r="AE4752" i="18"/>
  <c r="AF4744" i="18"/>
  <c r="AG4744" i="18" s="1"/>
  <c r="AE4744" i="18"/>
  <c r="AF4736" i="18"/>
  <c r="AG4736" i="18" s="1"/>
  <c r="AE4736" i="18"/>
  <c r="AF4728" i="18"/>
  <c r="AG4728" i="18" s="1"/>
  <c r="AE4728" i="18"/>
  <c r="AF4720" i="18"/>
  <c r="AG4720" i="18" s="1"/>
  <c r="AE4720" i="18"/>
  <c r="AF4712" i="18"/>
  <c r="AG4712" i="18" s="1"/>
  <c r="AE4712" i="18"/>
  <c r="AF4704" i="18"/>
  <c r="AG4704" i="18" s="1"/>
  <c r="AE4704" i="18"/>
  <c r="AF4696" i="18"/>
  <c r="AG4696" i="18" s="1"/>
  <c r="AE4696" i="18"/>
  <c r="AF4688" i="18"/>
  <c r="AG4688" i="18" s="1"/>
  <c r="AE4688" i="18"/>
  <c r="AF4680" i="18"/>
  <c r="AG4680" i="18" s="1"/>
  <c r="AE4680" i="18"/>
  <c r="AF4672" i="18"/>
  <c r="AG4672" i="18" s="1"/>
  <c r="AE4672" i="18"/>
  <c r="AF4664" i="18"/>
  <c r="AG4664" i="18" s="1"/>
  <c r="AE4664" i="18"/>
  <c r="AF4656" i="18"/>
  <c r="AG4656" i="18" s="1"/>
  <c r="AE4656" i="18"/>
  <c r="AF4648" i="18"/>
  <c r="AG4648" i="18" s="1"/>
  <c r="AE4648" i="18"/>
  <c r="AF4640" i="18"/>
  <c r="AG4640" i="18" s="1"/>
  <c r="AE4640" i="18"/>
  <c r="AF4632" i="18"/>
  <c r="AG4632" i="18" s="1"/>
  <c r="AE4632" i="18"/>
  <c r="AF4624" i="18"/>
  <c r="AG4624" i="18" s="1"/>
  <c r="AE4624" i="18"/>
  <c r="AF4616" i="18"/>
  <c r="AG4616" i="18" s="1"/>
  <c r="AE4616" i="18"/>
  <c r="AF4608" i="18"/>
  <c r="AG4608" i="18" s="1"/>
  <c r="AE4608" i="18"/>
  <c r="AF4600" i="18"/>
  <c r="AG4600" i="18" s="1"/>
  <c r="AE4600" i="18"/>
  <c r="AF4592" i="18"/>
  <c r="AG4592" i="18" s="1"/>
  <c r="AE4592" i="18"/>
  <c r="AF4584" i="18"/>
  <c r="AG4584" i="18" s="1"/>
  <c r="AE4584" i="18"/>
  <c r="AF4576" i="18"/>
  <c r="AG4576" i="18" s="1"/>
  <c r="AE4576" i="18"/>
  <c r="AF4568" i="18"/>
  <c r="AG4568" i="18" s="1"/>
  <c r="AE4568" i="18"/>
  <c r="AF4560" i="18"/>
  <c r="AG4560" i="18" s="1"/>
  <c r="AE4560" i="18"/>
  <c r="AF4552" i="18"/>
  <c r="AG4552" i="18" s="1"/>
  <c r="AE4552" i="18"/>
  <c r="AF4544" i="18"/>
  <c r="AG4544" i="18" s="1"/>
  <c r="AE4544" i="18"/>
  <c r="AF4536" i="18"/>
  <c r="AG4536" i="18" s="1"/>
  <c r="AE4536" i="18"/>
  <c r="AF4528" i="18"/>
  <c r="AG4528" i="18" s="1"/>
  <c r="AE4528" i="18"/>
  <c r="AF4520" i="18"/>
  <c r="AG4520" i="18" s="1"/>
  <c r="AE4520" i="18"/>
  <c r="AF4512" i="18"/>
  <c r="AG4512" i="18" s="1"/>
  <c r="AE4512" i="18"/>
  <c r="AF4504" i="18"/>
  <c r="AG4504" i="18" s="1"/>
  <c r="AE4504" i="18"/>
  <c r="AF4496" i="18"/>
  <c r="AG4496" i="18" s="1"/>
  <c r="AE4496" i="18"/>
  <c r="AF4488" i="18"/>
  <c r="AG4488" i="18" s="1"/>
  <c r="AE4488" i="18"/>
  <c r="AF4480" i="18"/>
  <c r="AG4480" i="18" s="1"/>
  <c r="AE4480" i="18"/>
  <c r="AF4472" i="18"/>
  <c r="AG4472" i="18" s="1"/>
  <c r="AE4472" i="18"/>
  <c r="AF4464" i="18"/>
  <c r="AG4464" i="18" s="1"/>
  <c r="AE4464" i="18"/>
  <c r="AF4456" i="18"/>
  <c r="AG4456" i="18" s="1"/>
  <c r="AE4456" i="18"/>
  <c r="AF4448" i="18"/>
  <c r="AG4448" i="18" s="1"/>
  <c r="AE4448" i="18"/>
  <c r="AF4440" i="18"/>
  <c r="AG4440" i="18" s="1"/>
  <c r="AE4440" i="18"/>
  <c r="AF4432" i="18"/>
  <c r="AG4432" i="18" s="1"/>
  <c r="AE4432" i="18"/>
  <c r="AF4424" i="18"/>
  <c r="AG4424" i="18" s="1"/>
  <c r="AE4424" i="18"/>
  <c r="AF4416" i="18"/>
  <c r="AG4416" i="18" s="1"/>
  <c r="AE4416" i="18"/>
  <c r="AF4408" i="18"/>
  <c r="AG4408" i="18" s="1"/>
  <c r="AE4408" i="18"/>
  <c r="AF4400" i="18"/>
  <c r="AG4400" i="18" s="1"/>
  <c r="AE4400" i="18"/>
  <c r="AF4392" i="18"/>
  <c r="AG4392" i="18" s="1"/>
  <c r="AE4392" i="18"/>
  <c r="AF4384" i="18"/>
  <c r="AG4384" i="18" s="1"/>
  <c r="AE4384" i="18"/>
  <c r="AF4376" i="18"/>
  <c r="AG4376" i="18" s="1"/>
  <c r="AE4376" i="18"/>
  <c r="AF4368" i="18"/>
  <c r="AG4368" i="18" s="1"/>
  <c r="AE4368" i="18"/>
  <c r="AF4360" i="18"/>
  <c r="AG4360" i="18" s="1"/>
  <c r="AE4360" i="18"/>
  <c r="AF4352" i="18"/>
  <c r="AG4352" i="18" s="1"/>
  <c r="AE4352" i="18"/>
  <c r="AF4344" i="18"/>
  <c r="AG4344" i="18" s="1"/>
  <c r="AE4344" i="18"/>
  <c r="AF4336" i="18"/>
  <c r="AG4336" i="18" s="1"/>
  <c r="AE4336" i="18"/>
  <c r="AF4328" i="18"/>
  <c r="AG4328" i="18" s="1"/>
  <c r="AE4328" i="18"/>
  <c r="AF4320" i="18"/>
  <c r="AG4320" i="18" s="1"/>
  <c r="AE4320" i="18"/>
  <c r="AF4312" i="18"/>
  <c r="AG4312" i="18" s="1"/>
  <c r="AE4312" i="18"/>
  <c r="AF4304" i="18"/>
  <c r="AG4304" i="18" s="1"/>
  <c r="AE4304" i="18"/>
  <c r="AF4296" i="18"/>
  <c r="AG4296" i="18" s="1"/>
  <c r="AE4296" i="18"/>
  <c r="AF4288" i="18"/>
  <c r="AG4288" i="18" s="1"/>
  <c r="AE4288" i="18"/>
  <c r="AF4280" i="18"/>
  <c r="AG4280" i="18" s="1"/>
  <c r="AE4280" i="18"/>
  <c r="AF4272" i="18"/>
  <c r="AG4272" i="18" s="1"/>
  <c r="AE4272" i="18"/>
  <c r="AF4264" i="18"/>
  <c r="AG4264" i="18" s="1"/>
  <c r="AE4264" i="18"/>
  <c r="AF4256" i="18"/>
  <c r="AG4256" i="18" s="1"/>
  <c r="AE4256" i="18"/>
  <c r="AF4248" i="18"/>
  <c r="AG4248" i="18" s="1"/>
  <c r="AE4248" i="18"/>
  <c r="AF4240" i="18"/>
  <c r="AG4240" i="18" s="1"/>
  <c r="AE4240" i="18"/>
  <c r="AF4232" i="18"/>
  <c r="AG4232" i="18" s="1"/>
  <c r="AE4232" i="18"/>
  <c r="AF4224" i="18"/>
  <c r="AG4224" i="18" s="1"/>
  <c r="AE4224" i="18"/>
  <c r="AF4216" i="18"/>
  <c r="AG4216" i="18" s="1"/>
  <c r="AE4216" i="18"/>
  <c r="AF4208" i="18"/>
  <c r="AG4208" i="18" s="1"/>
  <c r="AE4208" i="18"/>
  <c r="AF4200" i="18"/>
  <c r="AG4200" i="18" s="1"/>
  <c r="AE4200" i="18"/>
  <c r="AF4192" i="18"/>
  <c r="AG4192" i="18" s="1"/>
  <c r="AE4192" i="18"/>
  <c r="AF4184" i="18"/>
  <c r="AG4184" i="18" s="1"/>
  <c r="AE4184" i="18"/>
  <c r="AF4176" i="18"/>
  <c r="AG4176" i="18" s="1"/>
  <c r="AE4176" i="18"/>
  <c r="AF4168" i="18"/>
  <c r="AG4168" i="18" s="1"/>
  <c r="AE4168" i="18"/>
  <c r="AF4160" i="18"/>
  <c r="AG4160" i="18" s="1"/>
  <c r="AE4160" i="18"/>
  <c r="AF4152" i="18"/>
  <c r="AG4152" i="18" s="1"/>
  <c r="AE4152" i="18"/>
  <c r="AF4144" i="18"/>
  <c r="AG4144" i="18" s="1"/>
  <c r="AE4144" i="18"/>
  <c r="AF4136" i="18"/>
  <c r="AG4136" i="18" s="1"/>
  <c r="AE4136" i="18"/>
  <c r="AF4128" i="18"/>
  <c r="AG4128" i="18" s="1"/>
  <c r="AE4128" i="18"/>
  <c r="AF4120" i="18"/>
  <c r="AG4120" i="18" s="1"/>
  <c r="AE4120" i="18"/>
  <c r="AF4112" i="18"/>
  <c r="AG4112" i="18" s="1"/>
  <c r="AE4112" i="18"/>
  <c r="AF4104" i="18"/>
  <c r="AG4104" i="18" s="1"/>
  <c r="AE4104" i="18"/>
  <c r="AF4096" i="18"/>
  <c r="AG4096" i="18" s="1"/>
  <c r="AE4096" i="18"/>
  <c r="AF4088" i="18"/>
  <c r="AG4088" i="18" s="1"/>
  <c r="AE4088" i="18"/>
  <c r="AF4080" i="18"/>
  <c r="AG4080" i="18" s="1"/>
  <c r="AE4080" i="18"/>
  <c r="AF4072" i="18"/>
  <c r="AG4072" i="18" s="1"/>
  <c r="AE4072" i="18"/>
  <c r="AF4064" i="18"/>
  <c r="AG4064" i="18" s="1"/>
  <c r="AE4064" i="18"/>
  <c r="AF4056" i="18"/>
  <c r="AG4056" i="18" s="1"/>
  <c r="AE4056" i="18"/>
  <c r="AF4048" i="18"/>
  <c r="AG4048" i="18" s="1"/>
  <c r="AE4048" i="18"/>
  <c r="AF4040" i="18"/>
  <c r="AG4040" i="18" s="1"/>
  <c r="AE4040" i="18"/>
  <c r="AF4032" i="18"/>
  <c r="AG4032" i="18" s="1"/>
  <c r="AE4032" i="18"/>
  <c r="AF4024" i="18"/>
  <c r="AG4024" i="18" s="1"/>
  <c r="AE4024" i="18"/>
  <c r="AF4016" i="18"/>
  <c r="AG4016" i="18" s="1"/>
  <c r="AE4016" i="18"/>
  <c r="AF4008" i="18"/>
  <c r="AG4008" i="18" s="1"/>
  <c r="AE4008" i="18"/>
  <c r="AF4000" i="18"/>
  <c r="AG4000" i="18" s="1"/>
  <c r="AE4000" i="18"/>
  <c r="AF3992" i="18"/>
  <c r="AG3992" i="18" s="1"/>
  <c r="AE3992" i="18"/>
  <c r="AF3984" i="18"/>
  <c r="AG3984" i="18" s="1"/>
  <c r="AE3984" i="18"/>
  <c r="AF3976" i="18"/>
  <c r="AG3976" i="18" s="1"/>
  <c r="AE3976" i="18"/>
  <c r="AF3968" i="18"/>
  <c r="AG3968" i="18" s="1"/>
  <c r="AE3968" i="18"/>
  <c r="AF3960" i="18"/>
  <c r="AG3960" i="18" s="1"/>
  <c r="AE3960" i="18"/>
  <c r="AF3952" i="18"/>
  <c r="AG3952" i="18" s="1"/>
  <c r="AE3952" i="18"/>
  <c r="AF3944" i="18"/>
  <c r="AG3944" i="18" s="1"/>
  <c r="AE3944" i="18"/>
  <c r="AF3936" i="18"/>
  <c r="AG3936" i="18" s="1"/>
  <c r="AE3936" i="18"/>
  <c r="AF3928" i="18"/>
  <c r="AG3928" i="18" s="1"/>
  <c r="AE3928" i="18"/>
  <c r="AF3920" i="18"/>
  <c r="AG3920" i="18" s="1"/>
  <c r="AE3920" i="18"/>
  <c r="AF3912" i="18"/>
  <c r="AG3912" i="18" s="1"/>
  <c r="AE3912" i="18"/>
  <c r="AF3904" i="18"/>
  <c r="AG3904" i="18" s="1"/>
  <c r="AE3904" i="18"/>
  <c r="AF3896" i="18"/>
  <c r="AG3896" i="18" s="1"/>
  <c r="AE3896" i="18"/>
  <c r="AF3888" i="18"/>
  <c r="AG3888" i="18" s="1"/>
  <c r="AE3888" i="18"/>
  <c r="AF3880" i="18"/>
  <c r="AG3880" i="18" s="1"/>
  <c r="AE3880" i="18"/>
  <c r="AF3872" i="18"/>
  <c r="AG3872" i="18" s="1"/>
  <c r="AE3872" i="18"/>
  <c r="AF3864" i="18"/>
  <c r="AG3864" i="18" s="1"/>
  <c r="AE3864" i="18"/>
  <c r="AF3856" i="18"/>
  <c r="AG3856" i="18" s="1"/>
  <c r="AE3856" i="18"/>
  <c r="AF3848" i="18"/>
  <c r="AG3848" i="18" s="1"/>
  <c r="AE3848" i="18"/>
  <c r="AF3840" i="18"/>
  <c r="AG3840" i="18" s="1"/>
  <c r="AE3840" i="18"/>
  <c r="AF3832" i="18"/>
  <c r="AG3832" i="18" s="1"/>
  <c r="AE3832" i="18"/>
  <c r="AF3824" i="18"/>
  <c r="AG3824" i="18" s="1"/>
  <c r="AE3824" i="18"/>
  <c r="AF3816" i="18"/>
  <c r="AG3816" i="18" s="1"/>
  <c r="AE3816" i="18"/>
  <c r="AF3808" i="18"/>
  <c r="AG3808" i="18" s="1"/>
  <c r="AE3808" i="18"/>
  <c r="AF3800" i="18"/>
  <c r="AG3800" i="18" s="1"/>
  <c r="AE3800" i="18"/>
  <c r="AF3792" i="18"/>
  <c r="AG3792" i="18" s="1"/>
  <c r="AE3792" i="18"/>
  <c r="AF3784" i="18"/>
  <c r="AG3784" i="18" s="1"/>
  <c r="AE3784" i="18"/>
  <c r="AF3776" i="18"/>
  <c r="AG3776" i="18" s="1"/>
  <c r="AE3776" i="18"/>
  <c r="AF3768" i="18"/>
  <c r="AG3768" i="18" s="1"/>
  <c r="AE3768" i="18"/>
  <c r="AF3760" i="18"/>
  <c r="AG3760" i="18" s="1"/>
  <c r="AE3760" i="18"/>
  <c r="AF3752" i="18"/>
  <c r="AG3752" i="18" s="1"/>
  <c r="AE3752" i="18"/>
  <c r="AF3744" i="18"/>
  <c r="AG3744" i="18" s="1"/>
  <c r="AE3744" i="18"/>
  <c r="AF3736" i="18"/>
  <c r="AG3736" i="18" s="1"/>
  <c r="AE3736" i="18"/>
  <c r="AF3728" i="18"/>
  <c r="AG3728" i="18" s="1"/>
  <c r="AE3728" i="18"/>
  <c r="AF3720" i="18"/>
  <c r="AG3720" i="18" s="1"/>
  <c r="AE3720" i="18"/>
  <c r="AF3712" i="18"/>
  <c r="AG3712" i="18" s="1"/>
  <c r="AE3712" i="18"/>
  <c r="AF3704" i="18"/>
  <c r="AG3704" i="18" s="1"/>
  <c r="AE3704" i="18"/>
  <c r="AF3696" i="18"/>
  <c r="AG3696" i="18" s="1"/>
  <c r="AE3696" i="18"/>
  <c r="AF3688" i="18"/>
  <c r="AG3688" i="18" s="1"/>
  <c r="AE3688" i="18"/>
  <c r="AF3680" i="18"/>
  <c r="AG3680" i="18" s="1"/>
  <c r="AE3680" i="18"/>
  <c r="AF3672" i="18"/>
  <c r="AG3672" i="18" s="1"/>
  <c r="AE3672" i="18"/>
  <c r="AF3664" i="18"/>
  <c r="AG3664" i="18" s="1"/>
  <c r="AE3664" i="18"/>
  <c r="AF3656" i="18"/>
  <c r="AG3656" i="18" s="1"/>
  <c r="AE3656" i="18"/>
  <c r="AF3648" i="18"/>
  <c r="AG3648" i="18" s="1"/>
  <c r="AE3648" i="18"/>
  <c r="AF3640" i="18"/>
  <c r="AG3640" i="18" s="1"/>
  <c r="AE3640" i="18"/>
  <c r="AF3632" i="18"/>
  <c r="AG3632" i="18" s="1"/>
  <c r="AE3632" i="18"/>
  <c r="AF3624" i="18"/>
  <c r="AG3624" i="18" s="1"/>
  <c r="AE3624" i="18"/>
  <c r="AF3616" i="18"/>
  <c r="AG3616" i="18" s="1"/>
  <c r="AE3616" i="18"/>
  <c r="AF3608" i="18"/>
  <c r="AG3608" i="18" s="1"/>
  <c r="AE3608" i="18"/>
  <c r="AF3600" i="18"/>
  <c r="AG3600" i="18" s="1"/>
  <c r="AE3600" i="18"/>
  <c r="AF3592" i="18"/>
  <c r="AG3592" i="18" s="1"/>
  <c r="AE3592" i="18"/>
  <c r="AF3584" i="18"/>
  <c r="AG3584" i="18" s="1"/>
  <c r="AE3584" i="18"/>
  <c r="AF3576" i="18"/>
  <c r="AG3576" i="18" s="1"/>
  <c r="AE3576" i="18"/>
  <c r="AF3568" i="18"/>
  <c r="AG3568" i="18" s="1"/>
  <c r="AE3568" i="18"/>
  <c r="AF3560" i="18"/>
  <c r="AG3560" i="18" s="1"/>
  <c r="AE3560" i="18"/>
  <c r="AF3552" i="18"/>
  <c r="AG3552" i="18" s="1"/>
  <c r="AE3552" i="18"/>
  <c r="AF3544" i="18"/>
  <c r="AG3544" i="18" s="1"/>
  <c r="AE3544" i="18"/>
  <c r="AF3536" i="18"/>
  <c r="AG3536" i="18" s="1"/>
  <c r="AE3536" i="18"/>
  <c r="AF3528" i="18"/>
  <c r="AG3528" i="18" s="1"/>
  <c r="AE3528" i="18"/>
  <c r="AF3520" i="18"/>
  <c r="AG3520" i="18" s="1"/>
  <c r="AE3520" i="18"/>
  <c r="AF3512" i="18"/>
  <c r="AG3512" i="18" s="1"/>
  <c r="AE3512" i="18"/>
  <c r="AF3504" i="18"/>
  <c r="AG3504" i="18" s="1"/>
  <c r="AE3504" i="18"/>
  <c r="AF3496" i="18"/>
  <c r="AG3496" i="18" s="1"/>
  <c r="AE3496" i="18"/>
  <c r="AF3488" i="18"/>
  <c r="AG3488" i="18" s="1"/>
  <c r="AE3488" i="18"/>
  <c r="AF3480" i="18"/>
  <c r="AG3480" i="18" s="1"/>
  <c r="AE3480" i="18"/>
  <c r="AF3472" i="18"/>
  <c r="AG3472" i="18" s="1"/>
  <c r="AE3472" i="18"/>
  <c r="AF3464" i="18"/>
  <c r="AG3464" i="18" s="1"/>
  <c r="AE3464" i="18"/>
  <c r="AF3456" i="18"/>
  <c r="AG3456" i="18" s="1"/>
  <c r="AE3456" i="18"/>
  <c r="AF3448" i="18"/>
  <c r="AG3448" i="18" s="1"/>
  <c r="AE3448" i="18"/>
  <c r="AF3440" i="18"/>
  <c r="AG3440" i="18" s="1"/>
  <c r="AE3440" i="18"/>
  <c r="AF3432" i="18"/>
  <c r="AG3432" i="18" s="1"/>
  <c r="AE3432" i="18"/>
  <c r="AF3424" i="18"/>
  <c r="AG3424" i="18" s="1"/>
  <c r="AE3424" i="18"/>
  <c r="AF3416" i="18"/>
  <c r="AG3416" i="18" s="1"/>
  <c r="AE3416" i="18"/>
  <c r="AF3408" i="18"/>
  <c r="AG3408" i="18" s="1"/>
  <c r="AE3408" i="18"/>
  <c r="AF3400" i="18"/>
  <c r="AG3400" i="18" s="1"/>
  <c r="AE3400" i="18"/>
  <c r="AF3392" i="18"/>
  <c r="AG3392" i="18" s="1"/>
  <c r="AE3392" i="18"/>
  <c r="AF3384" i="18"/>
  <c r="AG3384" i="18" s="1"/>
  <c r="AE3384" i="18"/>
  <c r="AF3376" i="18"/>
  <c r="AG3376" i="18" s="1"/>
  <c r="AE3376" i="18"/>
  <c r="AF3368" i="18"/>
  <c r="AG3368" i="18" s="1"/>
  <c r="AE3368" i="18"/>
  <c r="AF3360" i="18"/>
  <c r="AG3360" i="18" s="1"/>
  <c r="AE3360" i="18"/>
  <c r="AF3352" i="18"/>
  <c r="AG3352" i="18" s="1"/>
  <c r="AE3352" i="18"/>
  <c r="AF3344" i="18"/>
  <c r="AG3344" i="18" s="1"/>
  <c r="AE3344" i="18"/>
  <c r="AF3336" i="18"/>
  <c r="AG3336" i="18" s="1"/>
  <c r="AE3336" i="18"/>
  <c r="AF3328" i="18"/>
  <c r="AG3328" i="18" s="1"/>
  <c r="AE3328" i="18"/>
  <c r="AF3320" i="18"/>
  <c r="AG3320" i="18" s="1"/>
  <c r="AE3320" i="18"/>
  <c r="AF3312" i="18"/>
  <c r="AG3312" i="18" s="1"/>
  <c r="AE3312" i="18"/>
  <c r="AF3304" i="18"/>
  <c r="AG3304" i="18" s="1"/>
  <c r="AE3304" i="18"/>
  <c r="AF3296" i="18"/>
  <c r="AG3296" i="18" s="1"/>
  <c r="AE3296" i="18"/>
  <c r="AF3288" i="18"/>
  <c r="AG3288" i="18" s="1"/>
  <c r="AE3288" i="18"/>
  <c r="AF3280" i="18"/>
  <c r="AG3280" i="18" s="1"/>
  <c r="AE3280" i="18"/>
  <c r="AF3272" i="18"/>
  <c r="AG3272" i="18" s="1"/>
  <c r="AE3272" i="18"/>
  <c r="AF3264" i="18"/>
  <c r="AG3264" i="18" s="1"/>
  <c r="AE3264" i="18"/>
  <c r="AF3256" i="18"/>
  <c r="AG3256" i="18" s="1"/>
  <c r="AE3256" i="18"/>
  <c r="AF3248" i="18"/>
  <c r="AG3248" i="18" s="1"/>
  <c r="AE3248" i="18"/>
  <c r="AF3240" i="18"/>
  <c r="AG3240" i="18" s="1"/>
  <c r="AE3240" i="18"/>
  <c r="AF3232" i="18"/>
  <c r="AG3232" i="18" s="1"/>
  <c r="AE3232" i="18"/>
  <c r="AF3224" i="18"/>
  <c r="AG3224" i="18" s="1"/>
  <c r="AE3224" i="18"/>
  <c r="AF3216" i="18"/>
  <c r="AG3216" i="18" s="1"/>
  <c r="AE3216" i="18"/>
  <c r="AF3208" i="18"/>
  <c r="AG3208" i="18" s="1"/>
  <c r="AE3208" i="18"/>
  <c r="AF3200" i="18"/>
  <c r="AG3200" i="18" s="1"/>
  <c r="AE3200" i="18"/>
  <c r="AF3192" i="18"/>
  <c r="AG3192" i="18" s="1"/>
  <c r="AE3192" i="18"/>
  <c r="AF3184" i="18"/>
  <c r="AG3184" i="18" s="1"/>
  <c r="AE3184" i="18"/>
  <c r="AF3176" i="18"/>
  <c r="AG3176" i="18" s="1"/>
  <c r="AE3176" i="18"/>
  <c r="AF3168" i="18"/>
  <c r="AG3168" i="18" s="1"/>
  <c r="AE3168" i="18"/>
  <c r="AF3160" i="18"/>
  <c r="AG3160" i="18" s="1"/>
  <c r="AE3160" i="18"/>
  <c r="AF3152" i="18"/>
  <c r="AG3152" i="18" s="1"/>
  <c r="AE3152" i="18"/>
  <c r="AF3144" i="18"/>
  <c r="AG3144" i="18" s="1"/>
  <c r="AE3144" i="18"/>
  <c r="AF3136" i="18"/>
  <c r="AG3136" i="18" s="1"/>
  <c r="AE3136" i="18"/>
  <c r="AF3128" i="18"/>
  <c r="AG3128" i="18" s="1"/>
  <c r="AE3128" i="18"/>
  <c r="AF3120" i="18"/>
  <c r="AG3120" i="18" s="1"/>
  <c r="AE3120" i="18"/>
  <c r="AF3112" i="18"/>
  <c r="AG3112" i="18" s="1"/>
  <c r="AE3112" i="18"/>
  <c r="AF3104" i="18"/>
  <c r="AG3104" i="18" s="1"/>
  <c r="AE3104" i="18"/>
  <c r="AF3096" i="18"/>
  <c r="AG3096" i="18" s="1"/>
  <c r="AE3096" i="18"/>
  <c r="AF3088" i="18"/>
  <c r="AG3088" i="18" s="1"/>
  <c r="AE3088" i="18"/>
  <c r="AF3080" i="18"/>
  <c r="AG3080" i="18" s="1"/>
  <c r="AE3080" i="18"/>
  <c r="AF3072" i="18"/>
  <c r="AG3072" i="18" s="1"/>
  <c r="AE3072" i="18"/>
  <c r="AF3064" i="18"/>
  <c r="AG3064" i="18" s="1"/>
  <c r="AE3064" i="18"/>
  <c r="AF3056" i="18"/>
  <c r="AG3056" i="18" s="1"/>
  <c r="AE3056" i="18"/>
  <c r="AF3048" i="18"/>
  <c r="AG3048" i="18" s="1"/>
  <c r="AE3048" i="18"/>
  <c r="AF3040" i="18"/>
  <c r="AG3040" i="18" s="1"/>
  <c r="AE3040" i="18"/>
  <c r="AF3032" i="18"/>
  <c r="AG3032" i="18" s="1"/>
  <c r="AE3032" i="18"/>
  <c r="AF3024" i="18"/>
  <c r="AG3024" i="18" s="1"/>
  <c r="AE3024" i="18"/>
  <c r="AF3016" i="18"/>
  <c r="AG3016" i="18" s="1"/>
  <c r="AE3016" i="18"/>
  <c r="AF3008" i="18"/>
  <c r="AG3008" i="18" s="1"/>
  <c r="AE3008" i="18"/>
  <c r="AF3000" i="18"/>
  <c r="AG3000" i="18" s="1"/>
  <c r="AE3000" i="18"/>
  <c r="AF2992" i="18"/>
  <c r="AG2992" i="18" s="1"/>
  <c r="AE2992" i="18"/>
  <c r="AF2984" i="18"/>
  <c r="AG2984" i="18" s="1"/>
  <c r="AE2984" i="18"/>
  <c r="AF2976" i="18"/>
  <c r="AG2976" i="18" s="1"/>
  <c r="AE2976" i="18"/>
  <c r="AF2968" i="18"/>
  <c r="AG2968" i="18" s="1"/>
  <c r="AE2968" i="18"/>
  <c r="AF2960" i="18"/>
  <c r="AG2960" i="18" s="1"/>
  <c r="AE2960" i="18"/>
  <c r="AF2952" i="18"/>
  <c r="AG2952" i="18" s="1"/>
  <c r="AE2952" i="18"/>
  <c r="AF2944" i="18"/>
  <c r="AG2944" i="18" s="1"/>
  <c r="AE2944" i="18"/>
  <c r="AF2936" i="18"/>
  <c r="AG2936" i="18" s="1"/>
  <c r="AE2936" i="18"/>
  <c r="AF2928" i="18"/>
  <c r="AG2928" i="18" s="1"/>
  <c r="AE2928" i="18"/>
  <c r="AF2920" i="18"/>
  <c r="AG2920" i="18" s="1"/>
  <c r="AE2920" i="18"/>
  <c r="AF2912" i="18"/>
  <c r="AG2912" i="18" s="1"/>
  <c r="AE2912" i="18"/>
  <c r="AF2904" i="18"/>
  <c r="AG2904" i="18" s="1"/>
  <c r="AE2904" i="18"/>
  <c r="AF2896" i="18"/>
  <c r="AG2896" i="18" s="1"/>
  <c r="AE2896" i="18"/>
  <c r="AF2888" i="18"/>
  <c r="AG2888" i="18" s="1"/>
  <c r="AE2888" i="18"/>
  <c r="AF2880" i="18"/>
  <c r="AG2880" i="18" s="1"/>
  <c r="AE2880" i="18"/>
  <c r="AF2872" i="18"/>
  <c r="AG2872" i="18" s="1"/>
  <c r="AE2872" i="18"/>
  <c r="AF2864" i="18"/>
  <c r="AG2864" i="18" s="1"/>
  <c r="AE2864" i="18"/>
  <c r="AF2856" i="18"/>
  <c r="AG2856" i="18" s="1"/>
  <c r="AE2856" i="18"/>
  <c r="AF2848" i="18"/>
  <c r="AG2848" i="18" s="1"/>
  <c r="AE2848" i="18"/>
  <c r="AF2840" i="18"/>
  <c r="AG2840" i="18" s="1"/>
  <c r="AE2840" i="18"/>
  <c r="AF2832" i="18"/>
  <c r="AG2832" i="18" s="1"/>
  <c r="AE2832" i="18"/>
  <c r="AF2824" i="18"/>
  <c r="AG2824" i="18" s="1"/>
  <c r="AE2824" i="18"/>
  <c r="AF2816" i="18"/>
  <c r="AG2816" i="18" s="1"/>
  <c r="AE2816" i="18"/>
  <c r="AF2808" i="18"/>
  <c r="AG2808" i="18" s="1"/>
  <c r="AE2808" i="18"/>
  <c r="AF2800" i="18"/>
  <c r="AG2800" i="18" s="1"/>
  <c r="AE2800" i="18"/>
  <c r="AF2792" i="18"/>
  <c r="AG2792" i="18" s="1"/>
  <c r="AE2792" i="18"/>
  <c r="AF2784" i="18"/>
  <c r="AG2784" i="18" s="1"/>
  <c r="AE2784" i="18"/>
  <c r="AF2776" i="18"/>
  <c r="AG2776" i="18" s="1"/>
  <c r="AE2776" i="18"/>
  <c r="AF2768" i="18"/>
  <c r="AG2768" i="18" s="1"/>
  <c r="AE2768" i="18"/>
  <c r="AF2760" i="18"/>
  <c r="AG2760" i="18" s="1"/>
  <c r="AE2760" i="18"/>
  <c r="AF2752" i="18"/>
  <c r="AG2752" i="18" s="1"/>
  <c r="AE2752" i="18"/>
  <c r="AF2744" i="18"/>
  <c r="AG2744" i="18" s="1"/>
  <c r="AE2744" i="18"/>
  <c r="AF2736" i="18"/>
  <c r="AG2736" i="18" s="1"/>
  <c r="AE2736" i="18"/>
  <c r="AF2728" i="18"/>
  <c r="AG2728" i="18" s="1"/>
  <c r="AE2728" i="18"/>
  <c r="AF2720" i="18"/>
  <c r="AG2720" i="18" s="1"/>
  <c r="AE2720" i="18"/>
  <c r="AF2712" i="18"/>
  <c r="AG2712" i="18" s="1"/>
  <c r="AE2712" i="18"/>
  <c r="AF2704" i="18"/>
  <c r="AG2704" i="18" s="1"/>
  <c r="AE2704" i="18"/>
  <c r="AF2696" i="18"/>
  <c r="AG2696" i="18" s="1"/>
  <c r="AE2696" i="18"/>
  <c r="AF2688" i="18"/>
  <c r="AG2688" i="18" s="1"/>
  <c r="AE2688" i="18"/>
  <c r="AF2680" i="18"/>
  <c r="AG2680" i="18" s="1"/>
  <c r="AE2680" i="18"/>
  <c r="AF2672" i="18"/>
  <c r="AG2672" i="18" s="1"/>
  <c r="AE2672" i="18"/>
  <c r="AF2664" i="18"/>
  <c r="AG2664" i="18" s="1"/>
  <c r="AE2664" i="18"/>
  <c r="AF2656" i="18"/>
  <c r="AG2656" i="18" s="1"/>
  <c r="AE2656" i="18"/>
  <c r="AF2648" i="18"/>
  <c r="AG2648" i="18" s="1"/>
  <c r="AE2648" i="18"/>
  <c r="AF2640" i="18"/>
  <c r="AG2640" i="18" s="1"/>
  <c r="AE2640" i="18"/>
  <c r="AF2632" i="18"/>
  <c r="AG2632" i="18" s="1"/>
  <c r="AE2632" i="18"/>
  <c r="AF2624" i="18"/>
  <c r="AG2624" i="18" s="1"/>
  <c r="AE2624" i="18"/>
  <c r="AF2616" i="18"/>
  <c r="AG2616" i="18" s="1"/>
  <c r="AE2616" i="18"/>
  <c r="AF2608" i="18"/>
  <c r="AG2608" i="18" s="1"/>
  <c r="AE2608" i="18"/>
  <c r="AF2600" i="18"/>
  <c r="AG2600" i="18" s="1"/>
  <c r="AE2600" i="18"/>
  <c r="AF2592" i="18"/>
  <c r="AG2592" i="18" s="1"/>
  <c r="AE2592" i="18"/>
  <c r="AF2584" i="18"/>
  <c r="AG2584" i="18" s="1"/>
  <c r="AE2584" i="18"/>
  <c r="AF2576" i="18"/>
  <c r="AG2576" i="18" s="1"/>
  <c r="AE2576" i="18"/>
  <c r="AF2568" i="18"/>
  <c r="AG2568" i="18" s="1"/>
  <c r="AE2568" i="18"/>
  <c r="AF2560" i="18"/>
  <c r="AG2560" i="18" s="1"/>
  <c r="AE2560" i="18"/>
  <c r="AF2552" i="18"/>
  <c r="AG2552" i="18" s="1"/>
  <c r="AE2552" i="18"/>
  <c r="AF2544" i="18"/>
  <c r="AG2544" i="18" s="1"/>
  <c r="AE2544" i="18"/>
  <c r="AF2536" i="18"/>
  <c r="AG2536" i="18" s="1"/>
  <c r="AE2536" i="18"/>
  <c r="AF2528" i="18"/>
  <c r="AG2528" i="18" s="1"/>
  <c r="AE2528" i="18"/>
  <c r="AF2520" i="18"/>
  <c r="AG2520" i="18" s="1"/>
  <c r="AE2520" i="18"/>
  <c r="AF2512" i="18"/>
  <c r="AG2512" i="18" s="1"/>
  <c r="AE2512" i="18"/>
  <c r="AF2504" i="18"/>
  <c r="AG2504" i="18" s="1"/>
  <c r="AE2504" i="18"/>
  <c r="AF2496" i="18"/>
  <c r="AG2496" i="18" s="1"/>
  <c r="AE2496" i="18"/>
  <c r="AF2488" i="18"/>
  <c r="AG2488" i="18" s="1"/>
  <c r="AE2488" i="18"/>
  <c r="AF2480" i="18"/>
  <c r="AG2480" i="18" s="1"/>
  <c r="AE2480" i="18"/>
  <c r="AF2472" i="18"/>
  <c r="AG2472" i="18" s="1"/>
  <c r="AE2472" i="18"/>
  <c r="AF2464" i="18"/>
  <c r="AG2464" i="18" s="1"/>
  <c r="AE2464" i="18"/>
  <c r="AF2456" i="18"/>
  <c r="AG2456" i="18" s="1"/>
  <c r="AE2456" i="18"/>
  <c r="AF2448" i="18"/>
  <c r="AG2448" i="18" s="1"/>
  <c r="AE2448" i="18"/>
  <c r="AF2440" i="18"/>
  <c r="AG2440" i="18" s="1"/>
  <c r="AE2440" i="18"/>
  <c r="AF2432" i="18"/>
  <c r="AG2432" i="18" s="1"/>
  <c r="AE2432" i="18"/>
  <c r="AF2424" i="18"/>
  <c r="AG2424" i="18" s="1"/>
  <c r="AE2424" i="18"/>
  <c r="AF2416" i="18"/>
  <c r="AG2416" i="18" s="1"/>
  <c r="AE2416" i="18"/>
  <c r="AF2408" i="18"/>
  <c r="AG2408" i="18" s="1"/>
  <c r="AE2408" i="18"/>
  <c r="AF2400" i="18"/>
  <c r="AG2400" i="18" s="1"/>
  <c r="AE2400" i="18"/>
  <c r="AF2392" i="18"/>
  <c r="AG2392" i="18" s="1"/>
  <c r="AE2392" i="18"/>
  <c r="AF2384" i="18"/>
  <c r="AG2384" i="18" s="1"/>
  <c r="AE2384" i="18"/>
  <c r="AF2376" i="18"/>
  <c r="AG2376" i="18" s="1"/>
  <c r="AE2376" i="18"/>
  <c r="AF2367" i="18"/>
  <c r="AG2367" i="18" s="1"/>
  <c r="AE2367" i="18"/>
  <c r="AF2359" i="18"/>
  <c r="AG2359" i="18" s="1"/>
  <c r="AE2359" i="18"/>
  <c r="AF2351" i="18"/>
  <c r="AG2351" i="18" s="1"/>
  <c r="AE2351" i="18"/>
  <c r="AF2343" i="18"/>
  <c r="AG2343" i="18" s="1"/>
  <c r="AE2343" i="18"/>
  <c r="AF2335" i="18"/>
  <c r="AG2335" i="18" s="1"/>
  <c r="AE2335" i="18"/>
  <c r="AF2327" i="18"/>
  <c r="AG2327" i="18" s="1"/>
  <c r="AE2327" i="18"/>
  <c r="AF2319" i="18"/>
  <c r="AG2319" i="18" s="1"/>
  <c r="AE2319" i="18"/>
  <c r="AF2311" i="18"/>
  <c r="AG2311" i="18" s="1"/>
  <c r="AE2311" i="18"/>
  <c r="AF2303" i="18"/>
  <c r="AG2303" i="18" s="1"/>
  <c r="AE2303" i="18"/>
  <c r="AF2295" i="18"/>
  <c r="AG2295" i="18" s="1"/>
  <c r="AE2295" i="18"/>
  <c r="AF2287" i="18"/>
  <c r="AG2287" i="18" s="1"/>
  <c r="AE2287" i="18"/>
  <c r="AF2279" i="18"/>
  <c r="AG2279" i="18" s="1"/>
  <c r="AE2279" i="18"/>
  <c r="AF2271" i="18"/>
  <c r="AG2271" i="18" s="1"/>
  <c r="AE2271" i="18"/>
  <c r="AF2263" i="18"/>
  <c r="AG2263" i="18" s="1"/>
  <c r="AE2263" i="18"/>
  <c r="AF2255" i="18"/>
  <c r="AG2255" i="18" s="1"/>
  <c r="AE2255" i="18"/>
  <c r="AF2247" i="18"/>
  <c r="AG2247" i="18" s="1"/>
  <c r="AE2247" i="18"/>
  <c r="AF2238" i="18"/>
  <c r="AG2238" i="18" s="1"/>
  <c r="AE2238" i="18"/>
  <c r="AF2230" i="18"/>
  <c r="AG2230" i="18" s="1"/>
  <c r="AE2230" i="18"/>
  <c r="AF2221" i="18"/>
  <c r="AG2221" i="18" s="1"/>
  <c r="AE2221" i="18"/>
  <c r="AF2213" i="18"/>
  <c r="AG2213" i="18" s="1"/>
  <c r="AE2213" i="18"/>
  <c r="AF2205" i="18"/>
  <c r="AG2205" i="18" s="1"/>
  <c r="AE2205" i="18"/>
  <c r="AF2196" i="18"/>
  <c r="AG2196" i="18" s="1"/>
  <c r="AE2196" i="18"/>
  <c r="AF2188" i="18"/>
  <c r="AG2188" i="18" s="1"/>
  <c r="AE2188" i="18"/>
  <c r="AF2137" i="18"/>
  <c r="AG2137" i="18" s="1"/>
  <c r="AE2137" i="18"/>
  <c r="AF2129" i="18"/>
  <c r="AG2129" i="18" s="1"/>
  <c r="AE2129" i="18"/>
  <c r="AF2121" i="18"/>
  <c r="AG2121" i="18" s="1"/>
  <c r="AE2121" i="18"/>
  <c r="AF2111" i="18"/>
  <c r="AG2111" i="18" s="1"/>
  <c r="AE2111" i="18"/>
  <c r="AF2103" i="18"/>
  <c r="AG2103" i="18" s="1"/>
  <c r="AE2103" i="18"/>
  <c r="AF2095" i="18"/>
  <c r="AG2095" i="18" s="1"/>
  <c r="AE2095" i="18"/>
  <c r="AF2087" i="18"/>
  <c r="AG2087" i="18" s="1"/>
  <c r="AE2087" i="18"/>
  <c r="AF2079" i="18"/>
  <c r="AG2079" i="18" s="1"/>
  <c r="AE2079" i="18"/>
  <c r="AF2071" i="18"/>
  <c r="AG2071" i="18" s="1"/>
  <c r="AE2071" i="18"/>
  <c r="AF2063" i="18"/>
  <c r="AG2063" i="18" s="1"/>
  <c r="AE2063" i="18"/>
  <c r="AF2055" i="18"/>
  <c r="AG2055" i="18" s="1"/>
  <c r="AE2055" i="18"/>
  <c r="AF2047" i="18"/>
  <c r="AG2047" i="18" s="1"/>
  <c r="AE2047" i="18"/>
  <c r="AF2039" i="18"/>
  <c r="AG2039" i="18" s="1"/>
  <c r="AE2039" i="18"/>
  <c r="AF2031" i="18"/>
  <c r="AG2031" i="18" s="1"/>
  <c r="AE2031" i="18"/>
  <c r="AF2023" i="18"/>
  <c r="AG2023" i="18" s="1"/>
  <c r="AE2023" i="18"/>
  <c r="AF2015" i="18"/>
  <c r="AG2015" i="18" s="1"/>
  <c r="AE2015" i="18"/>
  <c r="AF2007" i="18"/>
  <c r="AG2007" i="18" s="1"/>
  <c r="AE2007" i="18"/>
  <c r="AF1999" i="18"/>
  <c r="AG1999" i="18" s="1"/>
  <c r="AE1999" i="18"/>
  <c r="AF1991" i="18"/>
  <c r="AG1991" i="18" s="1"/>
  <c r="AE1991" i="18"/>
  <c r="AF1983" i="18"/>
  <c r="AG1983" i="18" s="1"/>
  <c r="AE1983" i="18"/>
  <c r="AF1975" i="18"/>
  <c r="AG1975" i="18" s="1"/>
  <c r="AE1975" i="18"/>
  <c r="AF1967" i="18"/>
  <c r="AG1967" i="18" s="1"/>
  <c r="AE1967" i="18"/>
  <c r="AF1959" i="18"/>
  <c r="AG1959" i="18" s="1"/>
  <c r="AE1959" i="18"/>
  <c r="AF1951" i="18"/>
  <c r="AG1951" i="18" s="1"/>
  <c r="AE1951" i="18"/>
  <c r="AF1943" i="18"/>
  <c r="AG1943" i="18" s="1"/>
  <c r="AE1943" i="18"/>
  <c r="AF1935" i="18"/>
  <c r="AG1935" i="18" s="1"/>
  <c r="AE1935" i="18"/>
  <c r="AF1927" i="18"/>
  <c r="AG1927" i="18" s="1"/>
  <c r="AE1927" i="18"/>
  <c r="AF1919" i="18"/>
  <c r="AG1919" i="18" s="1"/>
  <c r="AE1919" i="18"/>
  <c r="AF1911" i="18"/>
  <c r="AG1911" i="18" s="1"/>
  <c r="AE1911" i="18"/>
  <c r="AF1903" i="18"/>
  <c r="AG1903" i="18" s="1"/>
  <c r="AE1903" i="18"/>
  <c r="AF1895" i="18"/>
  <c r="AG1895" i="18" s="1"/>
  <c r="AE1895" i="18"/>
  <c r="AF1886" i="18"/>
  <c r="AG1886" i="18" s="1"/>
  <c r="AE1886" i="18"/>
  <c r="AF1877" i="18"/>
  <c r="AG1877" i="18" s="1"/>
  <c r="AE1877" i="18"/>
  <c r="AF1857" i="18"/>
  <c r="AG1857" i="18" s="1"/>
  <c r="AE1857" i="18"/>
  <c r="AF1839" i="18"/>
  <c r="AG1839" i="18" s="1"/>
  <c r="AE1839" i="18"/>
  <c r="AF1831" i="18"/>
  <c r="AG1831" i="18" s="1"/>
  <c r="AE1831" i="18"/>
  <c r="AF1822" i="18"/>
  <c r="AG1822" i="18" s="1"/>
  <c r="AE1822" i="18"/>
  <c r="AF1812" i="18"/>
  <c r="AG1812" i="18" s="1"/>
  <c r="AE1812" i="18"/>
  <c r="AF1804" i="18"/>
  <c r="AG1804" i="18" s="1"/>
  <c r="AE1804" i="18"/>
  <c r="AF1793" i="18"/>
  <c r="AG1793" i="18" s="1"/>
  <c r="AE1793" i="18"/>
  <c r="AF1783" i="18"/>
  <c r="AG1783" i="18" s="1"/>
  <c r="AE1783" i="18"/>
  <c r="AF1774" i="18"/>
  <c r="AG1774" i="18" s="1"/>
  <c r="AE1774" i="18"/>
  <c r="AF1765" i="18"/>
  <c r="AG1765" i="18" s="1"/>
  <c r="AE1765" i="18"/>
  <c r="AF1733" i="18"/>
  <c r="AG1733" i="18" s="1"/>
  <c r="AE1733" i="18"/>
  <c r="AF1724" i="18"/>
  <c r="AG1724" i="18" s="1"/>
  <c r="AE1724" i="18"/>
  <c r="AF1713" i="18"/>
  <c r="AG1713" i="18" s="1"/>
  <c r="AE1713" i="18"/>
  <c r="AF1633" i="18"/>
  <c r="AG1633" i="18" s="1"/>
  <c r="AE1633" i="18"/>
  <c r="AF1623" i="18"/>
  <c r="AG1623" i="18" s="1"/>
  <c r="AE1623" i="18"/>
  <c r="AF1601" i="18"/>
  <c r="AG1601" i="18" s="1"/>
  <c r="AE1601" i="18"/>
  <c r="AF1588" i="18"/>
  <c r="AG1588" i="18" s="1"/>
  <c r="AE1588" i="18"/>
  <c r="AF1580" i="18"/>
  <c r="AG1580" i="18" s="1"/>
  <c r="AE1580" i="18"/>
  <c r="AF1572" i="18"/>
  <c r="AG1572" i="18" s="1"/>
  <c r="AE1572" i="18"/>
  <c r="AF1551" i="18"/>
  <c r="AG1551" i="18" s="1"/>
  <c r="AE1551" i="18"/>
  <c r="AF1527" i="18"/>
  <c r="AG1527" i="18" s="1"/>
  <c r="AE1527" i="18"/>
  <c r="AF1503" i="18"/>
  <c r="AG1503" i="18" s="1"/>
  <c r="AE1503" i="18"/>
  <c r="AF1493" i="18"/>
  <c r="AG1493" i="18" s="1"/>
  <c r="AE1493" i="18"/>
  <c r="AF1469" i="18"/>
  <c r="AG1469" i="18" s="1"/>
  <c r="AE1469" i="18"/>
  <c r="AF1431" i="18"/>
  <c r="AG1431" i="18" s="1"/>
  <c r="AE1431" i="18"/>
  <c r="AF1385" i="18"/>
  <c r="AG1385" i="18" s="1"/>
  <c r="AE1385" i="18"/>
  <c r="AF1374" i="18"/>
  <c r="AG1374" i="18" s="1"/>
  <c r="AE1374" i="18"/>
  <c r="AF1351" i="18"/>
  <c r="AG1351" i="18" s="1"/>
  <c r="AE1351" i="18"/>
  <c r="AF1327" i="18"/>
  <c r="AG1327" i="18" s="1"/>
  <c r="AE1327" i="18"/>
  <c r="AF1301" i="18"/>
  <c r="AG1301" i="18" s="1"/>
  <c r="AE1301" i="18"/>
  <c r="AF1289" i="18"/>
  <c r="AG1289" i="18" s="1"/>
  <c r="AE1289" i="18"/>
  <c r="AF1276" i="18"/>
  <c r="AG1276" i="18" s="1"/>
  <c r="AE1276" i="18"/>
  <c r="AF1265" i="18"/>
  <c r="AG1265" i="18" s="1"/>
  <c r="AE1265" i="18"/>
  <c r="AF1241" i="18"/>
  <c r="AG1241" i="18" s="1"/>
  <c r="AE1241" i="18"/>
  <c r="AF1228" i="18"/>
  <c r="AG1228" i="18" s="1"/>
  <c r="AE1228" i="18"/>
  <c r="AF1201" i="18"/>
  <c r="AG1201" i="18" s="1"/>
  <c r="AE1201" i="18"/>
  <c r="AF1149" i="18"/>
  <c r="AG1149" i="18" s="1"/>
  <c r="AE1149" i="18"/>
  <c r="AF1137" i="18"/>
  <c r="AG1137" i="18" s="1"/>
  <c r="AE1137" i="18"/>
  <c r="AF1087" i="18"/>
  <c r="AG1087" i="18" s="1"/>
  <c r="AE1087" i="18"/>
  <c r="AF1073" i="18"/>
  <c r="AG1073" i="18" s="1"/>
  <c r="AE1073" i="18"/>
  <c r="AF1060" i="18"/>
  <c r="AG1060" i="18" s="1"/>
  <c r="AE1060" i="18"/>
  <c r="AF1047" i="18"/>
  <c r="AG1047" i="18" s="1"/>
  <c r="AE1047" i="18"/>
  <c r="AF1031" i="18"/>
  <c r="AG1031" i="18" s="1"/>
  <c r="AE1031" i="18"/>
  <c r="AF1004" i="18"/>
  <c r="AG1004" i="18" s="1"/>
  <c r="AE1004" i="18"/>
  <c r="AF975" i="18"/>
  <c r="AG975" i="18" s="1"/>
  <c r="AE975" i="18"/>
  <c r="AF961" i="18"/>
  <c r="AG961" i="18" s="1"/>
  <c r="AE961" i="18"/>
  <c r="AF935" i="18"/>
  <c r="AG935" i="18" s="1"/>
  <c r="AE935" i="18"/>
  <c r="AF895" i="18"/>
  <c r="AG895" i="18" s="1"/>
  <c r="AE895" i="18"/>
  <c r="AF881" i="18"/>
  <c r="AG881" i="18" s="1"/>
  <c r="AE881" i="18"/>
  <c r="AF853" i="18"/>
  <c r="AG853" i="18" s="1"/>
  <c r="AE853" i="18"/>
  <c r="AF837" i="18"/>
  <c r="AG837" i="18" s="1"/>
  <c r="AE837" i="18"/>
  <c r="AF741" i="18"/>
  <c r="AG741" i="18" s="1"/>
  <c r="AE741" i="18"/>
  <c r="AF717" i="18"/>
  <c r="AG717" i="18" s="1"/>
  <c r="AE717" i="18"/>
  <c r="AF693" i="18"/>
  <c r="AG693" i="18" s="1"/>
  <c r="AE693" i="18"/>
  <c r="AF669" i="18"/>
  <c r="AG669" i="18" s="1"/>
  <c r="AE669" i="18"/>
  <c r="AF629" i="18"/>
  <c r="AG629" i="18" s="1"/>
  <c r="AE629" i="18"/>
  <c r="AF573" i="18"/>
  <c r="AG573" i="18" s="1"/>
  <c r="AE573" i="18"/>
  <c r="AF549" i="18"/>
  <c r="AG549" i="18" s="1"/>
  <c r="AE549" i="18"/>
  <c r="AF485" i="18"/>
  <c r="AG485" i="18" s="1"/>
  <c r="AE485" i="18"/>
  <c r="AF452" i="18"/>
  <c r="AG452" i="18" s="1"/>
  <c r="AE452" i="18"/>
  <c r="AF417" i="18"/>
  <c r="AG417" i="18" s="1"/>
  <c r="AE417" i="18"/>
  <c r="AF373" i="18"/>
  <c r="AG373" i="18" s="1"/>
  <c r="AE373" i="18"/>
  <c r="AF25" i="18"/>
  <c r="AG25" i="18" s="1"/>
  <c r="AE25" i="18"/>
  <c r="AF44" i="18"/>
  <c r="AG44" i="18" s="1"/>
  <c r="AE44" i="18"/>
  <c r="AF62" i="18"/>
  <c r="AG62" i="18" s="1"/>
  <c r="AE62" i="18"/>
  <c r="AF113" i="18"/>
  <c r="AG113" i="18" s="1"/>
  <c r="AE113" i="18"/>
  <c r="AF129" i="18"/>
  <c r="AG129" i="18" s="1"/>
  <c r="AE129" i="18"/>
  <c r="AF145" i="18"/>
  <c r="AG145" i="18" s="1"/>
  <c r="AE145" i="18"/>
  <c r="AF161" i="18"/>
  <c r="AG161" i="18" s="1"/>
  <c r="AE161" i="18"/>
  <c r="AF177" i="18"/>
  <c r="AG177" i="18" s="1"/>
  <c r="AE177" i="18"/>
  <c r="AF191" i="18"/>
  <c r="AG191" i="18" s="1"/>
  <c r="AE191" i="18"/>
  <c r="AF207" i="18"/>
  <c r="AG207" i="18" s="1"/>
  <c r="AE207" i="18"/>
  <c r="AF223" i="18"/>
  <c r="AG223" i="18" s="1"/>
  <c r="AE223" i="18"/>
  <c r="AF239" i="18"/>
  <c r="AG239" i="18" s="1"/>
  <c r="AE239" i="18"/>
  <c r="AF254" i="18"/>
  <c r="AG254" i="18" s="1"/>
  <c r="AE254" i="18"/>
  <c r="AF269" i="18"/>
  <c r="AG269" i="18" s="1"/>
  <c r="AE269" i="18"/>
  <c r="AF285" i="18"/>
  <c r="AG285" i="18" s="1"/>
  <c r="AE285" i="18"/>
  <c r="AF301" i="18"/>
  <c r="AG301" i="18" s="1"/>
  <c r="AE301" i="18"/>
  <c r="AF317" i="18"/>
  <c r="AG317" i="18" s="1"/>
  <c r="AE317" i="18"/>
  <c r="AF332" i="18"/>
  <c r="AG332" i="18" s="1"/>
  <c r="AE332" i="18"/>
  <c r="AF348" i="18"/>
  <c r="AG348" i="18" s="1"/>
  <c r="AE348" i="18"/>
  <c r="AF364" i="18"/>
  <c r="AG364" i="18" s="1"/>
  <c r="AE364" i="18"/>
  <c r="AF401" i="18"/>
  <c r="AG401" i="18" s="1"/>
  <c r="AE401" i="18"/>
  <c r="AF423" i="18"/>
  <c r="AG423" i="18" s="1"/>
  <c r="AE423" i="18"/>
  <c r="AF463" i="18"/>
  <c r="AG463" i="18" s="1"/>
  <c r="AE463" i="18"/>
  <c r="AF479" i="18"/>
  <c r="AG479" i="18" s="1"/>
  <c r="AE479" i="18"/>
  <c r="AF548" i="18"/>
  <c r="AG548" i="18" s="1"/>
  <c r="AE548" i="18"/>
  <c r="AF591" i="18"/>
  <c r="AG591" i="18" s="1"/>
  <c r="AE591" i="18"/>
  <c r="AF609" i="18"/>
  <c r="AG609" i="18" s="1"/>
  <c r="AE609" i="18"/>
  <c r="AF631" i="18"/>
  <c r="AG631" i="18" s="1"/>
  <c r="AE631" i="18"/>
  <c r="AF655" i="18"/>
  <c r="AG655" i="18" s="1"/>
  <c r="AE655" i="18"/>
  <c r="AF676" i="18"/>
  <c r="AG676" i="18" s="1"/>
  <c r="AE676" i="18"/>
  <c r="AF700" i="18"/>
  <c r="AG700" i="18" s="1"/>
  <c r="AE700" i="18"/>
  <c r="AF721" i="18"/>
  <c r="AG721" i="18" s="1"/>
  <c r="AE721" i="18"/>
  <c r="AF748" i="18"/>
  <c r="AG748" i="18" s="1"/>
  <c r="AE748" i="18"/>
  <c r="AF769" i="18"/>
  <c r="AG769" i="18" s="1"/>
  <c r="AE769" i="18"/>
  <c r="AF791" i="18"/>
  <c r="AG791" i="18" s="1"/>
  <c r="AE791" i="18"/>
  <c r="AF815" i="18"/>
  <c r="AG815" i="18" s="1"/>
  <c r="AE815" i="18"/>
  <c r="AF841" i="18"/>
  <c r="AG841" i="18" s="1"/>
  <c r="AE841" i="18"/>
  <c r="AF868" i="18"/>
  <c r="AG868" i="18" s="1"/>
  <c r="AE868" i="18"/>
  <c r="AF949" i="18"/>
  <c r="AG949" i="18" s="1"/>
  <c r="AE949" i="18"/>
  <c r="AF980" i="18"/>
  <c r="AG980" i="18" s="1"/>
  <c r="AE980" i="18"/>
  <c r="AF1033" i="18"/>
  <c r="AG1033" i="18" s="1"/>
  <c r="AE1033" i="18"/>
  <c r="AF1156" i="18"/>
  <c r="AG1156" i="18" s="1"/>
  <c r="AE1156" i="18"/>
  <c r="AF1182" i="18"/>
  <c r="AG1182" i="18" s="1"/>
  <c r="AE1182" i="18"/>
  <c r="AF1205" i="18"/>
  <c r="AG1205" i="18" s="1"/>
  <c r="AE1205" i="18"/>
  <c r="AF1236" i="18"/>
  <c r="AG1236" i="18" s="1"/>
  <c r="AE1236" i="18"/>
  <c r="AF1268" i="18"/>
  <c r="AG1268" i="18" s="1"/>
  <c r="AE1268" i="18"/>
  <c r="AF1329" i="18"/>
  <c r="AG1329" i="18" s="1"/>
  <c r="AE1329" i="18"/>
  <c r="AF1399" i="18"/>
  <c r="AG1399" i="18" s="1"/>
  <c r="AE1399" i="18"/>
  <c r="AF1436" i="18"/>
  <c r="AG1436" i="18" s="1"/>
  <c r="AE1436" i="18"/>
  <c r="AF1465" i="18"/>
  <c r="AG1465" i="18" s="1"/>
  <c r="AE1465" i="18"/>
  <c r="AF1516" i="18"/>
  <c r="AG1516" i="18" s="1"/>
  <c r="AE1516" i="18"/>
  <c r="AF1607" i="18"/>
  <c r="AG1607" i="18" s="1"/>
  <c r="AE1607" i="18"/>
  <c r="AF1652" i="18"/>
  <c r="AG1652" i="18" s="1"/>
  <c r="AE1652" i="18"/>
  <c r="AF1697" i="18"/>
  <c r="AG1697" i="18" s="1"/>
  <c r="AE1697" i="18"/>
  <c r="AF1735" i="18"/>
  <c r="AG1735" i="18" s="1"/>
  <c r="AE1735" i="18"/>
  <c r="AF1769" i="18"/>
  <c r="AG1769" i="18" s="1"/>
  <c r="AE1769" i="18"/>
  <c r="AF1815" i="18"/>
  <c r="AG1815" i="18" s="1"/>
  <c r="AE1815" i="18"/>
  <c r="AF1879" i="18"/>
  <c r="AG1879" i="18" s="1"/>
  <c r="AE1879" i="18"/>
  <c r="AF2229" i="18"/>
  <c r="AG2229" i="18" s="1"/>
  <c r="AE2229" i="18"/>
  <c r="AF36" i="18"/>
  <c r="AG36" i="18" s="1"/>
  <c r="AE36" i="18"/>
  <c r="AF100" i="18"/>
  <c r="AG100" i="18" s="1"/>
  <c r="AE100" i="18"/>
  <c r="AF4965" i="18"/>
  <c r="AG4965" i="18" s="1"/>
  <c r="AE4965" i="18"/>
  <c r="AF4909" i="18"/>
  <c r="AG4909" i="18" s="1"/>
  <c r="AE4909" i="18"/>
  <c r="AF4853" i="18"/>
  <c r="AG4853" i="18" s="1"/>
  <c r="AE4853" i="18"/>
  <c r="AF4797" i="18"/>
  <c r="AG4797" i="18" s="1"/>
  <c r="AE4797" i="18"/>
  <c r="AF4749" i="18"/>
  <c r="AG4749" i="18" s="1"/>
  <c r="AE4749" i="18"/>
  <c r="AF4701" i="18"/>
  <c r="AG4701" i="18" s="1"/>
  <c r="AE4701" i="18"/>
  <c r="AF4653" i="18"/>
  <c r="AG4653" i="18" s="1"/>
  <c r="AE4653" i="18"/>
  <c r="AF4597" i="18"/>
  <c r="AG4597" i="18" s="1"/>
  <c r="AE4597" i="18"/>
  <c r="AF4533" i="18"/>
  <c r="AG4533" i="18" s="1"/>
  <c r="AE4533" i="18"/>
  <c r="AF4477" i="18"/>
  <c r="AG4477" i="18" s="1"/>
  <c r="AE4477" i="18"/>
  <c r="AF4429" i="18"/>
  <c r="AG4429" i="18" s="1"/>
  <c r="AE4429" i="18"/>
  <c r="AF4373" i="18"/>
  <c r="AG4373" i="18" s="1"/>
  <c r="AE4373" i="18"/>
  <c r="AF4325" i="18"/>
  <c r="AG4325" i="18" s="1"/>
  <c r="AE4325" i="18"/>
  <c r="AF4285" i="18"/>
  <c r="AG4285" i="18" s="1"/>
  <c r="AE4285" i="18"/>
  <c r="AF4237" i="18"/>
  <c r="AG4237" i="18" s="1"/>
  <c r="AE4237" i="18"/>
  <c r="AF4181" i="18"/>
  <c r="AG4181" i="18" s="1"/>
  <c r="AE4181" i="18"/>
  <c r="AF4125" i="18"/>
  <c r="AG4125" i="18" s="1"/>
  <c r="AE4125" i="18"/>
  <c r="AF4061" i="18"/>
  <c r="AG4061" i="18" s="1"/>
  <c r="AE4061" i="18"/>
  <c r="AF3909" i="18"/>
  <c r="AG3909" i="18" s="1"/>
  <c r="AE3909" i="18"/>
  <c r="AF3853" i="18"/>
  <c r="AG3853" i="18" s="1"/>
  <c r="AE3853" i="18"/>
  <c r="AF3805" i="18"/>
  <c r="AG3805" i="18" s="1"/>
  <c r="AE3805" i="18"/>
  <c r="AF3757" i="18"/>
  <c r="AG3757" i="18" s="1"/>
  <c r="AE3757" i="18"/>
  <c r="AF3701" i="18"/>
  <c r="AG3701" i="18" s="1"/>
  <c r="AE3701" i="18"/>
  <c r="AF3637" i="18"/>
  <c r="AG3637" i="18" s="1"/>
  <c r="AE3637" i="18"/>
  <c r="AF3581" i="18"/>
  <c r="AG3581" i="18" s="1"/>
  <c r="AE3581" i="18"/>
  <c r="AF3525" i="18"/>
  <c r="AG3525" i="18" s="1"/>
  <c r="AE3525" i="18"/>
  <c r="AF3469" i="18"/>
  <c r="AG3469" i="18" s="1"/>
  <c r="AE3469" i="18"/>
  <c r="AF3413" i="18"/>
  <c r="AG3413" i="18" s="1"/>
  <c r="AE3413" i="18"/>
  <c r="AF3357" i="18"/>
  <c r="AG3357" i="18" s="1"/>
  <c r="AE3357" i="18"/>
  <c r="AF3301" i="18"/>
  <c r="AG3301" i="18" s="1"/>
  <c r="AE3301" i="18"/>
  <c r="AF3269" i="18"/>
  <c r="AG3269" i="18" s="1"/>
  <c r="AE3269" i="18"/>
  <c r="AF3213" i="18"/>
  <c r="AG3213" i="18" s="1"/>
  <c r="AE3213" i="18"/>
  <c r="AF3157" i="18"/>
  <c r="AG3157" i="18" s="1"/>
  <c r="AE3157" i="18"/>
  <c r="AF3101" i="18"/>
  <c r="AG3101" i="18" s="1"/>
  <c r="AE3101" i="18"/>
  <c r="AF3045" i="18"/>
  <c r="AG3045" i="18" s="1"/>
  <c r="AE3045" i="18"/>
  <c r="AF2989" i="18"/>
  <c r="AG2989" i="18" s="1"/>
  <c r="AE2989" i="18"/>
  <c r="AF2901" i="18"/>
  <c r="AG2901" i="18" s="1"/>
  <c r="AE2901" i="18"/>
  <c r="AF2845" i="18"/>
  <c r="AG2845" i="18" s="1"/>
  <c r="AE2845" i="18"/>
  <c r="AF2789" i="18"/>
  <c r="AG2789" i="18" s="1"/>
  <c r="AE2789" i="18"/>
  <c r="AF2741" i="18"/>
  <c r="AG2741" i="18" s="1"/>
  <c r="AE2741" i="18"/>
  <c r="AF2685" i="18"/>
  <c r="AG2685" i="18" s="1"/>
  <c r="AE2685" i="18"/>
  <c r="AF2637" i="18"/>
  <c r="AG2637" i="18" s="1"/>
  <c r="AE2637" i="18"/>
  <c r="AF2581" i="18"/>
  <c r="AG2581" i="18" s="1"/>
  <c r="AE2581" i="18"/>
  <c r="AF2525" i="18"/>
  <c r="AG2525" i="18" s="1"/>
  <c r="AE2525" i="18"/>
  <c r="AF2477" i="18"/>
  <c r="AG2477" i="18" s="1"/>
  <c r="AE2477" i="18"/>
  <c r="AF2429" i="18"/>
  <c r="AG2429" i="18" s="1"/>
  <c r="AE2429" i="18"/>
  <c r="AF2373" i="18"/>
  <c r="AG2373" i="18" s="1"/>
  <c r="AE2373" i="18"/>
  <c r="AF2316" i="18"/>
  <c r="AG2316" i="18" s="1"/>
  <c r="AE2316" i="18"/>
  <c r="AF2268" i="18"/>
  <c r="AG2268" i="18" s="1"/>
  <c r="AE2268" i="18"/>
  <c r="AF2210" i="18"/>
  <c r="AG2210" i="18" s="1"/>
  <c r="AE2210" i="18"/>
  <c r="AF2176" i="18"/>
  <c r="AG2176" i="18" s="1"/>
  <c r="AE2176" i="18"/>
  <c r="AF2108" i="18"/>
  <c r="AG2108" i="18" s="1"/>
  <c r="AE2108" i="18"/>
  <c r="AF2028" i="18"/>
  <c r="AG2028" i="18" s="1"/>
  <c r="AE2028" i="18"/>
  <c r="AF1972" i="18"/>
  <c r="AG1972" i="18" s="1"/>
  <c r="AE1972" i="18"/>
  <c r="AF1892" i="18"/>
  <c r="AG1892" i="18" s="1"/>
  <c r="AE1892" i="18"/>
  <c r="AF1790" i="18"/>
  <c r="AG1790" i="18" s="1"/>
  <c r="AE1790" i="18"/>
  <c r="AF1720" i="18"/>
  <c r="AG1720" i="18" s="1"/>
  <c r="AE1720" i="18"/>
  <c r="AF1640" i="18"/>
  <c r="AG1640" i="18" s="1"/>
  <c r="AE1640" i="18"/>
  <c r="AF1569" i="18"/>
  <c r="AG1569" i="18" s="1"/>
  <c r="AE1569" i="18"/>
  <c r="AF1490" i="18"/>
  <c r="AG1490" i="18" s="1"/>
  <c r="AE1490" i="18"/>
  <c r="AF1416" i="18"/>
  <c r="AG1416" i="18" s="1"/>
  <c r="AE1416" i="18"/>
  <c r="AF1333" i="18"/>
  <c r="AG1333" i="18" s="1"/>
  <c r="AE1333" i="18"/>
  <c r="AF1248" i="18"/>
  <c r="AG1248" i="18" s="1"/>
  <c r="AE1248" i="18"/>
  <c r="AF1155" i="18"/>
  <c r="AG1155" i="18" s="1"/>
  <c r="AE1155" i="18"/>
  <c r="AF1082" i="18"/>
  <c r="AG1082" i="18" s="1"/>
  <c r="AE1082" i="18"/>
  <c r="AF999" i="18"/>
  <c r="AG999" i="18" s="1"/>
  <c r="AE999" i="18"/>
  <c r="AF901" i="18"/>
  <c r="AG901" i="18" s="1"/>
  <c r="AE901" i="18"/>
  <c r="AF795" i="18"/>
  <c r="AG795" i="18" s="1"/>
  <c r="AE795" i="18"/>
  <c r="AF662" i="18"/>
  <c r="AG662" i="18" s="1"/>
  <c r="AE662" i="18"/>
  <c r="AF516" i="18"/>
  <c r="AG516" i="18" s="1"/>
  <c r="AE516" i="18"/>
  <c r="AF68" i="18"/>
  <c r="AG68" i="18" s="1"/>
  <c r="AE68" i="18"/>
  <c r="AF167" i="18"/>
  <c r="AG167" i="18" s="1"/>
  <c r="AE167" i="18"/>
  <c r="AF260" i="18"/>
  <c r="AG260" i="18" s="1"/>
  <c r="AE260" i="18"/>
  <c r="AF369" i="18"/>
  <c r="AG369" i="18" s="1"/>
  <c r="AE369" i="18"/>
  <c r="AF561" i="18"/>
  <c r="AG561" i="18" s="1"/>
  <c r="AE561" i="18"/>
  <c r="AF732" i="18"/>
  <c r="AG732" i="18" s="1"/>
  <c r="AE732" i="18"/>
  <c r="AF922" i="18"/>
  <c r="AG922" i="18" s="1"/>
  <c r="AE922" i="18"/>
  <c r="AF1162" i="18"/>
  <c r="AG1162" i="18" s="1"/>
  <c r="AE1162" i="18"/>
  <c r="AF1411" i="18"/>
  <c r="AG1411" i="18" s="1"/>
  <c r="AE1411" i="18"/>
  <c r="AF1711" i="18"/>
  <c r="AG1711" i="18" s="1"/>
  <c r="AE1711" i="18"/>
  <c r="AF27" i="18"/>
  <c r="AG27" i="18" s="1"/>
  <c r="AE27" i="18"/>
  <c r="AF99" i="18"/>
  <c r="AG99" i="18" s="1"/>
  <c r="AE99" i="18"/>
  <c r="AF107" i="18"/>
  <c r="AG107" i="18" s="1"/>
  <c r="AE107" i="18"/>
  <c r="AF163" i="18"/>
  <c r="AG163" i="18" s="1"/>
  <c r="AE163" i="18"/>
  <c r="AF195" i="18"/>
  <c r="AG195" i="18" s="1"/>
  <c r="AE195" i="18"/>
  <c r="AF307" i="18"/>
  <c r="AG307" i="18" s="1"/>
  <c r="AE307" i="18"/>
  <c r="AF331" i="18"/>
  <c r="AG331" i="18" s="1"/>
  <c r="AE331" i="18"/>
  <c r="AF379" i="18"/>
  <c r="AG379" i="18" s="1"/>
  <c r="AE379" i="18"/>
  <c r="AF403" i="18"/>
  <c r="AG403" i="18" s="1"/>
  <c r="AE403" i="18"/>
  <c r="AF427" i="18"/>
  <c r="AG427" i="18" s="1"/>
  <c r="AE427" i="18"/>
  <c r="AF4940" i="18"/>
  <c r="AG4940" i="18" s="1"/>
  <c r="AE4940" i="18"/>
  <c r="AF4884" i="18"/>
  <c r="AG4884" i="18" s="1"/>
  <c r="AE4884" i="18"/>
  <c r="AF4852" i="18"/>
  <c r="AG4852" i="18" s="1"/>
  <c r="AE4852" i="18"/>
  <c r="AF4796" i="18"/>
  <c r="AG4796" i="18" s="1"/>
  <c r="AE4796" i="18"/>
  <c r="AF4740" i="18"/>
  <c r="AG4740" i="18" s="1"/>
  <c r="AE4740" i="18"/>
  <c r="AF4692" i="18"/>
  <c r="AG4692" i="18" s="1"/>
  <c r="AE4692" i="18"/>
  <c r="AF4644" i="18"/>
  <c r="AG4644" i="18" s="1"/>
  <c r="AE4644" i="18"/>
  <c r="AF4588" i="18"/>
  <c r="AG4588" i="18" s="1"/>
  <c r="AE4588" i="18"/>
  <c r="AF4524" i="18"/>
  <c r="AG4524" i="18" s="1"/>
  <c r="AE4524" i="18"/>
  <c r="AF4484" i="18"/>
  <c r="AG4484" i="18" s="1"/>
  <c r="AE4484" i="18"/>
  <c r="AF4420" i="18"/>
  <c r="AG4420" i="18" s="1"/>
  <c r="AE4420" i="18"/>
  <c r="AF4380" i="18"/>
  <c r="AG4380" i="18" s="1"/>
  <c r="AE4380" i="18"/>
  <c r="AF4332" i="18"/>
  <c r="AG4332" i="18" s="1"/>
  <c r="AE4332" i="18"/>
  <c r="AF4276" i="18"/>
  <c r="AG4276" i="18" s="1"/>
  <c r="AE4276" i="18"/>
  <c r="AF4236" i="18"/>
  <c r="AG4236" i="18" s="1"/>
  <c r="AE4236" i="18"/>
  <c r="AF4188" i="18"/>
  <c r="AG4188" i="18" s="1"/>
  <c r="AE4188" i="18"/>
  <c r="AF4132" i="18"/>
  <c r="AG4132" i="18" s="1"/>
  <c r="AE4132" i="18"/>
  <c r="AF4084" i="18"/>
  <c r="AG4084" i="18" s="1"/>
  <c r="AE4084" i="18"/>
  <c r="AF4044" i="18"/>
  <c r="AG4044" i="18" s="1"/>
  <c r="AE4044" i="18"/>
  <c r="AF3988" i="18"/>
  <c r="AG3988" i="18" s="1"/>
  <c r="AE3988" i="18"/>
  <c r="AF3916" i="18"/>
  <c r="AG3916" i="18" s="1"/>
  <c r="AE3916" i="18"/>
  <c r="AF3860" i="18"/>
  <c r="AG3860" i="18" s="1"/>
  <c r="AE3860" i="18"/>
  <c r="AF3820" i="18"/>
  <c r="AG3820" i="18" s="1"/>
  <c r="AE3820" i="18"/>
  <c r="AF3772" i="18"/>
  <c r="AG3772" i="18" s="1"/>
  <c r="AE3772" i="18"/>
  <c r="AF3724" i="18"/>
  <c r="AG3724" i="18" s="1"/>
  <c r="AE3724" i="18"/>
  <c r="AF3676" i="18"/>
  <c r="AG3676" i="18" s="1"/>
  <c r="AE3676" i="18"/>
  <c r="AF3628" i="18"/>
  <c r="AG3628" i="18" s="1"/>
  <c r="AE3628" i="18"/>
  <c r="AF3572" i="18"/>
  <c r="AG3572" i="18" s="1"/>
  <c r="AE3572" i="18"/>
  <c r="AF3516" i="18"/>
  <c r="AG3516" i="18" s="1"/>
  <c r="AE3516" i="18"/>
  <c r="AF3460" i="18"/>
  <c r="AG3460" i="18" s="1"/>
  <c r="AE3460" i="18"/>
  <c r="AF3412" i="18"/>
  <c r="AG3412" i="18" s="1"/>
  <c r="AE3412" i="18"/>
  <c r="AF3364" i="18"/>
  <c r="AG3364" i="18" s="1"/>
  <c r="AE3364" i="18"/>
  <c r="AF3316" i="18"/>
  <c r="AG3316" i="18" s="1"/>
  <c r="AE3316" i="18"/>
  <c r="AF3252" i="18"/>
  <c r="AG3252" i="18" s="1"/>
  <c r="AE3252" i="18"/>
  <c r="AF3196" i="18"/>
  <c r="AG3196" i="18" s="1"/>
  <c r="AE3196" i="18"/>
  <c r="AF3148" i="18"/>
  <c r="AG3148" i="18" s="1"/>
  <c r="AE3148" i="18"/>
  <c r="AF3100" i="18"/>
  <c r="AG3100" i="18" s="1"/>
  <c r="AE3100" i="18"/>
  <c r="AF3044" i="18"/>
  <c r="AG3044" i="18" s="1"/>
  <c r="AE3044" i="18"/>
  <c r="AF2988" i="18"/>
  <c r="AG2988" i="18" s="1"/>
  <c r="AE2988" i="18"/>
  <c r="AF2948" i="18"/>
  <c r="AG2948" i="18" s="1"/>
  <c r="AE2948" i="18"/>
  <c r="AF2900" i="18"/>
  <c r="AG2900" i="18" s="1"/>
  <c r="AE2900" i="18"/>
  <c r="AF2852" i="18"/>
  <c r="AG2852" i="18" s="1"/>
  <c r="AE2852" i="18"/>
  <c r="AF2820" i="18"/>
  <c r="AG2820" i="18" s="1"/>
  <c r="AE2820" i="18"/>
  <c r="AF2788" i="18"/>
  <c r="AG2788" i="18" s="1"/>
  <c r="AE2788" i="18"/>
  <c r="AF2740" i="18"/>
  <c r="AG2740" i="18" s="1"/>
  <c r="AE2740" i="18"/>
  <c r="AF2684" i="18"/>
  <c r="AG2684" i="18" s="1"/>
  <c r="AE2684" i="18"/>
  <c r="AF2636" i="18"/>
  <c r="AG2636" i="18" s="1"/>
  <c r="AE2636" i="18"/>
  <c r="AF2572" i="18"/>
  <c r="AG2572" i="18" s="1"/>
  <c r="AE2572" i="18"/>
  <c r="AF2516" i="18"/>
  <c r="AG2516" i="18" s="1"/>
  <c r="AE2516" i="18"/>
  <c r="AF2460" i="18"/>
  <c r="AG2460" i="18" s="1"/>
  <c r="AE2460" i="18"/>
  <c r="AF2396" i="18"/>
  <c r="AG2396" i="18" s="1"/>
  <c r="AE2396" i="18"/>
  <c r="AF2201" i="18"/>
  <c r="AG2201" i="18" s="1"/>
  <c r="AE2201" i="18"/>
  <c r="AF2141" i="18"/>
  <c r="AG2141" i="18" s="1"/>
  <c r="AE2141" i="18"/>
  <c r="AF1844" i="18"/>
  <c r="AG1844" i="18" s="1"/>
  <c r="AE1844" i="18"/>
  <c r="AF1778" i="18"/>
  <c r="AG1778" i="18" s="1"/>
  <c r="AE1778" i="18"/>
  <c r="AF1706" i="18"/>
  <c r="AG1706" i="18" s="1"/>
  <c r="AE1706" i="18"/>
  <c r="AF1628" i="18"/>
  <c r="AG1628" i="18" s="1"/>
  <c r="AE1628" i="18"/>
  <c r="AF1568" i="18"/>
  <c r="AG1568" i="18" s="1"/>
  <c r="AE1568" i="18"/>
  <c r="AF1489" i="18"/>
  <c r="AG1489" i="18" s="1"/>
  <c r="AE1489" i="18"/>
  <c r="AF1402" i="18"/>
  <c r="AG1402" i="18" s="1"/>
  <c r="AE1402" i="18"/>
  <c r="AF1295" i="18"/>
  <c r="AG1295" i="18" s="1"/>
  <c r="AE1295" i="18"/>
  <c r="AF1210" i="18"/>
  <c r="AG1210" i="18" s="1"/>
  <c r="AE1210" i="18"/>
  <c r="AF1130" i="18"/>
  <c r="AG1130" i="18" s="1"/>
  <c r="AE1130" i="18"/>
  <c r="AF1079" i="18"/>
  <c r="AG1079" i="18" s="1"/>
  <c r="AE1079" i="18"/>
  <c r="AF1009" i="18"/>
  <c r="AG1009" i="18" s="1"/>
  <c r="AE1009" i="18"/>
  <c r="AF940" i="18"/>
  <c r="AG940" i="18" s="1"/>
  <c r="AE940" i="18"/>
  <c r="AF861" i="18"/>
  <c r="AG861" i="18" s="1"/>
  <c r="AE861" i="18"/>
  <c r="AF661" i="18"/>
  <c r="AG661" i="18" s="1"/>
  <c r="AE661" i="18"/>
  <c r="AF103" i="18"/>
  <c r="AG103" i="18" s="1"/>
  <c r="AE103" i="18"/>
  <c r="AF199" i="18"/>
  <c r="AG199" i="18" s="1"/>
  <c r="AE199" i="18"/>
  <c r="AF309" i="18"/>
  <c r="AG309" i="18" s="1"/>
  <c r="AE309" i="18"/>
  <c r="AF473" i="18"/>
  <c r="AG473" i="18" s="1"/>
  <c r="AE473" i="18"/>
  <c r="AF642" i="18"/>
  <c r="AG642" i="18" s="1"/>
  <c r="AE642" i="18"/>
  <c r="AF1224" i="18"/>
  <c r="AG1224" i="18" s="1"/>
  <c r="AE1224" i="18"/>
  <c r="AF1533" i="18"/>
  <c r="AG1533" i="18" s="1"/>
  <c r="AE1533" i="18"/>
  <c r="AF24" i="18"/>
  <c r="AG24" i="18" s="1"/>
  <c r="AE24" i="18"/>
  <c r="AF80" i="18"/>
  <c r="AG80" i="18" s="1"/>
  <c r="AE80" i="18"/>
  <c r="AF152" i="18"/>
  <c r="AG152" i="18" s="1"/>
  <c r="AE152" i="18"/>
  <c r="AF376" i="18"/>
  <c r="AG376" i="18" s="1"/>
  <c r="AE376" i="18"/>
  <c r="AF424" i="18"/>
  <c r="AG424" i="18" s="1"/>
  <c r="AE424" i="18"/>
  <c r="AF4994" i="18"/>
  <c r="AG4994" i="18" s="1"/>
  <c r="AE4994" i="18"/>
  <c r="AF4970" i="18"/>
  <c r="AG4970" i="18" s="1"/>
  <c r="AE4970" i="18"/>
  <c r="AF4930" i="18"/>
  <c r="AG4930" i="18" s="1"/>
  <c r="AE4930" i="18"/>
  <c r="AF4890" i="18"/>
  <c r="AG4890" i="18" s="1"/>
  <c r="AE4890" i="18"/>
  <c r="AF4858" i="18"/>
  <c r="AG4858" i="18" s="1"/>
  <c r="AE4858" i="18"/>
  <c r="AF4818" i="18"/>
  <c r="AG4818" i="18" s="1"/>
  <c r="AE4818" i="18"/>
  <c r="AF4786" i="18"/>
  <c r="AG4786" i="18" s="1"/>
  <c r="AE4786" i="18"/>
  <c r="AF4746" i="18"/>
  <c r="AG4746" i="18" s="1"/>
  <c r="AE4746" i="18"/>
  <c r="AF4722" i="18"/>
  <c r="AG4722" i="18" s="1"/>
  <c r="AE4722" i="18"/>
  <c r="AF4674" i="18"/>
  <c r="AG4674" i="18" s="1"/>
  <c r="AE4674" i="18"/>
  <c r="AF4642" i="18"/>
  <c r="AG4642" i="18" s="1"/>
  <c r="AE4642" i="18"/>
  <c r="AF4610" i="18"/>
  <c r="AG4610" i="18" s="1"/>
  <c r="AE4610" i="18"/>
  <c r="AF4570" i="18"/>
  <c r="AG4570" i="18" s="1"/>
  <c r="AE4570" i="18"/>
  <c r="AF4530" i="18"/>
  <c r="AG4530" i="18" s="1"/>
  <c r="AE4530" i="18"/>
  <c r="AF4498" i="18"/>
  <c r="AG4498" i="18" s="1"/>
  <c r="AE4498" i="18"/>
  <c r="AF4458" i="18"/>
  <c r="AG4458" i="18" s="1"/>
  <c r="AE4458" i="18"/>
  <c r="AF4426" i="18"/>
  <c r="AG4426" i="18" s="1"/>
  <c r="AE4426" i="18"/>
  <c r="AF4402" i="18"/>
  <c r="AG4402" i="18" s="1"/>
  <c r="AE4402" i="18"/>
  <c r="AF4362" i="18"/>
  <c r="AG4362" i="18" s="1"/>
  <c r="AE4362" i="18"/>
  <c r="AF4330" i="18"/>
  <c r="AG4330" i="18" s="1"/>
  <c r="AE4330" i="18"/>
  <c r="AF4298" i="18"/>
  <c r="AG4298" i="18" s="1"/>
  <c r="AE4298" i="18"/>
  <c r="AF4258" i="18"/>
  <c r="AG4258" i="18" s="1"/>
  <c r="AE4258" i="18"/>
  <c r="AF4226" i="18"/>
  <c r="AG4226" i="18" s="1"/>
  <c r="AE4226" i="18"/>
  <c r="AF4186" i="18"/>
  <c r="AG4186" i="18" s="1"/>
  <c r="AE4186" i="18"/>
  <c r="AF4162" i="18"/>
  <c r="AG4162" i="18" s="1"/>
  <c r="AE4162" i="18"/>
  <c r="AF4122" i="18"/>
  <c r="AG4122" i="18" s="1"/>
  <c r="AE4122" i="18"/>
  <c r="AF4082" i="18"/>
  <c r="AG4082" i="18" s="1"/>
  <c r="AE4082" i="18"/>
  <c r="AF4050" i="18"/>
  <c r="AG4050" i="18" s="1"/>
  <c r="AE4050" i="18"/>
  <c r="AF4010" i="18"/>
  <c r="AG4010" i="18" s="1"/>
  <c r="AE4010" i="18"/>
  <c r="AF3978" i="18"/>
  <c r="AG3978" i="18" s="1"/>
  <c r="AE3978" i="18"/>
  <c r="AF3946" i="18"/>
  <c r="AG3946" i="18" s="1"/>
  <c r="AE3946" i="18"/>
  <c r="AF3922" i="18"/>
  <c r="AG3922" i="18" s="1"/>
  <c r="AE3922" i="18"/>
  <c r="AF3874" i="18"/>
  <c r="AG3874" i="18" s="1"/>
  <c r="AE3874" i="18"/>
  <c r="AF3834" i="18"/>
  <c r="AG3834" i="18" s="1"/>
  <c r="AE3834" i="18"/>
  <c r="AF3802" i="18"/>
  <c r="AG3802" i="18" s="1"/>
  <c r="AE3802" i="18"/>
  <c r="AF3770" i="18"/>
  <c r="AG3770" i="18" s="1"/>
  <c r="AE3770" i="18"/>
  <c r="AF3738" i="18"/>
  <c r="AG3738" i="18" s="1"/>
  <c r="AE3738" i="18"/>
  <c r="AF3698" i="18"/>
  <c r="AG3698" i="18" s="1"/>
  <c r="AE3698" i="18"/>
  <c r="AF3658" i="18"/>
  <c r="AG3658" i="18" s="1"/>
  <c r="AE3658" i="18"/>
  <c r="AF3626" i="18"/>
  <c r="AG3626" i="18" s="1"/>
  <c r="AE3626" i="18"/>
  <c r="AF3602" i="18"/>
  <c r="AG3602" i="18" s="1"/>
  <c r="AE3602" i="18"/>
  <c r="AF3570" i="18"/>
  <c r="AG3570" i="18" s="1"/>
  <c r="AE3570" i="18"/>
  <c r="AF3530" i="18"/>
  <c r="AG3530" i="18" s="1"/>
  <c r="AE3530" i="18"/>
  <c r="AF3490" i="18"/>
  <c r="AG3490" i="18" s="1"/>
  <c r="AE3490" i="18"/>
  <c r="AF3450" i="18"/>
  <c r="AG3450" i="18" s="1"/>
  <c r="AE3450" i="18"/>
  <c r="AF3402" i="18"/>
  <c r="AG3402" i="18" s="1"/>
  <c r="AE3402" i="18"/>
  <c r="AF3378" i="18"/>
  <c r="AG3378" i="18" s="1"/>
  <c r="AE3378" i="18"/>
  <c r="AF3338" i="18"/>
  <c r="AG3338" i="18" s="1"/>
  <c r="AE3338" i="18"/>
  <c r="AF3306" i="18"/>
  <c r="AG3306" i="18" s="1"/>
  <c r="AE3306" i="18"/>
  <c r="AF3258" i="18"/>
  <c r="AG3258" i="18" s="1"/>
  <c r="AE3258" i="18"/>
  <c r="AF3218" i="18"/>
  <c r="AG3218" i="18" s="1"/>
  <c r="AE3218" i="18"/>
  <c r="AF3178" i="18"/>
  <c r="AG3178" i="18" s="1"/>
  <c r="AE3178" i="18"/>
  <c r="AF3154" i="18"/>
  <c r="AG3154" i="18" s="1"/>
  <c r="AE3154" i="18"/>
  <c r="AF3114" i="18"/>
  <c r="AG3114" i="18" s="1"/>
  <c r="AE3114" i="18"/>
  <c r="AF3074" i="18"/>
  <c r="AG3074" i="18" s="1"/>
  <c r="AE3074" i="18"/>
  <c r="AF3042" i="18"/>
  <c r="AG3042" i="18" s="1"/>
  <c r="AE3042" i="18"/>
  <c r="AF3002" i="18"/>
  <c r="AG3002" i="18" s="1"/>
  <c r="AE3002" i="18"/>
  <c r="AF2962" i="18"/>
  <c r="AG2962" i="18" s="1"/>
  <c r="AE2962" i="18"/>
  <c r="AF2922" i="18"/>
  <c r="AG2922" i="18" s="1"/>
  <c r="AE2922" i="18"/>
  <c r="AF2882" i="18"/>
  <c r="AG2882" i="18" s="1"/>
  <c r="AE2882" i="18"/>
  <c r="AF2850" i="18"/>
  <c r="AG2850" i="18" s="1"/>
  <c r="AE2850" i="18"/>
  <c r="AF2810" i="18"/>
  <c r="AG2810" i="18" s="1"/>
  <c r="AE2810" i="18"/>
  <c r="AF2770" i="18"/>
  <c r="AG2770" i="18" s="1"/>
  <c r="AE2770" i="18"/>
  <c r="AF2738" i="18"/>
  <c r="AG2738" i="18" s="1"/>
  <c r="AE2738" i="18"/>
  <c r="AF2698" i="18"/>
  <c r="AG2698" i="18" s="1"/>
  <c r="AE2698" i="18"/>
  <c r="AF2658" i="18"/>
  <c r="AG2658" i="18" s="1"/>
  <c r="AE2658" i="18"/>
  <c r="AF2618" i="18"/>
  <c r="AG2618" i="18" s="1"/>
  <c r="AE2618" i="18"/>
  <c r="AF2578" i="18"/>
  <c r="AG2578" i="18" s="1"/>
  <c r="AE2578" i="18"/>
  <c r="AF2546" i="18"/>
  <c r="AG2546" i="18" s="1"/>
  <c r="AE2546" i="18"/>
  <c r="AF2506" i="18"/>
  <c r="AG2506" i="18" s="1"/>
  <c r="AE2506" i="18"/>
  <c r="AF2474" i="18"/>
  <c r="AG2474" i="18" s="1"/>
  <c r="AE2474" i="18"/>
  <c r="AF2442" i="18"/>
  <c r="AG2442" i="18" s="1"/>
  <c r="AE2442" i="18"/>
  <c r="AF2402" i="18"/>
  <c r="AG2402" i="18" s="1"/>
  <c r="AE2402" i="18"/>
  <c r="AF2361" i="18"/>
  <c r="AG2361" i="18" s="1"/>
  <c r="AE2361" i="18"/>
  <c r="AF2329" i="18"/>
  <c r="AG2329" i="18" s="1"/>
  <c r="AE2329" i="18"/>
  <c r="AF2297" i="18"/>
  <c r="AG2297" i="18" s="1"/>
  <c r="AE2297" i="18"/>
  <c r="AF2232" i="18"/>
  <c r="AG2232" i="18" s="1"/>
  <c r="AE2232" i="18"/>
  <c r="AF2081" i="18"/>
  <c r="AG2081" i="18" s="1"/>
  <c r="AE2081" i="18"/>
  <c r="AF2041" i="18"/>
  <c r="AG2041" i="18" s="1"/>
  <c r="AE2041" i="18"/>
  <c r="AF2001" i="18"/>
  <c r="AG2001" i="18" s="1"/>
  <c r="AE2001" i="18"/>
  <c r="AF1969" i="18"/>
  <c r="AG1969" i="18" s="1"/>
  <c r="AE1969" i="18"/>
  <c r="AF1929" i="18"/>
  <c r="AG1929" i="18" s="1"/>
  <c r="AE1929" i="18"/>
  <c r="AF1889" i="18"/>
  <c r="AG1889" i="18" s="1"/>
  <c r="AE1889" i="18"/>
  <c r="AF1841" i="18"/>
  <c r="AG1841" i="18" s="1"/>
  <c r="AE1841" i="18"/>
  <c r="AF1806" i="18"/>
  <c r="AG1806" i="18" s="1"/>
  <c r="AE1806" i="18"/>
  <c r="AF1767" i="18"/>
  <c r="AG1767" i="18" s="1"/>
  <c r="AE1767" i="18"/>
  <c r="AF1673" i="18"/>
  <c r="AG1673" i="18" s="1"/>
  <c r="AE1673" i="18"/>
  <c r="AF1625" i="18"/>
  <c r="AG1625" i="18" s="1"/>
  <c r="AE1625" i="18"/>
  <c r="AF1565" i="18"/>
  <c r="AG1565" i="18" s="1"/>
  <c r="AE1565" i="18"/>
  <c r="AF1505" i="18"/>
  <c r="AG1505" i="18" s="1"/>
  <c r="AE1505" i="18"/>
  <c r="AF1460" i="18"/>
  <c r="AG1460" i="18" s="1"/>
  <c r="AE1460" i="18"/>
  <c r="AF1400" i="18"/>
  <c r="AG1400" i="18" s="1"/>
  <c r="AE1400" i="18"/>
  <c r="AF1354" i="18"/>
  <c r="AG1354" i="18" s="1"/>
  <c r="AE1354" i="18"/>
  <c r="AF1231" i="18"/>
  <c r="AG1231" i="18" s="1"/>
  <c r="AE1231" i="18"/>
  <c r="AF1165" i="18"/>
  <c r="AG1165" i="18" s="1"/>
  <c r="AE1165" i="18"/>
  <c r="AF1102" i="18"/>
  <c r="AG1102" i="18" s="1"/>
  <c r="AE1102" i="18"/>
  <c r="AF924" i="18"/>
  <c r="AG924" i="18" s="1"/>
  <c r="AE924" i="18"/>
  <c r="AF884" i="18"/>
  <c r="AG884" i="18" s="1"/>
  <c r="AE884" i="18"/>
  <c r="AF805" i="18"/>
  <c r="AG805" i="18" s="1"/>
  <c r="AE805" i="18"/>
  <c r="AF725" i="18"/>
  <c r="AG725" i="18" s="1"/>
  <c r="AE725" i="18"/>
  <c r="AF556" i="18"/>
  <c r="AG556" i="18" s="1"/>
  <c r="AE556" i="18"/>
  <c r="AF39" i="18"/>
  <c r="AG39" i="18" s="1"/>
  <c r="AE39" i="18"/>
  <c r="AF89" i="18"/>
  <c r="AG89" i="18" s="1"/>
  <c r="AE89" i="18"/>
  <c r="AF157" i="18"/>
  <c r="AG157" i="18" s="1"/>
  <c r="AE157" i="18"/>
  <c r="AF220" i="18"/>
  <c r="AG220" i="18" s="1"/>
  <c r="AE220" i="18"/>
  <c r="AF297" i="18"/>
  <c r="AG297" i="18" s="1"/>
  <c r="AE297" i="18"/>
  <c r="AF359" i="18"/>
  <c r="AG359" i="18" s="1"/>
  <c r="AE359" i="18"/>
  <c r="AF437" i="18"/>
  <c r="AG437" i="18" s="1"/>
  <c r="AE437" i="18"/>
  <c r="AF543" i="18"/>
  <c r="AG543" i="18" s="1"/>
  <c r="AE543" i="18"/>
  <c r="AF626" i="18"/>
  <c r="AG626" i="18" s="1"/>
  <c r="AE626" i="18"/>
  <c r="AF716" i="18"/>
  <c r="AG716" i="18" s="1"/>
  <c r="AE716" i="18"/>
  <c r="AF810" i="18"/>
  <c r="AG810" i="18" s="1"/>
  <c r="AE810" i="18"/>
  <c r="AF936" i="18"/>
  <c r="AG936" i="18" s="1"/>
  <c r="AE936" i="18"/>
  <c r="AF1111" i="18"/>
  <c r="AG1111" i="18" s="1"/>
  <c r="AE1111" i="18"/>
  <c r="AF1258" i="18"/>
  <c r="AG1258" i="18" s="1"/>
  <c r="AE1258" i="18"/>
  <c r="AF1644" i="18"/>
  <c r="AG1644" i="18" s="1"/>
  <c r="AE1644" i="18"/>
  <c r="AF234" i="18"/>
  <c r="AG234" i="18" s="1"/>
  <c r="AE234" i="18"/>
  <c r="AF242" i="18"/>
  <c r="AG242" i="18" s="1"/>
  <c r="AE242" i="18"/>
  <c r="AF250" i="18"/>
  <c r="AG250" i="18" s="1"/>
  <c r="AE250" i="18"/>
  <c r="AF258" i="18"/>
  <c r="AG258" i="18" s="1"/>
  <c r="AE258" i="18"/>
  <c r="AF514" i="18"/>
  <c r="AG514" i="18" s="1"/>
  <c r="AE514" i="18"/>
  <c r="AF522" i="18"/>
  <c r="AG522" i="18" s="1"/>
  <c r="AE522" i="18"/>
  <c r="AF538" i="18"/>
  <c r="AG538" i="18" s="1"/>
  <c r="AE538" i="18"/>
  <c r="AF634" i="18"/>
  <c r="AG634" i="18" s="1"/>
  <c r="AE634" i="18"/>
  <c r="AF666" i="18"/>
  <c r="AG666" i="18" s="1"/>
  <c r="AE666" i="18"/>
  <c r="AF674" i="18"/>
  <c r="AG674" i="18" s="1"/>
  <c r="AE674" i="18"/>
  <c r="AF690" i="18"/>
  <c r="AG690" i="18" s="1"/>
  <c r="AE690" i="18"/>
  <c r="AF698" i="18"/>
  <c r="AG698" i="18" s="1"/>
  <c r="AE698" i="18"/>
  <c r="AF946" i="18"/>
  <c r="AG946" i="18" s="1"/>
  <c r="AE946" i="18"/>
  <c r="AF5007" i="18"/>
  <c r="AG5007" i="18" s="1"/>
  <c r="AE5007" i="18"/>
  <c r="AF4999" i="18"/>
  <c r="AG4999" i="18" s="1"/>
  <c r="AE4999" i="18"/>
  <c r="AF4991" i="18"/>
  <c r="AG4991" i="18" s="1"/>
  <c r="AE4991" i="18"/>
  <c r="AF4983" i="18"/>
  <c r="AG4983" i="18" s="1"/>
  <c r="AE4983" i="18"/>
  <c r="AF4975" i="18"/>
  <c r="AG4975" i="18" s="1"/>
  <c r="AE4975" i="18"/>
  <c r="AF4967" i="18"/>
  <c r="AG4967" i="18" s="1"/>
  <c r="AE4967" i="18"/>
  <c r="AF4959" i="18"/>
  <c r="AG4959" i="18" s="1"/>
  <c r="AE4959" i="18"/>
  <c r="AF4951" i="18"/>
  <c r="AG4951" i="18" s="1"/>
  <c r="AE4951" i="18"/>
  <c r="AF4943" i="18"/>
  <c r="AG4943" i="18" s="1"/>
  <c r="AE4943" i="18"/>
  <c r="AF4935" i="18"/>
  <c r="AG4935" i="18" s="1"/>
  <c r="AE4935" i="18"/>
  <c r="AF4927" i="18"/>
  <c r="AG4927" i="18" s="1"/>
  <c r="AE4927" i="18"/>
  <c r="AF4919" i="18"/>
  <c r="AG4919" i="18" s="1"/>
  <c r="AE4919" i="18"/>
  <c r="AF4911" i="18"/>
  <c r="AG4911" i="18" s="1"/>
  <c r="AE4911" i="18"/>
  <c r="AF4903" i="18"/>
  <c r="AG4903" i="18" s="1"/>
  <c r="AE4903" i="18"/>
  <c r="AF4895" i="18"/>
  <c r="AG4895" i="18" s="1"/>
  <c r="AE4895" i="18"/>
  <c r="AF4887" i="18"/>
  <c r="AG4887" i="18" s="1"/>
  <c r="AE4887" i="18"/>
  <c r="AF4879" i="18"/>
  <c r="AG4879" i="18" s="1"/>
  <c r="AE4879" i="18"/>
  <c r="AF4871" i="18"/>
  <c r="AG4871" i="18" s="1"/>
  <c r="AE4871" i="18"/>
  <c r="AF4863" i="18"/>
  <c r="AG4863" i="18" s="1"/>
  <c r="AE4863" i="18"/>
  <c r="AF4855" i="18"/>
  <c r="AG4855" i="18" s="1"/>
  <c r="AE4855" i="18"/>
  <c r="AF4847" i="18"/>
  <c r="AG4847" i="18" s="1"/>
  <c r="AE4847" i="18"/>
  <c r="AF4839" i="18"/>
  <c r="AG4839" i="18" s="1"/>
  <c r="AE4839" i="18"/>
  <c r="AF4831" i="18"/>
  <c r="AG4831" i="18" s="1"/>
  <c r="AE4831" i="18"/>
  <c r="AF4823" i="18"/>
  <c r="AG4823" i="18" s="1"/>
  <c r="AE4823" i="18"/>
  <c r="AF4815" i="18"/>
  <c r="AG4815" i="18" s="1"/>
  <c r="AE4815" i="18"/>
  <c r="AF4807" i="18"/>
  <c r="AG4807" i="18" s="1"/>
  <c r="AE4807" i="18"/>
  <c r="AF4799" i="18"/>
  <c r="AG4799" i="18" s="1"/>
  <c r="AE4799" i="18"/>
  <c r="AF4791" i="18"/>
  <c r="AG4791" i="18" s="1"/>
  <c r="AE4791" i="18"/>
  <c r="AF4783" i="18"/>
  <c r="AG4783" i="18" s="1"/>
  <c r="AE4783" i="18"/>
  <c r="AF4775" i="18"/>
  <c r="AG4775" i="18" s="1"/>
  <c r="AE4775" i="18"/>
  <c r="AF4767" i="18"/>
  <c r="AG4767" i="18" s="1"/>
  <c r="AE4767" i="18"/>
  <c r="AF4759" i="18"/>
  <c r="AG4759" i="18" s="1"/>
  <c r="AE4759" i="18"/>
  <c r="AF4751" i="18"/>
  <c r="AG4751" i="18" s="1"/>
  <c r="AE4751" i="18"/>
  <c r="AF4743" i="18"/>
  <c r="AG4743" i="18" s="1"/>
  <c r="AE4743" i="18"/>
  <c r="AF4735" i="18"/>
  <c r="AG4735" i="18" s="1"/>
  <c r="AE4735" i="18"/>
  <c r="AF4727" i="18"/>
  <c r="AG4727" i="18" s="1"/>
  <c r="AE4727" i="18"/>
  <c r="AF4719" i="18"/>
  <c r="AG4719" i="18" s="1"/>
  <c r="AE4719" i="18"/>
  <c r="AF4711" i="18"/>
  <c r="AG4711" i="18" s="1"/>
  <c r="AE4711" i="18"/>
  <c r="AF4703" i="18"/>
  <c r="AG4703" i="18" s="1"/>
  <c r="AE4703" i="18"/>
  <c r="AF4695" i="18"/>
  <c r="AG4695" i="18" s="1"/>
  <c r="AE4695" i="18"/>
  <c r="AF4687" i="18"/>
  <c r="AG4687" i="18" s="1"/>
  <c r="AE4687" i="18"/>
  <c r="AF4679" i="18"/>
  <c r="AG4679" i="18" s="1"/>
  <c r="AE4679" i="18"/>
  <c r="AF4671" i="18"/>
  <c r="AG4671" i="18" s="1"/>
  <c r="AE4671" i="18"/>
  <c r="AF4663" i="18"/>
  <c r="AG4663" i="18" s="1"/>
  <c r="AE4663" i="18"/>
  <c r="AF4655" i="18"/>
  <c r="AG4655" i="18" s="1"/>
  <c r="AE4655" i="18"/>
  <c r="AF4647" i="18"/>
  <c r="AG4647" i="18" s="1"/>
  <c r="AE4647" i="18"/>
  <c r="AF4639" i="18"/>
  <c r="AG4639" i="18" s="1"/>
  <c r="AE4639" i="18"/>
  <c r="AF4631" i="18"/>
  <c r="AG4631" i="18" s="1"/>
  <c r="AE4631" i="18"/>
  <c r="AF4623" i="18"/>
  <c r="AG4623" i="18" s="1"/>
  <c r="AE4623" i="18"/>
  <c r="AF4615" i="18"/>
  <c r="AG4615" i="18" s="1"/>
  <c r="AE4615" i="18"/>
  <c r="AF4607" i="18"/>
  <c r="AG4607" i="18" s="1"/>
  <c r="AE4607" i="18"/>
  <c r="AF4599" i="18"/>
  <c r="AG4599" i="18" s="1"/>
  <c r="AE4599" i="18"/>
  <c r="AF4591" i="18"/>
  <c r="AG4591" i="18" s="1"/>
  <c r="AE4591" i="18"/>
  <c r="AF4583" i="18"/>
  <c r="AG4583" i="18" s="1"/>
  <c r="AE4583" i="18"/>
  <c r="AF4575" i="18"/>
  <c r="AG4575" i="18" s="1"/>
  <c r="AE4575" i="18"/>
  <c r="AF4567" i="18"/>
  <c r="AG4567" i="18" s="1"/>
  <c r="AE4567" i="18"/>
  <c r="AF4559" i="18"/>
  <c r="AG4559" i="18" s="1"/>
  <c r="AE4559" i="18"/>
  <c r="AF4551" i="18"/>
  <c r="AG4551" i="18" s="1"/>
  <c r="AE4551" i="18"/>
  <c r="AF4543" i="18"/>
  <c r="AG4543" i="18" s="1"/>
  <c r="AE4543" i="18"/>
  <c r="AF4535" i="18"/>
  <c r="AG4535" i="18" s="1"/>
  <c r="AE4535" i="18"/>
  <c r="AF4527" i="18"/>
  <c r="AG4527" i="18" s="1"/>
  <c r="AE4527" i="18"/>
  <c r="AF4519" i="18"/>
  <c r="AG4519" i="18" s="1"/>
  <c r="AE4519" i="18"/>
  <c r="AF4511" i="18"/>
  <c r="AG4511" i="18" s="1"/>
  <c r="AE4511" i="18"/>
  <c r="AF4503" i="18"/>
  <c r="AG4503" i="18" s="1"/>
  <c r="AE4503" i="18"/>
  <c r="AF4495" i="18"/>
  <c r="AG4495" i="18" s="1"/>
  <c r="AE4495" i="18"/>
  <c r="AF4487" i="18"/>
  <c r="AG4487" i="18" s="1"/>
  <c r="AE4487" i="18"/>
  <c r="AF4479" i="18"/>
  <c r="AG4479" i="18" s="1"/>
  <c r="AE4479" i="18"/>
  <c r="AF4471" i="18"/>
  <c r="AG4471" i="18" s="1"/>
  <c r="AE4471" i="18"/>
  <c r="AF4463" i="18"/>
  <c r="AG4463" i="18" s="1"/>
  <c r="AE4463" i="18"/>
  <c r="AF4455" i="18"/>
  <c r="AG4455" i="18" s="1"/>
  <c r="AE4455" i="18"/>
  <c r="AF4447" i="18"/>
  <c r="AG4447" i="18" s="1"/>
  <c r="AE4447" i="18"/>
  <c r="AF4439" i="18"/>
  <c r="AG4439" i="18" s="1"/>
  <c r="AE4439" i="18"/>
  <c r="AF4431" i="18"/>
  <c r="AG4431" i="18" s="1"/>
  <c r="AE4431" i="18"/>
  <c r="AF4423" i="18"/>
  <c r="AG4423" i="18" s="1"/>
  <c r="AE4423" i="18"/>
  <c r="AF4415" i="18"/>
  <c r="AG4415" i="18" s="1"/>
  <c r="AE4415" i="18"/>
  <c r="AF4407" i="18"/>
  <c r="AG4407" i="18" s="1"/>
  <c r="AE4407" i="18"/>
  <c r="AF4399" i="18"/>
  <c r="AG4399" i="18" s="1"/>
  <c r="AE4399" i="18"/>
  <c r="AF4391" i="18"/>
  <c r="AG4391" i="18" s="1"/>
  <c r="AE4391" i="18"/>
  <c r="AF4383" i="18"/>
  <c r="AG4383" i="18" s="1"/>
  <c r="AE4383" i="18"/>
  <c r="AF4375" i="18"/>
  <c r="AG4375" i="18" s="1"/>
  <c r="AE4375" i="18"/>
  <c r="AF4367" i="18"/>
  <c r="AG4367" i="18" s="1"/>
  <c r="AE4367" i="18"/>
  <c r="AF4359" i="18"/>
  <c r="AG4359" i="18" s="1"/>
  <c r="AE4359" i="18"/>
  <c r="AF4351" i="18"/>
  <c r="AG4351" i="18" s="1"/>
  <c r="AE4351" i="18"/>
  <c r="AF4343" i="18"/>
  <c r="AG4343" i="18" s="1"/>
  <c r="AE4343" i="18"/>
  <c r="AF4335" i="18"/>
  <c r="AG4335" i="18" s="1"/>
  <c r="AE4335" i="18"/>
  <c r="AF4327" i="18"/>
  <c r="AG4327" i="18" s="1"/>
  <c r="AE4327" i="18"/>
  <c r="AF4319" i="18"/>
  <c r="AG4319" i="18" s="1"/>
  <c r="AE4319" i="18"/>
  <c r="AF4311" i="18"/>
  <c r="AG4311" i="18" s="1"/>
  <c r="AE4311" i="18"/>
  <c r="AF4303" i="18"/>
  <c r="AG4303" i="18" s="1"/>
  <c r="AE4303" i="18"/>
  <c r="AF4295" i="18"/>
  <c r="AG4295" i="18" s="1"/>
  <c r="AE4295" i="18"/>
  <c r="AF4287" i="18"/>
  <c r="AG4287" i="18" s="1"/>
  <c r="AE4287" i="18"/>
  <c r="AF4279" i="18"/>
  <c r="AG4279" i="18" s="1"/>
  <c r="AE4279" i="18"/>
  <c r="AF4271" i="18"/>
  <c r="AG4271" i="18" s="1"/>
  <c r="AE4271" i="18"/>
  <c r="AF4263" i="18"/>
  <c r="AG4263" i="18" s="1"/>
  <c r="AE4263" i="18"/>
  <c r="AF4255" i="18"/>
  <c r="AG4255" i="18" s="1"/>
  <c r="AE4255" i="18"/>
  <c r="AF4247" i="18"/>
  <c r="AG4247" i="18" s="1"/>
  <c r="AE4247" i="18"/>
  <c r="AF4239" i="18"/>
  <c r="AG4239" i="18" s="1"/>
  <c r="AE4239" i="18"/>
  <c r="AF4231" i="18"/>
  <c r="AG4231" i="18" s="1"/>
  <c r="AE4231" i="18"/>
  <c r="AF4223" i="18"/>
  <c r="AG4223" i="18" s="1"/>
  <c r="AE4223" i="18"/>
  <c r="AF4215" i="18"/>
  <c r="AG4215" i="18" s="1"/>
  <c r="AE4215" i="18"/>
  <c r="AF4207" i="18"/>
  <c r="AG4207" i="18" s="1"/>
  <c r="AE4207" i="18"/>
  <c r="AF4199" i="18"/>
  <c r="AG4199" i="18" s="1"/>
  <c r="AE4199" i="18"/>
  <c r="AF4191" i="18"/>
  <c r="AG4191" i="18" s="1"/>
  <c r="AE4191" i="18"/>
  <c r="AF4183" i="18"/>
  <c r="AG4183" i="18" s="1"/>
  <c r="AE4183" i="18"/>
  <c r="AF4175" i="18"/>
  <c r="AG4175" i="18" s="1"/>
  <c r="AE4175" i="18"/>
  <c r="AF4167" i="18"/>
  <c r="AG4167" i="18" s="1"/>
  <c r="AE4167" i="18"/>
  <c r="AF4159" i="18"/>
  <c r="AG4159" i="18" s="1"/>
  <c r="AE4159" i="18"/>
  <c r="AF4151" i="18"/>
  <c r="AG4151" i="18" s="1"/>
  <c r="AE4151" i="18"/>
  <c r="AF4143" i="18"/>
  <c r="AG4143" i="18" s="1"/>
  <c r="AE4143" i="18"/>
  <c r="AF4135" i="18"/>
  <c r="AG4135" i="18" s="1"/>
  <c r="AE4135" i="18"/>
  <c r="AF4127" i="18"/>
  <c r="AG4127" i="18" s="1"/>
  <c r="AE4127" i="18"/>
  <c r="AF4119" i="18"/>
  <c r="AG4119" i="18" s="1"/>
  <c r="AE4119" i="18"/>
  <c r="AF4111" i="18"/>
  <c r="AG4111" i="18" s="1"/>
  <c r="AE4111" i="18"/>
  <c r="AF4103" i="18"/>
  <c r="AG4103" i="18" s="1"/>
  <c r="AE4103" i="18"/>
  <c r="AF4095" i="18"/>
  <c r="AG4095" i="18" s="1"/>
  <c r="AE4095" i="18"/>
  <c r="AF4087" i="18"/>
  <c r="AG4087" i="18" s="1"/>
  <c r="AE4087" i="18"/>
  <c r="AF4079" i="18"/>
  <c r="AG4079" i="18" s="1"/>
  <c r="AE4079" i="18"/>
  <c r="AF4071" i="18"/>
  <c r="AG4071" i="18" s="1"/>
  <c r="AE4071" i="18"/>
  <c r="AF4063" i="18"/>
  <c r="AG4063" i="18" s="1"/>
  <c r="AE4063" i="18"/>
  <c r="AF4055" i="18"/>
  <c r="AG4055" i="18" s="1"/>
  <c r="AE4055" i="18"/>
  <c r="AF4047" i="18"/>
  <c r="AG4047" i="18" s="1"/>
  <c r="AE4047" i="18"/>
  <c r="AF4039" i="18"/>
  <c r="AG4039" i="18" s="1"/>
  <c r="AE4039" i="18"/>
  <c r="AF4031" i="18"/>
  <c r="AG4031" i="18" s="1"/>
  <c r="AE4031" i="18"/>
  <c r="AF4023" i="18"/>
  <c r="AG4023" i="18" s="1"/>
  <c r="AE4023" i="18"/>
  <c r="AF4015" i="18"/>
  <c r="AG4015" i="18" s="1"/>
  <c r="AE4015" i="18"/>
  <c r="AF4007" i="18"/>
  <c r="AG4007" i="18" s="1"/>
  <c r="AE4007" i="18"/>
  <c r="AF3999" i="18"/>
  <c r="AG3999" i="18" s="1"/>
  <c r="AE3999" i="18"/>
  <c r="AF3991" i="18"/>
  <c r="AG3991" i="18" s="1"/>
  <c r="AE3991" i="18"/>
  <c r="AF3983" i="18"/>
  <c r="AG3983" i="18" s="1"/>
  <c r="AE3983" i="18"/>
  <c r="AF3975" i="18"/>
  <c r="AG3975" i="18" s="1"/>
  <c r="AE3975" i="18"/>
  <c r="AF3967" i="18"/>
  <c r="AG3967" i="18" s="1"/>
  <c r="AE3967" i="18"/>
  <c r="AF3959" i="18"/>
  <c r="AG3959" i="18" s="1"/>
  <c r="AE3959" i="18"/>
  <c r="AF3951" i="18"/>
  <c r="AG3951" i="18" s="1"/>
  <c r="AE3951" i="18"/>
  <c r="AF3943" i="18"/>
  <c r="AG3943" i="18" s="1"/>
  <c r="AE3943" i="18"/>
  <c r="AF3935" i="18"/>
  <c r="AG3935" i="18" s="1"/>
  <c r="AE3935" i="18"/>
  <c r="AF3927" i="18"/>
  <c r="AG3927" i="18" s="1"/>
  <c r="AE3927" i="18"/>
  <c r="AF3919" i="18"/>
  <c r="AG3919" i="18" s="1"/>
  <c r="AE3919" i="18"/>
  <c r="AF3911" i="18"/>
  <c r="AG3911" i="18" s="1"/>
  <c r="AE3911" i="18"/>
  <c r="AF3903" i="18"/>
  <c r="AG3903" i="18" s="1"/>
  <c r="AE3903" i="18"/>
  <c r="AF3895" i="18"/>
  <c r="AG3895" i="18" s="1"/>
  <c r="AE3895" i="18"/>
  <c r="AF3887" i="18"/>
  <c r="AG3887" i="18" s="1"/>
  <c r="AE3887" i="18"/>
  <c r="AF3879" i="18"/>
  <c r="AG3879" i="18" s="1"/>
  <c r="AE3879" i="18"/>
  <c r="AF3871" i="18"/>
  <c r="AG3871" i="18" s="1"/>
  <c r="AE3871" i="18"/>
  <c r="AF3863" i="18"/>
  <c r="AG3863" i="18" s="1"/>
  <c r="AE3863" i="18"/>
  <c r="AF3855" i="18"/>
  <c r="AG3855" i="18" s="1"/>
  <c r="AE3855" i="18"/>
  <c r="AF3847" i="18"/>
  <c r="AG3847" i="18" s="1"/>
  <c r="AE3847" i="18"/>
  <c r="AF3839" i="18"/>
  <c r="AG3839" i="18" s="1"/>
  <c r="AE3839" i="18"/>
  <c r="AF3831" i="18"/>
  <c r="AG3831" i="18" s="1"/>
  <c r="AE3831" i="18"/>
  <c r="AF3823" i="18"/>
  <c r="AG3823" i="18" s="1"/>
  <c r="AE3823" i="18"/>
  <c r="AF3815" i="18"/>
  <c r="AG3815" i="18" s="1"/>
  <c r="AE3815" i="18"/>
  <c r="AF3807" i="18"/>
  <c r="AG3807" i="18" s="1"/>
  <c r="AE3807" i="18"/>
  <c r="AF3799" i="18"/>
  <c r="AG3799" i="18" s="1"/>
  <c r="AE3799" i="18"/>
  <c r="AF3791" i="18"/>
  <c r="AG3791" i="18" s="1"/>
  <c r="AE3791" i="18"/>
  <c r="AF3783" i="18"/>
  <c r="AG3783" i="18" s="1"/>
  <c r="AE3783" i="18"/>
  <c r="AF3775" i="18"/>
  <c r="AG3775" i="18" s="1"/>
  <c r="AE3775" i="18"/>
  <c r="AF3767" i="18"/>
  <c r="AG3767" i="18" s="1"/>
  <c r="AE3767" i="18"/>
  <c r="AF3759" i="18"/>
  <c r="AG3759" i="18" s="1"/>
  <c r="AE3759" i="18"/>
  <c r="AF3751" i="18"/>
  <c r="AG3751" i="18" s="1"/>
  <c r="AE3751" i="18"/>
  <c r="AF3743" i="18"/>
  <c r="AG3743" i="18" s="1"/>
  <c r="AE3743" i="18"/>
  <c r="AF3735" i="18"/>
  <c r="AG3735" i="18" s="1"/>
  <c r="AE3735" i="18"/>
  <c r="AF3727" i="18"/>
  <c r="AG3727" i="18" s="1"/>
  <c r="AE3727" i="18"/>
  <c r="AF3719" i="18"/>
  <c r="AG3719" i="18" s="1"/>
  <c r="AE3719" i="18"/>
  <c r="AF3711" i="18"/>
  <c r="AG3711" i="18" s="1"/>
  <c r="AE3711" i="18"/>
  <c r="AF3703" i="18"/>
  <c r="AG3703" i="18" s="1"/>
  <c r="AE3703" i="18"/>
  <c r="AF3695" i="18"/>
  <c r="AG3695" i="18" s="1"/>
  <c r="AE3695" i="18"/>
  <c r="AF3687" i="18"/>
  <c r="AG3687" i="18" s="1"/>
  <c r="AE3687" i="18"/>
  <c r="AF3679" i="18"/>
  <c r="AG3679" i="18" s="1"/>
  <c r="AE3679" i="18"/>
  <c r="AF3671" i="18"/>
  <c r="AG3671" i="18" s="1"/>
  <c r="AE3671" i="18"/>
  <c r="AF3663" i="18"/>
  <c r="AG3663" i="18" s="1"/>
  <c r="AE3663" i="18"/>
  <c r="AF3655" i="18"/>
  <c r="AG3655" i="18" s="1"/>
  <c r="AE3655" i="18"/>
  <c r="AF3647" i="18"/>
  <c r="AG3647" i="18" s="1"/>
  <c r="AE3647" i="18"/>
  <c r="AF3639" i="18"/>
  <c r="AG3639" i="18" s="1"/>
  <c r="AE3639" i="18"/>
  <c r="AF3631" i="18"/>
  <c r="AG3631" i="18" s="1"/>
  <c r="AE3631" i="18"/>
  <c r="AF3623" i="18"/>
  <c r="AG3623" i="18" s="1"/>
  <c r="AE3623" i="18"/>
  <c r="AF3615" i="18"/>
  <c r="AG3615" i="18" s="1"/>
  <c r="AE3615" i="18"/>
  <c r="AF3607" i="18"/>
  <c r="AG3607" i="18" s="1"/>
  <c r="AE3607" i="18"/>
  <c r="AF3599" i="18"/>
  <c r="AG3599" i="18" s="1"/>
  <c r="AE3599" i="18"/>
  <c r="AF3591" i="18"/>
  <c r="AG3591" i="18" s="1"/>
  <c r="AE3591" i="18"/>
  <c r="AF3583" i="18"/>
  <c r="AG3583" i="18" s="1"/>
  <c r="AE3583" i="18"/>
  <c r="AF3575" i="18"/>
  <c r="AG3575" i="18" s="1"/>
  <c r="AE3575" i="18"/>
  <c r="AF3567" i="18"/>
  <c r="AG3567" i="18" s="1"/>
  <c r="AE3567" i="18"/>
  <c r="AF3559" i="18"/>
  <c r="AG3559" i="18" s="1"/>
  <c r="AE3559" i="18"/>
  <c r="AF3551" i="18"/>
  <c r="AG3551" i="18" s="1"/>
  <c r="AE3551" i="18"/>
  <c r="AF3543" i="18"/>
  <c r="AG3543" i="18" s="1"/>
  <c r="AE3543" i="18"/>
  <c r="AF3535" i="18"/>
  <c r="AG3535" i="18" s="1"/>
  <c r="AE3535" i="18"/>
  <c r="AF3527" i="18"/>
  <c r="AG3527" i="18" s="1"/>
  <c r="AE3527" i="18"/>
  <c r="AF3519" i="18"/>
  <c r="AG3519" i="18" s="1"/>
  <c r="AE3519" i="18"/>
  <c r="AF3511" i="18"/>
  <c r="AG3511" i="18" s="1"/>
  <c r="AE3511" i="18"/>
  <c r="AF3503" i="18"/>
  <c r="AG3503" i="18" s="1"/>
  <c r="AE3503" i="18"/>
  <c r="AF3495" i="18"/>
  <c r="AG3495" i="18" s="1"/>
  <c r="AE3495" i="18"/>
  <c r="AF3487" i="18"/>
  <c r="AG3487" i="18" s="1"/>
  <c r="AE3487" i="18"/>
  <c r="AF3479" i="18"/>
  <c r="AG3479" i="18" s="1"/>
  <c r="AE3479" i="18"/>
  <c r="AF3471" i="18"/>
  <c r="AG3471" i="18" s="1"/>
  <c r="AE3471" i="18"/>
  <c r="AF3463" i="18"/>
  <c r="AG3463" i="18" s="1"/>
  <c r="AE3463" i="18"/>
  <c r="AF3455" i="18"/>
  <c r="AG3455" i="18" s="1"/>
  <c r="AE3455" i="18"/>
  <c r="AF3447" i="18"/>
  <c r="AG3447" i="18" s="1"/>
  <c r="AE3447" i="18"/>
  <c r="AF3439" i="18"/>
  <c r="AG3439" i="18" s="1"/>
  <c r="AE3439" i="18"/>
  <c r="AF3431" i="18"/>
  <c r="AG3431" i="18" s="1"/>
  <c r="AE3431" i="18"/>
  <c r="AF3423" i="18"/>
  <c r="AG3423" i="18" s="1"/>
  <c r="AE3423" i="18"/>
  <c r="AF3415" i="18"/>
  <c r="AG3415" i="18" s="1"/>
  <c r="AE3415" i="18"/>
  <c r="AF3407" i="18"/>
  <c r="AG3407" i="18" s="1"/>
  <c r="AE3407" i="18"/>
  <c r="AF3399" i="18"/>
  <c r="AG3399" i="18" s="1"/>
  <c r="AE3399" i="18"/>
  <c r="AF3391" i="18"/>
  <c r="AG3391" i="18" s="1"/>
  <c r="AE3391" i="18"/>
  <c r="AF3383" i="18"/>
  <c r="AG3383" i="18" s="1"/>
  <c r="AE3383" i="18"/>
  <c r="AF3375" i="18"/>
  <c r="AG3375" i="18" s="1"/>
  <c r="AE3375" i="18"/>
  <c r="AF3367" i="18"/>
  <c r="AG3367" i="18" s="1"/>
  <c r="AE3367" i="18"/>
  <c r="AF3359" i="18"/>
  <c r="AG3359" i="18" s="1"/>
  <c r="AE3359" i="18"/>
  <c r="AF3351" i="18"/>
  <c r="AG3351" i="18" s="1"/>
  <c r="AE3351" i="18"/>
  <c r="AF3343" i="18"/>
  <c r="AG3343" i="18" s="1"/>
  <c r="AE3343" i="18"/>
  <c r="AF3335" i="18"/>
  <c r="AG3335" i="18" s="1"/>
  <c r="AE3335" i="18"/>
  <c r="AF3327" i="18"/>
  <c r="AG3327" i="18" s="1"/>
  <c r="AE3327" i="18"/>
  <c r="AF3319" i="18"/>
  <c r="AG3319" i="18" s="1"/>
  <c r="AE3319" i="18"/>
  <c r="AF3311" i="18"/>
  <c r="AG3311" i="18" s="1"/>
  <c r="AE3311" i="18"/>
  <c r="AF3303" i="18"/>
  <c r="AG3303" i="18" s="1"/>
  <c r="AE3303" i="18"/>
  <c r="AF3295" i="18"/>
  <c r="AG3295" i="18" s="1"/>
  <c r="AE3295" i="18"/>
  <c r="AF3287" i="18"/>
  <c r="AG3287" i="18" s="1"/>
  <c r="AE3287" i="18"/>
  <c r="AF3279" i="18"/>
  <c r="AG3279" i="18" s="1"/>
  <c r="AE3279" i="18"/>
  <c r="AF3271" i="18"/>
  <c r="AG3271" i="18" s="1"/>
  <c r="AE3271" i="18"/>
  <c r="AF3263" i="18"/>
  <c r="AG3263" i="18" s="1"/>
  <c r="AE3263" i="18"/>
  <c r="AF3255" i="18"/>
  <c r="AG3255" i="18" s="1"/>
  <c r="AE3255" i="18"/>
  <c r="AF3247" i="18"/>
  <c r="AG3247" i="18" s="1"/>
  <c r="AE3247" i="18"/>
  <c r="AF3239" i="18"/>
  <c r="AG3239" i="18" s="1"/>
  <c r="AE3239" i="18"/>
  <c r="AF3231" i="18"/>
  <c r="AG3231" i="18" s="1"/>
  <c r="AE3231" i="18"/>
  <c r="AF3223" i="18"/>
  <c r="AG3223" i="18" s="1"/>
  <c r="AE3223" i="18"/>
  <c r="AF3215" i="18"/>
  <c r="AG3215" i="18" s="1"/>
  <c r="AE3215" i="18"/>
  <c r="AF3207" i="18"/>
  <c r="AG3207" i="18" s="1"/>
  <c r="AE3207" i="18"/>
  <c r="AF3199" i="18"/>
  <c r="AG3199" i="18" s="1"/>
  <c r="AE3199" i="18"/>
  <c r="AF3191" i="18"/>
  <c r="AG3191" i="18" s="1"/>
  <c r="AE3191" i="18"/>
  <c r="AF3183" i="18"/>
  <c r="AG3183" i="18" s="1"/>
  <c r="AE3183" i="18"/>
  <c r="AF3175" i="18"/>
  <c r="AG3175" i="18" s="1"/>
  <c r="AE3175" i="18"/>
  <c r="AF3167" i="18"/>
  <c r="AG3167" i="18" s="1"/>
  <c r="AE3167" i="18"/>
  <c r="AF3159" i="18"/>
  <c r="AG3159" i="18" s="1"/>
  <c r="AE3159" i="18"/>
  <c r="AF3151" i="18"/>
  <c r="AG3151" i="18" s="1"/>
  <c r="AE3151" i="18"/>
  <c r="AF3143" i="18"/>
  <c r="AG3143" i="18" s="1"/>
  <c r="AE3143" i="18"/>
  <c r="AF3135" i="18"/>
  <c r="AG3135" i="18" s="1"/>
  <c r="AE3135" i="18"/>
  <c r="AF3127" i="18"/>
  <c r="AG3127" i="18" s="1"/>
  <c r="AE3127" i="18"/>
  <c r="AF3119" i="18"/>
  <c r="AG3119" i="18" s="1"/>
  <c r="AE3119" i="18"/>
  <c r="AF3111" i="18"/>
  <c r="AG3111" i="18" s="1"/>
  <c r="AE3111" i="18"/>
  <c r="AF3103" i="18"/>
  <c r="AG3103" i="18" s="1"/>
  <c r="AE3103" i="18"/>
  <c r="AF3095" i="18"/>
  <c r="AG3095" i="18" s="1"/>
  <c r="AE3095" i="18"/>
  <c r="AF3087" i="18"/>
  <c r="AG3087" i="18" s="1"/>
  <c r="AE3087" i="18"/>
  <c r="AF3079" i="18"/>
  <c r="AG3079" i="18" s="1"/>
  <c r="AE3079" i="18"/>
  <c r="AF3071" i="18"/>
  <c r="AG3071" i="18" s="1"/>
  <c r="AE3071" i="18"/>
  <c r="AF3063" i="18"/>
  <c r="AG3063" i="18" s="1"/>
  <c r="AE3063" i="18"/>
  <c r="AF3055" i="18"/>
  <c r="AG3055" i="18" s="1"/>
  <c r="AE3055" i="18"/>
  <c r="AF3047" i="18"/>
  <c r="AG3047" i="18" s="1"/>
  <c r="AE3047" i="18"/>
  <c r="AF3039" i="18"/>
  <c r="AG3039" i="18" s="1"/>
  <c r="AE3039" i="18"/>
  <c r="AF3031" i="18"/>
  <c r="AG3031" i="18" s="1"/>
  <c r="AE3031" i="18"/>
  <c r="AF3023" i="18"/>
  <c r="AG3023" i="18" s="1"/>
  <c r="AE3023" i="18"/>
  <c r="AF3015" i="18"/>
  <c r="AG3015" i="18" s="1"/>
  <c r="AE3015" i="18"/>
  <c r="AF3007" i="18"/>
  <c r="AG3007" i="18" s="1"/>
  <c r="AE3007" i="18"/>
  <c r="AF2999" i="18"/>
  <c r="AG2999" i="18" s="1"/>
  <c r="AE2999" i="18"/>
  <c r="AF2991" i="18"/>
  <c r="AG2991" i="18" s="1"/>
  <c r="AE2991" i="18"/>
  <c r="AF2983" i="18"/>
  <c r="AG2983" i="18" s="1"/>
  <c r="AE2983" i="18"/>
  <c r="AF2975" i="18"/>
  <c r="AG2975" i="18" s="1"/>
  <c r="AE2975" i="18"/>
  <c r="AF2967" i="18"/>
  <c r="AG2967" i="18" s="1"/>
  <c r="AE2967" i="18"/>
  <c r="AF2959" i="18"/>
  <c r="AG2959" i="18" s="1"/>
  <c r="AE2959" i="18"/>
  <c r="AF2951" i="18"/>
  <c r="AG2951" i="18" s="1"/>
  <c r="AE2951" i="18"/>
  <c r="AF2943" i="18"/>
  <c r="AG2943" i="18" s="1"/>
  <c r="AE2943" i="18"/>
  <c r="AF2935" i="18"/>
  <c r="AG2935" i="18" s="1"/>
  <c r="AE2935" i="18"/>
  <c r="AF2927" i="18"/>
  <c r="AG2927" i="18" s="1"/>
  <c r="AE2927" i="18"/>
  <c r="AF2919" i="18"/>
  <c r="AG2919" i="18" s="1"/>
  <c r="AE2919" i="18"/>
  <c r="AF2911" i="18"/>
  <c r="AG2911" i="18" s="1"/>
  <c r="AE2911" i="18"/>
  <c r="AF2903" i="18"/>
  <c r="AG2903" i="18" s="1"/>
  <c r="AE2903" i="18"/>
  <c r="AF2895" i="18"/>
  <c r="AG2895" i="18" s="1"/>
  <c r="AE2895" i="18"/>
  <c r="AF2887" i="18"/>
  <c r="AG2887" i="18" s="1"/>
  <c r="AE2887" i="18"/>
  <c r="AF2879" i="18"/>
  <c r="AG2879" i="18" s="1"/>
  <c r="AE2879" i="18"/>
  <c r="AF2871" i="18"/>
  <c r="AG2871" i="18" s="1"/>
  <c r="AE2871" i="18"/>
  <c r="AF2863" i="18"/>
  <c r="AG2863" i="18" s="1"/>
  <c r="AE2863" i="18"/>
  <c r="AF2855" i="18"/>
  <c r="AG2855" i="18" s="1"/>
  <c r="AE2855" i="18"/>
  <c r="AF2847" i="18"/>
  <c r="AG2847" i="18" s="1"/>
  <c r="AE2847" i="18"/>
  <c r="AF2839" i="18"/>
  <c r="AG2839" i="18" s="1"/>
  <c r="AE2839" i="18"/>
  <c r="AF2831" i="18"/>
  <c r="AG2831" i="18" s="1"/>
  <c r="AE2831" i="18"/>
  <c r="AF2823" i="18"/>
  <c r="AG2823" i="18" s="1"/>
  <c r="AE2823" i="18"/>
  <c r="AF2815" i="18"/>
  <c r="AG2815" i="18" s="1"/>
  <c r="AE2815" i="18"/>
  <c r="AF2807" i="18"/>
  <c r="AG2807" i="18" s="1"/>
  <c r="AE2807" i="18"/>
  <c r="AF2799" i="18"/>
  <c r="AG2799" i="18" s="1"/>
  <c r="AE2799" i="18"/>
  <c r="AF2791" i="18"/>
  <c r="AG2791" i="18" s="1"/>
  <c r="AE2791" i="18"/>
  <c r="AF2783" i="18"/>
  <c r="AG2783" i="18" s="1"/>
  <c r="AE2783" i="18"/>
  <c r="AF2775" i="18"/>
  <c r="AG2775" i="18" s="1"/>
  <c r="AE2775" i="18"/>
  <c r="AF2767" i="18"/>
  <c r="AG2767" i="18" s="1"/>
  <c r="AE2767" i="18"/>
  <c r="AF2759" i="18"/>
  <c r="AG2759" i="18" s="1"/>
  <c r="AE2759" i="18"/>
  <c r="AF2751" i="18"/>
  <c r="AG2751" i="18" s="1"/>
  <c r="AE2751" i="18"/>
  <c r="AF2743" i="18"/>
  <c r="AG2743" i="18" s="1"/>
  <c r="AE2743" i="18"/>
  <c r="AF2735" i="18"/>
  <c r="AG2735" i="18" s="1"/>
  <c r="AE2735" i="18"/>
  <c r="AF2727" i="18"/>
  <c r="AG2727" i="18" s="1"/>
  <c r="AE2727" i="18"/>
  <c r="AF2719" i="18"/>
  <c r="AG2719" i="18" s="1"/>
  <c r="AE2719" i="18"/>
  <c r="AF2711" i="18"/>
  <c r="AG2711" i="18" s="1"/>
  <c r="AE2711" i="18"/>
  <c r="AF2703" i="18"/>
  <c r="AG2703" i="18" s="1"/>
  <c r="AE2703" i="18"/>
  <c r="AF2695" i="18"/>
  <c r="AG2695" i="18" s="1"/>
  <c r="AE2695" i="18"/>
  <c r="AF2687" i="18"/>
  <c r="AG2687" i="18" s="1"/>
  <c r="AE2687" i="18"/>
  <c r="AF2679" i="18"/>
  <c r="AG2679" i="18" s="1"/>
  <c r="AE2679" i="18"/>
  <c r="AF2671" i="18"/>
  <c r="AG2671" i="18" s="1"/>
  <c r="AE2671" i="18"/>
  <c r="AF2663" i="18"/>
  <c r="AG2663" i="18" s="1"/>
  <c r="AE2663" i="18"/>
  <c r="AF2655" i="18"/>
  <c r="AG2655" i="18" s="1"/>
  <c r="AE2655" i="18"/>
  <c r="AF2647" i="18"/>
  <c r="AG2647" i="18" s="1"/>
  <c r="AE2647" i="18"/>
  <c r="AF2639" i="18"/>
  <c r="AG2639" i="18" s="1"/>
  <c r="AE2639" i="18"/>
  <c r="AF2631" i="18"/>
  <c r="AG2631" i="18" s="1"/>
  <c r="AE2631" i="18"/>
  <c r="AF2623" i="18"/>
  <c r="AG2623" i="18" s="1"/>
  <c r="AE2623" i="18"/>
  <c r="AF2615" i="18"/>
  <c r="AG2615" i="18" s="1"/>
  <c r="AE2615" i="18"/>
  <c r="AF2607" i="18"/>
  <c r="AG2607" i="18" s="1"/>
  <c r="AE2607" i="18"/>
  <c r="AF2599" i="18"/>
  <c r="AG2599" i="18" s="1"/>
  <c r="AE2599" i="18"/>
  <c r="AF2591" i="18"/>
  <c r="AG2591" i="18" s="1"/>
  <c r="AE2591" i="18"/>
  <c r="AF2583" i="18"/>
  <c r="AG2583" i="18" s="1"/>
  <c r="AE2583" i="18"/>
  <c r="AF2575" i="18"/>
  <c r="AG2575" i="18" s="1"/>
  <c r="AE2575" i="18"/>
  <c r="AF2567" i="18"/>
  <c r="AG2567" i="18" s="1"/>
  <c r="AE2567" i="18"/>
  <c r="AF2559" i="18"/>
  <c r="AG2559" i="18" s="1"/>
  <c r="AE2559" i="18"/>
  <c r="AF2551" i="18"/>
  <c r="AG2551" i="18" s="1"/>
  <c r="AE2551" i="18"/>
  <c r="AF2543" i="18"/>
  <c r="AG2543" i="18" s="1"/>
  <c r="AE2543" i="18"/>
  <c r="AF2535" i="18"/>
  <c r="AG2535" i="18" s="1"/>
  <c r="AE2535" i="18"/>
  <c r="AF2527" i="18"/>
  <c r="AG2527" i="18" s="1"/>
  <c r="AE2527" i="18"/>
  <c r="AF2519" i="18"/>
  <c r="AG2519" i="18" s="1"/>
  <c r="AE2519" i="18"/>
  <c r="AF2511" i="18"/>
  <c r="AG2511" i="18" s="1"/>
  <c r="AE2511" i="18"/>
  <c r="AF2503" i="18"/>
  <c r="AG2503" i="18" s="1"/>
  <c r="AE2503" i="18"/>
  <c r="AF2495" i="18"/>
  <c r="AG2495" i="18" s="1"/>
  <c r="AE2495" i="18"/>
  <c r="AF2487" i="18"/>
  <c r="AG2487" i="18" s="1"/>
  <c r="AE2487" i="18"/>
  <c r="AF2479" i="18"/>
  <c r="AG2479" i="18" s="1"/>
  <c r="AE2479" i="18"/>
  <c r="AF2471" i="18"/>
  <c r="AG2471" i="18" s="1"/>
  <c r="AE2471" i="18"/>
  <c r="AF2463" i="18"/>
  <c r="AG2463" i="18" s="1"/>
  <c r="AE2463" i="18"/>
  <c r="AF2455" i="18"/>
  <c r="AG2455" i="18" s="1"/>
  <c r="AE2455" i="18"/>
  <c r="AF2447" i="18"/>
  <c r="AG2447" i="18" s="1"/>
  <c r="AE2447" i="18"/>
  <c r="AF2439" i="18"/>
  <c r="AG2439" i="18" s="1"/>
  <c r="AE2439" i="18"/>
  <c r="AF2431" i="18"/>
  <c r="AG2431" i="18" s="1"/>
  <c r="AE2431" i="18"/>
  <c r="AF2423" i="18"/>
  <c r="AG2423" i="18" s="1"/>
  <c r="AE2423" i="18"/>
  <c r="AF2415" i="18"/>
  <c r="AG2415" i="18" s="1"/>
  <c r="AE2415" i="18"/>
  <c r="AF2407" i="18"/>
  <c r="AG2407" i="18" s="1"/>
  <c r="AE2407" i="18"/>
  <c r="AF2399" i="18"/>
  <c r="AG2399" i="18" s="1"/>
  <c r="AE2399" i="18"/>
  <c r="AF2391" i="18"/>
  <c r="AG2391" i="18" s="1"/>
  <c r="AE2391" i="18"/>
  <c r="AF2383" i="18"/>
  <c r="AG2383" i="18" s="1"/>
  <c r="AE2383" i="18"/>
  <c r="AF2375" i="18"/>
  <c r="AG2375" i="18" s="1"/>
  <c r="AE2375" i="18"/>
  <c r="AF2366" i="18"/>
  <c r="AG2366" i="18" s="1"/>
  <c r="AE2366" i="18"/>
  <c r="AF2358" i="18"/>
  <c r="AG2358" i="18" s="1"/>
  <c r="AE2358" i="18"/>
  <c r="AF2350" i="18"/>
  <c r="AG2350" i="18" s="1"/>
  <c r="AE2350" i="18"/>
  <c r="AF2342" i="18"/>
  <c r="AG2342" i="18" s="1"/>
  <c r="AE2342" i="18"/>
  <c r="AF2334" i="18"/>
  <c r="AG2334" i="18" s="1"/>
  <c r="AE2334" i="18"/>
  <c r="AF2326" i="18"/>
  <c r="AG2326" i="18" s="1"/>
  <c r="AE2326" i="18"/>
  <c r="AF2318" i="18"/>
  <c r="AG2318" i="18" s="1"/>
  <c r="AE2318" i="18"/>
  <c r="AF2310" i="18"/>
  <c r="AG2310" i="18" s="1"/>
  <c r="AE2310" i="18"/>
  <c r="AF2302" i="18"/>
  <c r="AG2302" i="18" s="1"/>
  <c r="AE2302" i="18"/>
  <c r="AF2294" i="18"/>
  <c r="AG2294" i="18" s="1"/>
  <c r="AE2294" i="18"/>
  <c r="AF2286" i="18"/>
  <c r="AG2286" i="18" s="1"/>
  <c r="AE2286" i="18"/>
  <c r="AF2278" i="18"/>
  <c r="AG2278" i="18" s="1"/>
  <c r="AE2278" i="18"/>
  <c r="AF2270" i="18"/>
  <c r="AG2270" i="18" s="1"/>
  <c r="AE2270" i="18"/>
  <c r="AF2262" i="18"/>
  <c r="AG2262" i="18" s="1"/>
  <c r="AE2262" i="18"/>
  <c r="AF2254" i="18"/>
  <c r="AG2254" i="18" s="1"/>
  <c r="AE2254" i="18"/>
  <c r="AF2245" i="18"/>
  <c r="AG2245" i="18" s="1"/>
  <c r="AE2245" i="18"/>
  <c r="AF2237" i="18"/>
  <c r="AG2237" i="18" s="1"/>
  <c r="AE2237" i="18"/>
  <c r="AF2228" i="18"/>
  <c r="AG2228" i="18" s="1"/>
  <c r="AE2228" i="18"/>
  <c r="AF2220" i="18"/>
  <c r="AG2220" i="18" s="1"/>
  <c r="AE2220" i="18"/>
  <c r="AF2212" i="18"/>
  <c r="AG2212" i="18" s="1"/>
  <c r="AE2212" i="18"/>
  <c r="AF2204" i="18"/>
  <c r="AG2204" i="18" s="1"/>
  <c r="AE2204" i="18"/>
  <c r="AF2178" i="18"/>
  <c r="AG2178" i="18" s="1"/>
  <c r="AE2178" i="18"/>
  <c r="AF2170" i="18"/>
  <c r="AG2170" i="18" s="1"/>
  <c r="AE2170" i="18"/>
  <c r="AF2162" i="18"/>
  <c r="AG2162" i="18" s="1"/>
  <c r="AE2162" i="18"/>
  <c r="AF2154" i="18"/>
  <c r="AG2154" i="18" s="1"/>
  <c r="AE2154" i="18"/>
  <c r="AF2146" i="18"/>
  <c r="AG2146" i="18" s="1"/>
  <c r="AE2146" i="18"/>
  <c r="AF2136" i="18"/>
  <c r="AG2136" i="18" s="1"/>
  <c r="AE2136" i="18"/>
  <c r="AF2128" i="18"/>
  <c r="AG2128" i="18" s="1"/>
  <c r="AE2128" i="18"/>
  <c r="AF2120" i="18"/>
  <c r="AG2120" i="18" s="1"/>
  <c r="AE2120" i="18"/>
  <c r="AF2110" i="18"/>
  <c r="AG2110" i="18" s="1"/>
  <c r="AE2110" i="18"/>
  <c r="AF2102" i="18"/>
  <c r="AG2102" i="18" s="1"/>
  <c r="AE2102" i="18"/>
  <c r="AF2094" i="18"/>
  <c r="AG2094" i="18" s="1"/>
  <c r="AE2094" i="18"/>
  <c r="AF2086" i="18"/>
  <c r="AG2086" i="18" s="1"/>
  <c r="AE2086" i="18"/>
  <c r="AF2078" i="18"/>
  <c r="AG2078" i="18" s="1"/>
  <c r="AE2078" i="18"/>
  <c r="AF2070" i="18"/>
  <c r="AG2070" i="18" s="1"/>
  <c r="AE2070" i="18"/>
  <c r="AF2062" i="18"/>
  <c r="AG2062" i="18" s="1"/>
  <c r="AE2062" i="18"/>
  <c r="AF2054" i="18"/>
  <c r="AG2054" i="18" s="1"/>
  <c r="AE2054" i="18"/>
  <c r="AF2046" i="18"/>
  <c r="AG2046" i="18" s="1"/>
  <c r="AE2046" i="18"/>
  <c r="AF2038" i="18"/>
  <c r="AG2038" i="18" s="1"/>
  <c r="AE2038" i="18"/>
  <c r="AF2030" i="18"/>
  <c r="AG2030" i="18" s="1"/>
  <c r="AE2030" i="18"/>
  <c r="AF2022" i="18"/>
  <c r="AG2022" i="18" s="1"/>
  <c r="AE2022" i="18"/>
  <c r="AF2014" i="18"/>
  <c r="AG2014" i="18" s="1"/>
  <c r="AE2014" i="18"/>
  <c r="AF2006" i="18"/>
  <c r="AG2006" i="18" s="1"/>
  <c r="AE2006" i="18"/>
  <c r="AF1998" i="18"/>
  <c r="AG1998" i="18" s="1"/>
  <c r="AE1998" i="18"/>
  <c r="AF1990" i="18"/>
  <c r="AG1990" i="18" s="1"/>
  <c r="AE1990" i="18"/>
  <c r="AF1982" i="18"/>
  <c r="AG1982" i="18" s="1"/>
  <c r="AE1982" i="18"/>
  <c r="AF1974" i="18"/>
  <c r="AG1974" i="18" s="1"/>
  <c r="AE1974" i="18"/>
  <c r="AF1966" i="18"/>
  <c r="AG1966" i="18" s="1"/>
  <c r="AE1966" i="18"/>
  <c r="AF1958" i="18"/>
  <c r="AG1958" i="18" s="1"/>
  <c r="AE1958" i="18"/>
  <c r="AF1950" i="18"/>
  <c r="AG1950" i="18" s="1"/>
  <c r="AE1950" i="18"/>
  <c r="AF1942" i="18"/>
  <c r="AG1942" i="18" s="1"/>
  <c r="AE1942" i="18"/>
  <c r="AF1934" i="18"/>
  <c r="AG1934" i="18" s="1"/>
  <c r="AE1934" i="18"/>
  <c r="AF1926" i="18"/>
  <c r="AG1926" i="18" s="1"/>
  <c r="AE1926" i="18"/>
  <c r="AF1918" i="18"/>
  <c r="AG1918" i="18" s="1"/>
  <c r="AE1918" i="18"/>
  <c r="AF1910" i="18"/>
  <c r="AG1910" i="18" s="1"/>
  <c r="AE1910" i="18"/>
  <c r="AF1902" i="18"/>
  <c r="AG1902" i="18" s="1"/>
  <c r="AE1902" i="18"/>
  <c r="AF1894" i="18"/>
  <c r="AG1894" i="18" s="1"/>
  <c r="AE1894" i="18"/>
  <c r="AF1885" i="18"/>
  <c r="AG1885" i="18" s="1"/>
  <c r="AE1885" i="18"/>
  <c r="AF1876" i="18"/>
  <c r="AG1876" i="18" s="1"/>
  <c r="AE1876" i="18"/>
  <c r="AF1866" i="18"/>
  <c r="AG1866" i="18" s="1"/>
  <c r="AE1866" i="18"/>
  <c r="AF1855" i="18"/>
  <c r="AG1855" i="18" s="1"/>
  <c r="AE1855" i="18"/>
  <c r="AF1847" i="18"/>
  <c r="AG1847" i="18" s="1"/>
  <c r="AE1847" i="18"/>
  <c r="AF1838" i="18"/>
  <c r="AG1838" i="18" s="1"/>
  <c r="AE1838" i="18"/>
  <c r="AF1830" i="18"/>
  <c r="AG1830" i="18" s="1"/>
  <c r="AE1830" i="18"/>
  <c r="AF1821" i="18"/>
  <c r="AG1821" i="18" s="1"/>
  <c r="AE1821" i="18"/>
  <c r="AF1782" i="18"/>
  <c r="AG1782" i="18" s="1"/>
  <c r="AE1782" i="18"/>
  <c r="AF1773" i="18"/>
  <c r="AG1773" i="18" s="1"/>
  <c r="AE1773" i="18"/>
  <c r="AF1764" i="18"/>
  <c r="AG1764" i="18" s="1"/>
  <c r="AE1764" i="18"/>
  <c r="AF1742" i="18"/>
  <c r="AG1742" i="18" s="1"/>
  <c r="AE1742" i="18"/>
  <c r="AF1732" i="18"/>
  <c r="AG1732" i="18" s="1"/>
  <c r="AE1732" i="18"/>
  <c r="AF1709" i="18"/>
  <c r="AG1709" i="18" s="1"/>
  <c r="AE1709" i="18"/>
  <c r="AF1679" i="18"/>
  <c r="AG1679" i="18" s="1"/>
  <c r="AE1679" i="18"/>
  <c r="AF1665" i="18"/>
  <c r="AG1665" i="18" s="1"/>
  <c r="AE1665" i="18"/>
  <c r="AF1654" i="18"/>
  <c r="AG1654" i="18" s="1"/>
  <c r="AE1654" i="18"/>
  <c r="AF1622" i="18"/>
  <c r="AG1622" i="18" s="1"/>
  <c r="AE1622" i="18"/>
  <c r="AF1549" i="18"/>
  <c r="AG1549" i="18" s="1"/>
  <c r="AE1549" i="18"/>
  <c r="AF1524" i="18"/>
  <c r="AG1524" i="18" s="1"/>
  <c r="AE1524" i="18"/>
  <c r="AF1501" i="18"/>
  <c r="AG1501" i="18" s="1"/>
  <c r="AE1501" i="18"/>
  <c r="AF1492" i="18"/>
  <c r="AG1492" i="18" s="1"/>
  <c r="AE1492" i="18"/>
  <c r="AF1481" i="18"/>
  <c r="AG1481" i="18" s="1"/>
  <c r="AE1481" i="18"/>
  <c r="AF1468" i="18"/>
  <c r="AG1468" i="18" s="1"/>
  <c r="AE1468" i="18"/>
  <c r="AF1455" i="18"/>
  <c r="AG1455" i="18" s="1"/>
  <c r="AE1455" i="18"/>
  <c r="AF1429" i="18"/>
  <c r="AG1429" i="18" s="1"/>
  <c r="AE1429" i="18"/>
  <c r="AF1406" i="18"/>
  <c r="AG1406" i="18" s="1"/>
  <c r="AE1406" i="18"/>
  <c r="AF1393" i="18"/>
  <c r="AG1393" i="18" s="1"/>
  <c r="AE1393" i="18"/>
  <c r="AF1373" i="18"/>
  <c r="AG1373" i="18" s="1"/>
  <c r="AE1373" i="18"/>
  <c r="AF1361" i="18"/>
  <c r="AG1361" i="18" s="1"/>
  <c r="AE1361" i="18"/>
  <c r="AF1349" i="18"/>
  <c r="AG1349" i="18" s="1"/>
  <c r="AE1349" i="18"/>
  <c r="AF1337" i="18"/>
  <c r="AG1337" i="18" s="1"/>
  <c r="AE1337" i="18"/>
  <c r="AF1325" i="18"/>
  <c r="AG1325" i="18" s="1"/>
  <c r="AE1325" i="18"/>
  <c r="AF1313" i="18"/>
  <c r="AG1313" i="18" s="1"/>
  <c r="AE1313" i="18"/>
  <c r="AF1300" i="18"/>
  <c r="AG1300" i="18" s="1"/>
  <c r="AE1300" i="18"/>
  <c r="AF1287" i="18"/>
  <c r="AG1287" i="18" s="1"/>
  <c r="AE1287" i="18"/>
  <c r="AF1214" i="18"/>
  <c r="AG1214" i="18" s="1"/>
  <c r="AE1214" i="18"/>
  <c r="AF1199" i="18"/>
  <c r="AG1199" i="18" s="1"/>
  <c r="AE1199" i="18"/>
  <c r="AF1173" i="18"/>
  <c r="AG1173" i="18" s="1"/>
  <c r="AE1173" i="18"/>
  <c r="AF1148" i="18"/>
  <c r="AG1148" i="18" s="1"/>
  <c r="AE1148" i="18"/>
  <c r="AF1135" i="18"/>
  <c r="AG1135" i="18" s="1"/>
  <c r="AE1135" i="18"/>
  <c r="AF1121" i="18"/>
  <c r="AG1121" i="18" s="1"/>
  <c r="AE1121" i="18"/>
  <c r="AF1109" i="18"/>
  <c r="AG1109" i="18" s="1"/>
  <c r="AE1109" i="18"/>
  <c r="AF1084" i="18"/>
  <c r="AG1084" i="18" s="1"/>
  <c r="AE1084" i="18"/>
  <c r="AF1044" i="18"/>
  <c r="AG1044" i="18" s="1"/>
  <c r="AE1044" i="18"/>
  <c r="AF1029" i="18"/>
  <c r="AG1029" i="18" s="1"/>
  <c r="AE1029" i="18"/>
  <c r="AF991" i="18"/>
  <c r="AG991" i="18" s="1"/>
  <c r="AE991" i="18"/>
  <c r="AF973" i="18"/>
  <c r="AG973" i="18" s="1"/>
  <c r="AE973" i="18"/>
  <c r="AF945" i="18"/>
  <c r="AG945" i="18" s="1"/>
  <c r="AE945" i="18"/>
  <c r="AF932" i="18"/>
  <c r="AG932" i="18" s="1"/>
  <c r="AE932" i="18"/>
  <c r="AF917" i="18"/>
  <c r="AG917" i="18" s="1"/>
  <c r="AE917" i="18"/>
  <c r="AF893" i="18"/>
  <c r="AG893" i="18" s="1"/>
  <c r="AE893" i="18"/>
  <c r="AF879" i="18"/>
  <c r="AG879" i="18" s="1"/>
  <c r="AE879" i="18"/>
  <c r="AF865" i="18"/>
  <c r="AG865" i="18" s="1"/>
  <c r="AE865" i="18"/>
  <c r="AF817" i="18"/>
  <c r="AG817" i="18" s="1"/>
  <c r="AE817" i="18"/>
  <c r="AF799" i="18"/>
  <c r="AG799" i="18" s="1"/>
  <c r="AE799" i="18"/>
  <c r="AF782" i="18"/>
  <c r="AG782" i="18" s="1"/>
  <c r="AE782" i="18"/>
  <c r="AF761" i="18"/>
  <c r="AG761" i="18" s="1"/>
  <c r="AE761" i="18"/>
  <c r="AF649" i="18"/>
  <c r="AG649" i="18" s="1"/>
  <c r="AE649" i="18"/>
  <c r="AF598" i="18"/>
  <c r="AG598" i="18" s="1"/>
  <c r="AE598" i="18"/>
  <c r="AF572" i="18"/>
  <c r="AG572" i="18" s="1"/>
  <c r="AE572" i="18"/>
  <c r="AF519" i="18"/>
  <c r="AG519" i="18" s="1"/>
  <c r="AE519" i="18"/>
  <c r="AF505" i="18"/>
  <c r="AG505" i="18" s="1"/>
  <c r="AE505" i="18"/>
  <c r="AF476" i="18"/>
  <c r="AG476" i="18" s="1"/>
  <c r="AE476" i="18"/>
  <c r="AF449" i="18"/>
  <c r="AG449" i="18" s="1"/>
  <c r="AE449" i="18"/>
  <c r="AF409" i="18"/>
  <c r="AG409" i="18" s="1"/>
  <c r="AE409" i="18"/>
  <c r="AF372" i="18"/>
  <c r="AG372" i="18" s="1"/>
  <c r="AE372" i="18"/>
  <c r="AF28" i="18"/>
  <c r="AG28" i="18" s="1"/>
  <c r="AE28" i="18"/>
  <c r="AF63" i="18"/>
  <c r="AG63" i="18" s="1"/>
  <c r="AE63" i="18"/>
  <c r="AF79" i="18"/>
  <c r="AG79" i="18" s="1"/>
  <c r="AE79" i="18"/>
  <c r="AF95" i="18"/>
  <c r="AG95" i="18" s="1"/>
  <c r="AE95" i="18"/>
  <c r="AF116" i="18"/>
  <c r="AG116" i="18" s="1"/>
  <c r="AE116" i="18"/>
  <c r="AF132" i="18"/>
  <c r="AG132" i="18" s="1"/>
  <c r="AE132" i="18"/>
  <c r="AF148" i="18"/>
  <c r="AG148" i="18" s="1"/>
  <c r="AE148" i="18"/>
  <c r="AF164" i="18"/>
  <c r="AG164" i="18" s="1"/>
  <c r="AE164" i="18"/>
  <c r="AF180" i="18"/>
  <c r="AG180" i="18" s="1"/>
  <c r="AE180" i="18"/>
  <c r="AF193" i="18"/>
  <c r="AG193" i="18" s="1"/>
  <c r="AE193" i="18"/>
  <c r="AF209" i="18"/>
  <c r="AG209" i="18" s="1"/>
  <c r="AE209" i="18"/>
  <c r="AF225" i="18"/>
  <c r="AG225" i="18" s="1"/>
  <c r="AE225" i="18"/>
  <c r="AF241" i="18"/>
  <c r="AG241" i="18" s="1"/>
  <c r="AE241" i="18"/>
  <c r="AF255" i="18"/>
  <c r="AG255" i="18" s="1"/>
  <c r="AE255" i="18"/>
  <c r="AF271" i="18"/>
  <c r="AG271" i="18" s="1"/>
  <c r="AE271" i="18"/>
  <c r="AF287" i="18"/>
  <c r="AG287" i="18" s="1"/>
  <c r="AE287" i="18"/>
  <c r="AF303" i="18"/>
  <c r="AG303" i="18" s="1"/>
  <c r="AE303" i="18"/>
  <c r="AF318" i="18"/>
  <c r="AG318" i="18" s="1"/>
  <c r="AE318" i="18"/>
  <c r="AF333" i="18"/>
  <c r="AG333" i="18" s="1"/>
  <c r="AE333" i="18"/>
  <c r="AF349" i="18"/>
  <c r="AG349" i="18" s="1"/>
  <c r="AE349" i="18"/>
  <c r="AF365" i="18"/>
  <c r="AG365" i="18" s="1"/>
  <c r="AE365" i="18"/>
  <c r="AF388" i="18"/>
  <c r="AG388" i="18" s="1"/>
  <c r="AE388" i="18"/>
  <c r="AF405" i="18"/>
  <c r="AG405" i="18" s="1"/>
  <c r="AE405" i="18"/>
  <c r="AF425" i="18"/>
  <c r="AG425" i="18" s="1"/>
  <c r="AE425" i="18"/>
  <c r="AF444" i="18"/>
  <c r="AG444" i="18" s="1"/>
  <c r="AE444" i="18"/>
  <c r="AF465" i="18"/>
  <c r="AG465" i="18" s="1"/>
  <c r="AE465" i="18"/>
  <c r="AF497" i="18"/>
  <c r="AG497" i="18" s="1"/>
  <c r="AE497" i="18"/>
  <c r="AF529" i="18"/>
  <c r="AG529" i="18" s="1"/>
  <c r="AE529" i="18"/>
  <c r="AF551" i="18"/>
  <c r="AG551" i="18" s="1"/>
  <c r="AE551" i="18"/>
  <c r="AF575" i="18"/>
  <c r="AG575" i="18" s="1"/>
  <c r="AE575" i="18"/>
  <c r="AF593" i="18"/>
  <c r="AG593" i="18" s="1"/>
  <c r="AE593" i="18"/>
  <c r="AF612" i="18"/>
  <c r="AG612" i="18" s="1"/>
  <c r="AE612" i="18"/>
  <c r="AF633" i="18"/>
  <c r="AG633" i="18" s="1"/>
  <c r="AE633" i="18"/>
  <c r="AF657" i="18"/>
  <c r="AG657" i="18" s="1"/>
  <c r="AE657" i="18"/>
  <c r="AF679" i="18"/>
  <c r="AG679" i="18" s="1"/>
  <c r="AE679" i="18"/>
  <c r="AF703" i="18"/>
  <c r="AG703" i="18" s="1"/>
  <c r="AE703" i="18"/>
  <c r="AF724" i="18"/>
  <c r="AG724" i="18" s="1"/>
  <c r="AE724" i="18"/>
  <c r="AF751" i="18"/>
  <c r="AG751" i="18" s="1"/>
  <c r="AE751" i="18"/>
  <c r="AF772" i="18"/>
  <c r="AG772" i="18" s="1"/>
  <c r="AE772" i="18"/>
  <c r="AF796" i="18"/>
  <c r="AG796" i="18" s="1"/>
  <c r="AE796" i="18"/>
  <c r="AF820" i="18"/>
  <c r="AG820" i="18" s="1"/>
  <c r="AE820" i="18"/>
  <c r="AF871" i="18"/>
  <c r="AG871" i="18" s="1"/>
  <c r="AE871" i="18"/>
  <c r="AF919" i="18"/>
  <c r="AG919" i="18" s="1"/>
  <c r="AE919" i="18"/>
  <c r="AF953" i="18"/>
  <c r="AG953" i="18" s="1"/>
  <c r="AE953" i="18"/>
  <c r="AF983" i="18"/>
  <c r="AG983" i="18" s="1"/>
  <c r="AE983" i="18"/>
  <c r="AF1065" i="18"/>
  <c r="AG1065" i="18" s="1"/>
  <c r="AE1065" i="18"/>
  <c r="AF1097" i="18"/>
  <c r="AG1097" i="18" s="1"/>
  <c r="AE1097" i="18"/>
  <c r="AF1125" i="18"/>
  <c r="AG1125" i="18" s="1"/>
  <c r="AE1125" i="18"/>
  <c r="AF1159" i="18"/>
  <c r="AG1159" i="18" s="1"/>
  <c r="AE1159" i="18"/>
  <c r="AF1185" i="18"/>
  <c r="AG1185" i="18" s="1"/>
  <c r="AE1185" i="18"/>
  <c r="AF1209" i="18"/>
  <c r="AG1209" i="18" s="1"/>
  <c r="AE1209" i="18"/>
  <c r="AF1239" i="18"/>
  <c r="AG1239" i="18" s="1"/>
  <c r="AE1239" i="18"/>
  <c r="AF1365" i="18"/>
  <c r="AG1365" i="18" s="1"/>
  <c r="AE1365" i="18"/>
  <c r="AF1404" i="18"/>
  <c r="AG1404" i="18" s="1"/>
  <c r="AE1404" i="18"/>
  <c r="AF1441" i="18"/>
  <c r="AG1441" i="18" s="1"/>
  <c r="AE1441" i="18"/>
  <c r="AF1473" i="18"/>
  <c r="AG1473" i="18" s="1"/>
  <c r="AE1473" i="18"/>
  <c r="AF1655" i="18"/>
  <c r="AG1655" i="18" s="1"/>
  <c r="AE1655" i="18"/>
  <c r="AF1700" i="18"/>
  <c r="AG1700" i="18" s="1"/>
  <c r="AE1700" i="18"/>
  <c r="AF1780" i="18"/>
  <c r="AG1780" i="18" s="1"/>
  <c r="AE1780" i="18"/>
  <c r="AF1823" i="18"/>
  <c r="AG1823" i="18" s="1"/>
  <c r="AE1823" i="18"/>
  <c r="AF2246" i="18"/>
  <c r="AG2246" i="18" s="1"/>
  <c r="AE2246" i="18"/>
  <c r="AF4997" i="18"/>
  <c r="AG4997" i="18" s="1"/>
  <c r="AE4997" i="18"/>
  <c r="AF4949" i="18"/>
  <c r="AG4949" i="18" s="1"/>
  <c r="AE4949" i="18"/>
  <c r="AF4901" i="18"/>
  <c r="AG4901" i="18" s="1"/>
  <c r="AE4901" i="18"/>
  <c r="AF4845" i="18"/>
  <c r="AG4845" i="18" s="1"/>
  <c r="AE4845" i="18"/>
  <c r="AF4789" i="18"/>
  <c r="AG4789" i="18" s="1"/>
  <c r="AE4789" i="18"/>
  <c r="AF4733" i="18"/>
  <c r="AG4733" i="18" s="1"/>
  <c r="AE4733" i="18"/>
  <c r="AF4685" i="18"/>
  <c r="AG4685" i="18" s="1"/>
  <c r="AE4685" i="18"/>
  <c r="AF4629" i="18"/>
  <c r="AG4629" i="18" s="1"/>
  <c r="AE4629" i="18"/>
  <c r="AF4573" i="18"/>
  <c r="AG4573" i="18" s="1"/>
  <c r="AE4573" i="18"/>
  <c r="AF4517" i="18"/>
  <c r="AG4517" i="18" s="1"/>
  <c r="AE4517" i="18"/>
  <c r="AF4461" i="18"/>
  <c r="AG4461" i="18" s="1"/>
  <c r="AE4461" i="18"/>
  <c r="AF4413" i="18"/>
  <c r="AG4413" i="18" s="1"/>
  <c r="AE4413" i="18"/>
  <c r="AF4357" i="18"/>
  <c r="AG4357" i="18" s="1"/>
  <c r="AE4357" i="18"/>
  <c r="AF4309" i="18"/>
  <c r="AG4309" i="18" s="1"/>
  <c r="AE4309" i="18"/>
  <c r="AF4261" i="18"/>
  <c r="AG4261" i="18" s="1"/>
  <c r="AE4261" i="18"/>
  <c r="AF4205" i="18"/>
  <c r="AG4205" i="18" s="1"/>
  <c r="AE4205" i="18"/>
  <c r="AF4165" i="18"/>
  <c r="AG4165" i="18" s="1"/>
  <c r="AE4165" i="18"/>
  <c r="AF4117" i="18"/>
  <c r="AG4117" i="18" s="1"/>
  <c r="AE4117" i="18"/>
  <c r="AF4069" i="18"/>
  <c r="AG4069" i="18" s="1"/>
  <c r="AE4069" i="18"/>
  <c r="AF4021" i="18"/>
  <c r="AG4021" i="18" s="1"/>
  <c r="AE4021" i="18"/>
  <c r="AF3973" i="18"/>
  <c r="AG3973" i="18" s="1"/>
  <c r="AE3973" i="18"/>
  <c r="AF3925" i="18"/>
  <c r="AG3925" i="18" s="1"/>
  <c r="AE3925" i="18"/>
  <c r="AF3861" i="18"/>
  <c r="AG3861" i="18" s="1"/>
  <c r="AE3861" i="18"/>
  <c r="AF3797" i="18"/>
  <c r="AG3797" i="18" s="1"/>
  <c r="AE3797" i="18"/>
  <c r="AF3717" i="18"/>
  <c r="AG3717" i="18" s="1"/>
  <c r="AE3717" i="18"/>
  <c r="AF3661" i="18"/>
  <c r="AG3661" i="18" s="1"/>
  <c r="AE3661" i="18"/>
  <c r="AF3605" i="18"/>
  <c r="AG3605" i="18" s="1"/>
  <c r="AE3605" i="18"/>
  <c r="AF3549" i="18"/>
  <c r="AG3549" i="18" s="1"/>
  <c r="AE3549" i="18"/>
  <c r="AF3493" i="18"/>
  <c r="AG3493" i="18" s="1"/>
  <c r="AE3493" i="18"/>
  <c r="AF3437" i="18"/>
  <c r="AG3437" i="18" s="1"/>
  <c r="AE3437" i="18"/>
  <c r="AF3381" i="18"/>
  <c r="AG3381" i="18" s="1"/>
  <c r="AE3381" i="18"/>
  <c r="AF3325" i="18"/>
  <c r="AG3325" i="18" s="1"/>
  <c r="AE3325" i="18"/>
  <c r="AF3253" i="18"/>
  <c r="AG3253" i="18" s="1"/>
  <c r="AE3253" i="18"/>
  <c r="AF3197" i="18"/>
  <c r="AG3197" i="18" s="1"/>
  <c r="AE3197" i="18"/>
  <c r="AF3141" i="18"/>
  <c r="AG3141" i="18" s="1"/>
  <c r="AE3141" i="18"/>
  <c r="AF3085" i="18"/>
  <c r="AG3085" i="18" s="1"/>
  <c r="AE3085" i="18"/>
  <c r="AF3029" i="18"/>
  <c r="AG3029" i="18" s="1"/>
  <c r="AE3029" i="18"/>
  <c r="AF2949" i="18"/>
  <c r="AG2949" i="18" s="1"/>
  <c r="AE2949" i="18"/>
  <c r="AF2893" i="18"/>
  <c r="AG2893" i="18" s="1"/>
  <c r="AE2893" i="18"/>
  <c r="AF2837" i="18"/>
  <c r="AG2837" i="18" s="1"/>
  <c r="AE2837" i="18"/>
  <c r="AF2781" i="18"/>
  <c r="AG2781" i="18" s="1"/>
  <c r="AE2781" i="18"/>
  <c r="AF2725" i="18"/>
  <c r="AG2725" i="18" s="1"/>
  <c r="AE2725" i="18"/>
  <c r="AF2669" i="18"/>
  <c r="AG2669" i="18" s="1"/>
  <c r="AE2669" i="18"/>
  <c r="AF2621" i="18"/>
  <c r="AG2621" i="18" s="1"/>
  <c r="AE2621" i="18"/>
  <c r="AF2565" i="18"/>
  <c r="AG2565" i="18" s="1"/>
  <c r="AE2565" i="18"/>
  <c r="AF2509" i="18"/>
  <c r="AG2509" i="18" s="1"/>
  <c r="AE2509" i="18"/>
  <c r="AF2437" i="18"/>
  <c r="AG2437" i="18" s="1"/>
  <c r="AE2437" i="18"/>
  <c r="AF2381" i="18"/>
  <c r="AG2381" i="18" s="1"/>
  <c r="AE2381" i="18"/>
  <c r="AF2324" i="18"/>
  <c r="AG2324" i="18" s="1"/>
  <c r="AE2324" i="18"/>
  <c r="AF2260" i="18"/>
  <c r="AG2260" i="18" s="1"/>
  <c r="AE2260" i="18"/>
  <c r="AF2193" i="18"/>
  <c r="AG2193" i="18" s="1"/>
  <c r="AE2193" i="18"/>
  <c r="AF2143" i="18"/>
  <c r="AG2143" i="18" s="1"/>
  <c r="AE2143" i="18"/>
  <c r="AF2084" i="18"/>
  <c r="AG2084" i="18" s="1"/>
  <c r="AE2084" i="18"/>
  <c r="AF2044" i="18"/>
  <c r="AG2044" i="18" s="1"/>
  <c r="AE2044" i="18"/>
  <c r="AF1980" i="18"/>
  <c r="AG1980" i="18" s="1"/>
  <c r="AE1980" i="18"/>
  <c r="AF1924" i="18"/>
  <c r="AG1924" i="18" s="1"/>
  <c r="AE1924" i="18"/>
  <c r="AF1862" i="18"/>
  <c r="AG1862" i="18" s="1"/>
  <c r="AE1862" i="18"/>
  <c r="AF1819" i="18"/>
  <c r="AG1819" i="18" s="1"/>
  <c r="AE1819" i="18"/>
  <c r="AF1751" i="18"/>
  <c r="AG1751" i="18" s="1"/>
  <c r="AE1751" i="18"/>
  <c r="AF1676" i="18"/>
  <c r="AG1676" i="18" s="1"/>
  <c r="AE1676" i="18"/>
  <c r="AF1577" i="18"/>
  <c r="AG1577" i="18" s="1"/>
  <c r="AE1577" i="18"/>
  <c r="AF1509" i="18"/>
  <c r="AG1509" i="18" s="1"/>
  <c r="AE1509" i="18"/>
  <c r="AF1427" i="18"/>
  <c r="AG1427" i="18" s="1"/>
  <c r="AE1427" i="18"/>
  <c r="AF1345" i="18"/>
  <c r="AG1345" i="18" s="1"/>
  <c r="AE1345" i="18"/>
  <c r="AF1272" i="18"/>
  <c r="AG1272" i="18" s="1"/>
  <c r="AE1272" i="18"/>
  <c r="AF1183" i="18"/>
  <c r="AG1183" i="18" s="1"/>
  <c r="AE1183" i="18"/>
  <c r="AF1093" i="18"/>
  <c r="AG1093" i="18" s="1"/>
  <c r="AE1093" i="18"/>
  <c r="AF987" i="18"/>
  <c r="AG987" i="18" s="1"/>
  <c r="AE987" i="18"/>
  <c r="AF890" i="18"/>
  <c r="AG890" i="18" s="1"/>
  <c r="AE890" i="18"/>
  <c r="AF779" i="18"/>
  <c r="AG779" i="18" s="1"/>
  <c r="AE779" i="18"/>
  <c r="AF621" i="18"/>
  <c r="AG621" i="18" s="1"/>
  <c r="AE621" i="18"/>
  <c r="AF467" i="18"/>
  <c r="AG467" i="18" s="1"/>
  <c r="AE467" i="18"/>
  <c r="AF84" i="18"/>
  <c r="AG84" i="18" s="1"/>
  <c r="AE84" i="18"/>
  <c r="AF213" i="18"/>
  <c r="AG213" i="18" s="1"/>
  <c r="AE213" i="18"/>
  <c r="AF321" i="18"/>
  <c r="AG321" i="18" s="1"/>
  <c r="AE321" i="18"/>
  <c r="AF429" i="18"/>
  <c r="AG429" i="18" s="1"/>
  <c r="AE429" i="18"/>
  <c r="AF617" i="18"/>
  <c r="AG617" i="18" s="1"/>
  <c r="AE617" i="18"/>
  <c r="AF804" i="18"/>
  <c r="AG804" i="18" s="1"/>
  <c r="AE804" i="18"/>
  <c r="AF1040" i="18"/>
  <c r="AG1040" i="18" s="1"/>
  <c r="AE1040" i="18"/>
  <c r="AF1246" i="18"/>
  <c r="AG1246" i="18" s="1"/>
  <c r="AE1246" i="18"/>
  <c r="AF1476" i="18"/>
  <c r="AG1476" i="18" s="1"/>
  <c r="AE1476" i="18"/>
  <c r="AF1789" i="18"/>
  <c r="AG1789" i="18" s="1"/>
  <c r="AE1789" i="18"/>
  <c r="AF19" i="18"/>
  <c r="AG19" i="18" s="1"/>
  <c r="AE19" i="18"/>
  <c r="AF51" i="18"/>
  <c r="AG51" i="18" s="1"/>
  <c r="AE51" i="18"/>
  <c r="AF131" i="18"/>
  <c r="AG131" i="18" s="1"/>
  <c r="AE131" i="18"/>
  <c r="AF155" i="18"/>
  <c r="AG155" i="18" s="1"/>
  <c r="AE155" i="18"/>
  <c r="AF211" i="18"/>
  <c r="AG211" i="18" s="1"/>
  <c r="AE211" i="18"/>
  <c r="AF267" i="18"/>
  <c r="AG267" i="18" s="1"/>
  <c r="AE267" i="18"/>
  <c r="AF363" i="18"/>
  <c r="AG363" i="18" s="1"/>
  <c r="AE363" i="18"/>
  <c r="AF4964" i="18"/>
  <c r="AG4964" i="18" s="1"/>
  <c r="AE4964" i="18"/>
  <c r="AF4916" i="18"/>
  <c r="AG4916" i="18" s="1"/>
  <c r="AE4916" i="18"/>
  <c r="AF4844" i="18"/>
  <c r="AG4844" i="18" s="1"/>
  <c r="AE4844" i="18"/>
  <c r="AF4788" i="18"/>
  <c r="AG4788" i="18" s="1"/>
  <c r="AE4788" i="18"/>
  <c r="AF4732" i="18"/>
  <c r="AG4732" i="18" s="1"/>
  <c r="AE4732" i="18"/>
  <c r="AF4684" i="18"/>
  <c r="AG4684" i="18" s="1"/>
  <c r="AE4684" i="18"/>
  <c r="AF4628" i="18"/>
  <c r="AG4628" i="18" s="1"/>
  <c r="AE4628" i="18"/>
  <c r="AF4580" i="18"/>
  <c r="AG4580" i="18" s="1"/>
  <c r="AE4580" i="18"/>
  <c r="AF4532" i="18"/>
  <c r="AG4532" i="18" s="1"/>
  <c r="AE4532" i="18"/>
  <c r="AF4492" i="18"/>
  <c r="AG4492" i="18" s="1"/>
  <c r="AE4492" i="18"/>
  <c r="AF4444" i="18"/>
  <c r="AG4444" i="18" s="1"/>
  <c r="AE4444" i="18"/>
  <c r="AF4388" i="18"/>
  <c r="AG4388" i="18" s="1"/>
  <c r="AE4388" i="18"/>
  <c r="AF4348" i="18"/>
  <c r="AG4348" i="18" s="1"/>
  <c r="AE4348" i="18"/>
  <c r="AF4300" i="18"/>
  <c r="AG4300" i="18" s="1"/>
  <c r="AE4300" i="18"/>
  <c r="AF4252" i="18"/>
  <c r="AG4252" i="18" s="1"/>
  <c r="AE4252" i="18"/>
  <c r="AF4196" i="18"/>
  <c r="AG4196" i="18" s="1"/>
  <c r="AE4196" i="18"/>
  <c r="AF4148" i="18"/>
  <c r="AG4148" i="18" s="1"/>
  <c r="AE4148" i="18"/>
  <c r="AF4100" i="18"/>
  <c r="AG4100" i="18" s="1"/>
  <c r="AE4100" i="18"/>
  <c r="AF4052" i="18"/>
  <c r="AG4052" i="18" s="1"/>
  <c r="AE4052" i="18"/>
  <c r="AF3996" i="18"/>
  <c r="AG3996" i="18" s="1"/>
  <c r="AE3996" i="18"/>
  <c r="AF3940" i="18"/>
  <c r="AG3940" i="18" s="1"/>
  <c r="AE3940" i="18"/>
  <c r="AF3892" i="18"/>
  <c r="AG3892" i="18" s="1"/>
  <c r="AE3892" i="18"/>
  <c r="AF3828" i="18"/>
  <c r="AG3828" i="18" s="1"/>
  <c r="AE3828" i="18"/>
  <c r="AF3764" i="18"/>
  <c r="AG3764" i="18" s="1"/>
  <c r="AE3764" i="18"/>
  <c r="AF3708" i="18"/>
  <c r="AG3708" i="18" s="1"/>
  <c r="AE3708" i="18"/>
  <c r="AF3652" i="18"/>
  <c r="AG3652" i="18" s="1"/>
  <c r="AE3652" i="18"/>
  <c r="AF3596" i="18"/>
  <c r="AG3596" i="18" s="1"/>
  <c r="AE3596" i="18"/>
  <c r="AF3556" i="18"/>
  <c r="AG3556" i="18" s="1"/>
  <c r="AE3556" i="18"/>
  <c r="AF3500" i="18"/>
  <c r="AG3500" i="18" s="1"/>
  <c r="AE3500" i="18"/>
  <c r="AF3428" i="18"/>
  <c r="AG3428" i="18" s="1"/>
  <c r="AE3428" i="18"/>
  <c r="AF3372" i="18"/>
  <c r="AG3372" i="18" s="1"/>
  <c r="AE3372" i="18"/>
  <c r="AF3324" i="18"/>
  <c r="AG3324" i="18" s="1"/>
  <c r="AE3324" i="18"/>
  <c r="AF3268" i="18"/>
  <c r="AG3268" i="18" s="1"/>
  <c r="AE3268" i="18"/>
  <c r="AF3212" i="18"/>
  <c r="AG3212" i="18" s="1"/>
  <c r="AE3212" i="18"/>
  <c r="AF3164" i="18"/>
  <c r="AG3164" i="18" s="1"/>
  <c r="AE3164" i="18"/>
  <c r="AF3116" i="18"/>
  <c r="AG3116" i="18" s="1"/>
  <c r="AE3116" i="18"/>
  <c r="AF3060" i="18"/>
  <c r="AG3060" i="18" s="1"/>
  <c r="AE3060" i="18"/>
  <c r="AF3012" i="18"/>
  <c r="AG3012" i="18" s="1"/>
  <c r="AE3012" i="18"/>
  <c r="AF2964" i="18"/>
  <c r="AG2964" i="18" s="1"/>
  <c r="AE2964" i="18"/>
  <c r="AF2908" i="18"/>
  <c r="AG2908" i="18" s="1"/>
  <c r="AE2908" i="18"/>
  <c r="AF2844" i="18"/>
  <c r="AG2844" i="18" s="1"/>
  <c r="AE2844" i="18"/>
  <c r="AF2780" i="18"/>
  <c r="AG2780" i="18" s="1"/>
  <c r="AE2780" i="18"/>
  <c r="AF2724" i="18"/>
  <c r="AG2724" i="18" s="1"/>
  <c r="AE2724" i="18"/>
  <c r="AF2652" i="18"/>
  <c r="AG2652" i="18" s="1"/>
  <c r="AE2652" i="18"/>
  <c r="AF2596" i="18"/>
  <c r="AG2596" i="18" s="1"/>
  <c r="AE2596" i="18"/>
  <c r="AF2532" i="18"/>
  <c r="AG2532" i="18" s="1"/>
  <c r="AE2532" i="18"/>
  <c r="AF2484" i="18"/>
  <c r="AG2484" i="18" s="1"/>
  <c r="AE2484" i="18"/>
  <c r="AF2444" i="18"/>
  <c r="AG2444" i="18" s="1"/>
  <c r="AE2444" i="18"/>
  <c r="AF2404" i="18"/>
  <c r="AG2404" i="18" s="1"/>
  <c r="AE2404" i="18"/>
  <c r="AF2234" i="18"/>
  <c r="AG2234" i="18" s="1"/>
  <c r="AE2234" i="18"/>
  <c r="AF2192" i="18"/>
  <c r="AG2192" i="18" s="1"/>
  <c r="AE2192" i="18"/>
  <c r="AF2133" i="18"/>
  <c r="AG2133" i="18" s="1"/>
  <c r="AE2133" i="18"/>
  <c r="AF1882" i="18"/>
  <c r="AG1882" i="18" s="1"/>
  <c r="AE1882" i="18"/>
  <c r="AF1750" i="18"/>
  <c r="AG1750" i="18" s="1"/>
  <c r="AE1750" i="18"/>
  <c r="AF1617" i="18"/>
  <c r="AG1617" i="18" s="1"/>
  <c r="AE1617" i="18"/>
  <c r="AF1546" i="18"/>
  <c r="AG1546" i="18" s="1"/>
  <c r="AE1546" i="18"/>
  <c r="AF1464" i="18"/>
  <c r="AG1464" i="18" s="1"/>
  <c r="AE1464" i="18"/>
  <c r="AF1380" i="18"/>
  <c r="AG1380" i="18" s="1"/>
  <c r="AE1380" i="18"/>
  <c r="AF1322" i="18"/>
  <c r="AG1322" i="18" s="1"/>
  <c r="AE1322" i="18"/>
  <c r="AF1169" i="18"/>
  <c r="AG1169" i="18" s="1"/>
  <c r="AE1169" i="18"/>
  <c r="AF1053" i="18"/>
  <c r="AG1053" i="18" s="1"/>
  <c r="AE1053" i="18"/>
  <c r="AF928" i="18"/>
  <c r="AG928" i="18" s="1"/>
  <c r="AE928" i="18"/>
  <c r="AF793" i="18"/>
  <c r="AG793" i="18" s="1"/>
  <c r="AE793" i="18"/>
  <c r="AF559" i="18"/>
  <c r="AG559" i="18" s="1"/>
  <c r="AE559" i="18"/>
  <c r="AF33" i="18"/>
  <c r="AG33" i="18" s="1"/>
  <c r="AE33" i="18"/>
  <c r="AF137" i="18"/>
  <c r="AG137" i="18" s="1"/>
  <c r="AE137" i="18"/>
  <c r="AF231" i="18"/>
  <c r="AG231" i="18" s="1"/>
  <c r="AE231" i="18"/>
  <c r="AF293" i="18"/>
  <c r="AG293" i="18" s="1"/>
  <c r="AE293" i="18"/>
  <c r="AF393" i="18"/>
  <c r="AG393" i="18" s="1"/>
  <c r="AE393" i="18"/>
  <c r="AF601" i="18"/>
  <c r="AG601" i="18" s="1"/>
  <c r="AE601" i="18"/>
  <c r="AF711" i="18"/>
  <c r="AG711" i="18" s="1"/>
  <c r="AE711" i="18"/>
  <c r="AF807" i="18"/>
  <c r="AG807" i="18" s="1"/>
  <c r="AE807" i="18"/>
  <c r="AF969" i="18"/>
  <c r="AG969" i="18" s="1"/>
  <c r="AE969" i="18"/>
  <c r="AF1074" i="18"/>
  <c r="AG1074" i="18" s="1"/>
  <c r="AE1074" i="18"/>
  <c r="AF1255" i="18"/>
  <c r="AG1255" i="18" s="1"/>
  <c r="AE1255" i="18"/>
  <c r="AF1413" i="18"/>
  <c r="AG1413" i="18" s="1"/>
  <c r="AE1413" i="18"/>
  <c r="AF1669" i="18"/>
  <c r="AG1669" i="18" s="1"/>
  <c r="AE1669" i="18"/>
  <c r="AF2142" i="18"/>
  <c r="AG2142" i="18" s="1"/>
  <c r="AE2142" i="18"/>
  <c r="AF32" i="18"/>
  <c r="AG32" i="18" s="1"/>
  <c r="AE32" i="18"/>
  <c r="AF144" i="18"/>
  <c r="AG144" i="18" s="1"/>
  <c r="AE144" i="18"/>
  <c r="AF176" i="18"/>
  <c r="AG176" i="18" s="1"/>
  <c r="AE176" i="18"/>
  <c r="AF256" i="18"/>
  <c r="AG256" i="18" s="1"/>
  <c r="AE256" i="18"/>
  <c r="AF288" i="18"/>
  <c r="AG288" i="18" s="1"/>
  <c r="AE288" i="18"/>
  <c r="AF320" i="18"/>
  <c r="AG320" i="18" s="1"/>
  <c r="AE320" i="18"/>
  <c r="AF352" i="18"/>
  <c r="AG352" i="18" s="1"/>
  <c r="AE352" i="18"/>
  <c r="AF400" i="18"/>
  <c r="AG400" i="18" s="1"/>
  <c r="AE400" i="18"/>
  <c r="AF520" i="18"/>
  <c r="AG520" i="18" s="1"/>
  <c r="AE520" i="18"/>
  <c r="AF4986" i="18"/>
  <c r="AG4986" i="18" s="1"/>
  <c r="AE4986" i="18"/>
  <c r="AF4946" i="18"/>
  <c r="AG4946" i="18" s="1"/>
  <c r="AE4946" i="18"/>
  <c r="AF4906" i="18"/>
  <c r="AG4906" i="18" s="1"/>
  <c r="AE4906" i="18"/>
  <c r="AF4866" i="18"/>
  <c r="AG4866" i="18" s="1"/>
  <c r="AE4866" i="18"/>
  <c r="AF4834" i="18"/>
  <c r="AG4834" i="18" s="1"/>
  <c r="AE4834" i="18"/>
  <c r="AF4794" i="18"/>
  <c r="AG4794" i="18" s="1"/>
  <c r="AE4794" i="18"/>
  <c r="AF4770" i="18"/>
  <c r="AG4770" i="18" s="1"/>
  <c r="AE4770" i="18"/>
  <c r="AF4730" i="18"/>
  <c r="AG4730" i="18" s="1"/>
  <c r="AE4730" i="18"/>
  <c r="AF4690" i="18"/>
  <c r="AG4690" i="18" s="1"/>
  <c r="AE4690" i="18"/>
  <c r="AF4634" i="18"/>
  <c r="AG4634" i="18" s="1"/>
  <c r="AE4634" i="18"/>
  <c r="AF4594" i="18"/>
  <c r="AG4594" i="18" s="1"/>
  <c r="AE4594" i="18"/>
  <c r="AF4554" i="18"/>
  <c r="AG4554" i="18" s="1"/>
  <c r="AE4554" i="18"/>
  <c r="AF4514" i="18"/>
  <c r="AG4514" i="18" s="1"/>
  <c r="AE4514" i="18"/>
  <c r="AF4474" i="18"/>
  <c r="AG4474" i="18" s="1"/>
  <c r="AE4474" i="18"/>
  <c r="AF4434" i="18"/>
  <c r="AG4434" i="18" s="1"/>
  <c r="AE4434" i="18"/>
  <c r="AF4394" i="18"/>
  <c r="AG4394" i="18" s="1"/>
  <c r="AE4394" i="18"/>
  <c r="AF4354" i="18"/>
  <c r="AG4354" i="18" s="1"/>
  <c r="AE4354" i="18"/>
  <c r="AF4306" i="18"/>
  <c r="AG4306" i="18" s="1"/>
  <c r="AE4306" i="18"/>
  <c r="AF4274" i="18"/>
  <c r="AG4274" i="18" s="1"/>
  <c r="AE4274" i="18"/>
  <c r="AF4234" i="18"/>
  <c r="AG4234" i="18" s="1"/>
  <c r="AE4234" i="18"/>
  <c r="AF4194" i="18"/>
  <c r="AG4194" i="18" s="1"/>
  <c r="AE4194" i="18"/>
  <c r="AF4154" i="18"/>
  <c r="AG4154" i="18" s="1"/>
  <c r="AE4154" i="18"/>
  <c r="AF4098" i="18"/>
  <c r="AG4098" i="18" s="1"/>
  <c r="AE4098" i="18"/>
  <c r="AF4058" i="18"/>
  <c r="AG4058" i="18" s="1"/>
  <c r="AE4058" i="18"/>
  <c r="AF4034" i="18"/>
  <c r="AG4034" i="18" s="1"/>
  <c r="AE4034" i="18"/>
  <c r="AF3994" i="18"/>
  <c r="AG3994" i="18" s="1"/>
  <c r="AE3994" i="18"/>
  <c r="AF3954" i="18"/>
  <c r="AG3954" i="18" s="1"/>
  <c r="AE3954" i="18"/>
  <c r="AF3906" i="18"/>
  <c r="AG3906" i="18" s="1"/>
  <c r="AE3906" i="18"/>
  <c r="AF3866" i="18"/>
  <c r="AG3866" i="18" s="1"/>
  <c r="AE3866" i="18"/>
  <c r="AF3826" i="18"/>
  <c r="AG3826" i="18" s="1"/>
  <c r="AE3826" i="18"/>
  <c r="AF3794" i="18"/>
  <c r="AG3794" i="18" s="1"/>
  <c r="AE3794" i="18"/>
  <c r="AF3754" i="18"/>
  <c r="AG3754" i="18" s="1"/>
  <c r="AE3754" i="18"/>
  <c r="AF3714" i="18"/>
  <c r="AG3714" i="18" s="1"/>
  <c r="AE3714" i="18"/>
  <c r="AF3682" i="18"/>
  <c r="AG3682" i="18" s="1"/>
  <c r="AE3682" i="18"/>
  <c r="AF3642" i="18"/>
  <c r="AG3642" i="18" s="1"/>
  <c r="AE3642" i="18"/>
  <c r="AF3578" i="18"/>
  <c r="AG3578" i="18" s="1"/>
  <c r="AE3578" i="18"/>
  <c r="AF3546" i="18"/>
  <c r="AG3546" i="18" s="1"/>
  <c r="AE3546" i="18"/>
  <c r="AF3514" i="18"/>
  <c r="AG3514" i="18" s="1"/>
  <c r="AE3514" i="18"/>
  <c r="AF3466" i="18"/>
  <c r="AG3466" i="18" s="1"/>
  <c r="AE3466" i="18"/>
  <c r="AF3434" i="18"/>
  <c r="AG3434" i="18" s="1"/>
  <c r="AE3434" i="18"/>
  <c r="AF3386" i="18"/>
  <c r="AG3386" i="18" s="1"/>
  <c r="AE3386" i="18"/>
  <c r="AF3354" i="18"/>
  <c r="AG3354" i="18" s="1"/>
  <c r="AE3354" i="18"/>
  <c r="AF3314" i="18"/>
  <c r="AG3314" i="18" s="1"/>
  <c r="AE3314" i="18"/>
  <c r="AF3274" i="18"/>
  <c r="AG3274" i="18" s="1"/>
  <c r="AE3274" i="18"/>
  <c r="AF3234" i="18"/>
  <c r="AG3234" i="18" s="1"/>
  <c r="AE3234" i="18"/>
  <c r="AF3194" i="18"/>
  <c r="AG3194" i="18" s="1"/>
  <c r="AE3194" i="18"/>
  <c r="AF3146" i="18"/>
  <c r="AG3146" i="18" s="1"/>
  <c r="AE3146" i="18"/>
  <c r="AF3106" i="18"/>
  <c r="AG3106" i="18" s="1"/>
  <c r="AE3106" i="18"/>
  <c r="AF3066" i="18"/>
  <c r="AG3066" i="18" s="1"/>
  <c r="AE3066" i="18"/>
  <c r="AF3026" i="18"/>
  <c r="AG3026" i="18" s="1"/>
  <c r="AE3026" i="18"/>
  <c r="AF2986" i="18"/>
  <c r="AG2986" i="18" s="1"/>
  <c r="AE2986" i="18"/>
  <c r="AF2946" i="18"/>
  <c r="AG2946" i="18" s="1"/>
  <c r="AE2946" i="18"/>
  <c r="AF2898" i="18"/>
  <c r="AG2898" i="18" s="1"/>
  <c r="AE2898" i="18"/>
  <c r="AF2866" i="18"/>
  <c r="AG2866" i="18" s="1"/>
  <c r="AE2866" i="18"/>
  <c r="AF2818" i="18"/>
  <c r="AG2818" i="18" s="1"/>
  <c r="AE2818" i="18"/>
  <c r="AF2786" i="18"/>
  <c r="AG2786" i="18" s="1"/>
  <c r="AE2786" i="18"/>
  <c r="AF2754" i="18"/>
  <c r="AG2754" i="18" s="1"/>
  <c r="AE2754" i="18"/>
  <c r="AF2714" i="18"/>
  <c r="AG2714" i="18" s="1"/>
  <c r="AE2714" i="18"/>
  <c r="AF2674" i="18"/>
  <c r="AG2674" i="18" s="1"/>
  <c r="AE2674" i="18"/>
  <c r="AF2634" i="18"/>
  <c r="AG2634" i="18" s="1"/>
  <c r="AE2634" i="18"/>
  <c r="AF2602" i="18"/>
  <c r="AG2602" i="18" s="1"/>
  <c r="AE2602" i="18"/>
  <c r="AF2562" i="18"/>
  <c r="AG2562" i="18" s="1"/>
  <c r="AE2562" i="18"/>
  <c r="AF2522" i="18"/>
  <c r="AG2522" i="18" s="1"/>
  <c r="AE2522" i="18"/>
  <c r="AF2490" i="18"/>
  <c r="AG2490" i="18" s="1"/>
  <c r="AE2490" i="18"/>
  <c r="AF2458" i="18"/>
  <c r="AG2458" i="18" s="1"/>
  <c r="AE2458" i="18"/>
  <c r="AF2418" i="18"/>
  <c r="AG2418" i="18" s="1"/>
  <c r="AE2418" i="18"/>
  <c r="AF2394" i="18"/>
  <c r="AG2394" i="18" s="1"/>
  <c r="AE2394" i="18"/>
  <c r="AF2353" i="18"/>
  <c r="AG2353" i="18" s="1"/>
  <c r="AE2353" i="18"/>
  <c r="AF2321" i="18"/>
  <c r="AG2321" i="18" s="1"/>
  <c r="AE2321" i="18"/>
  <c r="AF2289" i="18"/>
  <c r="AG2289" i="18" s="1"/>
  <c r="AE2289" i="18"/>
  <c r="AF2257" i="18"/>
  <c r="AG2257" i="18" s="1"/>
  <c r="AE2257" i="18"/>
  <c r="AF2215" i="18"/>
  <c r="AG2215" i="18" s="1"/>
  <c r="AE2215" i="18"/>
  <c r="AF2181" i="18"/>
  <c r="AG2181" i="18" s="1"/>
  <c r="AE2181" i="18"/>
  <c r="AF2173" i="18"/>
  <c r="AG2173" i="18" s="1"/>
  <c r="AE2173" i="18"/>
  <c r="AF2105" i="18"/>
  <c r="AG2105" i="18" s="1"/>
  <c r="AE2105" i="18"/>
  <c r="AF2065" i="18"/>
  <c r="AG2065" i="18" s="1"/>
  <c r="AE2065" i="18"/>
  <c r="AF2025" i="18"/>
  <c r="AG2025" i="18" s="1"/>
  <c r="AE2025" i="18"/>
  <c r="AF1993" i="18"/>
  <c r="AG1993" i="18" s="1"/>
  <c r="AE1993" i="18"/>
  <c r="AF1953" i="18"/>
  <c r="AG1953" i="18" s="1"/>
  <c r="AE1953" i="18"/>
  <c r="AF1921" i="18"/>
  <c r="AG1921" i="18" s="1"/>
  <c r="AE1921" i="18"/>
  <c r="AF1897" i="18"/>
  <c r="AG1897" i="18" s="1"/>
  <c r="AE1897" i="18"/>
  <c r="AF1833" i="18"/>
  <c r="AG1833" i="18" s="1"/>
  <c r="AE1833" i="18"/>
  <c r="AF1785" i="18"/>
  <c r="AG1785" i="18" s="1"/>
  <c r="AE1785" i="18"/>
  <c r="AF1736" i="18"/>
  <c r="AG1736" i="18" s="1"/>
  <c r="AE1736" i="18"/>
  <c r="AF1692" i="18"/>
  <c r="AG1692" i="18" s="1"/>
  <c r="AE1692" i="18"/>
  <c r="AF1582" i="18"/>
  <c r="AG1582" i="18" s="1"/>
  <c r="AE1582" i="18"/>
  <c r="AF1530" i="18"/>
  <c r="AG1530" i="18" s="1"/>
  <c r="AE1530" i="18"/>
  <c r="AF1496" i="18"/>
  <c r="AG1496" i="18" s="1"/>
  <c r="AE1496" i="18"/>
  <c r="AF1434" i="18"/>
  <c r="AG1434" i="18" s="1"/>
  <c r="AE1434" i="18"/>
  <c r="AF1377" i="18"/>
  <c r="AG1377" i="18" s="1"/>
  <c r="AE1377" i="18"/>
  <c r="AF1317" i="18"/>
  <c r="AG1317" i="18" s="1"/>
  <c r="AE1317" i="18"/>
  <c r="AF1253" i="18"/>
  <c r="AG1253" i="18" s="1"/>
  <c r="AE1253" i="18"/>
  <c r="AF1189" i="18"/>
  <c r="AG1189" i="18" s="1"/>
  <c r="AE1189" i="18"/>
  <c r="AF1140" i="18"/>
  <c r="AG1140" i="18" s="1"/>
  <c r="AE1140" i="18"/>
  <c r="AF1062" i="18"/>
  <c r="AG1062" i="18" s="1"/>
  <c r="AE1062" i="18"/>
  <c r="AF1007" i="18"/>
  <c r="AG1007" i="18" s="1"/>
  <c r="AE1007" i="18"/>
  <c r="AF938" i="18"/>
  <c r="AG938" i="18" s="1"/>
  <c r="AE938" i="18"/>
  <c r="AF872" i="18"/>
  <c r="AG872" i="18" s="1"/>
  <c r="AE872" i="18"/>
  <c r="AF789" i="18"/>
  <c r="AG789" i="18" s="1"/>
  <c r="AE789" i="18"/>
  <c r="AF677" i="18"/>
  <c r="AG677" i="18" s="1"/>
  <c r="AE677" i="18"/>
  <c r="AF460" i="18"/>
  <c r="AG460" i="18" s="1"/>
  <c r="AE460" i="18"/>
  <c r="AF57" i="18"/>
  <c r="AG57" i="18" s="1"/>
  <c r="AE57" i="18"/>
  <c r="AF141" i="18"/>
  <c r="AG141" i="18" s="1"/>
  <c r="AE141" i="18"/>
  <c r="AF204" i="18"/>
  <c r="AG204" i="18" s="1"/>
  <c r="AE204" i="18"/>
  <c r="AF281" i="18"/>
  <c r="AG281" i="18" s="1"/>
  <c r="AE281" i="18"/>
  <c r="AF343" i="18"/>
  <c r="AG343" i="18" s="1"/>
  <c r="AE343" i="18"/>
  <c r="AF477" i="18"/>
  <c r="AG477" i="18" s="1"/>
  <c r="AE477" i="18"/>
  <c r="AF585" i="18"/>
  <c r="AG585" i="18" s="1"/>
  <c r="AE585" i="18"/>
  <c r="AF671" i="18"/>
  <c r="AG671" i="18" s="1"/>
  <c r="AE671" i="18"/>
  <c r="AF764" i="18"/>
  <c r="AG764" i="18" s="1"/>
  <c r="AE764" i="18"/>
  <c r="AF900" i="18"/>
  <c r="AG900" i="18" s="1"/>
  <c r="AE900" i="18"/>
  <c r="AF1081" i="18"/>
  <c r="AG1081" i="18" s="1"/>
  <c r="AE1081" i="18"/>
  <c r="AF1353" i="18"/>
  <c r="AG1353" i="18" s="1"/>
  <c r="AE1353" i="18"/>
  <c r="AF1536" i="18"/>
  <c r="AG1536" i="18" s="1"/>
  <c r="AE1536" i="18"/>
  <c r="AF1760" i="18"/>
  <c r="AG1760" i="18" s="1"/>
  <c r="AE1760" i="18"/>
  <c r="AF274" i="18"/>
  <c r="AG274" i="18" s="1"/>
  <c r="AE274" i="18"/>
  <c r="AF290" i="18"/>
  <c r="AG290" i="18" s="1"/>
  <c r="AE290" i="18"/>
  <c r="AF314" i="18"/>
  <c r="AG314" i="18" s="1"/>
  <c r="AE314" i="18"/>
  <c r="AF322" i="18"/>
  <c r="AG322" i="18" s="1"/>
  <c r="AE322" i="18"/>
  <c r="AF330" i="18"/>
  <c r="AG330" i="18" s="1"/>
  <c r="AE330" i="18"/>
  <c r="AF338" i="18"/>
  <c r="AG338" i="18" s="1"/>
  <c r="AE338" i="18"/>
  <c r="AF554" i="18"/>
  <c r="AG554" i="18" s="1"/>
  <c r="AE554" i="18"/>
  <c r="AF722" i="18"/>
  <c r="AG722" i="18" s="1"/>
  <c r="AE722" i="18"/>
  <c r="AF730" i="18"/>
  <c r="AG730" i="18" s="1"/>
  <c r="AE730" i="18"/>
  <c r="AF738" i="18"/>
  <c r="AG738" i="18" s="1"/>
  <c r="AE738" i="18"/>
  <c r="AF746" i="18"/>
  <c r="AG746" i="18" s="1"/>
  <c r="AE746" i="18"/>
  <c r="AF762" i="18"/>
  <c r="AG762" i="18" s="1"/>
  <c r="AE762" i="18"/>
  <c r="AF770" i="18"/>
  <c r="AG770" i="18" s="1"/>
  <c r="AE770" i="18"/>
  <c r="AF778" i="18"/>
  <c r="AG778" i="18" s="1"/>
  <c r="AE778" i="18"/>
  <c r="AF794" i="18"/>
  <c r="AG794" i="18" s="1"/>
  <c r="AE794" i="18"/>
  <c r="AF802" i="18"/>
  <c r="AG802" i="18" s="1"/>
  <c r="AE802" i="18"/>
  <c r="AF818" i="18"/>
  <c r="AG818" i="18" s="1"/>
  <c r="AE818" i="18"/>
  <c r="AF1042" i="18"/>
  <c r="AG1042" i="18" s="1"/>
  <c r="AE1042" i="18"/>
  <c r="AF5006" i="18"/>
  <c r="AG5006" i="18" s="1"/>
  <c r="AE5006" i="18"/>
  <c r="AF4998" i="18"/>
  <c r="AG4998" i="18" s="1"/>
  <c r="AE4998" i="18"/>
  <c r="AF4990" i="18"/>
  <c r="AG4990" i="18" s="1"/>
  <c r="AE4990" i="18"/>
  <c r="AF4982" i="18"/>
  <c r="AG4982" i="18" s="1"/>
  <c r="AE4982" i="18"/>
  <c r="AF4974" i="18"/>
  <c r="AG4974" i="18" s="1"/>
  <c r="AE4974" i="18"/>
  <c r="AF4966" i="18"/>
  <c r="AG4966" i="18" s="1"/>
  <c r="AE4966" i="18"/>
  <c r="AF4958" i="18"/>
  <c r="AG4958" i="18" s="1"/>
  <c r="AE4958" i="18"/>
  <c r="AF4950" i="18"/>
  <c r="AG4950" i="18" s="1"/>
  <c r="AE4950" i="18"/>
  <c r="AF4942" i="18"/>
  <c r="AG4942" i="18" s="1"/>
  <c r="AE4942" i="18"/>
  <c r="AF4934" i="18"/>
  <c r="AG4934" i="18" s="1"/>
  <c r="AE4934" i="18"/>
  <c r="AF4926" i="18"/>
  <c r="AG4926" i="18" s="1"/>
  <c r="AE4926" i="18"/>
  <c r="AF4918" i="18"/>
  <c r="AG4918" i="18" s="1"/>
  <c r="AE4918" i="18"/>
  <c r="AF4910" i="18"/>
  <c r="AG4910" i="18" s="1"/>
  <c r="AE4910" i="18"/>
  <c r="AF4902" i="18"/>
  <c r="AG4902" i="18" s="1"/>
  <c r="AE4902" i="18"/>
  <c r="AF4894" i="18"/>
  <c r="AG4894" i="18" s="1"/>
  <c r="AE4894" i="18"/>
  <c r="AF4886" i="18"/>
  <c r="AG4886" i="18" s="1"/>
  <c r="AE4886" i="18"/>
  <c r="AF4878" i="18"/>
  <c r="AG4878" i="18" s="1"/>
  <c r="AE4878" i="18"/>
  <c r="AF4870" i="18"/>
  <c r="AG4870" i="18" s="1"/>
  <c r="AE4870" i="18"/>
  <c r="AF4862" i="18"/>
  <c r="AG4862" i="18" s="1"/>
  <c r="AE4862" i="18"/>
  <c r="AF4854" i="18"/>
  <c r="AG4854" i="18" s="1"/>
  <c r="AE4854" i="18"/>
  <c r="AF4846" i="18"/>
  <c r="AG4846" i="18" s="1"/>
  <c r="AE4846" i="18"/>
  <c r="AF4838" i="18"/>
  <c r="AG4838" i="18" s="1"/>
  <c r="AE4838" i="18"/>
  <c r="AF4830" i="18"/>
  <c r="AG4830" i="18" s="1"/>
  <c r="AE4830" i="18"/>
  <c r="AF4822" i="18"/>
  <c r="AG4822" i="18" s="1"/>
  <c r="AE4822" i="18"/>
  <c r="AF4814" i="18"/>
  <c r="AG4814" i="18" s="1"/>
  <c r="AE4814" i="18"/>
  <c r="AF4806" i="18"/>
  <c r="AG4806" i="18" s="1"/>
  <c r="AE4806" i="18"/>
  <c r="AF4798" i="18"/>
  <c r="AG4798" i="18" s="1"/>
  <c r="AE4798" i="18"/>
  <c r="AF4790" i="18"/>
  <c r="AG4790" i="18" s="1"/>
  <c r="AE4790" i="18"/>
  <c r="AF4782" i="18"/>
  <c r="AG4782" i="18" s="1"/>
  <c r="AE4782" i="18"/>
  <c r="AF4774" i="18"/>
  <c r="AG4774" i="18" s="1"/>
  <c r="AE4774" i="18"/>
  <c r="AF4766" i="18"/>
  <c r="AG4766" i="18" s="1"/>
  <c r="AE4766" i="18"/>
  <c r="AF4758" i="18"/>
  <c r="AG4758" i="18" s="1"/>
  <c r="AE4758" i="18"/>
  <c r="AF4750" i="18"/>
  <c r="AG4750" i="18" s="1"/>
  <c r="AE4750" i="18"/>
  <c r="AF4742" i="18"/>
  <c r="AG4742" i="18" s="1"/>
  <c r="AE4742" i="18"/>
  <c r="AF4734" i="18"/>
  <c r="AG4734" i="18" s="1"/>
  <c r="AE4734" i="18"/>
  <c r="AF4726" i="18"/>
  <c r="AG4726" i="18" s="1"/>
  <c r="AE4726" i="18"/>
  <c r="AF4718" i="18"/>
  <c r="AG4718" i="18" s="1"/>
  <c r="AE4718" i="18"/>
  <c r="AF4710" i="18"/>
  <c r="AG4710" i="18" s="1"/>
  <c r="AE4710" i="18"/>
  <c r="AF4702" i="18"/>
  <c r="AG4702" i="18" s="1"/>
  <c r="AE4702" i="18"/>
  <c r="AF4694" i="18"/>
  <c r="AG4694" i="18" s="1"/>
  <c r="AE4694" i="18"/>
  <c r="AF4686" i="18"/>
  <c r="AG4686" i="18" s="1"/>
  <c r="AE4686" i="18"/>
  <c r="AF4678" i="18"/>
  <c r="AG4678" i="18" s="1"/>
  <c r="AE4678" i="18"/>
  <c r="AF4670" i="18"/>
  <c r="AG4670" i="18" s="1"/>
  <c r="AE4670" i="18"/>
  <c r="AF4662" i="18"/>
  <c r="AG4662" i="18" s="1"/>
  <c r="AE4662" i="18"/>
  <c r="AF4654" i="18"/>
  <c r="AG4654" i="18" s="1"/>
  <c r="AE4654" i="18"/>
  <c r="AF4646" i="18"/>
  <c r="AG4646" i="18" s="1"/>
  <c r="AE4646" i="18"/>
  <c r="AF4638" i="18"/>
  <c r="AG4638" i="18" s="1"/>
  <c r="AE4638" i="18"/>
  <c r="AF4630" i="18"/>
  <c r="AG4630" i="18" s="1"/>
  <c r="AE4630" i="18"/>
  <c r="AF4622" i="18"/>
  <c r="AG4622" i="18" s="1"/>
  <c r="AE4622" i="18"/>
  <c r="AF4614" i="18"/>
  <c r="AG4614" i="18" s="1"/>
  <c r="AE4614" i="18"/>
  <c r="AF4606" i="18"/>
  <c r="AG4606" i="18" s="1"/>
  <c r="AE4606" i="18"/>
  <c r="AF4598" i="18"/>
  <c r="AG4598" i="18" s="1"/>
  <c r="AE4598" i="18"/>
  <c r="AF4590" i="18"/>
  <c r="AG4590" i="18" s="1"/>
  <c r="AE4590" i="18"/>
  <c r="AF4582" i="18"/>
  <c r="AG4582" i="18" s="1"/>
  <c r="AE4582" i="18"/>
  <c r="AF4574" i="18"/>
  <c r="AG4574" i="18" s="1"/>
  <c r="AE4574" i="18"/>
  <c r="AF4566" i="18"/>
  <c r="AG4566" i="18" s="1"/>
  <c r="AE4566" i="18"/>
  <c r="AF4558" i="18"/>
  <c r="AG4558" i="18" s="1"/>
  <c r="AE4558" i="18"/>
  <c r="AF4550" i="18"/>
  <c r="AG4550" i="18" s="1"/>
  <c r="AE4550" i="18"/>
  <c r="AF4542" i="18"/>
  <c r="AG4542" i="18" s="1"/>
  <c r="AE4542" i="18"/>
  <c r="AF4534" i="18"/>
  <c r="AG4534" i="18" s="1"/>
  <c r="AE4534" i="18"/>
  <c r="AF4526" i="18"/>
  <c r="AG4526" i="18" s="1"/>
  <c r="AE4526" i="18"/>
  <c r="AF4518" i="18"/>
  <c r="AG4518" i="18" s="1"/>
  <c r="AE4518" i="18"/>
  <c r="AF4510" i="18"/>
  <c r="AG4510" i="18" s="1"/>
  <c r="AE4510" i="18"/>
  <c r="AF4502" i="18"/>
  <c r="AG4502" i="18" s="1"/>
  <c r="AE4502" i="18"/>
  <c r="AF4494" i="18"/>
  <c r="AG4494" i="18" s="1"/>
  <c r="AE4494" i="18"/>
  <c r="AF4486" i="18"/>
  <c r="AG4486" i="18" s="1"/>
  <c r="AE4486" i="18"/>
  <c r="AF4478" i="18"/>
  <c r="AG4478" i="18" s="1"/>
  <c r="AE4478" i="18"/>
  <c r="AF4470" i="18"/>
  <c r="AG4470" i="18" s="1"/>
  <c r="AE4470" i="18"/>
  <c r="AF4462" i="18"/>
  <c r="AG4462" i="18" s="1"/>
  <c r="AE4462" i="18"/>
  <c r="AF4454" i="18"/>
  <c r="AG4454" i="18" s="1"/>
  <c r="AE4454" i="18"/>
  <c r="AF4446" i="18"/>
  <c r="AG4446" i="18" s="1"/>
  <c r="AE4446" i="18"/>
  <c r="AF4438" i="18"/>
  <c r="AG4438" i="18" s="1"/>
  <c r="AE4438" i="18"/>
  <c r="AF4430" i="18"/>
  <c r="AG4430" i="18" s="1"/>
  <c r="AE4430" i="18"/>
  <c r="AF4422" i="18"/>
  <c r="AG4422" i="18" s="1"/>
  <c r="AE4422" i="18"/>
  <c r="AF4414" i="18"/>
  <c r="AG4414" i="18" s="1"/>
  <c r="AE4414" i="18"/>
  <c r="AF4406" i="18"/>
  <c r="AG4406" i="18" s="1"/>
  <c r="AE4406" i="18"/>
  <c r="AF4398" i="18"/>
  <c r="AG4398" i="18" s="1"/>
  <c r="AE4398" i="18"/>
  <c r="AF4390" i="18"/>
  <c r="AG4390" i="18" s="1"/>
  <c r="AE4390" i="18"/>
  <c r="AF4382" i="18"/>
  <c r="AG4382" i="18" s="1"/>
  <c r="AE4382" i="18"/>
  <c r="AF4374" i="18"/>
  <c r="AG4374" i="18" s="1"/>
  <c r="AE4374" i="18"/>
  <c r="AF4366" i="18"/>
  <c r="AG4366" i="18" s="1"/>
  <c r="AE4366" i="18"/>
  <c r="AF4358" i="18"/>
  <c r="AG4358" i="18" s="1"/>
  <c r="AE4358" i="18"/>
  <c r="AF4350" i="18"/>
  <c r="AG4350" i="18" s="1"/>
  <c r="AE4350" i="18"/>
  <c r="AF4342" i="18"/>
  <c r="AG4342" i="18" s="1"/>
  <c r="AE4342" i="18"/>
  <c r="AF4334" i="18"/>
  <c r="AG4334" i="18" s="1"/>
  <c r="AE4334" i="18"/>
  <c r="AF4326" i="18"/>
  <c r="AG4326" i="18" s="1"/>
  <c r="AE4326" i="18"/>
  <c r="AF4318" i="18"/>
  <c r="AG4318" i="18" s="1"/>
  <c r="AE4318" i="18"/>
  <c r="AF4310" i="18"/>
  <c r="AG4310" i="18" s="1"/>
  <c r="AE4310" i="18"/>
  <c r="AF4302" i="18"/>
  <c r="AG4302" i="18" s="1"/>
  <c r="AE4302" i="18"/>
  <c r="AF4294" i="18"/>
  <c r="AG4294" i="18" s="1"/>
  <c r="AE4294" i="18"/>
  <c r="AF4286" i="18"/>
  <c r="AG4286" i="18" s="1"/>
  <c r="AE4286" i="18"/>
  <c r="AF4278" i="18"/>
  <c r="AG4278" i="18" s="1"/>
  <c r="AE4278" i="18"/>
  <c r="AF4270" i="18"/>
  <c r="AG4270" i="18" s="1"/>
  <c r="AE4270" i="18"/>
  <c r="AF4262" i="18"/>
  <c r="AG4262" i="18" s="1"/>
  <c r="AE4262" i="18"/>
  <c r="AF4254" i="18"/>
  <c r="AG4254" i="18" s="1"/>
  <c r="AE4254" i="18"/>
  <c r="AF4246" i="18"/>
  <c r="AG4246" i="18" s="1"/>
  <c r="AE4246" i="18"/>
  <c r="AF4238" i="18"/>
  <c r="AG4238" i="18" s="1"/>
  <c r="AE4238" i="18"/>
  <c r="AF4230" i="18"/>
  <c r="AG4230" i="18" s="1"/>
  <c r="AE4230" i="18"/>
  <c r="AF4222" i="18"/>
  <c r="AG4222" i="18" s="1"/>
  <c r="AE4222" i="18"/>
  <c r="AF4214" i="18"/>
  <c r="AG4214" i="18" s="1"/>
  <c r="AE4214" i="18"/>
  <c r="AF4206" i="18"/>
  <c r="AG4206" i="18" s="1"/>
  <c r="AE4206" i="18"/>
  <c r="AF4198" i="18"/>
  <c r="AG4198" i="18" s="1"/>
  <c r="AE4198" i="18"/>
  <c r="AF4190" i="18"/>
  <c r="AG4190" i="18" s="1"/>
  <c r="AE4190" i="18"/>
  <c r="AF4182" i="18"/>
  <c r="AG4182" i="18" s="1"/>
  <c r="AE4182" i="18"/>
  <c r="AF4174" i="18"/>
  <c r="AG4174" i="18" s="1"/>
  <c r="AE4174" i="18"/>
  <c r="AF4166" i="18"/>
  <c r="AG4166" i="18" s="1"/>
  <c r="AE4166" i="18"/>
  <c r="AF4158" i="18"/>
  <c r="AG4158" i="18" s="1"/>
  <c r="AE4158" i="18"/>
  <c r="AF4150" i="18"/>
  <c r="AG4150" i="18" s="1"/>
  <c r="AE4150" i="18"/>
  <c r="AF4142" i="18"/>
  <c r="AG4142" i="18" s="1"/>
  <c r="AE4142" i="18"/>
  <c r="AF4134" i="18"/>
  <c r="AG4134" i="18" s="1"/>
  <c r="AE4134" i="18"/>
  <c r="AF4126" i="18"/>
  <c r="AG4126" i="18" s="1"/>
  <c r="AE4126" i="18"/>
  <c r="AF4118" i="18"/>
  <c r="AG4118" i="18" s="1"/>
  <c r="AE4118" i="18"/>
  <c r="AF4110" i="18"/>
  <c r="AG4110" i="18" s="1"/>
  <c r="AE4110" i="18"/>
  <c r="AF4102" i="18"/>
  <c r="AG4102" i="18" s="1"/>
  <c r="AE4102" i="18"/>
  <c r="AF4094" i="18"/>
  <c r="AG4094" i="18" s="1"/>
  <c r="AE4094" i="18"/>
  <c r="AF4086" i="18"/>
  <c r="AG4086" i="18" s="1"/>
  <c r="AE4086" i="18"/>
  <c r="AF4078" i="18"/>
  <c r="AG4078" i="18" s="1"/>
  <c r="AE4078" i="18"/>
  <c r="AF4070" i="18"/>
  <c r="AG4070" i="18" s="1"/>
  <c r="AE4070" i="18"/>
  <c r="AF4062" i="18"/>
  <c r="AG4062" i="18" s="1"/>
  <c r="AE4062" i="18"/>
  <c r="AF4054" i="18"/>
  <c r="AG4054" i="18" s="1"/>
  <c r="AE4054" i="18"/>
  <c r="AF4046" i="18"/>
  <c r="AG4046" i="18" s="1"/>
  <c r="AE4046" i="18"/>
  <c r="AF4038" i="18"/>
  <c r="AG4038" i="18" s="1"/>
  <c r="AE4038" i="18"/>
  <c r="AF4030" i="18"/>
  <c r="AG4030" i="18" s="1"/>
  <c r="AE4030" i="18"/>
  <c r="AF4022" i="18"/>
  <c r="AG4022" i="18" s="1"/>
  <c r="AE4022" i="18"/>
  <c r="AF4014" i="18"/>
  <c r="AG4014" i="18" s="1"/>
  <c r="AE4014" i="18"/>
  <c r="AF4006" i="18"/>
  <c r="AG4006" i="18" s="1"/>
  <c r="AE4006" i="18"/>
  <c r="AF3998" i="18"/>
  <c r="AG3998" i="18" s="1"/>
  <c r="AE3998" i="18"/>
  <c r="AF3990" i="18"/>
  <c r="AG3990" i="18" s="1"/>
  <c r="AE3990" i="18"/>
  <c r="AF3982" i="18"/>
  <c r="AG3982" i="18" s="1"/>
  <c r="AE3982" i="18"/>
  <c r="AF3974" i="18"/>
  <c r="AG3974" i="18" s="1"/>
  <c r="AE3974" i="18"/>
  <c r="AF3966" i="18"/>
  <c r="AG3966" i="18" s="1"/>
  <c r="AE3966" i="18"/>
  <c r="AF3958" i="18"/>
  <c r="AG3958" i="18" s="1"/>
  <c r="AE3958" i="18"/>
  <c r="AF3950" i="18"/>
  <c r="AG3950" i="18" s="1"/>
  <c r="AE3950" i="18"/>
  <c r="AF3942" i="18"/>
  <c r="AG3942" i="18" s="1"/>
  <c r="AE3942" i="18"/>
  <c r="AF3934" i="18"/>
  <c r="AG3934" i="18" s="1"/>
  <c r="AE3934" i="18"/>
  <c r="AF3926" i="18"/>
  <c r="AG3926" i="18" s="1"/>
  <c r="AE3926" i="18"/>
  <c r="AF3918" i="18"/>
  <c r="AG3918" i="18" s="1"/>
  <c r="AE3918" i="18"/>
  <c r="AF3910" i="18"/>
  <c r="AG3910" i="18" s="1"/>
  <c r="AE3910" i="18"/>
  <c r="AF3902" i="18"/>
  <c r="AG3902" i="18" s="1"/>
  <c r="AE3902" i="18"/>
  <c r="AF3894" i="18"/>
  <c r="AG3894" i="18" s="1"/>
  <c r="AE3894" i="18"/>
  <c r="AF3886" i="18"/>
  <c r="AG3886" i="18" s="1"/>
  <c r="AE3886" i="18"/>
  <c r="AF3878" i="18"/>
  <c r="AG3878" i="18" s="1"/>
  <c r="AE3878" i="18"/>
  <c r="AF3870" i="18"/>
  <c r="AG3870" i="18" s="1"/>
  <c r="AE3870" i="18"/>
  <c r="AF3862" i="18"/>
  <c r="AG3862" i="18" s="1"/>
  <c r="AE3862" i="18"/>
  <c r="AF3854" i="18"/>
  <c r="AG3854" i="18" s="1"/>
  <c r="AE3854" i="18"/>
  <c r="AF3846" i="18"/>
  <c r="AG3846" i="18" s="1"/>
  <c r="AE3846" i="18"/>
  <c r="AF3838" i="18"/>
  <c r="AG3838" i="18" s="1"/>
  <c r="AE3838" i="18"/>
  <c r="AF3830" i="18"/>
  <c r="AG3830" i="18" s="1"/>
  <c r="AE3830" i="18"/>
  <c r="AF3822" i="18"/>
  <c r="AG3822" i="18" s="1"/>
  <c r="AE3822" i="18"/>
  <c r="AF3814" i="18"/>
  <c r="AG3814" i="18" s="1"/>
  <c r="AE3814" i="18"/>
  <c r="AF3806" i="18"/>
  <c r="AG3806" i="18" s="1"/>
  <c r="AE3806" i="18"/>
  <c r="AF3798" i="18"/>
  <c r="AG3798" i="18" s="1"/>
  <c r="AE3798" i="18"/>
  <c r="AF3790" i="18"/>
  <c r="AG3790" i="18" s="1"/>
  <c r="AE3790" i="18"/>
  <c r="AF3782" i="18"/>
  <c r="AG3782" i="18" s="1"/>
  <c r="AE3782" i="18"/>
  <c r="AF3774" i="18"/>
  <c r="AG3774" i="18" s="1"/>
  <c r="AE3774" i="18"/>
  <c r="AF3766" i="18"/>
  <c r="AG3766" i="18" s="1"/>
  <c r="AE3766" i="18"/>
  <c r="AF3758" i="18"/>
  <c r="AG3758" i="18" s="1"/>
  <c r="AE3758" i="18"/>
  <c r="AF3750" i="18"/>
  <c r="AG3750" i="18" s="1"/>
  <c r="AE3750" i="18"/>
  <c r="AF3742" i="18"/>
  <c r="AG3742" i="18" s="1"/>
  <c r="AE3742" i="18"/>
  <c r="AF3734" i="18"/>
  <c r="AG3734" i="18" s="1"/>
  <c r="AE3734" i="18"/>
  <c r="AF3726" i="18"/>
  <c r="AG3726" i="18" s="1"/>
  <c r="AE3726" i="18"/>
  <c r="AF3718" i="18"/>
  <c r="AG3718" i="18" s="1"/>
  <c r="AE3718" i="18"/>
  <c r="AF3710" i="18"/>
  <c r="AG3710" i="18" s="1"/>
  <c r="AE3710" i="18"/>
  <c r="AF3702" i="18"/>
  <c r="AG3702" i="18" s="1"/>
  <c r="AE3702" i="18"/>
  <c r="AF3694" i="18"/>
  <c r="AG3694" i="18" s="1"/>
  <c r="AE3694" i="18"/>
  <c r="AF3686" i="18"/>
  <c r="AG3686" i="18" s="1"/>
  <c r="AE3686" i="18"/>
  <c r="AF3678" i="18"/>
  <c r="AG3678" i="18" s="1"/>
  <c r="AE3678" i="18"/>
  <c r="AF3670" i="18"/>
  <c r="AG3670" i="18" s="1"/>
  <c r="AE3670" i="18"/>
  <c r="AF3662" i="18"/>
  <c r="AG3662" i="18" s="1"/>
  <c r="AE3662" i="18"/>
  <c r="AF3654" i="18"/>
  <c r="AG3654" i="18" s="1"/>
  <c r="AE3654" i="18"/>
  <c r="AF3646" i="18"/>
  <c r="AG3646" i="18" s="1"/>
  <c r="AE3646" i="18"/>
  <c r="AF3638" i="18"/>
  <c r="AG3638" i="18" s="1"/>
  <c r="AE3638" i="18"/>
  <c r="AF3630" i="18"/>
  <c r="AG3630" i="18" s="1"/>
  <c r="AE3630" i="18"/>
  <c r="AF3622" i="18"/>
  <c r="AG3622" i="18" s="1"/>
  <c r="AE3622" i="18"/>
  <c r="AF3614" i="18"/>
  <c r="AG3614" i="18" s="1"/>
  <c r="AE3614" i="18"/>
  <c r="AF3606" i="18"/>
  <c r="AG3606" i="18" s="1"/>
  <c r="AE3606" i="18"/>
  <c r="AF3598" i="18"/>
  <c r="AG3598" i="18" s="1"/>
  <c r="AE3598" i="18"/>
  <c r="AF3590" i="18"/>
  <c r="AG3590" i="18" s="1"/>
  <c r="AE3590" i="18"/>
  <c r="AF3582" i="18"/>
  <c r="AG3582" i="18" s="1"/>
  <c r="AE3582" i="18"/>
  <c r="AF3574" i="18"/>
  <c r="AG3574" i="18" s="1"/>
  <c r="AE3574" i="18"/>
  <c r="AF3566" i="18"/>
  <c r="AG3566" i="18" s="1"/>
  <c r="AE3566" i="18"/>
  <c r="AF3558" i="18"/>
  <c r="AG3558" i="18" s="1"/>
  <c r="AE3558" i="18"/>
  <c r="AF3550" i="18"/>
  <c r="AG3550" i="18" s="1"/>
  <c r="AE3550" i="18"/>
  <c r="AF3542" i="18"/>
  <c r="AG3542" i="18" s="1"/>
  <c r="AE3542" i="18"/>
  <c r="AF3534" i="18"/>
  <c r="AG3534" i="18" s="1"/>
  <c r="AE3534" i="18"/>
  <c r="AF3526" i="18"/>
  <c r="AG3526" i="18" s="1"/>
  <c r="AE3526" i="18"/>
  <c r="AF3518" i="18"/>
  <c r="AG3518" i="18" s="1"/>
  <c r="AE3518" i="18"/>
  <c r="AF3510" i="18"/>
  <c r="AG3510" i="18" s="1"/>
  <c r="AE3510" i="18"/>
  <c r="AF3502" i="18"/>
  <c r="AG3502" i="18" s="1"/>
  <c r="AE3502" i="18"/>
  <c r="AF3494" i="18"/>
  <c r="AG3494" i="18" s="1"/>
  <c r="AE3494" i="18"/>
  <c r="AF3486" i="18"/>
  <c r="AG3486" i="18" s="1"/>
  <c r="AE3486" i="18"/>
  <c r="AF3478" i="18"/>
  <c r="AG3478" i="18" s="1"/>
  <c r="AE3478" i="18"/>
  <c r="AF3470" i="18"/>
  <c r="AG3470" i="18" s="1"/>
  <c r="AE3470" i="18"/>
  <c r="AF3462" i="18"/>
  <c r="AG3462" i="18" s="1"/>
  <c r="AE3462" i="18"/>
  <c r="AF3454" i="18"/>
  <c r="AG3454" i="18" s="1"/>
  <c r="AE3454" i="18"/>
  <c r="AF3446" i="18"/>
  <c r="AG3446" i="18" s="1"/>
  <c r="AE3446" i="18"/>
  <c r="AF3438" i="18"/>
  <c r="AG3438" i="18" s="1"/>
  <c r="AE3438" i="18"/>
  <c r="AF3430" i="18"/>
  <c r="AG3430" i="18" s="1"/>
  <c r="AE3430" i="18"/>
  <c r="AF3422" i="18"/>
  <c r="AG3422" i="18" s="1"/>
  <c r="AE3422" i="18"/>
  <c r="AF3414" i="18"/>
  <c r="AG3414" i="18" s="1"/>
  <c r="AE3414" i="18"/>
  <c r="AF3406" i="18"/>
  <c r="AG3406" i="18" s="1"/>
  <c r="AE3406" i="18"/>
  <c r="AF3398" i="18"/>
  <c r="AG3398" i="18" s="1"/>
  <c r="AE3398" i="18"/>
  <c r="AF3390" i="18"/>
  <c r="AG3390" i="18" s="1"/>
  <c r="AE3390" i="18"/>
  <c r="AF3382" i="18"/>
  <c r="AG3382" i="18" s="1"/>
  <c r="AE3382" i="18"/>
  <c r="AF3374" i="18"/>
  <c r="AG3374" i="18" s="1"/>
  <c r="AE3374" i="18"/>
  <c r="AF3366" i="18"/>
  <c r="AG3366" i="18" s="1"/>
  <c r="AE3366" i="18"/>
  <c r="AF3358" i="18"/>
  <c r="AG3358" i="18" s="1"/>
  <c r="AE3358" i="18"/>
  <c r="AF3350" i="18"/>
  <c r="AG3350" i="18" s="1"/>
  <c r="AE3350" i="18"/>
  <c r="AF3342" i="18"/>
  <c r="AG3342" i="18" s="1"/>
  <c r="AE3342" i="18"/>
  <c r="AF3334" i="18"/>
  <c r="AG3334" i="18" s="1"/>
  <c r="AE3334" i="18"/>
  <c r="AF3326" i="18"/>
  <c r="AG3326" i="18" s="1"/>
  <c r="AE3326" i="18"/>
  <c r="AF3318" i="18"/>
  <c r="AG3318" i="18" s="1"/>
  <c r="AE3318" i="18"/>
  <c r="AF3310" i="18"/>
  <c r="AG3310" i="18" s="1"/>
  <c r="AE3310" i="18"/>
  <c r="AF3302" i="18"/>
  <c r="AG3302" i="18" s="1"/>
  <c r="AE3302" i="18"/>
  <c r="AF3294" i="18"/>
  <c r="AG3294" i="18" s="1"/>
  <c r="AE3294" i="18"/>
  <c r="AF3286" i="18"/>
  <c r="AG3286" i="18" s="1"/>
  <c r="AE3286" i="18"/>
  <c r="AF3278" i="18"/>
  <c r="AG3278" i="18" s="1"/>
  <c r="AE3278" i="18"/>
  <c r="AF3270" i="18"/>
  <c r="AG3270" i="18" s="1"/>
  <c r="AE3270" i="18"/>
  <c r="AF3262" i="18"/>
  <c r="AG3262" i="18" s="1"/>
  <c r="AE3262" i="18"/>
  <c r="AF3254" i="18"/>
  <c r="AG3254" i="18" s="1"/>
  <c r="AE3254" i="18"/>
  <c r="AF3246" i="18"/>
  <c r="AG3246" i="18" s="1"/>
  <c r="AE3246" i="18"/>
  <c r="AF3238" i="18"/>
  <c r="AG3238" i="18" s="1"/>
  <c r="AE3238" i="18"/>
  <c r="AF3230" i="18"/>
  <c r="AG3230" i="18" s="1"/>
  <c r="AE3230" i="18"/>
  <c r="AF3222" i="18"/>
  <c r="AG3222" i="18" s="1"/>
  <c r="AE3222" i="18"/>
  <c r="AF3214" i="18"/>
  <c r="AG3214" i="18" s="1"/>
  <c r="AE3214" i="18"/>
  <c r="AF3206" i="18"/>
  <c r="AG3206" i="18" s="1"/>
  <c r="AE3206" i="18"/>
  <c r="AF3198" i="18"/>
  <c r="AG3198" i="18" s="1"/>
  <c r="AE3198" i="18"/>
  <c r="AF3190" i="18"/>
  <c r="AG3190" i="18" s="1"/>
  <c r="AE3190" i="18"/>
  <c r="AF3182" i="18"/>
  <c r="AG3182" i="18" s="1"/>
  <c r="AE3182" i="18"/>
  <c r="AF3174" i="18"/>
  <c r="AG3174" i="18" s="1"/>
  <c r="AE3174" i="18"/>
  <c r="AF3166" i="18"/>
  <c r="AG3166" i="18" s="1"/>
  <c r="AE3166" i="18"/>
  <c r="AF3158" i="18"/>
  <c r="AG3158" i="18" s="1"/>
  <c r="AE3158" i="18"/>
  <c r="AF3150" i="18"/>
  <c r="AG3150" i="18" s="1"/>
  <c r="AE3150" i="18"/>
  <c r="AF3142" i="18"/>
  <c r="AG3142" i="18" s="1"/>
  <c r="AE3142" i="18"/>
  <c r="AF3134" i="18"/>
  <c r="AG3134" i="18" s="1"/>
  <c r="AE3134" i="18"/>
  <c r="AF3126" i="18"/>
  <c r="AG3126" i="18" s="1"/>
  <c r="AE3126" i="18"/>
  <c r="AF3118" i="18"/>
  <c r="AG3118" i="18" s="1"/>
  <c r="AE3118" i="18"/>
  <c r="AF3110" i="18"/>
  <c r="AG3110" i="18" s="1"/>
  <c r="AE3110" i="18"/>
  <c r="AF3102" i="18"/>
  <c r="AG3102" i="18" s="1"/>
  <c r="AE3102" i="18"/>
  <c r="AF3094" i="18"/>
  <c r="AG3094" i="18" s="1"/>
  <c r="AE3094" i="18"/>
  <c r="AF3086" i="18"/>
  <c r="AG3086" i="18" s="1"/>
  <c r="AE3086" i="18"/>
  <c r="AF3078" i="18"/>
  <c r="AG3078" i="18" s="1"/>
  <c r="AE3078" i="18"/>
  <c r="AF3070" i="18"/>
  <c r="AG3070" i="18" s="1"/>
  <c r="AE3070" i="18"/>
  <c r="AF3062" i="18"/>
  <c r="AG3062" i="18" s="1"/>
  <c r="AE3062" i="18"/>
  <c r="AF3054" i="18"/>
  <c r="AG3054" i="18" s="1"/>
  <c r="AE3054" i="18"/>
  <c r="AF3046" i="18"/>
  <c r="AG3046" i="18" s="1"/>
  <c r="AE3046" i="18"/>
  <c r="AF3038" i="18"/>
  <c r="AG3038" i="18" s="1"/>
  <c r="AE3038" i="18"/>
  <c r="AF3030" i="18"/>
  <c r="AG3030" i="18" s="1"/>
  <c r="AE3030" i="18"/>
  <c r="AF3022" i="18"/>
  <c r="AG3022" i="18" s="1"/>
  <c r="AE3022" i="18"/>
  <c r="AF3014" i="18"/>
  <c r="AG3014" i="18" s="1"/>
  <c r="AE3014" i="18"/>
  <c r="AF3006" i="18"/>
  <c r="AG3006" i="18" s="1"/>
  <c r="AE3006" i="18"/>
  <c r="AF2998" i="18"/>
  <c r="AG2998" i="18" s="1"/>
  <c r="AE2998" i="18"/>
  <c r="AF2990" i="18"/>
  <c r="AG2990" i="18" s="1"/>
  <c r="AE2990" i="18"/>
  <c r="AF2982" i="18"/>
  <c r="AG2982" i="18" s="1"/>
  <c r="AE2982" i="18"/>
  <c r="AF2974" i="18"/>
  <c r="AG2974" i="18" s="1"/>
  <c r="AE2974" i="18"/>
  <c r="AF2966" i="18"/>
  <c r="AG2966" i="18" s="1"/>
  <c r="AE2966" i="18"/>
  <c r="AF2958" i="18"/>
  <c r="AG2958" i="18" s="1"/>
  <c r="AE2958" i="18"/>
  <c r="AF2950" i="18"/>
  <c r="AG2950" i="18" s="1"/>
  <c r="AE2950" i="18"/>
  <c r="AF2942" i="18"/>
  <c r="AG2942" i="18" s="1"/>
  <c r="AE2942" i="18"/>
  <c r="AF2934" i="18"/>
  <c r="AG2934" i="18" s="1"/>
  <c r="AE2934" i="18"/>
  <c r="AF2926" i="18"/>
  <c r="AG2926" i="18" s="1"/>
  <c r="AE2926" i="18"/>
  <c r="AF2918" i="18"/>
  <c r="AG2918" i="18" s="1"/>
  <c r="AE2918" i="18"/>
  <c r="AF2910" i="18"/>
  <c r="AG2910" i="18" s="1"/>
  <c r="AE2910" i="18"/>
  <c r="AF2902" i="18"/>
  <c r="AG2902" i="18" s="1"/>
  <c r="AE2902" i="18"/>
  <c r="AF2894" i="18"/>
  <c r="AG2894" i="18" s="1"/>
  <c r="AE2894" i="18"/>
  <c r="AF2886" i="18"/>
  <c r="AG2886" i="18" s="1"/>
  <c r="AE2886" i="18"/>
  <c r="AF2878" i="18"/>
  <c r="AG2878" i="18" s="1"/>
  <c r="AE2878" i="18"/>
  <c r="AF2870" i="18"/>
  <c r="AG2870" i="18" s="1"/>
  <c r="AE2870" i="18"/>
  <c r="AF2862" i="18"/>
  <c r="AG2862" i="18" s="1"/>
  <c r="AE2862" i="18"/>
  <c r="AF2854" i="18"/>
  <c r="AG2854" i="18" s="1"/>
  <c r="AE2854" i="18"/>
  <c r="AF2846" i="18"/>
  <c r="AG2846" i="18" s="1"/>
  <c r="AE2846" i="18"/>
  <c r="AF2838" i="18"/>
  <c r="AG2838" i="18" s="1"/>
  <c r="AE2838" i="18"/>
  <c r="AF2830" i="18"/>
  <c r="AG2830" i="18" s="1"/>
  <c r="AE2830" i="18"/>
  <c r="AF2822" i="18"/>
  <c r="AG2822" i="18" s="1"/>
  <c r="AE2822" i="18"/>
  <c r="AF2814" i="18"/>
  <c r="AG2814" i="18" s="1"/>
  <c r="AE2814" i="18"/>
  <c r="AF2806" i="18"/>
  <c r="AG2806" i="18" s="1"/>
  <c r="AE2806" i="18"/>
  <c r="AF2798" i="18"/>
  <c r="AG2798" i="18" s="1"/>
  <c r="AE2798" i="18"/>
  <c r="AF2790" i="18"/>
  <c r="AG2790" i="18" s="1"/>
  <c r="AE2790" i="18"/>
  <c r="AF2782" i="18"/>
  <c r="AG2782" i="18" s="1"/>
  <c r="AE2782" i="18"/>
  <c r="AF2774" i="18"/>
  <c r="AG2774" i="18" s="1"/>
  <c r="AE2774" i="18"/>
  <c r="AF2766" i="18"/>
  <c r="AG2766" i="18" s="1"/>
  <c r="AE2766" i="18"/>
  <c r="AF2758" i="18"/>
  <c r="AG2758" i="18" s="1"/>
  <c r="AE2758" i="18"/>
  <c r="AF2750" i="18"/>
  <c r="AG2750" i="18" s="1"/>
  <c r="AE2750" i="18"/>
  <c r="AF2742" i="18"/>
  <c r="AG2742" i="18" s="1"/>
  <c r="AE2742" i="18"/>
  <c r="AF2734" i="18"/>
  <c r="AG2734" i="18" s="1"/>
  <c r="AE2734" i="18"/>
  <c r="AF2726" i="18"/>
  <c r="AG2726" i="18" s="1"/>
  <c r="AE2726" i="18"/>
  <c r="AF2718" i="18"/>
  <c r="AG2718" i="18" s="1"/>
  <c r="AE2718" i="18"/>
  <c r="AF2710" i="18"/>
  <c r="AG2710" i="18" s="1"/>
  <c r="AE2710" i="18"/>
  <c r="AF2702" i="18"/>
  <c r="AG2702" i="18" s="1"/>
  <c r="AE2702" i="18"/>
  <c r="AF2694" i="18"/>
  <c r="AG2694" i="18" s="1"/>
  <c r="AE2694" i="18"/>
  <c r="AF2686" i="18"/>
  <c r="AG2686" i="18" s="1"/>
  <c r="AE2686" i="18"/>
  <c r="AF2678" i="18"/>
  <c r="AG2678" i="18" s="1"/>
  <c r="AE2678" i="18"/>
  <c r="AF2670" i="18"/>
  <c r="AG2670" i="18" s="1"/>
  <c r="AE2670" i="18"/>
  <c r="AF2662" i="18"/>
  <c r="AG2662" i="18" s="1"/>
  <c r="AE2662" i="18"/>
  <c r="AF2654" i="18"/>
  <c r="AG2654" i="18" s="1"/>
  <c r="AE2654" i="18"/>
  <c r="AF2646" i="18"/>
  <c r="AG2646" i="18" s="1"/>
  <c r="AE2646" i="18"/>
  <c r="AF2638" i="18"/>
  <c r="AG2638" i="18" s="1"/>
  <c r="AE2638" i="18"/>
  <c r="AF2630" i="18"/>
  <c r="AG2630" i="18" s="1"/>
  <c r="AE2630" i="18"/>
  <c r="AF2622" i="18"/>
  <c r="AG2622" i="18" s="1"/>
  <c r="AE2622" i="18"/>
  <c r="AF2614" i="18"/>
  <c r="AG2614" i="18" s="1"/>
  <c r="AE2614" i="18"/>
  <c r="AF2606" i="18"/>
  <c r="AG2606" i="18" s="1"/>
  <c r="AE2606" i="18"/>
  <c r="AF2598" i="18"/>
  <c r="AG2598" i="18" s="1"/>
  <c r="AE2598" i="18"/>
  <c r="AF2590" i="18"/>
  <c r="AG2590" i="18" s="1"/>
  <c r="AE2590" i="18"/>
  <c r="AF2582" i="18"/>
  <c r="AG2582" i="18" s="1"/>
  <c r="AE2582" i="18"/>
  <c r="AF2574" i="18"/>
  <c r="AG2574" i="18" s="1"/>
  <c r="AE2574" i="18"/>
  <c r="AF2566" i="18"/>
  <c r="AG2566" i="18" s="1"/>
  <c r="AE2566" i="18"/>
  <c r="AF2558" i="18"/>
  <c r="AG2558" i="18" s="1"/>
  <c r="AE2558" i="18"/>
  <c r="AF2550" i="18"/>
  <c r="AG2550" i="18" s="1"/>
  <c r="AE2550" i="18"/>
  <c r="AF2542" i="18"/>
  <c r="AG2542" i="18" s="1"/>
  <c r="AE2542" i="18"/>
  <c r="AF2534" i="18"/>
  <c r="AG2534" i="18" s="1"/>
  <c r="AE2534" i="18"/>
  <c r="AF2526" i="18"/>
  <c r="AG2526" i="18" s="1"/>
  <c r="AE2526" i="18"/>
  <c r="AF2518" i="18"/>
  <c r="AG2518" i="18" s="1"/>
  <c r="AE2518" i="18"/>
  <c r="AF2510" i="18"/>
  <c r="AG2510" i="18" s="1"/>
  <c r="AE2510" i="18"/>
  <c r="AF2502" i="18"/>
  <c r="AG2502" i="18" s="1"/>
  <c r="AE2502" i="18"/>
  <c r="AF2494" i="18"/>
  <c r="AG2494" i="18" s="1"/>
  <c r="AE2494" i="18"/>
  <c r="AF2486" i="18"/>
  <c r="AG2486" i="18" s="1"/>
  <c r="AE2486" i="18"/>
  <c r="AF2478" i="18"/>
  <c r="AG2478" i="18" s="1"/>
  <c r="AE2478" i="18"/>
  <c r="AF2470" i="18"/>
  <c r="AG2470" i="18" s="1"/>
  <c r="AE2470" i="18"/>
  <c r="AF2462" i="18"/>
  <c r="AG2462" i="18" s="1"/>
  <c r="AE2462" i="18"/>
  <c r="AF2454" i="18"/>
  <c r="AG2454" i="18" s="1"/>
  <c r="AE2454" i="18"/>
  <c r="AF2446" i="18"/>
  <c r="AG2446" i="18" s="1"/>
  <c r="AE2446" i="18"/>
  <c r="AF2438" i="18"/>
  <c r="AG2438" i="18" s="1"/>
  <c r="AE2438" i="18"/>
  <c r="AF2430" i="18"/>
  <c r="AG2430" i="18" s="1"/>
  <c r="AE2430" i="18"/>
  <c r="AF2422" i="18"/>
  <c r="AG2422" i="18" s="1"/>
  <c r="AE2422" i="18"/>
  <c r="AF2414" i="18"/>
  <c r="AG2414" i="18" s="1"/>
  <c r="AE2414" i="18"/>
  <c r="AF2406" i="18"/>
  <c r="AG2406" i="18" s="1"/>
  <c r="AE2406" i="18"/>
  <c r="AF2398" i="18"/>
  <c r="AG2398" i="18" s="1"/>
  <c r="AE2398" i="18"/>
  <c r="AF2390" i="18"/>
  <c r="AG2390" i="18" s="1"/>
  <c r="AE2390" i="18"/>
  <c r="AF2382" i="18"/>
  <c r="AG2382" i="18" s="1"/>
  <c r="AE2382" i="18"/>
  <c r="AF2374" i="18"/>
  <c r="AG2374" i="18" s="1"/>
  <c r="AE2374" i="18"/>
  <c r="AF2365" i="18"/>
  <c r="AG2365" i="18" s="1"/>
  <c r="AE2365" i="18"/>
  <c r="AF2357" i="18"/>
  <c r="AG2357" i="18" s="1"/>
  <c r="AE2357" i="18"/>
  <c r="AF2349" i="18"/>
  <c r="AG2349" i="18" s="1"/>
  <c r="AE2349" i="18"/>
  <c r="AF2341" i="18"/>
  <c r="AG2341" i="18" s="1"/>
  <c r="AE2341" i="18"/>
  <c r="AF2333" i="18"/>
  <c r="AG2333" i="18" s="1"/>
  <c r="AE2333" i="18"/>
  <c r="AF2325" i="18"/>
  <c r="AG2325" i="18" s="1"/>
  <c r="AE2325" i="18"/>
  <c r="AF2317" i="18"/>
  <c r="AG2317" i="18" s="1"/>
  <c r="AE2317" i="18"/>
  <c r="AF2309" i="18"/>
  <c r="AG2309" i="18" s="1"/>
  <c r="AE2309" i="18"/>
  <c r="AF2301" i="18"/>
  <c r="AG2301" i="18" s="1"/>
  <c r="AE2301" i="18"/>
  <c r="AF2293" i="18"/>
  <c r="AG2293" i="18" s="1"/>
  <c r="AE2293" i="18"/>
  <c r="AF2285" i="18"/>
  <c r="AG2285" i="18" s="1"/>
  <c r="AE2285" i="18"/>
  <c r="AF2277" i="18"/>
  <c r="AG2277" i="18" s="1"/>
  <c r="AE2277" i="18"/>
  <c r="AF2269" i="18"/>
  <c r="AG2269" i="18" s="1"/>
  <c r="AE2269" i="18"/>
  <c r="AF2261" i="18"/>
  <c r="AG2261" i="18" s="1"/>
  <c r="AE2261" i="18"/>
  <c r="AF2253" i="18"/>
  <c r="AG2253" i="18" s="1"/>
  <c r="AE2253" i="18"/>
  <c r="AF2244" i="18"/>
  <c r="AG2244" i="18" s="1"/>
  <c r="AE2244" i="18"/>
  <c r="AF2236" i="18"/>
  <c r="AG2236" i="18" s="1"/>
  <c r="AE2236" i="18"/>
  <c r="AF2194" i="18"/>
  <c r="AG2194" i="18" s="1"/>
  <c r="AE2194" i="18"/>
  <c r="AF2186" i="18"/>
  <c r="AG2186" i="18" s="1"/>
  <c r="AE2186" i="18"/>
  <c r="AF2177" i="18"/>
  <c r="AG2177" i="18" s="1"/>
  <c r="AE2177" i="18"/>
  <c r="AF2169" i="18"/>
  <c r="AG2169" i="18" s="1"/>
  <c r="AE2169" i="18"/>
  <c r="AF2161" i="18"/>
  <c r="AG2161" i="18" s="1"/>
  <c r="AE2161" i="18"/>
  <c r="AF2153" i="18"/>
  <c r="AG2153" i="18" s="1"/>
  <c r="AE2153" i="18"/>
  <c r="AF2144" i="18"/>
  <c r="AG2144" i="18" s="1"/>
  <c r="AE2144" i="18"/>
  <c r="AF2135" i="18"/>
  <c r="AG2135" i="18" s="1"/>
  <c r="AE2135" i="18"/>
  <c r="AF2127" i="18"/>
  <c r="AG2127" i="18" s="1"/>
  <c r="AE2127" i="18"/>
  <c r="AF2119" i="18"/>
  <c r="AG2119" i="18" s="1"/>
  <c r="AE2119" i="18"/>
  <c r="AF2109" i="18"/>
  <c r="AG2109" i="18" s="1"/>
  <c r="AE2109" i="18"/>
  <c r="AF2101" i="18"/>
  <c r="AG2101" i="18" s="1"/>
  <c r="AE2101" i="18"/>
  <c r="AF2093" i="18"/>
  <c r="AG2093" i="18" s="1"/>
  <c r="AE2093" i="18"/>
  <c r="AF2085" i="18"/>
  <c r="AG2085" i="18" s="1"/>
  <c r="AE2085" i="18"/>
  <c r="AF2077" i="18"/>
  <c r="AG2077" i="18" s="1"/>
  <c r="AE2077" i="18"/>
  <c r="AF2069" i="18"/>
  <c r="AG2069" i="18" s="1"/>
  <c r="AE2069" i="18"/>
  <c r="AF2061" i="18"/>
  <c r="AG2061" i="18" s="1"/>
  <c r="AE2061" i="18"/>
  <c r="AF2053" i="18"/>
  <c r="AG2053" i="18" s="1"/>
  <c r="AE2053" i="18"/>
  <c r="AF2045" i="18"/>
  <c r="AG2045" i="18" s="1"/>
  <c r="AE2045" i="18"/>
  <c r="AF2037" i="18"/>
  <c r="AG2037" i="18" s="1"/>
  <c r="AE2037" i="18"/>
  <c r="AF2029" i="18"/>
  <c r="AG2029" i="18" s="1"/>
  <c r="AE2029" i="18"/>
  <c r="AF2021" i="18"/>
  <c r="AG2021" i="18" s="1"/>
  <c r="AE2021" i="18"/>
  <c r="AF2013" i="18"/>
  <c r="AG2013" i="18" s="1"/>
  <c r="AE2013" i="18"/>
  <c r="AF2005" i="18"/>
  <c r="AG2005" i="18" s="1"/>
  <c r="AE2005" i="18"/>
  <c r="AF1997" i="18"/>
  <c r="AG1997" i="18" s="1"/>
  <c r="AE1997" i="18"/>
  <c r="AF1989" i="18"/>
  <c r="AG1989" i="18" s="1"/>
  <c r="AE1989" i="18"/>
  <c r="AF1981" i="18"/>
  <c r="AG1981" i="18" s="1"/>
  <c r="AE1981" i="18"/>
  <c r="AF1973" i="18"/>
  <c r="AG1973" i="18" s="1"/>
  <c r="AE1973" i="18"/>
  <c r="AF1965" i="18"/>
  <c r="AG1965" i="18" s="1"/>
  <c r="AE1965" i="18"/>
  <c r="AF1957" i="18"/>
  <c r="AG1957" i="18" s="1"/>
  <c r="AE1957" i="18"/>
  <c r="AF1949" i="18"/>
  <c r="AG1949" i="18" s="1"/>
  <c r="AE1949" i="18"/>
  <c r="AF1941" i="18"/>
  <c r="AG1941" i="18" s="1"/>
  <c r="AE1941" i="18"/>
  <c r="AF1933" i="18"/>
  <c r="AG1933" i="18" s="1"/>
  <c r="AE1933" i="18"/>
  <c r="AF1925" i="18"/>
  <c r="AG1925" i="18" s="1"/>
  <c r="AE1925" i="18"/>
  <c r="AF1917" i="18"/>
  <c r="AG1917" i="18" s="1"/>
  <c r="AE1917" i="18"/>
  <c r="AF1909" i="18"/>
  <c r="AG1909" i="18" s="1"/>
  <c r="AE1909" i="18"/>
  <c r="AF1901" i="18"/>
  <c r="AG1901" i="18" s="1"/>
  <c r="AE1901" i="18"/>
  <c r="AF1893" i="18"/>
  <c r="AG1893" i="18" s="1"/>
  <c r="AE1893" i="18"/>
  <c r="AF1884" i="18"/>
  <c r="AG1884" i="18" s="1"/>
  <c r="AE1884" i="18"/>
  <c r="AF1854" i="18"/>
  <c r="AG1854" i="18" s="1"/>
  <c r="AE1854" i="18"/>
  <c r="AF1846" i="18"/>
  <c r="AG1846" i="18" s="1"/>
  <c r="AE1846" i="18"/>
  <c r="AF1837" i="18"/>
  <c r="AG1837" i="18" s="1"/>
  <c r="AE1837" i="18"/>
  <c r="AF1829" i="18"/>
  <c r="AG1829" i="18" s="1"/>
  <c r="AE1829" i="18"/>
  <c r="AF1820" i="18"/>
  <c r="AG1820" i="18" s="1"/>
  <c r="AE1820" i="18"/>
  <c r="AF1801" i="18"/>
  <c r="AG1801" i="18" s="1"/>
  <c r="AE1801" i="18"/>
  <c r="AF1791" i="18"/>
  <c r="AG1791" i="18" s="1"/>
  <c r="AE1791" i="18"/>
  <c r="AF1781" i="18"/>
  <c r="AG1781" i="18" s="1"/>
  <c r="AE1781" i="18"/>
  <c r="AF1772" i="18"/>
  <c r="AG1772" i="18" s="1"/>
  <c r="AE1772" i="18"/>
  <c r="AF1753" i="18"/>
  <c r="AG1753" i="18" s="1"/>
  <c r="AE1753" i="18"/>
  <c r="AF1741" i="18"/>
  <c r="AG1741" i="18" s="1"/>
  <c r="AE1741" i="18"/>
  <c r="AF1708" i="18"/>
  <c r="AG1708" i="18" s="1"/>
  <c r="AE1708" i="18"/>
  <c r="AF1687" i="18"/>
  <c r="AG1687" i="18" s="1"/>
  <c r="AE1687" i="18"/>
  <c r="AF1677" i="18"/>
  <c r="AG1677" i="18" s="1"/>
  <c r="AE1677" i="18"/>
  <c r="AF1653" i="18"/>
  <c r="AG1653" i="18" s="1"/>
  <c r="AE1653" i="18"/>
  <c r="AF1641" i="18"/>
  <c r="AG1641" i="18" s="1"/>
  <c r="AE1641" i="18"/>
  <c r="AF1631" i="18"/>
  <c r="AG1631" i="18" s="1"/>
  <c r="AE1631" i="18"/>
  <c r="AF1620" i="18"/>
  <c r="AG1620" i="18" s="1"/>
  <c r="AE1620" i="18"/>
  <c r="AF1609" i="18"/>
  <c r="AG1609" i="18" s="1"/>
  <c r="AE1609" i="18"/>
  <c r="AF1597" i="18"/>
  <c r="AG1597" i="18" s="1"/>
  <c r="AE1597" i="18"/>
  <c r="AF1559" i="18"/>
  <c r="AG1559" i="18" s="1"/>
  <c r="AE1559" i="18"/>
  <c r="AF1548" i="18"/>
  <c r="AG1548" i="18" s="1"/>
  <c r="AE1548" i="18"/>
  <c r="AF1537" i="18"/>
  <c r="AG1537" i="18" s="1"/>
  <c r="AE1537" i="18"/>
  <c r="AF1511" i="18"/>
  <c r="AG1511" i="18" s="1"/>
  <c r="AE1511" i="18"/>
  <c r="AF1500" i="18"/>
  <c r="AG1500" i="18" s="1"/>
  <c r="AE1500" i="18"/>
  <c r="AF1452" i="18"/>
  <c r="AG1452" i="18" s="1"/>
  <c r="AE1452" i="18"/>
  <c r="AF1428" i="18"/>
  <c r="AG1428" i="18" s="1"/>
  <c r="AE1428" i="18"/>
  <c r="AF1417" i="18"/>
  <c r="AG1417" i="18" s="1"/>
  <c r="AE1417" i="18"/>
  <c r="AF1405" i="18"/>
  <c r="AG1405" i="18" s="1"/>
  <c r="AE1405" i="18"/>
  <c r="AF1383" i="18"/>
  <c r="AG1383" i="18" s="1"/>
  <c r="AE1383" i="18"/>
  <c r="AF1372" i="18"/>
  <c r="AG1372" i="18" s="1"/>
  <c r="AE1372" i="18"/>
  <c r="AF1335" i="18"/>
  <c r="AG1335" i="18" s="1"/>
  <c r="AE1335" i="18"/>
  <c r="AF1324" i="18"/>
  <c r="AG1324" i="18" s="1"/>
  <c r="AE1324" i="18"/>
  <c r="AF1309" i="18"/>
  <c r="AG1309" i="18" s="1"/>
  <c r="AE1309" i="18"/>
  <c r="AF1286" i="18"/>
  <c r="AG1286" i="18" s="1"/>
  <c r="AE1286" i="18"/>
  <c r="AF1273" i="18"/>
  <c r="AG1273" i="18" s="1"/>
  <c r="AE1273" i="18"/>
  <c r="AF1263" i="18"/>
  <c r="AG1263" i="18" s="1"/>
  <c r="AE1263" i="18"/>
  <c r="AF1249" i="18"/>
  <c r="AG1249" i="18" s="1"/>
  <c r="AE1249" i="18"/>
  <c r="AF1237" i="18"/>
  <c r="AG1237" i="18" s="1"/>
  <c r="AE1237" i="18"/>
  <c r="AF1223" i="18"/>
  <c r="AG1223" i="18" s="1"/>
  <c r="AE1223" i="18"/>
  <c r="AF1213" i="18"/>
  <c r="AG1213" i="18" s="1"/>
  <c r="AE1213" i="18"/>
  <c r="AF1196" i="18"/>
  <c r="AG1196" i="18" s="1"/>
  <c r="AE1196" i="18"/>
  <c r="AF1172" i="18"/>
  <c r="AG1172" i="18" s="1"/>
  <c r="AE1172" i="18"/>
  <c r="AF1157" i="18"/>
  <c r="AG1157" i="18" s="1"/>
  <c r="AE1157" i="18"/>
  <c r="AF1133" i="18"/>
  <c r="AG1133" i="18" s="1"/>
  <c r="AE1133" i="18"/>
  <c r="AF1095" i="18"/>
  <c r="AG1095" i="18" s="1"/>
  <c r="AE1095" i="18"/>
  <c r="AF1069" i="18"/>
  <c r="AG1069" i="18" s="1"/>
  <c r="AE1069" i="18"/>
  <c r="AF1028" i="18"/>
  <c r="AG1028" i="18" s="1"/>
  <c r="AE1028" i="18"/>
  <c r="AF1015" i="18"/>
  <c r="AG1015" i="18" s="1"/>
  <c r="AE1015" i="18"/>
  <c r="AF1001" i="18"/>
  <c r="AG1001" i="18" s="1"/>
  <c r="AE1001" i="18"/>
  <c r="AF989" i="18"/>
  <c r="AG989" i="18" s="1"/>
  <c r="AE989" i="18"/>
  <c r="AF972" i="18"/>
  <c r="AG972" i="18" s="1"/>
  <c r="AE972" i="18"/>
  <c r="AF959" i="18"/>
  <c r="AG959" i="18" s="1"/>
  <c r="AE959" i="18"/>
  <c r="AF943" i="18"/>
  <c r="AG943" i="18" s="1"/>
  <c r="AE943" i="18"/>
  <c r="AF916" i="18"/>
  <c r="AG916" i="18" s="1"/>
  <c r="AE916" i="18"/>
  <c r="AF903" i="18"/>
  <c r="AG903" i="18" s="1"/>
  <c r="AE903" i="18"/>
  <c r="AF892" i="18"/>
  <c r="AG892" i="18" s="1"/>
  <c r="AE892" i="18"/>
  <c r="AF877" i="18"/>
  <c r="AG877" i="18" s="1"/>
  <c r="AE877" i="18"/>
  <c r="AF849" i="18"/>
  <c r="AG849" i="18" s="1"/>
  <c r="AE849" i="18"/>
  <c r="AF797" i="18"/>
  <c r="AG797" i="18" s="1"/>
  <c r="AE797" i="18"/>
  <c r="AF781" i="18"/>
  <c r="AG781" i="18" s="1"/>
  <c r="AE781" i="18"/>
  <c r="AF733" i="18"/>
  <c r="AG733" i="18" s="1"/>
  <c r="AE733" i="18"/>
  <c r="AF713" i="18"/>
  <c r="AG713" i="18" s="1"/>
  <c r="AE713" i="18"/>
  <c r="AF665" i="18"/>
  <c r="AG665" i="18" s="1"/>
  <c r="AE665" i="18"/>
  <c r="AF645" i="18"/>
  <c r="AG645" i="18" s="1"/>
  <c r="AE645" i="18"/>
  <c r="AF625" i="18"/>
  <c r="AG625" i="18" s="1"/>
  <c r="AE625" i="18"/>
  <c r="AF597" i="18"/>
  <c r="AG597" i="18" s="1"/>
  <c r="AE597" i="18"/>
  <c r="AF564" i="18"/>
  <c r="AG564" i="18" s="1"/>
  <c r="AE564" i="18"/>
  <c r="AF541" i="18"/>
  <c r="AG541" i="18" s="1"/>
  <c r="AE541" i="18"/>
  <c r="AF517" i="18"/>
  <c r="AG517" i="18" s="1"/>
  <c r="AE517" i="18"/>
  <c r="AF501" i="18"/>
  <c r="AG501" i="18" s="1"/>
  <c r="AE501" i="18"/>
  <c r="AF468" i="18"/>
  <c r="AG468" i="18" s="1"/>
  <c r="AE468" i="18"/>
  <c r="AF445" i="18"/>
  <c r="AG445" i="18" s="1"/>
  <c r="AE445" i="18"/>
  <c r="AF404" i="18"/>
  <c r="AG404" i="18" s="1"/>
  <c r="AE404" i="18"/>
  <c r="AF12" i="18"/>
  <c r="AG12" i="18" s="1"/>
  <c r="AE12" i="18"/>
  <c r="AF49" i="18"/>
  <c r="AG49" i="18" s="1"/>
  <c r="AE49" i="18"/>
  <c r="AF65" i="18"/>
  <c r="AG65" i="18" s="1"/>
  <c r="AE65" i="18"/>
  <c r="AF81" i="18"/>
  <c r="AG81" i="18" s="1"/>
  <c r="AE81" i="18"/>
  <c r="AF97" i="18"/>
  <c r="AG97" i="18" s="1"/>
  <c r="AE97" i="18"/>
  <c r="AF196" i="18"/>
  <c r="AG196" i="18" s="1"/>
  <c r="AE196" i="18"/>
  <c r="AF212" i="18"/>
  <c r="AG212" i="18" s="1"/>
  <c r="AE212" i="18"/>
  <c r="AF228" i="18"/>
  <c r="AG228" i="18" s="1"/>
  <c r="AE228" i="18"/>
  <c r="AF244" i="18"/>
  <c r="AG244" i="18" s="1"/>
  <c r="AE244" i="18"/>
  <c r="AF257" i="18"/>
  <c r="AG257" i="18" s="1"/>
  <c r="AE257" i="18"/>
  <c r="AF273" i="18"/>
  <c r="AG273" i="18" s="1"/>
  <c r="AE273" i="18"/>
  <c r="AF289" i="18"/>
  <c r="AG289" i="18" s="1"/>
  <c r="AE289" i="18"/>
  <c r="AF305" i="18"/>
  <c r="AG305" i="18" s="1"/>
  <c r="AE305" i="18"/>
  <c r="AF319" i="18"/>
  <c r="AG319" i="18" s="1"/>
  <c r="AE319" i="18"/>
  <c r="AF335" i="18"/>
  <c r="AG335" i="18" s="1"/>
  <c r="AE335" i="18"/>
  <c r="AF351" i="18"/>
  <c r="AG351" i="18" s="1"/>
  <c r="AE351" i="18"/>
  <c r="AF367" i="18"/>
  <c r="AG367" i="18" s="1"/>
  <c r="AE367" i="18"/>
  <c r="AF391" i="18"/>
  <c r="AG391" i="18" s="1"/>
  <c r="AE391" i="18"/>
  <c r="AF407" i="18"/>
  <c r="AG407" i="18" s="1"/>
  <c r="AE407" i="18"/>
  <c r="AF428" i="18"/>
  <c r="AG428" i="18" s="1"/>
  <c r="AE428" i="18"/>
  <c r="AF447" i="18"/>
  <c r="AG447" i="18" s="1"/>
  <c r="AE447" i="18"/>
  <c r="AF469" i="18"/>
  <c r="AG469" i="18" s="1"/>
  <c r="AE469" i="18"/>
  <c r="AF481" i="18"/>
  <c r="AG481" i="18" s="1"/>
  <c r="AE481" i="18"/>
  <c r="AF500" i="18"/>
  <c r="AG500" i="18" s="1"/>
  <c r="AE500" i="18"/>
  <c r="AF553" i="18"/>
  <c r="AG553" i="18" s="1"/>
  <c r="AE553" i="18"/>
  <c r="AF577" i="18"/>
  <c r="AG577" i="18" s="1"/>
  <c r="AE577" i="18"/>
  <c r="AF596" i="18"/>
  <c r="AG596" i="18" s="1"/>
  <c r="AE596" i="18"/>
  <c r="AF615" i="18"/>
  <c r="AG615" i="18" s="1"/>
  <c r="AE615" i="18"/>
  <c r="AF639" i="18"/>
  <c r="AG639" i="18" s="1"/>
  <c r="AE639" i="18"/>
  <c r="AF705" i="18"/>
  <c r="AG705" i="18" s="1"/>
  <c r="AE705" i="18"/>
  <c r="AF727" i="18"/>
  <c r="AG727" i="18" s="1"/>
  <c r="AE727" i="18"/>
  <c r="AF753" i="18"/>
  <c r="AG753" i="18" s="1"/>
  <c r="AE753" i="18"/>
  <c r="AF775" i="18"/>
  <c r="AG775" i="18" s="1"/>
  <c r="AE775" i="18"/>
  <c r="AF801" i="18"/>
  <c r="AG801" i="18" s="1"/>
  <c r="AE801" i="18"/>
  <c r="AF823" i="18"/>
  <c r="AG823" i="18" s="1"/>
  <c r="AE823" i="18"/>
  <c r="AF844" i="18"/>
  <c r="AG844" i="18" s="1"/>
  <c r="AE844" i="18"/>
  <c r="AF885" i="18"/>
  <c r="AG885" i="18" s="1"/>
  <c r="AE885" i="18"/>
  <c r="AF921" i="18"/>
  <c r="AG921" i="18" s="1"/>
  <c r="AE921" i="18"/>
  <c r="AF956" i="18"/>
  <c r="AG956" i="18" s="1"/>
  <c r="AE956" i="18"/>
  <c r="AF988" i="18"/>
  <c r="AG988" i="18" s="1"/>
  <c r="AE988" i="18"/>
  <c r="AF1036" i="18"/>
  <c r="AG1036" i="18" s="1"/>
  <c r="AE1036" i="18"/>
  <c r="AF1070" i="18"/>
  <c r="AG1070" i="18" s="1"/>
  <c r="AE1070" i="18"/>
  <c r="AF1161" i="18"/>
  <c r="AG1161" i="18" s="1"/>
  <c r="AE1161" i="18"/>
  <c r="AF1212" i="18"/>
  <c r="AG1212" i="18" s="1"/>
  <c r="AE1212" i="18"/>
  <c r="AF1277" i="18"/>
  <c r="AG1277" i="18" s="1"/>
  <c r="AE1277" i="18"/>
  <c r="AF1311" i="18"/>
  <c r="AG1311" i="18" s="1"/>
  <c r="AE1311" i="18"/>
  <c r="AF1367" i="18"/>
  <c r="AG1367" i="18" s="1"/>
  <c r="AE1367" i="18"/>
  <c r="AF1407" i="18"/>
  <c r="AG1407" i="18" s="1"/>
  <c r="AE1407" i="18"/>
  <c r="AF1447" i="18"/>
  <c r="AG1447" i="18" s="1"/>
  <c r="AE1447" i="18"/>
  <c r="AF1525" i="18"/>
  <c r="AG1525" i="18" s="1"/>
  <c r="AE1525" i="18"/>
  <c r="AF1561" i="18"/>
  <c r="AG1561" i="18" s="1"/>
  <c r="AE1561" i="18"/>
  <c r="AF1703" i="18"/>
  <c r="AG1703" i="18" s="1"/>
  <c r="AE1703" i="18"/>
  <c r="AF1743" i="18"/>
  <c r="AG1743" i="18" s="1"/>
  <c r="AE1743" i="18"/>
  <c r="AF2114" i="18"/>
  <c r="AG2114" i="18" s="1"/>
  <c r="AE2114" i="18"/>
  <c r="AF2368" i="18"/>
  <c r="AG2368" i="18" s="1"/>
  <c r="AE2368" i="18"/>
  <c r="AF14" i="18"/>
  <c r="AG14" i="18" s="1"/>
  <c r="AE14" i="18"/>
  <c r="AF30" i="18"/>
  <c r="AG30" i="18" s="1"/>
  <c r="AE30" i="18"/>
  <c r="AF38" i="18"/>
  <c r="AG38" i="18" s="1"/>
  <c r="AE38" i="18"/>
  <c r="AF46" i="18"/>
  <c r="AG46" i="18" s="1"/>
  <c r="AE46" i="18"/>
  <c r="AF54" i="18"/>
  <c r="AG54" i="18" s="1"/>
  <c r="AE54" i="18"/>
  <c r="AF70" i="18"/>
  <c r="AG70" i="18" s="1"/>
  <c r="AE70" i="18"/>
  <c r="AF78" i="18"/>
  <c r="AG78" i="18" s="1"/>
  <c r="AE78" i="18"/>
  <c r="AF86" i="18"/>
  <c r="AG86" i="18" s="1"/>
  <c r="AE86" i="18"/>
  <c r="AF94" i="18"/>
  <c r="AG94" i="18" s="1"/>
  <c r="AE94" i="18"/>
  <c r="AF102" i="18"/>
  <c r="AG102" i="18" s="1"/>
  <c r="AE102" i="18"/>
  <c r="AF110" i="18"/>
  <c r="AG110" i="18" s="1"/>
  <c r="AE110" i="18"/>
  <c r="AF118" i="18"/>
  <c r="AG118" i="18" s="1"/>
  <c r="AE118" i="18"/>
  <c r="AF134" i="18"/>
  <c r="AG134" i="18" s="1"/>
  <c r="AE134" i="18"/>
  <c r="AF142" i="18"/>
  <c r="AG142" i="18" s="1"/>
  <c r="AE142" i="18"/>
  <c r="AF150" i="18"/>
  <c r="AG150" i="18" s="1"/>
  <c r="AE150" i="18"/>
  <c r="AF158" i="18"/>
  <c r="AG158" i="18" s="1"/>
  <c r="AE158" i="18"/>
  <c r="AF166" i="18"/>
  <c r="AG166" i="18" s="1"/>
  <c r="AE166" i="18"/>
  <c r="AF174" i="18"/>
  <c r="AG174" i="18" s="1"/>
  <c r="AE174" i="18"/>
  <c r="AF182" i="18"/>
  <c r="AG182" i="18" s="1"/>
  <c r="AE182" i="18"/>
  <c r="AF198" i="18"/>
  <c r="AG198" i="18" s="1"/>
  <c r="AE198" i="18"/>
  <c r="AF206" i="18"/>
  <c r="AG206" i="18" s="1"/>
  <c r="AE206" i="18"/>
  <c r="AF214" i="18"/>
  <c r="AG214" i="18" s="1"/>
  <c r="AE214" i="18"/>
  <c r="AF222" i="18"/>
  <c r="AG222" i="18" s="1"/>
  <c r="AE222" i="18"/>
  <c r="AF230" i="18"/>
  <c r="AG230" i="18" s="1"/>
  <c r="AE230" i="18"/>
  <c r="AF238" i="18"/>
  <c r="AG238" i="18" s="1"/>
  <c r="AE238" i="18"/>
  <c r="AF246" i="18"/>
  <c r="AG246" i="18" s="1"/>
  <c r="AE246" i="18"/>
  <c r="AF262" i="18"/>
  <c r="AG262" i="18" s="1"/>
  <c r="AE262" i="18"/>
  <c r="AF270" i="18"/>
  <c r="AG270" i="18" s="1"/>
  <c r="AE270" i="18"/>
  <c r="AF278" i="18"/>
  <c r="AG278" i="18" s="1"/>
  <c r="AE278" i="18"/>
  <c r="AF286" i="18"/>
  <c r="AG286" i="18" s="1"/>
  <c r="AE286" i="18"/>
  <c r="AF294" i="18"/>
  <c r="AG294" i="18" s="1"/>
  <c r="AE294" i="18"/>
  <c r="AF302" i="18"/>
  <c r="AG302" i="18" s="1"/>
  <c r="AE302" i="18"/>
  <c r="AF310" i="18"/>
  <c r="AG310" i="18" s="1"/>
  <c r="AE310" i="18"/>
  <c r="AF326" i="18"/>
  <c r="AG326" i="18" s="1"/>
  <c r="AE326" i="18"/>
  <c r="AF334" i="18"/>
  <c r="AG334" i="18" s="1"/>
  <c r="AE334" i="18"/>
  <c r="AF342" i="18"/>
  <c r="AG342" i="18" s="1"/>
  <c r="AE342" i="18"/>
  <c r="AF350" i="18"/>
  <c r="AG350" i="18" s="1"/>
  <c r="AE350" i="18"/>
  <c r="AF358" i="18"/>
  <c r="AG358" i="18" s="1"/>
  <c r="AE358" i="18"/>
  <c r="AF366" i="18"/>
  <c r="AG366" i="18" s="1"/>
  <c r="AE366" i="18"/>
  <c r="AF374" i="18"/>
  <c r="AG374" i="18" s="1"/>
  <c r="AE374" i="18"/>
  <c r="AF382" i="18"/>
  <c r="AG382" i="18" s="1"/>
  <c r="AE382" i="18"/>
  <c r="AF390" i="18"/>
  <c r="AG390" i="18" s="1"/>
  <c r="AE390" i="18"/>
  <c r="AF398" i="18"/>
  <c r="AG398" i="18" s="1"/>
  <c r="AE398" i="18"/>
  <c r="AF406" i="18"/>
  <c r="AG406" i="18" s="1"/>
  <c r="AE406" i="18"/>
  <c r="AF414" i="18"/>
  <c r="AG414" i="18" s="1"/>
  <c r="AE414" i="18"/>
  <c r="AF422" i="18"/>
  <c r="AG422" i="18" s="1"/>
  <c r="AE422" i="18"/>
  <c r="AF438" i="18"/>
  <c r="AG438" i="18" s="1"/>
  <c r="AE438" i="18"/>
  <c r="AF446" i="18"/>
  <c r="AG446" i="18" s="1"/>
  <c r="AE446" i="18"/>
  <c r="AF454" i="18"/>
  <c r="AG454" i="18" s="1"/>
  <c r="AE454" i="18"/>
  <c r="AF462" i="18"/>
  <c r="AG462" i="18" s="1"/>
  <c r="AE462" i="18"/>
  <c r="AF470" i="18"/>
  <c r="AG470" i="18" s="1"/>
  <c r="AE470" i="18"/>
  <c r="AF486" i="18"/>
  <c r="AG486" i="18" s="1"/>
  <c r="AE486" i="18"/>
  <c r="AF494" i="18"/>
  <c r="AG494" i="18" s="1"/>
  <c r="AE494" i="18"/>
  <c r="AF502" i="18"/>
  <c r="AG502" i="18" s="1"/>
  <c r="AE502" i="18"/>
  <c r="AF510" i="18"/>
  <c r="AG510" i="18" s="1"/>
  <c r="AE510" i="18"/>
  <c r="AF518" i="18"/>
  <c r="AG518" i="18" s="1"/>
  <c r="AE518" i="18"/>
  <c r="AF526" i="18"/>
  <c r="AG526" i="18" s="1"/>
  <c r="AE526" i="18"/>
  <c r="AF534" i="18"/>
  <c r="AG534" i="18" s="1"/>
  <c r="AE534" i="18"/>
  <c r="AF542" i="18"/>
  <c r="AG542" i="18" s="1"/>
  <c r="AE542" i="18"/>
  <c r="AF550" i="18"/>
  <c r="AG550" i="18" s="1"/>
  <c r="AE550" i="18"/>
  <c r="AF558" i="18"/>
  <c r="AG558" i="18" s="1"/>
  <c r="AE558" i="18"/>
  <c r="AF566" i="18"/>
  <c r="AG566" i="18" s="1"/>
  <c r="AE566" i="18"/>
  <c r="AF574" i="18"/>
  <c r="AG574" i="18" s="1"/>
  <c r="AE574" i="18"/>
  <c r="AF582" i="18"/>
  <c r="AG582" i="18" s="1"/>
  <c r="AE582" i="18"/>
  <c r="AF590" i="18"/>
  <c r="AG590" i="18" s="1"/>
  <c r="AE590" i="18"/>
  <c r="AF606" i="18"/>
  <c r="AG606" i="18" s="1"/>
  <c r="AE606" i="18"/>
  <c r="AF614" i="18"/>
  <c r="AG614" i="18" s="1"/>
  <c r="AE614" i="18"/>
  <c r="AF622" i="18"/>
  <c r="AG622" i="18" s="1"/>
  <c r="AE622" i="18"/>
  <c r="AF630" i="18"/>
  <c r="AG630" i="18" s="1"/>
  <c r="AE630" i="18"/>
  <c r="AF638" i="18"/>
  <c r="AG638" i="18" s="1"/>
  <c r="AE638" i="18"/>
  <c r="AF646" i="18"/>
  <c r="AG646" i="18" s="1"/>
  <c r="AE646" i="18"/>
  <c r="AF654" i="18"/>
  <c r="AG654" i="18" s="1"/>
  <c r="AE654" i="18"/>
  <c r="AF670" i="18"/>
  <c r="AG670" i="18" s="1"/>
  <c r="AE670" i="18"/>
  <c r="AF678" i="18"/>
  <c r="AG678" i="18" s="1"/>
  <c r="AE678" i="18"/>
  <c r="AF686" i="18"/>
  <c r="AG686" i="18" s="1"/>
  <c r="AE686" i="18"/>
  <c r="AF694" i="18"/>
  <c r="AG694" i="18" s="1"/>
  <c r="AE694" i="18"/>
  <c r="AF702" i="18"/>
  <c r="AG702" i="18" s="1"/>
  <c r="AE702" i="18"/>
  <c r="AF710" i="18"/>
  <c r="AG710" i="18" s="1"/>
  <c r="AE710" i="18"/>
  <c r="AF718" i="18"/>
  <c r="AG718" i="18" s="1"/>
  <c r="AE718" i="18"/>
  <c r="AF726" i="18"/>
  <c r="AG726" i="18" s="1"/>
  <c r="AE726" i="18"/>
  <c r="AF734" i="18"/>
  <c r="AG734" i="18" s="1"/>
  <c r="AE734" i="18"/>
  <c r="AF742" i="18"/>
  <c r="AG742" i="18" s="1"/>
  <c r="AE742" i="18"/>
  <c r="AF750" i="18"/>
  <c r="AG750" i="18" s="1"/>
  <c r="AE750" i="18"/>
  <c r="AF758" i="18"/>
  <c r="AG758" i="18" s="1"/>
  <c r="AE758" i="18"/>
  <c r="AF766" i="18"/>
  <c r="AG766" i="18" s="1"/>
  <c r="AE766" i="18"/>
  <c r="AF774" i="18"/>
  <c r="AG774" i="18" s="1"/>
  <c r="AE774" i="18"/>
  <c r="AF790" i="18"/>
  <c r="AG790" i="18" s="1"/>
  <c r="AE790" i="18"/>
  <c r="AF798" i="18"/>
  <c r="AG798" i="18" s="1"/>
  <c r="AE798" i="18"/>
  <c r="AF806" i="18"/>
  <c r="AG806" i="18" s="1"/>
  <c r="AE806" i="18"/>
  <c r="AF814" i="18"/>
  <c r="AG814" i="18" s="1"/>
  <c r="AE814" i="18"/>
  <c r="AF822" i="18"/>
  <c r="AG822" i="18" s="1"/>
  <c r="AE822" i="18"/>
  <c r="AF830" i="18"/>
  <c r="AG830" i="18" s="1"/>
  <c r="AE830" i="18"/>
  <c r="AF846" i="18"/>
  <c r="AG846" i="18" s="1"/>
  <c r="AE846" i="18"/>
  <c r="AF854" i="18"/>
  <c r="AG854" i="18" s="1"/>
  <c r="AE854" i="18"/>
  <c r="AF862" i="18"/>
  <c r="AG862" i="18" s="1"/>
  <c r="AE862" i="18"/>
  <c r="AF870" i="18"/>
  <c r="AG870" i="18" s="1"/>
  <c r="AE870" i="18"/>
  <c r="AF878" i="18"/>
  <c r="AG878" i="18" s="1"/>
  <c r="AE878" i="18"/>
  <c r="AF894" i="18"/>
  <c r="AG894" i="18" s="1"/>
  <c r="AE894" i="18"/>
  <c r="AF902" i="18"/>
  <c r="AG902" i="18" s="1"/>
  <c r="AE902" i="18"/>
  <c r="AF910" i="18"/>
  <c r="AG910" i="18" s="1"/>
  <c r="AE910" i="18"/>
  <c r="AF918" i="18"/>
  <c r="AG918" i="18" s="1"/>
  <c r="AE918" i="18"/>
  <c r="AF926" i="18"/>
  <c r="AG926" i="18" s="1"/>
  <c r="AE926" i="18"/>
  <c r="AF934" i="18"/>
  <c r="AG934" i="18" s="1"/>
  <c r="AE934" i="18"/>
  <c r="AF942" i="18"/>
  <c r="AG942" i="18" s="1"/>
  <c r="AE942" i="18"/>
  <c r="AF950" i="18"/>
  <c r="AG950" i="18" s="1"/>
  <c r="AE950" i="18"/>
  <c r="AF958" i="18"/>
  <c r="AG958" i="18" s="1"/>
  <c r="AE958" i="18"/>
  <c r="AF974" i="18"/>
  <c r="AG974" i="18" s="1"/>
  <c r="AE974" i="18"/>
  <c r="AF982" i="18"/>
  <c r="AG982" i="18" s="1"/>
  <c r="AE982" i="18"/>
  <c r="AF990" i="18"/>
  <c r="AG990" i="18" s="1"/>
  <c r="AE990" i="18"/>
  <c r="AF998" i="18"/>
  <c r="AG998" i="18" s="1"/>
  <c r="AE998" i="18"/>
  <c r="AF1006" i="18"/>
  <c r="AG1006" i="18" s="1"/>
  <c r="AE1006" i="18"/>
  <c r="AF1014" i="18"/>
  <c r="AG1014" i="18" s="1"/>
  <c r="AE1014" i="18"/>
  <c r="AF1022" i="18"/>
  <c r="AG1022" i="18" s="1"/>
  <c r="AE1022" i="18"/>
  <c r="AF1030" i="18"/>
  <c r="AG1030" i="18" s="1"/>
  <c r="AE1030" i="18"/>
  <c r="AF1038" i="18"/>
  <c r="AG1038" i="18" s="1"/>
  <c r="AE1038" i="18"/>
  <c r="AF1046" i="18"/>
  <c r="AG1046" i="18" s="1"/>
  <c r="AE1046" i="18"/>
  <c r="AF1054" i="18"/>
  <c r="AG1054" i="18" s="1"/>
  <c r="AE1054" i="18"/>
  <c r="AF1078" i="18"/>
  <c r="AG1078" i="18" s="1"/>
  <c r="AE1078" i="18"/>
  <c r="AF1086" i="18"/>
  <c r="AG1086" i="18" s="1"/>
  <c r="AE1086" i="18"/>
  <c r="AF1094" i="18"/>
  <c r="AG1094" i="18" s="1"/>
  <c r="AE1094" i="18"/>
  <c r="AF1110" i="18"/>
  <c r="AG1110" i="18" s="1"/>
  <c r="AE1110" i="18"/>
  <c r="AF1118" i="18"/>
  <c r="AG1118" i="18" s="1"/>
  <c r="AE1118" i="18"/>
  <c r="AF1126" i="18"/>
  <c r="AG1126" i="18" s="1"/>
  <c r="AE1126" i="18"/>
  <c r="AF1134" i="18"/>
  <c r="AG1134" i="18" s="1"/>
  <c r="AE1134" i="18"/>
  <c r="AF1142" i="18"/>
  <c r="AG1142" i="18" s="1"/>
  <c r="AE1142" i="18"/>
  <c r="AF1150" i="18"/>
  <c r="AG1150" i="18" s="1"/>
  <c r="AE1150" i="18"/>
  <c r="AF1158" i="18"/>
  <c r="AG1158" i="18" s="1"/>
  <c r="AE1158" i="18"/>
  <c r="AF1166" i="18"/>
  <c r="AG1166" i="18" s="1"/>
  <c r="AE1166" i="18"/>
  <c r="AF1174" i="18"/>
  <c r="AG1174" i="18" s="1"/>
  <c r="AE1174" i="18"/>
  <c r="AF1190" i="18"/>
  <c r="AG1190" i="18" s="1"/>
  <c r="AE1190" i="18"/>
  <c r="AF1198" i="18"/>
  <c r="AG1198" i="18" s="1"/>
  <c r="AE1198" i="18"/>
  <c r="AF1206" i="18"/>
  <c r="AG1206" i="18" s="1"/>
  <c r="AE1206" i="18"/>
  <c r="AF1222" i="18"/>
  <c r="AG1222" i="18" s="1"/>
  <c r="AE1222" i="18"/>
  <c r="AF1230" i="18"/>
  <c r="AG1230" i="18" s="1"/>
  <c r="AE1230" i="18"/>
  <c r="AF1238" i="18"/>
  <c r="AG1238" i="18" s="1"/>
  <c r="AE1238" i="18"/>
  <c r="AF1254" i="18"/>
  <c r="AG1254" i="18" s="1"/>
  <c r="AE1254" i="18"/>
  <c r="AF1262" i="18"/>
  <c r="AG1262" i="18" s="1"/>
  <c r="AE1262" i="18"/>
  <c r="AF1270" i="18"/>
  <c r="AG1270" i="18" s="1"/>
  <c r="AE1270" i="18"/>
  <c r="AF1278" i="18"/>
  <c r="AG1278" i="18" s="1"/>
  <c r="AE1278" i="18"/>
  <c r="AF1294" i="18"/>
  <c r="AG1294" i="18" s="1"/>
  <c r="AE1294" i="18"/>
  <c r="AF1302" i="18"/>
  <c r="AG1302" i="18" s="1"/>
  <c r="AE1302" i="18"/>
  <c r="AF1310" i="18"/>
  <c r="AG1310" i="18" s="1"/>
  <c r="AE1310" i="18"/>
  <c r="AF1318" i="18"/>
  <c r="AG1318" i="18" s="1"/>
  <c r="AE1318" i="18"/>
  <c r="AF1334" i="18"/>
  <c r="AG1334" i="18" s="1"/>
  <c r="AE1334" i="18"/>
  <c r="AF1350" i="18"/>
  <c r="AG1350" i="18" s="1"/>
  <c r="AE1350" i="18"/>
  <c r="AF1358" i="18"/>
  <c r="AG1358" i="18" s="1"/>
  <c r="AE1358" i="18"/>
  <c r="AF1366" i="18"/>
  <c r="AG1366" i="18" s="1"/>
  <c r="AE1366" i="18"/>
  <c r="AF1382" i="18"/>
  <c r="AG1382" i="18" s="1"/>
  <c r="AE1382" i="18"/>
  <c r="AF1398" i="18"/>
  <c r="AG1398" i="18" s="1"/>
  <c r="AE1398" i="18"/>
  <c r="AF1414" i="18"/>
  <c r="AG1414" i="18" s="1"/>
  <c r="AE1414" i="18"/>
  <c r="AF1422" i="18"/>
  <c r="AG1422" i="18" s="1"/>
  <c r="AE1422" i="18"/>
  <c r="AF1430" i="18"/>
  <c r="AG1430" i="18" s="1"/>
  <c r="AE1430" i="18"/>
  <c r="AF1438" i="18"/>
  <c r="AG1438" i="18" s="1"/>
  <c r="AE1438" i="18"/>
  <c r="AF1446" i="18"/>
  <c r="AG1446" i="18" s="1"/>
  <c r="AE1446" i="18"/>
  <c r="AF1454" i="18"/>
  <c r="AG1454" i="18" s="1"/>
  <c r="AE1454" i="18"/>
  <c r="AF1462" i="18"/>
  <c r="AG1462" i="18" s="1"/>
  <c r="AE1462" i="18"/>
  <c r="AF1470" i="18"/>
  <c r="AG1470" i="18" s="1"/>
  <c r="AE1470" i="18"/>
  <c r="AF1478" i="18"/>
  <c r="AG1478" i="18" s="1"/>
  <c r="AE1478" i="18"/>
  <c r="AF1486" i="18"/>
  <c r="AG1486" i="18" s="1"/>
  <c r="AE1486" i="18"/>
  <c r="AF1494" i="18"/>
  <c r="AG1494" i="18" s="1"/>
  <c r="AE1494" i="18"/>
  <c r="AF1502" i="18"/>
  <c r="AG1502" i="18" s="1"/>
  <c r="AE1502" i="18"/>
  <c r="AF1510" i="18"/>
  <c r="AG1510" i="18" s="1"/>
  <c r="AE1510" i="18"/>
  <c r="AF1518" i="18"/>
  <c r="AG1518" i="18" s="1"/>
  <c r="AE1518" i="18"/>
  <c r="AF1526" i="18"/>
  <c r="AG1526" i="18" s="1"/>
  <c r="AE1526" i="18"/>
  <c r="AF1542" i="18"/>
  <c r="AG1542" i="18" s="1"/>
  <c r="AE1542" i="18"/>
  <c r="AF1550" i="18"/>
  <c r="AG1550" i="18" s="1"/>
  <c r="AE1550" i="18"/>
  <c r="AF1558" i="18"/>
  <c r="AG1558" i="18" s="1"/>
  <c r="AE1558" i="18"/>
  <c r="AF1566" i="18"/>
  <c r="AG1566" i="18" s="1"/>
  <c r="AE1566" i="18"/>
  <c r="AF1598" i="18"/>
  <c r="AG1598" i="18" s="1"/>
  <c r="AE1598" i="18"/>
  <c r="AF1606" i="18"/>
  <c r="AG1606" i="18" s="1"/>
  <c r="AE1606" i="18"/>
  <c r="AF1614" i="18"/>
  <c r="AG1614" i="18" s="1"/>
  <c r="AE1614" i="18"/>
  <c r="AF1630" i="18"/>
  <c r="AG1630" i="18" s="1"/>
  <c r="AE1630" i="18"/>
  <c r="AF1638" i="18"/>
  <c r="AG1638" i="18" s="1"/>
  <c r="AE1638" i="18"/>
  <c r="AF1646" i="18"/>
  <c r="AG1646" i="18" s="1"/>
  <c r="AE1646" i="18"/>
  <c r="AF1662" i="18"/>
  <c r="AG1662" i="18" s="1"/>
  <c r="AE1662" i="18"/>
  <c r="AF1670" i="18"/>
  <c r="AG1670" i="18" s="1"/>
  <c r="AE1670" i="18"/>
  <c r="AF1678" i="18"/>
  <c r="AG1678" i="18" s="1"/>
  <c r="AE1678" i="18"/>
  <c r="AF1686" i="18"/>
  <c r="AG1686" i="18" s="1"/>
  <c r="AE1686" i="18"/>
  <c r="AF1702" i="18"/>
  <c r="AG1702" i="18" s="1"/>
  <c r="AE1702" i="18"/>
  <c r="AF1710" i="18"/>
  <c r="AG1710" i="18" s="1"/>
  <c r="AE1710" i="18"/>
  <c r="AF1718" i="18"/>
  <c r="AG1718" i="18" s="1"/>
  <c r="AE1718" i="18"/>
  <c r="BI58" i="18"/>
  <c r="Q10" i="18"/>
  <c r="Q14" i="18" s="1"/>
  <c r="Q16" i="18" s="1"/>
  <c r="BI37" i="18"/>
  <c r="BI10" i="18"/>
  <c r="BI29" i="18"/>
  <c r="BI57" i="18"/>
  <c r="BI15" i="18"/>
  <c r="BI13" i="18"/>
  <c r="BI41" i="18"/>
  <c r="BI16" i="18"/>
  <c r="BI49" i="18"/>
  <c r="BI21" i="18"/>
  <c r="BI25" i="18"/>
  <c r="BI45" i="18"/>
  <c r="BI11" i="18"/>
  <c r="BI17" i="18"/>
  <c r="BI33" i="18"/>
  <c r="BI53" i="18"/>
  <c r="BI20" i="18"/>
  <c r="BI24" i="18"/>
  <c r="BI28" i="18"/>
  <c r="BI32" i="18"/>
  <c r="BI36" i="18"/>
  <c r="BI40" i="18"/>
  <c r="BI44" i="18"/>
  <c r="BI48" i="18"/>
  <c r="BI52" i="18"/>
  <c r="BI56" i="18"/>
  <c r="BI60" i="18"/>
  <c r="BI14" i="18"/>
  <c r="BI19" i="18"/>
  <c r="BI23" i="18"/>
  <c r="BI27" i="18"/>
  <c r="BI31" i="18"/>
  <c r="BI35" i="18"/>
  <c r="BI39" i="18"/>
  <c r="BI43" i="18"/>
  <c r="BI47" i="18"/>
  <c r="BI51" i="18"/>
  <c r="BI55" i="18"/>
  <c r="BI59" i="18"/>
  <c r="BI12" i="18"/>
  <c r="BI18" i="18"/>
  <c r="BI22" i="18"/>
  <c r="BI26" i="18"/>
  <c r="BI30" i="18"/>
  <c r="BI34" i="18"/>
  <c r="BI38" i="18"/>
  <c r="BI42" i="18"/>
  <c r="BI46" i="18"/>
  <c r="BI50" i="18"/>
  <c r="BI54" i="18"/>
  <c r="R56" i="16" l="1"/>
  <c r="BP59" i="18" s="1"/>
  <c r="R9" i="16"/>
  <c r="BP12" i="18" s="1"/>
  <c r="R13" i="16"/>
  <c r="BP16" i="18" s="1"/>
  <c r="R16" i="16"/>
  <c r="BP19" i="18" s="1"/>
  <c r="R28" i="16"/>
  <c r="BP31" i="18" s="1"/>
  <c r="R48" i="16"/>
  <c r="BP51" i="18" s="1"/>
  <c r="N7" i="11"/>
  <c r="M7" i="11"/>
  <c r="L7" i="11"/>
  <c r="K7" i="11"/>
  <c r="J7" i="11"/>
  <c r="I7" i="11"/>
  <c r="H7" i="11"/>
  <c r="G7" i="11"/>
  <c r="F7" i="11"/>
  <c r="E7" i="11"/>
  <c r="D7" i="11"/>
  <c r="R33" i="16" l="1"/>
  <c r="BP36" i="18" s="1"/>
  <c r="R41" i="16"/>
  <c r="BP44" i="18" s="1"/>
  <c r="R32" i="16"/>
  <c r="BP35" i="18" s="1"/>
  <c r="R36" i="16"/>
  <c r="BP39" i="18" s="1"/>
  <c r="R20" i="16"/>
  <c r="BP23" i="18" s="1"/>
  <c r="R24" i="16"/>
  <c r="BP27" i="18" s="1"/>
  <c r="R8" i="16"/>
  <c r="BP11" i="18" s="1"/>
  <c r="R53" i="16"/>
  <c r="BP56" i="18" s="1"/>
  <c r="R17" i="16"/>
  <c r="BP20" i="18" s="1"/>
  <c r="R44" i="16"/>
  <c r="BP47" i="18" s="1"/>
  <c r="R57" i="16"/>
  <c r="BP60" i="18" s="1"/>
  <c r="BT11" i="18" s="1"/>
  <c r="BT12" i="18" s="1"/>
  <c r="R40" i="16"/>
  <c r="BP43" i="18" s="1"/>
  <c r="R52" i="16"/>
  <c r="BP55" i="18" s="1"/>
  <c r="R25" i="16"/>
  <c r="BP28" i="18" s="1"/>
  <c r="R49" i="16"/>
  <c r="BP52" i="18" s="1"/>
  <c r="R45" i="16"/>
  <c r="BP48" i="18" s="1"/>
  <c r="R12" i="16"/>
  <c r="BP15" i="18" s="1"/>
  <c r="R37" i="16"/>
  <c r="BP40" i="18" s="1"/>
  <c r="R29" i="16"/>
  <c r="BP32" i="18" s="1"/>
  <c r="R21" i="16"/>
  <c r="BP24" i="18" s="1"/>
  <c r="R51" i="16"/>
  <c r="BP54" i="18" s="1"/>
  <c r="R35" i="16"/>
  <c r="BP38" i="18" s="1"/>
  <c r="R19" i="16"/>
  <c r="BP22" i="18" s="1"/>
  <c r="R54" i="16"/>
  <c r="BP57" i="18" s="1"/>
  <c r="R38" i="16"/>
  <c r="BP41" i="18" s="1"/>
  <c r="R22" i="16"/>
  <c r="BP25" i="18" s="1"/>
  <c r="R47" i="16"/>
  <c r="BP50" i="18" s="1"/>
  <c r="R31" i="16"/>
  <c r="BP34" i="18" s="1"/>
  <c r="R15" i="16"/>
  <c r="BP18" i="18" s="1"/>
  <c r="R50" i="16"/>
  <c r="BP53" i="18" s="1"/>
  <c r="R34" i="16"/>
  <c r="BP37" i="18" s="1"/>
  <c r="R18" i="16"/>
  <c r="BP21" i="18" s="1"/>
  <c r="R43" i="16"/>
  <c r="BP46" i="18" s="1"/>
  <c r="R27" i="16"/>
  <c r="BP30" i="18" s="1"/>
  <c r="R11" i="16"/>
  <c r="BP14" i="18" s="1"/>
  <c r="R46" i="16"/>
  <c r="BP49" i="18" s="1"/>
  <c r="R30" i="16"/>
  <c r="BP33" i="18" s="1"/>
  <c r="R14" i="16"/>
  <c r="BP17" i="18" s="1"/>
  <c r="R55" i="16"/>
  <c r="BP58" i="18" s="1"/>
  <c r="R39" i="16"/>
  <c r="BP42" i="18" s="1"/>
  <c r="R23" i="16"/>
  <c r="BP26" i="18" s="1"/>
  <c r="R7" i="16"/>
  <c r="BP10" i="18" s="1"/>
  <c r="R42" i="16"/>
  <c r="BP45" i="18" s="1"/>
  <c r="R26" i="16"/>
  <c r="BP29" i="18" s="1"/>
  <c r="R10" i="16"/>
  <c r="BP13" i="18" s="1"/>
  <c r="C7" i="11" l="1"/>
  <c r="AB11" i="18" l="1"/>
  <c r="AC11" i="18" s="1"/>
  <c r="AR6" i="18" l="1"/>
  <c r="AB5827" i="18"/>
  <c r="AF11" i="18"/>
  <c r="AE11" i="18"/>
  <c r="AM11" i="18" s="1"/>
  <c r="AM12" i="18" s="1"/>
  <c r="AM13" i="18" s="1"/>
  <c r="AM14" i="18" s="1"/>
  <c r="AM15" i="18" s="1"/>
  <c r="AM16" i="18" s="1"/>
  <c r="AM17" i="18" s="1"/>
  <c r="AM18" i="18" s="1"/>
  <c r="AM19" i="18" s="1"/>
  <c r="AM20" i="18" s="1"/>
  <c r="AM21" i="18" s="1"/>
  <c r="AM22" i="18" s="1"/>
  <c r="AD12" i="18" l="1"/>
  <c r="AD43" i="18"/>
  <c r="AD99" i="18"/>
  <c r="AD139" i="18"/>
  <c r="AD171" i="18"/>
  <c r="AD243" i="18"/>
  <c r="AD699" i="18"/>
  <c r="AD499" i="18"/>
  <c r="AD32" i="18"/>
  <c r="AD96" i="18"/>
  <c r="AD160" i="18"/>
  <c r="AD315" i="18"/>
  <c r="AD683" i="18"/>
  <c r="AD37" i="18"/>
  <c r="AD101" i="18"/>
  <c r="AD563" i="18"/>
  <c r="AD643" i="18"/>
  <c r="AD42" i="18"/>
  <c r="AD15" i="18"/>
  <c r="AD79" i="18"/>
  <c r="AD60" i="18"/>
  <c r="AD331" i="18"/>
  <c r="AD81" i="18"/>
  <c r="AD177" i="18"/>
  <c r="AD241" i="18"/>
  <c r="AD305" i="18"/>
  <c r="AD369" i="18"/>
  <c r="AD433" i="18"/>
  <c r="AD497" i="18"/>
  <c r="AD561" i="18"/>
  <c r="AD625" i="18"/>
  <c r="AD689" i="18"/>
  <c r="AD17" i="18"/>
  <c r="AD137" i="18"/>
  <c r="AD62" i="18"/>
  <c r="AD232" i="18"/>
  <c r="AD296" i="18"/>
  <c r="AD360" i="18"/>
  <c r="AD424" i="18"/>
  <c r="AD488" i="18"/>
  <c r="AD552" i="18"/>
  <c r="AD616" i="18"/>
  <c r="AD680" i="18"/>
  <c r="AD744" i="18"/>
  <c r="AD133" i="18"/>
  <c r="AD197" i="18"/>
  <c r="AD261" i="18"/>
  <c r="AD325" i="18"/>
  <c r="AD389" i="18"/>
  <c r="AD453" i="18"/>
  <c r="AD517" i="18"/>
  <c r="AD589" i="18"/>
  <c r="AD653" i="18"/>
  <c r="AD717" i="18"/>
  <c r="AD781" i="18"/>
  <c r="AD162" i="18"/>
  <c r="AD226" i="18"/>
  <c r="AD290" i="18"/>
  <c r="AD354" i="18"/>
  <c r="AD418" i="18"/>
  <c r="AD482" i="18"/>
  <c r="AD546" i="18"/>
  <c r="AD618" i="18"/>
  <c r="AD682" i="18"/>
  <c r="AD746" i="18"/>
  <c r="AD127" i="18"/>
  <c r="AD191" i="18"/>
  <c r="AD255" i="18"/>
  <c r="AD319" i="18"/>
  <c r="AD383" i="18"/>
  <c r="AD447" i="18"/>
  <c r="AD511" i="18"/>
  <c r="AD575" i="18"/>
  <c r="AD639" i="18"/>
  <c r="AD703" i="18"/>
  <c r="AD767" i="18"/>
  <c r="AD156" i="18"/>
  <c r="AD220" i="18"/>
  <c r="AD284" i="18"/>
  <c r="AD356" i="18"/>
  <c r="AD420" i="18"/>
  <c r="AD484" i="18"/>
  <c r="AD548" i="18"/>
  <c r="AD612" i="18"/>
  <c r="AD684" i="18"/>
  <c r="AD195" i="18"/>
  <c r="AD131" i="18"/>
  <c r="AD155" i="18"/>
  <c r="AD259" i="18"/>
  <c r="AD275" i="18"/>
  <c r="AD731" i="18"/>
  <c r="AD531" i="18"/>
  <c r="AD40" i="18"/>
  <c r="AD104" i="18"/>
  <c r="AD168" i="18"/>
  <c r="AD339" i="18"/>
  <c r="AD707" i="18"/>
  <c r="AD45" i="18"/>
  <c r="AD323" i="18"/>
  <c r="AD571" i="18"/>
  <c r="AD667" i="18"/>
  <c r="AD50" i="18"/>
  <c r="AD23" i="18"/>
  <c r="AD87" i="18"/>
  <c r="AD68" i="18"/>
  <c r="AD363" i="18"/>
  <c r="AD89" i="18"/>
  <c r="AD185" i="18"/>
  <c r="AD249" i="18"/>
  <c r="AD313" i="18"/>
  <c r="AD377" i="18"/>
  <c r="AD441" i="18"/>
  <c r="AD505" i="18"/>
  <c r="AD569" i="18"/>
  <c r="AD633" i="18"/>
  <c r="AD705" i="18"/>
  <c r="AD33" i="18"/>
  <c r="AD573" i="18"/>
  <c r="AD70" i="18"/>
  <c r="AD240" i="18"/>
  <c r="AD304" i="18"/>
  <c r="AD368" i="18"/>
  <c r="AD432" i="18"/>
  <c r="AD496" i="18"/>
  <c r="AD560" i="18"/>
  <c r="AD624" i="18"/>
  <c r="AD688" i="18"/>
  <c r="AD752" i="18"/>
  <c r="AD141" i="18"/>
  <c r="AD205" i="18"/>
  <c r="AD269" i="18"/>
  <c r="AD333" i="18"/>
  <c r="AD397" i="18"/>
  <c r="AD461" i="18"/>
  <c r="AD525" i="18"/>
  <c r="AD597" i="18"/>
  <c r="AD661" i="18"/>
  <c r="AD725" i="18"/>
  <c r="AD106" i="18"/>
  <c r="AD170" i="18"/>
  <c r="AD234" i="18"/>
  <c r="AD298" i="18"/>
  <c r="AD362" i="18"/>
  <c r="AD426" i="18"/>
  <c r="AD490" i="18"/>
  <c r="AD554" i="18"/>
  <c r="AD626" i="18"/>
  <c r="AD690" i="18"/>
  <c r="AD754" i="18"/>
  <c r="AD135" i="18"/>
  <c r="AD199" i="18"/>
  <c r="AD263" i="18"/>
  <c r="AD327" i="18"/>
  <c r="AD391" i="18"/>
  <c r="AD455" i="18"/>
  <c r="AD519" i="18"/>
  <c r="AD583" i="18"/>
  <c r="AD647" i="18"/>
  <c r="AD711" i="18"/>
  <c r="AD775" i="18"/>
  <c r="AD164" i="18"/>
  <c r="AD228" i="18"/>
  <c r="AD292" i="18"/>
  <c r="AD364" i="18"/>
  <c r="AD428" i="18"/>
  <c r="AD492" i="18"/>
  <c r="AD556" i="18"/>
  <c r="AD211" i="18"/>
  <c r="AD203" i="18"/>
  <c r="AD179" i="18"/>
  <c r="AD35" i="18"/>
  <c r="AD291" i="18"/>
  <c r="AD755" i="18"/>
  <c r="AD747" i="18"/>
  <c r="AD48" i="18"/>
  <c r="AD112" i="18"/>
  <c r="AD176" i="18"/>
  <c r="AD411" i="18"/>
  <c r="AD723" i="18"/>
  <c r="AD53" i="18"/>
  <c r="AD355" i="18"/>
  <c r="AD595" i="18"/>
  <c r="AD691" i="18"/>
  <c r="AD58" i="18"/>
  <c r="AD31" i="18"/>
  <c r="AD95" i="18"/>
  <c r="AD76" i="18"/>
  <c r="AD379" i="18"/>
  <c r="AD105" i="18"/>
  <c r="AD193" i="18"/>
  <c r="AD257" i="18"/>
  <c r="AD321" i="18"/>
  <c r="AD385" i="18"/>
  <c r="AD449" i="18"/>
  <c r="AD513" i="18"/>
  <c r="AD577" i="18"/>
  <c r="AD641" i="18"/>
  <c r="AD713" i="18"/>
  <c r="AD49" i="18"/>
  <c r="AD14" i="18"/>
  <c r="AD78" i="18"/>
  <c r="AD248" i="18"/>
  <c r="AD312" i="18"/>
  <c r="AD376" i="18"/>
  <c r="AD440" i="18"/>
  <c r="AD504" i="18"/>
  <c r="AD568" i="18"/>
  <c r="AD632" i="18"/>
  <c r="AD696" i="18"/>
  <c r="AD760" i="18"/>
  <c r="AD149" i="18"/>
  <c r="AD213" i="18"/>
  <c r="AD277" i="18"/>
  <c r="AD341" i="18"/>
  <c r="AD405" i="18"/>
  <c r="AD469" i="18"/>
  <c r="AD533" i="18"/>
  <c r="AD605" i="18"/>
  <c r="AD669" i="18"/>
  <c r="AD733" i="18"/>
  <c r="AD114" i="18"/>
  <c r="AD178" i="18"/>
  <c r="AD242" i="18"/>
  <c r="AD306" i="18"/>
  <c r="AD370" i="18"/>
  <c r="AD434" i="18"/>
  <c r="AD498" i="18"/>
  <c r="AD570" i="18"/>
  <c r="AD634" i="18"/>
  <c r="AD698" i="18"/>
  <c r="AD762" i="18"/>
  <c r="AD143" i="18"/>
  <c r="AD207" i="18"/>
  <c r="AD271" i="18"/>
  <c r="AD335" i="18"/>
  <c r="AD399" i="18"/>
  <c r="AD463" i="18"/>
  <c r="AD527" i="18"/>
  <c r="AD591" i="18"/>
  <c r="AD655" i="18"/>
  <c r="AD719" i="18"/>
  <c r="AD108" i="18"/>
  <c r="AD172" i="18"/>
  <c r="AD236" i="18"/>
  <c r="AD300" i="18"/>
  <c r="AD372" i="18"/>
  <c r="AD436" i="18"/>
  <c r="AD500" i="18"/>
  <c r="AD564" i="18"/>
  <c r="AD628" i="18"/>
  <c r="AD700" i="18"/>
  <c r="AD764" i="18"/>
  <c r="AD235" i="18"/>
  <c r="AD227" i="18"/>
  <c r="AD83" i="18"/>
  <c r="AD67" i="18"/>
  <c r="AD403" i="18"/>
  <c r="AD347" i="18"/>
  <c r="AD763" i="18"/>
  <c r="AD56" i="18"/>
  <c r="AD120" i="18"/>
  <c r="AD184" i="18"/>
  <c r="AD443" i="18"/>
  <c r="AD739" i="18"/>
  <c r="AD61" i="18"/>
  <c r="AD507" i="18"/>
  <c r="AD603" i="18"/>
  <c r="AD715" i="18"/>
  <c r="AD66" i="18"/>
  <c r="AD39" i="18"/>
  <c r="AD20" i="18"/>
  <c r="AD84" i="18"/>
  <c r="AD395" i="18"/>
  <c r="AD121" i="18"/>
  <c r="AD201" i="18"/>
  <c r="AD265" i="18"/>
  <c r="AD329" i="18"/>
  <c r="AD393" i="18"/>
  <c r="AD457" i="18"/>
  <c r="AD521" i="18"/>
  <c r="AD585" i="18"/>
  <c r="AD649" i="18"/>
  <c r="AD371" i="18"/>
  <c r="AD65" i="18"/>
  <c r="AD22" i="18"/>
  <c r="AD86" i="18"/>
  <c r="AD256" i="18"/>
  <c r="AD320" i="18"/>
  <c r="AD384" i="18"/>
  <c r="AD448" i="18"/>
  <c r="AD512" i="18"/>
  <c r="AD576" i="18"/>
  <c r="AD640" i="18"/>
  <c r="AD704" i="18"/>
  <c r="AD768" i="18"/>
  <c r="AD157" i="18"/>
  <c r="AD221" i="18"/>
  <c r="AD285" i="18"/>
  <c r="AD349" i="18"/>
  <c r="AD413" i="18"/>
  <c r="AD477" i="18"/>
  <c r="AD541" i="18"/>
  <c r="AD613" i="18"/>
  <c r="AD677" i="18"/>
  <c r="AD741" i="18"/>
  <c r="AD122" i="18"/>
  <c r="AD186" i="18"/>
  <c r="AD250" i="18"/>
  <c r="AD314" i="18"/>
  <c r="AD378" i="18"/>
  <c r="AD442" i="18"/>
  <c r="AD506" i="18"/>
  <c r="AD578" i="18"/>
  <c r="AD642" i="18"/>
  <c r="AD706" i="18"/>
  <c r="AD770" i="18"/>
  <c r="AD151" i="18"/>
  <c r="AD215" i="18"/>
  <c r="AD279" i="18"/>
  <c r="AD343" i="18"/>
  <c r="AD407" i="18"/>
  <c r="AD471" i="18"/>
  <c r="AD535" i="18"/>
  <c r="AD599" i="18"/>
  <c r="AD663" i="18"/>
  <c r="AD727" i="18"/>
  <c r="AD116" i="18"/>
  <c r="AD180" i="18"/>
  <c r="AD244" i="18"/>
  <c r="AD308" i="18"/>
  <c r="AD380" i="18"/>
  <c r="AD444" i="18"/>
  <c r="AD508" i="18"/>
  <c r="AD572" i="18"/>
  <c r="AD636" i="18"/>
  <c r="AD708" i="18"/>
  <c r="AD251" i="18"/>
  <c r="AD267" i="18"/>
  <c r="AD147" i="18"/>
  <c r="AD91" i="18"/>
  <c r="AD419" i="18"/>
  <c r="AD387" i="18"/>
  <c r="AD771" i="18"/>
  <c r="AD64" i="18"/>
  <c r="AD128" i="18"/>
  <c r="AD192" i="18"/>
  <c r="AD579" i="18"/>
  <c r="AD676" i="18"/>
  <c r="AD69" i="18"/>
  <c r="AD515" i="18"/>
  <c r="AD611" i="18"/>
  <c r="AD779" i="18"/>
  <c r="AD74" i="18"/>
  <c r="AD47" i="18"/>
  <c r="AD28" i="18"/>
  <c r="AD92" i="18"/>
  <c r="AD427" i="18"/>
  <c r="AD145" i="18"/>
  <c r="AD209" i="18"/>
  <c r="AD273" i="18"/>
  <c r="AD337" i="18"/>
  <c r="AD401" i="18"/>
  <c r="AD465" i="18"/>
  <c r="AD529" i="18"/>
  <c r="AD593" i="18"/>
  <c r="AD657" i="18"/>
  <c r="AD435" i="18"/>
  <c r="AD73" i="18"/>
  <c r="AD30" i="18"/>
  <c r="AD94" i="18"/>
  <c r="AD264" i="18"/>
  <c r="AD328" i="18"/>
  <c r="AD392" i="18"/>
  <c r="AD456" i="18"/>
  <c r="AD520" i="18"/>
  <c r="AD584" i="18"/>
  <c r="AD648" i="18"/>
  <c r="AD712" i="18"/>
  <c r="AD776" i="18"/>
  <c r="AD165" i="18"/>
  <c r="AD229" i="18"/>
  <c r="AD293" i="18"/>
  <c r="AD357" i="18"/>
  <c r="AD421" i="18"/>
  <c r="AD485" i="18"/>
  <c r="AD549" i="18"/>
  <c r="AD621" i="18"/>
  <c r="AD685" i="18"/>
  <c r="AD749" i="18"/>
  <c r="AD130" i="18"/>
  <c r="AD194" i="18"/>
  <c r="AD258" i="18"/>
  <c r="AD322" i="18"/>
  <c r="AD386" i="18"/>
  <c r="AD450" i="18"/>
  <c r="AD514" i="18"/>
  <c r="AD586" i="18"/>
  <c r="AD650" i="18"/>
  <c r="AD714" i="18"/>
  <c r="AD778" i="18"/>
  <c r="AD159" i="18"/>
  <c r="AD223" i="18"/>
  <c r="AD287" i="18"/>
  <c r="AD351" i="18"/>
  <c r="AD415" i="18"/>
  <c r="AD479" i="18"/>
  <c r="AD543" i="18"/>
  <c r="AD607" i="18"/>
  <c r="AD671" i="18"/>
  <c r="AD735" i="18"/>
  <c r="AD124" i="18"/>
  <c r="AD188" i="18"/>
  <c r="AD252" i="18"/>
  <c r="AD316" i="18"/>
  <c r="AD388" i="18"/>
  <c r="AD452" i="18"/>
  <c r="AD516" i="18"/>
  <c r="AD580" i="18"/>
  <c r="AD644" i="18"/>
  <c r="AD716" i="18"/>
  <c r="AD19" i="18"/>
  <c r="AD332" i="18"/>
  <c r="AD219" i="18"/>
  <c r="AD123" i="18"/>
  <c r="AD467" i="18"/>
  <c r="AD459" i="18"/>
  <c r="AD562" i="18"/>
  <c r="AD72" i="18"/>
  <c r="AD136" i="18"/>
  <c r="AD200" i="18"/>
  <c r="AD651" i="18"/>
  <c r="AD13" i="18"/>
  <c r="AD77" i="18"/>
  <c r="AD523" i="18"/>
  <c r="AD619" i="18"/>
  <c r="AD18" i="18"/>
  <c r="AD82" i="18"/>
  <c r="AD55" i="18"/>
  <c r="AD36" i="18"/>
  <c r="AD100" i="18"/>
  <c r="AD25" i="18"/>
  <c r="AD153" i="18"/>
  <c r="AD217" i="18"/>
  <c r="AD281" i="18"/>
  <c r="AD345" i="18"/>
  <c r="AD409" i="18"/>
  <c r="AD473" i="18"/>
  <c r="AD537" i="18"/>
  <c r="AD601" i="18"/>
  <c r="AD665" i="18"/>
  <c r="AD451" i="18"/>
  <c r="AD97" i="18"/>
  <c r="AD38" i="18"/>
  <c r="AD102" i="18"/>
  <c r="AD272" i="18"/>
  <c r="AD336" i="18"/>
  <c r="AD400" i="18"/>
  <c r="AD464" i="18"/>
  <c r="AD528" i="18"/>
  <c r="AD592" i="18"/>
  <c r="AD656" i="18"/>
  <c r="AD720" i="18"/>
  <c r="AD109" i="18"/>
  <c r="AD173" i="18"/>
  <c r="AD237" i="18"/>
  <c r="AD301" i="18"/>
  <c r="AD365" i="18"/>
  <c r="AD429" i="18"/>
  <c r="AD493" i="18"/>
  <c r="AD557" i="18"/>
  <c r="AD629" i="18"/>
  <c r="AD693" i="18"/>
  <c r="AD757" i="18"/>
  <c r="AD138" i="18"/>
  <c r="AD202" i="18"/>
  <c r="AD266" i="18"/>
  <c r="AD330" i="18"/>
  <c r="AD394" i="18"/>
  <c r="AD458" i="18"/>
  <c r="AD522" i="18"/>
  <c r="AD594" i="18"/>
  <c r="AD658" i="18"/>
  <c r="AD722" i="18"/>
  <c r="AD103" i="18"/>
  <c r="AD167" i="18"/>
  <c r="AD231" i="18"/>
  <c r="AD295" i="18"/>
  <c r="AD359" i="18"/>
  <c r="AD423" i="18"/>
  <c r="AD487" i="18"/>
  <c r="AD551" i="18"/>
  <c r="AD615" i="18"/>
  <c r="AD679" i="18"/>
  <c r="AD743" i="18"/>
  <c r="AD132" i="18"/>
  <c r="AD196" i="18"/>
  <c r="AD260" i="18"/>
  <c r="AD324" i="18"/>
  <c r="AD396" i="18"/>
  <c r="AD460" i="18"/>
  <c r="AD524" i="18"/>
  <c r="AD588" i="18"/>
  <c r="AD652" i="18"/>
  <c r="AD724" i="18"/>
  <c r="AD721" i="18"/>
  <c r="AD75" i="18"/>
  <c r="AD115" i="18"/>
  <c r="AD107" i="18"/>
  <c r="AD187" i="18"/>
  <c r="AD539" i="18"/>
  <c r="AD483" i="18"/>
  <c r="AD24" i="18"/>
  <c r="AD88" i="18"/>
  <c r="AD152" i="18"/>
  <c r="AD299" i="18"/>
  <c r="AD675" i="18"/>
  <c r="AD29" i="18"/>
  <c r="AD93" i="18"/>
  <c r="AD555" i="18"/>
  <c r="AD635" i="18"/>
  <c r="AD34" i="18"/>
  <c r="AD98" i="18"/>
  <c r="AD71" i="18"/>
  <c r="AD52" i="18"/>
  <c r="AD307" i="18"/>
  <c r="AD57" i="18"/>
  <c r="AD169" i="18"/>
  <c r="AD233" i="18"/>
  <c r="AD297" i="18"/>
  <c r="AD361" i="18"/>
  <c r="AD425" i="18"/>
  <c r="AD489" i="18"/>
  <c r="AD553" i="18"/>
  <c r="AD617" i="18"/>
  <c r="AD681" i="18"/>
  <c r="AD697" i="18"/>
  <c r="AD129" i="18"/>
  <c r="AD54" i="18"/>
  <c r="AD224" i="18"/>
  <c r="AD288" i="18"/>
  <c r="AD352" i="18"/>
  <c r="AD416" i="18"/>
  <c r="AD480" i="18"/>
  <c r="AD544" i="18"/>
  <c r="AD608" i="18"/>
  <c r="AD672" i="18"/>
  <c r="AD736" i="18"/>
  <c r="AD125" i="18"/>
  <c r="AD189" i="18"/>
  <c r="AD253" i="18"/>
  <c r="AD317" i="18"/>
  <c r="AD381" i="18"/>
  <c r="AD445" i="18"/>
  <c r="AD509" i="18"/>
  <c r="AD581" i="18"/>
  <c r="AD645" i="18"/>
  <c r="AD709" i="18"/>
  <c r="AD773" i="18"/>
  <c r="AD154" i="18"/>
  <c r="AD218" i="18"/>
  <c r="AD282" i="18"/>
  <c r="AD346" i="18"/>
  <c r="AD410" i="18"/>
  <c r="AD474" i="18"/>
  <c r="AD538" i="18"/>
  <c r="AD610" i="18"/>
  <c r="AD674" i="18"/>
  <c r="AD738" i="18"/>
  <c r="AD119" i="18"/>
  <c r="AD183" i="18"/>
  <c r="AD247" i="18"/>
  <c r="AD311" i="18"/>
  <c r="AD375" i="18"/>
  <c r="AD439" i="18"/>
  <c r="AD503" i="18"/>
  <c r="AD567" i="18"/>
  <c r="AD631" i="18"/>
  <c r="AD695" i="18"/>
  <c r="AD759" i="18"/>
  <c r="AD148" i="18"/>
  <c r="AD212" i="18"/>
  <c r="AD276" i="18"/>
  <c r="AD348" i="18"/>
  <c r="AD412" i="18"/>
  <c r="AD476" i="18"/>
  <c r="AD540" i="18"/>
  <c r="AD604" i="18"/>
  <c r="AD668" i="18"/>
  <c r="AD27" i="18"/>
  <c r="AD144" i="18"/>
  <c r="AD90" i="18"/>
  <c r="AD353" i="18"/>
  <c r="AD46" i="18"/>
  <c r="AD664" i="18"/>
  <c r="AD501" i="18"/>
  <c r="AD338" i="18"/>
  <c r="AD175" i="18"/>
  <c r="AD687" i="18"/>
  <c r="AD532" i="18"/>
  <c r="AD756" i="18"/>
  <c r="AD769" i="18"/>
  <c r="AD158" i="18"/>
  <c r="AD222" i="18"/>
  <c r="AD286" i="18"/>
  <c r="AD350" i="18"/>
  <c r="AD414" i="18"/>
  <c r="AD478" i="18"/>
  <c r="AD542" i="18"/>
  <c r="AD606" i="18"/>
  <c r="AD670" i="18"/>
  <c r="AD734" i="18"/>
  <c r="AD225" i="18"/>
  <c r="AD210" i="18"/>
  <c r="AD206" i="18"/>
  <c r="AD590" i="18"/>
  <c r="AD51" i="18"/>
  <c r="AD208" i="18"/>
  <c r="AD63" i="18"/>
  <c r="AD417" i="18"/>
  <c r="AD216" i="18"/>
  <c r="AD728" i="18"/>
  <c r="AD565" i="18"/>
  <c r="AD402" i="18"/>
  <c r="AD239" i="18"/>
  <c r="AD751" i="18"/>
  <c r="AD596" i="18"/>
  <c r="AD772" i="18"/>
  <c r="AD777" i="18"/>
  <c r="AD166" i="18"/>
  <c r="AD230" i="18"/>
  <c r="AD294" i="18"/>
  <c r="AD358" i="18"/>
  <c r="AD422" i="18"/>
  <c r="AD486" i="18"/>
  <c r="AD550" i="18"/>
  <c r="AD614" i="18"/>
  <c r="AD678" i="18"/>
  <c r="AD742" i="18"/>
  <c r="AD627" i="18"/>
  <c r="AD404" i="18"/>
  <c r="AD398" i="18"/>
  <c r="AD59" i="18"/>
  <c r="AD659" i="18"/>
  <c r="AD44" i="18"/>
  <c r="AD481" i="18"/>
  <c r="AD280" i="18"/>
  <c r="AD117" i="18"/>
  <c r="AD637" i="18"/>
  <c r="AD466" i="18"/>
  <c r="AD303" i="18"/>
  <c r="AD140" i="18"/>
  <c r="AD620" i="18"/>
  <c r="AD780" i="18"/>
  <c r="AD110" i="18"/>
  <c r="AD174" i="18"/>
  <c r="AD238" i="18"/>
  <c r="AD302" i="18"/>
  <c r="AD366" i="18"/>
  <c r="AD430" i="18"/>
  <c r="AD494" i="18"/>
  <c r="AD558" i="18"/>
  <c r="AD622" i="18"/>
  <c r="AD686" i="18"/>
  <c r="AD750" i="18"/>
  <c r="AD536" i="18"/>
  <c r="AD559" i="18"/>
  <c r="AD142" i="18"/>
  <c r="AD526" i="18"/>
  <c r="AD163" i="18"/>
  <c r="AD21" i="18"/>
  <c r="AD283" i="18"/>
  <c r="AD545" i="18"/>
  <c r="AD344" i="18"/>
  <c r="AD181" i="18"/>
  <c r="AD701" i="18"/>
  <c r="AD530" i="18"/>
  <c r="AD367" i="18"/>
  <c r="AD204" i="18"/>
  <c r="AD660" i="18"/>
  <c r="AD729" i="18"/>
  <c r="AD118" i="18"/>
  <c r="AD182" i="18"/>
  <c r="AD246" i="18"/>
  <c r="AD310" i="18"/>
  <c r="AD374" i="18"/>
  <c r="AD438" i="18"/>
  <c r="AD502" i="18"/>
  <c r="AD566" i="18"/>
  <c r="AD630" i="18"/>
  <c r="AD694" i="18"/>
  <c r="AD758" i="18"/>
  <c r="AD373" i="18"/>
  <c r="AD740" i="18"/>
  <c r="AD270" i="18"/>
  <c r="AD654" i="18"/>
  <c r="AD491" i="18"/>
  <c r="AD85" i="18"/>
  <c r="AD41" i="18"/>
  <c r="AD609" i="18"/>
  <c r="AD408" i="18"/>
  <c r="AD245" i="18"/>
  <c r="AD765" i="18"/>
  <c r="AD602" i="18"/>
  <c r="AD431" i="18"/>
  <c r="AD268" i="18"/>
  <c r="AD692" i="18"/>
  <c r="AD737" i="18"/>
  <c r="AD126" i="18"/>
  <c r="AD190" i="18"/>
  <c r="AD254" i="18"/>
  <c r="AD318" i="18"/>
  <c r="AD382" i="18"/>
  <c r="AD446" i="18"/>
  <c r="AD510" i="18"/>
  <c r="AD574" i="18"/>
  <c r="AD638" i="18"/>
  <c r="AD702" i="18"/>
  <c r="AD766" i="18"/>
  <c r="AD587" i="18"/>
  <c r="AD730" i="18"/>
  <c r="AD334" i="18"/>
  <c r="AD718" i="18"/>
  <c r="AD475" i="18"/>
  <c r="AD547" i="18"/>
  <c r="AD161" i="18"/>
  <c r="AD673" i="18"/>
  <c r="AD472" i="18"/>
  <c r="AD309" i="18"/>
  <c r="AD146" i="18"/>
  <c r="AD666" i="18"/>
  <c r="AD495" i="18"/>
  <c r="AD340" i="18"/>
  <c r="AD732" i="18"/>
  <c r="AD745" i="18"/>
  <c r="AD134" i="18"/>
  <c r="AD198" i="18"/>
  <c r="AD262" i="18"/>
  <c r="AD326" i="18"/>
  <c r="AD390" i="18"/>
  <c r="AD454" i="18"/>
  <c r="AD518" i="18"/>
  <c r="AD582" i="18"/>
  <c r="AD646" i="18"/>
  <c r="AD710" i="18"/>
  <c r="AD774" i="18"/>
  <c r="AD16" i="18"/>
  <c r="AD753" i="18"/>
  <c r="AD462" i="18"/>
  <c r="AD80" i="18"/>
  <c r="AD26" i="18"/>
  <c r="AD289" i="18"/>
  <c r="AD113" i="18"/>
  <c r="AD600" i="18"/>
  <c r="AD437" i="18"/>
  <c r="AD274" i="18"/>
  <c r="AD111" i="18"/>
  <c r="AD623" i="18"/>
  <c r="AD468" i="18"/>
  <c r="AD748" i="18"/>
  <c r="AD761" i="18"/>
  <c r="AD150" i="18"/>
  <c r="AD214" i="18"/>
  <c r="AD278" i="18"/>
  <c r="AD342" i="18"/>
  <c r="AD406" i="18"/>
  <c r="AD470" i="18"/>
  <c r="AD534" i="18"/>
  <c r="AD598" i="18"/>
  <c r="AD662" i="18"/>
  <c r="AD726" i="18"/>
  <c r="AD11" i="18"/>
  <c r="AG11" i="18"/>
</calcChain>
</file>

<file path=xl/sharedStrings.xml><?xml version="1.0" encoding="utf-8"?>
<sst xmlns="http://schemas.openxmlformats.org/spreadsheetml/2006/main" count="1300" uniqueCount="335">
  <si>
    <t>Year</t>
  </si>
  <si>
    <t>Row Labels</t>
  </si>
  <si>
    <t>Rep</t>
  </si>
  <si>
    <t>Customer</t>
  </si>
  <si>
    <t xml:space="preserve">
</t>
  </si>
  <si>
    <t>Month</t>
  </si>
  <si>
    <t>Rep Target</t>
  </si>
  <si>
    <t>Month Name</t>
  </si>
  <si>
    <t>Name</t>
  </si>
  <si>
    <t>May</t>
  </si>
  <si>
    <t>Target</t>
  </si>
  <si>
    <t>January</t>
  </si>
  <si>
    <t>February</t>
  </si>
  <si>
    <t>March</t>
  </si>
  <si>
    <t>April</t>
  </si>
  <si>
    <t>June</t>
  </si>
  <si>
    <t>July</t>
  </si>
  <si>
    <t>August</t>
  </si>
  <si>
    <t>September</t>
  </si>
  <si>
    <t>October</t>
  </si>
  <si>
    <t>November</t>
  </si>
  <si>
    <t>December</t>
  </si>
  <si>
    <t>YTD Actual</t>
  </si>
  <si>
    <t>YTD Target</t>
  </si>
  <si>
    <t xml:space="preserve">YTD Actual </t>
  </si>
  <si>
    <t xml:space="preserve">YTD Realization % </t>
  </si>
  <si>
    <t>Value</t>
  </si>
  <si>
    <t>Pointer</t>
  </si>
  <si>
    <t>End</t>
  </si>
  <si>
    <t>SPEEDOMETER SETTINGS</t>
  </si>
  <si>
    <t>Other</t>
  </si>
  <si>
    <t>Total</t>
  </si>
  <si>
    <t>YTD Total Target</t>
  </si>
  <si>
    <t>Regional Target</t>
  </si>
  <si>
    <t>US SALES DASHBOARD</t>
  </si>
  <si>
    <t>DC</t>
  </si>
  <si>
    <t>Washington D.C.</t>
  </si>
  <si>
    <t>WY</t>
  </si>
  <si>
    <t>Wyoming</t>
  </si>
  <si>
    <t>WI</t>
  </si>
  <si>
    <t>Wisconsin</t>
  </si>
  <si>
    <t>Show</t>
  </si>
  <si>
    <t>Legend Display:</t>
  </si>
  <si>
    <t>WV</t>
  </si>
  <si>
    <t>West Virginia</t>
  </si>
  <si>
    <t>No Value State Color:</t>
  </si>
  <si>
    <t>WA</t>
  </si>
  <si>
    <t>Washington</t>
  </si>
  <si>
    <t>White</t>
  </si>
  <si>
    <t>State Border Color:</t>
  </si>
  <si>
    <t>VA</t>
  </si>
  <si>
    <t>Virginia</t>
  </si>
  <si>
    <t>Background Color:</t>
  </si>
  <si>
    <t>VT</t>
  </si>
  <si>
    <t>Vermont</t>
  </si>
  <si>
    <t>Color &amp; Legend Settings</t>
  </si>
  <si>
    <t>UT</t>
  </si>
  <si>
    <t>Utah</t>
  </si>
  <si>
    <t>Text Size:</t>
  </si>
  <si>
    <t>TX</t>
  </si>
  <si>
    <t>Texas</t>
  </si>
  <si>
    <t>TN</t>
  </si>
  <si>
    <t>Tennessee</t>
  </si>
  <si>
    <t>SD</t>
  </si>
  <si>
    <t>South Dakota</t>
  </si>
  <si>
    <t>SC</t>
  </si>
  <si>
    <t>South Carolina</t>
  </si>
  <si>
    <t>RI</t>
  </si>
  <si>
    <t>Rhode Island</t>
  </si>
  <si>
    <t>PA</t>
  </si>
  <si>
    <t>Pennsylvania</t>
  </si>
  <si>
    <t>OR</t>
  </si>
  <si>
    <t>Oregon</t>
  </si>
  <si>
    <t>OK</t>
  </si>
  <si>
    <t>Oklahoma</t>
  </si>
  <si>
    <t>OH</t>
  </si>
  <si>
    <t>Ohio</t>
  </si>
  <si>
    <t>ND</t>
  </si>
  <si>
    <t>North Dakota</t>
  </si>
  <si>
    <t>NC</t>
  </si>
  <si>
    <t>North Carolina</t>
  </si>
  <si>
    <t>NY</t>
  </si>
  <si>
    <t>New York</t>
  </si>
  <si>
    <t>NM</t>
  </si>
  <si>
    <t>New Mexico</t>
  </si>
  <si>
    <t>NJ</t>
  </si>
  <si>
    <t>New Jersey</t>
  </si>
  <si>
    <t>Max.</t>
  </si>
  <si>
    <t>Min.</t>
  </si>
  <si>
    <t>COLOR PALETTE</t>
  </si>
  <si>
    <t>NH</t>
  </si>
  <si>
    <t>New Hampshire</t>
  </si>
  <si>
    <t>NV</t>
  </si>
  <si>
    <t>Nevada</t>
  </si>
  <si>
    <t>SETTINGS</t>
  </si>
  <si>
    <t>NE</t>
  </si>
  <si>
    <t>Nebraska</t>
  </si>
  <si>
    <t>MT</t>
  </si>
  <si>
    <t>Montana</t>
  </si>
  <si>
    <t>MO</t>
  </si>
  <si>
    <t>Missouri</t>
  </si>
  <si>
    <t>MS</t>
  </si>
  <si>
    <t>Mississippi</t>
  </si>
  <si>
    <t>MN</t>
  </si>
  <si>
    <t>Minnesota</t>
  </si>
  <si>
    <t>MI</t>
  </si>
  <si>
    <t>Michigan</t>
  </si>
  <si>
    <t>MA</t>
  </si>
  <si>
    <t>Massachusetts</t>
  </si>
  <si>
    <t>Color</t>
  </si>
  <si>
    <t>MD</t>
  </si>
  <si>
    <t>Maryland</t>
  </si>
  <si>
    <t>LEGEND</t>
  </si>
  <si>
    <t>ME</t>
  </si>
  <si>
    <t>Maine</t>
  </si>
  <si>
    <t>LA</t>
  </si>
  <si>
    <t>Louisiana</t>
  </si>
  <si>
    <t>KY</t>
  </si>
  <si>
    <t>Kentucky</t>
  </si>
  <si>
    <t>KS</t>
  </si>
  <si>
    <t>Kansas</t>
  </si>
  <si>
    <t>IA</t>
  </si>
  <si>
    <t>Iowa</t>
  </si>
  <si>
    <t>IN</t>
  </si>
  <si>
    <t>Indiana</t>
  </si>
  <si>
    <t>IL</t>
  </si>
  <si>
    <t>Illinois</t>
  </si>
  <si>
    <t>ID</t>
  </si>
  <si>
    <t>Idaho</t>
  </si>
  <si>
    <t>HI</t>
  </si>
  <si>
    <t>Hawaii</t>
  </si>
  <si>
    <t>GA</t>
  </si>
  <si>
    <t>Georgia</t>
  </si>
  <si>
    <t>FL</t>
  </si>
  <si>
    <t>Florida</t>
  </si>
  <si>
    <t>DE</t>
  </si>
  <si>
    <t>Delaware</t>
  </si>
  <si>
    <t>Number of Shapes</t>
  </si>
  <si>
    <t>CT</t>
  </si>
  <si>
    <t>Connecticut</t>
  </si>
  <si>
    <t>CO</t>
  </si>
  <si>
    <t>Colorado</t>
  </si>
  <si>
    <t>Text Value</t>
  </si>
  <si>
    <t>CA</t>
  </si>
  <si>
    <t>California</t>
  </si>
  <si>
    <t>Active Text</t>
  </si>
  <si>
    <t>AR</t>
  </si>
  <si>
    <t>Arkansas</t>
  </si>
  <si>
    <t>Color Code</t>
  </si>
  <si>
    <t>AZ</t>
  </si>
  <si>
    <t>Arizona</t>
  </si>
  <si>
    <t>AK</t>
  </si>
  <si>
    <t>Alaska</t>
  </si>
  <si>
    <t>Active State</t>
  </si>
  <si>
    <t>AL</t>
  </si>
  <si>
    <t>Alabama</t>
  </si>
  <si>
    <t>Order</t>
  </si>
  <si>
    <t>Shape Final Text</t>
  </si>
  <si>
    <t>User Data</t>
  </si>
  <si>
    <t>User Text</t>
  </si>
  <si>
    <t>State Name</t>
  </si>
  <si>
    <t>Textbox Name</t>
  </si>
  <si>
    <t>Shape Name</t>
  </si>
  <si>
    <t>State Names</t>
  </si>
  <si>
    <t>Instructions</t>
  </si>
  <si>
    <t>Text Settings</t>
  </si>
  <si>
    <t>Color for Outlimits</t>
  </si>
  <si>
    <t>Selected Colors</t>
  </si>
  <si>
    <t>DATA</t>
  </si>
  <si>
    <t>usmap1</t>
  </si>
  <si>
    <t>ustext1</t>
  </si>
  <si>
    <t>usmap2</t>
  </si>
  <si>
    <t>ustext2</t>
  </si>
  <si>
    <t>usmap3</t>
  </si>
  <si>
    <t>ustext3</t>
  </si>
  <si>
    <t>usmap4</t>
  </si>
  <si>
    <t>ustext4</t>
  </si>
  <si>
    <t>usmap5</t>
  </si>
  <si>
    <t>ustext5</t>
  </si>
  <si>
    <t>usmap6</t>
  </si>
  <si>
    <t>ustext6</t>
  </si>
  <si>
    <t>usmap7</t>
  </si>
  <si>
    <t>ustext7</t>
  </si>
  <si>
    <t>usmap8</t>
  </si>
  <si>
    <t>ustext8</t>
  </si>
  <si>
    <t>usmap9</t>
  </si>
  <si>
    <t>ustext9</t>
  </si>
  <si>
    <t>usmap10</t>
  </si>
  <si>
    <t>ustext10</t>
  </si>
  <si>
    <t>usmap11</t>
  </si>
  <si>
    <t>ustext11</t>
  </si>
  <si>
    <t>usmap12</t>
  </si>
  <si>
    <t>ustext12</t>
  </si>
  <si>
    <t>usmap13</t>
  </si>
  <si>
    <t>ustext13</t>
  </si>
  <si>
    <t>usmap14</t>
  </si>
  <si>
    <t>ustext14</t>
  </si>
  <si>
    <t>usmap15</t>
  </si>
  <si>
    <t>ustext15</t>
  </si>
  <si>
    <t>usmap16</t>
  </si>
  <si>
    <t>ustext16</t>
  </si>
  <si>
    <t>usmap17</t>
  </si>
  <si>
    <t>ustext17</t>
  </si>
  <si>
    <t>usmap18</t>
  </si>
  <si>
    <t>ustext18</t>
  </si>
  <si>
    <t>usmap19</t>
  </si>
  <si>
    <t>ustext19</t>
  </si>
  <si>
    <t>usmap20</t>
  </si>
  <si>
    <t>ustext20</t>
  </si>
  <si>
    <t>usmap21</t>
  </si>
  <si>
    <t>ustext21</t>
  </si>
  <si>
    <t>usmap22</t>
  </si>
  <si>
    <t>ustext22</t>
  </si>
  <si>
    <t>usmap23</t>
  </si>
  <si>
    <t>ustext23</t>
  </si>
  <si>
    <t>usmap24</t>
  </si>
  <si>
    <t>ustext24</t>
  </si>
  <si>
    <t>usmap25</t>
  </si>
  <si>
    <t>ustext25</t>
  </si>
  <si>
    <t>usmap26</t>
  </si>
  <si>
    <t>ustext26</t>
  </si>
  <si>
    <t>usmap27</t>
  </si>
  <si>
    <t>ustext27</t>
  </si>
  <si>
    <t>usmap28</t>
  </si>
  <si>
    <t>ustext28</t>
  </si>
  <si>
    <t>usmap29</t>
  </si>
  <si>
    <t>ustext29</t>
  </si>
  <si>
    <t>usmap30</t>
  </si>
  <si>
    <t>ustext30</t>
  </si>
  <si>
    <t>usmap31</t>
  </si>
  <si>
    <t>ustext31</t>
  </si>
  <si>
    <t>usmap32</t>
  </si>
  <si>
    <t>ustext32</t>
  </si>
  <si>
    <t>usmap33</t>
  </si>
  <si>
    <t>ustext33</t>
  </si>
  <si>
    <t>usmap34</t>
  </si>
  <si>
    <t>ustext34</t>
  </si>
  <si>
    <t>usmap35</t>
  </si>
  <si>
    <t>ustext35</t>
  </si>
  <si>
    <t>usmap36</t>
  </si>
  <si>
    <t>ustext36</t>
  </si>
  <si>
    <t>usmap37</t>
  </si>
  <si>
    <t>ustext37</t>
  </si>
  <si>
    <t>usmap38</t>
  </si>
  <si>
    <t>ustext38</t>
  </si>
  <si>
    <t>usmap39</t>
  </si>
  <si>
    <t>ustext39</t>
  </si>
  <si>
    <t>usmap40</t>
  </si>
  <si>
    <t>ustext40</t>
  </si>
  <si>
    <t>usmap41</t>
  </si>
  <si>
    <t>ustext41</t>
  </si>
  <si>
    <t>usmap42</t>
  </si>
  <si>
    <t>ustext42</t>
  </si>
  <si>
    <t>usmap43</t>
  </si>
  <si>
    <t>ustext43</t>
  </si>
  <si>
    <t>usmap44</t>
  </si>
  <si>
    <t>ustext44</t>
  </si>
  <si>
    <t>usmap45</t>
  </si>
  <si>
    <t>ustext45</t>
  </si>
  <si>
    <t>usmap46</t>
  </si>
  <si>
    <t>ustext46</t>
  </si>
  <si>
    <t>usmap47</t>
  </si>
  <si>
    <t>ustext47</t>
  </si>
  <si>
    <t>usmap48</t>
  </si>
  <si>
    <t>ustext48</t>
  </si>
  <si>
    <t>usmap49</t>
  </si>
  <si>
    <t>ustext49</t>
  </si>
  <si>
    <t>usmap50</t>
  </si>
  <si>
    <t>ustext50</t>
  </si>
  <si>
    <t>usmap51</t>
  </si>
  <si>
    <t>ustext51</t>
  </si>
  <si>
    <t>Brad Pitt</t>
  </si>
  <si>
    <t>Mel Gibson</t>
  </si>
  <si>
    <t>Julia Roberts</t>
  </si>
  <si>
    <t>Tom Hanks</t>
  </si>
  <si>
    <t>Meryl Streep</t>
  </si>
  <si>
    <t>CUMULATIVE REP TARGETS</t>
  </si>
  <si>
    <t>STATES - MONTHLY SALES TARGETS</t>
  </si>
  <si>
    <t>State</t>
  </si>
  <si>
    <t>Date</t>
  </si>
  <si>
    <t>Uma Thurman</t>
  </si>
  <si>
    <t>State Target</t>
  </si>
  <si>
    <t>State Actual</t>
  </si>
  <si>
    <t>Selected Month:</t>
  </si>
  <si>
    <t>Abbreviations</t>
  </si>
  <si>
    <t>Sales Realization</t>
  </si>
  <si>
    <t>Rep-State Index</t>
  </si>
  <si>
    <t>Filter</t>
  </si>
  <si>
    <t>Yes</t>
  </si>
  <si>
    <t>TOTAL</t>
  </si>
  <si>
    <t>(All)</t>
  </si>
  <si>
    <t>Select Year for Targets</t>
  </si>
  <si>
    <t>Dropdown</t>
  </si>
  <si>
    <t>TERMS OF USE</t>
  </si>
  <si>
    <t>END USER LICENSE AGREEMENT</t>
  </si>
  <si>
    <r>
      <t xml:space="preserve">This End-User License Agreement is a legal agreement between you and </t>
    </r>
    <r>
      <rPr>
        <b/>
        <sz val="11"/>
        <color theme="1"/>
        <rFont val="Arial"/>
        <family val="2"/>
        <charset val="162"/>
        <scheme val="minor"/>
      </rPr>
      <t/>
    </r>
    <r>
      <rPr>
        <sz val="11"/>
        <color theme="1"/>
        <rFont val="Arial"/>
        <family val="2"/>
        <scheme val="minor"/>
      </rPr>
      <t xml:space="preserve"> that covers all Microsoft Excel templates, spreadsheets or software built by </t>
    </r>
    <r>
      <rPr>
        <b/>
        <sz val="11"/>
        <color theme="1"/>
        <rFont val="Arial"/>
        <family val="2"/>
        <charset val="162"/>
        <scheme val="minor"/>
      </rPr>
      <t/>
    </r>
    <r>
      <rPr>
        <sz val="11"/>
        <color theme="1"/>
        <rFont val="Arial"/>
        <family val="2"/>
        <scheme val="minor"/>
      </rPr>
      <t>.</t>
    </r>
  </si>
  <si>
    <t>By downloading, copying, accessing or otherwise using any of these templates, you agree to abide by the following terms:</t>
  </si>
  <si>
    <r>
      <t xml:space="preserve">* You may </t>
    </r>
    <r>
      <rPr>
        <b/>
        <sz val="11"/>
        <color theme="1"/>
        <rFont val="Arial"/>
        <family val="2"/>
        <charset val="162"/>
        <scheme val="minor"/>
      </rPr>
      <t>NOT</t>
    </r>
    <r>
      <rPr>
        <sz val="11"/>
        <color theme="1"/>
        <rFont val="Arial"/>
        <family val="2"/>
        <scheme val="minor"/>
      </rPr>
      <t xml:space="preserve"> sell, resell, license, rent, lease, lend or otherwise transfer for value without written permission of 
* Unless you've purchased the proper license rights, you may </t>
    </r>
    <r>
      <rPr>
        <b/>
        <sz val="11"/>
        <color theme="1"/>
        <rFont val="Arial"/>
        <family val="2"/>
        <charset val="162"/>
        <scheme val="minor"/>
      </rPr>
      <t>NOT</t>
    </r>
    <r>
      <rPr>
        <sz val="11"/>
        <color theme="1"/>
        <rFont val="Arial"/>
        <family val="2"/>
        <scheme val="minor"/>
      </rPr>
      <t xml:space="preserve"> remove or alter any  logo, trademark, copyright, disclaimer, brand, terms of use, attribution, or other proprietary notices or marks within the template.
* You may </t>
    </r>
    <r>
      <rPr>
        <b/>
        <sz val="11"/>
        <color theme="1"/>
        <rFont val="Arial"/>
        <family val="2"/>
        <charset val="162"/>
        <scheme val="minor"/>
      </rPr>
      <t>NOT</t>
    </r>
    <r>
      <rPr>
        <sz val="11"/>
        <color theme="1"/>
        <rFont val="Arial"/>
        <family val="2"/>
        <scheme val="minor"/>
      </rPr>
      <t xml:space="preserve"> distribute, publish to an online gallery, host on a website, or place on any server in a way that makes it available to the general public.</t>
    </r>
  </si>
  <si>
    <t>RESERVATION OF RIGHTS</t>
  </si>
  <si>
    <r>
      <t xml:space="preserve">All title and copyrights in and to the Template, and any copies of the Template, are </t>
    </r>
    <r>
      <rPr>
        <b/>
        <u/>
        <sz val="11"/>
        <color theme="1"/>
        <rFont val="Arial"/>
        <family val="2"/>
        <charset val="162"/>
        <scheme val="minor"/>
      </rPr>
      <t>owned by </t>
    </r>
    <r>
      <rPr>
        <sz val="11"/>
        <color theme="1"/>
        <rFont val="Arial"/>
        <family val="2"/>
        <scheme val="minor"/>
      </rPr>
      <t xml:space="preserve">. All rights not expressly granted are reserved by . 
</t>
    </r>
    <r>
      <rPr>
        <u/>
        <sz val="11"/>
        <color theme="1"/>
        <rFont val="Arial"/>
        <family val="2"/>
        <charset val="162"/>
        <scheme val="minor"/>
      </rPr>
      <t>Use of any Template for any purpose other than expressly permitted in this EULA is prohibited, and may result in severe civil and criminal penalties.</t>
    </r>
  </si>
  <si>
    <t>CONTACT</t>
  </si>
  <si>
    <r>
      <t xml:space="preserve">For more information and specific permissions for your case, please contact us at: </t>
    </r>
    <r>
      <rPr>
        <i/>
        <sz val="11"/>
        <color theme="1"/>
        <rFont val="Arial"/>
        <family val="2"/>
        <charset val="162"/>
        <scheme val="minor"/>
      </rPr>
      <t/>
    </r>
  </si>
  <si>
    <t>SALES DATA</t>
  </si>
  <si>
    <t>TARGETS</t>
  </si>
  <si>
    <t>DASHBOARD</t>
  </si>
  <si>
    <t>US SALES REPORT</t>
  </si>
  <si>
    <t>HEAT MAP SETTINGS</t>
  </si>
  <si>
    <t>Value for Textbox</t>
  </si>
  <si>
    <t>Sales Team</t>
  </si>
  <si>
    <t>SALES TEAM - MONTHLY SALES TARGETS</t>
  </si>
  <si>
    <t>Sales Amount</t>
  </si>
  <si>
    <t>Total Number of Yes</t>
  </si>
  <si>
    <t>Dashboard Date</t>
  </si>
  <si>
    <t>Actual</t>
  </si>
  <si>
    <t>Dolor Nonummy Institute</t>
  </si>
  <si>
    <t>Volutpat Nunc Foundation</t>
  </si>
  <si>
    <t>Vestibulum Accumsan PC</t>
  </si>
  <si>
    <t>Fusce Mi Limited</t>
  </si>
  <si>
    <t>Sed Nulla Ante Ltd</t>
  </si>
  <si>
    <t>Amet Orci LLC</t>
  </si>
  <si>
    <t>Ut Tincidunt Orci LLP</t>
  </si>
  <si>
    <t>Eu LLC</t>
  </si>
  <si>
    <t>Tellus Incorporated</t>
  </si>
  <si>
    <t>Mi Pede Foundation</t>
  </si>
  <si>
    <t>A Feugiat Ltd</t>
  </si>
  <si>
    <t>Diam At Pretium LLP</t>
  </si>
  <si>
    <t>Arcu Incorporated</t>
  </si>
  <si>
    <t>Mauris Inc.</t>
  </si>
  <si>
    <t>At Consulting</t>
  </si>
  <si>
    <t>Accumsan Laoreet Ipsum Consulting</t>
  </si>
  <si>
    <t>2iibr</t>
  </si>
  <si>
    <t>Year Dropdown</t>
  </si>
  <si>
    <t>APRIL</t>
  </si>
  <si>
    <t>Sum of YTD Actual</t>
  </si>
  <si>
    <t>As of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</si>
</sst>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6">
    <numFmt numFmtId="164" formatCode="[$$-1409]#,##0.00"/>
    <numFmt numFmtId="165" formatCode="[$$-1409]#,##0"/>
    <numFmt numFmtId="166" formatCode="#,##0.0"/>
    <numFmt numFmtId="167" formatCode="0.0%"/>
    <numFmt numFmtId="168" formatCode="[$-409]dd/mm/yyyy;@"/>
    <numFmt numFmtId="169" formatCode="[$$-409]#,##0"/>
  </numFmts>
  <fonts count="92" x14ac:knownFonts="1">
    <font>
      <sz val="11"/>
      <color theme="1"/>
      <name val="Arial"/>
      <family val="2"/>
      <scheme val="minor"/>
    </font>
    <font>
      <sz val="11"/>
      <color theme="1"/>
      <name val="Arial"/>
      <family val="2"/>
      <charset val="162"/>
      <scheme val="minor"/>
    </font>
    <font>
      <sz val="11"/>
      <color theme="1"/>
      <name val="Arial"/>
      <family val="2"/>
      <charset val="162"/>
      <scheme val="minor"/>
    </font>
    <font>
      <sz val="11"/>
      <color theme="1"/>
      <name val="Arial"/>
      <family val="2"/>
      <charset val="162"/>
      <scheme val="minor"/>
    </font>
    <font>
      <sz val="11"/>
      <color theme="1"/>
      <name val="Arial"/>
      <family val="2"/>
      <charset val="162"/>
      <scheme val="minor"/>
    </font>
    <font>
      <sz val="11"/>
      <color theme="1"/>
      <name val="Arial"/>
      <family val="2"/>
      <charset val="162"/>
      <scheme val="minor"/>
    </font>
    <font>
      <sz val="11"/>
      <color theme="1"/>
      <name val="Arial"/>
      <family val="2"/>
      <scheme val="minor"/>
    </font>
    <font>
      <sz val="18"/>
      <color theme="3"/>
      <name val="Arial"/>
      <family val="2"/>
      <scheme val="major"/>
    </font>
    <font>
      <b/>
      <sz val="15"/>
      <color theme="3"/>
      <name val="Arial"/>
      <family val="2"/>
      <scheme val="minor"/>
    </font>
    <font>
      <b/>
      <sz val="13"/>
      <color theme="3"/>
      <name val="Arial"/>
      <family val="2"/>
      <scheme val="minor"/>
    </font>
    <font>
      <b/>
      <sz val="11"/>
      <color theme="3"/>
      <name val="Arial"/>
      <family val="2"/>
      <scheme val="minor"/>
    </font>
    <font>
      <sz val="11"/>
      <color rgb="FF006100"/>
      <name val="Arial"/>
      <family val="2"/>
      <scheme val="minor"/>
    </font>
    <font>
      <sz val="11"/>
      <color rgb="FF9C0006"/>
      <name val="Arial"/>
      <family val="2"/>
      <scheme val="minor"/>
    </font>
    <font>
      <sz val="11"/>
      <color rgb="FF9C6500"/>
      <name val="Arial"/>
      <family val="2"/>
      <scheme val="minor"/>
    </font>
    <font>
      <sz val="11"/>
      <color rgb="FF3F3F76"/>
      <name val="Arial"/>
      <family val="2"/>
      <scheme val="minor"/>
    </font>
    <font>
      <b/>
      <sz val="11"/>
      <color rgb="FF3F3F3F"/>
      <name val="Arial"/>
      <family val="2"/>
      <scheme val="minor"/>
    </font>
    <font>
      <b/>
      <sz val="11"/>
      <color rgb="FFFA7D00"/>
      <name val="Arial"/>
      <family val="2"/>
      <scheme val="minor"/>
    </font>
    <font>
      <sz val="11"/>
      <color rgb="FFFA7D00"/>
      <name val="Arial"/>
      <family val="2"/>
      <scheme val="minor"/>
    </font>
    <font>
      <b/>
      <sz val="11"/>
      <color theme="0"/>
      <name val="Arial"/>
      <family val="2"/>
      <scheme val="minor"/>
    </font>
    <font>
      <sz val="11"/>
      <color rgb="FFFF0000"/>
      <name val="Arial"/>
      <family val="2"/>
      <scheme val="minor"/>
    </font>
    <font>
      <i/>
      <sz val="11"/>
      <color rgb="FF7F7F7F"/>
      <name val="Arial"/>
      <family val="2"/>
      <scheme val="minor"/>
    </font>
    <font>
      <b/>
      <sz val="11"/>
      <color theme="1"/>
      <name val="Arial"/>
      <family val="2"/>
      <scheme val="minor"/>
    </font>
    <font>
      <sz val="11"/>
      <color theme="0"/>
      <name val="Arial"/>
      <family val="2"/>
      <scheme val="minor"/>
    </font>
    <font>
      <b/>
      <sz val="11"/>
      <color theme="1"/>
      <name val="Arial"/>
      <family val="2"/>
      <charset val="162"/>
      <scheme val="minor"/>
    </font>
    <font>
      <b/>
      <i/>
      <sz val="11.0"/>
      <color theme="1" tint="0.499984740745262"/>
      <name val="Arial"/>
      <family val="2"/>
      <charset val="162"/>
      <scheme val="minor"/>
    </font>
    <font>
      <i/>
      <sz val="10"/>
      <color theme="1" tint="0.499984740745262"/>
      <name val="Arial"/>
      <family val="2"/>
      <charset val="162"/>
      <scheme val="minor"/>
    </font>
    <font>
      <b/>
      <sz val="16"/>
      <color theme="0"/>
      <name val="Arial"/>
      <family val="2"/>
      <charset val="162"/>
      <scheme val="minor"/>
    </font>
    <font>
      <i/>
      <sz val="11"/>
      <color rgb="FF2E86AB"/>
      <name val="Arial"/>
      <family val="2"/>
      <charset val="162"/>
      <scheme val="minor"/>
    </font>
    <font>
      <b/>
      <sz val="11"/>
      <color theme="0"/>
      <name val="Arial"/>
      <family val="2"/>
      <charset val="162"/>
      <scheme val="minor"/>
    </font>
    <font>
      <i/>
      <sz val="11"/>
      <color theme="1"/>
      <name val="Arial"/>
      <family val="2"/>
      <charset val="162"/>
      <scheme val="minor"/>
    </font>
    <font>
      <b/>
      <sz val="16"/>
      <color theme="1"/>
      <name val="Arial"/>
      <family val="2"/>
      <charset val="162"/>
      <scheme val="minor"/>
    </font>
    <font>
      <sz val="11"/>
      <color theme="1"/>
      <name val="Arial"/>
      <family val="2"/>
      <scheme val="minor"/>
    </font>
    <font>
      <b/>
      <sz val="16"/>
      <color theme="1"/>
      <name val="Arial"/>
      <family val="2"/>
      <charset val="162"/>
      <scheme val="minor"/>
    </font>
    <font>
      <sz val="11"/>
      <color theme="1"/>
      <name val="Arial"/>
      <family val="2"/>
      <charset val="162"/>
      <scheme val="minor"/>
    </font>
    <font>
      <b/>
      <sz val="11"/>
      <color theme="1"/>
      <name val="Arial"/>
      <family val="2"/>
      <charset val="162"/>
      <scheme val="minor"/>
    </font>
    <font>
      <i/>
      <sz val="11"/>
      <color theme="1" tint="0.499984740745262"/>
      <name val="Arial"/>
      <family val="2"/>
      <charset val="162"/>
      <scheme val="minor"/>
    </font>
    <font>
      <sz val="11"/>
      <color rgb="FF1F4E78"/>
      <name val="Arial"/>
      <family val="2"/>
      <charset val="162"/>
      <scheme val="minor"/>
    </font>
    <font>
      <i/>
      <sz val="10"/>
      <color theme="1" tint="0.14999847407452621"/>
      <name val="Arial"/>
      <family val="2"/>
      <charset val="162"/>
      <scheme val="minor"/>
    </font>
    <font>
      <b/>
      <sz val="11.0"/>
      <color theme="0"/>
      <name val="Arial"/>
      <family val="2"/>
      <charset val="162"/>
      <scheme val="minor"/>
    </font>
    <font>
      <sz val="10"/>
      <color theme="1"/>
      <name val="Arial"/>
      <family val="2"/>
      <charset val="162"/>
      <scheme val="minor"/>
    </font>
    <font>
      <sz val="10"/>
      <color indexed="10"/>
      <name val="Arial"/>
      <family val="2"/>
      <charset val="162"/>
      <scheme val="minor"/>
    </font>
    <font>
      <sz val="10"/>
      <color indexed="58"/>
      <name val="Arial"/>
      <family val="2"/>
      <charset val="162"/>
      <scheme val="minor"/>
    </font>
    <font>
      <sz val="10"/>
      <color indexed="18"/>
      <name val="Arial"/>
      <family val="2"/>
      <charset val="162"/>
      <scheme val="minor"/>
    </font>
    <font>
      <sz val="9"/>
      <color indexed="10"/>
      <name val="Arial"/>
      <family val="2"/>
      <charset val="162"/>
      <scheme val="minor"/>
    </font>
    <font>
      <sz val="10"/>
      <color indexed="51"/>
      <name val="Arial"/>
      <family val="2"/>
      <charset val="162"/>
      <scheme val="minor"/>
    </font>
    <font>
      <sz val="10"/>
      <color indexed="17"/>
      <name val="Arial"/>
      <family val="2"/>
      <charset val="162"/>
      <scheme val="minor"/>
    </font>
    <font>
      <sz val="10"/>
      <color indexed="63"/>
      <name val="Arial"/>
      <family val="2"/>
      <charset val="162"/>
      <scheme val="minor"/>
    </font>
    <font>
      <sz val="10"/>
      <color indexed="12"/>
      <name val="Arial"/>
      <family val="2"/>
      <charset val="162"/>
      <scheme val="minor"/>
    </font>
    <font>
      <sz val="9"/>
      <color indexed="53"/>
      <name val="Arial"/>
      <family val="2"/>
      <charset val="162"/>
      <scheme val="minor"/>
    </font>
    <font>
      <sz val="10"/>
      <color indexed="43"/>
      <name val="Arial"/>
      <family val="2"/>
      <charset val="162"/>
      <scheme val="minor"/>
    </font>
    <font>
      <sz val="10"/>
      <color indexed="57"/>
      <name val="Arial"/>
      <family val="2"/>
      <charset val="162"/>
      <scheme val="minor"/>
    </font>
    <font>
      <sz val="10"/>
      <color indexed="23"/>
      <name val="Arial"/>
      <family val="2"/>
      <charset val="162"/>
      <scheme val="minor"/>
    </font>
    <font>
      <sz val="10"/>
      <color indexed="49"/>
      <name val="Arial"/>
      <family val="2"/>
      <charset val="162"/>
      <scheme val="minor"/>
    </font>
    <font>
      <sz val="9"/>
      <color indexed="52"/>
      <name val="Arial"/>
      <family val="2"/>
      <charset val="162"/>
      <scheme val="minor"/>
    </font>
    <font>
      <sz val="10"/>
      <color indexed="41"/>
      <name val="Arial"/>
      <family val="2"/>
      <charset val="162"/>
      <scheme val="minor"/>
    </font>
    <font>
      <sz val="10"/>
      <color indexed="50"/>
      <name val="Arial"/>
      <family val="2"/>
      <charset val="162"/>
      <scheme val="minor"/>
    </font>
    <font>
      <sz val="10"/>
      <color indexed="55"/>
      <name val="Arial"/>
      <family val="2"/>
      <charset val="162"/>
      <scheme val="minor"/>
    </font>
    <font>
      <sz val="10"/>
      <color indexed="44"/>
      <name val="Arial"/>
      <family val="2"/>
      <charset val="162"/>
      <scheme val="minor"/>
    </font>
    <font>
      <sz val="9"/>
      <color indexed="51"/>
      <name val="Arial"/>
      <family val="2"/>
      <charset val="162"/>
      <scheme val="minor"/>
    </font>
    <font>
      <sz val="10"/>
      <color indexed="11"/>
      <name val="Arial"/>
      <family val="2"/>
      <charset val="162"/>
      <scheme val="minor"/>
    </font>
    <font>
      <sz val="10"/>
      <color indexed="42"/>
      <name val="Arial"/>
      <family val="2"/>
      <charset val="162"/>
      <scheme val="minor"/>
    </font>
    <font>
      <sz val="10"/>
      <color indexed="22"/>
      <name val="Arial"/>
      <family val="2"/>
      <charset val="162"/>
      <scheme val="minor"/>
    </font>
    <font>
      <sz val="9"/>
      <color indexed="43"/>
      <name val="Arial"/>
      <family val="2"/>
      <charset val="162"/>
      <scheme val="minor"/>
    </font>
    <font>
      <b/>
      <sz val="11"/>
      <name val="Arial"/>
      <family val="2"/>
      <charset val="162"/>
      <scheme val="minor"/>
    </font>
    <font>
      <b/>
      <sz val="12"/>
      <color theme="0"/>
      <name val="Arial"/>
      <family val="2"/>
      <charset val="162"/>
      <scheme val="minor"/>
    </font>
    <font>
      <sz val="9"/>
      <color theme="1"/>
      <name val="Arial"/>
      <family val="2"/>
      <charset val="162"/>
      <scheme val="minor"/>
    </font>
    <font>
      <b/>
      <sz val="11.0"/>
      <color theme="1"/>
      <name val="Arial"/>
      <family val="2"/>
      <charset val="162"/>
      <scheme val="minor"/>
    </font>
    <font>
      <sz val="11"/>
      <color theme="0"/>
      <name val="Arial"/>
      <family val="2"/>
      <charset val="162"/>
      <scheme val="minor"/>
    </font>
    <font>
      <b/>
      <sz val="13"/>
      <color theme="0"/>
      <name val="Arial"/>
      <family val="2"/>
      <charset val="162"/>
      <scheme val="minor"/>
    </font>
    <font>
      <sz val="11"/>
      <name val="Arial"/>
      <family val="2"/>
      <charset val="162"/>
      <scheme val="minor"/>
    </font>
    <font>
      <i/>
      <sz val="11"/>
      <color theme="1" tint="0.14999847407452621"/>
      <name val="Arial"/>
      <family val="2"/>
      <charset val="162"/>
      <scheme val="minor"/>
    </font>
    <font>
      <sz val="11"/>
      <name val="Arial"/>
      <family val="2"/>
      <scheme val="minor"/>
    </font>
    <font>
      <b/>
      <sz val="16"/>
      <name val="Arial"/>
      <family val="2"/>
      <scheme val="minor"/>
    </font>
    <font>
      <i/>
      <sz val="11"/>
      <name val="Arial"/>
      <family val="2"/>
      <scheme val="minor"/>
    </font>
    <font>
      <sz val="8"/>
      <name val="Arial"/>
      <family val="2"/>
      <scheme val="minor"/>
    </font>
    <font>
      <sz val="11"/>
      <color theme="4" tint="-0.24994659260841701"/>
      <name val="Arial"/>
      <family val="2"/>
      <scheme val="minor"/>
    </font>
    <font>
      <sz val="13"/>
      <color theme="1"/>
      <name val="Arial"/>
      <family val="2"/>
      <charset val="162"/>
      <scheme val="minor"/>
    </font>
    <font>
      <sz val="13"/>
      <color rgb="FFFFFFFF"/>
      <name val="Arial"/>
      <family val="2"/>
      <charset val="162"/>
      <scheme val="minor"/>
    </font>
    <font>
      <sz val="13"/>
      <color theme="0" tint="-4.9989318521683403E-2"/>
      <name val="Arial"/>
      <family val="2"/>
      <charset val="162"/>
      <scheme val="minor"/>
    </font>
    <font>
      <b/>
      <i/>
      <sz val="16"/>
      <color theme="0" tint="-4.9989318521683403E-2"/>
      <name val="Arial"/>
      <family val="2"/>
      <charset val="162"/>
      <scheme val="minor"/>
    </font>
    <font>
      <sz val="10"/>
      <name val="Arial"/>
      <family val="2"/>
      <charset val="162"/>
    </font>
    <font>
      <b/>
      <u/>
      <sz val="11"/>
      <name val="Arial"/>
      <family val="2"/>
      <charset val="162"/>
      <scheme val="minor"/>
    </font>
    <font>
      <b/>
      <u/>
      <sz val="11"/>
      <color theme="1"/>
      <name val="Arial"/>
      <family val="2"/>
      <charset val="162"/>
      <scheme val="minor"/>
    </font>
    <font>
      <u/>
      <sz val="11"/>
      <color theme="1"/>
      <name val="Arial"/>
      <family val="2"/>
      <charset val="162"/>
      <scheme val="minor"/>
    </font>
    <font>
      <b/>
      <sz val="13"/>
      <color theme="1"/>
      <name val="Arial"/>
      <family val="2"/>
      <scheme val="minor"/>
    </font>
    <font>
      <sz val="13"/>
      <color rgb="FFFFFFFF"/>
      <name val="Arial"/>
      <family val="2"/>
      <scheme val="minor"/>
    </font>
    <font>
      <sz val="13"/>
      <color theme="0" tint="-4.9989318521683403E-2"/>
      <name val="Arial"/>
      <family val="2"/>
      <scheme val="minor"/>
    </font>
    <font>
      <sz val="13"/>
      <color theme="1"/>
      <name val="Arial"/>
      <family val="2"/>
      <scheme val="minor"/>
    </font>
    <font>
      <b/>
      <i/>
      <sz val="16"/>
      <color theme="1"/>
      <name val="Arial"/>
      <family val="2"/>
      <charset val="162"/>
      <scheme val="minor"/>
    </font>
    <font>
      <b/>
      <sz val="11"/>
      <color rgb="FF1F4E78"/>
      <name val="Arial"/>
      <family val="2"/>
      <charset val="162"/>
    </font>
    <font>
      <b/>
      <sz val="14"/>
      <color theme="1" tint="0.249977111117893"/>
      <name val="Arial"/>
      <family val="2"/>
      <charset val="162"/>
      <scheme val="minor"/>
    </font>
    <font>
      <sz val="8"/>
      <color rgb="FF000000"/>
      <name val="Arial"/>
      <family val="2"/>
      <charset val="162"/>
    </font>
  </fonts>
  <fills count="87">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3CC"/>
      </patternFill>
    </fill>
    <fill>
      <patternFill patternType="solid">
        <fgColor theme="4"/>
      </patternFill>
    </fill>
    <fill>
      <patternFill patternType="solid">
        <fgColor rgb="FFF8D7D7"/>
        <bgColor indexed="65"/>
      </patternFill>
    </fill>
    <fill>
      <patternFill patternType="solid">
        <fgColor rgb="FFFFF3CC"/>
        <bgColor indexed="65"/>
      </patternFill>
    </fill>
    <fill>
      <patternFill patternType="solid">
        <fgColor theme="4" tint="0.39997558519241921"/>
        <bgColor indexed="65"/>
      </patternFill>
    </fill>
    <fill>
      <patternFill patternType="solid">
        <fgColor rgb="FFC00000"/>
      </patternFill>
    </fill>
    <fill>
      <patternFill patternType="solid">
        <fgColor theme="5" tint="0.79998168889431442"/>
        <bgColor indexed="65"/>
      </patternFill>
    </fill>
    <fill>
      <patternFill patternType="solid">
        <fgColor theme="5" tint="0.59999389629810485"/>
        <bgColor indexed="65"/>
      </patternFill>
    </fill>
    <fill>
      <patternFill patternType="solid">
        <fgColor rgb="FF1F4E78"/>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rgb="FFFFC000"/>
      </patternFill>
    </fill>
    <fill>
      <patternFill patternType="solid">
        <fgColor rgb="FFD9E9F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rgb="FF70AD47"/>
      </patternFill>
    </fill>
    <fill>
      <patternFill patternType="solid">
        <fgColor rgb="FFF8D7D7"/>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rgb="FFD9E2EC"/>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4.9989318521683403E-2"/>
        <bgColor indexed="64"/>
      </patternFill>
    </fill>
    <fill>
      <patternFill patternType="solid">
        <fgColor rgb="FF1F4E78"/>
        <bgColor indexed="64"/>
      </patternFill>
    </fill>
    <fill>
      <patternFill patternType="solid">
        <fgColor rgb="FFF8D7D7"/>
        <bgColor indexed="64"/>
      </patternFill>
    </fill>
    <fill>
      <patternFill patternType="solid">
        <fgColor theme="0"/>
        <bgColor indexed="64"/>
      </patternFill>
    </fill>
    <fill>
      <patternFill patternType="solid">
        <fgColor rgb="FFE2EFD9"/>
        <bgColor indexed="64"/>
      </patternFill>
    </fill>
    <fill>
      <patternFill patternType="solid">
        <fgColor rgb="FFC00000"/>
        <bgColor indexed="64"/>
      </patternFill>
    </fill>
    <fill>
      <patternFill patternType="solid">
        <fgColor rgb="FF1F4E78"/>
        <bgColor indexed="64"/>
      </patternFill>
    </fill>
    <fill>
      <patternFill patternType="solid">
        <fgColor rgb="FF2E86AB"/>
        <bgColor indexed="64"/>
      </patternFill>
    </fill>
    <fill>
      <patternFill patternType="solid">
        <fgColor rgb="FF1F4E78"/>
        <bgColor indexed="64"/>
      </patternFill>
    </fill>
    <fill>
      <patternFill patternType="solid">
        <fgColor rgb="FF1F4E78"/>
        <bgColor indexed="64"/>
      </patternFill>
    </fill>
    <fill>
      <patternFill patternType="solid">
        <fgColor rgb="FF1F4E78"/>
        <bgColor indexed="64"/>
      </patternFill>
    </fill>
    <fill>
      <patternFill patternType="solid">
        <fgColor rgb="FFFFFFFF"/>
        <bgColor indexed="64"/>
      </patternFill>
    </fill>
    <fill>
      <patternFill patternType="solid">
        <fgColor rgb="FFAEAAAA"/>
        <bgColor indexed="64"/>
      </patternFill>
    </fill>
    <fill>
      <patternFill patternType="solid">
        <fgColor rgb="FFFFF3CC"/>
        <bgColor indexed="64"/>
      </patternFill>
    </fill>
    <fill>
      <patternFill patternType="solid">
        <fgColor rgb="FF70AD47"/>
        <bgColor indexed="64"/>
      </patternFill>
    </fill>
    <fill>
      <patternFill patternType="solid">
        <fgColor rgb="FF1F4E78"/>
        <bgColor indexed="64"/>
      </patternFill>
    </fill>
    <fill>
      <patternFill patternType="solid">
        <fgColor rgb="FFFFC000"/>
        <bgColor indexed="64"/>
      </patternFill>
    </fill>
    <fill>
      <patternFill patternType="solid">
        <fgColor rgb="FF1F4E78"/>
        <bgColor indexed="64"/>
      </patternFill>
    </fill>
    <fill>
      <patternFill patternType="solid">
        <fgColor rgb="FF70AD47"/>
        <bgColor indexed="64"/>
      </patternFill>
    </fill>
    <fill>
      <patternFill patternType="solid">
        <fgColor rgb="FFC00000"/>
        <bgColor indexed="64"/>
      </patternFill>
    </fill>
    <fill>
      <patternFill patternType="solid">
        <fgColor rgb="FF636363"/>
        <bgColor indexed="64"/>
      </patternFill>
    </fill>
    <fill>
      <patternFill patternType="solid">
        <fgColor rgb="FF1F4E78"/>
        <bgColor indexed="64"/>
      </patternFill>
    </fill>
    <fill>
      <patternFill patternType="solid">
        <fgColor rgb="FF2E86AB"/>
        <bgColor indexed="64"/>
      </patternFill>
    </fill>
    <fill>
      <patternFill patternType="solid">
        <fgColor rgb="FFFFC000"/>
        <bgColor indexed="64"/>
      </patternFill>
    </fill>
    <fill>
      <patternFill patternType="solid">
        <fgColor rgb="FF70AD47"/>
        <bgColor indexed="64"/>
      </patternFill>
    </fill>
    <fill>
      <patternFill patternType="solid">
        <fgColor rgb="FF969696"/>
        <bgColor indexed="64"/>
      </patternFill>
    </fill>
    <fill>
      <patternFill patternType="solid">
        <fgColor rgb="FFFFC000"/>
        <bgColor indexed="64"/>
      </patternFill>
    </fill>
    <fill>
      <patternFill patternType="solid">
        <fgColor rgb="FFC00000"/>
        <bgColor indexed="64"/>
      </patternFill>
    </fill>
    <fill>
      <patternFill patternType="solid">
        <fgColor rgb="FF2E86AB"/>
        <bgColor indexed="64"/>
      </patternFill>
    </fill>
    <fill>
      <patternFill patternType="solid">
        <fgColor rgb="FF1F4E78"/>
        <bgColor indexed="64"/>
      </patternFill>
    </fill>
    <fill>
      <patternFill patternType="solid">
        <fgColor rgb="FFF2F2F2"/>
        <bgColor indexed="64"/>
      </patternFill>
    </fill>
    <fill>
      <patternFill patternType="solid">
        <fgColor rgb="FFF8D7D7"/>
        <bgColor indexed="64"/>
      </patternFill>
    </fill>
    <fill>
      <patternFill patternType="solid">
        <fgColor rgb="FFD9E2EC"/>
        <bgColor indexed="64"/>
      </patternFill>
    </fill>
    <fill>
      <patternFill patternType="solid">
        <fgColor rgb="FFC00000"/>
        <bgColor indexed="64"/>
      </patternFill>
    </fill>
    <fill>
      <patternFill patternType="solid">
        <fgColor rgb="FFD9E9F2"/>
        <bgColor indexed="64"/>
      </patternFill>
    </fill>
    <fill>
      <patternFill patternType="solid">
        <fgColor rgb="FFF7F7F7"/>
        <bgColor indexed="64"/>
      </patternFill>
    </fill>
    <fill>
      <patternFill patternType="solid">
        <fgColor rgb="FFE2EFD9"/>
        <bgColor indexed="64"/>
      </patternFill>
    </fill>
    <fill>
      <patternFill patternType="solid">
        <fgColor rgb="FFFFF3CC"/>
        <bgColor indexed="64"/>
      </patternFill>
    </fill>
    <fill>
      <patternFill patternType="solid">
        <fgColor rgb="FFD9E2EC"/>
        <bgColor indexed="64"/>
      </patternFill>
    </fill>
    <fill>
      <patternFill patternType="solid">
        <fgColor rgb="FFD9E9F2"/>
        <bgColor indexed="64"/>
      </patternFill>
    </fill>
    <fill>
      <patternFill patternType="solid">
        <fgColor rgb="FF70AD47"/>
        <bgColor indexed="64"/>
      </patternFill>
    </fill>
    <fill>
      <patternFill patternType="solid">
        <fgColor rgb="FFE2EFD9"/>
        <bgColor indexed="64"/>
      </patternFill>
    </fill>
    <fill>
      <patternFill patternType="solid">
        <fgColor rgb="FFD9E9F2"/>
        <bgColor indexed="64"/>
      </patternFill>
    </fill>
    <fill>
      <patternFill patternType="solid">
        <fgColor rgb="FFD9E2EC"/>
        <bgColor indexed="64"/>
      </patternFill>
    </fill>
    <fill>
      <patternFill patternType="solid">
        <fgColor rgb="FFC00000"/>
        <bgColor indexed="64"/>
      </patternFill>
    </fill>
    <fill>
      <patternFill patternType="solid">
        <fgColor rgb="FF1F4E78"/>
        <bgColor indexed="64"/>
      </patternFill>
    </fill>
    <fill>
      <patternFill patternType="solid">
        <fgColor rgb="FFF8D7D7"/>
        <bgColor theme="4" tint="0.79998168889431442"/>
      </patternFill>
    </fill>
    <fill>
      <patternFill patternType="solid">
        <fgColor rgb="FF2E86AB"/>
        <bgColor indexed="64"/>
      </patternFill>
    </fill>
    <fill>
      <patternFill patternType="solid">
        <fgColor rgb="FFFFF3CC"/>
        <bgColor indexed="64"/>
      </patternFill>
    </fill>
    <fill>
      <patternFill patternType="solid">
        <fgColor rgb="FF1F4E78"/>
        <bgColor indexed="64"/>
      </patternFill>
    </fill>
    <fill>
      <patternFill patternType="solid">
        <fgColor rgb="FF2E86AB"/>
        <bgColor indexed="64"/>
      </patternFill>
    </fill>
    <fill>
      <patternFill patternType="solid">
        <fgColor rgb="FF2E86AB"/>
        <bgColor indexed="64"/>
      </patternFill>
    </fill>
    <fill>
      <patternFill patternType="solid">
        <fgColor rgb="FFFFC000"/>
        <bgColor indexed="64"/>
      </patternFill>
    </fill>
    <fill>
      <patternFill patternType="solid">
        <fgColor rgb="FF70AD47"/>
        <bgColor indexed="64"/>
      </patternFill>
    </fill>
  </fills>
  <borders count="10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auto="1"/>
      </left>
      <right style="thin">
        <color auto="1"/>
      </right>
      <top style="thin">
        <color auto="1"/>
      </top>
      <bottom/>
      <diagonal/>
    </border>
    <border>
      <left/>
      <right style="thin">
        <color rgb="FF002060"/>
      </right>
      <top/>
      <bottom style="thin">
        <color rgb="FF002060"/>
      </bottom>
      <diagonal/>
    </border>
    <border>
      <left/>
      <right/>
      <top/>
      <bottom style="thin">
        <color rgb="FF002060"/>
      </bottom>
      <diagonal/>
    </border>
    <border>
      <left style="thin">
        <color rgb="FF002060"/>
      </left>
      <right/>
      <top/>
      <bottom style="thin">
        <color rgb="FF002060"/>
      </bottom>
      <diagonal/>
    </border>
    <border>
      <left/>
      <right style="thin">
        <color rgb="FF002060"/>
      </right>
      <top/>
      <bottom/>
      <diagonal/>
    </border>
    <border>
      <left style="thin">
        <color rgb="FF002060"/>
      </left>
      <right/>
      <top/>
      <bottom/>
      <diagonal/>
    </border>
    <border>
      <left style="thin">
        <color rgb="FF9B9B9B"/>
      </left>
      <right style="thin">
        <color rgb="FF000000"/>
      </right>
      <top/>
      <bottom style="thin">
        <color rgb="FF000000"/>
      </bottom>
      <diagonal/>
    </border>
    <border>
      <left style="thin">
        <color rgb="FF9B9B9B"/>
      </left>
      <right style="thin">
        <color rgb="FF9B9B9B"/>
      </right>
      <top/>
      <bottom style="thin">
        <color rgb="FF000000"/>
      </bottom>
      <diagonal/>
    </border>
    <border>
      <left style="medium">
        <color rgb="FFC00000"/>
      </left>
      <right style="medium">
        <color rgb="FFC00000"/>
      </right>
      <top/>
      <bottom style="medium">
        <color rgb="FFC00000"/>
      </bottom>
      <diagonal/>
    </border>
    <border>
      <left style="thin">
        <color rgb="FF9B9B9B"/>
      </left>
      <right style="thin">
        <color rgb="FF000000"/>
      </right>
      <top style="thin">
        <color rgb="FF000000"/>
      </top>
      <bottom/>
      <diagonal/>
    </border>
    <border>
      <left style="thin">
        <color rgb="FF9B9B9B"/>
      </left>
      <right style="thin">
        <color rgb="FF9B9B9B"/>
      </right>
      <top style="thin">
        <color rgb="FF000000"/>
      </top>
      <bottom/>
      <diagonal/>
    </border>
    <border>
      <left style="medium">
        <color rgb="FFC00000"/>
      </left>
      <right style="medium">
        <color rgb="FFC00000"/>
      </right>
      <top style="thin">
        <color rgb="FF000000"/>
      </top>
      <bottom/>
      <diagonal/>
    </border>
    <border>
      <left style="thin">
        <color rgb="FF9B9B9B"/>
      </left>
      <right style="thin">
        <color rgb="FF000000"/>
      </right>
      <top style="thin">
        <color rgb="FF9B9B9B"/>
      </top>
      <bottom/>
      <diagonal/>
    </border>
    <border>
      <left style="thin">
        <color rgb="FF9B9B9B"/>
      </left>
      <right style="thin">
        <color rgb="FF9B9B9B"/>
      </right>
      <top style="thin">
        <color rgb="FF9B9B9B"/>
      </top>
      <bottom/>
      <diagonal/>
    </border>
    <border>
      <left style="medium">
        <color rgb="FFC00000"/>
      </left>
      <right style="medium">
        <color rgb="FFC00000"/>
      </right>
      <top style="thin">
        <color rgb="FF9B9B9B"/>
      </top>
      <bottom/>
      <diagonal/>
    </border>
    <border>
      <left style="thin">
        <color rgb="FF9B9B9B"/>
      </left>
      <right style="thin">
        <color rgb="FF000000"/>
      </right>
      <top style="thin">
        <color rgb="FF9B9B9B"/>
      </top>
      <bottom style="thin">
        <color rgb="FF9B9B9B"/>
      </bottom>
      <diagonal/>
    </border>
    <border>
      <left style="thin">
        <color rgb="FF9B9B9B"/>
      </left>
      <right style="thin">
        <color rgb="FF9B9B9B"/>
      </right>
      <top style="thin">
        <color rgb="FF9B9B9B"/>
      </top>
      <bottom style="thin">
        <color rgb="FF9B9B9B"/>
      </bottom>
      <diagonal/>
    </border>
    <border>
      <left style="medium">
        <color rgb="FFC00000"/>
      </left>
      <right style="medium">
        <color rgb="FFC00000"/>
      </right>
      <top style="thin">
        <color rgb="FF9B9B9B"/>
      </top>
      <bottom style="thin">
        <color rgb="FF9B9B9B"/>
      </bottom>
      <diagonal/>
    </border>
    <border>
      <left style="thin">
        <color rgb="FF9B9B9B"/>
      </left>
      <right style="thin">
        <color rgb="FF000000"/>
      </right>
      <top style="thin">
        <color rgb="FF000000"/>
      </top>
      <bottom style="thin">
        <color rgb="FF9B9B9B"/>
      </bottom>
      <diagonal/>
    </border>
    <border>
      <left style="thin">
        <color rgb="FF9B9B9B"/>
      </left>
      <right style="thin">
        <color rgb="FF9B9B9B"/>
      </right>
      <top style="thin">
        <color rgb="FF000000"/>
      </top>
      <bottom style="thin">
        <color rgb="FF9B9B9B"/>
      </bottom>
      <diagonal/>
    </border>
    <border>
      <left style="medium">
        <color rgb="FFC00000"/>
      </left>
      <right style="medium">
        <color rgb="FFC00000"/>
      </right>
      <top style="medium">
        <color rgb="FFC00000"/>
      </top>
      <bottom style="thin">
        <color rgb="FF9B9B9B"/>
      </bottom>
      <diagonal/>
    </border>
    <border>
      <left/>
      <right style="thin">
        <color theme="1" tint="0.24994659260841701"/>
      </right>
      <top style="thin">
        <color theme="1" tint="0.24994659260841701"/>
      </top>
      <bottom style="thin">
        <color theme="1" tint="0.24994659260841701"/>
      </bottom>
      <diagonal/>
    </border>
    <border>
      <left style="thin">
        <color theme="1" tint="0.24994659260841701"/>
      </left>
      <right/>
      <top style="thin">
        <color theme="1" tint="0.24994659260841701"/>
      </top>
      <bottom style="thin">
        <color theme="1" tint="0.24994659260841701"/>
      </bottom>
      <diagonal/>
    </border>
    <border>
      <left/>
      <right style="thin">
        <color theme="1" tint="0.24994659260841701"/>
      </right>
      <top style="thin">
        <color theme="1" tint="0.24994659260841701"/>
      </top>
      <bottom/>
      <diagonal/>
    </border>
    <border>
      <left/>
      <right/>
      <top style="thin">
        <color theme="1" tint="0.24994659260841701"/>
      </top>
      <bottom/>
      <diagonal/>
    </border>
    <border>
      <left style="thin">
        <color theme="1" tint="0.24994659260841701"/>
      </left>
      <right/>
      <top style="thin">
        <color theme="1" tint="0.24994659260841701"/>
      </top>
      <bottom/>
      <diagonal/>
    </border>
    <border>
      <left/>
      <right style="thin">
        <color rgb="FF002060"/>
      </right>
      <top style="thin">
        <color rgb="FF002060"/>
      </top>
      <bottom style="thin">
        <color rgb="FF002060"/>
      </bottom>
      <diagonal/>
    </border>
    <border>
      <left/>
      <right/>
      <top style="thin">
        <color rgb="FF002060"/>
      </top>
      <bottom style="thin">
        <color rgb="FF002060"/>
      </bottom>
      <diagonal/>
    </border>
    <border>
      <left style="thin">
        <color rgb="FF002060"/>
      </left>
      <right/>
      <top style="thin">
        <color rgb="FF002060"/>
      </top>
      <bottom style="thin">
        <color rgb="FF002060"/>
      </bottom>
      <diagonal/>
    </border>
    <border>
      <left style="thin">
        <color theme="0" tint="-0.14996795556505021"/>
      </left>
      <right style="thin">
        <color auto="1"/>
      </right>
      <top style="thin">
        <color theme="0" tint="-0.14996795556505021"/>
      </top>
      <bottom style="thin">
        <color auto="1"/>
      </bottom>
      <diagonal/>
    </border>
    <border>
      <left style="thin">
        <color auto="1"/>
      </left>
      <right style="thin">
        <color theme="0" tint="-0.14996795556505021"/>
      </right>
      <top style="thin">
        <color theme="0" tint="-0.14996795556505021"/>
      </top>
      <bottom style="thin">
        <color auto="1"/>
      </bottom>
      <diagonal/>
    </border>
    <border>
      <left style="thin">
        <color rgb="FF000000"/>
      </left>
      <right style="thin">
        <color rgb="FF000000"/>
      </right>
      <top style="thin">
        <color rgb="FF9B9B9B"/>
      </top>
      <bottom style="thin">
        <color rgb="FF000000"/>
      </bottom>
      <diagonal/>
    </border>
    <border>
      <left style="thin">
        <color theme="0" tint="-0.14996795556505021"/>
      </left>
      <right style="thin">
        <color auto="1"/>
      </right>
      <top style="thin">
        <color theme="0" tint="-0.14996795556505021"/>
      </top>
      <bottom style="thin">
        <color theme="0" tint="-0.14996795556505021"/>
      </bottom>
      <diagonal/>
    </border>
    <border>
      <left style="thin">
        <color auto="1"/>
      </left>
      <right style="thin">
        <color theme="0" tint="-0.14996795556505021"/>
      </right>
      <top style="thin">
        <color theme="0" tint="-0.14996795556505021"/>
      </top>
      <bottom style="thin">
        <color theme="0" tint="-0.14996795556505021"/>
      </bottom>
      <diagonal/>
    </border>
    <border>
      <left style="thin">
        <color rgb="FF000000"/>
      </left>
      <right style="thin">
        <color rgb="FF000000"/>
      </right>
      <top style="thin">
        <color rgb="FF9B9B9B"/>
      </top>
      <bottom style="thin">
        <color rgb="FF9B9B9B"/>
      </bottom>
      <diagonal/>
    </border>
    <border>
      <left style="thin">
        <color theme="0" tint="-0.14996795556505021"/>
      </left>
      <right style="thin">
        <color auto="1"/>
      </right>
      <top style="thin">
        <color auto="1"/>
      </top>
      <bottom style="thin">
        <color theme="0" tint="-0.14996795556505021"/>
      </bottom>
      <diagonal/>
    </border>
    <border>
      <left style="thin">
        <color auto="1"/>
      </left>
      <right style="thin">
        <color theme="0" tint="-0.14996795556505021"/>
      </right>
      <top style="thin">
        <color auto="1"/>
      </top>
      <bottom style="thin">
        <color theme="0" tint="-0.14996795556505021"/>
      </bottom>
      <diagonal/>
    </border>
    <border>
      <left style="thin">
        <color rgb="FF000000"/>
      </left>
      <right style="thin">
        <color rgb="FF000000"/>
      </right>
      <top style="thin">
        <color rgb="FF000000"/>
      </top>
      <bottom style="thin">
        <color rgb="FF9B9B9B"/>
      </bottom>
      <diagonal/>
    </border>
    <border>
      <left/>
      <right style="thin">
        <color theme="0" tint="-0.14996795556505021"/>
      </right>
      <top/>
      <bottom/>
      <diagonal/>
    </border>
    <border>
      <left style="thin">
        <color theme="0" tint="-0.14996795556505021"/>
      </left>
      <right style="thin">
        <color indexed="64"/>
      </right>
      <top/>
      <bottom/>
      <diagonal/>
    </border>
    <border>
      <left/>
      <right/>
      <top style="thin">
        <color theme="0" tint="-0.14996795556505021"/>
      </top>
      <bottom/>
      <diagonal/>
    </border>
    <border>
      <left/>
      <right/>
      <top style="thin">
        <color indexed="64"/>
      </top>
      <bottom style="thin">
        <color theme="0" tint="-0.14996795556505021"/>
      </bottom>
      <diagonal/>
    </border>
    <border>
      <left style="thin">
        <color theme="0" tint="-0.14996795556505021"/>
      </left>
      <right/>
      <top style="thin">
        <color theme="0" tint="-0.14996795556505021"/>
      </top>
      <bottom/>
      <diagonal/>
    </border>
    <border>
      <left/>
      <right/>
      <top/>
      <bottom style="thin">
        <color theme="4" tint="0.39997558519241921"/>
      </bottom>
      <diagonal/>
    </border>
    <border>
      <left/>
      <right style="thin">
        <color theme="0" tint="-0.14996795556505021"/>
      </right>
      <top/>
      <bottom style="thin">
        <color theme="0" tint="-0.14996795556505021"/>
      </bottom>
      <diagonal/>
    </border>
    <border>
      <left style="thin">
        <color theme="0" tint="-0.14996795556505021"/>
      </left>
      <right style="thin">
        <color theme="0" tint="-0.14996795556505021"/>
      </right>
      <top/>
      <bottom style="thin">
        <color theme="0" tint="-0.14996795556505021"/>
      </bottom>
      <diagonal/>
    </border>
    <border>
      <left style="thin">
        <color theme="0" tint="-0.14996795556505021"/>
      </left>
      <right/>
      <top/>
      <bottom style="thin">
        <color theme="0" tint="-0.14996795556505021"/>
      </bottom>
      <diagonal/>
    </border>
    <border>
      <left/>
      <right style="thin">
        <color theme="0" tint="-0.14996795556505021"/>
      </right>
      <top style="thin">
        <color theme="0" tint="-0.14996795556505021"/>
      </top>
      <bottom style="thin">
        <color theme="0" tint="-0.14996795556505021"/>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style="thin">
        <color theme="0" tint="-0.14996795556505021"/>
      </left>
      <right/>
      <top style="thin">
        <color theme="0" tint="-0.14996795556505021"/>
      </top>
      <bottom style="thin">
        <color theme="0" tint="-0.14996795556505021"/>
      </bottom>
      <diagonal/>
    </border>
    <border>
      <left/>
      <right style="thin">
        <color theme="0" tint="-0.14996795556505021"/>
      </right>
      <top style="thin">
        <color theme="0" tint="-0.14996795556505021"/>
      </top>
      <bottom/>
      <diagonal/>
    </border>
    <border>
      <left style="thin">
        <color theme="0" tint="-0.14996795556505021"/>
      </left>
      <right style="thin">
        <color theme="0" tint="-0.14996795556505021"/>
      </right>
      <top style="thin">
        <color theme="0" tint="-0.14996795556505021"/>
      </top>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style="thin">
        <color indexed="64"/>
      </bottom>
      <diagonal/>
    </border>
    <border>
      <left style="thin">
        <color theme="0" tint="-0.34998626667073579"/>
      </left>
      <right style="thin">
        <color theme="0" tint="-0.34998626667073579"/>
      </right>
      <top/>
      <bottom style="thin">
        <color theme="0" tint="-0.14996795556505021"/>
      </bottom>
      <diagonal/>
    </border>
    <border>
      <left style="thin">
        <color theme="0" tint="-0.34998626667073579"/>
      </left>
      <right/>
      <top style="thin">
        <color theme="0" tint="-0.34998626667073579"/>
      </top>
      <bottom style="thin">
        <color theme="0" tint="-0.14996795556505021"/>
      </bottom>
      <diagonal/>
    </border>
    <border>
      <left/>
      <right/>
      <top style="thin">
        <color theme="0" tint="-0.34998626667073579"/>
      </top>
      <bottom style="thin">
        <color theme="0" tint="-0.14996795556505021"/>
      </bottom>
      <diagonal/>
    </border>
    <border>
      <left/>
      <right style="thin">
        <color theme="0" tint="-0.34998626667073579"/>
      </right>
      <top style="thin">
        <color theme="0" tint="-0.34998626667073579"/>
      </top>
      <bottom style="thin">
        <color theme="0" tint="-0.14996795556505021"/>
      </bottom>
      <diagonal/>
    </border>
    <border>
      <left style="thin">
        <color theme="0" tint="-0.34998626667073579"/>
      </left>
      <right style="thin">
        <color theme="0" tint="-0.34998626667073579"/>
      </right>
      <top style="thin">
        <color theme="0" tint="-0.14996795556505021"/>
      </top>
      <bottom style="thin">
        <color theme="0" tint="-0.14996795556505021"/>
      </bottom>
      <diagonal/>
    </border>
    <border>
      <left style="thin">
        <color theme="0" tint="-0.34998626667073579"/>
      </left>
      <right/>
      <top style="thin">
        <color theme="0" tint="-0.14996795556505021"/>
      </top>
      <bottom style="thin">
        <color theme="0" tint="-0.14996795556505021"/>
      </bottom>
      <diagonal/>
    </border>
    <border>
      <left/>
      <right/>
      <top style="thin">
        <color theme="0" tint="-0.14996795556505021"/>
      </top>
      <bottom style="thin">
        <color theme="0" tint="-0.14996795556505021"/>
      </bottom>
      <diagonal/>
    </border>
    <border>
      <left/>
      <right style="thin">
        <color theme="0" tint="-0.34998626667073579"/>
      </right>
      <top style="thin">
        <color theme="0" tint="-0.14996795556505021"/>
      </top>
      <bottom style="thin">
        <color theme="0" tint="-0.14996795556505021"/>
      </bottom>
      <diagonal/>
    </border>
    <border>
      <left style="thin">
        <color theme="0" tint="-0.34998626667073579"/>
      </left>
      <right style="thin">
        <color theme="0" tint="-0.34998626667073579"/>
      </right>
      <top style="thin">
        <color theme="0" tint="-0.14996795556505021"/>
      </top>
      <bottom style="thin">
        <color indexed="64"/>
      </bottom>
      <diagonal/>
    </border>
    <border>
      <left style="thin">
        <color theme="0" tint="-0.34998626667073579"/>
      </left>
      <right/>
      <top style="thin">
        <color theme="0" tint="-0.14996795556505021"/>
      </top>
      <bottom style="thin">
        <color indexed="64"/>
      </bottom>
      <diagonal/>
    </border>
    <border>
      <left/>
      <right/>
      <top style="thin">
        <color theme="0" tint="-0.14996795556505021"/>
      </top>
      <bottom style="thin">
        <color indexed="64"/>
      </bottom>
      <diagonal/>
    </border>
    <border>
      <left/>
      <right style="thin">
        <color theme="0" tint="-0.34998626667073579"/>
      </right>
      <top style="thin">
        <color theme="0" tint="-0.14996795556505021"/>
      </top>
      <bottom style="thin">
        <color indexed="64"/>
      </bottom>
      <diagonal/>
    </border>
    <border>
      <left style="thin">
        <color theme="0" tint="-0.34998626667073579"/>
      </left>
      <right style="thin">
        <color theme="0" tint="-0.34998626667073579"/>
      </right>
      <top style="thin">
        <color theme="0" tint="-0.34998626667073579"/>
      </top>
      <bottom style="thin">
        <color theme="0" tint="-0.14996795556505021"/>
      </bottom>
      <diagonal/>
    </border>
    <border>
      <left style="thin">
        <color theme="0" tint="-0.34998626667073579"/>
      </left>
      <right style="thin">
        <color theme="0" tint="-0.34998626667073579"/>
      </right>
      <top style="thin">
        <color theme="0" tint="-0.14996795556505021"/>
      </top>
      <bottom style="thin">
        <color theme="0" tint="-0.34998626667073579"/>
      </bottom>
      <diagonal/>
    </border>
    <border>
      <left style="thin">
        <color theme="0" tint="-0.34998626667073579"/>
      </left>
      <right/>
      <top style="thin">
        <color theme="0" tint="-0.14996795556505021"/>
      </top>
      <bottom style="thin">
        <color theme="0" tint="-0.34998626667073579"/>
      </bottom>
      <diagonal/>
    </border>
    <border>
      <left/>
      <right/>
      <top style="thin">
        <color theme="0" tint="-0.14996795556505021"/>
      </top>
      <bottom style="thin">
        <color theme="0" tint="-0.34998626667073579"/>
      </bottom>
      <diagonal/>
    </border>
    <border>
      <left/>
      <right style="thin">
        <color theme="0" tint="-0.34998626667073579"/>
      </right>
      <top style="thin">
        <color theme="0" tint="-0.14996795556505021"/>
      </top>
      <bottom style="thin">
        <color theme="0" tint="-0.34998626667073579"/>
      </bottom>
      <diagonal/>
    </border>
    <border>
      <left style="thin">
        <color theme="1" tint="0.24994659260841701"/>
      </left>
      <right style="thin">
        <color theme="0" tint="-0.14996795556505021"/>
      </right>
      <top style="thin">
        <color theme="1" tint="0.24994659260841701"/>
      </top>
      <bottom style="thin">
        <color theme="0" tint="-0.14996795556505021"/>
      </bottom>
      <diagonal/>
    </border>
    <border>
      <left style="thin">
        <color theme="0" tint="-0.14996795556505021"/>
      </left>
      <right style="thin">
        <color theme="1" tint="0.24994659260841701"/>
      </right>
      <top style="thin">
        <color theme="1" tint="0.24994659260841701"/>
      </top>
      <bottom style="thin">
        <color theme="0" tint="-0.14996795556505021"/>
      </bottom>
      <diagonal/>
    </border>
    <border>
      <left style="thin">
        <color theme="1" tint="0.24994659260841701"/>
      </left>
      <right style="thin">
        <color theme="0" tint="-0.14996795556505021"/>
      </right>
      <top style="thin">
        <color theme="0" tint="-0.14996795556505021"/>
      </top>
      <bottom style="thin">
        <color theme="0" tint="-0.14996795556505021"/>
      </bottom>
      <diagonal/>
    </border>
    <border>
      <left style="thin">
        <color theme="0" tint="-0.14996795556505021"/>
      </left>
      <right style="thin">
        <color theme="1" tint="0.24994659260841701"/>
      </right>
      <top style="thin">
        <color theme="0" tint="-0.14996795556505021"/>
      </top>
      <bottom style="thin">
        <color theme="0" tint="-0.14996795556505021"/>
      </bottom>
      <diagonal/>
    </border>
    <border>
      <left style="thin">
        <color theme="1" tint="0.24994659260841701"/>
      </left>
      <right style="thin">
        <color theme="0" tint="-0.14996795556505021"/>
      </right>
      <top style="thin">
        <color theme="0" tint="-0.14996795556505021"/>
      </top>
      <bottom style="thin">
        <color theme="1" tint="0.24994659260841701"/>
      </bottom>
      <diagonal/>
    </border>
    <border>
      <left style="thin">
        <color theme="0" tint="-0.14996795556505021"/>
      </left>
      <right style="thin">
        <color theme="1" tint="0.24994659260841701"/>
      </right>
      <top style="thin">
        <color theme="0" tint="-0.14996795556505021"/>
      </top>
      <bottom style="thin">
        <color theme="1" tint="0.24994659260841701"/>
      </bottom>
      <diagonal/>
    </border>
    <border>
      <left style="thin">
        <color theme="0" tint="-0.34998626667073579"/>
      </left>
      <right style="thin">
        <color theme="0" tint="-0.34998626667073579"/>
      </right>
      <top style="thin">
        <color indexed="64"/>
      </top>
      <bottom style="thin">
        <color theme="0" tint="-0.34998626667073579"/>
      </bottom>
      <diagonal/>
    </border>
    <border>
      <left/>
      <right style="thin">
        <color rgb="FFA6A6A6"/>
      </right>
      <top style="thin">
        <color rgb="FFA6A6A6"/>
      </top>
      <bottom style="thin">
        <color rgb="FFA6A6A6"/>
      </bottom>
      <diagonal/>
    </border>
    <border>
      <left style="thin">
        <color rgb="FFA6A6A6"/>
      </left>
      <right style="thin">
        <color rgb="FFA6A6A6"/>
      </right>
      <top style="thin">
        <color rgb="FFA6A6A6"/>
      </top>
      <bottom style="thin">
        <color rgb="FFA6A6A6"/>
      </bottom>
      <diagonal/>
    </border>
    <border>
      <left style="thin">
        <color rgb="FFA6A6A6"/>
      </left>
      <right/>
      <top style="thin">
        <color rgb="FFA6A6A6"/>
      </top>
      <bottom style="thin">
        <color rgb="FFA6A6A6"/>
      </bottom>
      <diagonal/>
    </border>
  </borders>
  <cellStyleXfs count="48">
    <xf numFmtId="0" fontId="0" fillId="0" borderId="0"/>
    <xf numFmtId="0" fontId="7" fillId="0" borderId="0" applyNumberFormat="0" applyFill="0" applyBorder="0" applyAlignment="0" applyProtection="0"/>
    <xf numFmtId="0" fontId="8" fillId="0" borderId="1" applyNumberFormat="0" applyFill="0" applyAlignment="0" applyProtection="0"/>
    <xf numFmtId="0" fontId="9" fillId="0" borderId="2" applyNumberFormat="0" applyFill="0" applyAlignment="0" applyProtection="0"/>
    <xf numFmtId="0" fontId="10" fillId="0" borderId="3" applyNumberFormat="0" applyFill="0" applyAlignment="0" applyProtection="0"/>
    <xf numFmtId="0" fontId="10" fillId="0" borderId="0" applyNumberFormat="0" applyFill="0" applyBorder="0" applyAlignment="0" applyProtection="0"/>
    <xf numFmtId="0" fontId="11" fillId="2" borderId="0" applyNumberFormat="0" applyBorder="0" applyAlignment="0" applyProtection="0"/>
    <xf numFmtId="0" fontId="12" fillId="3" borderId="0" applyNumberFormat="0" applyBorder="0" applyAlignment="0" applyProtection="0"/>
    <xf numFmtId="0" fontId="13" fillId="4" borderId="0" applyNumberFormat="0" applyBorder="0" applyAlignment="0" applyProtection="0"/>
    <xf numFmtId="0" fontId="14" fillId="5" borderId="4" applyNumberFormat="0" applyAlignment="0" applyProtection="0"/>
    <xf numFmtId="0" fontId="15" fillId="6" borderId="5" applyNumberFormat="0" applyAlignment="0" applyProtection="0"/>
    <xf numFmtId="0" fontId="16" fillId="6" borderId="4" applyNumberFormat="0" applyAlignment="0" applyProtection="0"/>
    <xf numFmtId="0" fontId="17" fillId="0" borderId="6" applyNumberFormat="0" applyFill="0" applyAlignment="0" applyProtection="0"/>
    <xf numFmtId="0" fontId="18" fillId="7" borderId="7" applyNumberFormat="0" applyAlignment="0" applyProtection="0"/>
    <xf numFmtId="0" fontId="19" fillId="0" borderId="0" applyNumberFormat="0" applyFill="0" applyBorder="0" applyAlignment="0" applyProtection="0"/>
    <xf numFmtId="0" fontId="6" fillId="8" borderId="8" applyNumberFormat="0" applyFont="0" applyAlignment="0" applyProtection="0"/>
    <xf numFmtId="0" fontId="20" fillId="0" borderId="0" applyNumberFormat="0" applyFill="0" applyBorder="0" applyAlignment="0" applyProtection="0"/>
    <xf numFmtId="0" fontId="21" fillId="0" borderId="9" applyNumberFormat="0" applyFill="0" applyAlignment="0" applyProtection="0"/>
    <xf numFmtId="0" fontId="22"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22" fillId="12" borderId="0" applyNumberFormat="0" applyBorder="0" applyAlignment="0" applyProtection="0"/>
    <xf numFmtId="0" fontId="22"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22" fillId="16" borderId="0" applyNumberFormat="0" applyBorder="0" applyAlignment="0" applyProtection="0"/>
    <xf numFmtId="0" fontId="22"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22" fillId="20" borderId="0" applyNumberFormat="0" applyBorder="0" applyAlignment="0" applyProtection="0"/>
    <xf numFmtId="0" fontId="22" fillId="21" borderId="0" applyNumberFormat="0" applyBorder="0" applyAlignment="0" applyProtection="0"/>
    <xf numFmtId="0" fontId="6" fillId="22" borderId="0" applyNumberFormat="0" applyBorder="0" applyAlignment="0" applyProtection="0"/>
    <xf numFmtId="0" fontId="6" fillId="23" borderId="0" applyNumberFormat="0" applyBorder="0" applyAlignment="0" applyProtection="0"/>
    <xf numFmtId="0" fontId="22" fillId="24" borderId="0" applyNumberFormat="0" applyBorder="0" applyAlignment="0" applyProtection="0"/>
    <xf numFmtId="0" fontId="22"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22" fillId="28" borderId="0" applyNumberFormat="0" applyBorder="0" applyAlignment="0" applyProtection="0"/>
    <xf numFmtId="0" fontId="22" fillId="29" borderId="0" applyNumberFormat="0" applyBorder="0" applyAlignment="0" applyProtection="0"/>
    <xf numFmtId="0" fontId="6" fillId="30" borderId="0" applyNumberFormat="0" applyBorder="0" applyAlignment="0" applyProtection="0"/>
    <xf numFmtId="0" fontId="6" fillId="31" borderId="0" applyNumberFormat="0" applyBorder="0" applyAlignment="0" applyProtection="0"/>
    <xf numFmtId="0" fontId="22" fillId="32" borderId="0" applyNumberFormat="0" applyBorder="0" applyAlignment="0" applyProtection="0"/>
    <xf numFmtId="0" fontId="5" fillId="0" borderId="0"/>
    <xf numFmtId="9" fontId="6" fillId="0" borderId="0" applyFont="0" applyFill="0" applyBorder="0" applyAlignment="0" applyProtection="0"/>
    <xf numFmtId="0" fontId="4" fillId="0" borderId="0"/>
    <xf numFmtId="0" fontId="2" fillId="0" borderId="0"/>
    <xf numFmtId="0" fontId="80" fillId="0" borderId="0"/>
    <xf numFmtId="0" fontId="1" fillId="0" borderId="0"/>
  </cellStyleXfs>
  <cellXfs count="381">
    <xf numFmtId="0" fontId="0" fillId="0" borderId="0" xfId="0"/>
    <xf numFmtId="0" fontId="0" fillId="33" borderId="0" xfId="0" applyFill="1"/>
    <xf numFmtId="0" fontId="23" fillId="33" borderId="0" xfId="0" applyFont="1" applyFill="1" applyAlignment="1">
      <alignment vertical="center" wrapText="1"/>
    </xf>
    <xf numFmtId="0" fontId="5" fillId="33" borderId="0" xfId="42" applyFill="1" applyAlignment="1">
      <alignment vertical="center"/>
    </xf>
    <xf numFmtId="0" fontId="0" fillId="33" borderId="0" xfId="0" applyFill="1" applyBorder="1" applyAlignment="1">
      <alignment horizontal="center"/>
    </xf>
    <xf numFmtId="0" fontId="0" fillId="33" borderId="0" xfId="0" applyFill="1" applyBorder="1"/>
    <xf numFmtId="0" fontId="27" fillId="33" borderId="0" xfId="0" applyFont="1" applyFill="1" applyBorder="1" applyAlignment="1">
      <alignment horizontal="left"/>
    </xf>
    <xf numFmtId="164" fontId="0" fillId="33" borderId="0" xfId="0" applyNumberFormat="1" applyFill="1" applyBorder="1" applyAlignment="1">
      <alignment horizontal="center"/>
    </xf>
    <xf numFmtId="0" fontId="23" fillId="35" borderId="19" xfId="0" applyNumberFormat="1" applyFont="1" applyFill="1" applyBorder="1" applyAlignment="1">
      <alignment horizontal="center" vertical="center"/>
    </xf>
    <xf numFmtId="0" fontId="23" fillId="35" borderId="20" xfId="0" applyNumberFormat="1" applyFont="1" applyFill="1" applyBorder="1" applyAlignment="1">
      <alignment horizontal="center" vertical="center"/>
    </xf>
    <xf numFmtId="0" fontId="28" fillId="34" borderId="10" xfId="0" applyFont="1" applyFill="1" applyBorder="1" applyAlignment="1">
      <alignment horizontal="centerContinuous" vertical="center"/>
    </xf>
    <xf numFmtId="0" fontId="28" fillId="34" borderId="11" xfId="0" applyFont="1" applyFill="1" applyBorder="1" applyAlignment="1">
      <alignment horizontal="centerContinuous"/>
    </xf>
    <xf numFmtId="0" fontId="28" fillId="34" borderId="12" xfId="0" applyFont="1" applyFill="1" applyBorder="1" applyAlignment="1">
      <alignment horizontal="centerContinuous"/>
    </xf>
    <xf numFmtId="0" fontId="0" fillId="33" borderId="13" xfId="0" applyFill="1" applyBorder="1" applyAlignment="1">
      <alignment horizontal="center"/>
    </xf>
    <xf numFmtId="0" fontId="0" fillId="33" borderId="14" xfId="0" applyFill="1" applyBorder="1" applyAlignment="1">
      <alignment horizontal="center"/>
    </xf>
    <xf numFmtId="0" fontId="0" fillId="33" borderId="15" xfId="0" applyFill="1" applyBorder="1" applyAlignment="1">
      <alignment horizontal="center"/>
    </xf>
    <xf numFmtId="0" fontId="0" fillId="33" borderId="17" xfId="0" applyFill="1" applyBorder="1" applyAlignment="1">
      <alignment horizontal="center"/>
    </xf>
    <xf numFmtId="165" fontId="0" fillId="33" borderId="0" xfId="0" applyNumberFormat="1" applyFill="1" applyBorder="1" applyAlignment="1">
      <alignment horizontal="center"/>
    </xf>
    <xf numFmtId="165" fontId="0" fillId="0" borderId="0" xfId="0" applyNumberFormat="1" applyFill="1" applyBorder="1" applyAlignment="1">
      <alignment horizontal="center"/>
    </xf>
    <xf numFmtId="165" fontId="0" fillId="0" borderId="14" xfId="0" applyNumberFormat="1" applyFill="1" applyBorder="1" applyAlignment="1">
      <alignment horizontal="center"/>
    </xf>
    <xf numFmtId="165" fontId="0" fillId="0" borderId="16" xfId="0" applyNumberFormat="1" applyFill="1" applyBorder="1" applyAlignment="1">
      <alignment horizontal="center"/>
    </xf>
    <xf numFmtId="165" fontId="0" fillId="0" borderId="17" xfId="0" applyNumberFormat="1" applyFill="1" applyBorder="1" applyAlignment="1">
      <alignment horizontal="center"/>
    </xf>
    <xf numFmtId="0" fontId="23" fillId="35" borderId="22" xfId="0" applyFont="1" applyFill="1" applyBorder="1" applyAlignment="1">
      <alignment horizontal="center" vertical="center"/>
    </xf>
    <xf numFmtId="0" fontId="0" fillId="0" borderId="21" xfId="0" applyFill="1" applyBorder="1" applyAlignment="1">
      <alignment horizontal="center"/>
    </xf>
    <xf numFmtId="0" fontId="0" fillId="0" borderId="23" xfId="0" applyFill="1" applyBorder="1" applyAlignment="1">
      <alignment horizontal="center"/>
    </xf>
    <xf numFmtId="0" fontId="0" fillId="0" borderId="0" xfId="0" applyAlignment="1">
      <alignment horizontal="center"/>
    </xf>
    <xf numFmtId="0" fontId="23" fillId="33" borderId="0" xfId="0" applyFont="1" applyFill="1" applyAlignment="1">
      <alignment vertical="center"/>
    </xf>
    <xf numFmtId="0" fontId="0" fillId="33" borderId="0" xfId="0" applyFont="1" applyFill="1" applyAlignment="1">
      <alignment vertical="center"/>
    </xf>
    <xf numFmtId="49" fontId="0" fillId="33" borderId="0" xfId="0" applyNumberFormat="1" applyFont="1" applyFill="1" applyAlignment="1">
      <alignment horizontal="center" vertical="center"/>
    </xf>
    <xf numFmtId="0" fontId="0" fillId="33" borderId="0" xfId="0" applyFont="1" applyFill="1" applyAlignment="1">
      <alignment horizontal="center" vertical="center"/>
    </xf>
    <xf numFmtId="0" fontId="30" fillId="33" borderId="0" xfId="0" applyFont="1" applyFill="1" applyAlignment="1">
      <alignment vertical="center"/>
    </xf>
    <xf numFmtId="0" fontId="26" fillId="34" borderId="0" xfId="0" applyFont="1" applyFill="1" applyAlignment="1">
      <alignment horizontal="center" vertical="center"/>
    </xf>
    <xf numFmtId="0" fontId="29" fillId="33" borderId="0" xfId="0" applyFont="1" applyFill="1" applyAlignment="1">
      <alignment vertical="center"/>
    </xf>
    <xf numFmtId="0" fontId="0" fillId="0" borderId="0" xfId="0" pivotButton="1"/>
    <xf numFmtId="0" fontId="0" fillId="0" borderId="0" xfId="0" applyAlignment="1">
      <alignment horizontal="center" shrinkToFit="1"/>
    </xf>
    <xf numFmtId="9" fontId="0" fillId="0" borderId="0" xfId="0" applyNumberFormat="1" applyAlignment="1">
      <alignment horizontal="center"/>
    </xf>
    <xf numFmtId="0" fontId="0" fillId="0" borderId="0" xfId="0" applyAlignment="1">
      <alignment horizontal="left"/>
    </xf>
    <xf numFmtId="0" fontId="31" fillId="33" borderId="0" xfId="0" applyFont="1" applyFill="1" applyAlignment="1">
      <alignment vertical="center"/>
    </xf>
    <xf numFmtId="49" fontId="31" fillId="33" borderId="0" xfId="0" applyNumberFormat="1" applyFont="1" applyFill="1" applyAlignment="1">
      <alignment horizontal="center" vertical="center"/>
    </xf>
    <xf numFmtId="0" fontId="31" fillId="33" borderId="0" xfId="0" applyFont="1" applyFill="1" applyAlignment="1">
      <alignment horizontal="center" vertical="center"/>
    </xf>
    <xf numFmtId="0" fontId="33" fillId="33" borderId="0" xfId="42" applyFont="1" applyFill="1" applyAlignment="1">
      <alignment vertical="center"/>
    </xf>
    <xf numFmtId="0" fontId="31" fillId="33" borderId="0" xfId="0" applyFont="1" applyFill="1"/>
    <xf numFmtId="0" fontId="33" fillId="33" borderId="0" xfId="42" applyFont="1" applyFill="1" applyBorder="1" applyAlignment="1">
      <alignment vertical="center"/>
    </xf>
    <xf numFmtId="0" fontId="31" fillId="0" borderId="0" xfId="0" applyFont="1" applyFill="1"/>
    <xf numFmtId="0" fontId="33" fillId="0" borderId="10" xfId="42" applyFont="1" applyBorder="1" applyAlignment="1">
      <alignment vertical="center"/>
    </xf>
    <xf numFmtId="0" fontId="33" fillId="0" borderId="11" xfId="42" applyFont="1" applyBorder="1" applyAlignment="1">
      <alignment vertical="center"/>
    </xf>
    <xf numFmtId="0" fontId="33" fillId="0" borderId="12" xfId="42" applyFont="1" applyBorder="1" applyAlignment="1">
      <alignment vertical="center"/>
    </xf>
    <xf numFmtId="0" fontId="31" fillId="0" borderId="13" xfId="0" applyFont="1" applyBorder="1"/>
    <xf numFmtId="0" fontId="31" fillId="0" borderId="0" xfId="0" applyFont="1" applyBorder="1"/>
    <xf numFmtId="0" fontId="31" fillId="0" borderId="14" xfId="0" applyFont="1" applyBorder="1"/>
    <xf numFmtId="0" fontId="31" fillId="0" borderId="0" xfId="0" applyFont="1"/>
    <xf numFmtId="165" fontId="31" fillId="0" borderId="0" xfId="0" applyNumberFormat="1" applyFont="1"/>
    <xf numFmtId="0" fontId="31" fillId="0" borderId="0" xfId="0" applyFont="1" applyFill="1" applyBorder="1" applyAlignment="1">
      <alignment horizontal="center"/>
    </xf>
    <xf numFmtId="0" fontId="31" fillId="33" borderId="0" xfId="0" applyFont="1" applyFill="1" applyBorder="1"/>
    <xf numFmtId="0" fontId="31" fillId="0" borderId="16" xfId="0" applyFont="1" applyFill="1" applyBorder="1"/>
    <xf numFmtId="0" fontId="31" fillId="0" borderId="17" xfId="0" applyFont="1" applyFill="1" applyBorder="1"/>
    <xf numFmtId="0" fontId="31" fillId="0" borderId="15" xfId="0" applyFont="1" applyBorder="1"/>
    <xf numFmtId="0" fontId="31" fillId="0" borderId="16" xfId="0" applyFont="1" applyBorder="1"/>
    <xf numFmtId="0" fontId="31" fillId="0" borderId="17" xfId="0" applyFont="1" applyBorder="1"/>
    <xf numFmtId="0" fontId="4" fillId="33" borderId="0" xfId="44" applyFill="1" applyAlignment="1" applyProtection="1">
      <alignment vertical="center"/>
      <protection locked="0"/>
    </xf>
    <xf numFmtId="0" fontId="4" fillId="33" borderId="0" xfId="44" applyFill="1" applyAlignment="1" applyProtection="1">
      <alignment horizontal="center" vertical="center"/>
      <protection locked="0"/>
    </xf>
    <xf numFmtId="0" fontId="4" fillId="33" borderId="0" xfId="44" applyFill="1" applyAlignment="1" applyProtection="1">
      <alignment horizontal="right" vertical="center"/>
      <protection locked="0"/>
    </xf>
    <xf numFmtId="0" fontId="4" fillId="33" borderId="0" xfId="44" applyFill="1" applyAlignment="1" applyProtection="1">
      <alignment horizontal="left" vertical="center"/>
      <protection locked="0"/>
    </xf>
    <xf numFmtId="0" fontId="36" fillId="33" borderId="0" xfId="44" applyFont="1" applyFill="1" applyAlignment="1" applyProtection="1">
      <alignment horizontal="right" vertical="center"/>
      <protection locked="0"/>
    </xf>
    <xf numFmtId="3" fontId="36" fillId="33" borderId="0" xfId="44" applyNumberFormat="1" applyFont="1" applyFill="1" applyAlignment="1" applyProtection="1">
      <alignment horizontal="center" vertical="center"/>
      <protection locked="0"/>
    </xf>
    <xf numFmtId="0" fontId="36" fillId="33" borderId="0" xfId="44" applyFont="1" applyFill="1" applyAlignment="1" applyProtection="1">
      <alignment horizontal="center" vertical="center"/>
      <protection locked="0"/>
    </xf>
    <xf numFmtId="0" fontId="36" fillId="33" borderId="0" xfId="44" applyFont="1" applyFill="1" applyAlignment="1" applyProtection="1">
      <alignment horizontal="left" vertical="center"/>
      <protection locked="0"/>
    </xf>
    <xf numFmtId="0" fontId="36" fillId="33" borderId="0" xfId="44" applyFont="1" applyFill="1" applyAlignment="1" applyProtection="1">
      <alignment vertical="center"/>
      <protection locked="0"/>
    </xf>
    <xf numFmtId="0" fontId="4" fillId="36" borderId="25" xfId="44" applyFill="1" applyBorder="1" applyAlignment="1" applyProtection="1">
      <alignment vertical="center"/>
    </xf>
    <xf numFmtId="0" fontId="4" fillId="36" borderId="26" xfId="44" applyFill="1" applyBorder="1" applyAlignment="1" applyProtection="1">
      <alignment vertical="center"/>
    </xf>
    <xf numFmtId="0" fontId="4" fillId="36" borderId="27" xfId="44" applyFill="1" applyBorder="1" applyAlignment="1" applyProtection="1">
      <alignment vertical="center"/>
    </xf>
    <xf numFmtId="0" fontId="4" fillId="36" borderId="28" xfId="44" applyFill="1" applyBorder="1" applyAlignment="1" applyProtection="1">
      <alignment vertical="center"/>
    </xf>
    <xf numFmtId="0" fontId="4" fillId="36" borderId="0" xfId="44" applyFill="1" applyBorder="1" applyAlignment="1" applyProtection="1">
      <alignment vertical="center"/>
    </xf>
    <xf numFmtId="0" fontId="4" fillId="36" borderId="29" xfId="44" applyFill="1" applyBorder="1" applyAlignment="1" applyProtection="1">
      <alignment vertical="center"/>
    </xf>
    <xf numFmtId="0" fontId="4" fillId="44" borderId="22" xfId="44" applyFill="1" applyBorder="1" applyAlignment="1" applyProtection="1">
      <alignment horizontal="center" vertical="center"/>
      <protection locked="0"/>
    </xf>
    <xf numFmtId="0" fontId="4" fillId="45" borderId="22" xfId="44" applyFill="1" applyBorder="1" applyAlignment="1" applyProtection="1">
      <alignment horizontal="center" vertical="center"/>
      <protection locked="0"/>
    </xf>
    <xf numFmtId="0" fontId="38" fillId="34" borderId="20" xfId="44" applyFont="1" applyFill="1" applyBorder="1" applyAlignment="1" applyProtection="1">
      <alignment horizontal="centerContinuous" vertical="center"/>
    </xf>
    <xf numFmtId="0" fontId="38" fillId="34" borderId="19" xfId="44" applyFont="1" applyFill="1" applyBorder="1" applyAlignment="1" applyProtection="1">
      <alignment horizontal="centerContinuous" vertical="center"/>
    </xf>
    <xf numFmtId="0" fontId="38" fillId="34" borderId="18" xfId="44" applyFont="1" applyFill="1" applyBorder="1" applyAlignment="1" applyProtection="1">
      <alignment horizontal="centerContinuous" vertical="center"/>
    </xf>
    <xf numFmtId="0" fontId="39" fillId="46" borderId="22" xfId="44" applyFont="1" applyFill="1" applyBorder="1" applyAlignment="1" applyProtection="1">
      <alignment horizontal="center" vertical="center"/>
      <protection locked="0"/>
    </xf>
    <xf numFmtId="0" fontId="37" fillId="36" borderId="0" xfId="44" applyFont="1" applyFill="1" applyBorder="1" applyAlignment="1" applyProtection="1">
      <alignment horizontal="left" vertical="center"/>
    </xf>
    <xf numFmtId="0" fontId="4" fillId="36" borderId="30" xfId="44" applyFont="1" applyFill="1" applyBorder="1" applyAlignment="1" applyProtection="1">
      <alignment horizontal="center" vertical="center"/>
    </xf>
    <xf numFmtId="0" fontId="4" fillId="36" borderId="31" xfId="44" applyFont="1" applyFill="1" applyBorder="1" applyAlignment="1" applyProtection="1">
      <alignment horizontal="center" vertical="center"/>
    </xf>
    <xf numFmtId="0" fontId="4" fillId="36" borderId="32" xfId="44" applyFont="1" applyFill="1" applyBorder="1" applyAlignment="1" applyProtection="1">
      <alignment horizontal="center" vertical="center"/>
    </xf>
    <xf numFmtId="0" fontId="4" fillId="36" borderId="33" xfId="44" applyFont="1" applyFill="1" applyBorder="1" applyAlignment="1" applyProtection="1">
      <alignment horizontal="center" vertical="center"/>
    </xf>
    <xf numFmtId="0" fontId="4" fillId="36" borderId="34" xfId="44" applyFont="1" applyFill="1" applyBorder="1" applyAlignment="1" applyProtection="1">
      <alignment horizontal="center" vertical="center"/>
    </xf>
    <xf numFmtId="0" fontId="4" fillId="36" borderId="35" xfId="44" applyFont="1" applyFill="1" applyBorder="1" applyAlignment="1" applyProtection="1">
      <alignment horizontal="center" vertical="center"/>
    </xf>
    <xf numFmtId="0" fontId="40" fillId="47" borderId="36" xfId="44" applyFont="1" applyFill="1" applyBorder="1" applyAlignment="1" applyProtection="1">
      <alignment vertical="center"/>
      <protection locked="0"/>
    </xf>
    <xf numFmtId="0" fontId="41" fillId="48" borderId="37" xfId="44" applyFont="1" applyFill="1" applyBorder="1" applyAlignment="1" applyProtection="1">
      <alignment vertical="center"/>
      <protection locked="0"/>
    </xf>
    <xf numFmtId="0" fontId="4" fillId="49" borderId="37" xfId="44" applyFont="1" applyFill="1" applyBorder="1" applyAlignment="1" applyProtection="1">
      <alignment vertical="center"/>
      <protection locked="0"/>
    </xf>
    <xf numFmtId="0" fontId="44" fillId="52" borderId="39" xfId="44" applyFont="1" applyFill="1" applyBorder="1" applyAlignment="1" applyProtection="1">
      <alignment vertical="center"/>
      <protection locked="0"/>
    </xf>
    <xf numFmtId="0" fontId="45" fillId="53" borderId="40" xfId="44" applyFont="1" applyFill="1" applyBorder="1" applyAlignment="1" applyProtection="1">
      <alignment vertical="center"/>
      <protection locked="0"/>
    </xf>
    <xf numFmtId="0" fontId="46" fillId="54" borderId="40" xfId="44" applyFont="1" applyFill="1" applyBorder="1" applyAlignment="1" applyProtection="1">
      <alignment vertical="center"/>
      <protection locked="0"/>
    </xf>
    <xf numFmtId="0" fontId="49" fillId="57" borderId="39" xfId="44" applyFont="1" applyFill="1" applyBorder="1" applyAlignment="1" applyProtection="1">
      <alignment vertical="center"/>
      <protection locked="0"/>
    </xf>
    <xf numFmtId="0" fontId="50" fillId="58" borderId="40" xfId="44" applyFont="1" applyFill="1" applyBorder="1" applyAlignment="1" applyProtection="1">
      <alignment vertical="center"/>
      <protection locked="0"/>
    </xf>
    <xf numFmtId="0" fontId="51" fillId="59" borderId="40" xfId="44" applyFont="1" applyFill="1" applyBorder="1" applyAlignment="1" applyProtection="1">
      <alignment vertical="center"/>
      <protection locked="0"/>
    </xf>
    <xf numFmtId="0" fontId="54" fillId="62" borderId="39" xfId="44" applyFont="1" applyFill="1" applyBorder="1" applyAlignment="1" applyProtection="1">
      <alignment vertical="center"/>
      <protection locked="0"/>
    </xf>
    <xf numFmtId="0" fontId="55" fillId="63" borderId="40" xfId="44" applyFont="1" applyFill="1" applyBorder="1" applyAlignment="1" applyProtection="1">
      <alignment vertical="center"/>
      <protection locked="0"/>
    </xf>
    <xf numFmtId="0" fontId="56" fillId="64" borderId="40" xfId="44" applyFont="1" applyFill="1" applyBorder="1" applyAlignment="1" applyProtection="1">
      <alignment vertical="center"/>
      <protection locked="0"/>
    </xf>
    <xf numFmtId="0" fontId="59" fillId="67" borderId="42" xfId="44" applyFont="1" applyFill="1" applyBorder="1" applyAlignment="1" applyProtection="1">
      <alignment vertical="center"/>
      <protection locked="0"/>
    </xf>
    <xf numFmtId="0" fontId="60" fillId="68" borderId="43" xfId="44" applyFont="1" applyFill="1" applyBorder="1" applyAlignment="1" applyProtection="1">
      <alignment vertical="center"/>
      <protection locked="0"/>
    </xf>
    <xf numFmtId="0" fontId="61" fillId="69" borderId="43" xfId="44" applyFont="1" applyFill="1" applyBorder="1" applyAlignment="1" applyProtection="1">
      <alignment vertical="center"/>
      <protection locked="0"/>
    </xf>
    <xf numFmtId="0" fontId="23" fillId="72" borderId="45" xfId="44" applyFont="1" applyFill="1" applyBorder="1" applyAlignment="1" applyProtection="1">
      <alignment horizontal="center" vertical="center"/>
    </xf>
    <xf numFmtId="0" fontId="23" fillId="72" borderId="46" xfId="44" applyFont="1" applyFill="1" applyBorder="1" applyAlignment="1" applyProtection="1">
      <alignment horizontal="center" vertical="center"/>
    </xf>
    <xf numFmtId="0" fontId="63" fillId="0" borderId="47" xfId="44" applyFont="1" applyFill="1" applyBorder="1" applyAlignment="1" applyProtection="1">
      <alignment horizontal="centerContinuous" vertical="center"/>
    </xf>
    <xf numFmtId="0" fontId="63" fillId="0" borderId="48" xfId="44" applyFont="1" applyFill="1" applyBorder="1" applyAlignment="1" applyProtection="1">
      <alignment horizontal="centerContinuous" vertical="center"/>
    </xf>
    <xf numFmtId="0" fontId="63" fillId="0" borderId="49" xfId="44" applyFont="1" applyFill="1" applyBorder="1" applyAlignment="1" applyProtection="1">
      <alignment horizontal="centerContinuous" vertical="center"/>
    </xf>
    <xf numFmtId="0" fontId="23" fillId="36" borderId="0" xfId="44" applyFont="1" applyFill="1" applyBorder="1" applyAlignment="1" applyProtection="1">
      <alignment vertical="center"/>
    </xf>
    <xf numFmtId="0" fontId="64" fillId="43" borderId="50" xfId="44" applyFont="1" applyFill="1" applyBorder="1" applyAlignment="1" applyProtection="1">
      <alignment horizontal="centerContinuous" vertical="center"/>
    </xf>
    <xf numFmtId="0" fontId="64" fillId="43" borderId="51" xfId="44" applyFont="1" applyFill="1" applyBorder="1" applyAlignment="1" applyProtection="1">
      <alignment horizontal="centerContinuous" vertical="center"/>
    </xf>
    <xf numFmtId="0" fontId="64" fillId="43" borderId="52" xfId="44" applyFont="1" applyFill="1" applyBorder="1" applyAlignment="1" applyProtection="1">
      <alignment horizontal="centerContinuous" vertical="center"/>
    </xf>
    <xf numFmtId="0" fontId="66" fillId="35" borderId="20" xfId="44" applyFont="1" applyFill="1" applyBorder="1" applyAlignment="1" applyProtection="1">
      <alignment horizontal="center" vertical="center"/>
      <protection locked="0"/>
    </xf>
    <xf numFmtId="0" fontId="66" fillId="35" borderId="19" xfId="44" applyFont="1" applyFill="1" applyBorder="1" applyAlignment="1" applyProtection="1">
      <alignment horizontal="center" vertical="center"/>
      <protection locked="0"/>
    </xf>
    <xf numFmtId="0" fontId="66" fillId="35" borderId="18" xfId="44" applyFont="1" applyFill="1" applyBorder="1" applyAlignment="1" applyProtection="1">
      <alignment horizontal="center" vertical="center"/>
      <protection locked="0"/>
    </xf>
    <xf numFmtId="0" fontId="67" fillId="73" borderId="20" xfId="44" applyFont="1" applyFill="1" applyBorder="1" applyAlignment="1" applyProtection="1">
      <alignment horizontal="centerContinuous" vertical="center"/>
      <protection locked="0"/>
    </xf>
    <xf numFmtId="0" fontId="67" fillId="73" borderId="19" xfId="44" applyFont="1" applyFill="1" applyBorder="1" applyAlignment="1" applyProtection="1">
      <alignment horizontal="centerContinuous" vertical="center"/>
      <protection locked="0"/>
    </xf>
    <xf numFmtId="0" fontId="67" fillId="73" borderId="18" xfId="44" applyFont="1" applyFill="1" applyBorder="1" applyAlignment="1" applyProtection="1">
      <alignment horizontal="centerContinuous" vertical="center"/>
      <protection locked="0"/>
    </xf>
    <xf numFmtId="0" fontId="23" fillId="33" borderId="0" xfId="44" applyFont="1" applyFill="1" applyAlignment="1" applyProtection="1">
      <alignment horizontal="center" vertical="center"/>
      <protection locked="0"/>
    </xf>
    <xf numFmtId="0" fontId="63" fillId="72" borderId="17" xfId="44" applyFont="1" applyFill="1" applyBorder="1" applyAlignment="1" applyProtection="1">
      <alignment horizontal="center" vertical="center"/>
    </xf>
    <xf numFmtId="0" fontId="63" fillId="72" borderId="16" xfId="44" applyFont="1" applyFill="1" applyBorder="1" applyAlignment="1" applyProtection="1">
      <alignment horizontal="center" vertical="center"/>
    </xf>
    <xf numFmtId="0" fontId="63" fillId="72" borderId="15" xfId="44" applyFont="1" applyFill="1" applyBorder="1" applyAlignment="1" applyProtection="1">
      <alignment horizontal="left" vertical="center"/>
    </xf>
    <xf numFmtId="0" fontId="68" fillId="43" borderId="51" xfId="44" applyFont="1" applyFill="1" applyBorder="1" applyAlignment="1" applyProtection="1">
      <alignment horizontal="centerContinuous" vertical="center"/>
    </xf>
    <xf numFmtId="0" fontId="31" fillId="0" borderId="62" xfId="0" applyFont="1" applyBorder="1"/>
    <xf numFmtId="0" fontId="31" fillId="0" borderId="63" xfId="0" applyFont="1" applyBorder="1"/>
    <xf numFmtId="0" fontId="31" fillId="0" borderId="64" xfId="0" applyFont="1" applyBorder="1"/>
    <xf numFmtId="0" fontId="33" fillId="0" borderId="65" xfId="42" applyFont="1" applyBorder="1" applyAlignment="1">
      <alignment vertical="center"/>
    </xf>
    <xf numFmtId="0" fontId="4" fillId="74" borderId="22" xfId="44" applyFill="1" applyBorder="1" applyAlignment="1" applyProtection="1">
      <alignment horizontal="center" vertical="center"/>
      <protection locked="0"/>
    </xf>
    <xf numFmtId="0" fontId="4" fillId="74" borderId="0" xfId="44" applyFill="1" applyBorder="1" applyAlignment="1" applyProtection="1">
      <alignment vertical="center"/>
      <protection locked="0"/>
    </xf>
    <xf numFmtId="49" fontId="26" fillId="34" borderId="0" xfId="0" applyNumberFormat="1" applyFont="1" applyFill="1" applyBorder="1" applyAlignment="1">
      <alignment horizontal="left" vertical="center" indent="1"/>
    </xf>
    <xf numFmtId="0" fontId="26" fillId="34" borderId="0" xfId="0" applyFont="1" applyFill="1" applyBorder="1" applyAlignment="1">
      <alignment horizontal="center" vertical="center"/>
    </xf>
    <xf numFmtId="0" fontId="4" fillId="36" borderId="0" xfId="44" applyFill="1" applyAlignment="1" applyProtection="1">
      <alignment vertical="center"/>
    </xf>
    <xf numFmtId="9" fontId="65" fillId="36" borderId="60" xfId="44" applyNumberFormat="1" applyFont="1" applyFill="1" applyBorder="1" applyAlignment="1" applyProtection="1">
      <alignment horizontal="center" vertical="center" shrinkToFit="1"/>
      <protection locked="0"/>
    </xf>
    <xf numFmtId="9" fontId="65" fillId="36" borderId="59" xfId="44" applyNumberFormat="1" applyFont="1" applyFill="1" applyBorder="1" applyAlignment="1" applyProtection="1">
      <alignment horizontal="center" vertical="center" shrinkToFit="1"/>
      <protection locked="0"/>
    </xf>
    <xf numFmtId="9" fontId="65" fillId="36" borderId="57" xfId="44" applyNumberFormat="1" applyFont="1" applyFill="1" applyBorder="1" applyAlignment="1" applyProtection="1">
      <alignment horizontal="center" vertical="center" shrinkToFit="1"/>
      <protection locked="0"/>
    </xf>
    <xf numFmtId="9" fontId="65" fillId="36" borderId="56" xfId="44" applyNumberFormat="1" applyFont="1" applyFill="1" applyBorder="1" applyAlignment="1" applyProtection="1">
      <alignment horizontal="center" vertical="center" shrinkToFit="1"/>
      <protection locked="0"/>
    </xf>
    <xf numFmtId="9" fontId="65" fillId="36" borderId="54" xfId="44" applyNumberFormat="1" applyFont="1" applyFill="1" applyBorder="1" applyAlignment="1" applyProtection="1">
      <alignment horizontal="center" vertical="center" shrinkToFit="1"/>
      <protection locked="0"/>
    </xf>
    <xf numFmtId="9" fontId="65" fillId="36" borderId="53" xfId="44" applyNumberFormat="1" applyFont="1" applyFill="1" applyBorder="1" applyAlignment="1" applyProtection="1">
      <alignment horizontal="center" vertical="center" shrinkToFit="1"/>
      <protection locked="0"/>
    </xf>
    <xf numFmtId="0" fontId="0" fillId="33" borderId="14" xfId="0" applyFill="1" applyBorder="1"/>
    <xf numFmtId="169" fontId="0" fillId="0" borderId="0" xfId="0" applyNumberFormat="1"/>
    <xf numFmtId="169" fontId="0" fillId="0" borderId="0" xfId="0" applyNumberFormat="1" applyAlignment="1">
      <alignment horizontal="center"/>
    </xf>
    <xf numFmtId="0" fontId="0" fillId="0" borderId="0" xfId="0" pivotButton="1" applyAlignment="1">
      <alignment horizontal="center"/>
    </xf>
    <xf numFmtId="0" fontId="30" fillId="33" borderId="0" xfId="0" applyFont="1" applyFill="1" applyBorder="1" applyAlignment="1">
      <alignment horizontal="center" vertical="center"/>
    </xf>
    <xf numFmtId="0" fontId="26" fillId="33" borderId="0" xfId="0" applyFont="1" applyFill="1" applyBorder="1" applyAlignment="1">
      <alignment horizontal="center" vertical="center"/>
    </xf>
    <xf numFmtId="0" fontId="4" fillId="33" borderId="0" xfId="44" applyFill="1" applyBorder="1" applyAlignment="1" applyProtection="1">
      <alignment vertical="center"/>
    </xf>
    <xf numFmtId="0" fontId="4" fillId="33" borderId="0" xfId="44" applyFill="1" applyAlignment="1" applyProtection="1">
      <alignment vertical="center"/>
    </xf>
    <xf numFmtId="0" fontId="0" fillId="78" borderId="0" xfId="0" applyFill="1" applyBorder="1"/>
    <xf numFmtId="0" fontId="0" fillId="78" borderId="0" xfId="0" applyFill="1" applyBorder="1" applyAlignment="1">
      <alignment horizontal="center"/>
    </xf>
    <xf numFmtId="0" fontId="21" fillId="79" borderId="67" xfId="0" applyFont="1" applyFill="1" applyBorder="1"/>
    <xf numFmtId="0" fontId="32" fillId="33" borderId="13" xfId="0" applyFont="1" applyFill="1" applyBorder="1" applyAlignment="1">
      <alignment vertical="center"/>
    </xf>
    <xf numFmtId="0" fontId="0" fillId="33" borderId="0" xfId="0" applyFill="1" applyAlignment="1">
      <alignment horizontal="center" vertical="center"/>
    </xf>
    <xf numFmtId="0" fontId="4" fillId="33" borderId="0" xfId="44" applyFill="1" applyBorder="1" applyAlignment="1" applyProtection="1">
      <alignment horizontal="center" vertical="center"/>
    </xf>
    <xf numFmtId="0" fontId="0" fillId="0" borderId="0" xfId="0" pivotButton="1" applyAlignment="1">
      <alignment horizontal="center" vertical="center"/>
    </xf>
    <xf numFmtId="0" fontId="0" fillId="0" borderId="0" xfId="0" applyAlignment="1">
      <alignment horizontal="center" vertical="center"/>
    </xf>
    <xf numFmtId="0" fontId="4" fillId="33" borderId="22" xfId="44" applyFill="1" applyBorder="1" applyAlignment="1" applyProtection="1">
      <alignment horizontal="center" vertical="center"/>
      <protection locked="0"/>
    </xf>
    <xf numFmtId="0" fontId="23" fillId="33" borderId="22" xfId="44" applyFont="1" applyFill="1" applyBorder="1" applyAlignment="1" applyProtection="1">
      <alignment vertical="center"/>
      <protection locked="0"/>
    </xf>
    <xf numFmtId="0" fontId="36" fillId="33" borderId="22" xfId="44" applyFont="1" applyFill="1" applyBorder="1" applyAlignment="1" applyProtection="1">
      <alignment horizontal="center" vertical="center"/>
      <protection locked="0"/>
    </xf>
    <xf numFmtId="166" fontId="36" fillId="33" borderId="22" xfId="44" applyNumberFormat="1" applyFont="1" applyFill="1" applyBorder="1" applyAlignment="1" applyProtection="1">
      <alignment horizontal="center" vertical="center"/>
      <protection locked="0"/>
    </xf>
    <xf numFmtId="0" fontId="23" fillId="33" borderId="22" xfId="44" applyFont="1" applyFill="1" applyBorder="1" applyAlignment="1" applyProtection="1">
      <alignment horizontal="center" vertical="center"/>
      <protection locked="0"/>
    </xf>
    <xf numFmtId="0" fontId="69" fillId="33" borderId="22" xfId="44" applyFont="1" applyFill="1" applyBorder="1" applyAlignment="1" applyProtection="1">
      <alignment horizontal="center" vertical="center"/>
      <protection locked="0"/>
    </xf>
    <xf numFmtId="3" fontId="36" fillId="33" borderId="22" xfId="44" applyNumberFormat="1" applyFont="1" applyFill="1" applyBorder="1" applyAlignment="1" applyProtection="1">
      <alignment horizontal="center" vertical="center"/>
      <protection locked="0"/>
    </xf>
    <xf numFmtId="0" fontId="23" fillId="0" borderId="22" xfId="44" applyFont="1" applyFill="1" applyBorder="1" applyAlignment="1" applyProtection="1">
      <alignment horizontal="center" vertical="top"/>
      <protection locked="0"/>
    </xf>
    <xf numFmtId="0" fontId="3" fillId="0" borderId="22" xfId="44" applyFont="1" applyFill="1" applyBorder="1" applyAlignment="1" applyProtection="1">
      <alignment horizontal="center" vertical="center"/>
      <protection locked="0"/>
    </xf>
    <xf numFmtId="3" fontId="4" fillId="0" borderId="22" xfId="44" applyNumberFormat="1" applyFill="1" applyBorder="1" applyAlignment="1" applyProtection="1">
      <alignment horizontal="center" vertical="center"/>
      <protection locked="0"/>
    </xf>
    <xf numFmtId="0" fontId="28" fillId="34" borderId="76" xfId="0" applyFont="1" applyFill="1" applyBorder="1" applyAlignment="1">
      <alignment horizontal="centerContinuous" vertical="center"/>
    </xf>
    <xf numFmtId="0" fontId="28" fillId="34" borderId="77" xfId="0" applyFont="1" applyFill="1" applyBorder="1" applyAlignment="1">
      <alignment horizontal="centerContinuous"/>
    </xf>
    <xf numFmtId="0" fontId="28" fillId="34" borderId="78" xfId="0" applyFont="1" applyFill="1" applyBorder="1" applyAlignment="1">
      <alignment horizontal="centerContinuous"/>
    </xf>
    <xf numFmtId="0" fontId="28" fillId="80" borderId="76" xfId="0" applyNumberFormat="1" applyFont="1" applyFill="1" applyBorder="1" applyAlignment="1">
      <alignment horizontal="center" vertical="center"/>
    </xf>
    <xf numFmtId="0" fontId="28" fillId="80" borderId="77" xfId="0" applyNumberFormat="1" applyFont="1" applyFill="1" applyBorder="1" applyAlignment="1">
      <alignment horizontal="center" vertical="center"/>
    </xf>
    <xf numFmtId="0" fontId="28" fillId="80" borderId="78" xfId="0" applyNumberFormat="1" applyFont="1" applyFill="1" applyBorder="1" applyAlignment="1">
      <alignment horizontal="center" vertical="center"/>
    </xf>
    <xf numFmtId="0" fontId="54" fillId="70" borderId="43" xfId="44" applyFont="1" applyFill="1" applyBorder="1" applyAlignment="1" applyProtection="1">
      <alignment vertical="center"/>
      <protection locked="0"/>
    </xf>
    <xf numFmtId="0" fontId="57" fillId="65" borderId="40" xfId="44" applyFont="1" applyFill="1" applyBorder="1" applyAlignment="1" applyProtection="1">
      <alignment vertical="center"/>
      <protection locked="0"/>
    </xf>
    <xf numFmtId="0" fontId="52" fillId="60" borderId="40" xfId="44" applyFont="1" applyFill="1" applyBorder="1" applyAlignment="1" applyProtection="1">
      <alignment vertical="center"/>
      <protection locked="0"/>
    </xf>
    <xf numFmtId="0" fontId="47" fillId="55" borderId="40" xfId="44" applyFont="1" applyFill="1" applyBorder="1" applyAlignment="1" applyProtection="1">
      <alignment vertical="center"/>
      <protection locked="0"/>
    </xf>
    <xf numFmtId="0" fontId="42" fillId="50" borderId="37" xfId="44" applyFont="1" applyFill="1" applyBorder="1" applyAlignment="1" applyProtection="1">
      <alignment vertical="center"/>
      <protection locked="0"/>
    </xf>
    <xf numFmtId="0" fontId="62" fillId="71" borderId="61" xfId="44" applyFont="1" applyFill="1" applyBorder="1" applyAlignment="1" applyProtection="1">
      <alignment vertical="center"/>
      <protection locked="0"/>
    </xf>
    <xf numFmtId="0" fontId="58" fillId="66" borderId="58" xfId="44" applyFont="1" applyFill="1" applyBorder="1" applyAlignment="1" applyProtection="1">
      <alignment vertical="center"/>
      <protection locked="0"/>
    </xf>
    <xf numFmtId="0" fontId="53" fillId="61" borderId="58" xfId="44" applyFont="1" applyFill="1" applyBorder="1" applyAlignment="1" applyProtection="1">
      <alignment vertical="center"/>
      <protection locked="0"/>
    </xf>
    <xf numFmtId="0" fontId="48" fillId="56" borderId="58" xfId="44" applyFont="1" applyFill="1" applyBorder="1" applyAlignment="1" applyProtection="1">
      <alignment vertical="center"/>
      <protection locked="0"/>
    </xf>
    <xf numFmtId="0" fontId="43" fillId="51" borderId="55" xfId="44" applyFont="1" applyFill="1" applyBorder="1" applyAlignment="1" applyProtection="1">
      <alignment vertical="center"/>
      <protection locked="0"/>
    </xf>
    <xf numFmtId="0" fontId="62" fillId="71" borderId="44" xfId="44" applyFont="1" applyFill="1" applyBorder="1" applyAlignment="1" applyProtection="1">
      <alignment vertical="center"/>
      <protection locked="0"/>
    </xf>
    <xf numFmtId="0" fontId="58" fillId="66" borderId="41" xfId="44" applyFont="1" applyFill="1" applyBorder="1" applyAlignment="1" applyProtection="1">
      <alignment vertical="center"/>
      <protection locked="0"/>
    </xf>
    <xf numFmtId="0" fontId="53" fillId="61" borderId="41" xfId="44" applyFont="1" applyFill="1" applyBorder="1" applyAlignment="1" applyProtection="1">
      <alignment vertical="center"/>
      <protection locked="0"/>
    </xf>
    <xf numFmtId="0" fontId="48" fillId="56" borderId="41" xfId="44" applyFont="1" applyFill="1" applyBorder="1" applyAlignment="1" applyProtection="1">
      <alignment vertical="center"/>
      <protection locked="0"/>
    </xf>
    <xf numFmtId="0" fontId="43" fillId="51" borderId="38" xfId="44" applyFont="1" applyFill="1" applyBorder="1" applyAlignment="1" applyProtection="1">
      <alignment vertical="center"/>
      <protection locked="0"/>
    </xf>
    <xf numFmtId="0" fontId="71" fillId="36" borderId="0" xfId="0" applyFont="1" applyFill="1" applyAlignment="1">
      <alignment vertical="center"/>
    </xf>
    <xf numFmtId="0" fontId="72" fillId="36" borderId="0" xfId="0" applyFont="1" applyFill="1" applyAlignment="1">
      <alignment vertical="center"/>
    </xf>
    <xf numFmtId="0" fontId="73" fillId="36" borderId="0" xfId="0" applyFont="1" applyFill="1" applyAlignment="1">
      <alignment vertical="center"/>
    </xf>
    <xf numFmtId="0" fontId="71" fillId="36" borderId="0" xfId="0" applyFont="1" applyFill="1"/>
    <xf numFmtId="0" fontId="23" fillId="0" borderId="22" xfId="0" applyFont="1" applyFill="1" applyBorder="1" applyAlignment="1">
      <alignment horizontal="center" vertical="center"/>
    </xf>
    <xf numFmtId="165" fontId="23" fillId="0" borderId="22" xfId="0" applyNumberFormat="1" applyFont="1" applyBorder="1" applyAlignment="1">
      <alignment horizontal="center" vertical="center"/>
    </xf>
    <xf numFmtId="0" fontId="23" fillId="0" borderId="22" xfId="0" applyFont="1" applyBorder="1" applyAlignment="1">
      <alignment horizontal="center" vertical="center"/>
    </xf>
    <xf numFmtId="0" fontId="31" fillId="0" borderId="22" xfId="0" applyFont="1" applyFill="1" applyBorder="1" applyAlignment="1">
      <alignment horizontal="center" vertical="center"/>
    </xf>
    <xf numFmtId="0" fontId="32" fillId="33" borderId="0" xfId="0" applyFont="1" applyFill="1" applyBorder="1" applyAlignment="1">
      <alignment vertical="center"/>
    </xf>
    <xf numFmtId="14" fontId="32" fillId="33" borderId="0" xfId="0" applyNumberFormat="1" applyFont="1" applyFill="1" applyBorder="1" applyAlignment="1">
      <alignment horizontal="center" vertical="center"/>
    </xf>
    <xf numFmtId="0" fontId="32" fillId="33" borderId="0" xfId="0" applyFont="1" applyFill="1" applyBorder="1" applyAlignment="1">
      <alignment horizontal="center" vertical="center"/>
    </xf>
    <xf numFmtId="0" fontId="1" fillId="33" borderId="0" xfId="0" applyFont="1" applyFill="1" applyBorder="1" applyAlignment="1">
      <alignment horizontal="center" vertical="center"/>
    </xf>
    <xf numFmtId="0" fontId="1" fillId="33" borderId="22" xfId="0" applyFont="1" applyFill="1" applyBorder="1" applyAlignment="1">
      <alignment horizontal="center" vertical="center"/>
    </xf>
    <xf numFmtId="14" fontId="1" fillId="33" borderId="22" xfId="0" applyNumberFormat="1" applyFont="1" applyFill="1" applyBorder="1" applyAlignment="1">
      <alignment horizontal="center" vertical="center"/>
    </xf>
    <xf numFmtId="0" fontId="0" fillId="33" borderId="21" xfId="0" applyFill="1" applyBorder="1" applyAlignment="1">
      <alignment horizontal="center"/>
    </xf>
    <xf numFmtId="0" fontId="0" fillId="33" borderId="23" xfId="0" applyFill="1" applyBorder="1" applyAlignment="1">
      <alignment horizontal="center"/>
    </xf>
    <xf numFmtId="0" fontId="1" fillId="33" borderId="18" xfId="0" applyFont="1" applyFill="1" applyBorder="1" applyAlignment="1">
      <alignment horizontal="center" vertical="center"/>
    </xf>
    <xf numFmtId="165" fontId="25" fillId="33" borderId="22" xfId="0" applyNumberFormat="1" applyFont="1" applyFill="1" applyBorder="1" applyAlignment="1">
      <alignment horizontal="center" vertical="center"/>
    </xf>
    <xf numFmtId="0" fontId="25" fillId="33" borderId="22" xfId="0" applyFont="1" applyFill="1" applyBorder="1" applyAlignment="1">
      <alignment horizontal="center" vertical="center"/>
    </xf>
    <xf numFmtId="165" fontId="25" fillId="75" borderId="22" xfId="0" applyNumberFormat="1" applyFont="1" applyFill="1" applyBorder="1" applyAlignment="1">
      <alignment horizontal="center" vertical="center"/>
    </xf>
    <xf numFmtId="0" fontId="25" fillId="75" borderId="22" xfId="0" applyFont="1" applyFill="1" applyBorder="1" applyAlignment="1">
      <alignment horizontal="center" vertical="center"/>
    </xf>
    <xf numFmtId="165" fontId="25" fillId="76" borderId="22" xfId="0" applyNumberFormat="1" applyFont="1" applyFill="1" applyBorder="1" applyAlignment="1">
      <alignment horizontal="center" vertical="center"/>
    </xf>
    <xf numFmtId="0" fontId="25" fillId="76" borderId="22" xfId="0" applyFont="1" applyFill="1" applyBorder="1" applyAlignment="1">
      <alignment horizontal="center" vertical="center"/>
    </xf>
    <xf numFmtId="165" fontId="25" fillId="77" borderId="22" xfId="0" applyNumberFormat="1" applyFont="1" applyFill="1" applyBorder="1" applyAlignment="1">
      <alignment horizontal="center" vertical="center"/>
    </xf>
    <xf numFmtId="0" fontId="25" fillId="77" borderId="22" xfId="0" applyFont="1" applyFill="1" applyBorder="1" applyAlignment="1">
      <alignment horizontal="center" vertical="center"/>
    </xf>
    <xf numFmtId="0" fontId="28" fillId="83" borderId="22" xfId="0" applyFont="1" applyFill="1" applyBorder="1" applyAlignment="1">
      <alignment horizontal="center" vertical="center"/>
    </xf>
    <xf numFmtId="168" fontId="0" fillId="75" borderId="22" xfId="0" applyNumberFormat="1" applyFont="1" applyFill="1" applyBorder="1" applyAlignment="1">
      <alignment horizontal="center" vertical="center"/>
    </xf>
    <xf numFmtId="0" fontId="0" fillId="75" borderId="22" xfId="0" applyFont="1" applyFill="1" applyBorder="1" applyAlignment="1">
      <alignment horizontal="center" vertical="center"/>
    </xf>
    <xf numFmtId="168" fontId="0" fillId="76" borderId="22" xfId="0" applyNumberFormat="1" applyFont="1" applyFill="1" applyBorder="1" applyAlignment="1">
      <alignment horizontal="center" vertical="center"/>
    </xf>
    <xf numFmtId="0" fontId="0" fillId="76" borderId="22" xfId="0" applyFont="1" applyFill="1" applyBorder="1" applyAlignment="1">
      <alignment horizontal="center" vertical="center"/>
    </xf>
    <xf numFmtId="168" fontId="0" fillId="77" borderId="22" xfId="0" applyNumberFormat="1" applyFont="1" applyFill="1" applyBorder="1" applyAlignment="1">
      <alignment horizontal="center" vertical="center"/>
    </xf>
    <xf numFmtId="0" fontId="0" fillId="77" borderId="22" xfId="0" applyFont="1" applyFill="1" applyBorder="1" applyAlignment="1">
      <alignment horizontal="center" vertical="center"/>
    </xf>
    <xf numFmtId="0" fontId="30" fillId="33" borderId="0" xfId="0" applyFont="1" applyFill="1" applyAlignment="1">
      <alignment horizontal="center" vertical="center"/>
    </xf>
    <xf numFmtId="0" fontId="0" fillId="33" borderId="0" xfId="0" applyFill="1" applyAlignment="1">
      <alignment horizontal="center"/>
    </xf>
    <xf numFmtId="0" fontId="23" fillId="33" borderId="22" xfId="0" applyFont="1" applyFill="1" applyBorder="1" applyAlignment="1">
      <alignment horizontal="center" vertical="center" wrapText="1"/>
    </xf>
    <xf numFmtId="0" fontId="23" fillId="33" borderId="18" xfId="0" applyFont="1" applyFill="1" applyBorder="1" applyAlignment="1">
      <alignment horizontal="center" vertical="center" wrapText="1"/>
    </xf>
    <xf numFmtId="1" fontId="1" fillId="33" borderId="22" xfId="0" applyNumberFormat="1" applyFont="1" applyFill="1" applyBorder="1" applyAlignment="1">
      <alignment horizontal="center" vertical="center"/>
    </xf>
    <xf numFmtId="1" fontId="32" fillId="33" borderId="0" xfId="0" applyNumberFormat="1" applyFont="1" applyFill="1" applyBorder="1" applyAlignment="1">
      <alignment horizontal="center" vertical="center"/>
    </xf>
    <xf numFmtId="1" fontId="28" fillId="83" borderId="22" xfId="0" applyNumberFormat="1" applyFont="1" applyFill="1" applyBorder="1" applyAlignment="1">
      <alignment horizontal="center" vertical="center"/>
    </xf>
    <xf numFmtId="1" fontId="0" fillId="75" borderId="22" xfId="0" applyNumberFormat="1" applyFont="1" applyFill="1" applyBorder="1" applyAlignment="1">
      <alignment horizontal="center" vertical="center"/>
    </xf>
    <xf numFmtId="1" fontId="0" fillId="76" borderId="22" xfId="0" applyNumberFormat="1" applyFont="1" applyFill="1" applyBorder="1" applyAlignment="1">
      <alignment horizontal="center" vertical="center"/>
    </xf>
    <xf numFmtId="1" fontId="0" fillId="77" borderId="22" xfId="0" applyNumberFormat="1" applyFont="1" applyFill="1" applyBorder="1" applyAlignment="1">
      <alignment horizontal="center" vertical="center"/>
    </xf>
    <xf numFmtId="0" fontId="35" fillId="0" borderId="10" xfId="0" applyFont="1" applyFill="1" applyBorder="1" applyAlignment="1">
      <alignment horizontal="center" vertical="center"/>
    </xf>
    <xf numFmtId="9" fontId="31" fillId="38" borderId="13" xfId="0" applyNumberFormat="1" applyFont="1" applyFill="1" applyBorder="1" applyAlignment="1">
      <alignment horizontal="center" vertical="center"/>
    </xf>
    <xf numFmtId="9" fontId="31" fillId="39" borderId="13" xfId="0" applyNumberFormat="1" applyFont="1" applyFill="1" applyBorder="1" applyAlignment="1">
      <alignment horizontal="center" vertical="center"/>
    </xf>
    <xf numFmtId="9" fontId="31" fillId="40" borderId="13" xfId="0" applyNumberFormat="1" applyFont="1" applyFill="1" applyBorder="1" applyAlignment="1">
      <alignment horizontal="center" vertical="center"/>
    </xf>
    <xf numFmtId="9" fontId="35" fillId="0" borderId="15" xfId="0" applyNumberFormat="1" applyFont="1" applyFill="1" applyBorder="1" applyAlignment="1">
      <alignment horizontal="center" vertical="center"/>
    </xf>
    <xf numFmtId="165" fontId="24" fillId="82" borderId="22" xfId="0" applyNumberFormat="1" applyFont="1" applyFill="1" applyBorder="1" applyAlignment="1">
      <alignment horizontal="center" vertical="center" wrapText="1"/>
    </xf>
    <xf numFmtId="0" fontId="24" fillId="82" borderId="22" xfId="0" applyFont="1" applyFill="1" applyBorder="1" applyAlignment="1">
      <alignment horizontal="center" vertical="center" wrapText="1"/>
    </xf>
    <xf numFmtId="165" fontId="32" fillId="33" borderId="0" xfId="0" applyNumberFormat="1" applyFont="1" applyFill="1" applyBorder="1" applyAlignment="1">
      <alignment horizontal="center" vertical="center"/>
    </xf>
    <xf numFmtId="167" fontId="36" fillId="33" borderId="24" xfId="43" applyNumberFormat="1" applyFont="1" applyFill="1" applyBorder="1" applyAlignment="1" applyProtection="1">
      <alignment horizontal="center" vertical="center" shrinkToFit="1"/>
      <protection hidden="1"/>
    </xf>
    <xf numFmtId="167" fontId="36" fillId="33" borderId="21" xfId="43" applyNumberFormat="1" applyFont="1" applyFill="1" applyBorder="1" applyAlignment="1" applyProtection="1">
      <alignment horizontal="center" vertical="center" shrinkToFit="1"/>
      <protection hidden="1"/>
    </xf>
    <xf numFmtId="167" fontId="36" fillId="33" borderId="23" xfId="43" applyNumberFormat="1" applyFont="1" applyFill="1" applyBorder="1" applyAlignment="1" applyProtection="1">
      <alignment horizontal="center" vertical="center" shrinkToFit="1"/>
      <protection hidden="1"/>
    </xf>
    <xf numFmtId="168" fontId="0" fillId="0" borderId="68" xfId="0" applyNumberFormat="1" applyFill="1" applyBorder="1" applyAlignment="1" applyProtection="1">
      <alignment horizontal="center"/>
      <protection locked="0"/>
    </xf>
    <xf numFmtId="0" fontId="0" fillId="0" borderId="69" xfId="0" applyFill="1" applyBorder="1" applyAlignment="1" applyProtection="1">
      <alignment horizontal="left"/>
      <protection locked="0"/>
    </xf>
    <xf numFmtId="0" fontId="0" fillId="0" borderId="69" xfId="0" applyFill="1" applyBorder="1" applyProtection="1">
      <protection locked="0"/>
    </xf>
    <xf numFmtId="0" fontId="0" fillId="0" borderId="69" xfId="0" applyFill="1" applyBorder="1" applyAlignment="1" applyProtection="1">
      <alignment horizontal="center"/>
      <protection locked="0"/>
    </xf>
    <xf numFmtId="164" fontId="0" fillId="0" borderId="70" xfId="0" applyNumberFormat="1" applyFill="1" applyBorder="1" applyAlignment="1" applyProtection="1">
      <alignment horizontal="center"/>
      <protection locked="0"/>
    </xf>
    <xf numFmtId="168" fontId="0" fillId="0" borderId="71" xfId="0" applyNumberFormat="1" applyFill="1" applyBorder="1" applyAlignment="1" applyProtection="1">
      <alignment horizontal="center"/>
      <protection locked="0"/>
    </xf>
    <xf numFmtId="0" fontId="0" fillId="0" borderId="72" xfId="0" applyFill="1" applyBorder="1" applyAlignment="1" applyProtection="1">
      <alignment horizontal="left"/>
      <protection locked="0"/>
    </xf>
    <xf numFmtId="0" fontId="0" fillId="0" borderId="72" xfId="0" applyFill="1" applyBorder="1" applyProtection="1">
      <protection locked="0"/>
    </xf>
    <xf numFmtId="0" fontId="0" fillId="0" borderId="72" xfId="0" applyFill="1" applyBorder="1" applyAlignment="1" applyProtection="1">
      <alignment horizontal="center"/>
      <protection locked="0"/>
    </xf>
    <xf numFmtId="164" fontId="0" fillId="0" borderId="73" xfId="0" applyNumberFormat="1" applyFill="1" applyBorder="1" applyAlignment="1" applyProtection="1">
      <alignment horizontal="center"/>
      <protection locked="0"/>
    </xf>
    <xf numFmtId="168" fontId="0" fillId="0" borderId="74" xfId="0" applyNumberFormat="1" applyFill="1" applyBorder="1" applyAlignment="1" applyProtection="1">
      <alignment horizontal="center"/>
      <protection locked="0"/>
    </xf>
    <xf numFmtId="0" fontId="0" fillId="0" borderId="75" xfId="0" applyFill="1" applyBorder="1" applyAlignment="1" applyProtection="1">
      <alignment horizontal="left"/>
      <protection locked="0"/>
    </xf>
    <xf numFmtId="0" fontId="0" fillId="0" borderId="75" xfId="0" applyFill="1" applyBorder="1" applyProtection="1">
      <protection locked="0"/>
    </xf>
    <xf numFmtId="0" fontId="0" fillId="0" borderId="75" xfId="0" applyFill="1" applyBorder="1" applyAlignment="1" applyProtection="1">
      <alignment horizontal="center"/>
      <protection locked="0"/>
    </xf>
    <xf numFmtId="164" fontId="0" fillId="0" borderId="66" xfId="0" applyNumberFormat="1" applyFill="1" applyBorder="1" applyAlignment="1" applyProtection="1">
      <alignment horizontal="center"/>
      <protection locked="0"/>
    </xf>
    <xf numFmtId="0" fontId="23" fillId="80" borderId="76" xfId="0" applyFont="1" applyFill="1" applyBorder="1" applyAlignment="1" applyProtection="1">
      <alignment horizontal="center" vertical="center" wrapText="1"/>
    </xf>
    <xf numFmtId="0" fontId="23" fillId="80" borderId="77" xfId="0" applyFont="1" applyFill="1" applyBorder="1" applyAlignment="1" applyProtection="1">
      <alignment horizontal="left" vertical="center" wrapText="1"/>
    </xf>
    <xf numFmtId="0" fontId="23" fillId="80" borderId="77" xfId="0" applyFont="1" applyFill="1" applyBorder="1" applyAlignment="1" applyProtection="1">
      <alignment vertical="center" wrapText="1"/>
    </xf>
    <xf numFmtId="0" fontId="23" fillId="80" borderId="77" xfId="0" applyFont="1" applyFill="1" applyBorder="1" applyAlignment="1" applyProtection="1">
      <alignment horizontal="center" vertical="center" wrapText="1"/>
    </xf>
    <xf numFmtId="164" fontId="23" fillId="80" borderId="78" xfId="0" applyNumberFormat="1" applyFont="1" applyFill="1" applyBorder="1" applyAlignment="1" applyProtection="1">
      <alignment horizontal="center" vertical="center" wrapText="1"/>
    </xf>
    <xf numFmtId="0" fontId="23" fillId="36" borderId="79" xfId="42" applyFont="1" applyFill="1" applyBorder="1" applyAlignment="1" applyProtection="1">
      <alignment horizontal="center" vertical="center"/>
      <protection locked="0"/>
    </xf>
    <xf numFmtId="0" fontId="6" fillId="33" borderId="0" xfId="0" applyFont="1" applyFill="1" applyAlignment="1">
      <alignment vertical="center"/>
    </xf>
    <xf numFmtId="49" fontId="6" fillId="33" borderId="0" xfId="0" applyNumberFormat="1" applyFont="1" applyFill="1" applyAlignment="1">
      <alignment horizontal="center" vertical="center"/>
    </xf>
    <xf numFmtId="0" fontId="76" fillId="33" borderId="0" xfId="0" applyFont="1" applyFill="1" applyAlignment="1">
      <alignment vertical="center"/>
    </xf>
    <xf numFmtId="49" fontId="77" fillId="41" borderId="0" xfId="0" applyNumberFormat="1" applyFont="1" applyFill="1" applyAlignment="1">
      <alignment horizontal="left" vertical="center" indent="2"/>
    </xf>
    <xf numFmtId="0" fontId="78" fillId="33" borderId="0" xfId="0" applyFont="1" applyFill="1" applyAlignment="1">
      <alignment horizontal="right" vertical="center"/>
    </xf>
    <xf numFmtId="0" fontId="76" fillId="33" borderId="0" xfId="0" applyFont="1" applyFill="1" applyAlignment="1">
      <alignment horizontal="center" vertical="center"/>
    </xf>
    <xf numFmtId="49" fontId="26" fillId="34" borderId="0" xfId="0" applyNumberFormat="1" applyFont="1" applyFill="1" applyAlignment="1">
      <alignment horizontal="left" vertical="center" indent="2"/>
    </xf>
    <xf numFmtId="0" fontId="79" fillId="33" borderId="0" xfId="0" applyFont="1" applyFill="1" applyAlignment="1">
      <alignment horizontal="right" vertical="center"/>
    </xf>
    <xf numFmtId="0" fontId="26" fillId="33" borderId="0" xfId="0" applyFont="1" applyFill="1" applyAlignment="1">
      <alignment horizontal="center" vertical="center"/>
    </xf>
    <xf numFmtId="0" fontId="69" fillId="33" borderId="0" xfId="46" applyFont="1" applyFill="1" applyAlignment="1" applyProtection="1">
      <alignment vertical="center"/>
      <protection locked="0"/>
    </xf>
    <xf numFmtId="0" fontId="1" fillId="0" borderId="24" xfId="47" applyBorder="1" applyAlignment="1">
      <alignment horizontal="left" wrapText="1" indent="1"/>
    </xf>
    <xf numFmtId="0" fontId="1" fillId="33" borderId="0" xfId="47" applyFill="1"/>
    <xf numFmtId="0" fontId="81" fillId="33" borderId="0" xfId="46" applyFont="1" applyFill="1" applyAlignment="1" applyProtection="1">
      <alignment vertical="center"/>
      <protection locked="0"/>
    </xf>
    <xf numFmtId="0" fontId="1" fillId="0" borderId="21" xfId="47" applyBorder="1" applyAlignment="1">
      <alignment horizontal="left" indent="1"/>
    </xf>
    <xf numFmtId="0" fontId="1" fillId="0" borderId="21" xfId="47" applyBorder="1" applyAlignment="1">
      <alignment horizontal="left" vertical="center" wrapText="1" indent="1"/>
    </xf>
    <xf numFmtId="0" fontId="1" fillId="0" borderId="21" xfId="47" applyBorder="1" applyAlignment="1">
      <alignment horizontal="left" vertical="top" wrapText="1" indent="2"/>
    </xf>
    <xf numFmtId="0" fontId="63" fillId="33" borderId="0" xfId="46" applyFont="1" applyFill="1" applyAlignment="1" applyProtection="1">
      <alignment vertical="center"/>
      <protection locked="0"/>
    </xf>
    <xf numFmtId="0" fontId="23" fillId="0" borderId="21" xfId="47" applyFont="1" applyBorder="1" applyAlignment="1">
      <alignment horizontal="left" indent="1"/>
    </xf>
    <xf numFmtId="0" fontId="1" fillId="0" borderId="23" xfId="47" applyBorder="1" applyAlignment="1">
      <alignment horizontal="left" indent="1"/>
    </xf>
    <xf numFmtId="0" fontId="26" fillId="34" borderId="0" xfId="0" applyFont="1" applyFill="1" applyAlignment="1">
      <alignment horizontal="left" vertical="center" indent="9"/>
    </xf>
    <xf numFmtId="49" fontId="26" fillId="34" borderId="0" xfId="0" applyNumberFormat="1" applyFont="1" applyFill="1" applyAlignment="1">
      <alignment horizontal="left" vertical="center" indent="9"/>
    </xf>
    <xf numFmtId="49" fontId="26" fillId="34" borderId="0" xfId="0" applyNumberFormat="1" applyFont="1" applyFill="1" applyAlignment="1">
      <alignment horizontal="left" vertical="center" indent="6"/>
    </xf>
    <xf numFmtId="0" fontId="26" fillId="34" borderId="0" xfId="0" applyFont="1" applyFill="1" applyBorder="1" applyAlignment="1">
      <alignment horizontal="left" vertical="center" indent="5"/>
    </xf>
    <xf numFmtId="0" fontId="84" fillId="33" borderId="0" xfId="0" applyFont="1" applyFill="1" applyAlignment="1">
      <alignment vertical="center"/>
    </xf>
    <xf numFmtId="49" fontId="85" fillId="41" borderId="0" xfId="0" applyNumberFormat="1" applyFont="1" applyFill="1" applyAlignment="1">
      <alignment horizontal="left" vertical="center" indent="1"/>
    </xf>
    <xf numFmtId="49" fontId="85" fillId="41" borderId="0" xfId="0" applyNumberFormat="1" applyFont="1" applyFill="1" applyAlignment="1">
      <alignment horizontal="left" vertical="center" indent="6"/>
    </xf>
    <xf numFmtId="0" fontId="84" fillId="41" borderId="0" xfId="0" applyFont="1" applyFill="1" applyAlignment="1">
      <alignment horizontal="center" vertical="center"/>
    </xf>
    <xf numFmtId="0" fontId="86" fillId="42" borderId="0" xfId="0" applyFont="1" applyFill="1" applyBorder="1" applyAlignment="1">
      <alignment horizontal="right" vertical="center"/>
    </xf>
    <xf numFmtId="0" fontId="84" fillId="33" borderId="0" xfId="0" applyFont="1" applyFill="1" applyAlignment="1">
      <alignment horizontal="center" vertical="center"/>
    </xf>
    <xf numFmtId="0" fontId="87" fillId="33" borderId="0" xfId="44" applyFont="1" applyFill="1" applyAlignment="1" applyProtection="1">
      <alignment vertical="center"/>
    </xf>
    <xf numFmtId="49" fontId="85" fillId="41" borderId="0" xfId="0" applyNumberFormat="1" applyFont="1" applyFill="1" applyBorder="1" applyAlignment="1">
      <alignment horizontal="left" vertical="center" indent="1"/>
    </xf>
    <xf numFmtId="49" fontId="85" fillId="41" borderId="0" xfId="0" applyNumberFormat="1" applyFont="1" applyFill="1" applyAlignment="1">
      <alignment horizontal="left" vertical="center" indent="5"/>
    </xf>
    <xf numFmtId="49" fontId="85" fillId="41" borderId="0" xfId="0" applyNumberFormat="1" applyFont="1" applyFill="1" applyAlignment="1">
      <alignment horizontal="left" vertical="center" indent="7"/>
    </xf>
    <xf numFmtId="0" fontId="84" fillId="41" borderId="0" xfId="0" applyFont="1" applyFill="1" applyBorder="1" applyAlignment="1">
      <alignment horizontal="center" vertical="center"/>
    </xf>
    <xf numFmtId="0" fontId="84" fillId="33" borderId="0" xfId="0" applyFont="1" applyFill="1" applyBorder="1" applyAlignment="1">
      <alignment horizontal="center" vertical="center"/>
    </xf>
    <xf numFmtId="0" fontId="87" fillId="33" borderId="0" xfId="0" applyFont="1" applyFill="1"/>
    <xf numFmtId="49" fontId="85" fillId="41" borderId="0" xfId="0" applyNumberFormat="1" applyFont="1" applyFill="1" applyAlignment="1">
      <alignment horizontal="left" vertical="center" indent="9"/>
    </xf>
    <xf numFmtId="49" fontId="26" fillId="34" borderId="0" xfId="0" applyNumberFormat="1" applyFont="1" applyFill="1" applyAlignment="1">
      <alignment horizontal="left" vertical="center" indent="1"/>
    </xf>
    <xf numFmtId="0" fontId="79" fillId="43" borderId="0" xfId="0" applyFont="1" applyFill="1" applyBorder="1" applyAlignment="1">
      <alignment horizontal="right" vertical="center"/>
    </xf>
    <xf numFmtId="0" fontId="30" fillId="33" borderId="0" xfId="44" applyFont="1" applyFill="1" applyAlignment="1" applyProtection="1">
      <alignment vertical="center"/>
    </xf>
    <xf numFmtId="0" fontId="30" fillId="33" borderId="0" xfId="0" applyFont="1" applyFill="1"/>
    <xf numFmtId="0" fontId="88" fillId="33" borderId="0" xfId="0" applyFont="1" applyFill="1" applyAlignment="1">
      <alignment vertical="center"/>
    </xf>
    <xf numFmtId="0" fontId="0" fillId="0" borderId="81" xfId="0" applyFill="1" applyBorder="1" applyAlignment="1" applyProtection="1">
      <alignment horizontal="left" shrinkToFit="1"/>
      <protection locked="0"/>
    </xf>
    <xf numFmtId="165" fontId="0" fillId="0" borderId="82" xfId="0" applyNumberFormat="1" applyFill="1" applyBorder="1" applyAlignment="1" applyProtection="1">
      <alignment horizontal="center" shrinkToFit="1"/>
      <protection locked="0"/>
    </xf>
    <xf numFmtId="165" fontId="0" fillId="0" borderId="83" xfId="0" applyNumberFormat="1" applyFill="1" applyBorder="1" applyAlignment="1" applyProtection="1">
      <alignment horizontal="center" shrinkToFit="1"/>
      <protection locked="0"/>
    </xf>
    <xf numFmtId="165" fontId="0" fillId="0" borderId="84" xfId="0" applyNumberFormat="1" applyFill="1" applyBorder="1" applyAlignment="1" applyProtection="1">
      <alignment horizontal="center" shrinkToFit="1"/>
      <protection locked="0"/>
    </xf>
    <xf numFmtId="0" fontId="0" fillId="0" borderId="85" xfId="0" applyFill="1" applyBorder="1" applyAlignment="1" applyProtection="1">
      <alignment horizontal="left" shrinkToFit="1"/>
      <protection locked="0"/>
    </xf>
    <xf numFmtId="165" fontId="0" fillId="0" borderId="86" xfId="0" applyNumberFormat="1" applyFill="1" applyBorder="1" applyAlignment="1" applyProtection="1">
      <alignment horizontal="center" shrinkToFit="1"/>
      <protection locked="0"/>
    </xf>
    <xf numFmtId="165" fontId="0" fillId="0" borderId="87" xfId="0" applyNumberFormat="1" applyFill="1" applyBorder="1" applyAlignment="1" applyProtection="1">
      <alignment horizontal="center" shrinkToFit="1"/>
      <protection locked="0"/>
    </xf>
    <xf numFmtId="165" fontId="0" fillId="0" borderId="88" xfId="0" applyNumberFormat="1" applyFill="1" applyBorder="1" applyAlignment="1" applyProtection="1">
      <alignment horizontal="center" shrinkToFit="1"/>
      <protection locked="0"/>
    </xf>
    <xf numFmtId="0" fontId="0" fillId="0" borderId="89" xfId="0" applyFill="1" applyBorder="1" applyAlignment="1" applyProtection="1">
      <alignment horizontal="center" shrinkToFit="1"/>
      <protection locked="0"/>
    </xf>
    <xf numFmtId="165" fontId="0" fillId="0" borderId="90" xfId="0" applyNumberFormat="1" applyFill="1" applyBorder="1" applyAlignment="1" applyProtection="1">
      <alignment horizontal="center" shrinkToFit="1"/>
      <protection locked="0"/>
    </xf>
    <xf numFmtId="165" fontId="0" fillId="0" borderId="91" xfId="0" applyNumberFormat="1" applyFill="1" applyBorder="1" applyAlignment="1" applyProtection="1">
      <alignment horizontal="center" shrinkToFit="1"/>
      <protection locked="0"/>
    </xf>
    <xf numFmtId="165" fontId="0" fillId="0" borderId="92" xfId="0" applyNumberFormat="1" applyFill="1" applyBorder="1" applyAlignment="1" applyProtection="1">
      <alignment horizontal="center" shrinkToFit="1"/>
      <protection locked="0"/>
    </xf>
    <xf numFmtId="0" fontId="75" fillId="33" borderId="93" xfId="0" applyFont="1" applyFill="1" applyBorder="1" applyAlignment="1">
      <alignment horizontal="center" shrinkToFit="1"/>
    </xf>
    <xf numFmtId="0" fontId="75" fillId="33" borderId="85" xfId="0" applyFont="1" applyFill="1" applyBorder="1" applyAlignment="1">
      <alignment horizontal="center" shrinkToFit="1"/>
    </xf>
    <xf numFmtId="0" fontId="75" fillId="33" borderId="94" xfId="0" applyFont="1" applyFill="1" applyBorder="1" applyAlignment="1">
      <alignment horizontal="center" shrinkToFit="1"/>
    </xf>
    <xf numFmtId="165" fontId="0" fillId="0" borderId="95" xfId="0" applyNumberFormat="1" applyFill="1" applyBorder="1" applyAlignment="1" applyProtection="1">
      <alignment horizontal="center" shrinkToFit="1"/>
      <protection locked="0"/>
    </xf>
    <xf numFmtId="165" fontId="0" fillId="0" borderId="96" xfId="0" applyNumberFormat="1" applyFill="1" applyBorder="1" applyAlignment="1" applyProtection="1">
      <alignment horizontal="center" shrinkToFit="1"/>
      <protection locked="0"/>
    </xf>
    <xf numFmtId="165" fontId="0" fillId="0" borderId="97" xfId="0" applyNumberFormat="1" applyFill="1" applyBorder="1" applyAlignment="1" applyProtection="1">
      <alignment horizontal="center" shrinkToFit="1"/>
      <protection locked="0"/>
    </xf>
    <xf numFmtId="9" fontId="31" fillId="0" borderId="14" xfId="0" applyNumberFormat="1" applyFont="1" applyFill="1" applyBorder="1" applyAlignment="1">
      <alignment horizontal="center" vertical="center"/>
    </xf>
    <xf numFmtId="9" fontId="0" fillId="0" borderId="14" xfId="0" applyNumberFormat="1" applyFont="1" applyFill="1" applyBorder="1" applyAlignment="1">
      <alignment horizontal="center" vertical="center"/>
    </xf>
    <xf numFmtId="0" fontId="34" fillId="37" borderId="10" xfId="0" applyFont="1" applyFill="1" applyBorder="1" applyAlignment="1">
      <alignment horizontal="centerContinuous"/>
    </xf>
    <xf numFmtId="0" fontId="34" fillId="37" borderId="11" xfId="0" applyFont="1" applyFill="1" applyBorder="1" applyAlignment="1">
      <alignment horizontal="centerContinuous"/>
    </xf>
    <xf numFmtId="0" fontId="34" fillId="37" borderId="12" xfId="0" applyFont="1" applyFill="1" applyBorder="1" applyAlignment="1">
      <alignment horizontal="centerContinuous"/>
    </xf>
    <xf numFmtId="0" fontId="31" fillId="0" borderId="12" xfId="0" applyFont="1" applyFill="1" applyBorder="1"/>
    <xf numFmtId="9" fontId="31" fillId="0" borderId="14" xfId="43" applyFont="1" applyFill="1" applyBorder="1" applyAlignment="1">
      <alignment horizontal="center" vertical="center"/>
    </xf>
    <xf numFmtId="0" fontId="31" fillId="0" borderId="11" xfId="0" applyFont="1" applyFill="1" applyBorder="1"/>
    <xf numFmtId="0" fontId="0" fillId="0" borderId="22" xfId="0" applyFont="1" applyFill="1" applyBorder="1" applyAlignment="1">
      <alignment horizontal="center" vertical="center"/>
    </xf>
    <xf numFmtId="9" fontId="23" fillId="0" borderId="20" xfId="0" applyNumberFormat="1" applyFont="1" applyFill="1" applyBorder="1" applyAlignment="1">
      <alignment horizontal="center" vertical="center"/>
    </xf>
    <xf numFmtId="9" fontId="4" fillId="0" borderId="98" xfId="43" applyFont="1" applyFill="1" applyBorder="1" applyAlignment="1" applyProtection="1">
      <alignment horizontal="center" vertical="center" shrinkToFit="1"/>
      <protection locked="0"/>
    </xf>
    <xf numFmtId="9" fontId="4" fillId="0" borderId="99" xfId="43" applyFont="1" applyFill="1" applyBorder="1" applyAlignment="1" applyProtection="1">
      <alignment horizontal="center" vertical="center" shrinkToFit="1"/>
      <protection locked="0"/>
    </xf>
    <xf numFmtId="9" fontId="4" fillId="0" borderId="100" xfId="43" applyFont="1" applyFill="1" applyBorder="1" applyAlignment="1" applyProtection="1">
      <alignment horizontal="center" vertical="center" shrinkToFit="1"/>
      <protection locked="0"/>
    </xf>
    <xf numFmtId="9" fontId="4" fillId="0" borderId="101" xfId="43" applyFont="1" applyFill="1" applyBorder="1" applyAlignment="1" applyProtection="1">
      <alignment horizontal="center" vertical="center" shrinkToFit="1"/>
      <protection locked="0"/>
    </xf>
    <xf numFmtId="9" fontId="4" fillId="0" borderId="102" xfId="43" applyFont="1" applyFill="1" applyBorder="1" applyAlignment="1" applyProtection="1">
      <alignment horizontal="center" vertical="center" shrinkToFit="1"/>
      <protection locked="0"/>
    </xf>
    <xf numFmtId="9" fontId="4" fillId="0" borderId="103" xfId="43" applyFont="1" applyFill="1" applyBorder="1" applyAlignment="1" applyProtection="1">
      <alignment horizontal="center" vertical="center" shrinkToFit="1"/>
      <protection locked="0"/>
    </xf>
    <xf numFmtId="0" fontId="23" fillId="83" borderId="80" xfId="0" applyFont="1" applyFill="1" applyBorder="1" applyAlignment="1">
      <alignment horizontal="center" vertical="center"/>
    </xf>
    <xf numFmtId="0" fontId="23" fillId="83" borderId="79" xfId="0" applyFont="1" applyFill="1" applyBorder="1" applyAlignment="1">
      <alignment horizontal="center" vertical="center"/>
    </xf>
    <xf numFmtId="0" fontId="36" fillId="33" borderId="10" xfId="44" applyFont="1" applyFill="1" applyBorder="1" applyAlignment="1" applyProtection="1">
      <alignment horizontal="center" vertical="center" shrinkToFit="1"/>
      <protection locked="0"/>
    </xf>
    <xf numFmtId="0" fontId="36" fillId="33" borderId="13" xfId="44" applyFont="1" applyFill="1" applyBorder="1" applyAlignment="1" applyProtection="1">
      <alignment horizontal="center" vertical="center" shrinkToFit="1"/>
      <protection locked="0"/>
    </xf>
    <xf numFmtId="0" fontId="36" fillId="33" borderId="15" xfId="44" applyFont="1" applyFill="1" applyBorder="1" applyAlignment="1" applyProtection="1">
      <alignment horizontal="center" vertical="center" shrinkToFit="1"/>
      <protection locked="0"/>
    </xf>
    <xf numFmtId="0" fontId="36" fillId="33" borderId="10" xfId="44" applyFont="1" applyFill="1" applyBorder="1" applyAlignment="1" applyProtection="1">
      <alignment vertical="center" shrinkToFit="1"/>
    </xf>
    <xf numFmtId="0" fontId="36" fillId="33" borderId="13" xfId="44" applyFont="1" applyFill="1" applyBorder="1" applyAlignment="1" applyProtection="1">
      <alignment vertical="center" shrinkToFit="1"/>
    </xf>
    <xf numFmtId="0" fontId="36" fillId="33" borderId="15" xfId="44" applyFont="1" applyFill="1" applyBorder="1" applyAlignment="1" applyProtection="1">
      <alignment vertical="center" shrinkToFit="1"/>
    </xf>
    <xf numFmtId="165" fontId="23" fillId="0" borderId="19" xfId="0" applyNumberFormat="1" applyFont="1" applyFill="1" applyBorder="1" applyAlignment="1">
      <alignment horizontal="center" vertical="center"/>
    </xf>
    <xf numFmtId="165" fontId="23" fillId="0" borderId="20" xfId="0" applyNumberFormat="1" applyFont="1" applyFill="1" applyBorder="1" applyAlignment="1">
      <alignment horizontal="center" vertical="center"/>
    </xf>
    <xf numFmtId="0" fontId="23" fillId="33" borderId="22" xfId="44" applyFont="1" applyFill="1" applyBorder="1" applyAlignment="1" applyProtection="1">
      <alignment horizontal="centerContinuous" vertical="center"/>
      <protection locked="0"/>
    </xf>
    <xf numFmtId="165" fontId="0" fillId="0" borderId="12" xfId="0" applyNumberFormat="1" applyFill="1" applyBorder="1" applyAlignment="1">
      <alignment horizontal="center"/>
    </xf>
    <xf numFmtId="0" fontId="23" fillId="33" borderId="20" xfId="0" applyFont="1" applyFill="1" applyBorder="1" applyAlignment="1">
      <alignment horizontal="center" vertical="center" wrapText="1"/>
    </xf>
    <xf numFmtId="0" fontId="23" fillId="84" borderId="22" xfId="0" applyFont="1" applyFill="1" applyBorder="1" applyAlignment="1">
      <alignment horizontal="center" vertical="center"/>
    </xf>
    <xf numFmtId="0" fontId="23" fillId="35" borderId="10" xfId="0" applyNumberFormat="1" applyFont="1" applyFill="1" applyBorder="1" applyAlignment="1">
      <alignment horizontal="center" vertical="center"/>
    </xf>
    <xf numFmtId="165" fontId="23" fillId="36" borderId="18" xfId="0" applyNumberFormat="1" applyFont="1" applyFill="1" applyBorder="1" applyAlignment="1">
      <alignment horizontal="center" vertical="center"/>
    </xf>
    <xf numFmtId="165" fontId="0" fillId="36" borderId="10" xfId="0" applyNumberFormat="1" applyFill="1" applyBorder="1" applyAlignment="1">
      <alignment horizontal="center"/>
    </xf>
    <xf numFmtId="165" fontId="0" fillId="36" borderId="13" xfId="0" applyNumberFormat="1" applyFill="1" applyBorder="1" applyAlignment="1">
      <alignment horizontal="center"/>
    </xf>
    <xf numFmtId="165" fontId="0" fillId="36" borderId="15" xfId="0" applyNumberFormat="1" applyFill="1" applyBorder="1" applyAlignment="1">
      <alignment horizontal="center"/>
    </xf>
    <xf numFmtId="14" fontId="1" fillId="36" borderId="22" xfId="0" applyNumberFormat="1" applyFont="1" applyFill="1" applyBorder="1" applyAlignment="1">
      <alignment horizontal="center" vertical="center"/>
    </xf>
    <xf numFmtId="0" fontId="0" fillId="36" borderId="22" xfId="0" applyFill="1" applyBorder="1" applyAlignment="1">
      <alignment horizontal="center" vertical="center"/>
    </xf>
    <xf numFmtId="0" fontId="23" fillId="36" borderId="22" xfId="0" applyFont="1" applyFill="1" applyBorder="1" applyAlignment="1">
      <alignment horizontal="center" vertical="center"/>
    </xf>
    <xf numFmtId="0" fontId="0" fillId="0" borderId="0" xfId="0" applyNumberFormat="1"/>
    <xf numFmtId="0" fontId="0" fillId="0" borderId="0" xfId="0" applyNumberFormat="1" applyAlignment="1">
      <alignment horizontal="center"/>
    </xf>
    <xf numFmtId="164" fontId="0" fillId="33" borderId="0" xfId="0" applyNumberFormat="1" applyFill="1"/>
    <xf numFmtId="165" fontId="23" fillId="81" borderId="104" xfId="0" applyNumberFormat="1" applyFont="1" applyFill="1" applyBorder="1" applyAlignment="1" applyProtection="1">
      <alignment horizontal="center" vertical="center" shrinkToFit="1"/>
      <protection hidden="1"/>
    </xf>
    <xf numFmtId="165" fontId="23" fillId="81" borderId="79" xfId="0" applyNumberFormat="1" applyFont="1" applyFill="1" applyBorder="1" applyAlignment="1" applyProtection="1">
      <alignment horizontal="center" vertical="center" shrinkToFit="1"/>
      <protection hidden="1"/>
    </xf>
    <xf numFmtId="165" fontId="23" fillId="81" borderId="76" xfId="0" applyNumberFormat="1" applyFont="1" applyFill="1" applyBorder="1" applyAlignment="1" applyProtection="1">
      <alignment horizontal="center" vertical="center" shrinkToFit="1"/>
      <protection hidden="1"/>
    </xf>
    <xf numFmtId="165" fontId="23" fillId="81" borderId="77" xfId="0" applyNumberFormat="1" applyFont="1" applyFill="1" applyBorder="1" applyAlignment="1" applyProtection="1">
      <alignment horizontal="center" vertical="center" shrinkToFit="1"/>
      <protection hidden="1"/>
    </xf>
    <xf numFmtId="165" fontId="23" fillId="81" borderId="78" xfId="0" applyNumberFormat="1" applyFont="1" applyFill="1" applyBorder="1" applyAlignment="1" applyProtection="1">
      <alignment horizontal="center" vertical="center" shrinkToFit="1"/>
      <protection hidden="1"/>
    </xf>
    <xf numFmtId="0" fontId="23" fillId="33" borderId="0" xfId="0" applyFont="1" applyFill="1" applyBorder="1" applyAlignment="1">
      <alignment horizontal="center" vertical="center" wrapText="1"/>
    </xf>
    <xf numFmtId="0" fontId="23" fillId="85" borderId="79" xfId="42" applyFont="1" applyFill="1" applyBorder="1" applyAlignment="1">
      <alignment horizontal="center" vertical="center"/>
    </xf>
    <xf numFmtId="0" fontId="23" fillId="86" borderId="79" xfId="42" applyFont="1" applyFill="1" applyBorder="1" applyAlignment="1">
      <alignment horizontal="center" vertical="center"/>
    </xf>
    <xf numFmtId="0" fontId="89" fillId="33" borderId="0" xfId="0" applyFont="1" applyFill="1"/>
    <xf numFmtId="0" fontId="0" fillId="0" borderId="0" xfId="0" applyNumberFormat="1" applyAlignment="1">
      <alignment horizontal="center" vertical="center"/>
    </xf>
    <xf numFmtId="14" fontId="70" fillId="0" borderId="0" xfId="0" applyNumberFormat="1" applyFont="1" applyBorder="1" applyAlignment="1">
      <alignment horizontal="right"/>
    </xf>
    <xf numFmtId="14" fontId="70" fillId="0" borderId="0" xfId="0" applyNumberFormat="1" applyFont="1" applyBorder="1" applyAlignment="1">
      <alignment horizontal="left"/>
    </xf>
    <xf numFmtId="168" fontId="0" fillId="63" borderId="105" xfId="0" applyNumberFormat="1" applyFill="1" applyBorder="1" applyAlignment="1" applyProtection="1">
      <alignment horizontal="center"/>
    </xf>
    <xf numFmtId="0" fontId="0" fillId="63" borderId="106" xfId="0" applyFill="1" applyBorder="1" applyAlignment="1" applyProtection="1">
      <alignment horizontal="left"/>
    </xf>
    <xf numFmtId="0" fontId="0" fillId="63" borderId="106" xfId="0" applyFill="1" applyBorder="1" applyProtection="1"/>
    <xf numFmtId="0" fontId="0" fillId="63" borderId="106" xfId="0" applyFill="1" applyBorder="1" applyAlignment="1" applyProtection="1">
      <alignment horizontal="center"/>
    </xf>
    <xf numFmtId="164" fontId="0" fillId="63" borderId="107" xfId="0" applyNumberFormat="1" applyFill="1" applyBorder="1" applyAlignment="1" applyProtection="1">
      <alignment horizontal="center"/>
    </xf>
    <xf numFmtId="14" fontId="70" fillId="0" borderId="0" xfId="0" applyNumberFormat="1" applyFont="1" applyBorder="1" applyAlignment="1" applyProtection="1">
      <alignment horizontal="left"/>
      <protection hidden="1"/>
    </xf>
    <xf numFmtId="0" fontId="90" fillId="74" borderId="66" xfId="44" applyFont="1" applyFill="1" applyBorder="1" applyAlignment="1" applyProtection="1">
      <alignment horizontal="left" indent="1" shrinkToFit="1"/>
      <protection locked="0"/>
    </xf>
    <xf numFmtId="0" fontId="90" fillId="74" borderId="64" xfId="44" applyFont="1" applyFill="1" applyBorder="1" applyAlignment="1" applyProtection="1">
      <alignment horizontal="left" indent="1" shrinkToFit="1"/>
      <protection locked="0"/>
    </xf>
    <xf numFmtId="0" fontId="37" fillId="36" borderId="18" xfId="44" applyFont="1" applyFill="1" applyBorder="1" applyAlignment="1" applyProtection="1">
      <alignment horizontal="left" vertical="center"/>
    </xf>
    <xf numFmtId="0" fontId="37" fillId="36" borderId="20" xfId="44" applyFont="1" applyFill="1" applyBorder="1" applyAlignment="1" applyProtection="1">
      <alignment horizontal="left" vertical="center"/>
    </xf>
  </cellXfs>
  <cellStyles count="48">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2" xr:uid="{00000000-0005-0000-0000-000025000000}"/>
    <cellStyle name="Normal 2 2" xfId="46" xr:uid="{A6E50882-4BCB-4E81-B31B-4DCE5B57BEF2}"/>
    <cellStyle name="Normal 3" xfId="44" xr:uid="{5874CE35-C265-427E-A12C-E764376B65E6}"/>
    <cellStyle name="Normal 3 2" xfId="47" xr:uid="{16735FBF-444A-4D28-926A-9614588AD60F}"/>
    <cellStyle name="Normal 4" xfId="45" xr:uid="{D2CAA244-7902-40BD-B210-1ED9200B46D2}"/>
    <cellStyle name="Note" xfId="15" builtinId="10" customBuiltin="1"/>
    <cellStyle name="Output" xfId="10" builtinId="21" customBuiltin="1"/>
    <cellStyle name="Percent" xfId="43" builtinId="5"/>
    <cellStyle name="Title" xfId="1" builtinId="15" customBuiltin="1"/>
    <cellStyle name="Total" xfId="17" builtinId="25" customBuiltin="1"/>
    <cellStyle name="Warning Text" xfId="14" builtinId="11" customBuiltin="1"/>
  </cellStyles>
  <dxfs count="36">
    <dxf>
      <numFmt numFmtId="169" formatCode="[$$-409]#,##0"/>
    </dxf>
    <dxf>
      <numFmt numFmtId="169" formatCode="[$$-409]#,##0"/>
    </dxf>
    <dxf>
      <alignment horizontal="center"/>
    </dxf>
    <dxf>
      <alignment shrinkToFit="1"/>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horizont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vertical="center"/>
    </dxf>
    <dxf>
      <alignment horizontal="center"/>
    </dxf>
    <dxf>
      <alignment horizontal="center"/>
    </dxf>
    <dxf>
      <numFmt numFmtId="164" formatCode="[$$-1409]#,##0.00"/>
      <fill>
        <patternFill patternType="none">
          <fgColor indexed="64"/>
          <bgColor indexed="65"/>
        </patternFill>
      </fill>
      <alignment horizontal="center" vertical="bottom" textRotation="0" wrapText="0" indent="0" justifyLastLine="0" shrinkToFit="0" readingOrder="0"/>
      <border diagonalUp="0" diagonalDown="0">
        <left style="thin">
          <color theme="0" tint="-0.14996795556505021"/>
        </left>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ill>
        <patternFill patternType="none">
          <fgColor indexed="64"/>
          <bgColor indexed="65"/>
        </patternFill>
      </fill>
      <alignment horizontal="center" vertical="bottom"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ill>
        <patternFill patternType="none">
          <fgColor indexed="64"/>
          <bgColor indexed="65"/>
        </patternFill>
      </fill>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fill>
        <patternFill patternType="none">
          <fgColor indexed="64"/>
          <bgColor indexed="65"/>
        </patternFill>
      </fill>
      <alignment horizontal="left" vertical="bottom" textRotation="0" wrapText="0" indent="0" justifyLastLine="0" shrinkToFit="0" readingOrder="0"/>
      <border diagonalUp="0" diagonalDown="0">
        <left style="thin">
          <color theme="0" tint="-0.14996795556505021"/>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numFmt numFmtId="168" formatCode="[$-409]dd/mm/yyyy;@"/>
      <fill>
        <patternFill patternType="none">
          <fgColor indexed="64"/>
          <bgColor indexed="65"/>
        </patternFill>
      </fill>
      <alignment horizontal="center" vertical="bottom" textRotation="0" wrapText="0" indent="0" justifyLastLine="0" shrinkToFit="0" readingOrder="0"/>
      <border diagonalUp="0" diagonalDown="0">
        <left/>
        <right style="thin">
          <color theme="0" tint="-0.14996795556505021"/>
        </right>
        <top style="thin">
          <color theme="0" tint="-0.14996795556505021"/>
        </top>
        <bottom style="thin">
          <color theme="0" tint="-0.14996795556505021"/>
        </bottom>
        <vertical style="thin">
          <color theme="0" tint="-0.14996795556505021"/>
        </vertical>
        <horizontal style="thin">
          <color theme="0" tint="-0.14996795556505021"/>
        </horizontal>
      </border>
      <protection locked="0" hidden="0"/>
    </dxf>
    <dxf>
      <border>
        <top style="thin">
          <color theme="0" tint="-0.14996795556505021"/>
        </top>
      </border>
    </dxf>
    <dxf>
      <border diagonalUp="0" diagonalDown="0">
        <left style="thin">
          <color theme="0" tint="-0.34998626667073579"/>
        </left>
        <right style="thin">
          <color theme="0" tint="-0.34998626667073579"/>
        </right>
        <top style="thin">
          <color theme="0" tint="-0.34998626667073579"/>
        </top>
        <bottom style="thin">
          <color theme="0" tint="-0.34998626667073579"/>
        </bottom>
      </border>
    </dxf>
    <dxf>
      <protection locked="0" hidden="0"/>
    </dxf>
    <dxf>
      <border>
        <bottom style="thin">
          <color theme="0" tint="-0.34998626667073579"/>
        </bottom>
      </border>
    </dxf>
    <dxf>
      <fill>
        <patternFill patternType="solid">
          <fgColor indexed="64"/>
          <bgColor theme="4" tint="-0.249977111117893"/>
        </patternFill>
      </fill>
      <border diagonalUp="0" diagonalDown="0">
        <left/>
        <right/>
        <top/>
        <bottom/>
        <vertical/>
        <horizontal/>
      </border>
      <protection locked="1" hidden="0"/>
    </dxf>
    <dxf>
      <font>
        <b/>
        <color theme="1"/>
      </font>
      <border>
        <bottom style="thin">
          <color theme="4"/>
        </bottom>
        <vertical/>
        <horizontal/>
      </border>
    </dxf>
    <dxf>
      <font>
        <color theme="1"/>
      </font>
      <border>
        <left/>
        <right/>
        <top/>
        <bottom/>
        <vertical/>
        <horizontal/>
      </border>
    </dxf>
  </dxfs>
  <tableStyles count="1" defaultTableStyle="TableStyleMedium2" defaultPivotStyle="PivotStyleLight16">
    <tableStyle name="NewSlicerStyle" pivot="0" table="0" count="10" xr9:uid="{739105EF-3348-418C-A40E-63E2CB22DC53}">
      <tableStyleElement type="wholeTable" dxfId="35"/>
      <tableStyleElement type="headerRow" dxfId="34"/>
    </tableStyle>
  </tableStyles>
  <colors>
    <mruColors>
      <color rgb="FFA6A6A6"/>
      <color rgb="FFCCCCCC"/>
      <color rgb="FF4BBA8D"/>
      <color rgb="FFF48924"/>
      <color rgb="FF39A0FD"/>
      <color rgb="FF0070C0"/>
      <color rgb="FFFFC845"/>
      <color rgb="FFFB5936"/>
      <color rgb="FFFF5050"/>
      <color rgb="FFFAFAFA"/>
    </mruColors>
  </colors>
  <extLst>
    <ext xmlns:x14="http://schemas.microsoft.com/office/spreadsheetml/2009/9/main" uri="{46F421CA-312F-682f-3DD2-61675219B42D}">
      <x14:dxfs count="8">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theme="4" tint="-0.249977111117893"/>
          </font>
          <fill>
            <patternFill patternType="solid">
              <fgColor theme="4" tint="0.59999389629810485"/>
              <bgColor theme="4" tint="0.59999389629810485"/>
            </patternFill>
          </fill>
          <border>
            <left style="thin">
              <color theme="4" tint="0.59999389629810485"/>
            </left>
            <right style="thin">
              <color theme="4" tint="0.59999389629810485"/>
            </right>
            <top style="thin">
              <color theme="4" tint="0.59999389629810485"/>
            </top>
            <bottom style="thin">
              <color theme="4" tint="0.59999389629810485"/>
            </bottom>
            <vertical/>
            <horizontal/>
          </border>
        </dxf>
        <dxf>
          <font>
            <color theme="0"/>
          </font>
          <fill>
            <patternFill patternType="solid">
              <fgColor theme="4"/>
              <bgColor theme="4"/>
            </patternFill>
          </fill>
          <border>
            <left style="thin">
              <color theme="4"/>
            </left>
            <right style="thin">
              <color theme="4"/>
            </right>
            <top style="thin">
              <color theme="4"/>
            </top>
            <bottom style="thin">
              <color theme="4"/>
            </bottom>
            <vertical/>
            <horizontal/>
          </border>
        </dxf>
        <dxf>
          <font>
            <color rgb="FF959595"/>
          </font>
          <fill>
            <patternFill patternType="solid">
              <fgColor rgb="FFDFDFDF"/>
              <bgColor rgb="FFDFDFDF"/>
            </patternFill>
          </fill>
          <border>
            <left style="thin">
              <color rgb="FFDFDFDF"/>
            </left>
            <right style="thin">
              <color rgb="FFDFDFDF"/>
            </right>
            <top style="thin">
              <color rgb="FFDFDFDF"/>
            </top>
            <bottom style="thin">
              <color rgb="FFDFDFDF"/>
            </bottom>
            <vertical/>
            <horizontal/>
          </border>
        </dxf>
        <dxf>
          <font>
            <color rgb="FF000000"/>
          </font>
          <fill>
            <patternFill patternType="solid">
              <fgColor rgb="FFC0C0C0"/>
              <bgColor rgb="FFC0C0C0"/>
            </patternFill>
          </fill>
          <border>
            <left style="thin">
              <color rgb="FFC0C0C0"/>
            </left>
            <right style="thin">
              <color rgb="FFC0C0C0"/>
            </right>
            <top style="thin">
              <color rgb="FFC0C0C0"/>
            </top>
            <bottom style="thin">
              <color rgb="FFC0C0C0"/>
            </bottom>
            <vertical/>
            <horizontal/>
          </border>
        </dxf>
      </x14:dxfs>
    </ext>
    <ext xmlns:x14="http://schemas.microsoft.com/office/spreadsheetml/2009/9/main" uri="{EB79DEF2-80B8-43e5-95BD-54CBDDF9020C}">
      <x14:slicerStyles defaultSlicerStyle="SlicerStyleLight1">
        <x14:slicerStyle name="NewSlicerStyle">
          <x14:slicerStyleElements>
            <x14:slicerStyleElement type="unselectedItemWithData" dxfId="7"/>
            <x14:slicerStyleElement type="unselectedItemWithNoData" dxfId="6"/>
            <x14:slicerStyleElement type="selectedItemWithData" dxfId="5"/>
            <x14:slicerStyleElement type="selectedItemWithNoData" dxfId="4"/>
            <x14:slicerStyleElement type="hoveredUnselectedItemWithData" dxfId="3"/>
            <x14:slicerStyleElement type="hoveredSelectedItemWithData" dxfId="2"/>
            <x14:slicerStyleElement type="hoveredUnselectedItemWithNoData" dxfId="1"/>
            <x14:slicerStyleElement type="hoveredSelectedItemWithNoData" dxfId="0"/>
          </x14:slicerStyleElements>
        </x14:slicerStyle>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theme" Target="theme/theme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11" Type="http://schemas.microsoft.com/office/2007/relationships/slicerCache" Target="slicerCaches/slicerCache4.xml"/><Relationship Id="rId5" Type="http://schemas.openxmlformats.org/officeDocument/2006/relationships/worksheet" Target="worksheets/sheet5.xml"/><Relationship Id="rId15" Type="http://schemas.openxmlformats.org/officeDocument/2006/relationships/calcChain" Target="calcChain.xml"/><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3" Type="http://schemas.openxmlformats.org/officeDocument/2006/relationships/chartUserShapes" Target="../drawings/drawing2.xml"/><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[US-Sales-Report--Excel-Template-V2-Free-Version_dv19.xlsm]Calc!PivotTable3</c:name>
    <c:fmtId val="0"/>
  </c:pivotSource>
  <c:chart>
    <c:title>
      <c:tx>
        <c:strRef>
          <c:f>Calc!$B$7</c:f>
          <c:strCache>
            <c:ptCount val="1"/>
            <c:pt idx="0">
              <c:v>(All) - Sales</c:v>
            </c:pt>
          </c:strCache>
        </c:strRef>
      </c:tx>
      <c:layout>
        <c:manualLayout>
          <c:xMode val="edge"/>
          <c:yMode val="edge"/>
          <c:x val="0.64888374247336733"/>
          <c:y val="2.3166395436558865E-2"/>
        </c:manualLayout>
      </c:layout>
      <c:overlay val="1"/>
      <c:spPr>
        <a:noFill/>
        <a:ln>
          <a:noFill/>
        </a:ln>
        <a:effectLst/>
      </c:spPr>
      <c:txPr>
        <a:bodyPr rot="0" spcFirstLastPara="1" vertOverflow="ellipsis" vert="horz" wrap="square" anchor="ctr" anchorCtr="1"/>
        <a:lstStyle/>
        <a:p>
          <a:pPr>
            <a:defRPr sz="1400" b="1" i="0" u="none" strike="noStrike" kern="1200" baseline="0">
              <a:solidFill>
                <a:schemeClr val="tx1">
                  <a:lumMod val="50000"/>
                  <a:lumOff val="50000"/>
                </a:schemeClr>
              </a:solidFill>
              <a:latin typeface="+mn-lt"/>
              <a:ea typeface="+mn-ea"/>
              <a:cs typeface="+mn-cs"/>
            </a:defRPr>
          </a:pPr>
          <a:endParaRPr lang="tr-TR"/>
        </a:p>
      </c:txPr>
    </c:title>
    <c:autoTitleDeleted val="0"/>
    <c:pivotFmts>
      <c:pivotFmt>
        <c:idx val="0"/>
      </c:pivotFmt>
      <c:pivotFmt>
        <c:idx val="1"/>
      </c:pivotFmt>
      <c:pivotFmt>
        <c:idx val="2"/>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c:spPr>
        <c:marker>
          <c:symbol val="none"/>
        </c:marker>
      </c:pivotFmt>
      <c:pivotFmt>
        <c:idx val="3"/>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c:spPr>
        <c:marker>
          <c:symbol val="none"/>
        </c:marker>
      </c:pivotFmt>
      <c:pivotFmt>
        <c:idx val="4"/>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solidFill>
                  <a:latin typeface="+mn-lt"/>
                  <a:ea typeface="+mn-ea"/>
                  <a:cs typeface="+mn-cs"/>
                </a:defRPr>
              </a:pPr>
              <a:endParaRPr lang="tr-TR"/>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5"/>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solidFill>
                  <a:latin typeface="+mn-lt"/>
                  <a:ea typeface="+mn-ea"/>
                  <a:cs typeface="+mn-cs"/>
                </a:defRPr>
              </a:pPr>
              <a:endParaRPr lang="tr-TR"/>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6"/>
        <c:dLbl>
          <c:idx val="0"/>
          <c:dLblPos val="outEnd"/>
          <c:showLegendKey val="0"/>
          <c:showVal val="1"/>
          <c:showCatName val="0"/>
          <c:showSerName val="0"/>
          <c:showPercent val="0"/>
          <c:showBubbleSize val="0"/>
          <c:extLst>
            <c:ext xmlns:c15="http://schemas.microsoft.com/office/drawing/2012/chart" uri="{CE6537A1-D6FC-4f65-9D91-7224C49458BB}"/>
          </c:extLst>
        </c:dLbl>
      </c:pivotFmt>
      <c:pivotFmt>
        <c:idx val="7"/>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c:spPr>
        <c:marker>
          <c:symbol val="none"/>
        </c:marker>
      </c:pivotFmt>
      <c:pivotFmt>
        <c:idx val="8"/>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c:spPr>
        <c:marker>
          <c:symbol val="none"/>
        </c:marker>
        <c:dLbl>
          <c:idx val="0"/>
          <c:numFmt formatCode="[$$-409]#,##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solidFill>
                  <a:latin typeface="+mn-lt"/>
                  <a:ea typeface="+mn-ea"/>
                  <a:cs typeface="+mn-cs"/>
                </a:defRPr>
              </a:pPr>
              <a:endParaRPr lang="tr-TR"/>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9"/>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c:spPr>
        <c:marker>
          <c:symbol val="none"/>
        </c:marker>
        <c:dLbl>
          <c:idx val="0"/>
          <c:numFmt formatCode="[$$-409]#,##0.0" sourceLinked="0"/>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tx2"/>
                  </a:solidFill>
                  <a:latin typeface="+mn-lt"/>
                  <a:ea typeface="+mn-ea"/>
                  <a:cs typeface="+mn-cs"/>
                </a:defRPr>
              </a:pPr>
              <a:endParaRPr lang="tr-TR"/>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10"/>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c:spPr>
        <c:marker>
          <c:symbol val="none"/>
        </c:marker>
        <c:dLbl>
          <c:idx val="0"/>
          <c:numFmt formatCode="[$$-409]#,##0.0" sourceLinked="0"/>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tx2"/>
                  </a:solidFill>
                  <a:latin typeface="+mn-lt"/>
                  <a:ea typeface="+mn-ea"/>
                  <a:cs typeface="+mn-cs"/>
                </a:defRPr>
              </a:pPr>
              <a:endParaRPr lang="tr-TR"/>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11"/>
        <c:spPr>
          <a:solidFill>
            <a:srgbClr val="39A0FD"/>
          </a:solidFill>
          <a:ln>
            <a:noFill/>
          </a:ln>
          <a:effectLst/>
        </c:spPr>
      </c:pivotFmt>
      <c:pivotFmt>
        <c:idx val="12"/>
        <c:spPr>
          <a:solidFill>
            <a:srgbClr val="F48924"/>
          </a:solidFill>
          <a:ln>
            <a:noFill/>
          </a:ln>
          <a:effectLst/>
        </c:spPr>
      </c:pivotFmt>
      <c:pivotFmt>
        <c:idx val="13"/>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c:spPr>
        <c:marker>
          <c:symbol val="none"/>
        </c:marker>
        <c:dLbl>
          <c:idx val="0"/>
          <c:spPr>
            <a:noFill/>
            <a:ln>
              <a:noFill/>
            </a:ln>
            <a:effectLst/>
          </c:spPr>
          <c:txPr>
            <a:bodyPr rot="0" spcFirstLastPara="1" vertOverflow="ellipsis" vert="horz" wrap="square" lIns="38100" tIns="19050" rIns="38100" bIns="19050" anchor="ctr" anchorCtr="0">
              <a:spAutoFit/>
            </a:bodyPr>
            <a:lstStyle/>
            <a:p>
              <a:pPr algn="ctr">
                <a:defRPr lang="en-US" sz="1000" b="1" i="0" u="none" strike="noStrike" kern="1200" baseline="0">
                  <a:solidFill>
                    <a:schemeClr val="tx2"/>
                  </a:solidFill>
                  <a:latin typeface="+mn-lt"/>
                  <a:ea typeface="+mn-ea"/>
                  <a:cs typeface="+mn-cs"/>
                </a:defRPr>
              </a:pPr>
              <a:endParaRPr lang="tr-TR"/>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14"/>
        <c:dLbl>
          <c:idx val="0"/>
          <c:numFmt formatCode="[$$-409]#,##0.0" sourceLinked="0"/>
          <c:spPr>
            <a:noFill/>
            <a:ln>
              <a:noFill/>
            </a:ln>
            <a:effectLst/>
          </c:spPr>
          <c:txPr>
            <a:bodyPr rot="0" spcFirstLastPara="1" vertOverflow="ellipsis" vert="horz" wrap="square" lIns="38100" tIns="19050" rIns="38100" bIns="19050" anchor="ctr" anchorCtr="0">
              <a:spAutoFit/>
            </a:bodyPr>
            <a:lstStyle/>
            <a:p>
              <a:pPr algn="ctr">
                <a:defRPr lang="en-US" sz="1000" b="1" i="0" u="none" strike="noStrike" kern="1200" baseline="0">
                  <a:solidFill>
                    <a:schemeClr val="tx2"/>
                  </a:solidFill>
                  <a:latin typeface="+mn-lt"/>
                  <a:ea typeface="+mn-ea"/>
                  <a:cs typeface="+mn-cs"/>
                </a:defRPr>
              </a:pPr>
              <a:endParaRPr lang="tr-TR"/>
            </a:p>
          </c:txPr>
          <c:showLegendKey val="1"/>
          <c:showVal val="1"/>
          <c:showCatName val="1"/>
          <c:showSerName val="1"/>
          <c:showPercent val="1"/>
          <c:showBubbleSize val="1"/>
          <c:extLst>
            <c:ext xmlns:c15="http://schemas.microsoft.com/office/drawing/2012/chart" uri="{CE6537A1-D6FC-4f65-9D91-7224C49458BB}"/>
          </c:extLst>
        </c:dLbl>
      </c:pivotFmt>
      <c:pivotFmt>
        <c:idx val="15"/>
        <c:spPr>
          <a:solidFill>
            <a:srgbClr val="39A0FD"/>
          </a:solidFill>
          <a:ln>
            <a:noFill/>
          </a:ln>
          <a:effectLst/>
        </c:spPr>
        <c:marker>
          <c:symbol val="none"/>
        </c:marker>
        <c:dLbl>
          <c:idx val="0"/>
          <c:numFmt formatCode="[$$-409]#,##0.0" sourceLinked="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2"/>
                  </a:solidFill>
                  <a:latin typeface="+mn-lt"/>
                  <a:ea typeface="+mn-ea"/>
                  <a:cs typeface="+mn-cs"/>
                </a:defRPr>
              </a:pPr>
              <a:endParaRPr lang="tr-TR"/>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16"/>
        <c:spPr>
          <a:solidFill>
            <a:srgbClr val="F48924"/>
          </a:solidFill>
          <a:ln>
            <a:noFill/>
          </a:ln>
          <a:effectLst/>
        </c:spPr>
        <c:marker>
          <c:symbol val="none"/>
        </c:marker>
        <c:dLbl>
          <c:idx val="0"/>
          <c:numFmt formatCode="[$$-409]#,##0.0" sourceLinked="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2"/>
                  </a:solidFill>
                  <a:latin typeface="+mn-lt"/>
                  <a:ea typeface="+mn-ea"/>
                  <a:cs typeface="+mn-cs"/>
                </a:defRPr>
              </a:pPr>
              <a:endParaRPr lang="tr-TR"/>
            </a:p>
          </c:txPr>
          <c:dLblPos val="outEnd"/>
          <c:showLegendKey val="0"/>
          <c:showVal val="1"/>
          <c:showCatName val="0"/>
          <c:showSerName val="0"/>
          <c:showPercent val="0"/>
          <c:showBubbleSize val="0"/>
          <c:extLst>
            <c:ext xmlns:c15="http://schemas.microsoft.com/office/drawing/2012/chart" uri="{CE6537A1-D6FC-4f65-9D91-7224C49458BB}"/>
          </c:extLst>
        </c:dLbl>
      </c:pivotFmt>
    </c:pivotFmts>
    <c:plotArea>
      <c:layout>
        <c:manualLayout>
          <c:layoutTarget val="inner"/>
          <c:xMode val="edge"/>
          <c:yMode val="edge"/>
          <c:x val="0.1892356206855432"/>
          <c:y val="0.25549954331712033"/>
          <c:w val="0.64075581050106289"/>
          <c:h val="0.62840502364197104"/>
        </c:manualLayout>
      </c:layout>
      <c:barChart>
        <c:barDir val="bar"/>
        <c:grouping val="clustered"/>
        <c:varyColors val="0"/>
        <c:ser>
          <c:idx val="0"/>
          <c:order val="0"/>
          <c:tx>
            <c:strRef>
              <c:f>Calc!$B$7</c:f>
              <c:strCache>
                <c:ptCount val="1"/>
                <c:pt idx="0">
                  <c:v>Target</c:v>
                </c:pt>
              </c:strCache>
            </c:strRef>
          </c:tx>
          <c:spPr>
            <a:solidFill>
              <a:srgbClr val="39A0FD"/>
            </a:solidFill>
            <a:ln>
              <a:noFill/>
            </a:ln>
            <a:effectLst/>
          </c:spPr>
          <c:invertIfNegative val="0"/>
          <c:dLbls>
            <c:numFmt formatCode="[$$-409]#,##0.0" sourceLinked="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2"/>
                    </a:solidFill>
                    <a:latin typeface="+mn-lt"/>
                    <a:ea typeface="+mn-ea"/>
                    <a:cs typeface="+mn-cs"/>
                  </a:defRPr>
                </a:pPr>
                <a:endParaRPr lang="tr-TR"/>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2">
                          <a:lumMod val="35000"/>
                          <a:lumOff val="65000"/>
                        </a:schemeClr>
                      </a:solidFill>
                    </a:ln>
                    <a:effectLst/>
                  </c:spPr>
                </c15:leaderLines>
              </c:ext>
            </c:extLst>
          </c:dLbls>
          <c:cat>
            <c:strRef>
              <c:f>Calc!$B$7</c:f>
              <c:strCache>
                <c:ptCount val="1"/>
                <c:pt idx="0">
                  <c:v>Yes</c:v>
                </c:pt>
              </c:strCache>
            </c:strRef>
          </c:cat>
          <c:val>
            <c:numRef>
              <c:f>Calc!$B$7</c:f>
              <c:numCache>
                <c:formatCode>General</c:formatCode>
                <c:ptCount val="1"/>
                <c:pt idx="0">
                  <c:v>2405000</c:v>
                </c:pt>
              </c:numCache>
            </c:numRef>
          </c:val>
          <c:extLst>
            <c:ext xmlns:c16="http://schemas.microsoft.com/office/drawing/2014/chart" uri="{C3380CC4-5D6E-409C-BE32-E72D297353CC}">
              <c16:uniqueId val="{00000000-6500-4DCB-B052-D91BA630F681}"/>
            </c:ext>
          </c:extLst>
        </c:ser>
        <c:ser>
          <c:idx val="1"/>
          <c:order val="1"/>
          <c:tx>
            <c:strRef>
              <c:f>Calc!$B$7</c:f>
              <c:strCache>
                <c:ptCount val="1"/>
                <c:pt idx="0">
                  <c:v>Actual</c:v>
                </c:pt>
              </c:strCache>
            </c:strRef>
          </c:tx>
          <c:spPr>
            <a:solidFill>
              <a:srgbClr val="F48924"/>
            </a:solidFill>
            <a:ln>
              <a:noFill/>
            </a:ln>
            <a:effectLst/>
          </c:spPr>
          <c:invertIfNegative val="0"/>
          <c:dLbls>
            <c:numFmt formatCode="[$$-409]#,##0.0" sourceLinked="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2"/>
                    </a:solidFill>
                    <a:latin typeface="+mn-lt"/>
                    <a:ea typeface="+mn-ea"/>
                    <a:cs typeface="+mn-cs"/>
                  </a:defRPr>
                </a:pPr>
                <a:endParaRPr lang="tr-TR"/>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2">
                          <a:lumMod val="35000"/>
                          <a:lumOff val="65000"/>
                        </a:schemeClr>
                      </a:solidFill>
                    </a:ln>
                    <a:effectLst/>
                  </c:spPr>
                </c15:leaderLines>
              </c:ext>
            </c:extLst>
          </c:dLbls>
          <c:cat>
            <c:strRef>
              <c:f>Calc!$B$7</c:f>
              <c:strCache>
                <c:ptCount val="1"/>
                <c:pt idx="0">
                  <c:v>Yes</c:v>
                </c:pt>
              </c:strCache>
            </c:strRef>
          </c:cat>
          <c:val>
            <c:numRef>
              <c:f>Calc!$B$7</c:f>
              <c:numCache>
                <c:formatCode>General</c:formatCode>
                <c:ptCount val="1"/>
                <c:pt idx="0">
                  <c:v>26519</c:v>
                </c:pt>
              </c:numCache>
            </c:numRef>
          </c:val>
          <c:extLst>
            <c:ext xmlns:c16="http://schemas.microsoft.com/office/drawing/2014/chart" uri="{C3380CC4-5D6E-409C-BE32-E72D297353CC}">
              <c16:uniqueId val="{00000001-6500-4DCB-B052-D91BA630F681}"/>
            </c:ext>
          </c:extLst>
        </c:ser>
        <c:dLbls>
          <c:dLblPos val="outEnd"/>
          <c:showLegendKey val="0"/>
          <c:showVal val="1"/>
          <c:showCatName val="0"/>
          <c:showSerName val="0"/>
          <c:showPercent val="0"/>
          <c:showBubbleSize val="0"/>
        </c:dLbls>
        <c:gapWidth val="100"/>
        <c:axId val="740520000"/>
        <c:axId val="740520328"/>
      </c:barChart>
      <c:catAx>
        <c:axId val="740520000"/>
        <c:scaling>
          <c:orientation val="minMax"/>
        </c:scaling>
        <c:delete val="1"/>
        <c:axPos val="l"/>
        <c:numFmt formatCode="General" sourceLinked="1"/>
        <c:majorTickMark val="none"/>
        <c:minorTickMark val="none"/>
        <c:tickLblPos val="nextTo"/>
        <c:crossAx val="740520328"/>
        <c:crosses val="autoZero"/>
        <c:auto val="1"/>
        <c:lblAlgn val="ctr"/>
        <c:lblOffset val="100"/>
        <c:noMultiLvlLbl val="0"/>
      </c:catAx>
      <c:valAx>
        <c:axId val="740520328"/>
        <c:scaling>
          <c:orientation val="minMax"/>
          <c:min val="0"/>
        </c:scaling>
        <c:delete val="1"/>
        <c:axPos val="b"/>
        <c:numFmt formatCode="[$$-1409]#,##0" sourceLinked="0"/>
        <c:majorTickMark val="none"/>
        <c:minorTickMark val="none"/>
        <c:tickLblPos val="nextTo"/>
        <c:crossAx val="740520000"/>
        <c:crosses val="autoZero"/>
        <c:crossBetween val="between"/>
      </c:valAx>
      <c:spPr>
        <a:noFill/>
        <a:ln>
          <a:noFill/>
        </a:ln>
        <a:effectLst/>
      </c:spPr>
    </c:plotArea>
    <c:legend>
      <c:legendPos val="l"/>
      <c:layout>
        <c:manualLayout>
          <c:xMode val="edge"/>
          <c:yMode val="edge"/>
          <c:x val="2.0192651676758575E-2"/>
          <c:y val="0.36664195410760519"/>
          <c:w val="0.15781272773044666"/>
          <c:h val="0.41233317393949898"/>
        </c:manualLayout>
      </c:layout>
      <c:overlay val="0"/>
      <c:spPr>
        <a:noFill/>
        <a:ln>
          <a:noFill/>
        </a:ln>
        <a:effectLst/>
      </c:spPr>
      <c:txPr>
        <a:bodyPr rot="0" spcFirstLastPara="1" vertOverflow="ellipsis" vert="horz" wrap="square" anchor="ctr" anchorCtr="1"/>
        <a:lstStyle/>
        <a:p>
          <a:pPr>
            <a:defRPr sz="1100" b="0" i="0" u="none" strike="noStrike" kern="1200" baseline="0">
              <a:solidFill>
                <a:schemeClr val="tx2"/>
              </a:solidFill>
              <a:latin typeface="+mn-lt"/>
              <a:ea typeface="+mn-ea"/>
              <a:cs typeface="+mn-cs"/>
            </a:defRPr>
          </a:pPr>
          <a:endParaRPr lang="tr-TR"/>
        </a:p>
      </c:txPr>
    </c:legend>
    <c:plotVisOnly val="1"/>
    <c:dispBlanksAs val="gap"/>
    <c:showDLblsOverMax val="0"/>
  </c:chart>
  <c:spPr>
    <a:solidFill>
      <a:schemeClr val="bg1"/>
    </a:solidFill>
    <a:ln w="9525" cap="flat" cmpd="sng" algn="ctr">
      <a:solidFill>
        <a:schemeClr val="tx2">
          <a:lumMod val="15000"/>
          <a:lumOff val="85000"/>
        </a:schemeClr>
      </a:solidFill>
      <a:round/>
    </a:ln>
    <a:effectLst/>
  </c:spPr>
  <c:txPr>
    <a:bodyPr/>
    <a:lstStyle/>
    <a:p>
      <a:pPr>
        <a:defRPr/>
      </a:pPr>
      <a:endParaRPr lang="tr-TR"/>
    </a:p>
  </c:txPr>
  <c:printSettings>
    <c:headerFooter/>
    <c:pageMargins b="0.75" l="0.7" r="0.7" t="0.75" header="0.3" footer="0.3"/>
    <c:pageSetup/>
  </c:printSettings>
  <c:extLst>
    <c:ext xmlns:c14="http://schemas.microsoft.com/office/drawing/2007/8/2/chart" uri="{781A3756-C4B2-4CAC-9D66-4F8BD8637D16}">
      <c14:pivotOptions>
        <c14:dropZoneFilter val="1"/>
      </c14:pivotOptions>
    </c:ext>
    <c:ext xmlns:c16="http://schemas.microsoft.com/office/drawing/2014/chart" uri="{E28EC0CA-F0BB-4C9C-879D-F8772B89E7AC}">
      <c16:pivotOptions16>
        <c16:showExpandCollapseFieldButtons val="1"/>
      </c16:pivotOptions16>
    </c:ext>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[US-Sales-Report--Excel-Template-V2-Free-Version_dv19.xlsm]Calc!PivotTable1</c:name>
    <c:fmtId val="0"/>
  </c:pivotSource>
  <c:chart>
    <c:title>
      <c:tx>
        <c:strRef>
          <c:f>Calc!$G$6</c:f>
          <c:strCache>
            <c:ptCount val="1"/>
            <c:pt idx="0">
              <c:v>(All) - Rep Target Realization</c:v>
            </c:pt>
          </c:strCache>
        </c:strRef>
      </c:tx>
      <c:layout>
        <c:manualLayout>
          <c:xMode val="edge"/>
          <c:yMode val="edge"/>
          <c:x val="0.57720776414729413"/>
          <c:y val="3.4493983532242131E-2"/>
        </c:manualLayout>
      </c:layout>
      <c:overlay val="0"/>
      <c:spPr>
        <a:noFill/>
        <a:ln>
          <a:noFill/>
        </a:ln>
        <a:effectLst/>
      </c:spPr>
      <c:txPr>
        <a:bodyPr rot="0" spcFirstLastPara="1" vertOverflow="ellipsis" vert="horz" wrap="square" anchor="ctr" anchorCtr="1"/>
        <a:lstStyle/>
        <a:p>
          <a:pPr>
            <a:defRPr sz="1400" b="1" i="0" u="none" strike="noStrike" kern="1200" baseline="0">
              <a:solidFill>
                <a:schemeClr val="tx1">
                  <a:lumMod val="50000"/>
                  <a:lumOff val="50000"/>
                </a:schemeClr>
              </a:solidFill>
              <a:latin typeface="+mn-lt"/>
              <a:ea typeface="+mn-ea"/>
              <a:cs typeface="+mn-cs"/>
            </a:defRPr>
          </a:pPr>
          <a:endParaRPr lang="tr-TR"/>
        </a:p>
      </c:txPr>
    </c:title>
    <c:autoTitleDeleted val="0"/>
    <c:pivotFmts>
      <c:pivotFmt>
        <c:idx val="0"/>
      </c:pivotFmt>
      <c:pivotFmt>
        <c:idx val="1"/>
      </c:pivotFmt>
      <c:pivotFmt>
        <c:idx val="2"/>
        <c:spPr>
          <a:solidFill>
            <a:srgbClr val="00B050"/>
          </a:solidFill>
          <a:ln>
            <a:noFill/>
          </a:ln>
          <a:effectLst/>
        </c:spPr>
        <c:marker>
          <c:symbol val="none"/>
        </c:marker>
      </c:pivotFmt>
      <c:pivotFmt>
        <c:idx val="3"/>
        <c:spPr>
          <a:solidFill>
            <a:srgbClr val="4BBA8D"/>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solidFill>
                  <a:latin typeface="+mn-lt"/>
                  <a:ea typeface="+mn-ea"/>
                  <a:cs typeface="+mn-cs"/>
                </a:defRPr>
              </a:pPr>
              <a:endParaRPr lang="tr-TR"/>
            </a:p>
          </c:txPr>
          <c:showLegendKey val="0"/>
          <c:showVal val="0"/>
          <c:showCatName val="0"/>
          <c:showSerName val="0"/>
          <c:showPercent val="0"/>
          <c:showBubbleSize val="0"/>
          <c:extLst>
            <c:ext xmlns:c15="http://schemas.microsoft.com/office/drawing/2012/chart" uri="{CE6537A1-D6FC-4f65-9D91-7224C49458BB}"/>
          </c:extLst>
        </c:dLbl>
      </c:pivotFmt>
      <c:pivotFmt>
        <c:idx val="4"/>
        <c:spPr>
          <a:solidFill>
            <a:srgbClr val="4BBA8D"/>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solidFill>
                  <a:latin typeface="+mn-lt"/>
                  <a:ea typeface="+mn-ea"/>
                  <a:cs typeface="+mn-cs"/>
                </a:defRPr>
              </a:pPr>
              <a:endParaRPr lang="tr-TR"/>
            </a:p>
          </c:txPr>
          <c:showLegendKey val="0"/>
          <c:showVal val="0"/>
          <c:showCatName val="0"/>
          <c:showSerName val="0"/>
          <c:showPercent val="0"/>
          <c:showBubbleSize val="0"/>
          <c:extLst>
            <c:ext xmlns:c15="http://schemas.microsoft.com/office/drawing/2012/chart" uri="{CE6537A1-D6FC-4f65-9D91-7224C49458BB}"/>
          </c:extLst>
        </c:dLbl>
      </c:pivotFmt>
      <c:pivotFmt>
        <c:idx val="5"/>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solidFill>
                  <a:latin typeface="+mn-lt"/>
                  <a:ea typeface="+mn-ea"/>
                  <a:cs typeface="+mn-cs"/>
                </a:defRPr>
              </a:pPr>
              <a:endParaRPr lang="tr-TR"/>
            </a:p>
          </c:txPr>
          <c:showLegendKey val="0"/>
          <c:showVal val="0"/>
          <c:showCatName val="0"/>
          <c:showSerName val="0"/>
          <c:showPercent val="0"/>
          <c:showBubbleSize val="0"/>
          <c:extLst>
            <c:ext xmlns:c15="http://schemas.microsoft.com/office/drawing/2012/chart" uri="{CE6537A1-D6FC-4f65-9D91-7224C49458BB}"/>
          </c:extLst>
        </c:dLbl>
      </c:pivotFmt>
      <c:pivotFmt>
        <c:idx val="6"/>
        <c:spPr>
          <a:solidFill>
            <a:srgbClr val="F48924"/>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solidFill>
                  <a:latin typeface="+mn-lt"/>
                  <a:ea typeface="+mn-ea"/>
                  <a:cs typeface="+mn-cs"/>
                </a:defRPr>
              </a:pPr>
              <a:endParaRPr lang="tr-TR"/>
            </a:p>
          </c:txPr>
          <c:showLegendKey val="0"/>
          <c:showVal val="0"/>
          <c:showCatName val="0"/>
          <c:showSerName val="0"/>
          <c:showPercent val="0"/>
          <c:showBubbleSize val="0"/>
          <c:extLst>
            <c:ext xmlns:c15="http://schemas.microsoft.com/office/drawing/2012/chart" uri="{CE6537A1-D6FC-4f65-9D91-7224C49458BB}"/>
          </c:extLst>
        </c:dLbl>
      </c:pivotFmt>
    </c:pivotFmts>
    <c:plotArea>
      <c:layout>
        <c:manualLayout>
          <c:layoutTarget val="inner"/>
          <c:xMode val="edge"/>
          <c:yMode val="edge"/>
          <c:x val="0.12867203936836913"/>
          <c:y val="0.22833055158831386"/>
          <c:w val="0.77630995300667838"/>
          <c:h val="0.66899962061227736"/>
        </c:manualLayout>
      </c:layout>
      <c:barChart>
        <c:barDir val="bar"/>
        <c:grouping val="clustered"/>
        <c:varyColors val="0"/>
        <c:ser>
          <c:idx val="0"/>
          <c:order val="0"/>
          <c:tx>
            <c:strRef>
              <c:f>Calc!$G$6</c:f>
              <c:strCache>
                <c:ptCount val="1"/>
                <c:pt idx="0">
                  <c:v>Target</c:v>
                </c:pt>
              </c:strCache>
            </c:strRef>
          </c:tx>
          <c:spPr>
            <a:solidFill>
              <a:srgbClr val="4BBA8D"/>
            </a:solidFill>
            <a:ln>
              <a:noFill/>
            </a:ln>
            <a:effectLst/>
          </c:spPr>
          <c:invertIfNegative val="0"/>
          <c:cat>
            <c:strRef>
              <c:f>Calc!$G$6</c:f>
              <c:strCache>
                <c:ptCount val="6"/>
                <c:pt idx="0">
                  <c:v>Meryl Streep</c:v>
                </c:pt>
                <c:pt idx="1">
                  <c:v>Mel Gibson</c:v>
                </c:pt>
                <c:pt idx="2">
                  <c:v>Uma Thurman</c:v>
                </c:pt>
                <c:pt idx="3">
                  <c:v>Tom Hanks</c:v>
                </c:pt>
                <c:pt idx="4">
                  <c:v>Brad Pitt</c:v>
                </c:pt>
                <c:pt idx="5">
                  <c:v>Julia Roberts</c:v>
                </c:pt>
              </c:strCache>
            </c:strRef>
          </c:cat>
          <c:val>
            <c:numRef>
              <c:f>Calc!$G$6</c:f>
              <c:numCache>
                <c:formatCode>[$$-409]#,##0</c:formatCode>
                <c:ptCount val="6"/>
                <c:pt idx="0">
                  <c:v>360000</c:v>
                </c:pt>
                <c:pt idx="1">
                  <c:v>360000</c:v>
                </c:pt>
                <c:pt idx="2">
                  <c:v>485000</c:v>
                </c:pt>
                <c:pt idx="3">
                  <c:v>450000</c:v>
                </c:pt>
                <c:pt idx="4">
                  <c:v>385000</c:v>
                </c:pt>
                <c:pt idx="5">
                  <c:v>365000</c:v>
                </c:pt>
              </c:numCache>
            </c:numRef>
          </c:val>
          <c:extLst>
            <c:ext xmlns:c16="http://schemas.microsoft.com/office/drawing/2014/chart" uri="{C3380CC4-5D6E-409C-BE32-E72D297353CC}">
              <c16:uniqueId val="{00000000-02AC-4D21-BFA4-023ED85AE3C8}"/>
            </c:ext>
          </c:extLst>
        </c:ser>
        <c:ser>
          <c:idx val="1"/>
          <c:order val="1"/>
          <c:tx>
            <c:strRef>
              <c:f>Calc!$G$6</c:f>
              <c:strCache>
                <c:ptCount val="1"/>
                <c:pt idx="0">
                  <c:v>Actual</c:v>
                </c:pt>
              </c:strCache>
            </c:strRef>
          </c:tx>
          <c:spPr>
            <a:solidFill>
              <a:srgbClr val="F48924"/>
            </a:solidFill>
            <a:ln>
              <a:noFill/>
            </a:ln>
            <a:effectLst/>
          </c:spPr>
          <c:invertIfNegative val="0"/>
          <c:cat>
            <c:strRef>
              <c:f>Calc!$G$6</c:f>
              <c:strCache>
                <c:ptCount val="6"/>
                <c:pt idx="0">
                  <c:v>Meryl Streep</c:v>
                </c:pt>
                <c:pt idx="1">
                  <c:v>Mel Gibson</c:v>
                </c:pt>
                <c:pt idx="2">
                  <c:v>Uma Thurman</c:v>
                </c:pt>
                <c:pt idx="3">
                  <c:v>Tom Hanks</c:v>
                </c:pt>
                <c:pt idx="4">
                  <c:v>Brad Pitt</c:v>
                </c:pt>
                <c:pt idx="5">
                  <c:v>Julia Roberts</c:v>
                </c:pt>
              </c:strCache>
            </c:strRef>
          </c:cat>
          <c:val>
            <c:numRef>
              <c:f>Calc!$G$6</c:f>
              <c:numCache>
                <c:formatCode>General</c:formatCode>
                <c:ptCount val="6"/>
                <c:pt idx="0">
                  <c:v>4570</c:v>
                </c:pt>
                <c:pt idx="1">
                  <c:v>2510</c:v>
                </c:pt>
                <c:pt idx="2">
                  <c:v>2510</c:v>
                </c:pt>
                <c:pt idx="3">
                  <c:v>10580</c:v>
                </c:pt>
                <c:pt idx="4">
                  <c:v>4589</c:v>
                </c:pt>
                <c:pt idx="5">
                  <c:v>1760</c:v>
                </c:pt>
              </c:numCache>
            </c:numRef>
          </c:val>
          <c:extLst>
            <c:ext xmlns:c16="http://schemas.microsoft.com/office/drawing/2014/chart" uri="{C3380CC4-5D6E-409C-BE32-E72D297353CC}">
              <c16:uniqueId val="{00000001-02AC-4D21-BFA4-023ED85AE3C8}"/>
            </c:ext>
          </c:extLst>
        </c:ser>
        <c:dLbls>
          <c:showLegendKey val="0"/>
          <c:showVal val="0"/>
          <c:showCatName val="0"/>
          <c:showSerName val="0"/>
          <c:showPercent val="0"/>
          <c:showBubbleSize val="0"/>
        </c:dLbls>
        <c:gapWidth val="100"/>
        <c:axId val="758085832"/>
        <c:axId val="758083208"/>
      </c:barChart>
      <c:catAx>
        <c:axId val="758085832"/>
        <c:scaling>
          <c:orientation val="minMax"/>
        </c:scaling>
        <c:delete val="0"/>
        <c:axPos val="l"/>
        <c:numFmt formatCode="General" sourceLinked="1"/>
        <c:majorTickMark val="none"/>
        <c:minorTickMark val="none"/>
        <c:tickLblPos val="nextTo"/>
        <c:spPr>
          <a:noFill/>
          <a:ln w="9525" cap="flat" cmpd="sng" algn="ctr">
            <a:solidFill>
              <a:schemeClr val="tx2">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tr-TR"/>
          </a:p>
        </c:txPr>
        <c:crossAx val="758083208"/>
        <c:crosses val="autoZero"/>
        <c:auto val="1"/>
        <c:lblAlgn val="ctr"/>
        <c:lblOffset val="100"/>
        <c:noMultiLvlLbl val="0"/>
      </c:catAx>
      <c:valAx>
        <c:axId val="758083208"/>
        <c:scaling>
          <c:orientation val="minMax"/>
        </c:scaling>
        <c:delete val="0"/>
        <c:axPos val="b"/>
        <c:numFmt formatCode="[$$-1409]#,##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tr-TR"/>
          </a:p>
        </c:txPr>
        <c:crossAx val="758085832"/>
        <c:crosses val="autoZero"/>
        <c:crossBetween val="between"/>
      </c:valAx>
      <c:spPr>
        <a:noFill/>
        <a:ln>
          <a:noFill/>
        </a:ln>
        <a:effectLst/>
      </c:spPr>
    </c:plotArea>
    <c:legend>
      <c:legendPos val="r"/>
      <c:layout>
        <c:manualLayout>
          <c:xMode val="edge"/>
          <c:yMode val="edge"/>
          <c:x val="0.91039726699114876"/>
          <c:y val="0.44927339181286552"/>
          <c:w val="7.8596779285666565E-2"/>
          <c:h val="0.11894543161503929"/>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2"/>
              </a:solidFill>
              <a:latin typeface="+mn-lt"/>
              <a:ea typeface="+mn-ea"/>
              <a:cs typeface="+mn-cs"/>
            </a:defRPr>
          </a:pPr>
          <a:endParaRPr lang="tr-TR"/>
        </a:p>
      </c:txPr>
    </c:legend>
    <c:plotVisOnly val="1"/>
    <c:dispBlanksAs val="gap"/>
    <c:showDLblsOverMax val="0"/>
  </c:chart>
  <c:spPr>
    <a:solidFill>
      <a:schemeClr val="bg1"/>
    </a:solidFill>
    <a:ln w="9525" cap="flat" cmpd="sng" algn="ctr">
      <a:solidFill>
        <a:schemeClr val="tx2">
          <a:lumMod val="15000"/>
          <a:lumOff val="85000"/>
        </a:schemeClr>
      </a:solidFill>
      <a:round/>
    </a:ln>
    <a:effectLst/>
  </c:spPr>
  <c:txPr>
    <a:bodyPr/>
    <a:lstStyle/>
    <a:p>
      <a:pPr>
        <a:defRPr/>
      </a:pPr>
      <a:endParaRPr lang="tr-TR"/>
    </a:p>
  </c:txPr>
  <c:printSettings>
    <c:headerFooter/>
    <c:pageMargins b="0.75" l="0.7" r="0.7" t="0.75" header="0.3" footer="0.3"/>
    <c:pageSetup/>
  </c:printSettings>
  <c:extLst>
    <c:ext xmlns:c14="http://schemas.microsoft.com/office/drawing/2007/8/2/chart" uri="{781A3756-C4B2-4CAC-9D66-4F8BD8637D16}">
      <c14:pivotOptions>
        <c14:dropZoneFilter val="1"/>
      </c14:pivotOptions>
    </c:ext>
    <c:ext xmlns:c16="http://schemas.microsoft.com/office/drawing/2014/chart" uri="{E28EC0CA-F0BB-4C9C-879D-F8772B89E7AC}">
      <c16:pivotOptions16>
        <c16:showExpandCollapseFieldButtons val="1"/>
      </c16:pivotOptions16>
    </c:ext>
  </c:extLst>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Calc!$K$7</c:f>
          <c:strCache>
            <c:ptCount val="1"/>
            <c:pt idx="0">
              <c:v>Year to Date Realization - All Team</c:v>
            </c:pt>
          </c:strCache>
        </c:strRef>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50000"/>
                  <a:lumOff val="50000"/>
                </a:schemeClr>
              </a:solidFill>
              <a:latin typeface="+mn-lt"/>
              <a:ea typeface="+mn-ea"/>
              <a:cs typeface="+mn-cs"/>
            </a:defRPr>
          </a:pPr>
          <a:endParaRPr lang="tr-TR"/>
        </a:p>
      </c:txPr>
    </c:title>
    <c:autoTitleDeleted val="0"/>
    <c:plotArea>
      <c:layout>
        <c:manualLayout>
          <c:layoutTarget val="inner"/>
          <c:xMode val="edge"/>
          <c:yMode val="edge"/>
          <c:x val="0.22894486840814063"/>
          <c:y val="0.2293406909442407"/>
          <c:w val="0.49983807033509048"/>
          <c:h val="0.7706593090557593"/>
        </c:manualLayout>
      </c:layout>
      <c:doughnutChart>
        <c:varyColors val="1"/>
        <c:ser>
          <c:idx val="0"/>
          <c:order val="0"/>
          <c:spPr>
            <a:ln>
              <a:noFill/>
            </a:ln>
          </c:spPr>
          <c:dPt>
            <c:idx val="0"/>
            <c:bubble3D val="0"/>
            <c:spPr>
              <a:solidFill>
                <a:schemeClr val="accent1"/>
              </a:solidFill>
              <a:ln w="19050">
                <a:noFill/>
              </a:ln>
              <a:effectLst/>
            </c:spPr>
            <c:extLst>
              <c:ext xmlns:c16="http://schemas.microsoft.com/office/drawing/2014/chart" uri="{C3380CC4-5D6E-409C-BE32-E72D297353CC}">
                <c16:uniqueId val="{00000001-0ADB-4788-8CB0-2AFB254875E0}"/>
              </c:ext>
            </c:extLst>
          </c:dPt>
          <c:dPt>
            <c:idx val="1"/>
            <c:bubble3D val="0"/>
            <c:spPr>
              <a:solidFill>
                <a:srgbClr val="FB5936"/>
              </a:solidFill>
              <a:ln w="19050">
                <a:noFill/>
              </a:ln>
              <a:effectLst/>
            </c:spPr>
            <c:extLst>
              <c:ext xmlns:c16="http://schemas.microsoft.com/office/drawing/2014/chart" uri="{C3380CC4-5D6E-409C-BE32-E72D297353CC}">
                <c16:uniqueId val="{00000007-0779-4BDA-ACD1-735A580C0D70}"/>
              </c:ext>
            </c:extLst>
          </c:dPt>
          <c:dPt>
            <c:idx val="2"/>
            <c:bubble3D val="0"/>
            <c:spPr>
              <a:solidFill>
                <a:srgbClr val="FFC845"/>
              </a:solidFill>
              <a:ln w="19050">
                <a:noFill/>
              </a:ln>
              <a:effectLst/>
            </c:spPr>
            <c:extLst>
              <c:ext xmlns:c16="http://schemas.microsoft.com/office/drawing/2014/chart" uri="{C3380CC4-5D6E-409C-BE32-E72D297353CC}">
                <c16:uniqueId val="{0000000B-0779-4BDA-ACD1-735A580C0D70}"/>
              </c:ext>
            </c:extLst>
          </c:dPt>
          <c:dPt>
            <c:idx val="3"/>
            <c:bubble3D val="0"/>
            <c:spPr>
              <a:solidFill>
                <a:srgbClr val="4BBA8D"/>
              </a:solidFill>
              <a:ln w="19050">
                <a:noFill/>
              </a:ln>
              <a:effectLst/>
            </c:spPr>
            <c:extLst>
              <c:ext xmlns:c16="http://schemas.microsoft.com/office/drawing/2014/chart" uri="{C3380CC4-5D6E-409C-BE32-E72D297353CC}">
                <c16:uniqueId val="{0000000F-0779-4BDA-ACD1-735A580C0D70}"/>
              </c:ext>
            </c:extLst>
          </c:dPt>
          <c:dPt>
            <c:idx val="4"/>
            <c:bubble3D val="0"/>
            <c:spPr>
              <a:noFill/>
              <a:ln w="19050">
                <a:noFill/>
              </a:ln>
              <a:effectLst/>
            </c:spPr>
            <c:extLst>
              <c:ext xmlns:c16="http://schemas.microsoft.com/office/drawing/2014/chart" uri="{C3380CC4-5D6E-409C-BE32-E72D297353CC}">
                <c16:uniqueId val="{00000004-0779-4BDA-ACD1-735A580C0D70}"/>
              </c:ext>
            </c:extLst>
          </c:dPt>
          <c:val>
            <c:numRef>
              <c:f>Calc!$O$13:$O$17</c:f>
              <c:numCache>
                <c:formatCode>0%</c:formatCode>
                <c:ptCount val="5"/>
                <c:pt idx="0" formatCode="General">
                  <c:v>0</c:v>
                </c:pt>
                <c:pt idx="1">
                  <c:v>0.3</c:v>
                </c:pt>
                <c:pt idx="2">
                  <c:v>0.4</c:v>
                </c:pt>
                <c:pt idx="3">
                  <c:v>0.3</c:v>
                </c:pt>
                <c:pt idx="4">
                  <c:v>1</c:v>
                </c:pt>
              </c:numCache>
            </c:numRef>
          </c:val>
          <c:extLst>
            <c:ext xmlns:c15="http://schemas.microsoft.com/office/drawing/2012/chart" uri="{02D57815-91ED-43cb-92C2-25804820EDAC}">
              <c15:filteredCategoryTitle>
                <c15:cat>
                  <c:multiLvlStrRef>
                    <c:extLst>
                      <c:ext uri="{02D57815-91ED-43cb-92C2-25804820EDAC}">
                        <c15:formulaRef>
                          <c15:sqref>'KPI Dashboard'!#REF!</c15:sqref>
                        </c15:formulaRef>
                      </c:ext>
                    </c:extLst>
                  </c:multiLvlStrRef>
                </c15:cat>
              </c15:filteredCategoryTitle>
            </c:ext>
            <c:ext xmlns:c16="http://schemas.microsoft.com/office/drawing/2014/chart" uri="{C3380CC4-5D6E-409C-BE32-E72D297353CC}">
              <c16:uniqueId val="{00000000-0779-4BDA-ACD1-735A580C0D70}"/>
            </c:ext>
          </c:extLst>
        </c:ser>
        <c:dLbls>
          <c:showLegendKey val="0"/>
          <c:showVal val="0"/>
          <c:showCatName val="0"/>
          <c:showSerName val="0"/>
          <c:showPercent val="0"/>
          <c:showBubbleSize val="0"/>
          <c:showLeaderLines val="1"/>
        </c:dLbls>
        <c:firstSliceAng val="270"/>
        <c:holeSize val="70"/>
      </c:doughnutChart>
      <c:pieChart>
        <c:varyColors val="1"/>
        <c:ser>
          <c:idx val="1"/>
          <c:order val="1"/>
          <c:tx>
            <c:strRef>
              <c:f>Calc!$M$12</c:f>
              <c:strCache>
                <c:ptCount val="1"/>
                <c:pt idx="0">
                  <c:v>YTD Realization % </c:v>
                </c:pt>
              </c:strCache>
            </c:strRef>
          </c:tx>
          <c:dPt>
            <c:idx val="0"/>
            <c:bubble3D val="0"/>
            <c:spPr>
              <a:noFill/>
              <a:ln w="19050">
                <a:noFill/>
              </a:ln>
              <a:effectLst/>
            </c:spPr>
            <c:extLst>
              <c:ext xmlns:c16="http://schemas.microsoft.com/office/drawing/2014/chart" uri="{C3380CC4-5D6E-409C-BE32-E72D297353CC}">
                <c16:uniqueId val="{0000001F-0779-4BDA-ACD1-735A580C0D70}"/>
              </c:ext>
            </c:extLst>
          </c:dPt>
          <c:dPt>
            <c:idx val="1"/>
            <c:bubble3D val="0"/>
            <c:spPr>
              <a:solidFill>
                <a:schemeClr val="tx1">
                  <a:lumMod val="75000"/>
                  <a:lumOff val="25000"/>
                </a:schemeClr>
              </a:solidFill>
              <a:ln w="19050">
                <a:noFill/>
              </a:ln>
              <a:effectLst>
                <a:outerShdw blurRad="50800" dist="38100" dir="8100000" algn="tr" rotWithShape="0">
                  <a:prstClr val="black">
                    <a:alpha val="40000"/>
                  </a:prstClr>
                </a:outerShdw>
              </a:effectLst>
            </c:spPr>
            <c:extLst>
              <c:ext xmlns:c16="http://schemas.microsoft.com/office/drawing/2014/chart" uri="{C3380CC4-5D6E-409C-BE32-E72D297353CC}">
                <c16:uniqueId val="{00000023-0779-4BDA-ACD1-735A580C0D70}"/>
              </c:ext>
            </c:extLst>
          </c:dPt>
          <c:dPt>
            <c:idx val="2"/>
            <c:bubble3D val="0"/>
            <c:spPr>
              <a:noFill/>
              <a:ln w="19050">
                <a:noFill/>
              </a:ln>
              <a:effectLst/>
            </c:spPr>
            <c:extLst>
              <c:ext xmlns:c16="http://schemas.microsoft.com/office/drawing/2014/chart" uri="{C3380CC4-5D6E-409C-BE32-E72D297353CC}">
                <c16:uniqueId val="{0000001B-0779-4BDA-ACD1-735A580C0D70}"/>
              </c:ext>
            </c:extLst>
          </c:dPt>
          <c:val>
            <c:numRef>
              <c:f>Calc!$Q$14:$Q$16</c:f>
              <c:numCache>
                <c:formatCode>0%</c:formatCode>
                <c:ptCount val="3"/>
                <c:pt idx="0">
                  <c:v>1.163114035087719E-2</c:v>
                </c:pt>
                <c:pt idx="1">
                  <c:v>0.01</c:v>
                </c:pt>
                <c:pt idx="2">
                  <c:v>1.9883688596491229</c:v>
                </c:pt>
              </c:numCache>
            </c:numRef>
          </c:val>
          <c:extLst>
            <c:ext xmlns:c16="http://schemas.microsoft.com/office/drawing/2014/chart" uri="{C3380CC4-5D6E-409C-BE32-E72D297353CC}">
              <c16:uniqueId val="{00000015-0779-4BDA-ACD1-735A580C0D70}"/>
            </c:ext>
          </c:extLst>
        </c:ser>
        <c:dLbls>
          <c:showLegendKey val="0"/>
          <c:showVal val="0"/>
          <c:showCatName val="0"/>
          <c:showSerName val="0"/>
          <c:showPercent val="0"/>
          <c:showBubbleSize val="0"/>
          <c:showLeaderLines val="1"/>
        </c:dLbls>
        <c:firstSliceAng val="270"/>
      </c:pieChart>
      <c:spPr>
        <a:noFill/>
        <a:ln>
          <a:noFill/>
        </a:ln>
        <a:effectLst/>
      </c:spPr>
    </c:plotArea>
    <c:plotVisOnly val="0"/>
    <c:dispBlanksAs val="gap"/>
    <c:showDLblsOverMax val="0"/>
  </c:chart>
  <c:spPr>
    <a:noFill/>
    <a:ln w="9525" cap="flat" cmpd="sng" algn="ctr">
      <a:solidFill>
        <a:schemeClr val="tx1">
          <a:lumMod val="15000"/>
          <a:lumOff val="85000"/>
        </a:schemeClr>
      </a:solidFill>
      <a:round/>
    </a:ln>
    <a:effectLst/>
  </c:spPr>
  <c:txPr>
    <a:bodyPr/>
    <a:lstStyle/>
    <a:p>
      <a:pPr>
        <a:defRPr/>
      </a:pPr>
      <a:endParaRPr lang="tr-TR"/>
    </a:p>
  </c:txPr>
  <c:printSettings>
    <c:headerFooter/>
    <c:pageMargins b="0.75" l="0.7" r="0.7" t="0.75" header="0.3" footer="0.3"/>
    <c:pageSetup/>
  </c:printSettings>
  <c:userShapes r:id="rId3"/>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7">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31750" cap="rnd">
        <a:solidFill>
          <a:schemeClr val="phClr"/>
        </a:solidFill>
        <a:round/>
      </a:ln>
    </cs:spPr>
  </cs:dataPointLine>
  <cs:dataPointMarker>
    <cs:lnRef idx="0"/>
    <cs:fillRef idx="3">
      <cs:styleClr val="auto"/>
    </cs:fillRef>
    <cs:effectRef idx="2"/>
    <cs:fontRef idx="minor">
      <a:schemeClr val="tx2"/>
    </cs:fontRef>
    <cs:spPr>
      <a:ln w="12700">
        <a:solidFill>
          <a:schemeClr val="lt2"/>
        </a:solidFill>
        <a:round/>
      </a:ln>
    </cs:spPr>
  </cs:dataPointMarker>
  <cs:dataPointMarkerLayout symbol="circle" size="6"/>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lumOff val="2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19050" cap="rnd">
        <a:solidFill>
          <a:schemeClr val="phClr"/>
        </a:solidFill>
        <a:prstDash val="sysDash"/>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defRPr sz="900" kern="1200"/>
  </cs:valueAxis>
  <cs:wall>
    <cs:lnRef idx="0"/>
    <cs:fillRef idx="0"/>
    <cs:effectRef idx="0"/>
    <cs:fontRef idx="minor">
      <a:schemeClr val="tx2"/>
    </cs:fontRef>
  </cs:wall>
</cs:chartStyle>
</file>

<file path=xl/charts/style2.xml><?xml version="1.0" encoding="utf-8"?>
<cs:chartStyle xmlns:cs="http://schemas.microsoft.com/office/drawing/2012/chartStyle" xmlns:a="http://schemas.openxmlformats.org/drawingml/2006/main" id="220">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31750" cap="rnd">
        <a:solidFill>
          <a:schemeClr val="phClr"/>
        </a:solidFill>
        <a:round/>
      </a:ln>
    </cs:spPr>
  </cs:dataPointLine>
  <cs:dataPointMarker>
    <cs:lnRef idx="0"/>
    <cs:fillRef idx="3">
      <cs:styleClr val="auto"/>
    </cs:fillRef>
    <cs:effectRef idx="2"/>
    <cs:fontRef idx="minor">
      <a:schemeClr val="tx2"/>
    </cs:fontRef>
    <cs:spPr>
      <a:ln w="12700">
        <a:solidFill>
          <a:schemeClr val="lt2"/>
        </a:solidFill>
        <a:round/>
      </a:ln>
    </cs:spPr>
  </cs:dataPointMarker>
  <cs:dataPointMarkerLayout symbol="circle" size="6"/>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19050" cap="rnd">
        <a:solidFill>
          <a:schemeClr val="phClr"/>
        </a:solidFill>
        <a:prstDash val="sysDash"/>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defRPr sz="900" kern="1200"/>
  </cs:valueAxis>
  <cs:wall>
    <cs:lnRef idx="0"/>
    <cs:fillRef idx="0"/>
    <cs:effectRef idx="0"/>
    <cs:fontRef idx="minor">
      <a:schemeClr val="tx2"/>
    </cs:fontRef>
  </cs:wall>
</cs:chartStyle>
</file>

<file path=xl/charts/style3.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Radio" firstButton="1" fmlaLink="textsettings" lockText="1"/>
</file>

<file path=xl/ctrlProps/ctrlProp2.xml><?xml version="1.0" encoding="utf-8"?>
<formControlPr xmlns="http://schemas.microsoft.com/office/spreadsheetml/2009/9/main" objectType="GBox"/>
</file>

<file path=xl/ctrlProps/ctrlProp3.xml><?xml version="1.0" encoding="utf-8"?>
<formControlPr xmlns="http://schemas.microsoft.com/office/spreadsheetml/2009/9/main" objectType="Radio" lockText="1"/>
</file>

<file path=xl/ctrlProps/ctrlProp4.xml><?xml version="1.0" encoding="utf-8"?>
<formControlPr xmlns="http://schemas.microsoft.com/office/spreadsheetml/2009/9/main" objectType="Radio" checked="Checked" lockText="1"/>
</file>

<file path=xl/drawings/_rels/drawing1.xml.rels><?xml version="1.0" encoding="UTF-8" standalone="yes"?>
<Relationships xmlns="http://schemas.openxmlformats.org/package/2006/relationships"><Relationship Id="rId13" Type="http://schemas.openxmlformats.org/officeDocument/2006/relationships/image" Target="../media/image3.png"/><Relationship Id="rId3" Type="http://schemas.openxmlformats.org/officeDocument/2006/relationships/chart" Target="../charts/chart3.xml"/><Relationship Id="rId7" Type="http://schemas.openxmlformats.org/officeDocument/2006/relationships/image" Target="../media/image1.png"/><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hyperlink" Target="#Heatmap!A6"/><Relationship Id="rId11" Type="http://schemas.microsoft.com/office/2007/relationships/hdphoto" Target="../media/hdphoto1.wdp"/><Relationship Id="rId5" Type="http://schemas.openxmlformats.org/officeDocument/2006/relationships/hyperlink" Target="#Targets!A8"/><Relationship Id="rId15" Type="http://schemas.openxmlformats.org/officeDocument/2006/relationships/image" Target="../media/image4.png"/><Relationship Id="rId10" Type="http://schemas.openxmlformats.org/officeDocument/2006/relationships/image" Target="../media/image2.png"/><Relationship Id="rId4" Type="http://schemas.openxmlformats.org/officeDocument/2006/relationships/hyperlink" Target="#Sales!A6"/><Relationship Id="rId16" Type="http://schemas.openxmlformats.org/officeDocument/2006/relationships/image" Target="../media/image7.png"/><Relationship Id="rId17" Type="http://schemas.openxmlformats.org/officeDocument/2006/relationships/hyperlink" Target="https://masterproductivitykit.com/" TargetMode="External"/></Relationships>
</file>

<file path=xl/drawings/_rels/drawing3.xml.rels><?xml version="1.0" encoding="UTF-8" standalone="yes"?>
<Relationships xmlns="http://schemas.openxmlformats.org/package/2006/relationships"><Relationship Id="rId3" Type="http://schemas.openxmlformats.org/officeDocument/2006/relationships/image" Target="../media/image5.png"/><Relationship Id="rId7" Type="http://schemas.openxmlformats.org/officeDocument/2006/relationships/image" Target="../media/image6.png"/><Relationship Id="rId2" Type="http://schemas.openxmlformats.org/officeDocument/2006/relationships/hyperlink" Target="#Dashboard!A5"/><Relationship Id="rId1" Type="http://schemas.openxmlformats.org/officeDocument/2006/relationships/image" Target="../media/image1.png"/><Relationship Id="rId5" Type="http://schemas.openxmlformats.org/officeDocument/2006/relationships/image" Target="../media/image3.png"/><Relationship Id="rId8" Type="http://schemas.openxmlformats.org/officeDocument/2006/relationships/image" Target="../media/image8.png"/><Relationship Id="rId9" Type="http://schemas.openxmlformats.org/officeDocument/2006/relationships/hyperlink" Target="https://masterproductivitykit.com/" TargetMode="External"/></Relationships>
</file>

<file path=xl/drawings/_rels/drawing4.xml.rels><?xml version="1.0" encoding="UTF-8" standalone="yes"?>
<Relationships xmlns="http://schemas.openxmlformats.org/package/2006/relationships"><Relationship Id="rId3" Type="http://schemas.openxmlformats.org/officeDocument/2006/relationships/image" Target="../media/image5.png"/><Relationship Id="rId7" Type="http://schemas.openxmlformats.org/officeDocument/2006/relationships/image" Target="../media/image4.png"/><Relationship Id="rId2" Type="http://schemas.openxmlformats.org/officeDocument/2006/relationships/hyperlink" Target="#Dashboard!A5"/><Relationship Id="rId1" Type="http://schemas.openxmlformats.org/officeDocument/2006/relationships/image" Target="../media/image1.png"/><Relationship Id="rId5" Type="http://schemas.openxmlformats.org/officeDocument/2006/relationships/image" Target="../media/image3.png"/><Relationship Id="rId8" Type="http://schemas.openxmlformats.org/officeDocument/2006/relationships/image" Target="../media/image9.png"/><Relationship Id="rId9" Type="http://schemas.openxmlformats.org/officeDocument/2006/relationships/hyperlink" Target="https://masterproductivitykit.com/" TargetMode="External"/></Relationships>
</file>

<file path=xl/drawings/_rels/drawing5.xml.rels><?xml version="1.0" encoding="UTF-8" standalone="yes"?>
<Relationships xmlns="http://schemas.openxmlformats.org/package/2006/relationships"><Relationship Id="rId3" Type="http://schemas.openxmlformats.org/officeDocument/2006/relationships/image" Target="../media/image5.png"/><Relationship Id="rId7" Type="http://schemas.openxmlformats.org/officeDocument/2006/relationships/image" Target="../media/image4.png"/><Relationship Id="rId2" Type="http://schemas.openxmlformats.org/officeDocument/2006/relationships/hyperlink" Target="#Dashboard!A5"/><Relationship Id="rId1" Type="http://schemas.openxmlformats.org/officeDocument/2006/relationships/image" Target="../media/image1.png"/><Relationship Id="rId5" Type="http://schemas.openxmlformats.org/officeDocument/2006/relationships/image" Target="../media/image3.png"/><Relationship Id="rId8" Type="http://schemas.openxmlformats.org/officeDocument/2006/relationships/image" Target="../media/image10.png"/><Relationship Id="rId9" Type="http://schemas.openxmlformats.org/officeDocument/2006/relationships/hyperlink" Target="https://masterproductivitykit.com/" TargetMode="External"/></Relationships>
</file>

<file path=xl/drawings/_rels/drawing6.xml.rels><?xml version="1.0" encoding="UTF-8" standalone="yes"?>
<Relationships xmlns="http://schemas.openxmlformats.org/package/2006/relationships"><Relationship Id="rId3" Type="http://schemas.openxmlformats.org/officeDocument/2006/relationships/hyperlink" Target="#Dashboard!A5"/><Relationship Id="rId2" Type="http://schemas.openxmlformats.org/officeDocument/2006/relationships/image" Target="../media/image3.pn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8</xdr:col>
      <xdr:colOff>304182</xdr:colOff>
      <xdr:row>1</xdr:row>
      <xdr:rowOff>78441</xdr:rowOff>
    </xdr:from>
    <xdr:to>
      <xdr:col>9</xdr:col>
      <xdr:colOff>229976</xdr:colOff>
      <xdr:row>2</xdr:row>
      <xdr:rowOff>219635</xdr:rowOff>
    </xdr:to>
    <xdr:sp macro="[0]!RefreshDashboard" textlink="">
      <xdr:nvSpPr>
        <xdr:cNvPr id="3" name="Rounded Rectangle 2">
          <a:extLst>
            <a:ext uri="{FF2B5EF4-FFF2-40B4-BE49-F238E27FC236}">
              <a16:creationId xmlns:a16="http://schemas.microsoft.com/office/drawing/2014/main" id="{00000000-0008-0000-0000-000003000000}"/>
            </a:ext>
          </a:extLst>
        </xdr:cNvPr>
        <xdr:cNvSpPr/>
      </xdr:nvSpPr>
      <xdr:spPr>
        <a:xfrm>
          <a:off x="5733432" y="164166"/>
          <a:ext cx="1078319" cy="388844"/>
        </a:xfrm>
        <a:prstGeom prst="roundRect">
          <a:avLst/>
        </a:prstGeom>
        <a:solidFill>
          <a:srgbClr val="70AD47"/>
        </a:solidFill>
        <a:ln>
          <a:noFill/>
        </a:ln>
        <a:effectLst>
          <a:outerShdw blurRad="107950" dist="12700" dir="5400000" algn="ctr">
            <a:srgbClr val="1F4E78"/>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2">
            <a:shade val="50000"/>
          </a:schemeClr>
        </a:lnRef>
        <a:fillRef idx="1">
          <a:schemeClr val="accent2"/>
        </a:fillRef>
        <a:effectRef idx="0">
          <a:schemeClr val="accent2"/>
        </a:effectRef>
        <a:fontRef idx="minor">
          <a:schemeClr val="lt1"/>
        </a:fontRef>
      </xdr:style>
      <xdr:txBody>
        <a:bodyPr vertOverflow="overflow" horzOverflow="overflow" lIns="36000" tIns="0" rIns="36000" bIns="0" rtlCol="0" anchor="ctr"/>
        <a:lstStyle/>
        <a:p>
          <a:pPr algn="ctr"/>
          <a:r>
            <a:rPr lang="tr-TR" sz="1200" b="1">
              <a:effectLst>
                <a:outerShdw blurRad="50800" dist="38100" dir="13500000" algn="br" rotWithShape="0">
                  <a:prstClr val="black">
                    <a:alpha val="40000"/>
                  </a:prstClr>
                </a:outerShdw>
              </a:effectLst>
            </a:rPr>
            <a:t>REFRESH</a:t>
          </a:r>
        </a:p>
      </xdr:txBody>
    </xdr:sp>
    <xdr:clientData/>
  </xdr:twoCellAnchor>
  <xdr:twoCellAnchor editAs="oneCell">
    <xdr:from>
      <xdr:col>2</xdr:col>
      <xdr:colOff>0</xdr:colOff>
      <xdr:row>6</xdr:row>
      <xdr:rowOff>0</xdr:rowOff>
    </xdr:from>
    <xdr:to>
      <xdr:col>4</xdr:col>
      <xdr:colOff>0</xdr:colOff>
      <xdr:row>25</xdr:row>
      <xdr:rowOff>170330</xdr:rowOff>
    </xdr:to>
    <xdr:graphicFrame macro="">
      <xdr:nvGraphicFramePr>
        <xdr:cNvPr id="10" name="Chart 9">
          <a:extLst>
            <a:ext uri="{FF2B5EF4-FFF2-40B4-BE49-F238E27FC236}">
              <a16:creationId xmlns:a16="http://schemas.microsoft.com/office/drawing/2014/main" id="{00000000-0008-0000-0000-00000A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4</xdr:col>
      <xdr:colOff>524562</xdr:colOff>
      <xdr:row>26</xdr:row>
      <xdr:rowOff>129489</xdr:rowOff>
    </xdr:from>
    <xdr:to>
      <xdr:col>14</xdr:col>
      <xdr:colOff>22163</xdr:colOff>
      <xdr:row>46</xdr:row>
      <xdr:rowOff>190499</xdr:rowOff>
    </xdr:to>
    <xdr:graphicFrame macro="">
      <xdr:nvGraphicFramePr>
        <xdr:cNvPr id="11" name="Chart 10">
          <a:extLst>
            <a:ext uri="{FF2B5EF4-FFF2-40B4-BE49-F238E27FC236}">
              <a16:creationId xmlns:a16="http://schemas.microsoft.com/office/drawing/2014/main" id="{00000000-0008-0000-0000-00000B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2</xdr:col>
      <xdr:colOff>0</xdr:colOff>
      <xdr:row>26</xdr:row>
      <xdr:rowOff>129489</xdr:rowOff>
    </xdr:from>
    <xdr:to>
      <xdr:col>4</xdr:col>
      <xdr:colOff>0</xdr:colOff>
      <xdr:row>46</xdr:row>
      <xdr:rowOff>166614</xdr:rowOff>
    </xdr:to>
    <xdr:graphicFrame macro="">
      <xdr:nvGraphicFramePr>
        <xdr:cNvPr id="12" name="Chart 11">
          <a:extLst>
            <a:ext uri="{FF2B5EF4-FFF2-40B4-BE49-F238E27FC236}">
              <a16:creationId xmlns:a16="http://schemas.microsoft.com/office/drawing/2014/main" id="{00000000-0008-0000-0000-00000C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oneCell">
    <xdr:from>
      <xdr:col>16</xdr:col>
      <xdr:colOff>136094</xdr:colOff>
      <xdr:row>5</xdr:row>
      <xdr:rowOff>47625</xdr:rowOff>
    </xdr:from>
    <xdr:to>
      <xdr:col>16</xdr:col>
      <xdr:colOff>1216094</xdr:colOff>
      <xdr:row>7</xdr:row>
      <xdr:rowOff>146250</xdr:rowOff>
    </xdr:to>
    <xdr:sp macro="" textlink="">
      <xdr:nvSpPr>
        <xdr:cNvPr id="16" name="Rounded Rectangle 15">
          <a:hlinkClick xmlns:r="http://schemas.openxmlformats.org/officeDocument/2006/relationships" r:id="rId4" tooltip="Sales Data"/>
          <a:extLst>
            <a:ext uri="{FF2B5EF4-FFF2-40B4-BE49-F238E27FC236}">
              <a16:creationId xmlns:a16="http://schemas.microsoft.com/office/drawing/2014/main" id="{00000000-0008-0000-0000-000010000000}"/>
            </a:ext>
          </a:extLst>
        </xdr:cNvPr>
        <xdr:cNvSpPr/>
      </xdr:nvSpPr>
      <xdr:spPr>
        <a:xfrm>
          <a:off x="11728019" y="800100"/>
          <a:ext cx="1080000" cy="432000"/>
        </a:xfrm>
        <a:prstGeom prst="roundRect">
          <a:avLst/>
        </a:prstGeom>
        <a:solidFill>
          <a:srgbClr val="1F4E78"/>
        </a:solidFill>
        <a:ln>
          <a:noFill/>
        </a:ln>
        <a:effectLst>
          <a:outerShdw blurRad="107950" dist="12700" dir="5400000" algn="ctr">
            <a:srgbClr val="1F4E78"/>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5">
            <a:shade val="50000"/>
          </a:schemeClr>
        </a:lnRef>
        <a:fillRef idx="1">
          <a:schemeClr val="accent5"/>
        </a:fillRef>
        <a:effectRef idx="0">
          <a:schemeClr val="accent5"/>
        </a:effectRef>
        <a:fontRef idx="minor">
          <a:schemeClr val="lt1"/>
        </a:fontRef>
      </xdr:style>
      <xdr:txBody>
        <a:bodyPr vertOverflow="overflow" horzOverflow="overflow" lIns="36000" tIns="0" rIns="36000" bIns="0" rtlCol="0" anchor="ctr"/>
        <a:lstStyle/>
        <a:p>
          <a:pPr algn="ctr"/>
          <a:r>
            <a:rPr lang="en-US" sz="1100" b="1">
              <a:effectLst>
                <a:outerShdw blurRad="50800" dist="38100" dir="13500000" algn="br" rotWithShape="0">
                  <a:prstClr val="black">
                    <a:alpha val="40000"/>
                  </a:prstClr>
                </a:outerShdw>
              </a:effectLst>
            </a:rPr>
            <a:t>SALES</a:t>
          </a:r>
          <a:r>
            <a:rPr lang="tr-TR" sz="1100" b="1">
              <a:effectLst>
                <a:outerShdw blurRad="50800" dist="38100" dir="13500000" algn="br" rotWithShape="0">
                  <a:prstClr val="black">
                    <a:alpha val="40000"/>
                  </a:prstClr>
                </a:outerShdw>
              </a:effectLst>
            </a:rPr>
            <a:t> DATA</a:t>
          </a:r>
        </a:p>
      </xdr:txBody>
    </xdr:sp>
    <xdr:clientData fPrintsWithSheet="0"/>
  </xdr:twoCellAnchor>
  <xdr:twoCellAnchor editAs="oneCell">
    <xdr:from>
      <xdr:col>16</xdr:col>
      <xdr:colOff>136094</xdr:colOff>
      <xdr:row>8</xdr:row>
      <xdr:rowOff>155122</xdr:rowOff>
    </xdr:from>
    <xdr:to>
      <xdr:col>16</xdr:col>
      <xdr:colOff>1216094</xdr:colOff>
      <xdr:row>11</xdr:row>
      <xdr:rowOff>10179</xdr:rowOff>
    </xdr:to>
    <xdr:sp macro="" textlink="">
      <xdr:nvSpPr>
        <xdr:cNvPr id="17" name="Rounded Rectangle 16">
          <a:hlinkClick xmlns:r="http://schemas.openxmlformats.org/officeDocument/2006/relationships" r:id="rId5" tooltip="Targets"/>
          <a:extLst>
            <a:ext uri="{FF2B5EF4-FFF2-40B4-BE49-F238E27FC236}">
              <a16:creationId xmlns:a16="http://schemas.microsoft.com/office/drawing/2014/main" id="{00000000-0008-0000-0000-000011000000}"/>
            </a:ext>
          </a:extLst>
        </xdr:cNvPr>
        <xdr:cNvSpPr/>
      </xdr:nvSpPr>
      <xdr:spPr>
        <a:xfrm>
          <a:off x="11728019" y="1412422"/>
          <a:ext cx="1080000" cy="426557"/>
        </a:xfrm>
        <a:prstGeom prst="roundRect">
          <a:avLst/>
        </a:prstGeom>
        <a:solidFill>
          <a:srgbClr val="1F4E78"/>
        </a:solidFill>
        <a:ln>
          <a:noFill/>
        </a:ln>
        <a:effectLst>
          <a:outerShdw blurRad="107950" dist="12700" dir="5400000" algn="ctr">
            <a:srgbClr val="1F4E78"/>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5">
            <a:shade val="50000"/>
          </a:schemeClr>
        </a:lnRef>
        <a:fillRef idx="1">
          <a:schemeClr val="accent5"/>
        </a:fillRef>
        <a:effectRef idx="0">
          <a:schemeClr val="accent5"/>
        </a:effectRef>
        <a:fontRef idx="minor">
          <a:schemeClr val="lt1"/>
        </a:fontRef>
      </xdr:style>
      <xdr:txBody>
        <a:bodyPr vertOverflow="overflow" horzOverflow="overflow" lIns="36000" tIns="0" rIns="36000" bIns="0" rtlCol="0" anchor="ctr"/>
        <a:lstStyle/>
        <a:p>
          <a:pPr algn="ctr"/>
          <a:r>
            <a:rPr lang="tr-TR" sz="1100" b="1">
              <a:effectLst>
                <a:outerShdw blurRad="50800" dist="38100" dir="13500000" algn="br" rotWithShape="0">
                  <a:prstClr val="black">
                    <a:alpha val="40000"/>
                  </a:prstClr>
                </a:outerShdw>
              </a:effectLst>
            </a:rPr>
            <a:t>TARGETS</a:t>
          </a:r>
        </a:p>
      </xdr:txBody>
    </xdr:sp>
    <xdr:clientData fPrintsWithSheet="0"/>
  </xdr:twoCellAnchor>
  <xdr:twoCellAnchor editAs="oneCell">
    <xdr:from>
      <xdr:col>8</xdr:col>
      <xdr:colOff>659680</xdr:colOff>
      <xdr:row>21</xdr:row>
      <xdr:rowOff>116097</xdr:rowOff>
    </xdr:from>
    <xdr:to>
      <xdr:col>9</xdr:col>
      <xdr:colOff>830820</xdr:colOff>
      <xdr:row>25</xdr:row>
      <xdr:rowOff>128457</xdr:rowOff>
    </xdr:to>
    <xdr:sp macro="" textlink="">
      <xdr:nvSpPr>
        <xdr:cNvPr id="20" name="usmap2">
          <a:extLst>
            <a:ext uri="{FF2B5EF4-FFF2-40B4-BE49-F238E27FC236}">
              <a16:creationId xmlns:a16="http://schemas.microsoft.com/office/drawing/2014/main" id="{00000000-0008-0000-0000-000014000000}"/>
            </a:ext>
          </a:extLst>
        </xdr:cNvPr>
        <xdr:cNvSpPr>
          <a:spLocks noEditPoints="1"/>
        </xdr:cNvSpPr>
      </xdr:nvSpPr>
      <xdr:spPr bwMode="auto">
        <a:xfrm rot="546991">
          <a:off x="6226513" y="3809680"/>
          <a:ext cx="1324724" cy="774360"/>
        </a:xfrm>
        <a:custGeom>
          <a:avLst/>
          <a:gdLst>
            <a:gd name="T0" fmla="*/ 1201 w 1788"/>
            <a:gd name="T1" fmla="*/ 578 h 1013"/>
            <a:gd name="T2" fmla="*/ 618 w 1788"/>
            <a:gd name="T3" fmla="*/ 414 h 1013"/>
            <a:gd name="T4" fmla="*/ 1094 w 1788"/>
            <a:gd name="T5" fmla="*/ 714 h 1013"/>
            <a:gd name="T6" fmla="*/ 1710 w 1788"/>
            <a:gd name="T7" fmla="*/ 630 h 1013"/>
            <a:gd name="T8" fmla="*/ 1525 w 1788"/>
            <a:gd name="T9" fmla="*/ 524 h 1013"/>
            <a:gd name="T10" fmla="*/ 1206 w 1788"/>
            <a:gd name="T11" fmla="*/ 34 h 1013"/>
            <a:gd name="T12" fmla="*/ 1052 w 1788"/>
            <a:gd name="T13" fmla="*/ 40 h 1013"/>
            <a:gd name="T14" fmla="*/ 956 w 1788"/>
            <a:gd name="T15" fmla="*/ 9 h 1013"/>
            <a:gd name="T16" fmla="*/ 848 w 1788"/>
            <a:gd name="T17" fmla="*/ 65 h 1013"/>
            <a:gd name="T18" fmla="*/ 804 w 1788"/>
            <a:gd name="T19" fmla="*/ 232 h 1013"/>
            <a:gd name="T20" fmla="*/ 839 w 1788"/>
            <a:gd name="T21" fmla="*/ 263 h 1013"/>
            <a:gd name="T22" fmla="*/ 774 w 1788"/>
            <a:gd name="T23" fmla="*/ 265 h 1013"/>
            <a:gd name="T24" fmla="*/ 733 w 1788"/>
            <a:gd name="T25" fmla="*/ 347 h 1013"/>
            <a:gd name="T26" fmla="*/ 846 w 1788"/>
            <a:gd name="T27" fmla="*/ 381 h 1013"/>
            <a:gd name="T28" fmla="*/ 761 w 1788"/>
            <a:gd name="T29" fmla="*/ 482 h 1013"/>
            <a:gd name="T30" fmla="*/ 750 w 1788"/>
            <a:gd name="T31" fmla="*/ 562 h 1013"/>
            <a:gd name="T32" fmla="*/ 756 w 1788"/>
            <a:gd name="T33" fmla="*/ 602 h 1013"/>
            <a:gd name="T34" fmla="*/ 833 w 1788"/>
            <a:gd name="T35" fmla="*/ 649 h 1013"/>
            <a:gd name="T36" fmla="*/ 922 w 1788"/>
            <a:gd name="T37" fmla="*/ 669 h 1013"/>
            <a:gd name="T38" fmla="*/ 951 w 1788"/>
            <a:gd name="T39" fmla="*/ 755 h 1013"/>
            <a:gd name="T40" fmla="*/ 828 w 1788"/>
            <a:gd name="T41" fmla="*/ 848 h 1013"/>
            <a:gd name="T42" fmla="*/ 839 w 1788"/>
            <a:gd name="T43" fmla="*/ 864 h 1013"/>
            <a:gd name="T44" fmla="*/ 929 w 1788"/>
            <a:gd name="T45" fmla="*/ 830 h 1013"/>
            <a:gd name="T46" fmla="*/ 1018 w 1788"/>
            <a:gd name="T47" fmla="*/ 738 h 1013"/>
            <a:gd name="T48" fmla="*/ 1064 w 1788"/>
            <a:gd name="T49" fmla="*/ 635 h 1013"/>
            <a:gd name="T50" fmla="*/ 1152 w 1788"/>
            <a:gd name="T51" fmla="*/ 520 h 1013"/>
            <a:gd name="T52" fmla="*/ 1102 w 1788"/>
            <a:gd name="T53" fmla="*/ 648 h 1013"/>
            <a:gd name="T54" fmla="*/ 1191 w 1788"/>
            <a:gd name="T55" fmla="*/ 597 h 1013"/>
            <a:gd name="T56" fmla="*/ 1196 w 1788"/>
            <a:gd name="T57" fmla="*/ 540 h 1013"/>
            <a:gd name="T58" fmla="*/ 1271 w 1788"/>
            <a:gd name="T59" fmla="*/ 561 h 1013"/>
            <a:gd name="T60" fmla="*/ 1447 w 1788"/>
            <a:gd name="T61" fmla="*/ 544 h 1013"/>
            <a:gd name="T62" fmla="*/ 1536 w 1788"/>
            <a:gd name="T63" fmla="*/ 592 h 1013"/>
            <a:gd name="T64" fmla="*/ 1568 w 1788"/>
            <a:gd name="T65" fmla="*/ 570 h 1013"/>
            <a:gd name="T66" fmla="*/ 1610 w 1788"/>
            <a:gd name="T67" fmla="*/ 586 h 1013"/>
            <a:gd name="T68" fmla="*/ 1680 w 1788"/>
            <a:gd name="T69" fmla="*/ 631 h 1013"/>
            <a:gd name="T70" fmla="*/ 1753 w 1788"/>
            <a:gd name="T71" fmla="*/ 692 h 1013"/>
            <a:gd name="T72" fmla="*/ 28 w 1788"/>
            <a:gd name="T73" fmla="*/ 861 h 1013"/>
            <a:gd name="T74" fmla="*/ 275 w 1788"/>
            <a:gd name="T75" fmla="*/ 987 h 1013"/>
            <a:gd name="T76" fmla="*/ 331 w 1788"/>
            <a:gd name="T77" fmla="*/ 1008 h 1013"/>
            <a:gd name="T78" fmla="*/ 429 w 1788"/>
            <a:gd name="T79" fmla="*/ 1013 h 1013"/>
            <a:gd name="T80" fmla="*/ 578 w 1788"/>
            <a:gd name="T81" fmla="*/ 759 h 1013"/>
            <a:gd name="T82" fmla="*/ 623 w 1788"/>
            <a:gd name="T83" fmla="*/ 403 h 1013"/>
            <a:gd name="T84" fmla="*/ 674 w 1788"/>
            <a:gd name="T85" fmla="*/ 946 h 1013"/>
            <a:gd name="T86" fmla="*/ 680 w 1788"/>
            <a:gd name="T87" fmla="*/ 959 h 1013"/>
            <a:gd name="T88" fmla="*/ 702 w 1788"/>
            <a:gd name="T89" fmla="*/ 934 h 1013"/>
            <a:gd name="T90" fmla="*/ 798 w 1788"/>
            <a:gd name="T91" fmla="*/ 930 h 1013"/>
            <a:gd name="T92" fmla="*/ 871 w 1788"/>
            <a:gd name="T93" fmla="*/ 883 h 1013"/>
            <a:gd name="T94" fmla="*/ 1040 w 1788"/>
            <a:gd name="T95" fmla="*/ 807 h 1013"/>
            <a:gd name="T96" fmla="*/ 1064 w 1788"/>
            <a:gd name="T97" fmla="*/ 731 h 1013"/>
            <a:gd name="T98" fmla="*/ 1064 w 1788"/>
            <a:gd name="T99" fmla="*/ 780 h 1013"/>
            <a:gd name="T100" fmla="*/ 1097 w 1788"/>
            <a:gd name="T101" fmla="*/ 688 h 1013"/>
            <a:gd name="T102" fmla="*/ 1247 w 1788"/>
            <a:gd name="T103" fmla="*/ 566 h 1013"/>
            <a:gd name="T104" fmla="*/ 1563 w 1788"/>
            <a:gd name="T105" fmla="*/ 606 h 1013"/>
            <a:gd name="T106" fmla="*/ 1604 w 1788"/>
            <a:gd name="T107" fmla="*/ 633 h 1013"/>
            <a:gd name="T108" fmla="*/ 1601 w 1788"/>
            <a:gd name="T109" fmla="*/ 587 h 1013"/>
            <a:gd name="T110" fmla="*/ 1620 w 1788"/>
            <a:gd name="T111" fmla="*/ 681 h 1013"/>
            <a:gd name="T112" fmla="*/ 1649 w 1788"/>
            <a:gd name="T113" fmla="*/ 686 h 1013"/>
            <a:gd name="T114" fmla="*/ 1728 w 1788"/>
            <a:gd name="T115" fmla="*/ 718 h 1013"/>
            <a:gd name="T116" fmla="*/ 1670 w 1788"/>
            <a:gd name="T117" fmla="*/ 676 h 1013"/>
            <a:gd name="T118" fmla="*/ 1679 w 1788"/>
            <a:gd name="T119" fmla="*/ 646 h 1013"/>
            <a:gd name="T120" fmla="*/ 1683 w 1788"/>
            <a:gd name="T121" fmla="*/ 709 h 1013"/>
            <a:gd name="T122" fmla="*/ 1712 w 1788"/>
            <a:gd name="T123" fmla="*/ 740 h 1013"/>
            <a:gd name="T124" fmla="*/ 1725 w 1788"/>
            <a:gd name="T125" fmla="*/ 677 h 1013"/>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 ang="0">
              <a:pos x="T114" y="T115"/>
            </a:cxn>
            <a:cxn ang="0">
              <a:pos x="T116" y="T117"/>
            </a:cxn>
            <a:cxn ang="0">
              <a:pos x="T118" y="T119"/>
            </a:cxn>
            <a:cxn ang="0">
              <a:pos x="T120" y="T121"/>
            </a:cxn>
            <a:cxn ang="0">
              <a:pos x="T122" y="T123"/>
            </a:cxn>
            <a:cxn ang="0">
              <a:pos x="T124" y="T125"/>
            </a:cxn>
          </a:cxnLst>
          <a:rect l="0" t="0" r="r" b="b"/>
          <a:pathLst>
            <a:path w="1788" h="1013">
              <a:moveTo>
                <a:pt x="727" y="286"/>
              </a:moveTo>
              <a:lnTo>
                <a:pt x="722" y="289"/>
              </a:lnTo>
              <a:lnTo>
                <a:pt x="727" y="287"/>
              </a:lnTo>
              <a:lnTo>
                <a:pt x="727" y="286"/>
              </a:lnTo>
              <a:close/>
              <a:moveTo>
                <a:pt x="745" y="276"/>
              </a:moveTo>
              <a:lnTo>
                <a:pt x="740" y="278"/>
              </a:lnTo>
              <a:lnTo>
                <a:pt x="735" y="282"/>
              </a:lnTo>
              <a:lnTo>
                <a:pt x="745" y="277"/>
              </a:lnTo>
              <a:lnTo>
                <a:pt x="745" y="276"/>
              </a:lnTo>
              <a:close/>
              <a:moveTo>
                <a:pt x="769" y="265"/>
              </a:moveTo>
              <a:lnTo>
                <a:pt x="764" y="267"/>
              </a:lnTo>
              <a:lnTo>
                <a:pt x="777" y="262"/>
              </a:lnTo>
              <a:lnTo>
                <a:pt x="769" y="265"/>
              </a:lnTo>
              <a:close/>
              <a:moveTo>
                <a:pt x="1192" y="554"/>
              </a:moveTo>
              <a:lnTo>
                <a:pt x="1196" y="559"/>
              </a:lnTo>
              <a:lnTo>
                <a:pt x="1195" y="554"/>
              </a:lnTo>
              <a:lnTo>
                <a:pt x="1192" y="554"/>
              </a:lnTo>
              <a:close/>
              <a:moveTo>
                <a:pt x="1195" y="545"/>
              </a:moveTo>
              <a:lnTo>
                <a:pt x="1195" y="547"/>
              </a:lnTo>
              <a:lnTo>
                <a:pt x="1195" y="552"/>
              </a:lnTo>
              <a:lnTo>
                <a:pt x="1200" y="549"/>
              </a:lnTo>
              <a:lnTo>
                <a:pt x="1195" y="545"/>
              </a:lnTo>
              <a:close/>
              <a:moveTo>
                <a:pt x="1200" y="594"/>
              </a:moveTo>
              <a:lnTo>
                <a:pt x="1202" y="589"/>
              </a:lnTo>
              <a:lnTo>
                <a:pt x="1202" y="585"/>
              </a:lnTo>
              <a:lnTo>
                <a:pt x="1201" y="585"/>
              </a:lnTo>
              <a:lnTo>
                <a:pt x="1198" y="589"/>
              </a:lnTo>
              <a:lnTo>
                <a:pt x="1200" y="594"/>
              </a:lnTo>
              <a:close/>
              <a:moveTo>
                <a:pt x="1200" y="599"/>
              </a:moveTo>
              <a:lnTo>
                <a:pt x="1205" y="594"/>
              </a:lnTo>
              <a:lnTo>
                <a:pt x="1203" y="594"/>
              </a:lnTo>
              <a:lnTo>
                <a:pt x="1200" y="599"/>
              </a:lnTo>
              <a:close/>
              <a:moveTo>
                <a:pt x="1202" y="573"/>
              </a:moveTo>
              <a:lnTo>
                <a:pt x="1201" y="573"/>
              </a:lnTo>
              <a:lnTo>
                <a:pt x="1201" y="578"/>
              </a:lnTo>
              <a:lnTo>
                <a:pt x="1202" y="573"/>
              </a:lnTo>
              <a:close/>
              <a:moveTo>
                <a:pt x="1203" y="593"/>
              </a:moveTo>
              <a:lnTo>
                <a:pt x="1207" y="588"/>
              </a:lnTo>
              <a:lnTo>
                <a:pt x="1202" y="591"/>
              </a:lnTo>
              <a:lnTo>
                <a:pt x="1201" y="596"/>
              </a:lnTo>
              <a:lnTo>
                <a:pt x="1203" y="593"/>
              </a:lnTo>
              <a:close/>
              <a:moveTo>
                <a:pt x="1205" y="594"/>
              </a:moveTo>
              <a:lnTo>
                <a:pt x="1208" y="593"/>
              </a:lnTo>
              <a:lnTo>
                <a:pt x="1208" y="589"/>
              </a:lnTo>
              <a:lnTo>
                <a:pt x="1205" y="594"/>
              </a:lnTo>
              <a:close/>
              <a:moveTo>
                <a:pt x="1250" y="555"/>
              </a:moveTo>
              <a:lnTo>
                <a:pt x="1248" y="560"/>
              </a:lnTo>
              <a:lnTo>
                <a:pt x="1258" y="552"/>
              </a:lnTo>
              <a:lnTo>
                <a:pt x="1255" y="551"/>
              </a:lnTo>
              <a:lnTo>
                <a:pt x="1250" y="555"/>
              </a:lnTo>
              <a:close/>
              <a:moveTo>
                <a:pt x="1276" y="557"/>
              </a:moveTo>
              <a:lnTo>
                <a:pt x="1278" y="562"/>
              </a:lnTo>
              <a:lnTo>
                <a:pt x="1278" y="557"/>
              </a:lnTo>
              <a:lnTo>
                <a:pt x="1276" y="557"/>
              </a:lnTo>
              <a:close/>
              <a:moveTo>
                <a:pt x="1301" y="577"/>
              </a:moveTo>
              <a:lnTo>
                <a:pt x="1300" y="582"/>
              </a:lnTo>
              <a:lnTo>
                <a:pt x="1306" y="573"/>
              </a:lnTo>
              <a:lnTo>
                <a:pt x="1305" y="573"/>
              </a:lnTo>
              <a:lnTo>
                <a:pt x="1301" y="577"/>
              </a:lnTo>
              <a:close/>
              <a:moveTo>
                <a:pt x="1783" y="690"/>
              </a:moveTo>
              <a:lnTo>
                <a:pt x="1780" y="699"/>
              </a:lnTo>
              <a:lnTo>
                <a:pt x="1783" y="704"/>
              </a:lnTo>
              <a:lnTo>
                <a:pt x="1784" y="694"/>
              </a:lnTo>
              <a:lnTo>
                <a:pt x="1783" y="691"/>
              </a:lnTo>
              <a:lnTo>
                <a:pt x="1783" y="690"/>
              </a:lnTo>
              <a:close/>
              <a:moveTo>
                <a:pt x="1786" y="703"/>
              </a:moveTo>
              <a:lnTo>
                <a:pt x="1785" y="708"/>
              </a:lnTo>
              <a:lnTo>
                <a:pt x="1788" y="703"/>
              </a:lnTo>
              <a:lnTo>
                <a:pt x="1786" y="703"/>
              </a:lnTo>
              <a:close/>
              <a:moveTo>
                <a:pt x="618" y="414"/>
              </a:moveTo>
              <a:lnTo>
                <a:pt x="617" y="414"/>
              </a:lnTo>
              <a:lnTo>
                <a:pt x="622" y="417"/>
              </a:lnTo>
              <a:lnTo>
                <a:pt x="618" y="414"/>
              </a:lnTo>
              <a:close/>
              <a:moveTo>
                <a:pt x="623" y="418"/>
              </a:moveTo>
              <a:lnTo>
                <a:pt x="622" y="417"/>
              </a:lnTo>
              <a:lnTo>
                <a:pt x="628" y="421"/>
              </a:lnTo>
              <a:lnTo>
                <a:pt x="623" y="418"/>
              </a:lnTo>
              <a:close/>
              <a:moveTo>
                <a:pt x="703" y="298"/>
              </a:moveTo>
              <a:lnTo>
                <a:pt x="701" y="300"/>
              </a:lnTo>
              <a:lnTo>
                <a:pt x="706" y="298"/>
              </a:lnTo>
              <a:lnTo>
                <a:pt x="703" y="298"/>
              </a:lnTo>
              <a:close/>
              <a:moveTo>
                <a:pt x="745" y="158"/>
              </a:moveTo>
              <a:lnTo>
                <a:pt x="748" y="158"/>
              </a:lnTo>
              <a:lnTo>
                <a:pt x="750" y="156"/>
              </a:lnTo>
              <a:lnTo>
                <a:pt x="745" y="158"/>
              </a:lnTo>
              <a:close/>
              <a:moveTo>
                <a:pt x="1106" y="707"/>
              </a:moveTo>
              <a:lnTo>
                <a:pt x="1106" y="702"/>
              </a:lnTo>
              <a:lnTo>
                <a:pt x="1101" y="699"/>
              </a:lnTo>
              <a:lnTo>
                <a:pt x="1096" y="701"/>
              </a:lnTo>
              <a:lnTo>
                <a:pt x="1091" y="696"/>
              </a:lnTo>
              <a:lnTo>
                <a:pt x="1087" y="698"/>
              </a:lnTo>
              <a:lnTo>
                <a:pt x="1087" y="708"/>
              </a:lnTo>
              <a:lnTo>
                <a:pt x="1082" y="707"/>
              </a:lnTo>
              <a:lnTo>
                <a:pt x="1079" y="708"/>
              </a:lnTo>
              <a:lnTo>
                <a:pt x="1082" y="712"/>
              </a:lnTo>
              <a:lnTo>
                <a:pt x="1079" y="712"/>
              </a:lnTo>
              <a:lnTo>
                <a:pt x="1077" y="717"/>
              </a:lnTo>
              <a:lnTo>
                <a:pt x="1074" y="715"/>
              </a:lnTo>
              <a:lnTo>
                <a:pt x="1074" y="719"/>
              </a:lnTo>
              <a:lnTo>
                <a:pt x="1079" y="723"/>
              </a:lnTo>
              <a:lnTo>
                <a:pt x="1084" y="722"/>
              </a:lnTo>
              <a:lnTo>
                <a:pt x="1081" y="720"/>
              </a:lnTo>
              <a:lnTo>
                <a:pt x="1087" y="723"/>
              </a:lnTo>
              <a:lnTo>
                <a:pt x="1089" y="718"/>
              </a:lnTo>
              <a:lnTo>
                <a:pt x="1094" y="714"/>
              </a:lnTo>
              <a:lnTo>
                <a:pt x="1094" y="710"/>
              </a:lnTo>
              <a:lnTo>
                <a:pt x="1095" y="714"/>
              </a:lnTo>
              <a:lnTo>
                <a:pt x="1098" y="714"/>
              </a:lnTo>
              <a:lnTo>
                <a:pt x="1101" y="709"/>
              </a:lnTo>
              <a:lnTo>
                <a:pt x="1106" y="712"/>
              </a:lnTo>
              <a:lnTo>
                <a:pt x="1110" y="707"/>
              </a:lnTo>
              <a:lnTo>
                <a:pt x="1110" y="702"/>
              </a:lnTo>
              <a:lnTo>
                <a:pt x="1106" y="707"/>
              </a:lnTo>
              <a:close/>
              <a:moveTo>
                <a:pt x="1777" y="707"/>
              </a:moveTo>
              <a:lnTo>
                <a:pt x="1777" y="709"/>
              </a:lnTo>
              <a:lnTo>
                <a:pt x="1778" y="709"/>
              </a:lnTo>
              <a:lnTo>
                <a:pt x="1779" y="704"/>
              </a:lnTo>
              <a:lnTo>
                <a:pt x="1779" y="704"/>
              </a:lnTo>
              <a:lnTo>
                <a:pt x="1777" y="707"/>
              </a:lnTo>
              <a:close/>
              <a:moveTo>
                <a:pt x="1780" y="683"/>
              </a:moveTo>
              <a:lnTo>
                <a:pt x="1781" y="676"/>
              </a:lnTo>
              <a:lnTo>
                <a:pt x="1780" y="672"/>
              </a:lnTo>
              <a:lnTo>
                <a:pt x="1779" y="672"/>
              </a:lnTo>
              <a:lnTo>
                <a:pt x="1777" y="667"/>
              </a:lnTo>
              <a:lnTo>
                <a:pt x="1772" y="664"/>
              </a:lnTo>
              <a:lnTo>
                <a:pt x="1770" y="659"/>
              </a:lnTo>
              <a:lnTo>
                <a:pt x="1767" y="654"/>
              </a:lnTo>
              <a:lnTo>
                <a:pt x="1767" y="645"/>
              </a:lnTo>
              <a:lnTo>
                <a:pt x="1765" y="644"/>
              </a:lnTo>
              <a:lnTo>
                <a:pt x="1765" y="644"/>
              </a:lnTo>
              <a:lnTo>
                <a:pt x="1763" y="639"/>
              </a:lnTo>
              <a:lnTo>
                <a:pt x="1759" y="635"/>
              </a:lnTo>
              <a:lnTo>
                <a:pt x="1753" y="638"/>
              </a:lnTo>
              <a:lnTo>
                <a:pt x="1749" y="638"/>
              </a:lnTo>
              <a:lnTo>
                <a:pt x="1744" y="634"/>
              </a:lnTo>
              <a:lnTo>
                <a:pt x="1739" y="634"/>
              </a:lnTo>
              <a:lnTo>
                <a:pt x="1733" y="631"/>
              </a:lnTo>
              <a:lnTo>
                <a:pt x="1725" y="633"/>
              </a:lnTo>
              <a:lnTo>
                <a:pt x="1720" y="631"/>
              </a:lnTo>
              <a:lnTo>
                <a:pt x="1710" y="630"/>
              </a:lnTo>
              <a:lnTo>
                <a:pt x="1705" y="631"/>
              </a:lnTo>
              <a:lnTo>
                <a:pt x="1700" y="633"/>
              </a:lnTo>
              <a:lnTo>
                <a:pt x="1699" y="630"/>
              </a:lnTo>
              <a:lnTo>
                <a:pt x="1695" y="625"/>
              </a:lnTo>
              <a:lnTo>
                <a:pt x="1690" y="624"/>
              </a:lnTo>
              <a:lnTo>
                <a:pt x="1685" y="618"/>
              </a:lnTo>
              <a:lnTo>
                <a:pt x="1680" y="614"/>
              </a:lnTo>
              <a:lnTo>
                <a:pt x="1675" y="615"/>
              </a:lnTo>
              <a:lnTo>
                <a:pt x="1675" y="609"/>
              </a:lnTo>
              <a:lnTo>
                <a:pt x="1673" y="606"/>
              </a:lnTo>
              <a:lnTo>
                <a:pt x="1668" y="601"/>
              </a:lnTo>
              <a:lnTo>
                <a:pt x="1658" y="596"/>
              </a:lnTo>
              <a:lnTo>
                <a:pt x="1644" y="583"/>
              </a:lnTo>
              <a:lnTo>
                <a:pt x="1634" y="577"/>
              </a:lnTo>
              <a:lnTo>
                <a:pt x="1631" y="572"/>
              </a:lnTo>
              <a:lnTo>
                <a:pt x="1621" y="566"/>
              </a:lnTo>
              <a:lnTo>
                <a:pt x="1618" y="561"/>
              </a:lnTo>
              <a:lnTo>
                <a:pt x="1618" y="561"/>
              </a:lnTo>
              <a:lnTo>
                <a:pt x="1609" y="556"/>
              </a:lnTo>
              <a:lnTo>
                <a:pt x="1602" y="551"/>
              </a:lnTo>
              <a:lnTo>
                <a:pt x="1597" y="549"/>
              </a:lnTo>
              <a:lnTo>
                <a:pt x="1589" y="547"/>
              </a:lnTo>
              <a:lnTo>
                <a:pt x="1584" y="545"/>
              </a:lnTo>
              <a:lnTo>
                <a:pt x="1575" y="536"/>
              </a:lnTo>
              <a:lnTo>
                <a:pt x="1570" y="535"/>
              </a:lnTo>
              <a:lnTo>
                <a:pt x="1565" y="533"/>
              </a:lnTo>
              <a:lnTo>
                <a:pt x="1560" y="534"/>
              </a:lnTo>
              <a:lnTo>
                <a:pt x="1553" y="524"/>
              </a:lnTo>
              <a:lnTo>
                <a:pt x="1552" y="519"/>
              </a:lnTo>
              <a:lnTo>
                <a:pt x="1548" y="518"/>
              </a:lnTo>
              <a:lnTo>
                <a:pt x="1544" y="514"/>
              </a:lnTo>
              <a:lnTo>
                <a:pt x="1539" y="514"/>
              </a:lnTo>
              <a:lnTo>
                <a:pt x="1533" y="514"/>
              </a:lnTo>
              <a:lnTo>
                <a:pt x="1530" y="519"/>
              </a:lnTo>
              <a:lnTo>
                <a:pt x="1525" y="524"/>
              </a:lnTo>
              <a:lnTo>
                <a:pt x="1520" y="528"/>
              </a:lnTo>
              <a:lnTo>
                <a:pt x="1521" y="533"/>
              </a:lnTo>
              <a:lnTo>
                <a:pt x="1518" y="543"/>
              </a:lnTo>
              <a:lnTo>
                <a:pt x="1521" y="547"/>
              </a:lnTo>
              <a:lnTo>
                <a:pt x="1520" y="552"/>
              </a:lnTo>
              <a:lnTo>
                <a:pt x="1516" y="557"/>
              </a:lnTo>
              <a:lnTo>
                <a:pt x="1507" y="566"/>
              </a:lnTo>
              <a:lnTo>
                <a:pt x="1504" y="572"/>
              </a:lnTo>
              <a:lnTo>
                <a:pt x="1502" y="576"/>
              </a:lnTo>
              <a:lnTo>
                <a:pt x="1492" y="561"/>
              </a:lnTo>
              <a:lnTo>
                <a:pt x="1458" y="544"/>
              </a:lnTo>
              <a:lnTo>
                <a:pt x="1453" y="539"/>
              </a:lnTo>
              <a:lnTo>
                <a:pt x="1447" y="535"/>
              </a:lnTo>
              <a:lnTo>
                <a:pt x="1441" y="534"/>
              </a:lnTo>
              <a:lnTo>
                <a:pt x="1436" y="531"/>
              </a:lnTo>
              <a:lnTo>
                <a:pt x="1436" y="526"/>
              </a:lnTo>
              <a:lnTo>
                <a:pt x="1434" y="520"/>
              </a:lnTo>
              <a:lnTo>
                <a:pt x="1429" y="518"/>
              </a:lnTo>
              <a:lnTo>
                <a:pt x="1420" y="522"/>
              </a:lnTo>
              <a:lnTo>
                <a:pt x="1413" y="531"/>
              </a:lnTo>
              <a:lnTo>
                <a:pt x="1412" y="533"/>
              </a:lnTo>
              <a:lnTo>
                <a:pt x="1404" y="530"/>
              </a:lnTo>
              <a:lnTo>
                <a:pt x="1399" y="535"/>
              </a:lnTo>
              <a:lnTo>
                <a:pt x="1387" y="534"/>
              </a:lnTo>
              <a:lnTo>
                <a:pt x="1384" y="529"/>
              </a:lnTo>
              <a:lnTo>
                <a:pt x="1252" y="83"/>
              </a:lnTo>
              <a:lnTo>
                <a:pt x="1242" y="46"/>
              </a:lnTo>
              <a:lnTo>
                <a:pt x="1240" y="44"/>
              </a:lnTo>
              <a:lnTo>
                <a:pt x="1234" y="45"/>
              </a:lnTo>
              <a:lnTo>
                <a:pt x="1232" y="45"/>
              </a:lnTo>
              <a:lnTo>
                <a:pt x="1226" y="41"/>
              </a:lnTo>
              <a:lnTo>
                <a:pt x="1221" y="40"/>
              </a:lnTo>
              <a:lnTo>
                <a:pt x="1221" y="41"/>
              </a:lnTo>
              <a:lnTo>
                <a:pt x="1211" y="37"/>
              </a:lnTo>
              <a:lnTo>
                <a:pt x="1206" y="34"/>
              </a:lnTo>
              <a:lnTo>
                <a:pt x="1202" y="32"/>
              </a:lnTo>
              <a:lnTo>
                <a:pt x="1198" y="32"/>
              </a:lnTo>
              <a:lnTo>
                <a:pt x="1194" y="35"/>
              </a:lnTo>
              <a:lnTo>
                <a:pt x="1189" y="34"/>
              </a:lnTo>
              <a:lnTo>
                <a:pt x="1184" y="34"/>
              </a:lnTo>
              <a:lnTo>
                <a:pt x="1179" y="36"/>
              </a:lnTo>
              <a:lnTo>
                <a:pt x="1180" y="41"/>
              </a:lnTo>
              <a:lnTo>
                <a:pt x="1175" y="40"/>
              </a:lnTo>
              <a:lnTo>
                <a:pt x="1169" y="45"/>
              </a:lnTo>
              <a:lnTo>
                <a:pt x="1164" y="46"/>
              </a:lnTo>
              <a:lnTo>
                <a:pt x="1156" y="46"/>
              </a:lnTo>
              <a:lnTo>
                <a:pt x="1155" y="45"/>
              </a:lnTo>
              <a:lnTo>
                <a:pt x="1150" y="44"/>
              </a:lnTo>
              <a:lnTo>
                <a:pt x="1145" y="40"/>
              </a:lnTo>
              <a:lnTo>
                <a:pt x="1142" y="41"/>
              </a:lnTo>
              <a:lnTo>
                <a:pt x="1137" y="40"/>
              </a:lnTo>
              <a:lnTo>
                <a:pt x="1132" y="41"/>
              </a:lnTo>
              <a:lnTo>
                <a:pt x="1127" y="42"/>
              </a:lnTo>
              <a:lnTo>
                <a:pt x="1122" y="45"/>
              </a:lnTo>
              <a:lnTo>
                <a:pt x="1113" y="44"/>
              </a:lnTo>
              <a:lnTo>
                <a:pt x="1108" y="42"/>
              </a:lnTo>
              <a:lnTo>
                <a:pt x="1106" y="40"/>
              </a:lnTo>
              <a:lnTo>
                <a:pt x="1102" y="40"/>
              </a:lnTo>
              <a:lnTo>
                <a:pt x="1100" y="39"/>
              </a:lnTo>
              <a:lnTo>
                <a:pt x="1095" y="41"/>
              </a:lnTo>
              <a:lnTo>
                <a:pt x="1091" y="37"/>
              </a:lnTo>
              <a:lnTo>
                <a:pt x="1085" y="35"/>
              </a:lnTo>
              <a:lnTo>
                <a:pt x="1081" y="35"/>
              </a:lnTo>
              <a:lnTo>
                <a:pt x="1076" y="35"/>
              </a:lnTo>
              <a:lnTo>
                <a:pt x="1071" y="35"/>
              </a:lnTo>
              <a:lnTo>
                <a:pt x="1068" y="35"/>
              </a:lnTo>
              <a:lnTo>
                <a:pt x="1064" y="40"/>
              </a:lnTo>
              <a:lnTo>
                <a:pt x="1059" y="40"/>
              </a:lnTo>
              <a:lnTo>
                <a:pt x="1056" y="39"/>
              </a:lnTo>
              <a:lnTo>
                <a:pt x="1052" y="40"/>
              </a:lnTo>
              <a:lnTo>
                <a:pt x="1048" y="41"/>
              </a:lnTo>
              <a:lnTo>
                <a:pt x="1045" y="42"/>
              </a:lnTo>
              <a:lnTo>
                <a:pt x="1044" y="46"/>
              </a:lnTo>
              <a:lnTo>
                <a:pt x="1039" y="44"/>
              </a:lnTo>
              <a:lnTo>
                <a:pt x="1031" y="42"/>
              </a:lnTo>
              <a:lnTo>
                <a:pt x="1032" y="37"/>
              </a:lnTo>
              <a:lnTo>
                <a:pt x="1027" y="37"/>
              </a:lnTo>
              <a:lnTo>
                <a:pt x="1023" y="39"/>
              </a:lnTo>
              <a:lnTo>
                <a:pt x="1018" y="37"/>
              </a:lnTo>
              <a:lnTo>
                <a:pt x="1023" y="36"/>
              </a:lnTo>
              <a:lnTo>
                <a:pt x="1018" y="31"/>
              </a:lnTo>
              <a:lnTo>
                <a:pt x="1021" y="27"/>
              </a:lnTo>
              <a:lnTo>
                <a:pt x="1019" y="23"/>
              </a:lnTo>
              <a:lnTo>
                <a:pt x="1014" y="24"/>
              </a:lnTo>
              <a:lnTo>
                <a:pt x="1010" y="24"/>
              </a:lnTo>
              <a:lnTo>
                <a:pt x="1005" y="20"/>
              </a:lnTo>
              <a:lnTo>
                <a:pt x="1001" y="23"/>
              </a:lnTo>
              <a:lnTo>
                <a:pt x="996" y="24"/>
              </a:lnTo>
              <a:lnTo>
                <a:pt x="986" y="29"/>
              </a:lnTo>
              <a:lnTo>
                <a:pt x="981" y="27"/>
              </a:lnTo>
              <a:lnTo>
                <a:pt x="976" y="25"/>
              </a:lnTo>
              <a:lnTo>
                <a:pt x="979" y="20"/>
              </a:lnTo>
              <a:lnTo>
                <a:pt x="976" y="15"/>
              </a:lnTo>
              <a:lnTo>
                <a:pt x="971" y="14"/>
              </a:lnTo>
              <a:lnTo>
                <a:pt x="971" y="19"/>
              </a:lnTo>
              <a:lnTo>
                <a:pt x="966" y="15"/>
              </a:lnTo>
              <a:lnTo>
                <a:pt x="965" y="20"/>
              </a:lnTo>
              <a:lnTo>
                <a:pt x="959" y="29"/>
              </a:lnTo>
              <a:lnTo>
                <a:pt x="954" y="30"/>
              </a:lnTo>
              <a:lnTo>
                <a:pt x="950" y="25"/>
              </a:lnTo>
              <a:lnTo>
                <a:pt x="951" y="23"/>
              </a:lnTo>
              <a:lnTo>
                <a:pt x="956" y="21"/>
              </a:lnTo>
              <a:lnTo>
                <a:pt x="960" y="16"/>
              </a:lnTo>
              <a:lnTo>
                <a:pt x="960" y="13"/>
              </a:lnTo>
              <a:lnTo>
                <a:pt x="956" y="9"/>
              </a:lnTo>
              <a:lnTo>
                <a:pt x="950" y="11"/>
              </a:lnTo>
              <a:lnTo>
                <a:pt x="948" y="6"/>
              </a:lnTo>
              <a:lnTo>
                <a:pt x="943" y="5"/>
              </a:lnTo>
              <a:lnTo>
                <a:pt x="945" y="0"/>
              </a:lnTo>
              <a:lnTo>
                <a:pt x="940" y="4"/>
              </a:lnTo>
              <a:lnTo>
                <a:pt x="934" y="13"/>
              </a:lnTo>
              <a:lnTo>
                <a:pt x="932" y="18"/>
              </a:lnTo>
              <a:lnTo>
                <a:pt x="928" y="23"/>
              </a:lnTo>
              <a:lnTo>
                <a:pt x="918" y="31"/>
              </a:lnTo>
              <a:lnTo>
                <a:pt x="905" y="35"/>
              </a:lnTo>
              <a:lnTo>
                <a:pt x="900" y="35"/>
              </a:lnTo>
              <a:lnTo>
                <a:pt x="895" y="39"/>
              </a:lnTo>
              <a:lnTo>
                <a:pt x="893" y="35"/>
              </a:lnTo>
              <a:lnTo>
                <a:pt x="895" y="30"/>
              </a:lnTo>
              <a:lnTo>
                <a:pt x="891" y="32"/>
              </a:lnTo>
              <a:lnTo>
                <a:pt x="881" y="41"/>
              </a:lnTo>
              <a:lnTo>
                <a:pt x="881" y="42"/>
              </a:lnTo>
              <a:lnTo>
                <a:pt x="884" y="47"/>
              </a:lnTo>
              <a:lnTo>
                <a:pt x="888" y="50"/>
              </a:lnTo>
              <a:lnTo>
                <a:pt x="893" y="48"/>
              </a:lnTo>
              <a:lnTo>
                <a:pt x="884" y="52"/>
              </a:lnTo>
              <a:lnTo>
                <a:pt x="884" y="62"/>
              </a:lnTo>
              <a:lnTo>
                <a:pt x="881" y="57"/>
              </a:lnTo>
              <a:lnTo>
                <a:pt x="880" y="58"/>
              </a:lnTo>
              <a:lnTo>
                <a:pt x="881" y="53"/>
              </a:lnTo>
              <a:lnTo>
                <a:pt x="881" y="45"/>
              </a:lnTo>
              <a:lnTo>
                <a:pt x="881" y="45"/>
              </a:lnTo>
              <a:lnTo>
                <a:pt x="876" y="47"/>
              </a:lnTo>
              <a:lnTo>
                <a:pt x="866" y="57"/>
              </a:lnTo>
              <a:lnTo>
                <a:pt x="859" y="62"/>
              </a:lnTo>
              <a:lnTo>
                <a:pt x="858" y="62"/>
              </a:lnTo>
              <a:lnTo>
                <a:pt x="853" y="63"/>
              </a:lnTo>
              <a:lnTo>
                <a:pt x="848" y="66"/>
              </a:lnTo>
              <a:lnTo>
                <a:pt x="843" y="66"/>
              </a:lnTo>
              <a:lnTo>
                <a:pt x="848" y="65"/>
              </a:lnTo>
              <a:lnTo>
                <a:pt x="848" y="61"/>
              </a:lnTo>
              <a:lnTo>
                <a:pt x="844" y="61"/>
              </a:lnTo>
              <a:lnTo>
                <a:pt x="834" y="76"/>
              </a:lnTo>
              <a:lnTo>
                <a:pt x="834" y="77"/>
              </a:lnTo>
              <a:lnTo>
                <a:pt x="827" y="87"/>
              </a:lnTo>
              <a:lnTo>
                <a:pt x="823" y="94"/>
              </a:lnTo>
              <a:lnTo>
                <a:pt x="821" y="95"/>
              </a:lnTo>
              <a:lnTo>
                <a:pt x="821" y="102"/>
              </a:lnTo>
              <a:lnTo>
                <a:pt x="821" y="105"/>
              </a:lnTo>
              <a:lnTo>
                <a:pt x="816" y="114"/>
              </a:lnTo>
              <a:lnTo>
                <a:pt x="809" y="124"/>
              </a:lnTo>
              <a:lnTo>
                <a:pt x="804" y="128"/>
              </a:lnTo>
              <a:lnTo>
                <a:pt x="800" y="130"/>
              </a:lnTo>
              <a:lnTo>
                <a:pt x="795" y="132"/>
              </a:lnTo>
              <a:lnTo>
                <a:pt x="772" y="134"/>
              </a:lnTo>
              <a:lnTo>
                <a:pt x="762" y="132"/>
              </a:lnTo>
              <a:lnTo>
                <a:pt x="758" y="135"/>
              </a:lnTo>
              <a:lnTo>
                <a:pt x="756" y="150"/>
              </a:lnTo>
              <a:lnTo>
                <a:pt x="754" y="153"/>
              </a:lnTo>
              <a:lnTo>
                <a:pt x="749" y="158"/>
              </a:lnTo>
              <a:lnTo>
                <a:pt x="748" y="158"/>
              </a:lnTo>
              <a:lnTo>
                <a:pt x="745" y="160"/>
              </a:lnTo>
              <a:lnTo>
                <a:pt x="750" y="161"/>
              </a:lnTo>
              <a:lnTo>
                <a:pt x="755" y="165"/>
              </a:lnTo>
              <a:lnTo>
                <a:pt x="762" y="174"/>
              </a:lnTo>
              <a:lnTo>
                <a:pt x="767" y="176"/>
              </a:lnTo>
              <a:lnTo>
                <a:pt x="771" y="179"/>
              </a:lnTo>
              <a:lnTo>
                <a:pt x="783" y="193"/>
              </a:lnTo>
              <a:lnTo>
                <a:pt x="787" y="195"/>
              </a:lnTo>
              <a:lnTo>
                <a:pt x="791" y="200"/>
              </a:lnTo>
              <a:lnTo>
                <a:pt x="796" y="204"/>
              </a:lnTo>
              <a:lnTo>
                <a:pt x="797" y="209"/>
              </a:lnTo>
              <a:lnTo>
                <a:pt x="801" y="219"/>
              </a:lnTo>
              <a:lnTo>
                <a:pt x="801" y="228"/>
              </a:lnTo>
              <a:lnTo>
                <a:pt x="804" y="232"/>
              </a:lnTo>
              <a:lnTo>
                <a:pt x="814" y="235"/>
              </a:lnTo>
              <a:lnTo>
                <a:pt x="824" y="236"/>
              </a:lnTo>
              <a:lnTo>
                <a:pt x="828" y="236"/>
              </a:lnTo>
              <a:lnTo>
                <a:pt x="829" y="230"/>
              </a:lnTo>
              <a:lnTo>
                <a:pt x="833" y="235"/>
              </a:lnTo>
              <a:lnTo>
                <a:pt x="833" y="239"/>
              </a:lnTo>
              <a:lnTo>
                <a:pt x="838" y="237"/>
              </a:lnTo>
              <a:lnTo>
                <a:pt x="843" y="237"/>
              </a:lnTo>
              <a:lnTo>
                <a:pt x="844" y="241"/>
              </a:lnTo>
              <a:lnTo>
                <a:pt x="840" y="250"/>
              </a:lnTo>
              <a:lnTo>
                <a:pt x="842" y="256"/>
              </a:lnTo>
              <a:lnTo>
                <a:pt x="846" y="263"/>
              </a:lnTo>
              <a:lnTo>
                <a:pt x="853" y="265"/>
              </a:lnTo>
              <a:lnTo>
                <a:pt x="856" y="258"/>
              </a:lnTo>
              <a:lnTo>
                <a:pt x="861" y="258"/>
              </a:lnTo>
              <a:lnTo>
                <a:pt x="866" y="262"/>
              </a:lnTo>
              <a:lnTo>
                <a:pt x="870" y="260"/>
              </a:lnTo>
              <a:lnTo>
                <a:pt x="875" y="263"/>
              </a:lnTo>
              <a:lnTo>
                <a:pt x="876" y="268"/>
              </a:lnTo>
              <a:lnTo>
                <a:pt x="876" y="273"/>
              </a:lnTo>
              <a:lnTo>
                <a:pt x="866" y="274"/>
              </a:lnTo>
              <a:lnTo>
                <a:pt x="861" y="272"/>
              </a:lnTo>
              <a:lnTo>
                <a:pt x="856" y="267"/>
              </a:lnTo>
              <a:lnTo>
                <a:pt x="851" y="268"/>
              </a:lnTo>
              <a:lnTo>
                <a:pt x="846" y="270"/>
              </a:lnTo>
              <a:lnTo>
                <a:pt x="843" y="267"/>
              </a:lnTo>
              <a:lnTo>
                <a:pt x="839" y="262"/>
              </a:lnTo>
              <a:lnTo>
                <a:pt x="837" y="257"/>
              </a:lnTo>
              <a:lnTo>
                <a:pt x="838" y="252"/>
              </a:lnTo>
              <a:lnTo>
                <a:pt x="834" y="247"/>
              </a:lnTo>
              <a:lnTo>
                <a:pt x="829" y="244"/>
              </a:lnTo>
              <a:lnTo>
                <a:pt x="824" y="245"/>
              </a:lnTo>
              <a:lnTo>
                <a:pt x="827" y="249"/>
              </a:lnTo>
              <a:lnTo>
                <a:pt x="835" y="258"/>
              </a:lnTo>
              <a:lnTo>
                <a:pt x="839" y="263"/>
              </a:lnTo>
              <a:lnTo>
                <a:pt x="840" y="267"/>
              </a:lnTo>
              <a:lnTo>
                <a:pt x="839" y="277"/>
              </a:lnTo>
              <a:lnTo>
                <a:pt x="843" y="272"/>
              </a:lnTo>
              <a:lnTo>
                <a:pt x="848" y="272"/>
              </a:lnTo>
              <a:lnTo>
                <a:pt x="858" y="277"/>
              </a:lnTo>
              <a:lnTo>
                <a:pt x="859" y="282"/>
              </a:lnTo>
              <a:lnTo>
                <a:pt x="856" y="287"/>
              </a:lnTo>
              <a:lnTo>
                <a:pt x="855" y="282"/>
              </a:lnTo>
              <a:lnTo>
                <a:pt x="851" y="279"/>
              </a:lnTo>
              <a:lnTo>
                <a:pt x="846" y="281"/>
              </a:lnTo>
              <a:lnTo>
                <a:pt x="845" y="286"/>
              </a:lnTo>
              <a:lnTo>
                <a:pt x="842" y="291"/>
              </a:lnTo>
              <a:lnTo>
                <a:pt x="843" y="291"/>
              </a:lnTo>
              <a:lnTo>
                <a:pt x="839" y="294"/>
              </a:lnTo>
              <a:lnTo>
                <a:pt x="835" y="291"/>
              </a:lnTo>
              <a:lnTo>
                <a:pt x="830" y="291"/>
              </a:lnTo>
              <a:lnTo>
                <a:pt x="827" y="291"/>
              </a:lnTo>
              <a:lnTo>
                <a:pt x="822" y="292"/>
              </a:lnTo>
              <a:lnTo>
                <a:pt x="819" y="287"/>
              </a:lnTo>
              <a:lnTo>
                <a:pt x="811" y="289"/>
              </a:lnTo>
              <a:lnTo>
                <a:pt x="806" y="288"/>
              </a:lnTo>
              <a:lnTo>
                <a:pt x="801" y="288"/>
              </a:lnTo>
              <a:lnTo>
                <a:pt x="796" y="286"/>
              </a:lnTo>
              <a:lnTo>
                <a:pt x="795" y="281"/>
              </a:lnTo>
              <a:lnTo>
                <a:pt x="790" y="281"/>
              </a:lnTo>
              <a:lnTo>
                <a:pt x="795" y="279"/>
              </a:lnTo>
              <a:lnTo>
                <a:pt x="797" y="270"/>
              </a:lnTo>
              <a:lnTo>
                <a:pt x="800" y="265"/>
              </a:lnTo>
              <a:lnTo>
                <a:pt x="797" y="260"/>
              </a:lnTo>
              <a:lnTo>
                <a:pt x="802" y="261"/>
              </a:lnTo>
              <a:lnTo>
                <a:pt x="797" y="258"/>
              </a:lnTo>
              <a:lnTo>
                <a:pt x="787" y="258"/>
              </a:lnTo>
              <a:lnTo>
                <a:pt x="783" y="260"/>
              </a:lnTo>
              <a:lnTo>
                <a:pt x="779" y="262"/>
              </a:lnTo>
              <a:lnTo>
                <a:pt x="774" y="265"/>
              </a:lnTo>
              <a:lnTo>
                <a:pt x="772" y="267"/>
              </a:lnTo>
              <a:lnTo>
                <a:pt x="762" y="267"/>
              </a:lnTo>
              <a:lnTo>
                <a:pt x="758" y="270"/>
              </a:lnTo>
              <a:lnTo>
                <a:pt x="754" y="273"/>
              </a:lnTo>
              <a:lnTo>
                <a:pt x="756" y="278"/>
              </a:lnTo>
              <a:lnTo>
                <a:pt x="756" y="283"/>
              </a:lnTo>
              <a:lnTo>
                <a:pt x="753" y="283"/>
              </a:lnTo>
              <a:lnTo>
                <a:pt x="743" y="278"/>
              </a:lnTo>
              <a:lnTo>
                <a:pt x="728" y="287"/>
              </a:lnTo>
              <a:lnTo>
                <a:pt x="727" y="292"/>
              </a:lnTo>
              <a:lnTo>
                <a:pt x="722" y="294"/>
              </a:lnTo>
              <a:lnTo>
                <a:pt x="717" y="292"/>
              </a:lnTo>
              <a:lnTo>
                <a:pt x="713" y="295"/>
              </a:lnTo>
              <a:lnTo>
                <a:pt x="711" y="300"/>
              </a:lnTo>
              <a:lnTo>
                <a:pt x="706" y="302"/>
              </a:lnTo>
              <a:lnTo>
                <a:pt x="701" y="300"/>
              </a:lnTo>
              <a:lnTo>
                <a:pt x="698" y="303"/>
              </a:lnTo>
              <a:lnTo>
                <a:pt x="712" y="315"/>
              </a:lnTo>
              <a:lnTo>
                <a:pt x="717" y="318"/>
              </a:lnTo>
              <a:lnTo>
                <a:pt x="720" y="319"/>
              </a:lnTo>
              <a:lnTo>
                <a:pt x="725" y="321"/>
              </a:lnTo>
              <a:lnTo>
                <a:pt x="730" y="323"/>
              </a:lnTo>
              <a:lnTo>
                <a:pt x="724" y="320"/>
              </a:lnTo>
              <a:lnTo>
                <a:pt x="739" y="325"/>
              </a:lnTo>
              <a:lnTo>
                <a:pt x="744" y="330"/>
              </a:lnTo>
              <a:lnTo>
                <a:pt x="740" y="329"/>
              </a:lnTo>
              <a:lnTo>
                <a:pt x="735" y="329"/>
              </a:lnTo>
              <a:lnTo>
                <a:pt x="733" y="334"/>
              </a:lnTo>
              <a:lnTo>
                <a:pt x="728" y="335"/>
              </a:lnTo>
              <a:lnTo>
                <a:pt x="723" y="333"/>
              </a:lnTo>
              <a:lnTo>
                <a:pt x="723" y="329"/>
              </a:lnTo>
              <a:lnTo>
                <a:pt x="723" y="334"/>
              </a:lnTo>
              <a:lnTo>
                <a:pt x="727" y="337"/>
              </a:lnTo>
              <a:lnTo>
                <a:pt x="728" y="342"/>
              </a:lnTo>
              <a:lnTo>
                <a:pt x="733" y="347"/>
              </a:lnTo>
              <a:lnTo>
                <a:pt x="734" y="347"/>
              </a:lnTo>
              <a:lnTo>
                <a:pt x="730" y="357"/>
              </a:lnTo>
              <a:lnTo>
                <a:pt x="733" y="362"/>
              </a:lnTo>
              <a:lnTo>
                <a:pt x="738" y="366"/>
              </a:lnTo>
              <a:lnTo>
                <a:pt x="751" y="370"/>
              </a:lnTo>
              <a:lnTo>
                <a:pt x="761" y="375"/>
              </a:lnTo>
              <a:lnTo>
                <a:pt x="765" y="372"/>
              </a:lnTo>
              <a:lnTo>
                <a:pt x="770" y="373"/>
              </a:lnTo>
              <a:lnTo>
                <a:pt x="780" y="370"/>
              </a:lnTo>
              <a:lnTo>
                <a:pt x="793" y="370"/>
              </a:lnTo>
              <a:lnTo>
                <a:pt x="798" y="371"/>
              </a:lnTo>
              <a:lnTo>
                <a:pt x="808" y="378"/>
              </a:lnTo>
              <a:lnTo>
                <a:pt x="807" y="375"/>
              </a:lnTo>
              <a:lnTo>
                <a:pt x="803" y="370"/>
              </a:lnTo>
              <a:lnTo>
                <a:pt x="808" y="368"/>
              </a:lnTo>
              <a:lnTo>
                <a:pt x="812" y="373"/>
              </a:lnTo>
              <a:lnTo>
                <a:pt x="817" y="382"/>
              </a:lnTo>
              <a:lnTo>
                <a:pt x="822" y="373"/>
              </a:lnTo>
              <a:lnTo>
                <a:pt x="827" y="370"/>
              </a:lnTo>
              <a:lnTo>
                <a:pt x="832" y="366"/>
              </a:lnTo>
              <a:lnTo>
                <a:pt x="837" y="363"/>
              </a:lnTo>
              <a:lnTo>
                <a:pt x="842" y="358"/>
              </a:lnTo>
              <a:lnTo>
                <a:pt x="846" y="362"/>
              </a:lnTo>
              <a:lnTo>
                <a:pt x="850" y="357"/>
              </a:lnTo>
              <a:lnTo>
                <a:pt x="854" y="352"/>
              </a:lnTo>
              <a:lnTo>
                <a:pt x="859" y="352"/>
              </a:lnTo>
              <a:lnTo>
                <a:pt x="855" y="355"/>
              </a:lnTo>
              <a:lnTo>
                <a:pt x="860" y="358"/>
              </a:lnTo>
              <a:lnTo>
                <a:pt x="863" y="365"/>
              </a:lnTo>
              <a:lnTo>
                <a:pt x="863" y="368"/>
              </a:lnTo>
              <a:lnTo>
                <a:pt x="859" y="373"/>
              </a:lnTo>
              <a:lnTo>
                <a:pt x="854" y="376"/>
              </a:lnTo>
              <a:lnTo>
                <a:pt x="849" y="375"/>
              </a:lnTo>
              <a:lnTo>
                <a:pt x="848" y="376"/>
              </a:lnTo>
              <a:lnTo>
                <a:pt x="846" y="381"/>
              </a:lnTo>
              <a:lnTo>
                <a:pt x="851" y="382"/>
              </a:lnTo>
              <a:lnTo>
                <a:pt x="859" y="391"/>
              </a:lnTo>
              <a:lnTo>
                <a:pt x="859" y="400"/>
              </a:lnTo>
              <a:lnTo>
                <a:pt x="863" y="415"/>
              </a:lnTo>
              <a:lnTo>
                <a:pt x="861" y="419"/>
              </a:lnTo>
              <a:lnTo>
                <a:pt x="854" y="429"/>
              </a:lnTo>
              <a:lnTo>
                <a:pt x="850" y="433"/>
              </a:lnTo>
              <a:lnTo>
                <a:pt x="840" y="433"/>
              </a:lnTo>
              <a:lnTo>
                <a:pt x="835" y="434"/>
              </a:lnTo>
              <a:lnTo>
                <a:pt x="830" y="430"/>
              </a:lnTo>
              <a:lnTo>
                <a:pt x="827" y="431"/>
              </a:lnTo>
              <a:lnTo>
                <a:pt x="822" y="435"/>
              </a:lnTo>
              <a:lnTo>
                <a:pt x="816" y="445"/>
              </a:lnTo>
              <a:lnTo>
                <a:pt x="806" y="454"/>
              </a:lnTo>
              <a:lnTo>
                <a:pt x="801" y="455"/>
              </a:lnTo>
              <a:lnTo>
                <a:pt x="797" y="452"/>
              </a:lnTo>
              <a:lnTo>
                <a:pt x="792" y="454"/>
              </a:lnTo>
              <a:lnTo>
                <a:pt x="787" y="457"/>
              </a:lnTo>
              <a:lnTo>
                <a:pt x="792" y="450"/>
              </a:lnTo>
              <a:lnTo>
                <a:pt x="790" y="445"/>
              </a:lnTo>
              <a:lnTo>
                <a:pt x="781" y="442"/>
              </a:lnTo>
              <a:lnTo>
                <a:pt x="776" y="442"/>
              </a:lnTo>
              <a:lnTo>
                <a:pt x="771" y="446"/>
              </a:lnTo>
              <a:lnTo>
                <a:pt x="770" y="451"/>
              </a:lnTo>
              <a:lnTo>
                <a:pt x="775" y="455"/>
              </a:lnTo>
              <a:lnTo>
                <a:pt x="769" y="454"/>
              </a:lnTo>
              <a:lnTo>
                <a:pt x="764" y="456"/>
              </a:lnTo>
              <a:lnTo>
                <a:pt x="761" y="461"/>
              </a:lnTo>
              <a:lnTo>
                <a:pt x="764" y="466"/>
              </a:lnTo>
              <a:lnTo>
                <a:pt x="760" y="468"/>
              </a:lnTo>
              <a:lnTo>
                <a:pt x="765" y="473"/>
              </a:lnTo>
              <a:lnTo>
                <a:pt x="770" y="468"/>
              </a:lnTo>
              <a:lnTo>
                <a:pt x="765" y="476"/>
              </a:lnTo>
              <a:lnTo>
                <a:pt x="760" y="478"/>
              </a:lnTo>
              <a:lnTo>
                <a:pt x="761" y="482"/>
              </a:lnTo>
              <a:lnTo>
                <a:pt x="760" y="481"/>
              </a:lnTo>
              <a:lnTo>
                <a:pt x="755" y="480"/>
              </a:lnTo>
              <a:lnTo>
                <a:pt x="750" y="483"/>
              </a:lnTo>
              <a:lnTo>
                <a:pt x="737" y="502"/>
              </a:lnTo>
              <a:lnTo>
                <a:pt x="734" y="507"/>
              </a:lnTo>
              <a:lnTo>
                <a:pt x="735" y="512"/>
              </a:lnTo>
              <a:lnTo>
                <a:pt x="734" y="515"/>
              </a:lnTo>
              <a:lnTo>
                <a:pt x="725" y="518"/>
              </a:lnTo>
              <a:lnTo>
                <a:pt x="727" y="522"/>
              </a:lnTo>
              <a:lnTo>
                <a:pt x="732" y="525"/>
              </a:lnTo>
              <a:lnTo>
                <a:pt x="727" y="526"/>
              </a:lnTo>
              <a:lnTo>
                <a:pt x="722" y="524"/>
              </a:lnTo>
              <a:lnTo>
                <a:pt x="722" y="529"/>
              </a:lnTo>
              <a:lnTo>
                <a:pt x="723" y="534"/>
              </a:lnTo>
              <a:lnTo>
                <a:pt x="727" y="531"/>
              </a:lnTo>
              <a:lnTo>
                <a:pt x="732" y="535"/>
              </a:lnTo>
              <a:lnTo>
                <a:pt x="728" y="540"/>
              </a:lnTo>
              <a:lnTo>
                <a:pt x="729" y="545"/>
              </a:lnTo>
              <a:lnTo>
                <a:pt x="734" y="549"/>
              </a:lnTo>
              <a:lnTo>
                <a:pt x="734" y="554"/>
              </a:lnTo>
              <a:lnTo>
                <a:pt x="737" y="559"/>
              </a:lnTo>
              <a:lnTo>
                <a:pt x="741" y="556"/>
              </a:lnTo>
              <a:lnTo>
                <a:pt x="741" y="550"/>
              </a:lnTo>
              <a:lnTo>
                <a:pt x="746" y="541"/>
              </a:lnTo>
              <a:lnTo>
                <a:pt x="756" y="535"/>
              </a:lnTo>
              <a:lnTo>
                <a:pt x="759" y="530"/>
              </a:lnTo>
              <a:lnTo>
                <a:pt x="759" y="533"/>
              </a:lnTo>
              <a:lnTo>
                <a:pt x="754" y="538"/>
              </a:lnTo>
              <a:lnTo>
                <a:pt x="745" y="545"/>
              </a:lnTo>
              <a:lnTo>
                <a:pt x="744" y="550"/>
              </a:lnTo>
              <a:lnTo>
                <a:pt x="744" y="554"/>
              </a:lnTo>
              <a:lnTo>
                <a:pt x="748" y="552"/>
              </a:lnTo>
              <a:lnTo>
                <a:pt x="746" y="557"/>
              </a:lnTo>
              <a:lnTo>
                <a:pt x="755" y="559"/>
              </a:lnTo>
              <a:lnTo>
                <a:pt x="750" y="562"/>
              </a:lnTo>
              <a:lnTo>
                <a:pt x="746" y="564"/>
              </a:lnTo>
              <a:lnTo>
                <a:pt x="749" y="568"/>
              </a:lnTo>
              <a:lnTo>
                <a:pt x="754" y="567"/>
              </a:lnTo>
              <a:lnTo>
                <a:pt x="759" y="568"/>
              </a:lnTo>
              <a:lnTo>
                <a:pt x="764" y="572"/>
              </a:lnTo>
              <a:lnTo>
                <a:pt x="772" y="573"/>
              </a:lnTo>
              <a:lnTo>
                <a:pt x="777" y="572"/>
              </a:lnTo>
              <a:lnTo>
                <a:pt x="782" y="568"/>
              </a:lnTo>
              <a:lnTo>
                <a:pt x="785" y="573"/>
              </a:lnTo>
              <a:lnTo>
                <a:pt x="781" y="575"/>
              </a:lnTo>
              <a:lnTo>
                <a:pt x="785" y="576"/>
              </a:lnTo>
              <a:lnTo>
                <a:pt x="790" y="581"/>
              </a:lnTo>
              <a:lnTo>
                <a:pt x="787" y="586"/>
              </a:lnTo>
              <a:lnTo>
                <a:pt x="783" y="588"/>
              </a:lnTo>
              <a:lnTo>
                <a:pt x="780" y="587"/>
              </a:lnTo>
              <a:lnTo>
                <a:pt x="780" y="582"/>
              </a:lnTo>
              <a:lnTo>
                <a:pt x="776" y="577"/>
              </a:lnTo>
              <a:lnTo>
                <a:pt x="772" y="582"/>
              </a:lnTo>
              <a:lnTo>
                <a:pt x="767" y="585"/>
              </a:lnTo>
              <a:lnTo>
                <a:pt x="762" y="588"/>
              </a:lnTo>
              <a:lnTo>
                <a:pt x="769" y="581"/>
              </a:lnTo>
              <a:lnTo>
                <a:pt x="767" y="577"/>
              </a:lnTo>
              <a:lnTo>
                <a:pt x="762" y="575"/>
              </a:lnTo>
              <a:lnTo>
                <a:pt x="758" y="573"/>
              </a:lnTo>
              <a:lnTo>
                <a:pt x="758" y="570"/>
              </a:lnTo>
              <a:lnTo>
                <a:pt x="753" y="572"/>
              </a:lnTo>
              <a:lnTo>
                <a:pt x="749" y="577"/>
              </a:lnTo>
              <a:lnTo>
                <a:pt x="745" y="582"/>
              </a:lnTo>
              <a:lnTo>
                <a:pt x="741" y="585"/>
              </a:lnTo>
              <a:lnTo>
                <a:pt x="738" y="589"/>
              </a:lnTo>
              <a:lnTo>
                <a:pt x="746" y="592"/>
              </a:lnTo>
              <a:lnTo>
                <a:pt x="745" y="597"/>
              </a:lnTo>
              <a:lnTo>
                <a:pt x="749" y="601"/>
              </a:lnTo>
              <a:lnTo>
                <a:pt x="754" y="603"/>
              </a:lnTo>
              <a:lnTo>
                <a:pt x="756" y="602"/>
              </a:lnTo>
              <a:lnTo>
                <a:pt x="756" y="606"/>
              </a:lnTo>
              <a:lnTo>
                <a:pt x="760" y="609"/>
              </a:lnTo>
              <a:lnTo>
                <a:pt x="761" y="612"/>
              </a:lnTo>
              <a:lnTo>
                <a:pt x="765" y="617"/>
              </a:lnTo>
              <a:lnTo>
                <a:pt x="770" y="620"/>
              </a:lnTo>
              <a:lnTo>
                <a:pt x="767" y="624"/>
              </a:lnTo>
              <a:lnTo>
                <a:pt x="769" y="629"/>
              </a:lnTo>
              <a:lnTo>
                <a:pt x="779" y="631"/>
              </a:lnTo>
              <a:lnTo>
                <a:pt x="788" y="631"/>
              </a:lnTo>
              <a:lnTo>
                <a:pt x="797" y="629"/>
              </a:lnTo>
              <a:lnTo>
                <a:pt x="802" y="627"/>
              </a:lnTo>
              <a:lnTo>
                <a:pt x="807" y="623"/>
              </a:lnTo>
              <a:lnTo>
                <a:pt x="808" y="623"/>
              </a:lnTo>
              <a:lnTo>
                <a:pt x="813" y="623"/>
              </a:lnTo>
              <a:lnTo>
                <a:pt x="814" y="620"/>
              </a:lnTo>
              <a:lnTo>
                <a:pt x="814" y="612"/>
              </a:lnTo>
              <a:lnTo>
                <a:pt x="809" y="609"/>
              </a:lnTo>
              <a:lnTo>
                <a:pt x="812" y="604"/>
              </a:lnTo>
              <a:lnTo>
                <a:pt x="817" y="601"/>
              </a:lnTo>
              <a:lnTo>
                <a:pt x="821" y="592"/>
              </a:lnTo>
              <a:lnTo>
                <a:pt x="824" y="587"/>
              </a:lnTo>
              <a:lnTo>
                <a:pt x="823" y="582"/>
              </a:lnTo>
              <a:lnTo>
                <a:pt x="827" y="586"/>
              </a:lnTo>
              <a:lnTo>
                <a:pt x="832" y="585"/>
              </a:lnTo>
              <a:lnTo>
                <a:pt x="828" y="588"/>
              </a:lnTo>
              <a:lnTo>
                <a:pt x="823" y="589"/>
              </a:lnTo>
              <a:lnTo>
                <a:pt x="822" y="594"/>
              </a:lnTo>
              <a:lnTo>
                <a:pt x="817" y="604"/>
              </a:lnTo>
              <a:lnTo>
                <a:pt x="817" y="608"/>
              </a:lnTo>
              <a:lnTo>
                <a:pt x="821" y="613"/>
              </a:lnTo>
              <a:lnTo>
                <a:pt x="821" y="618"/>
              </a:lnTo>
              <a:lnTo>
                <a:pt x="822" y="623"/>
              </a:lnTo>
              <a:lnTo>
                <a:pt x="824" y="625"/>
              </a:lnTo>
              <a:lnTo>
                <a:pt x="824" y="630"/>
              </a:lnTo>
              <a:lnTo>
                <a:pt x="833" y="649"/>
              </a:lnTo>
              <a:lnTo>
                <a:pt x="824" y="664"/>
              </a:lnTo>
              <a:lnTo>
                <a:pt x="825" y="667"/>
              </a:lnTo>
              <a:lnTo>
                <a:pt x="834" y="675"/>
              </a:lnTo>
              <a:lnTo>
                <a:pt x="830" y="678"/>
              </a:lnTo>
              <a:lnTo>
                <a:pt x="832" y="687"/>
              </a:lnTo>
              <a:lnTo>
                <a:pt x="830" y="692"/>
              </a:lnTo>
              <a:lnTo>
                <a:pt x="828" y="697"/>
              </a:lnTo>
              <a:lnTo>
                <a:pt x="823" y="698"/>
              </a:lnTo>
              <a:lnTo>
                <a:pt x="828" y="698"/>
              </a:lnTo>
              <a:lnTo>
                <a:pt x="833" y="702"/>
              </a:lnTo>
              <a:lnTo>
                <a:pt x="843" y="694"/>
              </a:lnTo>
              <a:lnTo>
                <a:pt x="845" y="690"/>
              </a:lnTo>
              <a:lnTo>
                <a:pt x="850" y="688"/>
              </a:lnTo>
              <a:lnTo>
                <a:pt x="855" y="686"/>
              </a:lnTo>
              <a:lnTo>
                <a:pt x="859" y="683"/>
              </a:lnTo>
              <a:lnTo>
                <a:pt x="869" y="676"/>
              </a:lnTo>
              <a:lnTo>
                <a:pt x="874" y="678"/>
              </a:lnTo>
              <a:lnTo>
                <a:pt x="876" y="683"/>
              </a:lnTo>
              <a:lnTo>
                <a:pt x="881" y="686"/>
              </a:lnTo>
              <a:lnTo>
                <a:pt x="882" y="690"/>
              </a:lnTo>
              <a:lnTo>
                <a:pt x="887" y="687"/>
              </a:lnTo>
              <a:lnTo>
                <a:pt x="892" y="682"/>
              </a:lnTo>
              <a:lnTo>
                <a:pt x="892" y="687"/>
              </a:lnTo>
              <a:lnTo>
                <a:pt x="897" y="691"/>
              </a:lnTo>
              <a:lnTo>
                <a:pt x="908" y="709"/>
              </a:lnTo>
              <a:lnTo>
                <a:pt x="909" y="710"/>
              </a:lnTo>
              <a:lnTo>
                <a:pt x="914" y="710"/>
              </a:lnTo>
              <a:lnTo>
                <a:pt x="918" y="706"/>
              </a:lnTo>
              <a:lnTo>
                <a:pt x="914" y="702"/>
              </a:lnTo>
              <a:lnTo>
                <a:pt x="913" y="694"/>
              </a:lnTo>
              <a:lnTo>
                <a:pt x="916" y="690"/>
              </a:lnTo>
              <a:lnTo>
                <a:pt x="914" y="680"/>
              </a:lnTo>
              <a:lnTo>
                <a:pt x="919" y="682"/>
              </a:lnTo>
              <a:lnTo>
                <a:pt x="924" y="673"/>
              </a:lnTo>
              <a:lnTo>
                <a:pt x="922" y="669"/>
              </a:lnTo>
              <a:lnTo>
                <a:pt x="926" y="675"/>
              </a:lnTo>
              <a:lnTo>
                <a:pt x="935" y="678"/>
              </a:lnTo>
              <a:lnTo>
                <a:pt x="938" y="683"/>
              </a:lnTo>
              <a:lnTo>
                <a:pt x="935" y="682"/>
              </a:lnTo>
              <a:lnTo>
                <a:pt x="933" y="678"/>
              </a:lnTo>
              <a:lnTo>
                <a:pt x="929" y="676"/>
              </a:lnTo>
              <a:lnTo>
                <a:pt x="924" y="680"/>
              </a:lnTo>
              <a:lnTo>
                <a:pt x="922" y="690"/>
              </a:lnTo>
              <a:lnTo>
                <a:pt x="928" y="692"/>
              </a:lnTo>
              <a:lnTo>
                <a:pt x="928" y="697"/>
              </a:lnTo>
              <a:lnTo>
                <a:pt x="930" y="698"/>
              </a:lnTo>
              <a:lnTo>
                <a:pt x="935" y="698"/>
              </a:lnTo>
              <a:lnTo>
                <a:pt x="944" y="692"/>
              </a:lnTo>
              <a:lnTo>
                <a:pt x="959" y="686"/>
              </a:lnTo>
              <a:lnTo>
                <a:pt x="964" y="682"/>
              </a:lnTo>
              <a:lnTo>
                <a:pt x="968" y="677"/>
              </a:lnTo>
              <a:lnTo>
                <a:pt x="969" y="672"/>
              </a:lnTo>
              <a:lnTo>
                <a:pt x="969" y="676"/>
              </a:lnTo>
              <a:lnTo>
                <a:pt x="965" y="681"/>
              </a:lnTo>
              <a:lnTo>
                <a:pt x="965" y="686"/>
              </a:lnTo>
              <a:lnTo>
                <a:pt x="968" y="691"/>
              </a:lnTo>
              <a:lnTo>
                <a:pt x="960" y="697"/>
              </a:lnTo>
              <a:lnTo>
                <a:pt x="956" y="702"/>
              </a:lnTo>
              <a:lnTo>
                <a:pt x="953" y="706"/>
              </a:lnTo>
              <a:lnTo>
                <a:pt x="950" y="710"/>
              </a:lnTo>
              <a:lnTo>
                <a:pt x="950" y="715"/>
              </a:lnTo>
              <a:lnTo>
                <a:pt x="954" y="720"/>
              </a:lnTo>
              <a:lnTo>
                <a:pt x="958" y="719"/>
              </a:lnTo>
              <a:lnTo>
                <a:pt x="964" y="723"/>
              </a:lnTo>
              <a:lnTo>
                <a:pt x="960" y="722"/>
              </a:lnTo>
              <a:lnTo>
                <a:pt x="954" y="723"/>
              </a:lnTo>
              <a:lnTo>
                <a:pt x="950" y="727"/>
              </a:lnTo>
              <a:lnTo>
                <a:pt x="949" y="741"/>
              </a:lnTo>
              <a:lnTo>
                <a:pt x="948" y="750"/>
              </a:lnTo>
              <a:lnTo>
                <a:pt x="951" y="755"/>
              </a:lnTo>
              <a:lnTo>
                <a:pt x="953" y="760"/>
              </a:lnTo>
              <a:lnTo>
                <a:pt x="958" y="756"/>
              </a:lnTo>
              <a:lnTo>
                <a:pt x="954" y="761"/>
              </a:lnTo>
              <a:lnTo>
                <a:pt x="949" y="761"/>
              </a:lnTo>
              <a:lnTo>
                <a:pt x="949" y="756"/>
              </a:lnTo>
              <a:lnTo>
                <a:pt x="944" y="759"/>
              </a:lnTo>
              <a:lnTo>
                <a:pt x="930" y="772"/>
              </a:lnTo>
              <a:lnTo>
                <a:pt x="927" y="776"/>
              </a:lnTo>
              <a:lnTo>
                <a:pt x="921" y="786"/>
              </a:lnTo>
              <a:lnTo>
                <a:pt x="921" y="790"/>
              </a:lnTo>
              <a:lnTo>
                <a:pt x="921" y="796"/>
              </a:lnTo>
              <a:lnTo>
                <a:pt x="917" y="799"/>
              </a:lnTo>
              <a:lnTo>
                <a:pt x="912" y="796"/>
              </a:lnTo>
              <a:lnTo>
                <a:pt x="907" y="801"/>
              </a:lnTo>
              <a:lnTo>
                <a:pt x="905" y="804"/>
              </a:lnTo>
              <a:lnTo>
                <a:pt x="895" y="808"/>
              </a:lnTo>
              <a:lnTo>
                <a:pt x="886" y="813"/>
              </a:lnTo>
              <a:lnTo>
                <a:pt x="881" y="819"/>
              </a:lnTo>
              <a:lnTo>
                <a:pt x="879" y="820"/>
              </a:lnTo>
              <a:lnTo>
                <a:pt x="870" y="829"/>
              </a:lnTo>
              <a:lnTo>
                <a:pt x="867" y="834"/>
              </a:lnTo>
              <a:lnTo>
                <a:pt x="865" y="844"/>
              </a:lnTo>
              <a:lnTo>
                <a:pt x="867" y="848"/>
              </a:lnTo>
              <a:lnTo>
                <a:pt x="872" y="850"/>
              </a:lnTo>
              <a:lnTo>
                <a:pt x="872" y="855"/>
              </a:lnTo>
              <a:lnTo>
                <a:pt x="867" y="854"/>
              </a:lnTo>
              <a:lnTo>
                <a:pt x="863" y="850"/>
              </a:lnTo>
              <a:lnTo>
                <a:pt x="858" y="853"/>
              </a:lnTo>
              <a:lnTo>
                <a:pt x="859" y="856"/>
              </a:lnTo>
              <a:lnTo>
                <a:pt x="854" y="854"/>
              </a:lnTo>
              <a:lnTo>
                <a:pt x="850" y="850"/>
              </a:lnTo>
              <a:lnTo>
                <a:pt x="851" y="845"/>
              </a:lnTo>
              <a:lnTo>
                <a:pt x="846" y="845"/>
              </a:lnTo>
              <a:lnTo>
                <a:pt x="842" y="844"/>
              </a:lnTo>
              <a:lnTo>
                <a:pt x="828" y="848"/>
              </a:lnTo>
              <a:lnTo>
                <a:pt x="813" y="859"/>
              </a:lnTo>
              <a:lnTo>
                <a:pt x="804" y="867"/>
              </a:lnTo>
              <a:lnTo>
                <a:pt x="804" y="872"/>
              </a:lnTo>
              <a:lnTo>
                <a:pt x="801" y="877"/>
              </a:lnTo>
              <a:lnTo>
                <a:pt x="791" y="881"/>
              </a:lnTo>
              <a:lnTo>
                <a:pt x="791" y="886"/>
              </a:lnTo>
              <a:lnTo>
                <a:pt x="786" y="883"/>
              </a:lnTo>
              <a:lnTo>
                <a:pt x="781" y="886"/>
              </a:lnTo>
              <a:lnTo>
                <a:pt x="777" y="891"/>
              </a:lnTo>
              <a:lnTo>
                <a:pt x="779" y="896"/>
              </a:lnTo>
              <a:lnTo>
                <a:pt x="777" y="901"/>
              </a:lnTo>
              <a:lnTo>
                <a:pt x="776" y="906"/>
              </a:lnTo>
              <a:lnTo>
                <a:pt x="781" y="902"/>
              </a:lnTo>
              <a:lnTo>
                <a:pt x="786" y="897"/>
              </a:lnTo>
              <a:lnTo>
                <a:pt x="781" y="893"/>
              </a:lnTo>
              <a:lnTo>
                <a:pt x="781" y="890"/>
              </a:lnTo>
              <a:lnTo>
                <a:pt x="786" y="890"/>
              </a:lnTo>
              <a:lnTo>
                <a:pt x="790" y="895"/>
              </a:lnTo>
              <a:lnTo>
                <a:pt x="791" y="899"/>
              </a:lnTo>
              <a:lnTo>
                <a:pt x="801" y="896"/>
              </a:lnTo>
              <a:lnTo>
                <a:pt x="798" y="892"/>
              </a:lnTo>
              <a:lnTo>
                <a:pt x="800" y="887"/>
              </a:lnTo>
              <a:lnTo>
                <a:pt x="797" y="882"/>
              </a:lnTo>
              <a:lnTo>
                <a:pt x="802" y="880"/>
              </a:lnTo>
              <a:lnTo>
                <a:pt x="803" y="890"/>
              </a:lnTo>
              <a:lnTo>
                <a:pt x="806" y="895"/>
              </a:lnTo>
              <a:lnTo>
                <a:pt x="811" y="896"/>
              </a:lnTo>
              <a:lnTo>
                <a:pt x="814" y="891"/>
              </a:lnTo>
              <a:lnTo>
                <a:pt x="819" y="888"/>
              </a:lnTo>
              <a:lnTo>
                <a:pt x="819" y="883"/>
              </a:lnTo>
              <a:lnTo>
                <a:pt x="823" y="881"/>
              </a:lnTo>
              <a:lnTo>
                <a:pt x="827" y="876"/>
              </a:lnTo>
              <a:lnTo>
                <a:pt x="829" y="867"/>
              </a:lnTo>
              <a:lnTo>
                <a:pt x="834" y="862"/>
              </a:lnTo>
              <a:lnTo>
                <a:pt x="839" y="864"/>
              </a:lnTo>
              <a:lnTo>
                <a:pt x="843" y="869"/>
              </a:lnTo>
              <a:lnTo>
                <a:pt x="837" y="867"/>
              </a:lnTo>
              <a:lnTo>
                <a:pt x="835" y="872"/>
              </a:lnTo>
              <a:lnTo>
                <a:pt x="837" y="877"/>
              </a:lnTo>
              <a:lnTo>
                <a:pt x="842" y="878"/>
              </a:lnTo>
              <a:lnTo>
                <a:pt x="846" y="876"/>
              </a:lnTo>
              <a:lnTo>
                <a:pt x="851" y="871"/>
              </a:lnTo>
              <a:lnTo>
                <a:pt x="855" y="872"/>
              </a:lnTo>
              <a:lnTo>
                <a:pt x="860" y="872"/>
              </a:lnTo>
              <a:lnTo>
                <a:pt x="858" y="867"/>
              </a:lnTo>
              <a:lnTo>
                <a:pt x="863" y="866"/>
              </a:lnTo>
              <a:lnTo>
                <a:pt x="865" y="871"/>
              </a:lnTo>
              <a:lnTo>
                <a:pt x="870" y="862"/>
              </a:lnTo>
              <a:lnTo>
                <a:pt x="875" y="862"/>
              </a:lnTo>
              <a:lnTo>
                <a:pt x="879" y="860"/>
              </a:lnTo>
              <a:lnTo>
                <a:pt x="881" y="855"/>
              </a:lnTo>
              <a:lnTo>
                <a:pt x="887" y="851"/>
              </a:lnTo>
              <a:lnTo>
                <a:pt x="892" y="853"/>
              </a:lnTo>
              <a:lnTo>
                <a:pt x="891" y="857"/>
              </a:lnTo>
              <a:lnTo>
                <a:pt x="891" y="862"/>
              </a:lnTo>
              <a:lnTo>
                <a:pt x="890" y="866"/>
              </a:lnTo>
              <a:lnTo>
                <a:pt x="895" y="862"/>
              </a:lnTo>
              <a:lnTo>
                <a:pt x="897" y="853"/>
              </a:lnTo>
              <a:lnTo>
                <a:pt x="907" y="848"/>
              </a:lnTo>
              <a:lnTo>
                <a:pt x="911" y="849"/>
              </a:lnTo>
              <a:lnTo>
                <a:pt x="914" y="844"/>
              </a:lnTo>
              <a:lnTo>
                <a:pt x="919" y="840"/>
              </a:lnTo>
              <a:lnTo>
                <a:pt x="922" y="836"/>
              </a:lnTo>
              <a:lnTo>
                <a:pt x="927" y="833"/>
              </a:lnTo>
              <a:lnTo>
                <a:pt x="924" y="839"/>
              </a:lnTo>
              <a:lnTo>
                <a:pt x="927" y="843"/>
              </a:lnTo>
              <a:lnTo>
                <a:pt x="929" y="843"/>
              </a:lnTo>
              <a:lnTo>
                <a:pt x="929" y="833"/>
              </a:lnTo>
              <a:lnTo>
                <a:pt x="934" y="832"/>
              </a:lnTo>
              <a:lnTo>
                <a:pt x="929" y="830"/>
              </a:lnTo>
              <a:lnTo>
                <a:pt x="933" y="825"/>
              </a:lnTo>
              <a:lnTo>
                <a:pt x="928" y="824"/>
              </a:lnTo>
              <a:lnTo>
                <a:pt x="923" y="825"/>
              </a:lnTo>
              <a:lnTo>
                <a:pt x="930" y="817"/>
              </a:lnTo>
              <a:lnTo>
                <a:pt x="935" y="817"/>
              </a:lnTo>
              <a:lnTo>
                <a:pt x="940" y="814"/>
              </a:lnTo>
              <a:lnTo>
                <a:pt x="945" y="817"/>
              </a:lnTo>
              <a:lnTo>
                <a:pt x="945" y="812"/>
              </a:lnTo>
              <a:lnTo>
                <a:pt x="942" y="809"/>
              </a:lnTo>
              <a:lnTo>
                <a:pt x="945" y="806"/>
              </a:lnTo>
              <a:lnTo>
                <a:pt x="950" y="808"/>
              </a:lnTo>
              <a:lnTo>
                <a:pt x="955" y="804"/>
              </a:lnTo>
              <a:lnTo>
                <a:pt x="958" y="801"/>
              </a:lnTo>
              <a:lnTo>
                <a:pt x="956" y="796"/>
              </a:lnTo>
              <a:lnTo>
                <a:pt x="961" y="797"/>
              </a:lnTo>
              <a:lnTo>
                <a:pt x="966" y="796"/>
              </a:lnTo>
              <a:lnTo>
                <a:pt x="965" y="794"/>
              </a:lnTo>
              <a:lnTo>
                <a:pt x="970" y="792"/>
              </a:lnTo>
              <a:lnTo>
                <a:pt x="971" y="787"/>
              </a:lnTo>
              <a:lnTo>
                <a:pt x="976" y="791"/>
              </a:lnTo>
              <a:lnTo>
                <a:pt x="989" y="777"/>
              </a:lnTo>
              <a:lnTo>
                <a:pt x="986" y="772"/>
              </a:lnTo>
              <a:lnTo>
                <a:pt x="989" y="769"/>
              </a:lnTo>
              <a:lnTo>
                <a:pt x="984" y="767"/>
              </a:lnTo>
              <a:lnTo>
                <a:pt x="992" y="759"/>
              </a:lnTo>
              <a:lnTo>
                <a:pt x="997" y="760"/>
              </a:lnTo>
              <a:lnTo>
                <a:pt x="996" y="756"/>
              </a:lnTo>
              <a:lnTo>
                <a:pt x="1001" y="754"/>
              </a:lnTo>
              <a:lnTo>
                <a:pt x="1006" y="754"/>
              </a:lnTo>
              <a:lnTo>
                <a:pt x="1005" y="750"/>
              </a:lnTo>
              <a:lnTo>
                <a:pt x="1008" y="745"/>
              </a:lnTo>
              <a:lnTo>
                <a:pt x="1008" y="741"/>
              </a:lnTo>
              <a:lnTo>
                <a:pt x="1013" y="743"/>
              </a:lnTo>
              <a:lnTo>
                <a:pt x="1018" y="743"/>
              </a:lnTo>
              <a:lnTo>
                <a:pt x="1018" y="738"/>
              </a:lnTo>
              <a:lnTo>
                <a:pt x="1022" y="735"/>
              </a:lnTo>
              <a:lnTo>
                <a:pt x="1023" y="730"/>
              </a:lnTo>
              <a:lnTo>
                <a:pt x="1028" y="727"/>
              </a:lnTo>
              <a:lnTo>
                <a:pt x="1033" y="724"/>
              </a:lnTo>
              <a:lnTo>
                <a:pt x="1038" y="725"/>
              </a:lnTo>
              <a:lnTo>
                <a:pt x="1037" y="720"/>
              </a:lnTo>
              <a:lnTo>
                <a:pt x="1042" y="720"/>
              </a:lnTo>
              <a:lnTo>
                <a:pt x="1047" y="718"/>
              </a:lnTo>
              <a:lnTo>
                <a:pt x="1048" y="713"/>
              </a:lnTo>
              <a:lnTo>
                <a:pt x="1047" y="709"/>
              </a:lnTo>
              <a:lnTo>
                <a:pt x="1043" y="710"/>
              </a:lnTo>
              <a:lnTo>
                <a:pt x="1047" y="707"/>
              </a:lnTo>
              <a:lnTo>
                <a:pt x="1052" y="704"/>
              </a:lnTo>
              <a:lnTo>
                <a:pt x="1048" y="699"/>
              </a:lnTo>
              <a:lnTo>
                <a:pt x="1053" y="696"/>
              </a:lnTo>
              <a:lnTo>
                <a:pt x="1055" y="692"/>
              </a:lnTo>
              <a:lnTo>
                <a:pt x="1060" y="691"/>
              </a:lnTo>
              <a:lnTo>
                <a:pt x="1064" y="686"/>
              </a:lnTo>
              <a:lnTo>
                <a:pt x="1070" y="676"/>
              </a:lnTo>
              <a:lnTo>
                <a:pt x="1066" y="672"/>
              </a:lnTo>
              <a:lnTo>
                <a:pt x="1061" y="671"/>
              </a:lnTo>
              <a:lnTo>
                <a:pt x="1058" y="666"/>
              </a:lnTo>
              <a:lnTo>
                <a:pt x="1052" y="667"/>
              </a:lnTo>
              <a:lnTo>
                <a:pt x="1048" y="667"/>
              </a:lnTo>
              <a:lnTo>
                <a:pt x="1043" y="669"/>
              </a:lnTo>
              <a:lnTo>
                <a:pt x="1042" y="665"/>
              </a:lnTo>
              <a:lnTo>
                <a:pt x="1044" y="660"/>
              </a:lnTo>
              <a:lnTo>
                <a:pt x="1044" y="655"/>
              </a:lnTo>
              <a:lnTo>
                <a:pt x="1044" y="651"/>
              </a:lnTo>
              <a:lnTo>
                <a:pt x="1054" y="645"/>
              </a:lnTo>
              <a:lnTo>
                <a:pt x="1053" y="640"/>
              </a:lnTo>
              <a:lnTo>
                <a:pt x="1054" y="635"/>
              </a:lnTo>
              <a:lnTo>
                <a:pt x="1059" y="635"/>
              </a:lnTo>
              <a:lnTo>
                <a:pt x="1063" y="630"/>
              </a:lnTo>
              <a:lnTo>
                <a:pt x="1064" y="635"/>
              </a:lnTo>
              <a:lnTo>
                <a:pt x="1068" y="633"/>
              </a:lnTo>
              <a:lnTo>
                <a:pt x="1071" y="628"/>
              </a:lnTo>
              <a:lnTo>
                <a:pt x="1070" y="623"/>
              </a:lnTo>
              <a:lnTo>
                <a:pt x="1065" y="623"/>
              </a:lnTo>
              <a:lnTo>
                <a:pt x="1070" y="620"/>
              </a:lnTo>
              <a:lnTo>
                <a:pt x="1074" y="620"/>
              </a:lnTo>
              <a:lnTo>
                <a:pt x="1079" y="617"/>
              </a:lnTo>
              <a:lnTo>
                <a:pt x="1081" y="608"/>
              </a:lnTo>
              <a:lnTo>
                <a:pt x="1077" y="603"/>
              </a:lnTo>
              <a:lnTo>
                <a:pt x="1071" y="601"/>
              </a:lnTo>
              <a:lnTo>
                <a:pt x="1068" y="597"/>
              </a:lnTo>
              <a:lnTo>
                <a:pt x="1071" y="597"/>
              </a:lnTo>
              <a:lnTo>
                <a:pt x="1076" y="599"/>
              </a:lnTo>
              <a:lnTo>
                <a:pt x="1081" y="599"/>
              </a:lnTo>
              <a:lnTo>
                <a:pt x="1089" y="591"/>
              </a:lnTo>
              <a:lnTo>
                <a:pt x="1086" y="586"/>
              </a:lnTo>
              <a:lnTo>
                <a:pt x="1087" y="581"/>
              </a:lnTo>
              <a:lnTo>
                <a:pt x="1095" y="572"/>
              </a:lnTo>
              <a:lnTo>
                <a:pt x="1100" y="568"/>
              </a:lnTo>
              <a:lnTo>
                <a:pt x="1097" y="564"/>
              </a:lnTo>
              <a:lnTo>
                <a:pt x="1101" y="559"/>
              </a:lnTo>
              <a:lnTo>
                <a:pt x="1105" y="554"/>
              </a:lnTo>
              <a:lnTo>
                <a:pt x="1110" y="552"/>
              </a:lnTo>
              <a:lnTo>
                <a:pt x="1113" y="547"/>
              </a:lnTo>
              <a:lnTo>
                <a:pt x="1116" y="543"/>
              </a:lnTo>
              <a:lnTo>
                <a:pt x="1126" y="535"/>
              </a:lnTo>
              <a:lnTo>
                <a:pt x="1126" y="531"/>
              </a:lnTo>
              <a:lnTo>
                <a:pt x="1127" y="531"/>
              </a:lnTo>
              <a:lnTo>
                <a:pt x="1128" y="536"/>
              </a:lnTo>
              <a:lnTo>
                <a:pt x="1132" y="538"/>
              </a:lnTo>
              <a:lnTo>
                <a:pt x="1137" y="535"/>
              </a:lnTo>
              <a:lnTo>
                <a:pt x="1142" y="535"/>
              </a:lnTo>
              <a:lnTo>
                <a:pt x="1144" y="526"/>
              </a:lnTo>
              <a:lnTo>
                <a:pt x="1148" y="523"/>
              </a:lnTo>
              <a:lnTo>
                <a:pt x="1152" y="520"/>
              </a:lnTo>
              <a:lnTo>
                <a:pt x="1156" y="520"/>
              </a:lnTo>
              <a:lnTo>
                <a:pt x="1152" y="524"/>
              </a:lnTo>
              <a:lnTo>
                <a:pt x="1144" y="534"/>
              </a:lnTo>
              <a:lnTo>
                <a:pt x="1142" y="538"/>
              </a:lnTo>
              <a:lnTo>
                <a:pt x="1142" y="541"/>
              </a:lnTo>
              <a:lnTo>
                <a:pt x="1153" y="547"/>
              </a:lnTo>
              <a:lnTo>
                <a:pt x="1163" y="549"/>
              </a:lnTo>
              <a:lnTo>
                <a:pt x="1168" y="552"/>
              </a:lnTo>
              <a:lnTo>
                <a:pt x="1153" y="551"/>
              </a:lnTo>
              <a:lnTo>
                <a:pt x="1149" y="550"/>
              </a:lnTo>
              <a:lnTo>
                <a:pt x="1144" y="552"/>
              </a:lnTo>
              <a:lnTo>
                <a:pt x="1140" y="554"/>
              </a:lnTo>
              <a:lnTo>
                <a:pt x="1131" y="550"/>
              </a:lnTo>
              <a:lnTo>
                <a:pt x="1126" y="554"/>
              </a:lnTo>
              <a:lnTo>
                <a:pt x="1118" y="562"/>
              </a:lnTo>
              <a:lnTo>
                <a:pt x="1108" y="568"/>
              </a:lnTo>
              <a:lnTo>
                <a:pt x="1113" y="578"/>
              </a:lnTo>
              <a:lnTo>
                <a:pt x="1113" y="588"/>
              </a:lnTo>
              <a:lnTo>
                <a:pt x="1112" y="591"/>
              </a:lnTo>
              <a:lnTo>
                <a:pt x="1112" y="596"/>
              </a:lnTo>
              <a:lnTo>
                <a:pt x="1107" y="606"/>
              </a:lnTo>
              <a:lnTo>
                <a:pt x="1105" y="609"/>
              </a:lnTo>
              <a:lnTo>
                <a:pt x="1102" y="623"/>
              </a:lnTo>
              <a:lnTo>
                <a:pt x="1107" y="628"/>
              </a:lnTo>
              <a:lnTo>
                <a:pt x="1111" y="628"/>
              </a:lnTo>
              <a:lnTo>
                <a:pt x="1116" y="627"/>
              </a:lnTo>
              <a:lnTo>
                <a:pt x="1121" y="623"/>
              </a:lnTo>
              <a:lnTo>
                <a:pt x="1126" y="620"/>
              </a:lnTo>
              <a:lnTo>
                <a:pt x="1121" y="630"/>
              </a:lnTo>
              <a:lnTo>
                <a:pt x="1116" y="634"/>
              </a:lnTo>
              <a:lnTo>
                <a:pt x="1118" y="639"/>
              </a:lnTo>
              <a:lnTo>
                <a:pt x="1113" y="638"/>
              </a:lnTo>
              <a:lnTo>
                <a:pt x="1110" y="640"/>
              </a:lnTo>
              <a:lnTo>
                <a:pt x="1105" y="644"/>
              </a:lnTo>
              <a:lnTo>
                <a:pt x="1102" y="648"/>
              </a:lnTo>
              <a:lnTo>
                <a:pt x="1106" y="652"/>
              </a:lnTo>
              <a:lnTo>
                <a:pt x="1111" y="655"/>
              </a:lnTo>
              <a:lnTo>
                <a:pt x="1114" y="655"/>
              </a:lnTo>
              <a:lnTo>
                <a:pt x="1118" y="649"/>
              </a:lnTo>
              <a:lnTo>
                <a:pt x="1123" y="650"/>
              </a:lnTo>
              <a:lnTo>
                <a:pt x="1128" y="650"/>
              </a:lnTo>
              <a:lnTo>
                <a:pt x="1124" y="645"/>
              </a:lnTo>
              <a:lnTo>
                <a:pt x="1133" y="648"/>
              </a:lnTo>
              <a:lnTo>
                <a:pt x="1133" y="643"/>
              </a:lnTo>
              <a:lnTo>
                <a:pt x="1140" y="634"/>
              </a:lnTo>
              <a:lnTo>
                <a:pt x="1139" y="629"/>
              </a:lnTo>
              <a:lnTo>
                <a:pt x="1144" y="631"/>
              </a:lnTo>
              <a:lnTo>
                <a:pt x="1148" y="622"/>
              </a:lnTo>
              <a:lnTo>
                <a:pt x="1147" y="625"/>
              </a:lnTo>
              <a:lnTo>
                <a:pt x="1149" y="631"/>
              </a:lnTo>
              <a:lnTo>
                <a:pt x="1150" y="625"/>
              </a:lnTo>
              <a:lnTo>
                <a:pt x="1154" y="623"/>
              </a:lnTo>
              <a:lnTo>
                <a:pt x="1155" y="622"/>
              </a:lnTo>
              <a:lnTo>
                <a:pt x="1153" y="614"/>
              </a:lnTo>
              <a:lnTo>
                <a:pt x="1156" y="615"/>
              </a:lnTo>
              <a:lnTo>
                <a:pt x="1161" y="620"/>
              </a:lnTo>
              <a:lnTo>
                <a:pt x="1160" y="615"/>
              </a:lnTo>
              <a:lnTo>
                <a:pt x="1160" y="610"/>
              </a:lnTo>
              <a:lnTo>
                <a:pt x="1161" y="606"/>
              </a:lnTo>
              <a:lnTo>
                <a:pt x="1161" y="610"/>
              </a:lnTo>
              <a:lnTo>
                <a:pt x="1165" y="615"/>
              </a:lnTo>
              <a:lnTo>
                <a:pt x="1164" y="610"/>
              </a:lnTo>
              <a:lnTo>
                <a:pt x="1165" y="606"/>
              </a:lnTo>
              <a:lnTo>
                <a:pt x="1168" y="601"/>
              </a:lnTo>
              <a:lnTo>
                <a:pt x="1168" y="596"/>
              </a:lnTo>
              <a:lnTo>
                <a:pt x="1173" y="604"/>
              </a:lnTo>
              <a:lnTo>
                <a:pt x="1173" y="599"/>
              </a:lnTo>
              <a:lnTo>
                <a:pt x="1176" y="599"/>
              </a:lnTo>
              <a:lnTo>
                <a:pt x="1189" y="602"/>
              </a:lnTo>
              <a:lnTo>
                <a:pt x="1191" y="597"/>
              </a:lnTo>
              <a:lnTo>
                <a:pt x="1195" y="596"/>
              </a:lnTo>
              <a:lnTo>
                <a:pt x="1195" y="591"/>
              </a:lnTo>
              <a:lnTo>
                <a:pt x="1198" y="586"/>
              </a:lnTo>
              <a:lnTo>
                <a:pt x="1197" y="582"/>
              </a:lnTo>
              <a:lnTo>
                <a:pt x="1192" y="582"/>
              </a:lnTo>
              <a:lnTo>
                <a:pt x="1196" y="577"/>
              </a:lnTo>
              <a:lnTo>
                <a:pt x="1197" y="573"/>
              </a:lnTo>
              <a:lnTo>
                <a:pt x="1202" y="571"/>
              </a:lnTo>
              <a:lnTo>
                <a:pt x="1201" y="566"/>
              </a:lnTo>
              <a:lnTo>
                <a:pt x="1196" y="565"/>
              </a:lnTo>
              <a:lnTo>
                <a:pt x="1194" y="568"/>
              </a:lnTo>
              <a:lnTo>
                <a:pt x="1189" y="567"/>
              </a:lnTo>
              <a:lnTo>
                <a:pt x="1184" y="570"/>
              </a:lnTo>
              <a:lnTo>
                <a:pt x="1187" y="565"/>
              </a:lnTo>
              <a:lnTo>
                <a:pt x="1192" y="565"/>
              </a:lnTo>
              <a:lnTo>
                <a:pt x="1194" y="560"/>
              </a:lnTo>
              <a:lnTo>
                <a:pt x="1191" y="555"/>
              </a:lnTo>
              <a:lnTo>
                <a:pt x="1187" y="560"/>
              </a:lnTo>
              <a:lnTo>
                <a:pt x="1185" y="555"/>
              </a:lnTo>
              <a:lnTo>
                <a:pt x="1181" y="557"/>
              </a:lnTo>
              <a:lnTo>
                <a:pt x="1184" y="554"/>
              </a:lnTo>
              <a:lnTo>
                <a:pt x="1179" y="555"/>
              </a:lnTo>
              <a:lnTo>
                <a:pt x="1189" y="549"/>
              </a:lnTo>
              <a:lnTo>
                <a:pt x="1190" y="543"/>
              </a:lnTo>
              <a:lnTo>
                <a:pt x="1187" y="539"/>
              </a:lnTo>
              <a:lnTo>
                <a:pt x="1184" y="543"/>
              </a:lnTo>
              <a:lnTo>
                <a:pt x="1185" y="539"/>
              </a:lnTo>
              <a:lnTo>
                <a:pt x="1190" y="535"/>
              </a:lnTo>
              <a:lnTo>
                <a:pt x="1195" y="538"/>
              </a:lnTo>
              <a:lnTo>
                <a:pt x="1195" y="534"/>
              </a:lnTo>
              <a:lnTo>
                <a:pt x="1198" y="529"/>
              </a:lnTo>
              <a:lnTo>
                <a:pt x="1200" y="524"/>
              </a:lnTo>
              <a:lnTo>
                <a:pt x="1198" y="530"/>
              </a:lnTo>
              <a:lnTo>
                <a:pt x="1196" y="535"/>
              </a:lnTo>
              <a:lnTo>
                <a:pt x="1196" y="540"/>
              </a:lnTo>
              <a:lnTo>
                <a:pt x="1197" y="545"/>
              </a:lnTo>
              <a:lnTo>
                <a:pt x="1201" y="546"/>
              </a:lnTo>
              <a:lnTo>
                <a:pt x="1203" y="541"/>
              </a:lnTo>
              <a:lnTo>
                <a:pt x="1206" y="546"/>
              </a:lnTo>
              <a:lnTo>
                <a:pt x="1205" y="538"/>
              </a:lnTo>
              <a:lnTo>
                <a:pt x="1207" y="533"/>
              </a:lnTo>
              <a:lnTo>
                <a:pt x="1208" y="541"/>
              </a:lnTo>
              <a:lnTo>
                <a:pt x="1210" y="538"/>
              </a:lnTo>
              <a:lnTo>
                <a:pt x="1215" y="541"/>
              </a:lnTo>
              <a:lnTo>
                <a:pt x="1216" y="536"/>
              </a:lnTo>
              <a:lnTo>
                <a:pt x="1219" y="538"/>
              </a:lnTo>
              <a:lnTo>
                <a:pt x="1224" y="535"/>
              </a:lnTo>
              <a:lnTo>
                <a:pt x="1231" y="526"/>
              </a:lnTo>
              <a:lnTo>
                <a:pt x="1234" y="525"/>
              </a:lnTo>
              <a:lnTo>
                <a:pt x="1239" y="526"/>
              </a:lnTo>
              <a:lnTo>
                <a:pt x="1231" y="529"/>
              </a:lnTo>
              <a:lnTo>
                <a:pt x="1229" y="534"/>
              </a:lnTo>
              <a:lnTo>
                <a:pt x="1229" y="539"/>
              </a:lnTo>
              <a:lnTo>
                <a:pt x="1234" y="541"/>
              </a:lnTo>
              <a:lnTo>
                <a:pt x="1239" y="543"/>
              </a:lnTo>
              <a:lnTo>
                <a:pt x="1242" y="538"/>
              </a:lnTo>
              <a:lnTo>
                <a:pt x="1247" y="539"/>
              </a:lnTo>
              <a:lnTo>
                <a:pt x="1237" y="545"/>
              </a:lnTo>
              <a:lnTo>
                <a:pt x="1234" y="550"/>
              </a:lnTo>
              <a:lnTo>
                <a:pt x="1239" y="549"/>
              </a:lnTo>
              <a:lnTo>
                <a:pt x="1248" y="541"/>
              </a:lnTo>
              <a:lnTo>
                <a:pt x="1245" y="551"/>
              </a:lnTo>
              <a:lnTo>
                <a:pt x="1250" y="547"/>
              </a:lnTo>
              <a:lnTo>
                <a:pt x="1255" y="550"/>
              </a:lnTo>
              <a:lnTo>
                <a:pt x="1260" y="549"/>
              </a:lnTo>
              <a:lnTo>
                <a:pt x="1258" y="554"/>
              </a:lnTo>
              <a:lnTo>
                <a:pt x="1258" y="557"/>
              </a:lnTo>
              <a:lnTo>
                <a:pt x="1263" y="557"/>
              </a:lnTo>
              <a:lnTo>
                <a:pt x="1268" y="560"/>
              </a:lnTo>
              <a:lnTo>
                <a:pt x="1271" y="561"/>
              </a:lnTo>
              <a:lnTo>
                <a:pt x="1276" y="556"/>
              </a:lnTo>
              <a:lnTo>
                <a:pt x="1278" y="551"/>
              </a:lnTo>
              <a:lnTo>
                <a:pt x="1281" y="546"/>
              </a:lnTo>
              <a:lnTo>
                <a:pt x="1282" y="541"/>
              </a:lnTo>
              <a:lnTo>
                <a:pt x="1286" y="538"/>
              </a:lnTo>
              <a:lnTo>
                <a:pt x="1284" y="543"/>
              </a:lnTo>
              <a:lnTo>
                <a:pt x="1282" y="546"/>
              </a:lnTo>
              <a:lnTo>
                <a:pt x="1285" y="551"/>
              </a:lnTo>
              <a:lnTo>
                <a:pt x="1282" y="556"/>
              </a:lnTo>
              <a:lnTo>
                <a:pt x="1286" y="561"/>
              </a:lnTo>
              <a:lnTo>
                <a:pt x="1290" y="564"/>
              </a:lnTo>
              <a:lnTo>
                <a:pt x="1301" y="562"/>
              </a:lnTo>
              <a:lnTo>
                <a:pt x="1305" y="566"/>
              </a:lnTo>
              <a:lnTo>
                <a:pt x="1308" y="571"/>
              </a:lnTo>
              <a:lnTo>
                <a:pt x="1313" y="571"/>
              </a:lnTo>
              <a:lnTo>
                <a:pt x="1316" y="570"/>
              </a:lnTo>
              <a:lnTo>
                <a:pt x="1321" y="567"/>
              </a:lnTo>
              <a:lnTo>
                <a:pt x="1336" y="561"/>
              </a:lnTo>
              <a:lnTo>
                <a:pt x="1344" y="557"/>
              </a:lnTo>
              <a:lnTo>
                <a:pt x="1368" y="556"/>
              </a:lnTo>
              <a:lnTo>
                <a:pt x="1373" y="557"/>
              </a:lnTo>
              <a:lnTo>
                <a:pt x="1379" y="552"/>
              </a:lnTo>
              <a:lnTo>
                <a:pt x="1379" y="547"/>
              </a:lnTo>
              <a:lnTo>
                <a:pt x="1384" y="552"/>
              </a:lnTo>
              <a:lnTo>
                <a:pt x="1384" y="556"/>
              </a:lnTo>
              <a:lnTo>
                <a:pt x="1381" y="560"/>
              </a:lnTo>
              <a:lnTo>
                <a:pt x="1396" y="562"/>
              </a:lnTo>
              <a:lnTo>
                <a:pt x="1411" y="561"/>
              </a:lnTo>
              <a:lnTo>
                <a:pt x="1415" y="559"/>
              </a:lnTo>
              <a:lnTo>
                <a:pt x="1423" y="549"/>
              </a:lnTo>
              <a:lnTo>
                <a:pt x="1427" y="539"/>
              </a:lnTo>
              <a:lnTo>
                <a:pt x="1431" y="538"/>
              </a:lnTo>
              <a:lnTo>
                <a:pt x="1438" y="543"/>
              </a:lnTo>
              <a:lnTo>
                <a:pt x="1442" y="543"/>
              </a:lnTo>
              <a:lnTo>
                <a:pt x="1447" y="544"/>
              </a:lnTo>
              <a:lnTo>
                <a:pt x="1442" y="543"/>
              </a:lnTo>
              <a:lnTo>
                <a:pt x="1437" y="545"/>
              </a:lnTo>
              <a:lnTo>
                <a:pt x="1438" y="550"/>
              </a:lnTo>
              <a:lnTo>
                <a:pt x="1441" y="555"/>
              </a:lnTo>
              <a:lnTo>
                <a:pt x="1438" y="550"/>
              </a:lnTo>
              <a:lnTo>
                <a:pt x="1436" y="545"/>
              </a:lnTo>
              <a:lnTo>
                <a:pt x="1433" y="541"/>
              </a:lnTo>
              <a:lnTo>
                <a:pt x="1428" y="543"/>
              </a:lnTo>
              <a:lnTo>
                <a:pt x="1429" y="547"/>
              </a:lnTo>
              <a:lnTo>
                <a:pt x="1433" y="552"/>
              </a:lnTo>
              <a:lnTo>
                <a:pt x="1433" y="557"/>
              </a:lnTo>
              <a:lnTo>
                <a:pt x="1432" y="562"/>
              </a:lnTo>
              <a:lnTo>
                <a:pt x="1427" y="565"/>
              </a:lnTo>
              <a:lnTo>
                <a:pt x="1437" y="567"/>
              </a:lnTo>
              <a:lnTo>
                <a:pt x="1442" y="570"/>
              </a:lnTo>
              <a:lnTo>
                <a:pt x="1447" y="570"/>
              </a:lnTo>
              <a:lnTo>
                <a:pt x="1452" y="572"/>
              </a:lnTo>
              <a:lnTo>
                <a:pt x="1455" y="572"/>
              </a:lnTo>
              <a:lnTo>
                <a:pt x="1465" y="575"/>
              </a:lnTo>
              <a:lnTo>
                <a:pt x="1470" y="572"/>
              </a:lnTo>
              <a:lnTo>
                <a:pt x="1470" y="576"/>
              </a:lnTo>
              <a:lnTo>
                <a:pt x="1475" y="576"/>
              </a:lnTo>
              <a:lnTo>
                <a:pt x="1480" y="577"/>
              </a:lnTo>
              <a:lnTo>
                <a:pt x="1489" y="583"/>
              </a:lnTo>
              <a:lnTo>
                <a:pt x="1492" y="588"/>
              </a:lnTo>
              <a:lnTo>
                <a:pt x="1502" y="592"/>
              </a:lnTo>
              <a:lnTo>
                <a:pt x="1506" y="589"/>
              </a:lnTo>
              <a:lnTo>
                <a:pt x="1502" y="594"/>
              </a:lnTo>
              <a:lnTo>
                <a:pt x="1517" y="599"/>
              </a:lnTo>
              <a:lnTo>
                <a:pt x="1526" y="599"/>
              </a:lnTo>
              <a:lnTo>
                <a:pt x="1531" y="602"/>
              </a:lnTo>
              <a:lnTo>
                <a:pt x="1536" y="606"/>
              </a:lnTo>
              <a:lnTo>
                <a:pt x="1537" y="602"/>
              </a:lnTo>
              <a:lnTo>
                <a:pt x="1537" y="597"/>
              </a:lnTo>
              <a:lnTo>
                <a:pt x="1536" y="592"/>
              </a:lnTo>
              <a:lnTo>
                <a:pt x="1546" y="596"/>
              </a:lnTo>
              <a:lnTo>
                <a:pt x="1549" y="591"/>
              </a:lnTo>
              <a:lnTo>
                <a:pt x="1547" y="586"/>
              </a:lnTo>
              <a:lnTo>
                <a:pt x="1543" y="582"/>
              </a:lnTo>
              <a:lnTo>
                <a:pt x="1538" y="578"/>
              </a:lnTo>
              <a:lnTo>
                <a:pt x="1533" y="582"/>
              </a:lnTo>
              <a:lnTo>
                <a:pt x="1534" y="577"/>
              </a:lnTo>
              <a:lnTo>
                <a:pt x="1530" y="577"/>
              </a:lnTo>
              <a:lnTo>
                <a:pt x="1527" y="572"/>
              </a:lnTo>
              <a:lnTo>
                <a:pt x="1517" y="573"/>
              </a:lnTo>
              <a:lnTo>
                <a:pt x="1512" y="576"/>
              </a:lnTo>
              <a:lnTo>
                <a:pt x="1516" y="571"/>
              </a:lnTo>
              <a:lnTo>
                <a:pt x="1512" y="566"/>
              </a:lnTo>
              <a:lnTo>
                <a:pt x="1517" y="568"/>
              </a:lnTo>
              <a:lnTo>
                <a:pt x="1521" y="566"/>
              </a:lnTo>
              <a:lnTo>
                <a:pt x="1526" y="567"/>
              </a:lnTo>
              <a:lnTo>
                <a:pt x="1530" y="572"/>
              </a:lnTo>
              <a:lnTo>
                <a:pt x="1534" y="572"/>
              </a:lnTo>
              <a:lnTo>
                <a:pt x="1538" y="571"/>
              </a:lnTo>
              <a:lnTo>
                <a:pt x="1538" y="566"/>
              </a:lnTo>
              <a:lnTo>
                <a:pt x="1536" y="561"/>
              </a:lnTo>
              <a:lnTo>
                <a:pt x="1546" y="562"/>
              </a:lnTo>
              <a:lnTo>
                <a:pt x="1541" y="566"/>
              </a:lnTo>
              <a:lnTo>
                <a:pt x="1543" y="572"/>
              </a:lnTo>
              <a:lnTo>
                <a:pt x="1552" y="581"/>
              </a:lnTo>
              <a:lnTo>
                <a:pt x="1549" y="586"/>
              </a:lnTo>
              <a:lnTo>
                <a:pt x="1554" y="588"/>
              </a:lnTo>
              <a:lnTo>
                <a:pt x="1559" y="585"/>
              </a:lnTo>
              <a:lnTo>
                <a:pt x="1564" y="582"/>
              </a:lnTo>
              <a:lnTo>
                <a:pt x="1568" y="587"/>
              </a:lnTo>
              <a:lnTo>
                <a:pt x="1573" y="589"/>
              </a:lnTo>
              <a:lnTo>
                <a:pt x="1576" y="588"/>
              </a:lnTo>
              <a:lnTo>
                <a:pt x="1576" y="583"/>
              </a:lnTo>
              <a:lnTo>
                <a:pt x="1569" y="575"/>
              </a:lnTo>
              <a:lnTo>
                <a:pt x="1568" y="570"/>
              </a:lnTo>
              <a:lnTo>
                <a:pt x="1569" y="570"/>
              </a:lnTo>
              <a:lnTo>
                <a:pt x="1564" y="566"/>
              </a:lnTo>
              <a:lnTo>
                <a:pt x="1554" y="552"/>
              </a:lnTo>
              <a:lnTo>
                <a:pt x="1552" y="546"/>
              </a:lnTo>
              <a:lnTo>
                <a:pt x="1549" y="543"/>
              </a:lnTo>
              <a:lnTo>
                <a:pt x="1554" y="545"/>
              </a:lnTo>
              <a:lnTo>
                <a:pt x="1549" y="541"/>
              </a:lnTo>
              <a:lnTo>
                <a:pt x="1544" y="538"/>
              </a:lnTo>
              <a:lnTo>
                <a:pt x="1546" y="538"/>
              </a:lnTo>
              <a:lnTo>
                <a:pt x="1546" y="528"/>
              </a:lnTo>
              <a:lnTo>
                <a:pt x="1548" y="536"/>
              </a:lnTo>
              <a:lnTo>
                <a:pt x="1553" y="541"/>
              </a:lnTo>
              <a:lnTo>
                <a:pt x="1560" y="550"/>
              </a:lnTo>
              <a:lnTo>
                <a:pt x="1563" y="555"/>
              </a:lnTo>
              <a:lnTo>
                <a:pt x="1567" y="560"/>
              </a:lnTo>
              <a:lnTo>
                <a:pt x="1572" y="560"/>
              </a:lnTo>
              <a:lnTo>
                <a:pt x="1572" y="565"/>
              </a:lnTo>
              <a:lnTo>
                <a:pt x="1580" y="572"/>
              </a:lnTo>
              <a:lnTo>
                <a:pt x="1584" y="577"/>
              </a:lnTo>
              <a:lnTo>
                <a:pt x="1589" y="577"/>
              </a:lnTo>
              <a:lnTo>
                <a:pt x="1590" y="577"/>
              </a:lnTo>
              <a:lnTo>
                <a:pt x="1588" y="578"/>
              </a:lnTo>
              <a:lnTo>
                <a:pt x="1590" y="583"/>
              </a:lnTo>
              <a:lnTo>
                <a:pt x="1600" y="581"/>
              </a:lnTo>
              <a:lnTo>
                <a:pt x="1592" y="577"/>
              </a:lnTo>
              <a:lnTo>
                <a:pt x="1597" y="578"/>
              </a:lnTo>
              <a:lnTo>
                <a:pt x="1602" y="576"/>
              </a:lnTo>
              <a:lnTo>
                <a:pt x="1601" y="562"/>
              </a:lnTo>
              <a:lnTo>
                <a:pt x="1606" y="560"/>
              </a:lnTo>
              <a:lnTo>
                <a:pt x="1602" y="562"/>
              </a:lnTo>
              <a:lnTo>
                <a:pt x="1602" y="567"/>
              </a:lnTo>
              <a:lnTo>
                <a:pt x="1605" y="572"/>
              </a:lnTo>
              <a:lnTo>
                <a:pt x="1605" y="577"/>
              </a:lnTo>
              <a:lnTo>
                <a:pt x="1606" y="582"/>
              </a:lnTo>
              <a:lnTo>
                <a:pt x="1610" y="586"/>
              </a:lnTo>
              <a:lnTo>
                <a:pt x="1615" y="587"/>
              </a:lnTo>
              <a:lnTo>
                <a:pt x="1615" y="582"/>
              </a:lnTo>
              <a:lnTo>
                <a:pt x="1616" y="577"/>
              </a:lnTo>
              <a:lnTo>
                <a:pt x="1616" y="587"/>
              </a:lnTo>
              <a:lnTo>
                <a:pt x="1620" y="592"/>
              </a:lnTo>
              <a:lnTo>
                <a:pt x="1623" y="592"/>
              </a:lnTo>
              <a:lnTo>
                <a:pt x="1625" y="587"/>
              </a:lnTo>
              <a:lnTo>
                <a:pt x="1634" y="586"/>
              </a:lnTo>
              <a:lnTo>
                <a:pt x="1625" y="588"/>
              </a:lnTo>
              <a:lnTo>
                <a:pt x="1627" y="593"/>
              </a:lnTo>
              <a:lnTo>
                <a:pt x="1631" y="596"/>
              </a:lnTo>
              <a:lnTo>
                <a:pt x="1636" y="598"/>
              </a:lnTo>
              <a:lnTo>
                <a:pt x="1641" y="598"/>
              </a:lnTo>
              <a:lnTo>
                <a:pt x="1646" y="602"/>
              </a:lnTo>
              <a:lnTo>
                <a:pt x="1636" y="599"/>
              </a:lnTo>
              <a:lnTo>
                <a:pt x="1627" y="599"/>
              </a:lnTo>
              <a:lnTo>
                <a:pt x="1630" y="604"/>
              </a:lnTo>
              <a:lnTo>
                <a:pt x="1634" y="606"/>
              </a:lnTo>
              <a:lnTo>
                <a:pt x="1636" y="610"/>
              </a:lnTo>
              <a:lnTo>
                <a:pt x="1641" y="610"/>
              </a:lnTo>
              <a:lnTo>
                <a:pt x="1639" y="615"/>
              </a:lnTo>
              <a:lnTo>
                <a:pt x="1649" y="613"/>
              </a:lnTo>
              <a:lnTo>
                <a:pt x="1646" y="617"/>
              </a:lnTo>
              <a:lnTo>
                <a:pt x="1639" y="620"/>
              </a:lnTo>
              <a:lnTo>
                <a:pt x="1641" y="625"/>
              </a:lnTo>
              <a:lnTo>
                <a:pt x="1646" y="625"/>
              </a:lnTo>
              <a:lnTo>
                <a:pt x="1649" y="622"/>
              </a:lnTo>
              <a:lnTo>
                <a:pt x="1654" y="624"/>
              </a:lnTo>
              <a:lnTo>
                <a:pt x="1659" y="625"/>
              </a:lnTo>
              <a:lnTo>
                <a:pt x="1663" y="620"/>
              </a:lnTo>
              <a:lnTo>
                <a:pt x="1665" y="625"/>
              </a:lnTo>
              <a:lnTo>
                <a:pt x="1665" y="630"/>
              </a:lnTo>
              <a:lnTo>
                <a:pt x="1670" y="633"/>
              </a:lnTo>
              <a:lnTo>
                <a:pt x="1675" y="634"/>
              </a:lnTo>
              <a:lnTo>
                <a:pt x="1680" y="631"/>
              </a:lnTo>
              <a:lnTo>
                <a:pt x="1678" y="636"/>
              </a:lnTo>
              <a:lnTo>
                <a:pt x="1681" y="641"/>
              </a:lnTo>
              <a:lnTo>
                <a:pt x="1686" y="638"/>
              </a:lnTo>
              <a:lnTo>
                <a:pt x="1688" y="644"/>
              </a:lnTo>
              <a:lnTo>
                <a:pt x="1693" y="645"/>
              </a:lnTo>
              <a:lnTo>
                <a:pt x="1697" y="649"/>
              </a:lnTo>
              <a:lnTo>
                <a:pt x="1702" y="649"/>
              </a:lnTo>
              <a:lnTo>
                <a:pt x="1706" y="652"/>
              </a:lnTo>
              <a:lnTo>
                <a:pt x="1712" y="651"/>
              </a:lnTo>
              <a:lnTo>
                <a:pt x="1715" y="651"/>
              </a:lnTo>
              <a:lnTo>
                <a:pt x="1710" y="654"/>
              </a:lnTo>
              <a:lnTo>
                <a:pt x="1706" y="659"/>
              </a:lnTo>
              <a:lnTo>
                <a:pt x="1709" y="662"/>
              </a:lnTo>
              <a:lnTo>
                <a:pt x="1710" y="672"/>
              </a:lnTo>
              <a:lnTo>
                <a:pt x="1710" y="676"/>
              </a:lnTo>
              <a:lnTo>
                <a:pt x="1707" y="682"/>
              </a:lnTo>
              <a:lnTo>
                <a:pt x="1711" y="686"/>
              </a:lnTo>
              <a:lnTo>
                <a:pt x="1716" y="690"/>
              </a:lnTo>
              <a:lnTo>
                <a:pt x="1721" y="687"/>
              </a:lnTo>
              <a:lnTo>
                <a:pt x="1716" y="682"/>
              </a:lnTo>
              <a:lnTo>
                <a:pt x="1721" y="683"/>
              </a:lnTo>
              <a:lnTo>
                <a:pt x="1720" y="675"/>
              </a:lnTo>
              <a:lnTo>
                <a:pt x="1716" y="670"/>
              </a:lnTo>
              <a:lnTo>
                <a:pt x="1723" y="660"/>
              </a:lnTo>
              <a:lnTo>
                <a:pt x="1728" y="659"/>
              </a:lnTo>
              <a:lnTo>
                <a:pt x="1733" y="649"/>
              </a:lnTo>
              <a:lnTo>
                <a:pt x="1732" y="654"/>
              </a:lnTo>
              <a:lnTo>
                <a:pt x="1735" y="659"/>
              </a:lnTo>
              <a:lnTo>
                <a:pt x="1744" y="664"/>
              </a:lnTo>
              <a:lnTo>
                <a:pt x="1748" y="669"/>
              </a:lnTo>
              <a:lnTo>
                <a:pt x="1752" y="678"/>
              </a:lnTo>
              <a:lnTo>
                <a:pt x="1756" y="683"/>
              </a:lnTo>
              <a:lnTo>
                <a:pt x="1759" y="685"/>
              </a:lnTo>
              <a:lnTo>
                <a:pt x="1756" y="687"/>
              </a:lnTo>
              <a:lnTo>
                <a:pt x="1753" y="692"/>
              </a:lnTo>
              <a:lnTo>
                <a:pt x="1754" y="696"/>
              </a:lnTo>
              <a:lnTo>
                <a:pt x="1759" y="697"/>
              </a:lnTo>
              <a:lnTo>
                <a:pt x="1764" y="694"/>
              </a:lnTo>
              <a:lnTo>
                <a:pt x="1764" y="690"/>
              </a:lnTo>
              <a:lnTo>
                <a:pt x="1768" y="680"/>
              </a:lnTo>
              <a:lnTo>
                <a:pt x="1765" y="690"/>
              </a:lnTo>
              <a:lnTo>
                <a:pt x="1765" y="694"/>
              </a:lnTo>
              <a:lnTo>
                <a:pt x="1760" y="696"/>
              </a:lnTo>
              <a:lnTo>
                <a:pt x="1759" y="701"/>
              </a:lnTo>
              <a:lnTo>
                <a:pt x="1765" y="710"/>
              </a:lnTo>
              <a:lnTo>
                <a:pt x="1770" y="709"/>
              </a:lnTo>
              <a:lnTo>
                <a:pt x="1768" y="701"/>
              </a:lnTo>
              <a:lnTo>
                <a:pt x="1774" y="709"/>
              </a:lnTo>
              <a:lnTo>
                <a:pt x="1774" y="708"/>
              </a:lnTo>
              <a:lnTo>
                <a:pt x="1778" y="703"/>
              </a:lnTo>
              <a:lnTo>
                <a:pt x="1779" y="698"/>
              </a:lnTo>
              <a:lnTo>
                <a:pt x="1781" y="692"/>
              </a:lnTo>
              <a:lnTo>
                <a:pt x="1780" y="683"/>
              </a:lnTo>
              <a:close/>
              <a:moveTo>
                <a:pt x="23" y="839"/>
              </a:moveTo>
              <a:lnTo>
                <a:pt x="20" y="834"/>
              </a:lnTo>
              <a:lnTo>
                <a:pt x="19" y="829"/>
              </a:lnTo>
              <a:lnTo>
                <a:pt x="15" y="828"/>
              </a:lnTo>
              <a:lnTo>
                <a:pt x="10" y="824"/>
              </a:lnTo>
              <a:lnTo>
                <a:pt x="5" y="823"/>
              </a:lnTo>
              <a:lnTo>
                <a:pt x="0" y="825"/>
              </a:lnTo>
              <a:lnTo>
                <a:pt x="5" y="830"/>
              </a:lnTo>
              <a:lnTo>
                <a:pt x="5" y="835"/>
              </a:lnTo>
              <a:lnTo>
                <a:pt x="9" y="840"/>
              </a:lnTo>
              <a:lnTo>
                <a:pt x="14" y="838"/>
              </a:lnTo>
              <a:lnTo>
                <a:pt x="19" y="839"/>
              </a:lnTo>
              <a:lnTo>
                <a:pt x="23" y="839"/>
              </a:lnTo>
              <a:close/>
              <a:moveTo>
                <a:pt x="19" y="865"/>
              </a:moveTo>
              <a:lnTo>
                <a:pt x="23" y="869"/>
              </a:lnTo>
              <a:lnTo>
                <a:pt x="26" y="866"/>
              </a:lnTo>
              <a:lnTo>
                <a:pt x="28" y="861"/>
              </a:lnTo>
              <a:lnTo>
                <a:pt x="23" y="862"/>
              </a:lnTo>
              <a:lnTo>
                <a:pt x="19" y="865"/>
              </a:lnTo>
              <a:close/>
              <a:moveTo>
                <a:pt x="125" y="935"/>
              </a:moveTo>
              <a:lnTo>
                <a:pt x="128" y="940"/>
              </a:lnTo>
              <a:lnTo>
                <a:pt x="129" y="938"/>
              </a:lnTo>
              <a:lnTo>
                <a:pt x="139" y="934"/>
              </a:lnTo>
              <a:lnTo>
                <a:pt x="140" y="929"/>
              </a:lnTo>
              <a:lnTo>
                <a:pt x="135" y="933"/>
              </a:lnTo>
              <a:lnTo>
                <a:pt x="125" y="935"/>
              </a:lnTo>
              <a:close/>
              <a:moveTo>
                <a:pt x="168" y="950"/>
              </a:moveTo>
              <a:lnTo>
                <a:pt x="167" y="945"/>
              </a:lnTo>
              <a:lnTo>
                <a:pt x="167" y="950"/>
              </a:lnTo>
              <a:lnTo>
                <a:pt x="168" y="950"/>
              </a:lnTo>
              <a:close/>
              <a:moveTo>
                <a:pt x="178" y="976"/>
              </a:moveTo>
              <a:lnTo>
                <a:pt x="177" y="971"/>
              </a:lnTo>
              <a:lnTo>
                <a:pt x="172" y="966"/>
              </a:lnTo>
              <a:lnTo>
                <a:pt x="167" y="964"/>
              </a:lnTo>
              <a:lnTo>
                <a:pt x="170" y="969"/>
              </a:lnTo>
              <a:lnTo>
                <a:pt x="173" y="971"/>
              </a:lnTo>
              <a:lnTo>
                <a:pt x="182" y="986"/>
              </a:lnTo>
              <a:lnTo>
                <a:pt x="187" y="985"/>
              </a:lnTo>
              <a:lnTo>
                <a:pt x="182" y="981"/>
              </a:lnTo>
              <a:lnTo>
                <a:pt x="178" y="976"/>
              </a:lnTo>
              <a:close/>
              <a:moveTo>
                <a:pt x="199" y="958"/>
              </a:moveTo>
              <a:lnTo>
                <a:pt x="203" y="964"/>
              </a:lnTo>
              <a:lnTo>
                <a:pt x="208" y="959"/>
              </a:lnTo>
              <a:lnTo>
                <a:pt x="204" y="955"/>
              </a:lnTo>
              <a:lnTo>
                <a:pt x="199" y="958"/>
              </a:lnTo>
              <a:close/>
              <a:moveTo>
                <a:pt x="251" y="985"/>
              </a:moveTo>
              <a:lnTo>
                <a:pt x="252" y="985"/>
              </a:lnTo>
              <a:lnTo>
                <a:pt x="252" y="980"/>
              </a:lnTo>
              <a:lnTo>
                <a:pt x="251" y="985"/>
              </a:lnTo>
              <a:close/>
              <a:moveTo>
                <a:pt x="280" y="983"/>
              </a:moveTo>
              <a:lnTo>
                <a:pt x="275" y="982"/>
              </a:lnTo>
              <a:lnTo>
                <a:pt x="275" y="987"/>
              </a:lnTo>
              <a:lnTo>
                <a:pt x="280" y="992"/>
              </a:lnTo>
              <a:lnTo>
                <a:pt x="276" y="996"/>
              </a:lnTo>
              <a:lnTo>
                <a:pt x="278" y="1001"/>
              </a:lnTo>
              <a:lnTo>
                <a:pt x="278" y="998"/>
              </a:lnTo>
              <a:lnTo>
                <a:pt x="288" y="990"/>
              </a:lnTo>
              <a:lnTo>
                <a:pt x="283" y="987"/>
              </a:lnTo>
              <a:lnTo>
                <a:pt x="280" y="983"/>
              </a:lnTo>
              <a:close/>
              <a:moveTo>
                <a:pt x="305" y="992"/>
              </a:moveTo>
              <a:lnTo>
                <a:pt x="302" y="996"/>
              </a:lnTo>
              <a:lnTo>
                <a:pt x="293" y="998"/>
              </a:lnTo>
              <a:lnTo>
                <a:pt x="291" y="998"/>
              </a:lnTo>
              <a:lnTo>
                <a:pt x="296" y="998"/>
              </a:lnTo>
              <a:lnTo>
                <a:pt x="301" y="1002"/>
              </a:lnTo>
              <a:lnTo>
                <a:pt x="305" y="1001"/>
              </a:lnTo>
              <a:lnTo>
                <a:pt x="307" y="996"/>
              </a:lnTo>
              <a:lnTo>
                <a:pt x="310" y="992"/>
              </a:lnTo>
              <a:lnTo>
                <a:pt x="305" y="992"/>
              </a:lnTo>
              <a:close/>
              <a:moveTo>
                <a:pt x="325" y="997"/>
              </a:moveTo>
              <a:lnTo>
                <a:pt x="325" y="992"/>
              </a:lnTo>
              <a:lnTo>
                <a:pt x="322" y="997"/>
              </a:lnTo>
              <a:lnTo>
                <a:pt x="320" y="1001"/>
              </a:lnTo>
              <a:lnTo>
                <a:pt x="315" y="1002"/>
              </a:lnTo>
              <a:lnTo>
                <a:pt x="310" y="1006"/>
              </a:lnTo>
              <a:lnTo>
                <a:pt x="310" y="1009"/>
              </a:lnTo>
              <a:lnTo>
                <a:pt x="315" y="1004"/>
              </a:lnTo>
              <a:lnTo>
                <a:pt x="315" y="1009"/>
              </a:lnTo>
              <a:lnTo>
                <a:pt x="320" y="1007"/>
              </a:lnTo>
              <a:lnTo>
                <a:pt x="330" y="1006"/>
              </a:lnTo>
              <a:lnTo>
                <a:pt x="329" y="1001"/>
              </a:lnTo>
              <a:lnTo>
                <a:pt x="325" y="997"/>
              </a:lnTo>
              <a:close/>
              <a:moveTo>
                <a:pt x="331" y="1008"/>
              </a:moveTo>
              <a:lnTo>
                <a:pt x="335" y="1006"/>
              </a:lnTo>
              <a:lnTo>
                <a:pt x="335" y="1001"/>
              </a:lnTo>
              <a:lnTo>
                <a:pt x="330" y="1003"/>
              </a:lnTo>
              <a:lnTo>
                <a:pt x="331" y="1008"/>
              </a:lnTo>
              <a:close/>
              <a:moveTo>
                <a:pt x="339" y="1007"/>
              </a:moveTo>
              <a:lnTo>
                <a:pt x="343" y="1003"/>
              </a:lnTo>
              <a:lnTo>
                <a:pt x="338" y="1002"/>
              </a:lnTo>
              <a:lnTo>
                <a:pt x="339" y="1007"/>
              </a:lnTo>
              <a:close/>
              <a:moveTo>
                <a:pt x="341" y="992"/>
              </a:moveTo>
              <a:lnTo>
                <a:pt x="344" y="997"/>
              </a:lnTo>
              <a:lnTo>
                <a:pt x="347" y="995"/>
              </a:lnTo>
              <a:lnTo>
                <a:pt x="346" y="990"/>
              </a:lnTo>
              <a:lnTo>
                <a:pt x="341" y="992"/>
              </a:lnTo>
              <a:close/>
              <a:moveTo>
                <a:pt x="414" y="991"/>
              </a:moveTo>
              <a:lnTo>
                <a:pt x="409" y="988"/>
              </a:lnTo>
              <a:lnTo>
                <a:pt x="406" y="992"/>
              </a:lnTo>
              <a:lnTo>
                <a:pt x="406" y="997"/>
              </a:lnTo>
              <a:lnTo>
                <a:pt x="401" y="1000"/>
              </a:lnTo>
              <a:lnTo>
                <a:pt x="396" y="1000"/>
              </a:lnTo>
              <a:lnTo>
                <a:pt x="383" y="1001"/>
              </a:lnTo>
              <a:lnTo>
                <a:pt x="373" y="1002"/>
              </a:lnTo>
              <a:lnTo>
                <a:pt x="377" y="1003"/>
              </a:lnTo>
              <a:lnTo>
                <a:pt x="383" y="1003"/>
              </a:lnTo>
              <a:lnTo>
                <a:pt x="392" y="1006"/>
              </a:lnTo>
              <a:lnTo>
                <a:pt x="397" y="1003"/>
              </a:lnTo>
              <a:lnTo>
                <a:pt x="401" y="1003"/>
              </a:lnTo>
              <a:lnTo>
                <a:pt x="406" y="1004"/>
              </a:lnTo>
              <a:lnTo>
                <a:pt x="410" y="1003"/>
              </a:lnTo>
              <a:lnTo>
                <a:pt x="410" y="998"/>
              </a:lnTo>
              <a:lnTo>
                <a:pt x="415" y="996"/>
              </a:lnTo>
              <a:lnTo>
                <a:pt x="414" y="991"/>
              </a:lnTo>
              <a:close/>
              <a:moveTo>
                <a:pt x="433" y="1009"/>
              </a:moveTo>
              <a:lnTo>
                <a:pt x="429" y="1007"/>
              </a:lnTo>
              <a:lnTo>
                <a:pt x="424" y="1007"/>
              </a:lnTo>
              <a:lnTo>
                <a:pt x="419" y="1007"/>
              </a:lnTo>
              <a:lnTo>
                <a:pt x="415" y="1007"/>
              </a:lnTo>
              <a:lnTo>
                <a:pt x="419" y="1009"/>
              </a:lnTo>
              <a:lnTo>
                <a:pt x="424" y="1011"/>
              </a:lnTo>
              <a:lnTo>
                <a:pt x="429" y="1013"/>
              </a:lnTo>
              <a:lnTo>
                <a:pt x="433" y="1013"/>
              </a:lnTo>
              <a:lnTo>
                <a:pt x="439" y="1012"/>
              </a:lnTo>
              <a:lnTo>
                <a:pt x="443" y="1013"/>
              </a:lnTo>
              <a:lnTo>
                <a:pt x="448" y="1013"/>
              </a:lnTo>
              <a:lnTo>
                <a:pt x="438" y="1011"/>
              </a:lnTo>
              <a:lnTo>
                <a:pt x="433" y="1009"/>
              </a:lnTo>
              <a:close/>
              <a:moveTo>
                <a:pt x="462" y="1003"/>
              </a:moveTo>
              <a:lnTo>
                <a:pt x="464" y="1008"/>
              </a:lnTo>
              <a:lnTo>
                <a:pt x="467" y="1007"/>
              </a:lnTo>
              <a:lnTo>
                <a:pt x="472" y="1003"/>
              </a:lnTo>
              <a:lnTo>
                <a:pt x="467" y="1001"/>
              </a:lnTo>
              <a:lnTo>
                <a:pt x="462" y="1003"/>
              </a:lnTo>
              <a:close/>
              <a:moveTo>
                <a:pt x="523" y="997"/>
              </a:moveTo>
              <a:lnTo>
                <a:pt x="523" y="1003"/>
              </a:lnTo>
              <a:lnTo>
                <a:pt x="525" y="1001"/>
              </a:lnTo>
              <a:lnTo>
                <a:pt x="530" y="1001"/>
              </a:lnTo>
              <a:lnTo>
                <a:pt x="528" y="996"/>
              </a:lnTo>
              <a:lnTo>
                <a:pt x="523" y="997"/>
              </a:lnTo>
              <a:close/>
              <a:moveTo>
                <a:pt x="551" y="992"/>
              </a:moveTo>
              <a:lnTo>
                <a:pt x="561" y="995"/>
              </a:lnTo>
              <a:lnTo>
                <a:pt x="561" y="990"/>
              </a:lnTo>
              <a:lnTo>
                <a:pt x="553" y="990"/>
              </a:lnTo>
              <a:lnTo>
                <a:pt x="551" y="992"/>
              </a:lnTo>
              <a:close/>
              <a:moveTo>
                <a:pt x="553" y="573"/>
              </a:moveTo>
              <a:lnTo>
                <a:pt x="543" y="567"/>
              </a:lnTo>
              <a:lnTo>
                <a:pt x="539" y="562"/>
              </a:lnTo>
              <a:lnTo>
                <a:pt x="536" y="559"/>
              </a:lnTo>
              <a:lnTo>
                <a:pt x="535" y="562"/>
              </a:lnTo>
              <a:lnTo>
                <a:pt x="540" y="567"/>
              </a:lnTo>
              <a:lnTo>
                <a:pt x="543" y="572"/>
              </a:lnTo>
              <a:lnTo>
                <a:pt x="548" y="573"/>
              </a:lnTo>
              <a:lnTo>
                <a:pt x="553" y="577"/>
              </a:lnTo>
              <a:lnTo>
                <a:pt x="553" y="573"/>
              </a:lnTo>
              <a:close/>
              <a:moveTo>
                <a:pt x="576" y="754"/>
              </a:moveTo>
              <a:lnTo>
                <a:pt x="578" y="759"/>
              </a:lnTo>
              <a:lnTo>
                <a:pt x="581" y="756"/>
              </a:lnTo>
              <a:lnTo>
                <a:pt x="585" y="752"/>
              </a:lnTo>
              <a:lnTo>
                <a:pt x="576" y="754"/>
              </a:lnTo>
              <a:close/>
              <a:moveTo>
                <a:pt x="595" y="790"/>
              </a:moveTo>
              <a:lnTo>
                <a:pt x="590" y="788"/>
              </a:lnTo>
              <a:lnTo>
                <a:pt x="595" y="793"/>
              </a:lnTo>
              <a:lnTo>
                <a:pt x="595" y="790"/>
              </a:lnTo>
              <a:close/>
              <a:moveTo>
                <a:pt x="603" y="418"/>
              </a:moveTo>
              <a:lnTo>
                <a:pt x="612" y="413"/>
              </a:lnTo>
              <a:lnTo>
                <a:pt x="617" y="414"/>
              </a:lnTo>
              <a:lnTo>
                <a:pt x="613" y="413"/>
              </a:lnTo>
              <a:lnTo>
                <a:pt x="618" y="412"/>
              </a:lnTo>
              <a:lnTo>
                <a:pt x="628" y="420"/>
              </a:lnTo>
              <a:lnTo>
                <a:pt x="632" y="424"/>
              </a:lnTo>
              <a:lnTo>
                <a:pt x="632" y="429"/>
              </a:lnTo>
              <a:lnTo>
                <a:pt x="636" y="431"/>
              </a:lnTo>
              <a:lnTo>
                <a:pt x="641" y="439"/>
              </a:lnTo>
              <a:lnTo>
                <a:pt x="640" y="434"/>
              </a:lnTo>
              <a:lnTo>
                <a:pt x="643" y="439"/>
              </a:lnTo>
              <a:lnTo>
                <a:pt x="641" y="444"/>
              </a:lnTo>
              <a:lnTo>
                <a:pt x="646" y="441"/>
              </a:lnTo>
              <a:lnTo>
                <a:pt x="649" y="436"/>
              </a:lnTo>
              <a:lnTo>
                <a:pt x="654" y="434"/>
              </a:lnTo>
              <a:lnTo>
                <a:pt x="659" y="434"/>
              </a:lnTo>
              <a:lnTo>
                <a:pt x="664" y="436"/>
              </a:lnTo>
              <a:lnTo>
                <a:pt x="669" y="433"/>
              </a:lnTo>
              <a:lnTo>
                <a:pt x="669" y="428"/>
              </a:lnTo>
              <a:lnTo>
                <a:pt x="664" y="425"/>
              </a:lnTo>
              <a:lnTo>
                <a:pt x="659" y="428"/>
              </a:lnTo>
              <a:lnTo>
                <a:pt x="649" y="419"/>
              </a:lnTo>
              <a:lnTo>
                <a:pt x="639" y="414"/>
              </a:lnTo>
              <a:lnTo>
                <a:pt x="639" y="410"/>
              </a:lnTo>
              <a:lnTo>
                <a:pt x="636" y="405"/>
              </a:lnTo>
              <a:lnTo>
                <a:pt x="633" y="402"/>
              </a:lnTo>
              <a:lnTo>
                <a:pt x="623" y="403"/>
              </a:lnTo>
              <a:lnTo>
                <a:pt x="619" y="405"/>
              </a:lnTo>
              <a:lnTo>
                <a:pt x="614" y="403"/>
              </a:lnTo>
              <a:lnTo>
                <a:pt x="609" y="402"/>
              </a:lnTo>
              <a:lnTo>
                <a:pt x="599" y="396"/>
              </a:lnTo>
              <a:lnTo>
                <a:pt x="596" y="404"/>
              </a:lnTo>
              <a:lnTo>
                <a:pt x="596" y="409"/>
              </a:lnTo>
              <a:lnTo>
                <a:pt x="598" y="414"/>
              </a:lnTo>
              <a:lnTo>
                <a:pt x="603" y="418"/>
              </a:lnTo>
              <a:close/>
              <a:moveTo>
                <a:pt x="628" y="965"/>
              </a:moveTo>
              <a:lnTo>
                <a:pt x="628" y="964"/>
              </a:lnTo>
              <a:lnTo>
                <a:pt x="623" y="961"/>
              </a:lnTo>
              <a:lnTo>
                <a:pt x="618" y="960"/>
              </a:lnTo>
              <a:lnTo>
                <a:pt x="613" y="962"/>
              </a:lnTo>
              <a:lnTo>
                <a:pt x="608" y="966"/>
              </a:lnTo>
              <a:lnTo>
                <a:pt x="607" y="970"/>
              </a:lnTo>
              <a:lnTo>
                <a:pt x="608" y="975"/>
              </a:lnTo>
              <a:lnTo>
                <a:pt x="598" y="976"/>
              </a:lnTo>
              <a:lnTo>
                <a:pt x="593" y="980"/>
              </a:lnTo>
              <a:lnTo>
                <a:pt x="593" y="985"/>
              </a:lnTo>
              <a:lnTo>
                <a:pt x="590" y="990"/>
              </a:lnTo>
              <a:lnTo>
                <a:pt x="585" y="993"/>
              </a:lnTo>
              <a:lnTo>
                <a:pt x="595" y="990"/>
              </a:lnTo>
              <a:lnTo>
                <a:pt x="599" y="987"/>
              </a:lnTo>
              <a:lnTo>
                <a:pt x="603" y="986"/>
              </a:lnTo>
              <a:lnTo>
                <a:pt x="608" y="981"/>
              </a:lnTo>
              <a:lnTo>
                <a:pt x="612" y="976"/>
              </a:lnTo>
              <a:lnTo>
                <a:pt x="617" y="976"/>
              </a:lnTo>
              <a:lnTo>
                <a:pt x="627" y="970"/>
              </a:lnTo>
              <a:lnTo>
                <a:pt x="628" y="965"/>
              </a:lnTo>
              <a:close/>
              <a:moveTo>
                <a:pt x="670" y="959"/>
              </a:moveTo>
              <a:lnTo>
                <a:pt x="671" y="954"/>
              </a:lnTo>
              <a:lnTo>
                <a:pt x="675" y="951"/>
              </a:lnTo>
              <a:lnTo>
                <a:pt x="680" y="946"/>
              </a:lnTo>
              <a:lnTo>
                <a:pt x="677" y="943"/>
              </a:lnTo>
              <a:lnTo>
                <a:pt x="674" y="946"/>
              </a:lnTo>
              <a:lnTo>
                <a:pt x="669" y="946"/>
              </a:lnTo>
              <a:lnTo>
                <a:pt x="670" y="941"/>
              </a:lnTo>
              <a:lnTo>
                <a:pt x="665" y="940"/>
              </a:lnTo>
              <a:lnTo>
                <a:pt x="660" y="941"/>
              </a:lnTo>
              <a:lnTo>
                <a:pt x="655" y="943"/>
              </a:lnTo>
              <a:lnTo>
                <a:pt x="651" y="949"/>
              </a:lnTo>
              <a:lnTo>
                <a:pt x="654" y="953"/>
              </a:lnTo>
              <a:lnTo>
                <a:pt x="659" y="954"/>
              </a:lnTo>
              <a:lnTo>
                <a:pt x="664" y="956"/>
              </a:lnTo>
              <a:lnTo>
                <a:pt x="654" y="956"/>
              </a:lnTo>
              <a:lnTo>
                <a:pt x="655" y="961"/>
              </a:lnTo>
              <a:lnTo>
                <a:pt x="650" y="964"/>
              </a:lnTo>
              <a:lnTo>
                <a:pt x="655" y="966"/>
              </a:lnTo>
              <a:lnTo>
                <a:pt x="650" y="966"/>
              </a:lnTo>
              <a:lnTo>
                <a:pt x="640" y="970"/>
              </a:lnTo>
              <a:lnTo>
                <a:pt x="635" y="971"/>
              </a:lnTo>
              <a:lnTo>
                <a:pt x="632" y="971"/>
              </a:lnTo>
              <a:lnTo>
                <a:pt x="627" y="975"/>
              </a:lnTo>
              <a:lnTo>
                <a:pt x="632" y="977"/>
              </a:lnTo>
              <a:lnTo>
                <a:pt x="643" y="975"/>
              </a:lnTo>
              <a:lnTo>
                <a:pt x="653" y="970"/>
              </a:lnTo>
              <a:lnTo>
                <a:pt x="657" y="969"/>
              </a:lnTo>
              <a:lnTo>
                <a:pt x="662" y="969"/>
              </a:lnTo>
              <a:lnTo>
                <a:pt x="661" y="965"/>
              </a:lnTo>
              <a:lnTo>
                <a:pt x="666" y="967"/>
              </a:lnTo>
              <a:lnTo>
                <a:pt x="669" y="962"/>
              </a:lnTo>
              <a:lnTo>
                <a:pt x="674" y="960"/>
              </a:lnTo>
              <a:lnTo>
                <a:pt x="678" y="960"/>
              </a:lnTo>
              <a:lnTo>
                <a:pt x="675" y="955"/>
              </a:lnTo>
              <a:lnTo>
                <a:pt x="670" y="959"/>
              </a:lnTo>
              <a:close/>
              <a:moveTo>
                <a:pt x="680" y="959"/>
              </a:moveTo>
              <a:lnTo>
                <a:pt x="682" y="956"/>
              </a:lnTo>
              <a:lnTo>
                <a:pt x="683" y="951"/>
              </a:lnTo>
              <a:lnTo>
                <a:pt x="678" y="954"/>
              </a:lnTo>
              <a:lnTo>
                <a:pt x="680" y="959"/>
              </a:lnTo>
              <a:close/>
              <a:moveTo>
                <a:pt x="728" y="615"/>
              </a:moveTo>
              <a:lnTo>
                <a:pt x="728" y="601"/>
              </a:lnTo>
              <a:lnTo>
                <a:pt x="724" y="598"/>
              </a:lnTo>
              <a:lnTo>
                <a:pt x="718" y="598"/>
              </a:lnTo>
              <a:lnTo>
                <a:pt x="714" y="594"/>
              </a:lnTo>
              <a:lnTo>
                <a:pt x="709" y="594"/>
              </a:lnTo>
              <a:lnTo>
                <a:pt x="704" y="598"/>
              </a:lnTo>
              <a:lnTo>
                <a:pt x="699" y="598"/>
              </a:lnTo>
              <a:lnTo>
                <a:pt x="697" y="602"/>
              </a:lnTo>
              <a:lnTo>
                <a:pt x="687" y="601"/>
              </a:lnTo>
              <a:lnTo>
                <a:pt x="682" y="604"/>
              </a:lnTo>
              <a:lnTo>
                <a:pt x="687" y="613"/>
              </a:lnTo>
              <a:lnTo>
                <a:pt x="691" y="613"/>
              </a:lnTo>
              <a:lnTo>
                <a:pt x="691" y="614"/>
              </a:lnTo>
              <a:lnTo>
                <a:pt x="701" y="623"/>
              </a:lnTo>
              <a:lnTo>
                <a:pt x="706" y="623"/>
              </a:lnTo>
              <a:lnTo>
                <a:pt x="714" y="629"/>
              </a:lnTo>
              <a:lnTo>
                <a:pt x="711" y="624"/>
              </a:lnTo>
              <a:lnTo>
                <a:pt x="716" y="624"/>
              </a:lnTo>
              <a:lnTo>
                <a:pt x="725" y="622"/>
              </a:lnTo>
              <a:lnTo>
                <a:pt x="729" y="622"/>
              </a:lnTo>
              <a:lnTo>
                <a:pt x="728" y="615"/>
              </a:lnTo>
              <a:close/>
              <a:moveTo>
                <a:pt x="690" y="932"/>
              </a:moveTo>
              <a:lnTo>
                <a:pt x="686" y="937"/>
              </a:lnTo>
              <a:lnTo>
                <a:pt x="687" y="941"/>
              </a:lnTo>
              <a:lnTo>
                <a:pt x="692" y="941"/>
              </a:lnTo>
              <a:lnTo>
                <a:pt x="699" y="938"/>
              </a:lnTo>
              <a:lnTo>
                <a:pt x="695" y="935"/>
              </a:lnTo>
              <a:lnTo>
                <a:pt x="690" y="932"/>
              </a:lnTo>
              <a:close/>
              <a:moveTo>
                <a:pt x="702" y="934"/>
              </a:moveTo>
              <a:lnTo>
                <a:pt x="703" y="939"/>
              </a:lnTo>
              <a:lnTo>
                <a:pt x="703" y="938"/>
              </a:lnTo>
              <a:lnTo>
                <a:pt x="707" y="934"/>
              </a:lnTo>
              <a:lnTo>
                <a:pt x="702" y="929"/>
              </a:lnTo>
              <a:lnTo>
                <a:pt x="702" y="934"/>
              </a:lnTo>
              <a:close/>
              <a:moveTo>
                <a:pt x="712" y="943"/>
              </a:moveTo>
              <a:lnTo>
                <a:pt x="712" y="940"/>
              </a:lnTo>
              <a:lnTo>
                <a:pt x="707" y="941"/>
              </a:lnTo>
              <a:lnTo>
                <a:pt x="712" y="943"/>
              </a:lnTo>
              <a:close/>
              <a:moveTo>
                <a:pt x="779" y="908"/>
              </a:moveTo>
              <a:lnTo>
                <a:pt x="774" y="903"/>
              </a:lnTo>
              <a:lnTo>
                <a:pt x="774" y="898"/>
              </a:lnTo>
              <a:lnTo>
                <a:pt x="771" y="895"/>
              </a:lnTo>
              <a:lnTo>
                <a:pt x="766" y="892"/>
              </a:lnTo>
              <a:lnTo>
                <a:pt x="761" y="892"/>
              </a:lnTo>
              <a:lnTo>
                <a:pt x="753" y="896"/>
              </a:lnTo>
              <a:lnTo>
                <a:pt x="748" y="898"/>
              </a:lnTo>
              <a:lnTo>
                <a:pt x="743" y="897"/>
              </a:lnTo>
              <a:lnTo>
                <a:pt x="738" y="899"/>
              </a:lnTo>
              <a:lnTo>
                <a:pt x="734" y="909"/>
              </a:lnTo>
              <a:lnTo>
                <a:pt x="727" y="913"/>
              </a:lnTo>
              <a:lnTo>
                <a:pt x="725" y="918"/>
              </a:lnTo>
              <a:lnTo>
                <a:pt x="727" y="923"/>
              </a:lnTo>
              <a:lnTo>
                <a:pt x="732" y="925"/>
              </a:lnTo>
              <a:lnTo>
                <a:pt x="737" y="925"/>
              </a:lnTo>
              <a:lnTo>
                <a:pt x="741" y="923"/>
              </a:lnTo>
              <a:lnTo>
                <a:pt x="744" y="919"/>
              </a:lnTo>
              <a:lnTo>
                <a:pt x="749" y="916"/>
              </a:lnTo>
              <a:lnTo>
                <a:pt x="754" y="914"/>
              </a:lnTo>
              <a:lnTo>
                <a:pt x="759" y="914"/>
              </a:lnTo>
              <a:lnTo>
                <a:pt x="769" y="916"/>
              </a:lnTo>
              <a:lnTo>
                <a:pt x="772" y="913"/>
              </a:lnTo>
              <a:lnTo>
                <a:pt x="774" y="909"/>
              </a:lnTo>
              <a:lnTo>
                <a:pt x="779" y="912"/>
              </a:lnTo>
              <a:lnTo>
                <a:pt x="783" y="914"/>
              </a:lnTo>
              <a:lnTo>
                <a:pt x="783" y="909"/>
              </a:lnTo>
              <a:lnTo>
                <a:pt x="779" y="908"/>
              </a:lnTo>
              <a:close/>
              <a:moveTo>
                <a:pt x="792" y="923"/>
              </a:moveTo>
              <a:lnTo>
                <a:pt x="793" y="928"/>
              </a:lnTo>
              <a:lnTo>
                <a:pt x="798" y="930"/>
              </a:lnTo>
              <a:lnTo>
                <a:pt x="798" y="925"/>
              </a:lnTo>
              <a:lnTo>
                <a:pt x="793" y="923"/>
              </a:lnTo>
              <a:lnTo>
                <a:pt x="792" y="923"/>
              </a:lnTo>
              <a:close/>
              <a:moveTo>
                <a:pt x="806" y="903"/>
              </a:moveTo>
              <a:lnTo>
                <a:pt x="811" y="903"/>
              </a:lnTo>
              <a:lnTo>
                <a:pt x="812" y="898"/>
              </a:lnTo>
              <a:lnTo>
                <a:pt x="807" y="898"/>
              </a:lnTo>
              <a:lnTo>
                <a:pt x="806" y="903"/>
              </a:lnTo>
              <a:close/>
              <a:moveTo>
                <a:pt x="824" y="424"/>
              </a:moveTo>
              <a:lnTo>
                <a:pt x="819" y="423"/>
              </a:lnTo>
              <a:lnTo>
                <a:pt x="819" y="428"/>
              </a:lnTo>
              <a:lnTo>
                <a:pt x="824" y="425"/>
              </a:lnTo>
              <a:lnTo>
                <a:pt x="824" y="424"/>
              </a:lnTo>
              <a:close/>
              <a:moveTo>
                <a:pt x="827" y="893"/>
              </a:moveTo>
              <a:lnTo>
                <a:pt x="827" y="888"/>
              </a:lnTo>
              <a:lnTo>
                <a:pt x="825" y="888"/>
              </a:lnTo>
              <a:lnTo>
                <a:pt x="827" y="893"/>
              </a:lnTo>
              <a:close/>
              <a:moveTo>
                <a:pt x="856" y="699"/>
              </a:moveTo>
              <a:lnTo>
                <a:pt x="859" y="694"/>
              </a:lnTo>
              <a:lnTo>
                <a:pt x="859" y="691"/>
              </a:lnTo>
              <a:lnTo>
                <a:pt x="854" y="692"/>
              </a:lnTo>
              <a:lnTo>
                <a:pt x="850" y="697"/>
              </a:lnTo>
              <a:lnTo>
                <a:pt x="851" y="702"/>
              </a:lnTo>
              <a:lnTo>
                <a:pt x="856" y="699"/>
              </a:lnTo>
              <a:close/>
              <a:moveTo>
                <a:pt x="864" y="876"/>
              </a:moveTo>
              <a:lnTo>
                <a:pt x="859" y="880"/>
              </a:lnTo>
              <a:lnTo>
                <a:pt x="860" y="876"/>
              </a:lnTo>
              <a:lnTo>
                <a:pt x="856" y="876"/>
              </a:lnTo>
              <a:lnTo>
                <a:pt x="855" y="881"/>
              </a:lnTo>
              <a:lnTo>
                <a:pt x="855" y="886"/>
              </a:lnTo>
              <a:lnTo>
                <a:pt x="856" y="891"/>
              </a:lnTo>
              <a:lnTo>
                <a:pt x="865" y="886"/>
              </a:lnTo>
              <a:lnTo>
                <a:pt x="863" y="881"/>
              </a:lnTo>
              <a:lnTo>
                <a:pt x="864" y="876"/>
              </a:lnTo>
              <a:close/>
              <a:moveTo>
                <a:pt x="871" y="883"/>
              </a:moveTo>
              <a:lnTo>
                <a:pt x="871" y="877"/>
              </a:lnTo>
              <a:lnTo>
                <a:pt x="866" y="882"/>
              </a:lnTo>
              <a:lnTo>
                <a:pt x="871" y="883"/>
              </a:lnTo>
              <a:close/>
              <a:moveTo>
                <a:pt x="877" y="890"/>
              </a:moveTo>
              <a:lnTo>
                <a:pt x="876" y="893"/>
              </a:lnTo>
              <a:lnTo>
                <a:pt x="876" y="898"/>
              </a:lnTo>
              <a:lnTo>
                <a:pt x="875" y="903"/>
              </a:lnTo>
              <a:lnTo>
                <a:pt x="881" y="895"/>
              </a:lnTo>
              <a:lnTo>
                <a:pt x="884" y="887"/>
              </a:lnTo>
              <a:lnTo>
                <a:pt x="884" y="883"/>
              </a:lnTo>
              <a:lnTo>
                <a:pt x="881" y="887"/>
              </a:lnTo>
              <a:lnTo>
                <a:pt x="877" y="890"/>
              </a:lnTo>
              <a:close/>
              <a:moveTo>
                <a:pt x="895" y="890"/>
              </a:moveTo>
              <a:lnTo>
                <a:pt x="896" y="895"/>
              </a:lnTo>
              <a:lnTo>
                <a:pt x="896" y="885"/>
              </a:lnTo>
              <a:lnTo>
                <a:pt x="895" y="885"/>
              </a:lnTo>
              <a:lnTo>
                <a:pt x="895" y="890"/>
              </a:lnTo>
              <a:close/>
              <a:moveTo>
                <a:pt x="898" y="895"/>
              </a:moveTo>
              <a:lnTo>
                <a:pt x="902" y="899"/>
              </a:lnTo>
              <a:lnTo>
                <a:pt x="901" y="895"/>
              </a:lnTo>
              <a:lnTo>
                <a:pt x="898" y="895"/>
              </a:lnTo>
              <a:close/>
              <a:moveTo>
                <a:pt x="917" y="853"/>
              </a:moveTo>
              <a:lnTo>
                <a:pt x="918" y="849"/>
              </a:lnTo>
              <a:lnTo>
                <a:pt x="917" y="848"/>
              </a:lnTo>
              <a:lnTo>
                <a:pt x="917" y="853"/>
              </a:lnTo>
              <a:close/>
              <a:moveTo>
                <a:pt x="964" y="812"/>
              </a:moveTo>
              <a:lnTo>
                <a:pt x="969" y="809"/>
              </a:lnTo>
              <a:lnTo>
                <a:pt x="964" y="809"/>
              </a:lnTo>
              <a:lnTo>
                <a:pt x="964" y="812"/>
              </a:lnTo>
              <a:close/>
              <a:moveTo>
                <a:pt x="1014" y="846"/>
              </a:moveTo>
              <a:lnTo>
                <a:pt x="1012" y="850"/>
              </a:lnTo>
              <a:lnTo>
                <a:pt x="1017" y="848"/>
              </a:lnTo>
              <a:lnTo>
                <a:pt x="1017" y="843"/>
              </a:lnTo>
              <a:lnTo>
                <a:pt x="1014" y="846"/>
              </a:lnTo>
              <a:close/>
              <a:moveTo>
                <a:pt x="1040" y="807"/>
              </a:moveTo>
              <a:lnTo>
                <a:pt x="1042" y="812"/>
              </a:lnTo>
              <a:lnTo>
                <a:pt x="1047" y="808"/>
              </a:lnTo>
              <a:lnTo>
                <a:pt x="1048" y="803"/>
              </a:lnTo>
              <a:lnTo>
                <a:pt x="1045" y="803"/>
              </a:lnTo>
              <a:lnTo>
                <a:pt x="1040" y="807"/>
              </a:lnTo>
              <a:close/>
              <a:moveTo>
                <a:pt x="1052" y="803"/>
              </a:moveTo>
              <a:lnTo>
                <a:pt x="1052" y="808"/>
              </a:lnTo>
              <a:lnTo>
                <a:pt x="1056" y="807"/>
              </a:lnTo>
              <a:lnTo>
                <a:pt x="1058" y="802"/>
              </a:lnTo>
              <a:lnTo>
                <a:pt x="1056" y="802"/>
              </a:lnTo>
              <a:lnTo>
                <a:pt x="1052" y="803"/>
              </a:lnTo>
              <a:close/>
              <a:moveTo>
                <a:pt x="1077" y="733"/>
              </a:moveTo>
              <a:lnTo>
                <a:pt x="1074" y="729"/>
              </a:lnTo>
              <a:lnTo>
                <a:pt x="1070" y="725"/>
              </a:lnTo>
              <a:lnTo>
                <a:pt x="1068" y="729"/>
              </a:lnTo>
              <a:lnTo>
                <a:pt x="1073" y="731"/>
              </a:lnTo>
              <a:lnTo>
                <a:pt x="1077" y="733"/>
              </a:lnTo>
              <a:close/>
              <a:moveTo>
                <a:pt x="1098" y="736"/>
              </a:moveTo>
              <a:lnTo>
                <a:pt x="1102" y="731"/>
              </a:lnTo>
              <a:lnTo>
                <a:pt x="1098" y="727"/>
              </a:lnTo>
              <a:lnTo>
                <a:pt x="1094" y="725"/>
              </a:lnTo>
              <a:lnTo>
                <a:pt x="1091" y="730"/>
              </a:lnTo>
              <a:lnTo>
                <a:pt x="1087" y="735"/>
              </a:lnTo>
              <a:lnTo>
                <a:pt x="1085" y="725"/>
              </a:lnTo>
              <a:lnTo>
                <a:pt x="1080" y="727"/>
              </a:lnTo>
              <a:lnTo>
                <a:pt x="1075" y="724"/>
              </a:lnTo>
              <a:lnTo>
                <a:pt x="1079" y="729"/>
              </a:lnTo>
              <a:lnTo>
                <a:pt x="1077" y="733"/>
              </a:lnTo>
              <a:lnTo>
                <a:pt x="1079" y="738"/>
              </a:lnTo>
              <a:lnTo>
                <a:pt x="1074" y="734"/>
              </a:lnTo>
              <a:lnTo>
                <a:pt x="1075" y="739"/>
              </a:lnTo>
              <a:lnTo>
                <a:pt x="1070" y="736"/>
              </a:lnTo>
              <a:lnTo>
                <a:pt x="1069" y="741"/>
              </a:lnTo>
              <a:lnTo>
                <a:pt x="1068" y="736"/>
              </a:lnTo>
              <a:lnTo>
                <a:pt x="1064" y="731"/>
              </a:lnTo>
              <a:lnTo>
                <a:pt x="1060" y="733"/>
              </a:lnTo>
              <a:lnTo>
                <a:pt x="1056" y="736"/>
              </a:lnTo>
              <a:lnTo>
                <a:pt x="1059" y="741"/>
              </a:lnTo>
              <a:lnTo>
                <a:pt x="1064" y="743"/>
              </a:lnTo>
              <a:lnTo>
                <a:pt x="1061" y="746"/>
              </a:lnTo>
              <a:lnTo>
                <a:pt x="1065" y="750"/>
              </a:lnTo>
              <a:lnTo>
                <a:pt x="1061" y="748"/>
              </a:lnTo>
              <a:lnTo>
                <a:pt x="1063" y="757"/>
              </a:lnTo>
              <a:lnTo>
                <a:pt x="1065" y="762"/>
              </a:lnTo>
              <a:lnTo>
                <a:pt x="1060" y="757"/>
              </a:lnTo>
              <a:lnTo>
                <a:pt x="1059" y="754"/>
              </a:lnTo>
              <a:lnTo>
                <a:pt x="1054" y="751"/>
              </a:lnTo>
              <a:lnTo>
                <a:pt x="1055" y="746"/>
              </a:lnTo>
              <a:lnTo>
                <a:pt x="1052" y="745"/>
              </a:lnTo>
              <a:lnTo>
                <a:pt x="1047" y="746"/>
              </a:lnTo>
              <a:lnTo>
                <a:pt x="1038" y="755"/>
              </a:lnTo>
              <a:lnTo>
                <a:pt x="1034" y="764"/>
              </a:lnTo>
              <a:lnTo>
                <a:pt x="1039" y="767"/>
              </a:lnTo>
              <a:lnTo>
                <a:pt x="1042" y="772"/>
              </a:lnTo>
              <a:lnTo>
                <a:pt x="1043" y="776"/>
              </a:lnTo>
              <a:lnTo>
                <a:pt x="1043" y="781"/>
              </a:lnTo>
              <a:lnTo>
                <a:pt x="1048" y="783"/>
              </a:lnTo>
              <a:lnTo>
                <a:pt x="1050" y="788"/>
              </a:lnTo>
              <a:lnTo>
                <a:pt x="1054" y="783"/>
              </a:lnTo>
              <a:lnTo>
                <a:pt x="1055" y="773"/>
              </a:lnTo>
              <a:lnTo>
                <a:pt x="1050" y="775"/>
              </a:lnTo>
              <a:lnTo>
                <a:pt x="1045" y="778"/>
              </a:lnTo>
              <a:lnTo>
                <a:pt x="1047" y="773"/>
              </a:lnTo>
              <a:lnTo>
                <a:pt x="1052" y="772"/>
              </a:lnTo>
              <a:lnTo>
                <a:pt x="1056" y="773"/>
              </a:lnTo>
              <a:lnTo>
                <a:pt x="1055" y="778"/>
              </a:lnTo>
              <a:lnTo>
                <a:pt x="1060" y="776"/>
              </a:lnTo>
              <a:lnTo>
                <a:pt x="1064" y="771"/>
              </a:lnTo>
              <a:lnTo>
                <a:pt x="1060" y="781"/>
              </a:lnTo>
              <a:lnTo>
                <a:pt x="1064" y="780"/>
              </a:lnTo>
              <a:lnTo>
                <a:pt x="1058" y="790"/>
              </a:lnTo>
              <a:lnTo>
                <a:pt x="1055" y="794"/>
              </a:lnTo>
              <a:lnTo>
                <a:pt x="1060" y="794"/>
              </a:lnTo>
              <a:lnTo>
                <a:pt x="1068" y="785"/>
              </a:lnTo>
              <a:lnTo>
                <a:pt x="1071" y="781"/>
              </a:lnTo>
              <a:lnTo>
                <a:pt x="1068" y="776"/>
              </a:lnTo>
              <a:lnTo>
                <a:pt x="1071" y="775"/>
              </a:lnTo>
              <a:lnTo>
                <a:pt x="1073" y="770"/>
              </a:lnTo>
              <a:lnTo>
                <a:pt x="1076" y="770"/>
              </a:lnTo>
              <a:lnTo>
                <a:pt x="1081" y="766"/>
              </a:lnTo>
              <a:lnTo>
                <a:pt x="1085" y="765"/>
              </a:lnTo>
              <a:lnTo>
                <a:pt x="1081" y="761"/>
              </a:lnTo>
              <a:lnTo>
                <a:pt x="1086" y="759"/>
              </a:lnTo>
              <a:lnTo>
                <a:pt x="1091" y="761"/>
              </a:lnTo>
              <a:lnTo>
                <a:pt x="1095" y="761"/>
              </a:lnTo>
              <a:lnTo>
                <a:pt x="1097" y="756"/>
              </a:lnTo>
              <a:lnTo>
                <a:pt x="1094" y="752"/>
              </a:lnTo>
              <a:lnTo>
                <a:pt x="1089" y="751"/>
              </a:lnTo>
              <a:lnTo>
                <a:pt x="1094" y="749"/>
              </a:lnTo>
              <a:lnTo>
                <a:pt x="1097" y="751"/>
              </a:lnTo>
              <a:lnTo>
                <a:pt x="1102" y="751"/>
              </a:lnTo>
              <a:lnTo>
                <a:pt x="1108" y="743"/>
              </a:lnTo>
              <a:lnTo>
                <a:pt x="1103" y="740"/>
              </a:lnTo>
              <a:lnTo>
                <a:pt x="1098" y="736"/>
              </a:lnTo>
              <a:close/>
              <a:moveTo>
                <a:pt x="1082" y="769"/>
              </a:moveTo>
              <a:lnTo>
                <a:pt x="1077" y="770"/>
              </a:lnTo>
              <a:lnTo>
                <a:pt x="1077" y="775"/>
              </a:lnTo>
              <a:lnTo>
                <a:pt x="1081" y="777"/>
              </a:lnTo>
              <a:lnTo>
                <a:pt x="1086" y="772"/>
              </a:lnTo>
              <a:lnTo>
                <a:pt x="1090" y="770"/>
              </a:lnTo>
              <a:lnTo>
                <a:pt x="1086" y="769"/>
              </a:lnTo>
              <a:lnTo>
                <a:pt x="1082" y="769"/>
              </a:lnTo>
              <a:close/>
              <a:moveTo>
                <a:pt x="1091" y="694"/>
              </a:moveTo>
              <a:lnTo>
                <a:pt x="1095" y="693"/>
              </a:lnTo>
              <a:lnTo>
                <a:pt x="1097" y="688"/>
              </a:lnTo>
              <a:lnTo>
                <a:pt x="1096" y="686"/>
              </a:lnTo>
              <a:lnTo>
                <a:pt x="1091" y="690"/>
              </a:lnTo>
              <a:lnTo>
                <a:pt x="1091" y="694"/>
              </a:lnTo>
              <a:close/>
              <a:moveTo>
                <a:pt x="1095" y="585"/>
              </a:moveTo>
              <a:lnTo>
                <a:pt x="1096" y="588"/>
              </a:lnTo>
              <a:lnTo>
                <a:pt x="1098" y="585"/>
              </a:lnTo>
              <a:lnTo>
                <a:pt x="1095" y="585"/>
              </a:lnTo>
              <a:close/>
              <a:moveTo>
                <a:pt x="1211" y="575"/>
              </a:moveTo>
              <a:lnTo>
                <a:pt x="1211" y="570"/>
              </a:lnTo>
              <a:lnTo>
                <a:pt x="1207" y="566"/>
              </a:lnTo>
              <a:lnTo>
                <a:pt x="1207" y="576"/>
              </a:lnTo>
              <a:lnTo>
                <a:pt x="1205" y="581"/>
              </a:lnTo>
              <a:lnTo>
                <a:pt x="1210" y="585"/>
              </a:lnTo>
              <a:lnTo>
                <a:pt x="1210" y="580"/>
              </a:lnTo>
              <a:lnTo>
                <a:pt x="1211" y="575"/>
              </a:lnTo>
              <a:close/>
              <a:moveTo>
                <a:pt x="1221" y="583"/>
              </a:moveTo>
              <a:lnTo>
                <a:pt x="1218" y="588"/>
              </a:lnTo>
              <a:lnTo>
                <a:pt x="1213" y="593"/>
              </a:lnTo>
              <a:lnTo>
                <a:pt x="1211" y="601"/>
              </a:lnTo>
              <a:lnTo>
                <a:pt x="1212" y="606"/>
              </a:lnTo>
              <a:lnTo>
                <a:pt x="1216" y="601"/>
              </a:lnTo>
              <a:lnTo>
                <a:pt x="1219" y="596"/>
              </a:lnTo>
              <a:lnTo>
                <a:pt x="1222" y="591"/>
              </a:lnTo>
              <a:lnTo>
                <a:pt x="1224" y="583"/>
              </a:lnTo>
              <a:lnTo>
                <a:pt x="1228" y="578"/>
              </a:lnTo>
              <a:lnTo>
                <a:pt x="1224" y="570"/>
              </a:lnTo>
              <a:lnTo>
                <a:pt x="1221" y="583"/>
              </a:lnTo>
              <a:close/>
              <a:moveTo>
                <a:pt x="1245" y="564"/>
              </a:moveTo>
              <a:lnTo>
                <a:pt x="1242" y="561"/>
              </a:lnTo>
              <a:lnTo>
                <a:pt x="1236" y="565"/>
              </a:lnTo>
              <a:lnTo>
                <a:pt x="1237" y="568"/>
              </a:lnTo>
              <a:lnTo>
                <a:pt x="1242" y="567"/>
              </a:lnTo>
              <a:lnTo>
                <a:pt x="1238" y="572"/>
              </a:lnTo>
              <a:lnTo>
                <a:pt x="1242" y="571"/>
              </a:lnTo>
              <a:lnTo>
                <a:pt x="1247" y="566"/>
              </a:lnTo>
              <a:lnTo>
                <a:pt x="1252" y="564"/>
              </a:lnTo>
              <a:lnTo>
                <a:pt x="1250" y="561"/>
              </a:lnTo>
              <a:lnTo>
                <a:pt x="1245" y="564"/>
              </a:lnTo>
              <a:close/>
              <a:moveTo>
                <a:pt x="1543" y="609"/>
              </a:moveTo>
              <a:lnTo>
                <a:pt x="1542" y="609"/>
              </a:lnTo>
              <a:lnTo>
                <a:pt x="1544" y="619"/>
              </a:lnTo>
              <a:lnTo>
                <a:pt x="1548" y="622"/>
              </a:lnTo>
              <a:lnTo>
                <a:pt x="1549" y="617"/>
              </a:lnTo>
              <a:lnTo>
                <a:pt x="1548" y="612"/>
              </a:lnTo>
              <a:lnTo>
                <a:pt x="1543" y="609"/>
              </a:lnTo>
              <a:close/>
              <a:moveTo>
                <a:pt x="1579" y="629"/>
              </a:moveTo>
              <a:lnTo>
                <a:pt x="1574" y="625"/>
              </a:lnTo>
              <a:lnTo>
                <a:pt x="1570" y="620"/>
              </a:lnTo>
              <a:lnTo>
                <a:pt x="1575" y="622"/>
              </a:lnTo>
              <a:lnTo>
                <a:pt x="1594" y="628"/>
              </a:lnTo>
              <a:lnTo>
                <a:pt x="1599" y="625"/>
              </a:lnTo>
              <a:lnTo>
                <a:pt x="1597" y="620"/>
              </a:lnTo>
              <a:lnTo>
                <a:pt x="1592" y="612"/>
              </a:lnTo>
              <a:lnTo>
                <a:pt x="1588" y="613"/>
              </a:lnTo>
              <a:lnTo>
                <a:pt x="1583" y="615"/>
              </a:lnTo>
              <a:lnTo>
                <a:pt x="1578" y="613"/>
              </a:lnTo>
              <a:lnTo>
                <a:pt x="1564" y="610"/>
              </a:lnTo>
              <a:lnTo>
                <a:pt x="1569" y="609"/>
              </a:lnTo>
              <a:lnTo>
                <a:pt x="1579" y="612"/>
              </a:lnTo>
              <a:lnTo>
                <a:pt x="1583" y="613"/>
              </a:lnTo>
              <a:lnTo>
                <a:pt x="1588" y="610"/>
              </a:lnTo>
              <a:lnTo>
                <a:pt x="1583" y="606"/>
              </a:lnTo>
              <a:lnTo>
                <a:pt x="1588" y="606"/>
              </a:lnTo>
              <a:lnTo>
                <a:pt x="1588" y="601"/>
              </a:lnTo>
              <a:lnTo>
                <a:pt x="1584" y="597"/>
              </a:lnTo>
              <a:lnTo>
                <a:pt x="1579" y="596"/>
              </a:lnTo>
              <a:lnTo>
                <a:pt x="1575" y="597"/>
              </a:lnTo>
              <a:lnTo>
                <a:pt x="1569" y="597"/>
              </a:lnTo>
              <a:lnTo>
                <a:pt x="1568" y="607"/>
              </a:lnTo>
              <a:lnTo>
                <a:pt x="1563" y="606"/>
              </a:lnTo>
              <a:lnTo>
                <a:pt x="1568" y="601"/>
              </a:lnTo>
              <a:lnTo>
                <a:pt x="1568" y="596"/>
              </a:lnTo>
              <a:lnTo>
                <a:pt x="1563" y="594"/>
              </a:lnTo>
              <a:lnTo>
                <a:pt x="1559" y="593"/>
              </a:lnTo>
              <a:lnTo>
                <a:pt x="1555" y="598"/>
              </a:lnTo>
              <a:lnTo>
                <a:pt x="1549" y="599"/>
              </a:lnTo>
              <a:lnTo>
                <a:pt x="1551" y="604"/>
              </a:lnTo>
              <a:lnTo>
                <a:pt x="1546" y="601"/>
              </a:lnTo>
              <a:lnTo>
                <a:pt x="1547" y="606"/>
              </a:lnTo>
              <a:lnTo>
                <a:pt x="1546" y="610"/>
              </a:lnTo>
              <a:lnTo>
                <a:pt x="1555" y="615"/>
              </a:lnTo>
              <a:lnTo>
                <a:pt x="1552" y="614"/>
              </a:lnTo>
              <a:lnTo>
                <a:pt x="1549" y="619"/>
              </a:lnTo>
              <a:lnTo>
                <a:pt x="1553" y="624"/>
              </a:lnTo>
              <a:lnTo>
                <a:pt x="1559" y="625"/>
              </a:lnTo>
              <a:lnTo>
                <a:pt x="1562" y="630"/>
              </a:lnTo>
              <a:lnTo>
                <a:pt x="1565" y="629"/>
              </a:lnTo>
              <a:lnTo>
                <a:pt x="1569" y="633"/>
              </a:lnTo>
              <a:lnTo>
                <a:pt x="1575" y="636"/>
              </a:lnTo>
              <a:lnTo>
                <a:pt x="1570" y="634"/>
              </a:lnTo>
              <a:lnTo>
                <a:pt x="1573" y="639"/>
              </a:lnTo>
              <a:lnTo>
                <a:pt x="1579" y="639"/>
              </a:lnTo>
              <a:lnTo>
                <a:pt x="1579" y="629"/>
              </a:lnTo>
              <a:close/>
              <a:moveTo>
                <a:pt x="1579" y="641"/>
              </a:moveTo>
              <a:lnTo>
                <a:pt x="1575" y="643"/>
              </a:lnTo>
              <a:lnTo>
                <a:pt x="1581" y="651"/>
              </a:lnTo>
              <a:lnTo>
                <a:pt x="1580" y="656"/>
              </a:lnTo>
              <a:lnTo>
                <a:pt x="1585" y="657"/>
              </a:lnTo>
              <a:lnTo>
                <a:pt x="1588" y="652"/>
              </a:lnTo>
              <a:lnTo>
                <a:pt x="1584" y="644"/>
              </a:lnTo>
              <a:lnTo>
                <a:pt x="1579" y="641"/>
              </a:lnTo>
              <a:close/>
              <a:moveTo>
                <a:pt x="1604" y="633"/>
              </a:moveTo>
              <a:lnTo>
                <a:pt x="1601" y="628"/>
              </a:lnTo>
              <a:lnTo>
                <a:pt x="1599" y="630"/>
              </a:lnTo>
              <a:lnTo>
                <a:pt x="1604" y="633"/>
              </a:lnTo>
              <a:close/>
              <a:moveTo>
                <a:pt x="1617" y="602"/>
              </a:moveTo>
              <a:lnTo>
                <a:pt x="1622" y="606"/>
              </a:lnTo>
              <a:lnTo>
                <a:pt x="1620" y="601"/>
              </a:lnTo>
              <a:lnTo>
                <a:pt x="1612" y="592"/>
              </a:lnTo>
              <a:lnTo>
                <a:pt x="1607" y="588"/>
              </a:lnTo>
              <a:lnTo>
                <a:pt x="1604" y="582"/>
              </a:lnTo>
              <a:lnTo>
                <a:pt x="1599" y="585"/>
              </a:lnTo>
              <a:lnTo>
                <a:pt x="1594" y="585"/>
              </a:lnTo>
              <a:lnTo>
                <a:pt x="1589" y="588"/>
              </a:lnTo>
              <a:lnTo>
                <a:pt x="1585" y="582"/>
              </a:lnTo>
              <a:lnTo>
                <a:pt x="1580" y="580"/>
              </a:lnTo>
              <a:lnTo>
                <a:pt x="1580" y="585"/>
              </a:lnTo>
              <a:lnTo>
                <a:pt x="1585" y="588"/>
              </a:lnTo>
              <a:lnTo>
                <a:pt x="1589" y="593"/>
              </a:lnTo>
              <a:lnTo>
                <a:pt x="1600" y="613"/>
              </a:lnTo>
              <a:lnTo>
                <a:pt x="1606" y="619"/>
              </a:lnTo>
              <a:lnTo>
                <a:pt x="1611" y="615"/>
              </a:lnTo>
              <a:lnTo>
                <a:pt x="1607" y="620"/>
              </a:lnTo>
              <a:lnTo>
                <a:pt x="1612" y="624"/>
              </a:lnTo>
              <a:lnTo>
                <a:pt x="1612" y="639"/>
              </a:lnTo>
              <a:lnTo>
                <a:pt x="1615" y="643"/>
              </a:lnTo>
              <a:lnTo>
                <a:pt x="1620" y="640"/>
              </a:lnTo>
              <a:lnTo>
                <a:pt x="1620" y="635"/>
              </a:lnTo>
              <a:lnTo>
                <a:pt x="1623" y="631"/>
              </a:lnTo>
              <a:lnTo>
                <a:pt x="1625" y="625"/>
              </a:lnTo>
              <a:lnTo>
                <a:pt x="1620" y="622"/>
              </a:lnTo>
              <a:lnTo>
                <a:pt x="1625" y="623"/>
              </a:lnTo>
              <a:lnTo>
                <a:pt x="1627" y="619"/>
              </a:lnTo>
              <a:lnTo>
                <a:pt x="1623" y="615"/>
              </a:lnTo>
              <a:lnTo>
                <a:pt x="1623" y="612"/>
              </a:lnTo>
              <a:lnTo>
                <a:pt x="1620" y="607"/>
              </a:lnTo>
              <a:lnTo>
                <a:pt x="1615" y="604"/>
              </a:lnTo>
              <a:lnTo>
                <a:pt x="1606" y="597"/>
              </a:lnTo>
              <a:lnTo>
                <a:pt x="1602" y="592"/>
              </a:lnTo>
              <a:lnTo>
                <a:pt x="1601" y="587"/>
              </a:lnTo>
              <a:lnTo>
                <a:pt x="1606" y="589"/>
              </a:lnTo>
              <a:lnTo>
                <a:pt x="1610" y="594"/>
              </a:lnTo>
              <a:lnTo>
                <a:pt x="1615" y="598"/>
              </a:lnTo>
              <a:lnTo>
                <a:pt x="1617" y="602"/>
              </a:lnTo>
              <a:close/>
              <a:moveTo>
                <a:pt x="1609" y="597"/>
              </a:moveTo>
              <a:lnTo>
                <a:pt x="1612" y="601"/>
              </a:lnTo>
              <a:lnTo>
                <a:pt x="1609" y="596"/>
              </a:lnTo>
              <a:lnTo>
                <a:pt x="1609" y="597"/>
              </a:lnTo>
              <a:close/>
              <a:moveTo>
                <a:pt x="1623" y="667"/>
              </a:moveTo>
              <a:lnTo>
                <a:pt x="1618" y="657"/>
              </a:lnTo>
              <a:lnTo>
                <a:pt x="1606" y="639"/>
              </a:lnTo>
              <a:lnTo>
                <a:pt x="1601" y="635"/>
              </a:lnTo>
              <a:lnTo>
                <a:pt x="1599" y="631"/>
              </a:lnTo>
              <a:lnTo>
                <a:pt x="1589" y="628"/>
              </a:lnTo>
              <a:lnTo>
                <a:pt x="1585" y="631"/>
              </a:lnTo>
              <a:lnTo>
                <a:pt x="1586" y="628"/>
              </a:lnTo>
              <a:lnTo>
                <a:pt x="1581" y="627"/>
              </a:lnTo>
              <a:lnTo>
                <a:pt x="1580" y="636"/>
              </a:lnTo>
              <a:lnTo>
                <a:pt x="1580" y="640"/>
              </a:lnTo>
              <a:lnTo>
                <a:pt x="1585" y="644"/>
              </a:lnTo>
              <a:lnTo>
                <a:pt x="1590" y="641"/>
              </a:lnTo>
              <a:lnTo>
                <a:pt x="1590" y="646"/>
              </a:lnTo>
              <a:lnTo>
                <a:pt x="1594" y="650"/>
              </a:lnTo>
              <a:lnTo>
                <a:pt x="1599" y="650"/>
              </a:lnTo>
              <a:lnTo>
                <a:pt x="1596" y="655"/>
              </a:lnTo>
              <a:lnTo>
                <a:pt x="1600" y="664"/>
              </a:lnTo>
              <a:lnTo>
                <a:pt x="1605" y="664"/>
              </a:lnTo>
              <a:lnTo>
                <a:pt x="1605" y="669"/>
              </a:lnTo>
              <a:lnTo>
                <a:pt x="1607" y="664"/>
              </a:lnTo>
              <a:lnTo>
                <a:pt x="1607" y="669"/>
              </a:lnTo>
              <a:lnTo>
                <a:pt x="1610" y="672"/>
              </a:lnTo>
              <a:lnTo>
                <a:pt x="1611" y="667"/>
              </a:lnTo>
              <a:lnTo>
                <a:pt x="1612" y="672"/>
              </a:lnTo>
              <a:lnTo>
                <a:pt x="1615" y="676"/>
              </a:lnTo>
              <a:lnTo>
                <a:pt x="1620" y="681"/>
              </a:lnTo>
              <a:lnTo>
                <a:pt x="1625" y="685"/>
              </a:lnTo>
              <a:lnTo>
                <a:pt x="1628" y="686"/>
              </a:lnTo>
              <a:lnTo>
                <a:pt x="1628" y="681"/>
              </a:lnTo>
              <a:lnTo>
                <a:pt x="1625" y="671"/>
              </a:lnTo>
              <a:lnTo>
                <a:pt x="1623" y="667"/>
              </a:lnTo>
              <a:close/>
              <a:moveTo>
                <a:pt x="1649" y="686"/>
              </a:moveTo>
              <a:lnTo>
                <a:pt x="1643" y="682"/>
              </a:lnTo>
              <a:lnTo>
                <a:pt x="1646" y="678"/>
              </a:lnTo>
              <a:lnTo>
                <a:pt x="1649" y="682"/>
              </a:lnTo>
              <a:lnTo>
                <a:pt x="1651" y="678"/>
              </a:lnTo>
              <a:lnTo>
                <a:pt x="1647" y="672"/>
              </a:lnTo>
              <a:lnTo>
                <a:pt x="1647" y="669"/>
              </a:lnTo>
              <a:lnTo>
                <a:pt x="1646" y="659"/>
              </a:lnTo>
              <a:lnTo>
                <a:pt x="1647" y="654"/>
              </a:lnTo>
              <a:lnTo>
                <a:pt x="1644" y="649"/>
              </a:lnTo>
              <a:lnTo>
                <a:pt x="1639" y="648"/>
              </a:lnTo>
              <a:lnTo>
                <a:pt x="1642" y="651"/>
              </a:lnTo>
              <a:lnTo>
                <a:pt x="1641" y="656"/>
              </a:lnTo>
              <a:lnTo>
                <a:pt x="1639" y="651"/>
              </a:lnTo>
              <a:lnTo>
                <a:pt x="1637" y="648"/>
              </a:lnTo>
              <a:lnTo>
                <a:pt x="1632" y="645"/>
              </a:lnTo>
              <a:lnTo>
                <a:pt x="1627" y="645"/>
              </a:lnTo>
              <a:lnTo>
                <a:pt x="1632" y="648"/>
              </a:lnTo>
              <a:lnTo>
                <a:pt x="1627" y="648"/>
              </a:lnTo>
              <a:lnTo>
                <a:pt x="1628" y="651"/>
              </a:lnTo>
              <a:lnTo>
                <a:pt x="1627" y="656"/>
              </a:lnTo>
              <a:lnTo>
                <a:pt x="1631" y="659"/>
              </a:lnTo>
              <a:lnTo>
                <a:pt x="1636" y="659"/>
              </a:lnTo>
              <a:lnTo>
                <a:pt x="1633" y="662"/>
              </a:lnTo>
              <a:lnTo>
                <a:pt x="1643" y="669"/>
              </a:lnTo>
              <a:lnTo>
                <a:pt x="1638" y="671"/>
              </a:lnTo>
              <a:lnTo>
                <a:pt x="1638" y="676"/>
              </a:lnTo>
              <a:lnTo>
                <a:pt x="1643" y="686"/>
              </a:lnTo>
              <a:lnTo>
                <a:pt x="1649" y="691"/>
              </a:lnTo>
              <a:lnTo>
                <a:pt x="1649" y="686"/>
              </a:lnTo>
              <a:close/>
              <a:moveTo>
                <a:pt x="1649" y="701"/>
              </a:moveTo>
              <a:lnTo>
                <a:pt x="1652" y="696"/>
              </a:lnTo>
              <a:lnTo>
                <a:pt x="1646" y="698"/>
              </a:lnTo>
              <a:lnTo>
                <a:pt x="1649" y="701"/>
              </a:lnTo>
              <a:close/>
              <a:moveTo>
                <a:pt x="1663" y="656"/>
              </a:moveTo>
              <a:lnTo>
                <a:pt x="1667" y="652"/>
              </a:lnTo>
              <a:lnTo>
                <a:pt x="1658" y="644"/>
              </a:lnTo>
              <a:lnTo>
                <a:pt x="1654" y="640"/>
              </a:lnTo>
              <a:lnTo>
                <a:pt x="1659" y="641"/>
              </a:lnTo>
              <a:lnTo>
                <a:pt x="1663" y="646"/>
              </a:lnTo>
              <a:lnTo>
                <a:pt x="1669" y="648"/>
              </a:lnTo>
              <a:lnTo>
                <a:pt x="1667" y="643"/>
              </a:lnTo>
              <a:lnTo>
                <a:pt x="1664" y="638"/>
              </a:lnTo>
              <a:lnTo>
                <a:pt x="1663" y="633"/>
              </a:lnTo>
              <a:lnTo>
                <a:pt x="1659" y="629"/>
              </a:lnTo>
              <a:lnTo>
                <a:pt x="1654" y="629"/>
              </a:lnTo>
              <a:lnTo>
                <a:pt x="1654" y="634"/>
              </a:lnTo>
              <a:lnTo>
                <a:pt x="1649" y="631"/>
              </a:lnTo>
              <a:lnTo>
                <a:pt x="1644" y="631"/>
              </a:lnTo>
              <a:lnTo>
                <a:pt x="1634" y="633"/>
              </a:lnTo>
              <a:lnTo>
                <a:pt x="1631" y="636"/>
              </a:lnTo>
              <a:lnTo>
                <a:pt x="1636" y="640"/>
              </a:lnTo>
              <a:lnTo>
                <a:pt x="1639" y="641"/>
              </a:lnTo>
              <a:lnTo>
                <a:pt x="1643" y="646"/>
              </a:lnTo>
              <a:lnTo>
                <a:pt x="1651" y="655"/>
              </a:lnTo>
              <a:lnTo>
                <a:pt x="1652" y="660"/>
              </a:lnTo>
              <a:lnTo>
                <a:pt x="1655" y="662"/>
              </a:lnTo>
              <a:lnTo>
                <a:pt x="1658" y="659"/>
              </a:lnTo>
              <a:lnTo>
                <a:pt x="1663" y="656"/>
              </a:lnTo>
              <a:close/>
              <a:moveTo>
                <a:pt x="1658" y="691"/>
              </a:moveTo>
              <a:lnTo>
                <a:pt x="1659" y="696"/>
              </a:lnTo>
              <a:lnTo>
                <a:pt x="1659" y="691"/>
              </a:lnTo>
              <a:lnTo>
                <a:pt x="1658" y="691"/>
              </a:lnTo>
              <a:close/>
              <a:moveTo>
                <a:pt x="1732" y="713"/>
              </a:moveTo>
              <a:lnTo>
                <a:pt x="1728" y="718"/>
              </a:lnTo>
              <a:lnTo>
                <a:pt x="1726" y="713"/>
              </a:lnTo>
              <a:lnTo>
                <a:pt x="1728" y="709"/>
              </a:lnTo>
              <a:lnTo>
                <a:pt x="1727" y="704"/>
              </a:lnTo>
              <a:lnTo>
                <a:pt x="1722" y="707"/>
              </a:lnTo>
              <a:lnTo>
                <a:pt x="1721" y="702"/>
              </a:lnTo>
              <a:lnTo>
                <a:pt x="1716" y="699"/>
              </a:lnTo>
              <a:lnTo>
                <a:pt x="1712" y="701"/>
              </a:lnTo>
              <a:lnTo>
                <a:pt x="1709" y="696"/>
              </a:lnTo>
              <a:lnTo>
                <a:pt x="1705" y="699"/>
              </a:lnTo>
              <a:lnTo>
                <a:pt x="1705" y="694"/>
              </a:lnTo>
              <a:lnTo>
                <a:pt x="1710" y="693"/>
              </a:lnTo>
              <a:lnTo>
                <a:pt x="1714" y="694"/>
              </a:lnTo>
              <a:lnTo>
                <a:pt x="1710" y="691"/>
              </a:lnTo>
              <a:lnTo>
                <a:pt x="1705" y="690"/>
              </a:lnTo>
              <a:lnTo>
                <a:pt x="1702" y="685"/>
              </a:lnTo>
              <a:lnTo>
                <a:pt x="1697" y="680"/>
              </a:lnTo>
              <a:lnTo>
                <a:pt x="1693" y="677"/>
              </a:lnTo>
              <a:lnTo>
                <a:pt x="1689" y="675"/>
              </a:lnTo>
              <a:lnTo>
                <a:pt x="1679" y="675"/>
              </a:lnTo>
              <a:lnTo>
                <a:pt x="1674" y="673"/>
              </a:lnTo>
              <a:lnTo>
                <a:pt x="1675" y="669"/>
              </a:lnTo>
              <a:lnTo>
                <a:pt x="1670" y="665"/>
              </a:lnTo>
              <a:lnTo>
                <a:pt x="1657" y="667"/>
              </a:lnTo>
              <a:lnTo>
                <a:pt x="1658" y="672"/>
              </a:lnTo>
              <a:lnTo>
                <a:pt x="1663" y="675"/>
              </a:lnTo>
              <a:lnTo>
                <a:pt x="1667" y="673"/>
              </a:lnTo>
              <a:lnTo>
                <a:pt x="1669" y="675"/>
              </a:lnTo>
              <a:lnTo>
                <a:pt x="1665" y="677"/>
              </a:lnTo>
              <a:lnTo>
                <a:pt x="1662" y="682"/>
              </a:lnTo>
              <a:lnTo>
                <a:pt x="1659" y="687"/>
              </a:lnTo>
              <a:lnTo>
                <a:pt x="1662" y="691"/>
              </a:lnTo>
              <a:lnTo>
                <a:pt x="1665" y="687"/>
              </a:lnTo>
              <a:lnTo>
                <a:pt x="1667" y="682"/>
              </a:lnTo>
              <a:lnTo>
                <a:pt x="1673" y="680"/>
              </a:lnTo>
              <a:lnTo>
                <a:pt x="1670" y="676"/>
              </a:lnTo>
              <a:lnTo>
                <a:pt x="1673" y="677"/>
              </a:lnTo>
              <a:lnTo>
                <a:pt x="1675" y="682"/>
              </a:lnTo>
              <a:lnTo>
                <a:pt x="1679" y="687"/>
              </a:lnTo>
              <a:lnTo>
                <a:pt x="1680" y="692"/>
              </a:lnTo>
              <a:lnTo>
                <a:pt x="1678" y="696"/>
              </a:lnTo>
              <a:lnTo>
                <a:pt x="1679" y="702"/>
              </a:lnTo>
              <a:lnTo>
                <a:pt x="1683" y="702"/>
              </a:lnTo>
              <a:lnTo>
                <a:pt x="1688" y="697"/>
              </a:lnTo>
              <a:lnTo>
                <a:pt x="1689" y="702"/>
              </a:lnTo>
              <a:lnTo>
                <a:pt x="1697" y="708"/>
              </a:lnTo>
              <a:lnTo>
                <a:pt x="1694" y="710"/>
              </a:lnTo>
              <a:lnTo>
                <a:pt x="1689" y="710"/>
              </a:lnTo>
              <a:lnTo>
                <a:pt x="1690" y="715"/>
              </a:lnTo>
              <a:lnTo>
                <a:pt x="1695" y="715"/>
              </a:lnTo>
              <a:lnTo>
                <a:pt x="1699" y="713"/>
              </a:lnTo>
              <a:lnTo>
                <a:pt x="1697" y="718"/>
              </a:lnTo>
              <a:lnTo>
                <a:pt x="1701" y="713"/>
              </a:lnTo>
              <a:lnTo>
                <a:pt x="1706" y="715"/>
              </a:lnTo>
              <a:lnTo>
                <a:pt x="1707" y="710"/>
              </a:lnTo>
              <a:lnTo>
                <a:pt x="1711" y="715"/>
              </a:lnTo>
              <a:lnTo>
                <a:pt x="1716" y="719"/>
              </a:lnTo>
              <a:lnTo>
                <a:pt x="1715" y="724"/>
              </a:lnTo>
              <a:lnTo>
                <a:pt x="1720" y="723"/>
              </a:lnTo>
              <a:lnTo>
                <a:pt x="1728" y="727"/>
              </a:lnTo>
              <a:lnTo>
                <a:pt x="1728" y="733"/>
              </a:lnTo>
              <a:lnTo>
                <a:pt x="1733" y="733"/>
              </a:lnTo>
              <a:lnTo>
                <a:pt x="1737" y="728"/>
              </a:lnTo>
              <a:lnTo>
                <a:pt x="1736" y="723"/>
              </a:lnTo>
              <a:lnTo>
                <a:pt x="1732" y="713"/>
              </a:lnTo>
              <a:close/>
              <a:moveTo>
                <a:pt x="1669" y="635"/>
              </a:moveTo>
              <a:lnTo>
                <a:pt x="1667" y="639"/>
              </a:lnTo>
              <a:lnTo>
                <a:pt x="1669" y="643"/>
              </a:lnTo>
              <a:lnTo>
                <a:pt x="1669" y="648"/>
              </a:lnTo>
              <a:lnTo>
                <a:pt x="1674" y="651"/>
              </a:lnTo>
              <a:lnTo>
                <a:pt x="1679" y="646"/>
              </a:lnTo>
              <a:lnTo>
                <a:pt x="1679" y="641"/>
              </a:lnTo>
              <a:lnTo>
                <a:pt x="1669" y="635"/>
              </a:lnTo>
              <a:close/>
              <a:moveTo>
                <a:pt x="1674" y="713"/>
              </a:moveTo>
              <a:lnTo>
                <a:pt x="1675" y="709"/>
              </a:lnTo>
              <a:lnTo>
                <a:pt x="1670" y="709"/>
              </a:lnTo>
              <a:lnTo>
                <a:pt x="1674" y="713"/>
              </a:lnTo>
              <a:close/>
              <a:moveTo>
                <a:pt x="1669" y="693"/>
              </a:moveTo>
              <a:lnTo>
                <a:pt x="1668" y="698"/>
              </a:lnTo>
              <a:lnTo>
                <a:pt x="1673" y="699"/>
              </a:lnTo>
              <a:lnTo>
                <a:pt x="1673" y="694"/>
              </a:lnTo>
              <a:lnTo>
                <a:pt x="1676" y="691"/>
              </a:lnTo>
              <a:lnTo>
                <a:pt x="1673" y="693"/>
              </a:lnTo>
              <a:lnTo>
                <a:pt x="1669" y="693"/>
              </a:lnTo>
              <a:close/>
              <a:moveTo>
                <a:pt x="1678" y="708"/>
              </a:moveTo>
              <a:lnTo>
                <a:pt x="1676" y="708"/>
              </a:lnTo>
              <a:lnTo>
                <a:pt x="1679" y="713"/>
              </a:lnTo>
              <a:lnTo>
                <a:pt x="1678" y="708"/>
              </a:lnTo>
              <a:close/>
              <a:moveTo>
                <a:pt x="1678" y="687"/>
              </a:moveTo>
              <a:lnTo>
                <a:pt x="1674" y="688"/>
              </a:lnTo>
              <a:lnTo>
                <a:pt x="1679" y="692"/>
              </a:lnTo>
              <a:lnTo>
                <a:pt x="1678" y="687"/>
              </a:lnTo>
              <a:close/>
              <a:moveTo>
                <a:pt x="1674" y="662"/>
              </a:moveTo>
              <a:lnTo>
                <a:pt x="1679" y="664"/>
              </a:lnTo>
              <a:lnTo>
                <a:pt x="1684" y="660"/>
              </a:lnTo>
              <a:lnTo>
                <a:pt x="1683" y="656"/>
              </a:lnTo>
              <a:lnTo>
                <a:pt x="1679" y="651"/>
              </a:lnTo>
              <a:lnTo>
                <a:pt x="1672" y="657"/>
              </a:lnTo>
              <a:lnTo>
                <a:pt x="1674" y="662"/>
              </a:lnTo>
              <a:close/>
              <a:moveTo>
                <a:pt x="1679" y="713"/>
              </a:moveTo>
              <a:lnTo>
                <a:pt x="1678" y="718"/>
              </a:lnTo>
              <a:lnTo>
                <a:pt x="1680" y="723"/>
              </a:lnTo>
              <a:lnTo>
                <a:pt x="1679" y="718"/>
              </a:lnTo>
              <a:lnTo>
                <a:pt x="1681" y="713"/>
              </a:lnTo>
              <a:lnTo>
                <a:pt x="1679" y="713"/>
              </a:lnTo>
              <a:close/>
              <a:moveTo>
                <a:pt x="1683" y="709"/>
              </a:moveTo>
              <a:lnTo>
                <a:pt x="1683" y="704"/>
              </a:lnTo>
              <a:lnTo>
                <a:pt x="1679" y="704"/>
              </a:lnTo>
              <a:lnTo>
                <a:pt x="1683" y="709"/>
              </a:lnTo>
              <a:close/>
              <a:moveTo>
                <a:pt x="1684" y="718"/>
              </a:moveTo>
              <a:lnTo>
                <a:pt x="1686" y="723"/>
              </a:lnTo>
              <a:lnTo>
                <a:pt x="1691" y="719"/>
              </a:lnTo>
              <a:lnTo>
                <a:pt x="1686" y="714"/>
              </a:lnTo>
              <a:lnTo>
                <a:pt x="1684" y="718"/>
              </a:lnTo>
              <a:close/>
              <a:moveTo>
                <a:pt x="1700" y="659"/>
              </a:moveTo>
              <a:lnTo>
                <a:pt x="1705" y="660"/>
              </a:lnTo>
              <a:lnTo>
                <a:pt x="1705" y="655"/>
              </a:lnTo>
              <a:lnTo>
                <a:pt x="1702" y="651"/>
              </a:lnTo>
              <a:lnTo>
                <a:pt x="1689" y="646"/>
              </a:lnTo>
              <a:lnTo>
                <a:pt x="1695" y="657"/>
              </a:lnTo>
              <a:lnTo>
                <a:pt x="1700" y="659"/>
              </a:lnTo>
              <a:close/>
              <a:moveTo>
                <a:pt x="1689" y="670"/>
              </a:moveTo>
              <a:lnTo>
                <a:pt x="1693" y="669"/>
              </a:lnTo>
              <a:lnTo>
                <a:pt x="1702" y="673"/>
              </a:lnTo>
              <a:lnTo>
                <a:pt x="1706" y="670"/>
              </a:lnTo>
              <a:lnTo>
                <a:pt x="1702" y="665"/>
              </a:lnTo>
              <a:lnTo>
                <a:pt x="1702" y="660"/>
              </a:lnTo>
              <a:lnTo>
                <a:pt x="1693" y="659"/>
              </a:lnTo>
              <a:lnTo>
                <a:pt x="1690" y="654"/>
              </a:lnTo>
              <a:lnTo>
                <a:pt x="1686" y="655"/>
              </a:lnTo>
              <a:lnTo>
                <a:pt x="1686" y="660"/>
              </a:lnTo>
              <a:lnTo>
                <a:pt x="1685" y="665"/>
              </a:lnTo>
              <a:lnTo>
                <a:pt x="1689" y="670"/>
              </a:lnTo>
              <a:close/>
              <a:moveTo>
                <a:pt x="1705" y="729"/>
              </a:moveTo>
              <a:lnTo>
                <a:pt x="1702" y="724"/>
              </a:lnTo>
              <a:lnTo>
                <a:pt x="1697" y="722"/>
              </a:lnTo>
              <a:lnTo>
                <a:pt x="1694" y="717"/>
              </a:lnTo>
              <a:lnTo>
                <a:pt x="1694" y="717"/>
              </a:lnTo>
              <a:lnTo>
                <a:pt x="1695" y="727"/>
              </a:lnTo>
              <a:lnTo>
                <a:pt x="1699" y="730"/>
              </a:lnTo>
              <a:lnTo>
                <a:pt x="1712" y="740"/>
              </a:lnTo>
              <a:lnTo>
                <a:pt x="1717" y="739"/>
              </a:lnTo>
              <a:lnTo>
                <a:pt x="1715" y="734"/>
              </a:lnTo>
              <a:lnTo>
                <a:pt x="1705" y="729"/>
              </a:lnTo>
              <a:close/>
              <a:moveTo>
                <a:pt x="1710" y="723"/>
              </a:moveTo>
              <a:lnTo>
                <a:pt x="1709" y="719"/>
              </a:lnTo>
              <a:lnTo>
                <a:pt x="1704" y="715"/>
              </a:lnTo>
              <a:lnTo>
                <a:pt x="1704" y="719"/>
              </a:lnTo>
              <a:lnTo>
                <a:pt x="1706" y="724"/>
              </a:lnTo>
              <a:lnTo>
                <a:pt x="1710" y="723"/>
              </a:lnTo>
              <a:close/>
              <a:moveTo>
                <a:pt x="1712" y="728"/>
              </a:moveTo>
              <a:lnTo>
                <a:pt x="1714" y="733"/>
              </a:lnTo>
              <a:lnTo>
                <a:pt x="1717" y="733"/>
              </a:lnTo>
              <a:lnTo>
                <a:pt x="1716" y="729"/>
              </a:lnTo>
              <a:lnTo>
                <a:pt x="1712" y="728"/>
              </a:lnTo>
              <a:close/>
              <a:moveTo>
                <a:pt x="1727" y="692"/>
              </a:moveTo>
              <a:lnTo>
                <a:pt x="1728" y="696"/>
              </a:lnTo>
              <a:lnTo>
                <a:pt x="1731" y="701"/>
              </a:lnTo>
              <a:lnTo>
                <a:pt x="1736" y="703"/>
              </a:lnTo>
              <a:lnTo>
                <a:pt x="1736" y="698"/>
              </a:lnTo>
              <a:lnTo>
                <a:pt x="1732" y="694"/>
              </a:lnTo>
              <a:lnTo>
                <a:pt x="1727" y="692"/>
              </a:lnTo>
              <a:close/>
              <a:moveTo>
                <a:pt x="1751" y="694"/>
              </a:moveTo>
              <a:lnTo>
                <a:pt x="1752" y="690"/>
              </a:lnTo>
              <a:lnTo>
                <a:pt x="1751" y="680"/>
              </a:lnTo>
              <a:lnTo>
                <a:pt x="1748" y="676"/>
              </a:lnTo>
              <a:lnTo>
                <a:pt x="1747" y="671"/>
              </a:lnTo>
              <a:lnTo>
                <a:pt x="1737" y="662"/>
              </a:lnTo>
              <a:lnTo>
                <a:pt x="1733" y="659"/>
              </a:lnTo>
              <a:lnTo>
                <a:pt x="1728" y="660"/>
              </a:lnTo>
              <a:lnTo>
                <a:pt x="1725" y="664"/>
              </a:lnTo>
              <a:lnTo>
                <a:pt x="1722" y="670"/>
              </a:lnTo>
              <a:lnTo>
                <a:pt x="1727" y="670"/>
              </a:lnTo>
              <a:lnTo>
                <a:pt x="1723" y="675"/>
              </a:lnTo>
              <a:lnTo>
                <a:pt x="1728" y="672"/>
              </a:lnTo>
              <a:lnTo>
                <a:pt x="1725" y="677"/>
              </a:lnTo>
              <a:lnTo>
                <a:pt x="1728" y="682"/>
              </a:lnTo>
              <a:lnTo>
                <a:pt x="1727" y="687"/>
              </a:lnTo>
              <a:lnTo>
                <a:pt x="1728" y="691"/>
              </a:lnTo>
              <a:lnTo>
                <a:pt x="1732" y="693"/>
              </a:lnTo>
              <a:lnTo>
                <a:pt x="1736" y="694"/>
              </a:lnTo>
              <a:lnTo>
                <a:pt x="1738" y="690"/>
              </a:lnTo>
              <a:lnTo>
                <a:pt x="1733" y="685"/>
              </a:lnTo>
              <a:lnTo>
                <a:pt x="1738" y="688"/>
              </a:lnTo>
              <a:lnTo>
                <a:pt x="1741" y="683"/>
              </a:lnTo>
              <a:lnTo>
                <a:pt x="1737" y="678"/>
              </a:lnTo>
              <a:lnTo>
                <a:pt x="1741" y="683"/>
              </a:lnTo>
              <a:lnTo>
                <a:pt x="1741" y="688"/>
              </a:lnTo>
              <a:lnTo>
                <a:pt x="1739" y="692"/>
              </a:lnTo>
              <a:lnTo>
                <a:pt x="1744" y="692"/>
              </a:lnTo>
              <a:lnTo>
                <a:pt x="1743" y="688"/>
              </a:lnTo>
              <a:lnTo>
                <a:pt x="1746" y="693"/>
              </a:lnTo>
              <a:lnTo>
                <a:pt x="1751" y="694"/>
              </a:lnTo>
              <a:close/>
              <a:moveTo>
                <a:pt x="1741" y="697"/>
              </a:moveTo>
              <a:lnTo>
                <a:pt x="1738" y="696"/>
              </a:lnTo>
              <a:lnTo>
                <a:pt x="1739" y="701"/>
              </a:lnTo>
              <a:lnTo>
                <a:pt x="1744" y="706"/>
              </a:lnTo>
              <a:lnTo>
                <a:pt x="1748" y="704"/>
              </a:lnTo>
              <a:lnTo>
                <a:pt x="1746" y="699"/>
              </a:lnTo>
              <a:lnTo>
                <a:pt x="1741" y="697"/>
              </a:lnTo>
              <a:close/>
              <a:moveTo>
                <a:pt x="1752" y="708"/>
              </a:moveTo>
              <a:lnTo>
                <a:pt x="1751" y="713"/>
              </a:lnTo>
              <a:lnTo>
                <a:pt x="1756" y="710"/>
              </a:lnTo>
              <a:lnTo>
                <a:pt x="1753" y="706"/>
              </a:lnTo>
              <a:lnTo>
                <a:pt x="1752" y="708"/>
              </a:lnTo>
              <a:close/>
            </a:path>
          </a:pathLst>
        </a:custGeom>
        <a:solidFill>
          <a:srgbClr val="AEAAAA"/>
        </a:solidFill>
        <a:ln w="3175">
          <a:solidFill>
            <a:srgbClr val="FFFFFF"/>
          </a:solidFill>
          <a:prstDash val="solid"/>
          <a:round/>
          <a:headEnd/>
          <a:tailEnd/>
        </a:ln>
      </xdr:spPr>
      <xdr:txBody>
        <a:bodyPr vertOverflow="overflow" horzOverflow="overflow" wrap="square" lIns="0" tIns="0" rIns="0" bIns="0"/>
        <a:lstStyle>
          <a:defPPr>
            <a:defRPr lang="fr-FR"/>
          </a:defPPr>
          <a:lvl1pPr algn="l" defTabSz="457200" rtl="0" fontAlgn="base">
            <a:spcBef>
              <a:spcPct val="0"/>
            </a:spcBef>
            <a:spcAft>
              <a:spcPct val="0"/>
            </a:spcAft>
            <a:defRPr kern="1200">
              <a:solidFill>
                <a:schemeClr val="tx1"/>
              </a:solidFill>
              <a:latin typeface="Arial" panose="020B0604020202020204" pitchFamily="34" charset="0"/>
              <a:ea typeface="+mn-ea"/>
              <a:cs typeface="Arial"/>
            </a:defRPr>
          </a:lvl1pPr>
          <a:lvl2pPr marL="457200" algn="l" defTabSz="457200" rtl="0" fontAlgn="base">
            <a:spcBef>
              <a:spcPct val="0"/>
            </a:spcBef>
            <a:spcAft>
              <a:spcPct val="0"/>
            </a:spcAft>
            <a:defRPr kern="1200">
              <a:solidFill>
                <a:schemeClr val="tx1"/>
              </a:solidFill>
              <a:latin typeface="Arial" panose="020B0604020202020204" pitchFamily="34" charset="0"/>
              <a:ea typeface="+mn-ea"/>
              <a:cs typeface="Arial"/>
            </a:defRPr>
          </a:lvl2pPr>
          <a:lvl3pPr marL="914400" algn="l" defTabSz="457200" rtl="0" fontAlgn="base">
            <a:spcBef>
              <a:spcPct val="0"/>
            </a:spcBef>
            <a:spcAft>
              <a:spcPct val="0"/>
            </a:spcAft>
            <a:defRPr kern="1200">
              <a:solidFill>
                <a:schemeClr val="tx1"/>
              </a:solidFill>
              <a:latin typeface="Arial" panose="020B0604020202020204" pitchFamily="34" charset="0"/>
              <a:ea typeface="+mn-ea"/>
              <a:cs typeface="Arial"/>
            </a:defRPr>
          </a:lvl3pPr>
          <a:lvl4pPr marL="1371600" algn="l" defTabSz="457200" rtl="0" fontAlgn="base">
            <a:spcBef>
              <a:spcPct val="0"/>
            </a:spcBef>
            <a:spcAft>
              <a:spcPct val="0"/>
            </a:spcAft>
            <a:defRPr kern="1200">
              <a:solidFill>
                <a:schemeClr val="tx1"/>
              </a:solidFill>
              <a:latin typeface="Arial" panose="020B0604020202020204" pitchFamily="34" charset="0"/>
              <a:ea typeface="+mn-ea"/>
              <a:cs typeface="Arial"/>
            </a:defRPr>
          </a:lvl4pPr>
          <a:lvl5pPr marL="1828800" algn="l" defTabSz="457200" rtl="0" fontAlgn="base">
            <a:spcBef>
              <a:spcPct val="0"/>
            </a:spcBef>
            <a:spcAft>
              <a:spcPct val="0"/>
            </a:spcAft>
            <a:defRPr kern="1200">
              <a:solidFill>
                <a:schemeClr val="tx1"/>
              </a:solidFill>
              <a:latin typeface="Arial" panose="020B0604020202020204" pitchFamily="34" charset="0"/>
              <a:ea typeface="+mn-ea"/>
              <a:cs typeface="Arial"/>
            </a:defRPr>
          </a:lvl5pPr>
          <a:lvl6pPr marL="2286000" algn="l" defTabSz="914400" rtl="0" eaLnBrk="1" latinLnBrk="0" hangingPunct="1">
            <a:defRPr kern="1200">
              <a:solidFill>
                <a:schemeClr val="tx1"/>
              </a:solidFill>
              <a:latin typeface="Arial" panose="020B0604020202020204" pitchFamily="34" charset="0"/>
              <a:ea typeface="+mn-ea"/>
              <a:cs typeface="Arial"/>
            </a:defRPr>
          </a:lvl6pPr>
          <a:lvl7pPr marL="2743200" algn="l" defTabSz="914400" rtl="0" eaLnBrk="1" latinLnBrk="0" hangingPunct="1">
            <a:defRPr kern="1200">
              <a:solidFill>
                <a:schemeClr val="tx1"/>
              </a:solidFill>
              <a:latin typeface="Arial" panose="020B0604020202020204" pitchFamily="34" charset="0"/>
              <a:ea typeface="+mn-ea"/>
              <a:cs typeface="Arial"/>
            </a:defRPr>
          </a:lvl7pPr>
          <a:lvl8pPr marL="3200400" algn="l" defTabSz="914400" rtl="0" eaLnBrk="1" latinLnBrk="0" hangingPunct="1">
            <a:defRPr kern="1200">
              <a:solidFill>
                <a:schemeClr val="tx1"/>
              </a:solidFill>
              <a:latin typeface="Arial" panose="020B0604020202020204" pitchFamily="34" charset="0"/>
              <a:ea typeface="+mn-ea"/>
              <a:cs typeface="Arial"/>
            </a:defRPr>
          </a:lvl8pPr>
          <a:lvl9pPr marL="3657600" algn="l" defTabSz="914400" rtl="0" eaLnBrk="1" latinLnBrk="0" hangingPunct="1">
            <a:defRPr kern="1200">
              <a:solidFill>
                <a:schemeClr val="tx1"/>
              </a:solidFill>
              <a:latin typeface="Arial" panose="020B0604020202020204" pitchFamily="34" charset="0"/>
              <a:ea typeface="+mn-ea"/>
              <a:cs typeface="Arial"/>
            </a:defRPr>
          </a:lvl9pPr>
        </a:lstStyle>
        <a:p>
          <a:endParaRPr lang="tr-TR"/>
        </a:p>
      </xdr:txBody>
    </xdr:sp>
    <xdr:clientData/>
  </xdr:twoCellAnchor>
  <xdr:twoCellAnchor editAs="oneCell">
    <xdr:from>
      <xdr:col>8</xdr:col>
      <xdr:colOff>435506</xdr:colOff>
      <xdr:row>20</xdr:row>
      <xdr:rowOff>98910</xdr:rowOff>
    </xdr:from>
    <xdr:to>
      <xdr:col>8</xdr:col>
      <xdr:colOff>898918</xdr:colOff>
      <xdr:row>22</xdr:row>
      <xdr:rowOff>23216</xdr:rowOff>
    </xdr:to>
    <xdr:grpSp>
      <xdr:nvGrpSpPr>
        <xdr:cNvPr id="21" name="usmap11">
          <a:extLst>
            <a:ext uri="{FF2B5EF4-FFF2-40B4-BE49-F238E27FC236}">
              <a16:creationId xmlns:a16="http://schemas.microsoft.com/office/drawing/2014/main" id="{00000000-0008-0000-0000-000015000000}"/>
            </a:ext>
          </a:extLst>
        </xdr:cNvPr>
        <xdr:cNvGrpSpPr>
          <a:grpSpLocks/>
        </xdr:cNvGrpSpPr>
      </xdr:nvGrpSpPr>
      <xdr:grpSpPr bwMode="auto">
        <a:xfrm>
          <a:off x="6312431" y="3661260"/>
          <a:ext cx="463412" cy="305306"/>
          <a:chOff x="2996" y="3687"/>
          <a:chExt cx="479" cy="307"/>
        </a:xfrm>
        <a:solidFill>
          <a:srgbClr val="AEAAAA"/>
        </a:solidFill>
      </xdr:grpSpPr>
      <xdr:sp macro="" textlink="">
        <xdr:nvSpPr>
          <xdr:cNvPr id="223" name="Freeform 221">
            <a:extLst>
              <a:ext uri="{FF2B5EF4-FFF2-40B4-BE49-F238E27FC236}">
                <a16:creationId xmlns:a16="http://schemas.microsoft.com/office/drawing/2014/main" id="{00000000-0008-0000-0000-0000DF000000}"/>
              </a:ext>
            </a:extLst>
          </xdr:cNvPr>
          <xdr:cNvSpPr>
            <a:spLocks/>
          </xdr:cNvSpPr>
        </xdr:nvSpPr>
        <xdr:spPr bwMode="auto">
          <a:xfrm>
            <a:off x="3364" y="3868"/>
            <a:ext cx="111" cy="126"/>
          </a:xfrm>
          <a:custGeom>
            <a:avLst/>
            <a:gdLst>
              <a:gd name="T0" fmla="*/ 80 w 610"/>
              <a:gd name="T1" fmla="*/ 89 h 695"/>
              <a:gd name="T2" fmla="*/ 96 w 610"/>
              <a:gd name="T3" fmla="*/ 104 h 695"/>
              <a:gd name="T4" fmla="*/ 111 w 610"/>
              <a:gd name="T5" fmla="*/ 133 h 695"/>
              <a:gd name="T6" fmla="*/ 98 w 610"/>
              <a:gd name="T7" fmla="*/ 153 h 695"/>
              <a:gd name="T8" fmla="*/ 80 w 610"/>
              <a:gd name="T9" fmla="*/ 177 h 695"/>
              <a:gd name="T10" fmla="*/ 62 w 610"/>
              <a:gd name="T11" fmla="*/ 213 h 695"/>
              <a:gd name="T12" fmla="*/ 28 w 610"/>
              <a:gd name="T13" fmla="*/ 232 h 695"/>
              <a:gd name="T14" fmla="*/ 16 w 610"/>
              <a:gd name="T15" fmla="*/ 248 h 695"/>
              <a:gd name="T16" fmla="*/ 1 w 610"/>
              <a:gd name="T17" fmla="*/ 278 h 695"/>
              <a:gd name="T18" fmla="*/ 9 w 610"/>
              <a:gd name="T19" fmla="*/ 299 h 695"/>
              <a:gd name="T20" fmla="*/ 16 w 610"/>
              <a:gd name="T21" fmla="*/ 313 h 695"/>
              <a:gd name="T22" fmla="*/ 34 w 610"/>
              <a:gd name="T23" fmla="*/ 335 h 695"/>
              <a:gd name="T24" fmla="*/ 42 w 610"/>
              <a:gd name="T25" fmla="*/ 356 h 695"/>
              <a:gd name="T26" fmla="*/ 49 w 610"/>
              <a:gd name="T27" fmla="*/ 385 h 695"/>
              <a:gd name="T28" fmla="*/ 62 w 610"/>
              <a:gd name="T29" fmla="*/ 411 h 695"/>
              <a:gd name="T30" fmla="*/ 70 w 610"/>
              <a:gd name="T31" fmla="*/ 451 h 695"/>
              <a:gd name="T32" fmla="*/ 81 w 610"/>
              <a:gd name="T33" fmla="*/ 512 h 695"/>
              <a:gd name="T34" fmla="*/ 72 w 610"/>
              <a:gd name="T35" fmla="*/ 559 h 695"/>
              <a:gd name="T36" fmla="*/ 74 w 610"/>
              <a:gd name="T37" fmla="*/ 606 h 695"/>
              <a:gd name="T38" fmla="*/ 89 w 610"/>
              <a:gd name="T39" fmla="*/ 633 h 695"/>
              <a:gd name="T40" fmla="*/ 137 w 610"/>
              <a:gd name="T41" fmla="*/ 653 h 695"/>
              <a:gd name="T42" fmla="*/ 180 w 610"/>
              <a:gd name="T43" fmla="*/ 689 h 695"/>
              <a:gd name="T44" fmla="*/ 195 w 610"/>
              <a:gd name="T45" fmla="*/ 689 h 695"/>
              <a:gd name="T46" fmla="*/ 207 w 610"/>
              <a:gd name="T47" fmla="*/ 671 h 695"/>
              <a:gd name="T48" fmla="*/ 229 w 610"/>
              <a:gd name="T49" fmla="*/ 649 h 695"/>
              <a:gd name="T50" fmla="*/ 243 w 610"/>
              <a:gd name="T51" fmla="*/ 611 h 695"/>
              <a:gd name="T52" fmla="*/ 260 w 610"/>
              <a:gd name="T53" fmla="*/ 592 h 695"/>
              <a:gd name="T54" fmla="*/ 287 w 610"/>
              <a:gd name="T55" fmla="*/ 573 h 695"/>
              <a:gd name="T56" fmla="*/ 308 w 610"/>
              <a:gd name="T57" fmla="*/ 559 h 695"/>
              <a:gd name="T58" fmla="*/ 342 w 610"/>
              <a:gd name="T59" fmla="*/ 542 h 695"/>
              <a:gd name="T60" fmla="*/ 382 w 610"/>
              <a:gd name="T61" fmla="*/ 510 h 695"/>
              <a:gd name="T62" fmla="*/ 430 w 610"/>
              <a:gd name="T63" fmla="*/ 515 h 695"/>
              <a:gd name="T64" fmla="*/ 452 w 610"/>
              <a:gd name="T65" fmla="*/ 506 h 695"/>
              <a:gd name="T66" fmla="*/ 472 w 610"/>
              <a:gd name="T67" fmla="*/ 484 h 695"/>
              <a:gd name="T68" fmla="*/ 506 w 610"/>
              <a:gd name="T69" fmla="*/ 477 h 695"/>
              <a:gd name="T70" fmla="*/ 533 w 610"/>
              <a:gd name="T71" fmla="*/ 461 h 695"/>
              <a:gd name="T72" fmla="*/ 564 w 610"/>
              <a:gd name="T73" fmla="*/ 435 h 695"/>
              <a:gd name="T74" fmla="*/ 587 w 610"/>
              <a:gd name="T75" fmla="*/ 411 h 695"/>
              <a:gd name="T76" fmla="*/ 610 w 610"/>
              <a:gd name="T77" fmla="*/ 386 h 695"/>
              <a:gd name="T78" fmla="*/ 584 w 610"/>
              <a:gd name="T79" fmla="*/ 371 h 695"/>
              <a:gd name="T80" fmla="*/ 551 w 610"/>
              <a:gd name="T81" fmla="*/ 356 h 695"/>
              <a:gd name="T82" fmla="*/ 532 w 610"/>
              <a:gd name="T83" fmla="*/ 331 h 695"/>
              <a:gd name="T84" fmla="*/ 523 w 610"/>
              <a:gd name="T85" fmla="*/ 291 h 695"/>
              <a:gd name="T86" fmla="*/ 485 w 610"/>
              <a:gd name="T87" fmla="*/ 271 h 695"/>
              <a:gd name="T88" fmla="*/ 472 w 610"/>
              <a:gd name="T89" fmla="*/ 251 h 695"/>
              <a:gd name="T90" fmla="*/ 464 w 610"/>
              <a:gd name="T91" fmla="*/ 210 h 695"/>
              <a:gd name="T92" fmla="*/ 442 w 610"/>
              <a:gd name="T93" fmla="*/ 180 h 695"/>
              <a:gd name="T94" fmla="*/ 408 w 610"/>
              <a:gd name="T95" fmla="*/ 158 h 695"/>
              <a:gd name="T96" fmla="*/ 382 w 610"/>
              <a:gd name="T97" fmla="*/ 131 h 695"/>
              <a:gd name="T98" fmla="*/ 334 w 610"/>
              <a:gd name="T99" fmla="*/ 112 h 695"/>
              <a:gd name="T100" fmla="*/ 305 w 610"/>
              <a:gd name="T101" fmla="*/ 101 h 695"/>
              <a:gd name="T102" fmla="*/ 275 w 610"/>
              <a:gd name="T103" fmla="*/ 87 h 695"/>
              <a:gd name="T104" fmla="*/ 237 w 610"/>
              <a:gd name="T105" fmla="*/ 77 h 695"/>
              <a:gd name="T106" fmla="*/ 216 w 610"/>
              <a:gd name="T107" fmla="*/ 77 h 695"/>
              <a:gd name="T108" fmla="*/ 188 w 610"/>
              <a:gd name="T109" fmla="*/ 53 h 695"/>
              <a:gd name="T110" fmla="*/ 155 w 610"/>
              <a:gd name="T111" fmla="*/ 30 h 695"/>
              <a:gd name="T112" fmla="*/ 112 w 610"/>
              <a:gd name="T113" fmla="*/ 5 h 695"/>
              <a:gd name="T114" fmla="*/ 84 w 610"/>
              <a:gd name="T115" fmla="*/ 12 h 695"/>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 ang="0">
                <a:pos x="T114" y="T115"/>
              </a:cxn>
            </a:cxnLst>
            <a:rect l="0" t="0" r="r" b="b"/>
            <a:pathLst>
              <a:path w="610" h="695">
                <a:moveTo>
                  <a:pt x="76" y="61"/>
                </a:moveTo>
                <a:lnTo>
                  <a:pt x="76" y="61"/>
                </a:lnTo>
                <a:lnTo>
                  <a:pt x="74" y="65"/>
                </a:lnTo>
                <a:lnTo>
                  <a:pt x="76" y="69"/>
                </a:lnTo>
                <a:lnTo>
                  <a:pt x="77" y="76"/>
                </a:lnTo>
                <a:lnTo>
                  <a:pt x="77" y="76"/>
                </a:lnTo>
                <a:lnTo>
                  <a:pt x="77" y="82"/>
                </a:lnTo>
                <a:lnTo>
                  <a:pt x="77" y="82"/>
                </a:lnTo>
                <a:lnTo>
                  <a:pt x="77" y="87"/>
                </a:lnTo>
                <a:lnTo>
                  <a:pt x="80" y="89"/>
                </a:lnTo>
                <a:lnTo>
                  <a:pt x="80" y="89"/>
                </a:lnTo>
                <a:lnTo>
                  <a:pt x="83" y="92"/>
                </a:lnTo>
                <a:lnTo>
                  <a:pt x="87" y="95"/>
                </a:lnTo>
                <a:lnTo>
                  <a:pt x="87" y="95"/>
                </a:lnTo>
                <a:lnTo>
                  <a:pt x="88" y="96"/>
                </a:lnTo>
                <a:lnTo>
                  <a:pt x="89" y="99"/>
                </a:lnTo>
                <a:lnTo>
                  <a:pt x="89" y="99"/>
                </a:lnTo>
                <a:lnTo>
                  <a:pt x="93" y="103"/>
                </a:lnTo>
                <a:lnTo>
                  <a:pt x="93" y="103"/>
                </a:lnTo>
                <a:lnTo>
                  <a:pt x="96" y="104"/>
                </a:lnTo>
                <a:lnTo>
                  <a:pt x="98" y="107"/>
                </a:lnTo>
                <a:lnTo>
                  <a:pt x="98" y="107"/>
                </a:lnTo>
                <a:lnTo>
                  <a:pt x="99" y="111"/>
                </a:lnTo>
                <a:lnTo>
                  <a:pt x="100" y="114"/>
                </a:lnTo>
                <a:lnTo>
                  <a:pt x="100" y="118"/>
                </a:lnTo>
                <a:lnTo>
                  <a:pt x="102" y="122"/>
                </a:lnTo>
                <a:lnTo>
                  <a:pt x="102" y="122"/>
                </a:lnTo>
                <a:lnTo>
                  <a:pt x="107" y="127"/>
                </a:lnTo>
                <a:lnTo>
                  <a:pt x="111" y="133"/>
                </a:lnTo>
                <a:lnTo>
                  <a:pt x="111" y="133"/>
                </a:lnTo>
                <a:lnTo>
                  <a:pt x="112" y="135"/>
                </a:lnTo>
                <a:lnTo>
                  <a:pt x="112" y="139"/>
                </a:lnTo>
                <a:lnTo>
                  <a:pt x="110" y="146"/>
                </a:lnTo>
                <a:lnTo>
                  <a:pt x="110" y="146"/>
                </a:lnTo>
                <a:lnTo>
                  <a:pt x="108" y="150"/>
                </a:lnTo>
                <a:lnTo>
                  <a:pt x="106" y="152"/>
                </a:lnTo>
                <a:lnTo>
                  <a:pt x="103" y="150"/>
                </a:lnTo>
                <a:lnTo>
                  <a:pt x="99" y="149"/>
                </a:lnTo>
                <a:lnTo>
                  <a:pt x="99" y="149"/>
                </a:lnTo>
                <a:lnTo>
                  <a:pt x="98" y="153"/>
                </a:lnTo>
                <a:lnTo>
                  <a:pt x="95" y="156"/>
                </a:lnTo>
                <a:lnTo>
                  <a:pt x="92" y="158"/>
                </a:lnTo>
                <a:lnTo>
                  <a:pt x="89" y="163"/>
                </a:lnTo>
                <a:lnTo>
                  <a:pt x="89" y="163"/>
                </a:lnTo>
                <a:lnTo>
                  <a:pt x="88" y="168"/>
                </a:lnTo>
                <a:lnTo>
                  <a:pt x="87" y="171"/>
                </a:lnTo>
                <a:lnTo>
                  <a:pt x="85" y="172"/>
                </a:lnTo>
                <a:lnTo>
                  <a:pt x="85" y="172"/>
                </a:lnTo>
                <a:lnTo>
                  <a:pt x="81" y="176"/>
                </a:lnTo>
                <a:lnTo>
                  <a:pt x="80" y="177"/>
                </a:lnTo>
                <a:lnTo>
                  <a:pt x="80" y="180"/>
                </a:lnTo>
                <a:lnTo>
                  <a:pt x="80" y="180"/>
                </a:lnTo>
                <a:lnTo>
                  <a:pt x="79" y="186"/>
                </a:lnTo>
                <a:lnTo>
                  <a:pt x="77" y="190"/>
                </a:lnTo>
                <a:lnTo>
                  <a:pt x="73" y="198"/>
                </a:lnTo>
                <a:lnTo>
                  <a:pt x="73" y="198"/>
                </a:lnTo>
                <a:lnTo>
                  <a:pt x="66" y="205"/>
                </a:lnTo>
                <a:lnTo>
                  <a:pt x="64" y="209"/>
                </a:lnTo>
                <a:lnTo>
                  <a:pt x="62" y="213"/>
                </a:lnTo>
                <a:lnTo>
                  <a:pt x="62" y="213"/>
                </a:lnTo>
                <a:lnTo>
                  <a:pt x="53" y="213"/>
                </a:lnTo>
                <a:lnTo>
                  <a:pt x="53" y="213"/>
                </a:lnTo>
                <a:lnTo>
                  <a:pt x="43" y="214"/>
                </a:lnTo>
                <a:lnTo>
                  <a:pt x="43" y="214"/>
                </a:lnTo>
                <a:lnTo>
                  <a:pt x="41" y="217"/>
                </a:lnTo>
                <a:lnTo>
                  <a:pt x="38" y="221"/>
                </a:lnTo>
                <a:lnTo>
                  <a:pt x="32" y="226"/>
                </a:lnTo>
                <a:lnTo>
                  <a:pt x="32" y="226"/>
                </a:lnTo>
                <a:lnTo>
                  <a:pt x="28" y="232"/>
                </a:lnTo>
                <a:lnTo>
                  <a:pt x="28" y="232"/>
                </a:lnTo>
                <a:lnTo>
                  <a:pt x="24" y="233"/>
                </a:lnTo>
                <a:lnTo>
                  <a:pt x="23" y="234"/>
                </a:lnTo>
                <a:lnTo>
                  <a:pt x="23" y="237"/>
                </a:lnTo>
                <a:lnTo>
                  <a:pt x="23" y="237"/>
                </a:lnTo>
                <a:lnTo>
                  <a:pt x="20" y="238"/>
                </a:lnTo>
                <a:lnTo>
                  <a:pt x="18" y="241"/>
                </a:lnTo>
                <a:lnTo>
                  <a:pt x="18" y="241"/>
                </a:lnTo>
                <a:lnTo>
                  <a:pt x="18" y="245"/>
                </a:lnTo>
                <a:lnTo>
                  <a:pt x="16" y="247"/>
                </a:lnTo>
                <a:lnTo>
                  <a:pt x="16" y="248"/>
                </a:lnTo>
                <a:lnTo>
                  <a:pt x="16" y="248"/>
                </a:lnTo>
                <a:lnTo>
                  <a:pt x="13" y="249"/>
                </a:lnTo>
                <a:lnTo>
                  <a:pt x="11" y="249"/>
                </a:lnTo>
                <a:lnTo>
                  <a:pt x="8" y="249"/>
                </a:lnTo>
                <a:lnTo>
                  <a:pt x="5" y="252"/>
                </a:lnTo>
                <a:lnTo>
                  <a:pt x="5" y="252"/>
                </a:lnTo>
                <a:lnTo>
                  <a:pt x="3" y="257"/>
                </a:lnTo>
                <a:lnTo>
                  <a:pt x="3" y="264"/>
                </a:lnTo>
                <a:lnTo>
                  <a:pt x="1" y="278"/>
                </a:lnTo>
                <a:lnTo>
                  <a:pt x="1" y="278"/>
                </a:lnTo>
                <a:lnTo>
                  <a:pt x="0" y="283"/>
                </a:lnTo>
                <a:lnTo>
                  <a:pt x="0" y="283"/>
                </a:lnTo>
                <a:lnTo>
                  <a:pt x="1" y="286"/>
                </a:lnTo>
                <a:lnTo>
                  <a:pt x="3" y="287"/>
                </a:lnTo>
                <a:lnTo>
                  <a:pt x="3" y="287"/>
                </a:lnTo>
                <a:lnTo>
                  <a:pt x="7" y="293"/>
                </a:lnTo>
                <a:lnTo>
                  <a:pt x="9" y="295"/>
                </a:lnTo>
                <a:lnTo>
                  <a:pt x="9" y="298"/>
                </a:lnTo>
                <a:lnTo>
                  <a:pt x="9" y="298"/>
                </a:lnTo>
                <a:lnTo>
                  <a:pt x="9" y="299"/>
                </a:lnTo>
                <a:lnTo>
                  <a:pt x="9" y="301"/>
                </a:lnTo>
                <a:lnTo>
                  <a:pt x="9" y="302"/>
                </a:lnTo>
                <a:lnTo>
                  <a:pt x="9" y="302"/>
                </a:lnTo>
                <a:lnTo>
                  <a:pt x="11" y="304"/>
                </a:lnTo>
                <a:lnTo>
                  <a:pt x="12" y="305"/>
                </a:lnTo>
                <a:lnTo>
                  <a:pt x="13" y="305"/>
                </a:lnTo>
                <a:lnTo>
                  <a:pt x="15" y="306"/>
                </a:lnTo>
                <a:lnTo>
                  <a:pt x="15" y="306"/>
                </a:lnTo>
                <a:lnTo>
                  <a:pt x="16" y="309"/>
                </a:lnTo>
                <a:lnTo>
                  <a:pt x="16" y="313"/>
                </a:lnTo>
                <a:lnTo>
                  <a:pt x="16" y="320"/>
                </a:lnTo>
                <a:lnTo>
                  <a:pt x="16" y="320"/>
                </a:lnTo>
                <a:lnTo>
                  <a:pt x="19" y="320"/>
                </a:lnTo>
                <a:lnTo>
                  <a:pt x="22" y="321"/>
                </a:lnTo>
                <a:lnTo>
                  <a:pt x="26" y="324"/>
                </a:lnTo>
                <a:lnTo>
                  <a:pt x="26" y="324"/>
                </a:lnTo>
                <a:lnTo>
                  <a:pt x="31" y="328"/>
                </a:lnTo>
                <a:lnTo>
                  <a:pt x="32" y="331"/>
                </a:lnTo>
                <a:lnTo>
                  <a:pt x="34" y="335"/>
                </a:lnTo>
                <a:lnTo>
                  <a:pt x="34" y="335"/>
                </a:lnTo>
                <a:lnTo>
                  <a:pt x="34" y="337"/>
                </a:lnTo>
                <a:lnTo>
                  <a:pt x="34" y="342"/>
                </a:lnTo>
                <a:lnTo>
                  <a:pt x="34" y="342"/>
                </a:lnTo>
                <a:lnTo>
                  <a:pt x="34" y="343"/>
                </a:lnTo>
                <a:lnTo>
                  <a:pt x="35" y="344"/>
                </a:lnTo>
                <a:lnTo>
                  <a:pt x="38" y="347"/>
                </a:lnTo>
                <a:lnTo>
                  <a:pt x="38" y="347"/>
                </a:lnTo>
                <a:lnTo>
                  <a:pt x="41" y="351"/>
                </a:lnTo>
                <a:lnTo>
                  <a:pt x="42" y="356"/>
                </a:lnTo>
                <a:lnTo>
                  <a:pt x="42" y="356"/>
                </a:lnTo>
                <a:lnTo>
                  <a:pt x="45" y="363"/>
                </a:lnTo>
                <a:lnTo>
                  <a:pt x="45" y="370"/>
                </a:lnTo>
                <a:lnTo>
                  <a:pt x="45" y="370"/>
                </a:lnTo>
                <a:lnTo>
                  <a:pt x="45" y="374"/>
                </a:lnTo>
                <a:lnTo>
                  <a:pt x="45" y="377"/>
                </a:lnTo>
                <a:lnTo>
                  <a:pt x="45" y="377"/>
                </a:lnTo>
                <a:lnTo>
                  <a:pt x="47" y="379"/>
                </a:lnTo>
                <a:lnTo>
                  <a:pt x="49" y="382"/>
                </a:lnTo>
                <a:lnTo>
                  <a:pt x="49" y="382"/>
                </a:lnTo>
                <a:lnTo>
                  <a:pt x="49" y="385"/>
                </a:lnTo>
                <a:lnTo>
                  <a:pt x="49" y="389"/>
                </a:lnTo>
                <a:lnTo>
                  <a:pt x="49" y="393"/>
                </a:lnTo>
                <a:lnTo>
                  <a:pt x="49" y="396"/>
                </a:lnTo>
                <a:lnTo>
                  <a:pt x="49" y="396"/>
                </a:lnTo>
                <a:lnTo>
                  <a:pt x="51" y="400"/>
                </a:lnTo>
                <a:lnTo>
                  <a:pt x="54" y="403"/>
                </a:lnTo>
                <a:lnTo>
                  <a:pt x="58" y="404"/>
                </a:lnTo>
                <a:lnTo>
                  <a:pt x="62" y="404"/>
                </a:lnTo>
                <a:lnTo>
                  <a:pt x="62" y="404"/>
                </a:lnTo>
                <a:lnTo>
                  <a:pt x="62" y="411"/>
                </a:lnTo>
                <a:lnTo>
                  <a:pt x="64" y="417"/>
                </a:lnTo>
                <a:lnTo>
                  <a:pt x="64" y="417"/>
                </a:lnTo>
                <a:lnTo>
                  <a:pt x="68" y="431"/>
                </a:lnTo>
                <a:lnTo>
                  <a:pt x="68" y="431"/>
                </a:lnTo>
                <a:lnTo>
                  <a:pt x="68" y="438"/>
                </a:lnTo>
                <a:lnTo>
                  <a:pt x="68" y="438"/>
                </a:lnTo>
                <a:lnTo>
                  <a:pt x="70" y="442"/>
                </a:lnTo>
                <a:lnTo>
                  <a:pt x="70" y="442"/>
                </a:lnTo>
                <a:lnTo>
                  <a:pt x="72" y="447"/>
                </a:lnTo>
                <a:lnTo>
                  <a:pt x="70" y="451"/>
                </a:lnTo>
                <a:lnTo>
                  <a:pt x="70" y="455"/>
                </a:lnTo>
                <a:lnTo>
                  <a:pt x="70" y="460"/>
                </a:lnTo>
                <a:lnTo>
                  <a:pt x="70" y="460"/>
                </a:lnTo>
                <a:lnTo>
                  <a:pt x="73" y="466"/>
                </a:lnTo>
                <a:lnTo>
                  <a:pt x="77" y="472"/>
                </a:lnTo>
                <a:lnTo>
                  <a:pt x="77" y="472"/>
                </a:lnTo>
                <a:lnTo>
                  <a:pt x="80" y="477"/>
                </a:lnTo>
                <a:lnTo>
                  <a:pt x="80" y="484"/>
                </a:lnTo>
                <a:lnTo>
                  <a:pt x="80" y="484"/>
                </a:lnTo>
                <a:lnTo>
                  <a:pt x="81" y="512"/>
                </a:lnTo>
                <a:lnTo>
                  <a:pt x="81" y="512"/>
                </a:lnTo>
                <a:lnTo>
                  <a:pt x="80" y="518"/>
                </a:lnTo>
                <a:lnTo>
                  <a:pt x="79" y="525"/>
                </a:lnTo>
                <a:lnTo>
                  <a:pt x="76" y="538"/>
                </a:lnTo>
                <a:lnTo>
                  <a:pt x="76" y="538"/>
                </a:lnTo>
                <a:lnTo>
                  <a:pt x="76" y="544"/>
                </a:lnTo>
                <a:lnTo>
                  <a:pt x="76" y="544"/>
                </a:lnTo>
                <a:lnTo>
                  <a:pt x="73" y="552"/>
                </a:lnTo>
                <a:lnTo>
                  <a:pt x="73" y="552"/>
                </a:lnTo>
                <a:lnTo>
                  <a:pt x="72" y="559"/>
                </a:lnTo>
                <a:lnTo>
                  <a:pt x="72" y="567"/>
                </a:lnTo>
                <a:lnTo>
                  <a:pt x="72" y="567"/>
                </a:lnTo>
                <a:lnTo>
                  <a:pt x="72" y="580"/>
                </a:lnTo>
                <a:lnTo>
                  <a:pt x="72" y="587"/>
                </a:lnTo>
                <a:lnTo>
                  <a:pt x="70" y="594"/>
                </a:lnTo>
                <a:lnTo>
                  <a:pt x="70" y="594"/>
                </a:lnTo>
                <a:lnTo>
                  <a:pt x="70" y="598"/>
                </a:lnTo>
                <a:lnTo>
                  <a:pt x="70" y="601"/>
                </a:lnTo>
                <a:lnTo>
                  <a:pt x="74" y="606"/>
                </a:lnTo>
                <a:lnTo>
                  <a:pt x="74" y="606"/>
                </a:lnTo>
                <a:lnTo>
                  <a:pt x="79" y="611"/>
                </a:lnTo>
                <a:lnTo>
                  <a:pt x="80" y="615"/>
                </a:lnTo>
                <a:lnTo>
                  <a:pt x="81" y="618"/>
                </a:lnTo>
                <a:lnTo>
                  <a:pt x="81" y="618"/>
                </a:lnTo>
                <a:lnTo>
                  <a:pt x="83" y="620"/>
                </a:lnTo>
                <a:lnTo>
                  <a:pt x="84" y="621"/>
                </a:lnTo>
                <a:lnTo>
                  <a:pt x="87" y="625"/>
                </a:lnTo>
                <a:lnTo>
                  <a:pt x="87" y="630"/>
                </a:lnTo>
                <a:lnTo>
                  <a:pt x="89" y="633"/>
                </a:lnTo>
                <a:lnTo>
                  <a:pt x="89" y="633"/>
                </a:lnTo>
                <a:lnTo>
                  <a:pt x="91" y="634"/>
                </a:lnTo>
                <a:lnTo>
                  <a:pt x="93" y="634"/>
                </a:lnTo>
                <a:lnTo>
                  <a:pt x="98" y="634"/>
                </a:lnTo>
                <a:lnTo>
                  <a:pt x="98" y="634"/>
                </a:lnTo>
                <a:lnTo>
                  <a:pt x="103" y="637"/>
                </a:lnTo>
                <a:lnTo>
                  <a:pt x="103" y="637"/>
                </a:lnTo>
                <a:lnTo>
                  <a:pt x="121" y="644"/>
                </a:lnTo>
                <a:lnTo>
                  <a:pt x="129" y="648"/>
                </a:lnTo>
                <a:lnTo>
                  <a:pt x="137" y="653"/>
                </a:lnTo>
                <a:lnTo>
                  <a:pt x="137" y="653"/>
                </a:lnTo>
                <a:lnTo>
                  <a:pt x="144" y="658"/>
                </a:lnTo>
                <a:lnTo>
                  <a:pt x="152" y="663"/>
                </a:lnTo>
                <a:lnTo>
                  <a:pt x="167" y="670"/>
                </a:lnTo>
                <a:lnTo>
                  <a:pt x="167" y="670"/>
                </a:lnTo>
                <a:lnTo>
                  <a:pt x="173" y="674"/>
                </a:lnTo>
                <a:lnTo>
                  <a:pt x="176" y="676"/>
                </a:lnTo>
                <a:lnTo>
                  <a:pt x="179" y="681"/>
                </a:lnTo>
                <a:lnTo>
                  <a:pt x="179" y="681"/>
                </a:lnTo>
                <a:lnTo>
                  <a:pt x="180" y="685"/>
                </a:lnTo>
                <a:lnTo>
                  <a:pt x="180" y="689"/>
                </a:lnTo>
                <a:lnTo>
                  <a:pt x="180" y="693"/>
                </a:lnTo>
                <a:lnTo>
                  <a:pt x="182" y="694"/>
                </a:lnTo>
                <a:lnTo>
                  <a:pt x="183" y="695"/>
                </a:lnTo>
                <a:lnTo>
                  <a:pt x="183" y="695"/>
                </a:lnTo>
                <a:lnTo>
                  <a:pt x="184" y="693"/>
                </a:lnTo>
                <a:lnTo>
                  <a:pt x="186" y="691"/>
                </a:lnTo>
                <a:lnTo>
                  <a:pt x="190" y="690"/>
                </a:lnTo>
                <a:lnTo>
                  <a:pt x="190" y="690"/>
                </a:lnTo>
                <a:lnTo>
                  <a:pt x="195" y="689"/>
                </a:lnTo>
                <a:lnTo>
                  <a:pt x="195" y="689"/>
                </a:lnTo>
                <a:lnTo>
                  <a:pt x="198" y="686"/>
                </a:lnTo>
                <a:lnTo>
                  <a:pt x="199" y="683"/>
                </a:lnTo>
                <a:lnTo>
                  <a:pt x="199" y="683"/>
                </a:lnTo>
                <a:lnTo>
                  <a:pt x="203" y="679"/>
                </a:lnTo>
                <a:lnTo>
                  <a:pt x="203" y="679"/>
                </a:lnTo>
                <a:lnTo>
                  <a:pt x="203" y="676"/>
                </a:lnTo>
                <a:lnTo>
                  <a:pt x="205" y="674"/>
                </a:lnTo>
                <a:lnTo>
                  <a:pt x="205" y="674"/>
                </a:lnTo>
                <a:lnTo>
                  <a:pt x="206" y="671"/>
                </a:lnTo>
                <a:lnTo>
                  <a:pt x="207" y="671"/>
                </a:lnTo>
                <a:lnTo>
                  <a:pt x="213" y="670"/>
                </a:lnTo>
                <a:lnTo>
                  <a:pt x="213" y="670"/>
                </a:lnTo>
                <a:lnTo>
                  <a:pt x="213" y="667"/>
                </a:lnTo>
                <a:lnTo>
                  <a:pt x="214" y="666"/>
                </a:lnTo>
                <a:lnTo>
                  <a:pt x="218" y="664"/>
                </a:lnTo>
                <a:lnTo>
                  <a:pt x="218" y="664"/>
                </a:lnTo>
                <a:lnTo>
                  <a:pt x="222" y="662"/>
                </a:lnTo>
                <a:lnTo>
                  <a:pt x="225" y="658"/>
                </a:lnTo>
                <a:lnTo>
                  <a:pt x="225" y="658"/>
                </a:lnTo>
                <a:lnTo>
                  <a:pt x="229" y="649"/>
                </a:lnTo>
                <a:lnTo>
                  <a:pt x="232" y="641"/>
                </a:lnTo>
                <a:lnTo>
                  <a:pt x="232" y="641"/>
                </a:lnTo>
                <a:lnTo>
                  <a:pt x="235" y="639"/>
                </a:lnTo>
                <a:lnTo>
                  <a:pt x="236" y="636"/>
                </a:lnTo>
                <a:lnTo>
                  <a:pt x="240" y="630"/>
                </a:lnTo>
                <a:lnTo>
                  <a:pt x="240" y="630"/>
                </a:lnTo>
                <a:lnTo>
                  <a:pt x="243" y="625"/>
                </a:lnTo>
                <a:lnTo>
                  <a:pt x="243" y="618"/>
                </a:lnTo>
                <a:lnTo>
                  <a:pt x="243" y="618"/>
                </a:lnTo>
                <a:lnTo>
                  <a:pt x="243" y="611"/>
                </a:lnTo>
                <a:lnTo>
                  <a:pt x="244" y="609"/>
                </a:lnTo>
                <a:lnTo>
                  <a:pt x="245" y="606"/>
                </a:lnTo>
                <a:lnTo>
                  <a:pt x="245" y="606"/>
                </a:lnTo>
                <a:lnTo>
                  <a:pt x="248" y="603"/>
                </a:lnTo>
                <a:lnTo>
                  <a:pt x="252" y="602"/>
                </a:lnTo>
                <a:lnTo>
                  <a:pt x="254" y="599"/>
                </a:lnTo>
                <a:lnTo>
                  <a:pt x="255" y="595"/>
                </a:lnTo>
                <a:lnTo>
                  <a:pt x="255" y="595"/>
                </a:lnTo>
                <a:lnTo>
                  <a:pt x="259" y="595"/>
                </a:lnTo>
                <a:lnTo>
                  <a:pt x="260" y="592"/>
                </a:lnTo>
                <a:lnTo>
                  <a:pt x="263" y="587"/>
                </a:lnTo>
                <a:lnTo>
                  <a:pt x="263" y="587"/>
                </a:lnTo>
                <a:lnTo>
                  <a:pt x="267" y="580"/>
                </a:lnTo>
                <a:lnTo>
                  <a:pt x="270" y="577"/>
                </a:lnTo>
                <a:lnTo>
                  <a:pt x="274" y="576"/>
                </a:lnTo>
                <a:lnTo>
                  <a:pt x="274" y="576"/>
                </a:lnTo>
                <a:lnTo>
                  <a:pt x="282" y="576"/>
                </a:lnTo>
                <a:lnTo>
                  <a:pt x="282" y="576"/>
                </a:lnTo>
                <a:lnTo>
                  <a:pt x="285" y="575"/>
                </a:lnTo>
                <a:lnTo>
                  <a:pt x="287" y="573"/>
                </a:lnTo>
                <a:lnTo>
                  <a:pt x="287" y="573"/>
                </a:lnTo>
                <a:lnTo>
                  <a:pt x="300" y="564"/>
                </a:lnTo>
                <a:lnTo>
                  <a:pt x="300" y="564"/>
                </a:lnTo>
                <a:lnTo>
                  <a:pt x="301" y="564"/>
                </a:lnTo>
                <a:lnTo>
                  <a:pt x="304" y="563"/>
                </a:lnTo>
                <a:lnTo>
                  <a:pt x="304" y="563"/>
                </a:lnTo>
                <a:lnTo>
                  <a:pt x="304" y="561"/>
                </a:lnTo>
                <a:lnTo>
                  <a:pt x="305" y="559"/>
                </a:lnTo>
                <a:lnTo>
                  <a:pt x="305" y="559"/>
                </a:lnTo>
                <a:lnTo>
                  <a:pt x="308" y="559"/>
                </a:lnTo>
                <a:lnTo>
                  <a:pt x="312" y="559"/>
                </a:lnTo>
                <a:lnTo>
                  <a:pt x="312" y="559"/>
                </a:lnTo>
                <a:lnTo>
                  <a:pt x="316" y="556"/>
                </a:lnTo>
                <a:lnTo>
                  <a:pt x="319" y="554"/>
                </a:lnTo>
                <a:lnTo>
                  <a:pt x="319" y="554"/>
                </a:lnTo>
                <a:lnTo>
                  <a:pt x="323" y="552"/>
                </a:lnTo>
                <a:lnTo>
                  <a:pt x="328" y="550"/>
                </a:lnTo>
                <a:lnTo>
                  <a:pt x="328" y="550"/>
                </a:lnTo>
                <a:lnTo>
                  <a:pt x="335" y="548"/>
                </a:lnTo>
                <a:lnTo>
                  <a:pt x="342" y="542"/>
                </a:lnTo>
                <a:lnTo>
                  <a:pt x="354" y="530"/>
                </a:lnTo>
                <a:lnTo>
                  <a:pt x="354" y="530"/>
                </a:lnTo>
                <a:lnTo>
                  <a:pt x="361" y="523"/>
                </a:lnTo>
                <a:lnTo>
                  <a:pt x="366" y="516"/>
                </a:lnTo>
                <a:lnTo>
                  <a:pt x="366" y="516"/>
                </a:lnTo>
                <a:lnTo>
                  <a:pt x="373" y="510"/>
                </a:lnTo>
                <a:lnTo>
                  <a:pt x="373" y="510"/>
                </a:lnTo>
                <a:lnTo>
                  <a:pt x="378" y="510"/>
                </a:lnTo>
                <a:lnTo>
                  <a:pt x="382" y="510"/>
                </a:lnTo>
                <a:lnTo>
                  <a:pt x="382" y="510"/>
                </a:lnTo>
                <a:lnTo>
                  <a:pt x="391" y="510"/>
                </a:lnTo>
                <a:lnTo>
                  <a:pt x="399" y="510"/>
                </a:lnTo>
                <a:lnTo>
                  <a:pt x="399" y="510"/>
                </a:lnTo>
                <a:lnTo>
                  <a:pt x="403" y="511"/>
                </a:lnTo>
                <a:lnTo>
                  <a:pt x="405" y="512"/>
                </a:lnTo>
                <a:lnTo>
                  <a:pt x="409" y="515"/>
                </a:lnTo>
                <a:lnTo>
                  <a:pt x="412" y="516"/>
                </a:lnTo>
                <a:lnTo>
                  <a:pt x="412" y="516"/>
                </a:lnTo>
                <a:lnTo>
                  <a:pt x="422" y="515"/>
                </a:lnTo>
                <a:lnTo>
                  <a:pt x="430" y="515"/>
                </a:lnTo>
                <a:lnTo>
                  <a:pt x="430" y="515"/>
                </a:lnTo>
                <a:lnTo>
                  <a:pt x="438" y="515"/>
                </a:lnTo>
                <a:lnTo>
                  <a:pt x="442" y="514"/>
                </a:lnTo>
                <a:lnTo>
                  <a:pt x="446" y="512"/>
                </a:lnTo>
                <a:lnTo>
                  <a:pt x="446" y="512"/>
                </a:lnTo>
                <a:lnTo>
                  <a:pt x="447" y="510"/>
                </a:lnTo>
                <a:lnTo>
                  <a:pt x="447" y="508"/>
                </a:lnTo>
                <a:lnTo>
                  <a:pt x="449" y="507"/>
                </a:lnTo>
                <a:lnTo>
                  <a:pt x="452" y="506"/>
                </a:lnTo>
                <a:lnTo>
                  <a:pt x="452" y="506"/>
                </a:lnTo>
                <a:lnTo>
                  <a:pt x="456" y="506"/>
                </a:lnTo>
                <a:lnTo>
                  <a:pt x="460" y="504"/>
                </a:lnTo>
                <a:lnTo>
                  <a:pt x="460" y="504"/>
                </a:lnTo>
                <a:lnTo>
                  <a:pt x="464" y="502"/>
                </a:lnTo>
                <a:lnTo>
                  <a:pt x="466" y="497"/>
                </a:lnTo>
                <a:lnTo>
                  <a:pt x="468" y="493"/>
                </a:lnTo>
                <a:lnTo>
                  <a:pt x="469" y="489"/>
                </a:lnTo>
                <a:lnTo>
                  <a:pt x="469" y="489"/>
                </a:lnTo>
                <a:lnTo>
                  <a:pt x="471" y="485"/>
                </a:lnTo>
                <a:lnTo>
                  <a:pt x="472" y="484"/>
                </a:lnTo>
                <a:lnTo>
                  <a:pt x="473" y="483"/>
                </a:lnTo>
                <a:lnTo>
                  <a:pt x="476" y="483"/>
                </a:lnTo>
                <a:lnTo>
                  <a:pt x="487" y="483"/>
                </a:lnTo>
                <a:lnTo>
                  <a:pt x="487" y="483"/>
                </a:lnTo>
                <a:lnTo>
                  <a:pt x="492" y="481"/>
                </a:lnTo>
                <a:lnTo>
                  <a:pt x="495" y="478"/>
                </a:lnTo>
                <a:lnTo>
                  <a:pt x="495" y="478"/>
                </a:lnTo>
                <a:lnTo>
                  <a:pt x="498" y="477"/>
                </a:lnTo>
                <a:lnTo>
                  <a:pt x="502" y="477"/>
                </a:lnTo>
                <a:lnTo>
                  <a:pt x="506" y="477"/>
                </a:lnTo>
                <a:lnTo>
                  <a:pt x="509" y="477"/>
                </a:lnTo>
                <a:lnTo>
                  <a:pt x="509" y="477"/>
                </a:lnTo>
                <a:lnTo>
                  <a:pt x="511" y="476"/>
                </a:lnTo>
                <a:lnTo>
                  <a:pt x="513" y="474"/>
                </a:lnTo>
                <a:lnTo>
                  <a:pt x="514" y="470"/>
                </a:lnTo>
                <a:lnTo>
                  <a:pt x="514" y="470"/>
                </a:lnTo>
                <a:lnTo>
                  <a:pt x="518" y="468"/>
                </a:lnTo>
                <a:lnTo>
                  <a:pt x="523" y="465"/>
                </a:lnTo>
                <a:lnTo>
                  <a:pt x="523" y="465"/>
                </a:lnTo>
                <a:lnTo>
                  <a:pt x="533" y="461"/>
                </a:lnTo>
                <a:lnTo>
                  <a:pt x="537" y="458"/>
                </a:lnTo>
                <a:lnTo>
                  <a:pt x="541" y="454"/>
                </a:lnTo>
                <a:lnTo>
                  <a:pt x="541" y="454"/>
                </a:lnTo>
                <a:lnTo>
                  <a:pt x="546" y="443"/>
                </a:lnTo>
                <a:lnTo>
                  <a:pt x="546" y="443"/>
                </a:lnTo>
                <a:lnTo>
                  <a:pt x="549" y="439"/>
                </a:lnTo>
                <a:lnTo>
                  <a:pt x="556" y="438"/>
                </a:lnTo>
                <a:lnTo>
                  <a:pt x="556" y="438"/>
                </a:lnTo>
                <a:lnTo>
                  <a:pt x="560" y="436"/>
                </a:lnTo>
                <a:lnTo>
                  <a:pt x="564" y="435"/>
                </a:lnTo>
                <a:lnTo>
                  <a:pt x="564" y="435"/>
                </a:lnTo>
                <a:lnTo>
                  <a:pt x="568" y="431"/>
                </a:lnTo>
                <a:lnTo>
                  <a:pt x="568" y="431"/>
                </a:lnTo>
                <a:lnTo>
                  <a:pt x="574" y="428"/>
                </a:lnTo>
                <a:lnTo>
                  <a:pt x="574" y="428"/>
                </a:lnTo>
                <a:lnTo>
                  <a:pt x="579" y="427"/>
                </a:lnTo>
                <a:lnTo>
                  <a:pt x="582" y="423"/>
                </a:lnTo>
                <a:lnTo>
                  <a:pt x="584" y="415"/>
                </a:lnTo>
                <a:lnTo>
                  <a:pt x="584" y="415"/>
                </a:lnTo>
                <a:lnTo>
                  <a:pt x="587" y="411"/>
                </a:lnTo>
                <a:lnTo>
                  <a:pt x="591" y="407"/>
                </a:lnTo>
                <a:lnTo>
                  <a:pt x="591" y="407"/>
                </a:lnTo>
                <a:lnTo>
                  <a:pt x="594" y="401"/>
                </a:lnTo>
                <a:lnTo>
                  <a:pt x="597" y="400"/>
                </a:lnTo>
                <a:lnTo>
                  <a:pt x="599" y="398"/>
                </a:lnTo>
                <a:lnTo>
                  <a:pt x="599" y="398"/>
                </a:lnTo>
                <a:lnTo>
                  <a:pt x="602" y="390"/>
                </a:lnTo>
                <a:lnTo>
                  <a:pt x="606" y="388"/>
                </a:lnTo>
                <a:lnTo>
                  <a:pt x="610" y="386"/>
                </a:lnTo>
                <a:lnTo>
                  <a:pt x="610" y="386"/>
                </a:lnTo>
                <a:lnTo>
                  <a:pt x="610" y="382"/>
                </a:lnTo>
                <a:lnTo>
                  <a:pt x="609" y="379"/>
                </a:lnTo>
                <a:lnTo>
                  <a:pt x="608" y="378"/>
                </a:lnTo>
                <a:lnTo>
                  <a:pt x="603" y="377"/>
                </a:lnTo>
                <a:lnTo>
                  <a:pt x="603" y="377"/>
                </a:lnTo>
                <a:lnTo>
                  <a:pt x="598" y="375"/>
                </a:lnTo>
                <a:lnTo>
                  <a:pt x="593" y="373"/>
                </a:lnTo>
                <a:lnTo>
                  <a:pt x="593" y="373"/>
                </a:lnTo>
                <a:lnTo>
                  <a:pt x="589" y="371"/>
                </a:lnTo>
                <a:lnTo>
                  <a:pt x="584" y="371"/>
                </a:lnTo>
                <a:lnTo>
                  <a:pt x="580" y="371"/>
                </a:lnTo>
                <a:lnTo>
                  <a:pt x="576" y="369"/>
                </a:lnTo>
                <a:lnTo>
                  <a:pt x="576" y="369"/>
                </a:lnTo>
                <a:lnTo>
                  <a:pt x="571" y="365"/>
                </a:lnTo>
                <a:lnTo>
                  <a:pt x="570" y="362"/>
                </a:lnTo>
                <a:lnTo>
                  <a:pt x="565" y="361"/>
                </a:lnTo>
                <a:lnTo>
                  <a:pt x="565" y="361"/>
                </a:lnTo>
                <a:lnTo>
                  <a:pt x="559" y="359"/>
                </a:lnTo>
                <a:lnTo>
                  <a:pt x="555" y="359"/>
                </a:lnTo>
                <a:lnTo>
                  <a:pt x="551" y="356"/>
                </a:lnTo>
                <a:lnTo>
                  <a:pt x="551" y="356"/>
                </a:lnTo>
                <a:lnTo>
                  <a:pt x="546" y="352"/>
                </a:lnTo>
                <a:lnTo>
                  <a:pt x="544" y="346"/>
                </a:lnTo>
                <a:lnTo>
                  <a:pt x="544" y="346"/>
                </a:lnTo>
                <a:lnTo>
                  <a:pt x="540" y="340"/>
                </a:lnTo>
                <a:lnTo>
                  <a:pt x="540" y="340"/>
                </a:lnTo>
                <a:lnTo>
                  <a:pt x="540" y="337"/>
                </a:lnTo>
                <a:lnTo>
                  <a:pt x="538" y="335"/>
                </a:lnTo>
                <a:lnTo>
                  <a:pt x="538" y="335"/>
                </a:lnTo>
                <a:lnTo>
                  <a:pt x="532" y="331"/>
                </a:lnTo>
                <a:lnTo>
                  <a:pt x="526" y="329"/>
                </a:lnTo>
                <a:lnTo>
                  <a:pt x="526" y="329"/>
                </a:lnTo>
                <a:lnTo>
                  <a:pt x="526" y="323"/>
                </a:lnTo>
                <a:lnTo>
                  <a:pt x="526" y="317"/>
                </a:lnTo>
                <a:lnTo>
                  <a:pt x="526" y="317"/>
                </a:lnTo>
                <a:lnTo>
                  <a:pt x="523" y="310"/>
                </a:lnTo>
                <a:lnTo>
                  <a:pt x="523" y="310"/>
                </a:lnTo>
                <a:lnTo>
                  <a:pt x="523" y="304"/>
                </a:lnTo>
                <a:lnTo>
                  <a:pt x="523" y="304"/>
                </a:lnTo>
                <a:lnTo>
                  <a:pt x="523" y="291"/>
                </a:lnTo>
                <a:lnTo>
                  <a:pt x="522" y="285"/>
                </a:lnTo>
                <a:lnTo>
                  <a:pt x="519" y="280"/>
                </a:lnTo>
                <a:lnTo>
                  <a:pt x="519" y="280"/>
                </a:lnTo>
                <a:lnTo>
                  <a:pt x="515" y="276"/>
                </a:lnTo>
                <a:lnTo>
                  <a:pt x="510" y="274"/>
                </a:lnTo>
                <a:lnTo>
                  <a:pt x="504" y="272"/>
                </a:lnTo>
                <a:lnTo>
                  <a:pt x="498" y="271"/>
                </a:lnTo>
                <a:lnTo>
                  <a:pt x="498" y="271"/>
                </a:lnTo>
                <a:lnTo>
                  <a:pt x="490" y="271"/>
                </a:lnTo>
                <a:lnTo>
                  <a:pt x="485" y="271"/>
                </a:lnTo>
                <a:lnTo>
                  <a:pt x="483" y="272"/>
                </a:lnTo>
                <a:lnTo>
                  <a:pt x="483" y="272"/>
                </a:lnTo>
                <a:lnTo>
                  <a:pt x="480" y="274"/>
                </a:lnTo>
                <a:lnTo>
                  <a:pt x="477" y="275"/>
                </a:lnTo>
                <a:lnTo>
                  <a:pt x="476" y="276"/>
                </a:lnTo>
                <a:lnTo>
                  <a:pt x="472" y="276"/>
                </a:lnTo>
                <a:lnTo>
                  <a:pt x="472" y="276"/>
                </a:lnTo>
                <a:lnTo>
                  <a:pt x="472" y="268"/>
                </a:lnTo>
                <a:lnTo>
                  <a:pt x="472" y="260"/>
                </a:lnTo>
                <a:lnTo>
                  <a:pt x="472" y="251"/>
                </a:lnTo>
                <a:lnTo>
                  <a:pt x="471" y="244"/>
                </a:lnTo>
                <a:lnTo>
                  <a:pt x="471" y="244"/>
                </a:lnTo>
                <a:lnTo>
                  <a:pt x="469" y="240"/>
                </a:lnTo>
                <a:lnTo>
                  <a:pt x="466" y="236"/>
                </a:lnTo>
                <a:lnTo>
                  <a:pt x="466" y="236"/>
                </a:lnTo>
                <a:lnTo>
                  <a:pt x="466" y="226"/>
                </a:lnTo>
                <a:lnTo>
                  <a:pt x="466" y="226"/>
                </a:lnTo>
                <a:lnTo>
                  <a:pt x="466" y="218"/>
                </a:lnTo>
                <a:lnTo>
                  <a:pt x="464" y="210"/>
                </a:lnTo>
                <a:lnTo>
                  <a:pt x="464" y="210"/>
                </a:lnTo>
                <a:lnTo>
                  <a:pt x="461" y="203"/>
                </a:lnTo>
                <a:lnTo>
                  <a:pt x="461" y="203"/>
                </a:lnTo>
                <a:lnTo>
                  <a:pt x="458" y="200"/>
                </a:lnTo>
                <a:lnTo>
                  <a:pt x="454" y="199"/>
                </a:lnTo>
                <a:lnTo>
                  <a:pt x="454" y="199"/>
                </a:lnTo>
                <a:lnTo>
                  <a:pt x="450" y="191"/>
                </a:lnTo>
                <a:lnTo>
                  <a:pt x="450" y="191"/>
                </a:lnTo>
                <a:lnTo>
                  <a:pt x="446" y="186"/>
                </a:lnTo>
                <a:lnTo>
                  <a:pt x="446" y="186"/>
                </a:lnTo>
                <a:lnTo>
                  <a:pt x="442" y="180"/>
                </a:lnTo>
                <a:lnTo>
                  <a:pt x="437" y="175"/>
                </a:lnTo>
                <a:lnTo>
                  <a:pt x="437" y="175"/>
                </a:lnTo>
                <a:lnTo>
                  <a:pt x="430" y="171"/>
                </a:lnTo>
                <a:lnTo>
                  <a:pt x="423" y="167"/>
                </a:lnTo>
                <a:lnTo>
                  <a:pt x="423" y="167"/>
                </a:lnTo>
                <a:lnTo>
                  <a:pt x="419" y="165"/>
                </a:lnTo>
                <a:lnTo>
                  <a:pt x="416" y="164"/>
                </a:lnTo>
                <a:lnTo>
                  <a:pt x="416" y="164"/>
                </a:lnTo>
                <a:lnTo>
                  <a:pt x="408" y="158"/>
                </a:lnTo>
                <a:lnTo>
                  <a:pt x="408" y="158"/>
                </a:lnTo>
                <a:lnTo>
                  <a:pt x="403" y="152"/>
                </a:lnTo>
                <a:lnTo>
                  <a:pt x="403" y="152"/>
                </a:lnTo>
                <a:lnTo>
                  <a:pt x="397" y="149"/>
                </a:lnTo>
                <a:lnTo>
                  <a:pt x="393" y="146"/>
                </a:lnTo>
                <a:lnTo>
                  <a:pt x="393" y="146"/>
                </a:lnTo>
                <a:lnTo>
                  <a:pt x="386" y="139"/>
                </a:lnTo>
                <a:lnTo>
                  <a:pt x="386" y="139"/>
                </a:lnTo>
                <a:lnTo>
                  <a:pt x="385" y="135"/>
                </a:lnTo>
                <a:lnTo>
                  <a:pt x="382" y="131"/>
                </a:lnTo>
                <a:lnTo>
                  <a:pt x="382" y="131"/>
                </a:lnTo>
                <a:lnTo>
                  <a:pt x="376" y="129"/>
                </a:lnTo>
                <a:lnTo>
                  <a:pt x="367" y="127"/>
                </a:lnTo>
                <a:lnTo>
                  <a:pt x="367" y="127"/>
                </a:lnTo>
                <a:lnTo>
                  <a:pt x="359" y="125"/>
                </a:lnTo>
                <a:lnTo>
                  <a:pt x="353" y="120"/>
                </a:lnTo>
                <a:lnTo>
                  <a:pt x="353" y="120"/>
                </a:lnTo>
                <a:lnTo>
                  <a:pt x="344" y="118"/>
                </a:lnTo>
                <a:lnTo>
                  <a:pt x="336" y="115"/>
                </a:lnTo>
                <a:lnTo>
                  <a:pt x="336" y="115"/>
                </a:lnTo>
                <a:lnTo>
                  <a:pt x="334" y="112"/>
                </a:lnTo>
                <a:lnTo>
                  <a:pt x="334" y="112"/>
                </a:lnTo>
                <a:lnTo>
                  <a:pt x="329" y="111"/>
                </a:lnTo>
                <a:lnTo>
                  <a:pt x="329" y="111"/>
                </a:lnTo>
                <a:lnTo>
                  <a:pt x="321" y="108"/>
                </a:lnTo>
                <a:lnTo>
                  <a:pt x="321" y="108"/>
                </a:lnTo>
                <a:lnTo>
                  <a:pt x="317" y="107"/>
                </a:lnTo>
                <a:lnTo>
                  <a:pt x="313" y="106"/>
                </a:lnTo>
                <a:lnTo>
                  <a:pt x="313" y="106"/>
                </a:lnTo>
                <a:lnTo>
                  <a:pt x="309" y="104"/>
                </a:lnTo>
                <a:lnTo>
                  <a:pt x="305" y="101"/>
                </a:lnTo>
                <a:lnTo>
                  <a:pt x="305" y="101"/>
                </a:lnTo>
                <a:lnTo>
                  <a:pt x="301" y="100"/>
                </a:lnTo>
                <a:lnTo>
                  <a:pt x="297" y="99"/>
                </a:lnTo>
                <a:lnTo>
                  <a:pt x="293" y="97"/>
                </a:lnTo>
                <a:lnTo>
                  <a:pt x="290" y="96"/>
                </a:lnTo>
                <a:lnTo>
                  <a:pt x="290" y="96"/>
                </a:lnTo>
                <a:lnTo>
                  <a:pt x="286" y="93"/>
                </a:lnTo>
                <a:lnTo>
                  <a:pt x="282" y="91"/>
                </a:lnTo>
                <a:lnTo>
                  <a:pt x="279" y="88"/>
                </a:lnTo>
                <a:lnTo>
                  <a:pt x="275" y="87"/>
                </a:lnTo>
                <a:lnTo>
                  <a:pt x="275" y="87"/>
                </a:lnTo>
                <a:lnTo>
                  <a:pt x="270" y="85"/>
                </a:lnTo>
                <a:lnTo>
                  <a:pt x="266" y="85"/>
                </a:lnTo>
                <a:lnTo>
                  <a:pt x="260" y="85"/>
                </a:lnTo>
                <a:lnTo>
                  <a:pt x="256" y="84"/>
                </a:lnTo>
                <a:lnTo>
                  <a:pt x="256" y="84"/>
                </a:lnTo>
                <a:lnTo>
                  <a:pt x="247" y="80"/>
                </a:lnTo>
                <a:lnTo>
                  <a:pt x="243" y="78"/>
                </a:lnTo>
                <a:lnTo>
                  <a:pt x="237" y="77"/>
                </a:lnTo>
                <a:lnTo>
                  <a:pt x="237" y="77"/>
                </a:lnTo>
                <a:lnTo>
                  <a:pt x="230" y="77"/>
                </a:lnTo>
                <a:lnTo>
                  <a:pt x="230" y="77"/>
                </a:lnTo>
                <a:lnTo>
                  <a:pt x="226" y="77"/>
                </a:lnTo>
                <a:lnTo>
                  <a:pt x="226" y="77"/>
                </a:lnTo>
                <a:lnTo>
                  <a:pt x="225" y="78"/>
                </a:lnTo>
                <a:lnTo>
                  <a:pt x="222" y="80"/>
                </a:lnTo>
                <a:lnTo>
                  <a:pt x="222" y="80"/>
                </a:lnTo>
                <a:lnTo>
                  <a:pt x="220" y="80"/>
                </a:lnTo>
                <a:lnTo>
                  <a:pt x="218" y="80"/>
                </a:lnTo>
                <a:lnTo>
                  <a:pt x="216" y="77"/>
                </a:lnTo>
                <a:lnTo>
                  <a:pt x="214" y="73"/>
                </a:lnTo>
                <a:lnTo>
                  <a:pt x="213" y="69"/>
                </a:lnTo>
                <a:lnTo>
                  <a:pt x="213" y="69"/>
                </a:lnTo>
                <a:lnTo>
                  <a:pt x="209" y="69"/>
                </a:lnTo>
                <a:lnTo>
                  <a:pt x="206" y="68"/>
                </a:lnTo>
                <a:lnTo>
                  <a:pt x="206" y="68"/>
                </a:lnTo>
                <a:lnTo>
                  <a:pt x="201" y="65"/>
                </a:lnTo>
                <a:lnTo>
                  <a:pt x="201" y="65"/>
                </a:lnTo>
                <a:lnTo>
                  <a:pt x="194" y="58"/>
                </a:lnTo>
                <a:lnTo>
                  <a:pt x="188" y="53"/>
                </a:lnTo>
                <a:lnTo>
                  <a:pt x="188" y="53"/>
                </a:lnTo>
                <a:lnTo>
                  <a:pt x="182" y="49"/>
                </a:lnTo>
                <a:lnTo>
                  <a:pt x="182" y="49"/>
                </a:lnTo>
                <a:lnTo>
                  <a:pt x="176" y="43"/>
                </a:lnTo>
                <a:lnTo>
                  <a:pt x="176" y="43"/>
                </a:lnTo>
                <a:lnTo>
                  <a:pt x="168" y="38"/>
                </a:lnTo>
                <a:lnTo>
                  <a:pt x="161" y="34"/>
                </a:lnTo>
                <a:lnTo>
                  <a:pt x="161" y="34"/>
                </a:lnTo>
                <a:lnTo>
                  <a:pt x="155" y="30"/>
                </a:lnTo>
                <a:lnTo>
                  <a:pt x="155" y="30"/>
                </a:lnTo>
                <a:lnTo>
                  <a:pt x="149" y="28"/>
                </a:lnTo>
                <a:lnTo>
                  <a:pt x="145" y="28"/>
                </a:lnTo>
                <a:lnTo>
                  <a:pt x="145" y="28"/>
                </a:lnTo>
                <a:lnTo>
                  <a:pt x="142" y="26"/>
                </a:lnTo>
                <a:lnTo>
                  <a:pt x="140" y="21"/>
                </a:lnTo>
                <a:lnTo>
                  <a:pt x="136" y="19"/>
                </a:lnTo>
                <a:lnTo>
                  <a:pt x="133" y="16"/>
                </a:lnTo>
                <a:lnTo>
                  <a:pt x="133" y="16"/>
                </a:lnTo>
                <a:lnTo>
                  <a:pt x="122" y="11"/>
                </a:lnTo>
                <a:lnTo>
                  <a:pt x="112" y="5"/>
                </a:lnTo>
                <a:lnTo>
                  <a:pt x="112" y="5"/>
                </a:lnTo>
                <a:lnTo>
                  <a:pt x="104" y="1"/>
                </a:lnTo>
                <a:lnTo>
                  <a:pt x="99" y="1"/>
                </a:lnTo>
                <a:lnTo>
                  <a:pt x="95" y="0"/>
                </a:lnTo>
                <a:lnTo>
                  <a:pt x="95" y="0"/>
                </a:lnTo>
                <a:lnTo>
                  <a:pt x="91" y="1"/>
                </a:lnTo>
                <a:lnTo>
                  <a:pt x="89" y="5"/>
                </a:lnTo>
                <a:lnTo>
                  <a:pt x="87" y="8"/>
                </a:lnTo>
                <a:lnTo>
                  <a:pt x="84" y="12"/>
                </a:lnTo>
                <a:lnTo>
                  <a:pt x="84" y="12"/>
                </a:lnTo>
                <a:lnTo>
                  <a:pt x="81" y="13"/>
                </a:lnTo>
                <a:lnTo>
                  <a:pt x="79" y="16"/>
                </a:lnTo>
                <a:lnTo>
                  <a:pt x="79" y="16"/>
                </a:lnTo>
                <a:lnTo>
                  <a:pt x="79" y="20"/>
                </a:lnTo>
                <a:lnTo>
                  <a:pt x="79" y="24"/>
                </a:lnTo>
                <a:lnTo>
                  <a:pt x="79" y="24"/>
                </a:lnTo>
                <a:lnTo>
                  <a:pt x="76" y="42"/>
                </a:lnTo>
                <a:lnTo>
                  <a:pt x="76" y="61"/>
                </a:lnTo>
                <a:lnTo>
                  <a:pt x="76" y="61"/>
                </a:lnTo>
                <a:close/>
              </a:path>
            </a:pathLst>
          </a:custGeom>
          <a:grpFill/>
          <a:ln>
            <a:noFill/>
          </a:ln>
          <a:extLst>
            <a:ext uri="{91240B29-F687-4F45-9708-019B960494DF}">
              <a14:hiddenLine xmlns:a14="http://schemas.microsoft.com/office/drawing/2010/main" w="3175">
                <a:solidFill>
                  <a:srgbClr val="FFFFFF"/>
                </a:solidFill>
                <a:round/>
                <a:headEnd/>
                <a:tailEnd/>
              </a14:hiddenLine>
            </a:ext>
          </a:extLst>
        </xdr:spPr>
        <xdr:txBody>
          <a:bodyPr vertOverflow="overflow" horzOverflow="overflow" wrap="square" lIns="0" tIns="0" rIns="0" bIns="0"/>
          <a:lstStyle>
            <a:defPPr>
              <a:defRPr lang="fr-FR"/>
            </a:defPPr>
            <a:lvl1pPr algn="l" defTabSz="457200" rtl="0" fontAlgn="base">
              <a:spcBef>
                <a:spcPct val="0"/>
              </a:spcBef>
              <a:spcAft>
                <a:spcPct val="0"/>
              </a:spcAft>
              <a:defRPr kern="1200">
                <a:solidFill>
                  <a:schemeClr val="tx1"/>
                </a:solidFill>
                <a:latin typeface="Arial" panose="020B0604020202020204" pitchFamily="34" charset="0"/>
                <a:ea typeface="+mn-ea"/>
                <a:cs typeface="Arial"/>
              </a:defRPr>
            </a:lvl1pPr>
            <a:lvl2pPr marL="457200" algn="l" defTabSz="457200" rtl="0" fontAlgn="base">
              <a:spcBef>
                <a:spcPct val="0"/>
              </a:spcBef>
              <a:spcAft>
                <a:spcPct val="0"/>
              </a:spcAft>
              <a:defRPr kern="1200">
                <a:solidFill>
                  <a:schemeClr val="tx1"/>
                </a:solidFill>
                <a:latin typeface="Arial" panose="020B0604020202020204" pitchFamily="34" charset="0"/>
                <a:ea typeface="+mn-ea"/>
                <a:cs typeface="Arial"/>
              </a:defRPr>
            </a:lvl2pPr>
            <a:lvl3pPr marL="914400" algn="l" defTabSz="457200" rtl="0" fontAlgn="base">
              <a:spcBef>
                <a:spcPct val="0"/>
              </a:spcBef>
              <a:spcAft>
                <a:spcPct val="0"/>
              </a:spcAft>
              <a:defRPr kern="1200">
                <a:solidFill>
                  <a:schemeClr val="tx1"/>
                </a:solidFill>
                <a:latin typeface="Arial" panose="020B0604020202020204" pitchFamily="34" charset="0"/>
                <a:ea typeface="+mn-ea"/>
                <a:cs typeface="Arial"/>
              </a:defRPr>
            </a:lvl3pPr>
            <a:lvl4pPr marL="1371600" algn="l" defTabSz="457200" rtl="0" fontAlgn="base">
              <a:spcBef>
                <a:spcPct val="0"/>
              </a:spcBef>
              <a:spcAft>
                <a:spcPct val="0"/>
              </a:spcAft>
              <a:defRPr kern="1200">
                <a:solidFill>
                  <a:schemeClr val="tx1"/>
                </a:solidFill>
                <a:latin typeface="Arial" panose="020B0604020202020204" pitchFamily="34" charset="0"/>
                <a:ea typeface="+mn-ea"/>
                <a:cs typeface="Arial"/>
              </a:defRPr>
            </a:lvl4pPr>
            <a:lvl5pPr marL="1828800" algn="l" defTabSz="457200" rtl="0" fontAlgn="base">
              <a:spcBef>
                <a:spcPct val="0"/>
              </a:spcBef>
              <a:spcAft>
                <a:spcPct val="0"/>
              </a:spcAft>
              <a:defRPr kern="1200">
                <a:solidFill>
                  <a:schemeClr val="tx1"/>
                </a:solidFill>
                <a:latin typeface="Arial" panose="020B0604020202020204" pitchFamily="34" charset="0"/>
                <a:ea typeface="+mn-ea"/>
                <a:cs typeface="Arial"/>
              </a:defRPr>
            </a:lvl5pPr>
            <a:lvl6pPr marL="2286000" algn="l" defTabSz="914400" rtl="0" eaLnBrk="1" latinLnBrk="0" hangingPunct="1">
              <a:defRPr kern="1200">
                <a:solidFill>
                  <a:schemeClr val="tx1"/>
                </a:solidFill>
                <a:latin typeface="Arial" panose="020B0604020202020204" pitchFamily="34" charset="0"/>
                <a:ea typeface="+mn-ea"/>
                <a:cs typeface="Arial"/>
              </a:defRPr>
            </a:lvl6pPr>
            <a:lvl7pPr marL="2743200" algn="l" defTabSz="914400" rtl="0" eaLnBrk="1" latinLnBrk="0" hangingPunct="1">
              <a:defRPr kern="1200">
                <a:solidFill>
                  <a:schemeClr val="tx1"/>
                </a:solidFill>
                <a:latin typeface="Arial" panose="020B0604020202020204" pitchFamily="34" charset="0"/>
                <a:ea typeface="+mn-ea"/>
                <a:cs typeface="Arial"/>
              </a:defRPr>
            </a:lvl7pPr>
            <a:lvl8pPr marL="3200400" algn="l" defTabSz="914400" rtl="0" eaLnBrk="1" latinLnBrk="0" hangingPunct="1">
              <a:defRPr kern="1200">
                <a:solidFill>
                  <a:schemeClr val="tx1"/>
                </a:solidFill>
                <a:latin typeface="Arial" panose="020B0604020202020204" pitchFamily="34" charset="0"/>
                <a:ea typeface="+mn-ea"/>
                <a:cs typeface="Arial"/>
              </a:defRPr>
            </a:lvl8pPr>
            <a:lvl9pPr marL="3657600" algn="l" defTabSz="914400" rtl="0" eaLnBrk="1" latinLnBrk="0" hangingPunct="1">
              <a:defRPr kern="1200">
                <a:solidFill>
                  <a:schemeClr val="tx1"/>
                </a:solidFill>
                <a:latin typeface="Arial" panose="020B0604020202020204" pitchFamily="34" charset="0"/>
                <a:ea typeface="+mn-ea"/>
                <a:cs typeface="Arial"/>
              </a:defRPr>
            </a:lvl9pPr>
          </a:lstStyle>
          <a:p>
            <a:endParaRPr lang="tr-TR"/>
          </a:p>
        </xdr:txBody>
      </xdr:sp>
      <xdr:sp macro="" textlink="">
        <xdr:nvSpPr>
          <xdr:cNvPr id="224" name="Freeform 222">
            <a:extLst>
              <a:ext uri="{FF2B5EF4-FFF2-40B4-BE49-F238E27FC236}">
                <a16:creationId xmlns:a16="http://schemas.microsoft.com/office/drawing/2014/main" id="{00000000-0008-0000-0000-0000E0000000}"/>
              </a:ext>
            </a:extLst>
          </xdr:cNvPr>
          <xdr:cNvSpPr>
            <a:spLocks/>
          </xdr:cNvSpPr>
        </xdr:nvSpPr>
        <xdr:spPr bwMode="auto">
          <a:xfrm>
            <a:off x="3253" y="3780"/>
            <a:ext cx="54" cy="17"/>
          </a:xfrm>
          <a:custGeom>
            <a:avLst/>
            <a:gdLst>
              <a:gd name="T0" fmla="*/ 23 w 293"/>
              <a:gd name="T1" fmla="*/ 26 h 91"/>
              <a:gd name="T2" fmla="*/ 28 w 293"/>
              <a:gd name="T3" fmla="*/ 14 h 91"/>
              <a:gd name="T4" fmla="*/ 28 w 293"/>
              <a:gd name="T5" fmla="*/ 3 h 91"/>
              <a:gd name="T6" fmla="*/ 28 w 293"/>
              <a:gd name="T7" fmla="*/ 0 h 91"/>
              <a:gd name="T8" fmla="*/ 35 w 293"/>
              <a:gd name="T9" fmla="*/ 3 h 91"/>
              <a:gd name="T10" fmla="*/ 47 w 293"/>
              <a:gd name="T11" fmla="*/ 1 h 91"/>
              <a:gd name="T12" fmla="*/ 58 w 293"/>
              <a:gd name="T13" fmla="*/ 3 h 91"/>
              <a:gd name="T14" fmla="*/ 61 w 293"/>
              <a:gd name="T15" fmla="*/ 8 h 91"/>
              <a:gd name="T16" fmla="*/ 71 w 293"/>
              <a:gd name="T17" fmla="*/ 11 h 91"/>
              <a:gd name="T18" fmla="*/ 81 w 293"/>
              <a:gd name="T19" fmla="*/ 12 h 91"/>
              <a:gd name="T20" fmla="*/ 93 w 293"/>
              <a:gd name="T21" fmla="*/ 14 h 91"/>
              <a:gd name="T22" fmla="*/ 116 w 293"/>
              <a:gd name="T23" fmla="*/ 18 h 91"/>
              <a:gd name="T24" fmla="*/ 132 w 293"/>
              <a:gd name="T25" fmla="*/ 22 h 91"/>
              <a:gd name="T26" fmla="*/ 138 w 293"/>
              <a:gd name="T27" fmla="*/ 24 h 91"/>
              <a:gd name="T28" fmla="*/ 150 w 293"/>
              <a:gd name="T29" fmla="*/ 23 h 91"/>
              <a:gd name="T30" fmla="*/ 157 w 293"/>
              <a:gd name="T31" fmla="*/ 20 h 91"/>
              <a:gd name="T32" fmla="*/ 160 w 293"/>
              <a:gd name="T33" fmla="*/ 9 h 91"/>
              <a:gd name="T34" fmla="*/ 164 w 293"/>
              <a:gd name="T35" fmla="*/ 4 h 91"/>
              <a:gd name="T36" fmla="*/ 168 w 293"/>
              <a:gd name="T37" fmla="*/ 9 h 91"/>
              <a:gd name="T38" fmla="*/ 169 w 293"/>
              <a:gd name="T39" fmla="*/ 12 h 91"/>
              <a:gd name="T40" fmla="*/ 179 w 293"/>
              <a:gd name="T41" fmla="*/ 23 h 91"/>
              <a:gd name="T42" fmla="*/ 192 w 293"/>
              <a:gd name="T43" fmla="*/ 28 h 91"/>
              <a:gd name="T44" fmla="*/ 206 w 293"/>
              <a:gd name="T45" fmla="*/ 31 h 91"/>
              <a:gd name="T46" fmla="*/ 227 w 293"/>
              <a:gd name="T47" fmla="*/ 31 h 91"/>
              <a:gd name="T48" fmla="*/ 234 w 293"/>
              <a:gd name="T49" fmla="*/ 30 h 91"/>
              <a:gd name="T50" fmla="*/ 238 w 293"/>
              <a:gd name="T51" fmla="*/ 28 h 91"/>
              <a:gd name="T52" fmla="*/ 260 w 293"/>
              <a:gd name="T53" fmla="*/ 27 h 91"/>
              <a:gd name="T54" fmla="*/ 278 w 293"/>
              <a:gd name="T55" fmla="*/ 30 h 91"/>
              <a:gd name="T56" fmla="*/ 287 w 293"/>
              <a:gd name="T57" fmla="*/ 31 h 91"/>
              <a:gd name="T58" fmla="*/ 291 w 293"/>
              <a:gd name="T59" fmla="*/ 39 h 91"/>
              <a:gd name="T60" fmla="*/ 287 w 293"/>
              <a:gd name="T61" fmla="*/ 42 h 91"/>
              <a:gd name="T62" fmla="*/ 280 w 293"/>
              <a:gd name="T63" fmla="*/ 50 h 91"/>
              <a:gd name="T64" fmla="*/ 276 w 293"/>
              <a:gd name="T65" fmla="*/ 57 h 91"/>
              <a:gd name="T66" fmla="*/ 272 w 293"/>
              <a:gd name="T67" fmla="*/ 64 h 91"/>
              <a:gd name="T68" fmla="*/ 264 w 293"/>
              <a:gd name="T69" fmla="*/ 71 h 91"/>
              <a:gd name="T70" fmla="*/ 250 w 293"/>
              <a:gd name="T71" fmla="*/ 79 h 91"/>
              <a:gd name="T72" fmla="*/ 245 w 293"/>
              <a:gd name="T73" fmla="*/ 84 h 91"/>
              <a:gd name="T74" fmla="*/ 231 w 293"/>
              <a:gd name="T75" fmla="*/ 87 h 91"/>
              <a:gd name="T76" fmla="*/ 222 w 293"/>
              <a:gd name="T77" fmla="*/ 88 h 91"/>
              <a:gd name="T78" fmla="*/ 198 w 293"/>
              <a:gd name="T79" fmla="*/ 89 h 91"/>
              <a:gd name="T80" fmla="*/ 188 w 293"/>
              <a:gd name="T81" fmla="*/ 84 h 91"/>
              <a:gd name="T82" fmla="*/ 177 w 293"/>
              <a:gd name="T83" fmla="*/ 84 h 91"/>
              <a:gd name="T84" fmla="*/ 172 w 293"/>
              <a:gd name="T85" fmla="*/ 81 h 91"/>
              <a:gd name="T86" fmla="*/ 160 w 293"/>
              <a:gd name="T87" fmla="*/ 79 h 91"/>
              <a:gd name="T88" fmla="*/ 153 w 293"/>
              <a:gd name="T89" fmla="*/ 75 h 91"/>
              <a:gd name="T90" fmla="*/ 141 w 293"/>
              <a:gd name="T91" fmla="*/ 75 h 91"/>
              <a:gd name="T92" fmla="*/ 137 w 293"/>
              <a:gd name="T93" fmla="*/ 71 h 91"/>
              <a:gd name="T94" fmla="*/ 127 w 293"/>
              <a:gd name="T95" fmla="*/ 66 h 91"/>
              <a:gd name="T96" fmla="*/ 119 w 293"/>
              <a:gd name="T97" fmla="*/ 62 h 91"/>
              <a:gd name="T98" fmla="*/ 105 w 293"/>
              <a:gd name="T99" fmla="*/ 60 h 91"/>
              <a:gd name="T100" fmla="*/ 99 w 293"/>
              <a:gd name="T101" fmla="*/ 60 h 91"/>
              <a:gd name="T102" fmla="*/ 90 w 293"/>
              <a:gd name="T103" fmla="*/ 64 h 91"/>
              <a:gd name="T104" fmla="*/ 78 w 293"/>
              <a:gd name="T105" fmla="*/ 65 h 91"/>
              <a:gd name="T106" fmla="*/ 55 w 293"/>
              <a:gd name="T107" fmla="*/ 65 h 91"/>
              <a:gd name="T108" fmla="*/ 43 w 293"/>
              <a:gd name="T109" fmla="*/ 68 h 91"/>
              <a:gd name="T110" fmla="*/ 33 w 293"/>
              <a:gd name="T111" fmla="*/ 69 h 91"/>
              <a:gd name="T112" fmla="*/ 24 w 293"/>
              <a:gd name="T113" fmla="*/ 73 h 91"/>
              <a:gd name="T114" fmla="*/ 21 w 293"/>
              <a:gd name="T115" fmla="*/ 71 h 91"/>
              <a:gd name="T116" fmla="*/ 12 w 293"/>
              <a:gd name="T117" fmla="*/ 66 h 91"/>
              <a:gd name="T118" fmla="*/ 4 w 293"/>
              <a:gd name="T119" fmla="*/ 66 h 91"/>
              <a:gd name="T120" fmla="*/ 0 w 293"/>
              <a:gd name="T121" fmla="*/ 60 h 91"/>
              <a:gd name="T122" fmla="*/ 2 w 293"/>
              <a:gd name="T123" fmla="*/ 47 h 91"/>
              <a:gd name="T124" fmla="*/ 8 w 293"/>
              <a:gd name="T125" fmla="*/ 38 h 91"/>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 ang="0">
                <a:pos x="T114" y="T115"/>
              </a:cxn>
              <a:cxn ang="0">
                <a:pos x="T116" y="T117"/>
              </a:cxn>
              <a:cxn ang="0">
                <a:pos x="T118" y="T119"/>
              </a:cxn>
              <a:cxn ang="0">
                <a:pos x="T120" y="T121"/>
              </a:cxn>
              <a:cxn ang="0">
                <a:pos x="T122" y="T123"/>
              </a:cxn>
              <a:cxn ang="0">
                <a:pos x="T124" y="T125"/>
              </a:cxn>
            </a:cxnLst>
            <a:rect l="0" t="0" r="r" b="b"/>
            <a:pathLst>
              <a:path w="293" h="91">
                <a:moveTo>
                  <a:pt x="23" y="30"/>
                </a:moveTo>
                <a:lnTo>
                  <a:pt x="23" y="30"/>
                </a:lnTo>
                <a:lnTo>
                  <a:pt x="23" y="27"/>
                </a:lnTo>
                <a:lnTo>
                  <a:pt x="23" y="26"/>
                </a:lnTo>
                <a:lnTo>
                  <a:pt x="25" y="23"/>
                </a:lnTo>
                <a:lnTo>
                  <a:pt x="25" y="23"/>
                </a:lnTo>
                <a:lnTo>
                  <a:pt x="27" y="19"/>
                </a:lnTo>
                <a:lnTo>
                  <a:pt x="28" y="14"/>
                </a:lnTo>
                <a:lnTo>
                  <a:pt x="28" y="14"/>
                </a:lnTo>
                <a:lnTo>
                  <a:pt x="29" y="7"/>
                </a:lnTo>
                <a:lnTo>
                  <a:pt x="29" y="7"/>
                </a:lnTo>
                <a:lnTo>
                  <a:pt x="28" y="3"/>
                </a:lnTo>
                <a:lnTo>
                  <a:pt x="28" y="3"/>
                </a:lnTo>
                <a:lnTo>
                  <a:pt x="28" y="3"/>
                </a:lnTo>
                <a:lnTo>
                  <a:pt x="27" y="1"/>
                </a:lnTo>
                <a:lnTo>
                  <a:pt x="28" y="0"/>
                </a:lnTo>
                <a:lnTo>
                  <a:pt x="28" y="0"/>
                </a:lnTo>
                <a:lnTo>
                  <a:pt x="32" y="1"/>
                </a:lnTo>
                <a:lnTo>
                  <a:pt x="35" y="3"/>
                </a:lnTo>
                <a:lnTo>
                  <a:pt x="35" y="3"/>
                </a:lnTo>
                <a:lnTo>
                  <a:pt x="39" y="4"/>
                </a:lnTo>
                <a:lnTo>
                  <a:pt x="43" y="3"/>
                </a:lnTo>
                <a:lnTo>
                  <a:pt x="43" y="3"/>
                </a:lnTo>
                <a:lnTo>
                  <a:pt x="47" y="1"/>
                </a:lnTo>
                <a:lnTo>
                  <a:pt x="51" y="0"/>
                </a:lnTo>
                <a:lnTo>
                  <a:pt x="51" y="0"/>
                </a:lnTo>
                <a:lnTo>
                  <a:pt x="57" y="1"/>
                </a:lnTo>
                <a:lnTo>
                  <a:pt x="58" y="3"/>
                </a:lnTo>
                <a:lnTo>
                  <a:pt x="59" y="4"/>
                </a:lnTo>
                <a:lnTo>
                  <a:pt x="59" y="4"/>
                </a:lnTo>
                <a:lnTo>
                  <a:pt x="61" y="7"/>
                </a:lnTo>
                <a:lnTo>
                  <a:pt x="61" y="8"/>
                </a:lnTo>
                <a:lnTo>
                  <a:pt x="61" y="9"/>
                </a:lnTo>
                <a:lnTo>
                  <a:pt x="63" y="9"/>
                </a:lnTo>
                <a:lnTo>
                  <a:pt x="63" y="9"/>
                </a:lnTo>
                <a:lnTo>
                  <a:pt x="71" y="11"/>
                </a:lnTo>
                <a:lnTo>
                  <a:pt x="71" y="11"/>
                </a:lnTo>
                <a:lnTo>
                  <a:pt x="75" y="11"/>
                </a:lnTo>
                <a:lnTo>
                  <a:pt x="81" y="12"/>
                </a:lnTo>
                <a:lnTo>
                  <a:pt x="81" y="12"/>
                </a:lnTo>
                <a:lnTo>
                  <a:pt x="85" y="11"/>
                </a:lnTo>
                <a:lnTo>
                  <a:pt x="85" y="11"/>
                </a:lnTo>
                <a:lnTo>
                  <a:pt x="89" y="12"/>
                </a:lnTo>
                <a:lnTo>
                  <a:pt x="93" y="14"/>
                </a:lnTo>
                <a:lnTo>
                  <a:pt x="93" y="14"/>
                </a:lnTo>
                <a:lnTo>
                  <a:pt x="105" y="16"/>
                </a:lnTo>
                <a:lnTo>
                  <a:pt x="116" y="18"/>
                </a:lnTo>
                <a:lnTo>
                  <a:pt x="116" y="18"/>
                </a:lnTo>
                <a:lnTo>
                  <a:pt x="127" y="20"/>
                </a:lnTo>
                <a:lnTo>
                  <a:pt x="127" y="20"/>
                </a:lnTo>
                <a:lnTo>
                  <a:pt x="132" y="22"/>
                </a:lnTo>
                <a:lnTo>
                  <a:pt x="132" y="22"/>
                </a:lnTo>
                <a:lnTo>
                  <a:pt x="134" y="23"/>
                </a:lnTo>
                <a:lnTo>
                  <a:pt x="137" y="24"/>
                </a:lnTo>
                <a:lnTo>
                  <a:pt x="137" y="24"/>
                </a:lnTo>
                <a:lnTo>
                  <a:pt x="138" y="24"/>
                </a:lnTo>
                <a:lnTo>
                  <a:pt x="141" y="23"/>
                </a:lnTo>
                <a:lnTo>
                  <a:pt x="141" y="23"/>
                </a:lnTo>
                <a:lnTo>
                  <a:pt x="150" y="23"/>
                </a:lnTo>
                <a:lnTo>
                  <a:pt x="150" y="23"/>
                </a:lnTo>
                <a:lnTo>
                  <a:pt x="154" y="23"/>
                </a:lnTo>
                <a:lnTo>
                  <a:pt x="156" y="23"/>
                </a:lnTo>
                <a:lnTo>
                  <a:pt x="157" y="20"/>
                </a:lnTo>
                <a:lnTo>
                  <a:pt x="157" y="20"/>
                </a:lnTo>
                <a:lnTo>
                  <a:pt x="157" y="16"/>
                </a:lnTo>
                <a:lnTo>
                  <a:pt x="157" y="12"/>
                </a:lnTo>
                <a:lnTo>
                  <a:pt x="157" y="12"/>
                </a:lnTo>
                <a:lnTo>
                  <a:pt x="160" y="9"/>
                </a:lnTo>
                <a:lnTo>
                  <a:pt x="160" y="9"/>
                </a:lnTo>
                <a:lnTo>
                  <a:pt x="160" y="4"/>
                </a:lnTo>
                <a:lnTo>
                  <a:pt x="160" y="4"/>
                </a:lnTo>
                <a:lnTo>
                  <a:pt x="164" y="4"/>
                </a:lnTo>
                <a:lnTo>
                  <a:pt x="166" y="5"/>
                </a:lnTo>
                <a:lnTo>
                  <a:pt x="166" y="5"/>
                </a:lnTo>
                <a:lnTo>
                  <a:pt x="168" y="9"/>
                </a:lnTo>
                <a:lnTo>
                  <a:pt x="168" y="9"/>
                </a:lnTo>
                <a:lnTo>
                  <a:pt x="168" y="11"/>
                </a:lnTo>
                <a:lnTo>
                  <a:pt x="168" y="11"/>
                </a:lnTo>
                <a:lnTo>
                  <a:pt x="169" y="12"/>
                </a:lnTo>
                <a:lnTo>
                  <a:pt x="169" y="12"/>
                </a:lnTo>
                <a:lnTo>
                  <a:pt x="170" y="16"/>
                </a:lnTo>
                <a:lnTo>
                  <a:pt x="173" y="18"/>
                </a:lnTo>
                <a:lnTo>
                  <a:pt x="179" y="23"/>
                </a:lnTo>
                <a:lnTo>
                  <a:pt x="179" y="23"/>
                </a:lnTo>
                <a:lnTo>
                  <a:pt x="185" y="27"/>
                </a:lnTo>
                <a:lnTo>
                  <a:pt x="188" y="28"/>
                </a:lnTo>
                <a:lnTo>
                  <a:pt x="192" y="28"/>
                </a:lnTo>
                <a:lnTo>
                  <a:pt x="192" y="28"/>
                </a:lnTo>
                <a:lnTo>
                  <a:pt x="196" y="30"/>
                </a:lnTo>
                <a:lnTo>
                  <a:pt x="200" y="30"/>
                </a:lnTo>
                <a:lnTo>
                  <a:pt x="200" y="30"/>
                </a:lnTo>
                <a:lnTo>
                  <a:pt x="206" y="31"/>
                </a:lnTo>
                <a:lnTo>
                  <a:pt x="210" y="31"/>
                </a:lnTo>
                <a:lnTo>
                  <a:pt x="210" y="31"/>
                </a:lnTo>
                <a:lnTo>
                  <a:pt x="227" y="31"/>
                </a:lnTo>
                <a:lnTo>
                  <a:pt x="227" y="31"/>
                </a:lnTo>
                <a:lnTo>
                  <a:pt x="230" y="31"/>
                </a:lnTo>
                <a:lnTo>
                  <a:pt x="230" y="31"/>
                </a:lnTo>
                <a:lnTo>
                  <a:pt x="233" y="31"/>
                </a:lnTo>
                <a:lnTo>
                  <a:pt x="234" y="30"/>
                </a:lnTo>
                <a:lnTo>
                  <a:pt x="234" y="30"/>
                </a:lnTo>
                <a:lnTo>
                  <a:pt x="237" y="28"/>
                </a:lnTo>
                <a:lnTo>
                  <a:pt x="238" y="28"/>
                </a:lnTo>
                <a:lnTo>
                  <a:pt x="238" y="28"/>
                </a:lnTo>
                <a:lnTo>
                  <a:pt x="242" y="28"/>
                </a:lnTo>
                <a:lnTo>
                  <a:pt x="242" y="28"/>
                </a:lnTo>
                <a:lnTo>
                  <a:pt x="260" y="27"/>
                </a:lnTo>
                <a:lnTo>
                  <a:pt x="260" y="27"/>
                </a:lnTo>
                <a:lnTo>
                  <a:pt x="268" y="27"/>
                </a:lnTo>
                <a:lnTo>
                  <a:pt x="276" y="27"/>
                </a:lnTo>
                <a:lnTo>
                  <a:pt x="276" y="27"/>
                </a:lnTo>
                <a:lnTo>
                  <a:pt x="278" y="30"/>
                </a:lnTo>
                <a:lnTo>
                  <a:pt x="278" y="31"/>
                </a:lnTo>
                <a:lnTo>
                  <a:pt x="283" y="31"/>
                </a:lnTo>
                <a:lnTo>
                  <a:pt x="283" y="31"/>
                </a:lnTo>
                <a:lnTo>
                  <a:pt x="287" y="31"/>
                </a:lnTo>
                <a:lnTo>
                  <a:pt x="293" y="28"/>
                </a:lnTo>
                <a:lnTo>
                  <a:pt x="293" y="28"/>
                </a:lnTo>
                <a:lnTo>
                  <a:pt x="293" y="35"/>
                </a:lnTo>
                <a:lnTo>
                  <a:pt x="291" y="39"/>
                </a:lnTo>
                <a:lnTo>
                  <a:pt x="291" y="39"/>
                </a:lnTo>
                <a:lnTo>
                  <a:pt x="288" y="41"/>
                </a:lnTo>
                <a:lnTo>
                  <a:pt x="287" y="42"/>
                </a:lnTo>
                <a:lnTo>
                  <a:pt x="287" y="42"/>
                </a:lnTo>
                <a:lnTo>
                  <a:pt x="283" y="47"/>
                </a:lnTo>
                <a:lnTo>
                  <a:pt x="283" y="47"/>
                </a:lnTo>
                <a:lnTo>
                  <a:pt x="280" y="50"/>
                </a:lnTo>
                <a:lnTo>
                  <a:pt x="280" y="50"/>
                </a:lnTo>
                <a:lnTo>
                  <a:pt x="279" y="53"/>
                </a:lnTo>
                <a:lnTo>
                  <a:pt x="279" y="57"/>
                </a:lnTo>
                <a:lnTo>
                  <a:pt x="279" y="57"/>
                </a:lnTo>
                <a:lnTo>
                  <a:pt x="276" y="57"/>
                </a:lnTo>
                <a:lnTo>
                  <a:pt x="275" y="58"/>
                </a:lnTo>
                <a:lnTo>
                  <a:pt x="275" y="58"/>
                </a:lnTo>
                <a:lnTo>
                  <a:pt x="274" y="61"/>
                </a:lnTo>
                <a:lnTo>
                  <a:pt x="272" y="64"/>
                </a:lnTo>
                <a:lnTo>
                  <a:pt x="272" y="64"/>
                </a:lnTo>
                <a:lnTo>
                  <a:pt x="268" y="66"/>
                </a:lnTo>
                <a:lnTo>
                  <a:pt x="264" y="71"/>
                </a:lnTo>
                <a:lnTo>
                  <a:pt x="264" y="71"/>
                </a:lnTo>
                <a:lnTo>
                  <a:pt x="260" y="75"/>
                </a:lnTo>
                <a:lnTo>
                  <a:pt x="256" y="77"/>
                </a:lnTo>
                <a:lnTo>
                  <a:pt x="256" y="77"/>
                </a:lnTo>
                <a:lnTo>
                  <a:pt x="250" y="79"/>
                </a:lnTo>
                <a:lnTo>
                  <a:pt x="250" y="79"/>
                </a:lnTo>
                <a:lnTo>
                  <a:pt x="248" y="83"/>
                </a:lnTo>
                <a:lnTo>
                  <a:pt x="248" y="83"/>
                </a:lnTo>
                <a:lnTo>
                  <a:pt x="245" y="84"/>
                </a:lnTo>
                <a:lnTo>
                  <a:pt x="242" y="85"/>
                </a:lnTo>
                <a:lnTo>
                  <a:pt x="237" y="85"/>
                </a:lnTo>
                <a:lnTo>
                  <a:pt x="237" y="85"/>
                </a:lnTo>
                <a:lnTo>
                  <a:pt x="231" y="87"/>
                </a:lnTo>
                <a:lnTo>
                  <a:pt x="227" y="88"/>
                </a:lnTo>
                <a:lnTo>
                  <a:pt x="227" y="88"/>
                </a:lnTo>
                <a:lnTo>
                  <a:pt x="222" y="88"/>
                </a:lnTo>
                <a:lnTo>
                  <a:pt x="222" y="88"/>
                </a:lnTo>
                <a:lnTo>
                  <a:pt x="215" y="91"/>
                </a:lnTo>
                <a:lnTo>
                  <a:pt x="215" y="91"/>
                </a:lnTo>
                <a:lnTo>
                  <a:pt x="204" y="91"/>
                </a:lnTo>
                <a:lnTo>
                  <a:pt x="198" y="89"/>
                </a:lnTo>
                <a:lnTo>
                  <a:pt x="193" y="87"/>
                </a:lnTo>
                <a:lnTo>
                  <a:pt x="193" y="87"/>
                </a:lnTo>
                <a:lnTo>
                  <a:pt x="191" y="85"/>
                </a:lnTo>
                <a:lnTo>
                  <a:pt x="188" y="84"/>
                </a:lnTo>
                <a:lnTo>
                  <a:pt x="188" y="84"/>
                </a:lnTo>
                <a:lnTo>
                  <a:pt x="183" y="84"/>
                </a:lnTo>
                <a:lnTo>
                  <a:pt x="183" y="84"/>
                </a:lnTo>
                <a:lnTo>
                  <a:pt x="177" y="84"/>
                </a:lnTo>
                <a:lnTo>
                  <a:pt x="177" y="84"/>
                </a:lnTo>
                <a:lnTo>
                  <a:pt x="175" y="83"/>
                </a:lnTo>
                <a:lnTo>
                  <a:pt x="172" y="81"/>
                </a:lnTo>
                <a:lnTo>
                  <a:pt x="172" y="81"/>
                </a:lnTo>
                <a:lnTo>
                  <a:pt x="166" y="80"/>
                </a:lnTo>
                <a:lnTo>
                  <a:pt x="162" y="80"/>
                </a:lnTo>
                <a:lnTo>
                  <a:pt x="162" y="80"/>
                </a:lnTo>
                <a:lnTo>
                  <a:pt x="160" y="79"/>
                </a:lnTo>
                <a:lnTo>
                  <a:pt x="157" y="79"/>
                </a:lnTo>
                <a:lnTo>
                  <a:pt x="157" y="79"/>
                </a:lnTo>
                <a:lnTo>
                  <a:pt x="153" y="75"/>
                </a:lnTo>
                <a:lnTo>
                  <a:pt x="153" y="75"/>
                </a:lnTo>
                <a:lnTo>
                  <a:pt x="150" y="75"/>
                </a:lnTo>
                <a:lnTo>
                  <a:pt x="147" y="75"/>
                </a:lnTo>
                <a:lnTo>
                  <a:pt x="143" y="75"/>
                </a:lnTo>
                <a:lnTo>
                  <a:pt x="141" y="75"/>
                </a:lnTo>
                <a:lnTo>
                  <a:pt x="141" y="75"/>
                </a:lnTo>
                <a:lnTo>
                  <a:pt x="138" y="72"/>
                </a:lnTo>
                <a:lnTo>
                  <a:pt x="137" y="71"/>
                </a:lnTo>
                <a:lnTo>
                  <a:pt x="137" y="71"/>
                </a:lnTo>
                <a:lnTo>
                  <a:pt x="134" y="69"/>
                </a:lnTo>
                <a:lnTo>
                  <a:pt x="130" y="68"/>
                </a:lnTo>
                <a:lnTo>
                  <a:pt x="130" y="68"/>
                </a:lnTo>
                <a:lnTo>
                  <a:pt x="127" y="66"/>
                </a:lnTo>
                <a:lnTo>
                  <a:pt x="124" y="65"/>
                </a:lnTo>
                <a:lnTo>
                  <a:pt x="122" y="64"/>
                </a:lnTo>
                <a:lnTo>
                  <a:pt x="119" y="62"/>
                </a:lnTo>
                <a:lnTo>
                  <a:pt x="119" y="62"/>
                </a:lnTo>
                <a:lnTo>
                  <a:pt x="112" y="62"/>
                </a:lnTo>
                <a:lnTo>
                  <a:pt x="105" y="62"/>
                </a:lnTo>
                <a:lnTo>
                  <a:pt x="105" y="62"/>
                </a:lnTo>
                <a:lnTo>
                  <a:pt x="105" y="60"/>
                </a:lnTo>
                <a:lnTo>
                  <a:pt x="103" y="60"/>
                </a:lnTo>
                <a:lnTo>
                  <a:pt x="101" y="58"/>
                </a:lnTo>
                <a:lnTo>
                  <a:pt x="99" y="60"/>
                </a:lnTo>
                <a:lnTo>
                  <a:pt x="99" y="60"/>
                </a:lnTo>
                <a:lnTo>
                  <a:pt x="97" y="61"/>
                </a:lnTo>
                <a:lnTo>
                  <a:pt x="96" y="64"/>
                </a:lnTo>
                <a:lnTo>
                  <a:pt x="96" y="64"/>
                </a:lnTo>
                <a:lnTo>
                  <a:pt x="90" y="64"/>
                </a:lnTo>
                <a:lnTo>
                  <a:pt x="90" y="64"/>
                </a:lnTo>
                <a:lnTo>
                  <a:pt x="84" y="64"/>
                </a:lnTo>
                <a:lnTo>
                  <a:pt x="78" y="65"/>
                </a:lnTo>
                <a:lnTo>
                  <a:pt x="78" y="65"/>
                </a:lnTo>
                <a:lnTo>
                  <a:pt x="65" y="65"/>
                </a:lnTo>
                <a:lnTo>
                  <a:pt x="65" y="65"/>
                </a:lnTo>
                <a:lnTo>
                  <a:pt x="55" y="65"/>
                </a:lnTo>
                <a:lnTo>
                  <a:pt x="55" y="65"/>
                </a:lnTo>
                <a:lnTo>
                  <a:pt x="50" y="65"/>
                </a:lnTo>
                <a:lnTo>
                  <a:pt x="46" y="65"/>
                </a:lnTo>
                <a:lnTo>
                  <a:pt x="46" y="65"/>
                </a:lnTo>
                <a:lnTo>
                  <a:pt x="43" y="68"/>
                </a:lnTo>
                <a:lnTo>
                  <a:pt x="43" y="68"/>
                </a:lnTo>
                <a:lnTo>
                  <a:pt x="39" y="69"/>
                </a:lnTo>
                <a:lnTo>
                  <a:pt x="39" y="69"/>
                </a:lnTo>
                <a:lnTo>
                  <a:pt x="33" y="69"/>
                </a:lnTo>
                <a:lnTo>
                  <a:pt x="29" y="71"/>
                </a:lnTo>
                <a:lnTo>
                  <a:pt x="29" y="71"/>
                </a:lnTo>
                <a:lnTo>
                  <a:pt x="25" y="72"/>
                </a:lnTo>
                <a:lnTo>
                  <a:pt x="24" y="73"/>
                </a:lnTo>
                <a:lnTo>
                  <a:pt x="21" y="72"/>
                </a:lnTo>
                <a:lnTo>
                  <a:pt x="21" y="72"/>
                </a:lnTo>
                <a:lnTo>
                  <a:pt x="21" y="71"/>
                </a:lnTo>
                <a:lnTo>
                  <a:pt x="21" y="71"/>
                </a:lnTo>
                <a:lnTo>
                  <a:pt x="17" y="69"/>
                </a:lnTo>
                <a:lnTo>
                  <a:pt x="17" y="69"/>
                </a:lnTo>
                <a:lnTo>
                  <a:pt x="14" y="68"/>
                </a:lnTo>
                <a:lnTo>
                  <a:pt x="12" y="66"/>
                </a:lnTo>
                <a:lnTo>
                  <a:pt x="12" y="66"/>
                </a:lnTo>
                <a:lnTo>
                  <a:pt x="8" y="66"/>
                </a:lnTo>
                <a:lnTo>
                  <a:pt x="4" y="66"/>
                </a:lnTo>
                <a:lnTo>
                  <a:pt x="4" y="66"/>
                </a:lnTo>
                <a:lnTo>
                  <a:pt x="1" y="66"/>
                </a:lnTo>
                <a:lnTo>
                  <a:pt x="0" y="64"/>
                </a:lnTo>
                <a:lnTo>
                  <a:pt x="0" y="60"/>
                </a:lnTo>
                <a:lnTo>
                  <a:pt x="0" y="60"/>
                </a:lnTo>
                <a:lnTo>
                  <a:pt x="0" y="56"/>
                </a:lnTo>
                <a:lnTo>
                  <a:pt x="1" y="50"/>
                </a:lnTo>
                <a:lnTo>
                  <a:pt x="1" y="50"/>
                </a:lnTo>
                <a:lnTo>
                  <a:pt x="2" y="47"/>
                </a:lnTo>
                <a:lnTo>
                  <a:pt x="4" y="45"/>
                </a:lnTo>
                <a:lnTo>
                  <a:pt x="4" y="45"/>
                </a:lnTo>
                <a:lnTo>
                  <a:pt x="5" y="41"/>
                </a:lnTo>
                <a:lnTo>
                  <a:pt x="8" y="38"/>
                </a:lnTo>
                <a:lnTo>
                  <a:pt x="8" y="38"/>
                </a:lnTo>
                <a:lnTo>
                  <a:pt x="16" y="33"/>
                </a:lnTo>
                <a:lnTo>
                  <a:pt x="23" y="30"/>
                </a:lnTo>
                <a:close/>
              </a:path>
            </a:pathLst>
          </a:custGeom>
          <a:grpFill/>
          <a:ln>
            <a:noFill/>
          </a:ln>
          <a:extLst>
            <a:ext uri="{91240B29-F687-4F45-9708-019B960494DF}">
              <a14:hiddenLine xmlns:a14="http://schemas.microsoft.com/office/drawing/2010/main" w="3175">
                <a:solidFill>
                  <a:srgbClr val="FFFFFF"/>
                </a:solidFill>
                <a:round/>
                <a:headEnd/>
                <a:tailEnd/>
              </a14:hiddenLine>
            </a:ext>
          </a:extLst>
        </xdr:spPr>
        <xdr:txBody>
          <a:bodyPr vertOverflow="overflow" horzOverflow="overflow" wrap="square" lIns="0" tIns="0" rIns="0" bIns="0"/>
          <a:lstStyle>
            <a:defPPr>
              <a:defRPr lang="fr-FR"/>
            </a:defPPr>
            <a:lvl1pPr algn="l" defTabSz="457200" rtl="0" fontAlgn="base">
              <a:spcBef>
                <a:spcPct val="0"/>
              </a:spcBef>
              <a:spcAft>
                <a:spcPct val="0"/>
              </a:spcAft>
              <a:defRPr kern="1200">
                <a:solidFill>
                  <a:schemeClr val="tx1"/>
                </a:solidFill>
                <a:latin typeface="Arial" panose="020B0604020202020204" pitchFamily="34" charset="0"/>
                <a:ea typeface="+mn-ea"/>
                <a:cs typeface="Arial"/>
              </a:defRPr>
            </a:lvl1pPr>
            <a:lvl2pPr marL="457200" algn="l" defTabSz="457200" rtl="0" fontAlgn="base">
              <a:spcBef>
                <a:spcPct val="0"/>
              </a:spcBef>
              <a:spcAft>
                <a:spcPct val="0"/>
              </a:spcAft>
              <a:defRPr kern="1200">
                <a:solidFill>
                  <a:schemeClr val="tx1"/>
                </a:solidFill>
                <a:latin typeface="Arial" panose="020B0604020202020204" pitchFamily="34" charset="0"/>
                <a:ea typeface="+mn-ea"/>
                <a:cs typeface="Arial"/>
              </a:defRPr>
            </a:lvl2pPr>
            <a:lvl3pPr marL="914400" algn="l" defTabSz="457200" rtl="0" fontAlgn="base">
              <a:spcBef>
                <a:spcPct val="0"/>
              </a:spcBef>
              <a:spcAft>
                <a:spcPct val="0"/>
              </a:spcAft>
              <a:defRPr kern="1200">
                <a:solidFill>
                  <a:schemeClr val="tx1"/>
                </a:solidFill>
                <a:latin typeface="Arial" panose="020B0604020202020204" pitchFamily="34" charset="0"/>
                <a:ea typeface="+mn-ea"/>
                <a:cs typeface="Arial"/>
              </a:defRPr>
            </a:lvl3pPr>
            <a:lvl4pPr marL="1371600" algn="l" defTabSz="457200" rtl="0" fontAlgn="base">
              <a:spcBef>
                <a:spcPct val="0"/>
              </a:spcBef>
              <a:spcAft>
                <a:spcPct val="0"/>
              </a:spcAft>
              <a:defRPr kern="1200">
                <a:solidFill>
                  <a:schemeClr val="tx1"/>
                </a:solidFill>
                <a:latin typeface="Arial" panose="020B0604020202020204" pitchFamily="34" charset="0"/>
                <a:ea typeface="+mn-ea"/>
                <a:cs typeface="Arial"/>
              </a:defRPr>
            </a:lvl4pPr>
            <a:lvl5pPr marL="1828800" algn="l" defTabSz="457200" rtl="0" fontAlgn="base">
              <a:spcBef>
                <a:spcPct val="0"/>
              </a:spcBef>
              <a:spcAft>
                <a:spcPct val="0"/>
              </a:spcAft>
              <a:defRPr kern="1200">
                <a:solidFill>
                  <a:schemeClr val="tx1"/>
                </a:solidFill>
                <a:latin typeface="Arial" panose="020B0604020202020204" pitchFamily="34" charset="0"/>
                <a:ea typeface="+mn-ea"/>
                <a:cs typeface="Arial"/>
              </a:defRPr>
            </a:lvl5pPr>
            <a:lvl6pPr marL="2286000" algn="l" defTabSz="914400" rtl="0" eaLnBrk="1" latinLnBrk="0" hangingPunct="1">
              <a:defRPr kern="1200">
                <a:solidFill>
                  <a:schemeClr val="tx1"/>
                </a:solidFill>
                <a:latin typeface="Arial" panose="020B0604020202020204" pitchFamily="34" charset="0"/>
                <a:ea typeface="+mn-ea"/>
                <a:cs typeface="Arial"/>
              </a:defRPr>
            </a:lvl6pPr>
            <a:lvl7pPr marL="2743200" algn="l" defTabSz="914400" rtl="0" eaLnBrk="1" latinLnBrk="0" hangingPunct="1">
              <a:defRPr kern="1200">
                <a:solidFill>
                  <a:schemeClr val="tx1"/>
                </a:solidFill>
                <a:latin typeface="Arial" panose="020B0604020202020204" pitchFamily="34" charset="0"/>
                <a:ea typeface="+mn-ea"/>
                <a:cs typeface="Arial"/>
              </a:defRPr>
            </a:lvl7pPr>
            <a:lvl8pPr marL="3200400" algn="l" defTabSz="914400" rtl="0" eaLnBrk="1" latinLnBrk="0" hangingPunct="1">
              <a:defRPr kern="1200">
                <a:solidFill>
                  <a:schemeClr val="tx1"/>
                </a:solidFill>
                <a:latin typeface="Arial" panose="020B0604020202020204" pitchFamily="34" charset="0"/>
                <a:ea typeface="+mn-ea"/>
                <a:cs typeface="Arial"/>
              </a:defRPr>
            </a:lvl8pPr>
            <a:lvl9pPr marL="3657600" algn="l" defTabSz="914400" rtl="0" eaLnBrk="1" latinLnBrk="0" hangingPunct="1">
              <a:defRPr kern="1200">
                <a:solidFill>
                  <a:schemeClr val="tx1"/>
                </a:solidFill>
                <a:latin typeface="Arial" panose="020B0604020202020204" pitchFamily="34" charset="0"/>
                <a:ea typeface="+mn-ea"/>
                <a:cs typeface="Arial"/>
              </a:defRPr>
            </a:lvl9pPr>
          </a:lstStyle>
          <a:p>
            <a:endParaRPr lang="tr-TR"/>
          </a:p>
        </xdr:txBody>
      </xdr:sp>
      <xdr:sp macro="" textlink="">
        <xdr:nvSpPr>
          <xdr:cNvPr id="225" name="Freeform 223">
            <a:extLst>
              <a:ext uri="{FF2B5EF4-FFF2-40B4-BE49-F238E27FC236}">
                <a16:creationId xmlns:a16="http://schemas.microsoft.com/office/drawing/2014/main" id="{00000000-0008-0000-0000-0000E1000000}"/>
              </a:ext>
            </a:extLst>
          </xdr:cNvPr>
          <xdr:cNvSpPr>
            <a:spLocks/>
          </xdr:cNvSpPr>
        </xdr:nvSpPr>
        <xdr:spPr bwMode="auto">
          <a:xfrm>
            <a:off x="3307" y="3798"/>
            <a:ext cx="63" cy="44"/>
          </a:xfrm>
          <a:custGeom>
            <a:avLst/>
            <a:gdLst>
              <a:gd name="T0" fmla="*/ 46 w 344"/>
              <a:gd name="T1" fmla="*/ 1 h 239"/>
              <a:gd name="T2" fmla="*/ 61 w 344"/>
              <a:gd name="T3" fmla="*/ 7 h 239"/>
              <a:gd name="T4" fmla="*/ 70 w 344"/>
              <a:gd name="T5" fmla="*/ 14 h 239"/>
              <a:gd name="T6" fmla="*/ 84 w 344"/>
              <a:gd name="T7" fmla="*/ 20 h 239"/>
              <a:gd name="T8" fmla="*/ 89 w 344"/>
              <a:gd name="T9" fmla="*/ 38 h 239"/>
              <a:gd name="T10" fmla="*/ 97 w 344"/>
              <a:gd name="T11" fmla="*/ 47 h 239"/>
              <a:gd name="T12" fmla="*/ 99 w 344"/>
              <a:gd name="T13" fmla="*/ 53 h 239"/>
              <a:gd name="T14" fmla="*/ 105 w 344"/>
              <a:gd name="T15" fmla="*/ 61 h 239"/>
              <a:gd name="T16" fmla="*/ 123 w 344"/>
              <a:gd name="T17" fmla="*/ 66 h 239"/>
              <a:gd name="T18" fmla="*/ 137 w 344"/>
              <a:gd name="T19" fmla="*/ 62 h 239"/>
              <a:gd name="T20" fmla="*/ 146 w 344"/>
              <a:gd name="T21" fmla="*/ 58 h 239"/>
              <a:gd name="T22" fmla="*/ 161 w 344"/>
              <a:gd name="T23" fmla="*/ 54 h 239"/>
              <a:gd name="T24" fmla="*/ 170 w 344"/>
              <a:gd name="T25" fmla="*/ 46 h 239"/>
              <a:gd name="T26" fmla="*/ 191 w 344"/>
              <a:gd name="T27" fmla="*/ 43 h 239"/>
              <a:gd name="T28" fmla="*/ 206 w 344"/>
              <a:gd name="T29" fmla="*/ 47 h 239"/>
              <a:gd name="T30" fmla="*/ 222 w 344"/>
              <a:gd name="T31" fmla="*/ 50 h 239"/>
              <a:gd name="T32" fmla="*/ 230 w 344"/>
              <a:gd name="T33" fmla="*/ 60 h 239"/>
              <a:gd name="T34" fmla="*/ 238 w 344"/>
              <a:gd name="T35" fmla="*/ 68 h 239"/>
              <a:gd name="T36" fmla="*/ 248 w 344"/>
              <a:gd name="T37" fmla="*/ 79 h 239"/>
              <a:gd name="T38" fmla="*/ 260 w 344"/>
              <a:gd name="T39" fmla="*/ 84 h 239"/>
              <a:gd name="T40" fmla="*/ 275 w 344"/>
              <a:gd name="T41" fmla="*/ 87 h 239"/>
              <a:gd name="T42" fmla="*/ 280 w 344"/>
              <a:gd name="T43" fmla="*/ 102 h 239"/>
              <a:gd name="T44" fmla="*/ 297 w 344"/>
              <a:gd name="T45" fmla="*/ 104 h 239"/>
              <a:gd name="T46" fmla="*/ 310 w 344"/>
              <a:gd name="T47" fmla="*/ 111 h 239"/>
              <a:gd name="T48" fmla="*/ 329 w 344"/>
              <a:gd name="T49" fmla="*/ 117 h 239"/>
              <a:gd name="T50" fmla="*/ 343 w 344"/>
              <a:gd name="T51" fmla="*/ 133 h 239"/>
              <a:gd name="T52" fmla="*/ 344 w 344"/>
              <a:gd name="T53" fmla="*/ 144 h 239"/>
              <a:gd name="T54" fmla="*/ 340 w 344"/>
              <a:gd name="T55" fmla="*/ 160 h 239"/>
              <a:gd name="T56" fmla="*/ 333 w 344"/>
              <a:gd name="T57" fmla="*/ 174 h 239"/>
              <a:gd name="T58" fmla="*/ 322 w 344"/>
              <a:gd name="T59" fmla="*/ 182 h 239"/>
              <a:gd name="T60" fmla="*/ 309 w 344"/>
              <a:gd name="T61" fmla="*/ 193 h 239"/>
              <a:gd name="T62" fmla="*/ 295 w 344"/>
              <a:gd name="T63" fmla="*/ 198 h 239"/>
              <a:gd name="T64" fmla="*/ 280 w 344"/>
              <a:gd name="T65" fmla="*/ 203 h 239"/>
              <a:gd name="T66" fmla="*/ 255 w 344"/>
              <a:gd name="T67" fmla="*/ 209 h 239"/>
              <a:gd name="T68" fmla="*/ 246 w 344"/>
              <a:gd name="T69" fmla="*/ 209 h 239"/>
              <a:gd name="T70" fmla="*/ 232 w 344"/>
              <a:gd name="T71" fmla="*/ 207 h 239"/>
              <a:gd name="T72" fmla="*/ 221 w 344"/>
              <a:gd name="T73" fmla="*/ 213 h 239"/>
              <a:gd name="T74" fmla="*/ 210 w 344"/>
              <a:gd name="T75" fmla="*/ 220 h 239"/>
              <a:gd name="T76" fmla="*/ 196 w 344"/>
              <a:gd name="T77" fmla="*/ 225 h 239"/>
              <a:gd name="T78" fmla="*/ 181 w 344"/>
              <a:gd name="T79" fmla="*/ 229 h 239"/>
              <a:gd name="T80" fmla="*/ 166 w 344"/>
              <a:gd name="T81" fmla="*/ 232 h 239"/>
              <a:gd name="T82" fmla="*/ 150 w 344"/>
              <a:gd name="T83" fmla="*/ 237 h 239"/>
              <a:gd name="T84" fmla="*/ 141 w 344"/>
              <a:gd name="T85" fmla="*/ 232 h 239"/>
              <a:gd name="T86" fmla="*/ 127 w 344"/>
              <a:gd name="T87" fmla="*/ 224 h 239"/>
              <a:gd name="T88" fmla="*/ 122 w 344"/>
              <a:gd name="T89" fmla="*/ 207 h 239"/>
              <a:gd name="T90" fmla="*/ 120 w 344"/>
              <a:gd name="T91" fmla="*/ 193 h 239"/>
              <a:gd name="T92" fmla="*/ 118 w 344"/>
              <a:gd name="T93" fmla="*/ 180 h 239"/>
              <a:gd name="T94" fmla="*/ 116 w 344"/>
              <a:gd name="T95" fmla="*/ 144 h 239"/>
              <a:gd name="T96" fmla="*/ 116 w 344"/>
              <a:gd name="T97" fmla="*/ 129 h 239"/>
              <a:gd name="T98" fmla="*/ 108 w 344"/>
              <a:gd name="T99" fmla="*/ 123 h 239"/>
              <a:gd name="T100" fmla="*/ 97 w 344"/>
              <a:gd name="T101" fmla="*/ 119 h 239"/>
              <a:gd name="T102" fmla="*/ 88 w 344"/>
              <a:gd name="T103" fmla="*/ 122 h 239"/>
              <a:gd name="T104" fmla="*/ 80 w 344"/>
              <a:gd name="T105" fmla="*/ 125 h 239"/>
              <a:gd name="T106" fmla="*/ 71 w 344"/>
              <a:gd name="T107" fmla="*/ 123 h 239"/>
              <a:gd name="T108" fmla="*/ 54 w 344"/>
              <a:gd name="T109" fmla="*/ 118 h 239"/>
              <a:gd name="T110" fmla="*/ 46 w 344"/>
              <a:gd name="T111" fmla="*/ 107 h 239"/>
              <a:gd name="T112" fmla="*/ 36 w 344"/>
              <a:gd name="T113" fmla="*/ 104 h 239"/>
              <a:gd name="T114" fmla="*/ 16 w 344"/>
              <a:gd name="T115" fmla="*/ 88 h 239"/>
              <a:gd name="T116" fmla="*/ 5 w 344"/>
              <a:gd name="T117" fmla="*/ 69 h 239"/>
              <a:gd name="T118" fmla="*/ 1 w 344"/>
              <a:gd name="T119" fmla="*/ 60 h 239"/>
              <a:gd name="T120" fmla="*/ 5 w 344"/>
              <a:gd name="T121" fmla="*/ 33 h 239"/>
              <a:gd name="T122" fmla="*/ 25 w 344"/>
              <a:gd name="T123" fmla="*/ 14 h 239"/>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 ang="0">
                <a:pos x="T114" y="T115"/>
              </a:cxn>
              <a:cxn ang="0">
                <a:pos x="T116" y="T117"/>
              </a:cxn>
              <a:cxn ang="0">
                <a:pos x="T118" y="T119"/>
              </a:cxn>
              <a:cxn ang="0">
                <a:pos x="T120" y="T121"/>
              </a:cxn>
              <a:cxn ang="0">
                <a:pos x="T122" y="T123"/>
              </a:cxn>
            </a:cxnLst>
            <a:rect l="0" t="0" r="r" b="b"/>
            <a:pathLst>
              <a:path w="344" h="239">
                <a:moveTo>
                  <a:pt x="35" y="5"/>
                </a:moveTo>
                <a:lnTo>
                  <a:pt x="35" y="5"/>
                </a:lnTo>
                <a:lnTo>
                  <a:pt x="44" y="5"/>
                </a:lnTo>
                <a:lnTo>
                  <a:pt x="44" y="5"/>
                </a:lnTo>
                <a:lnTo>
                  <a:pt x="46" y="1"/>
                </a:lnTo>
                <a:lnTo>
                  <a:pt x="46" y="1"/>
                </a:lnTo>
                <a:lnTo>
                  <a:pt x="50" y="0"/>
                </a:lnTo>
                <a:lnTo>
                  <a:pt x="50" y="0"/>
                </a:lnTo>
                <a:lnTo>
                  <a:pt x="52" y="1"/>
                </a:lnTo>
                <a:lnTo>
                  <a:pt x="54" y="4"/>
                </a:lnTo>
                <a:lnTo>
                  <a:pt x="54" y="4"/>
                </a:lnTo>
                <a:lnTo>
                  <a:pt x="61" y="7"/>
                </a:lnTo>
                <a:lnTo>
                  <a:pt x="61" y="7"/>
                </a:lnTo>
                <a:lnTo>
                  <a:pt x="63" y="8"/>
                </a:lnTo>
                <a:lnTo>
                  <a:pt x="65" y="8"/>
                </a:lnTo>
                <a:lnTo>
                  <a:pt x="67" y="9"/>
                </a:lnTo>
                <a:lnTo>
                  <a:pt x="67" y="9"/>
                </a:lnTo>
                <a:lnTo>
                  <a:pt x="70" y="14"/>
                </a:lnTo>
                <a:lnTo>
                  <a:pt x="70" y="16"/>
                </a:lnTo>
                <a:lnTo>
                  <a:pt x="73" y="18"/>
                </a:lnTo>
                <a:lnTo>
                  <a:pt x="73" y="18"/>
                </a:lnTo>
                <a:lnTo>
                  <a:pt x="78" y="20"/>
                </a:lnTo>
                <a:lnTo>
                  <a:pt x="84" y="20"/>
                </a:lnTo>
                <a:lnTo>
                  <a:pt x="84" y="20"/>
                </a:lnTo>
                <a:lnTo>
                  <a:pt x="84" y="28"/>
                </a:lnTo>
                <a:lnTo>
                  <a:pt x="84" y="33"/>
                </a:lnTo>
                <a:lnTo>
                  <a:pt x="85" y="35"/>
                </a:lnTo>
                <a:lnTo>
                  <a:pt x="85" y="35"/>
                </a:lnTo>
                <a:lnTo>
                  <a:pt x="88" y="37"/>
                </a:lnTo>
                <a:lnTo>
                  <a:pt x="89" y="38"/>
                </a:lnTo>
                <a:lnTo>
                  <a:pt x="90" y="39"/>
                </a:lnTo>
                <a:lnTo>
                  <a:pt x="90" y="39"/>
                </a:lnTo>
                <a:lnTo>
                  <a:pt x="90" y="43"/>
                </a:lnTo>
                <a:lnTo>
                  <a:pt x="90" y="43"/>
                </a:lnTo>
                <a:lnTo>
                  <a:pt x="93" y="46"/>
                </a:lnTo>
                <a:lnTo>
                  <a:pt x="97" y="47"/>
                </a:lnTo>
                <a:lnTo>
                  <a:pt x="97" y="47"/>
                </a:lnTo>
                <a:lnTo>
                  <a:pt x="97" y="50"/>
                </a:lnTo>
                <a:lnTo>
                  <a:pt x="97" y="50"/>
                </a:lnTo>
                <a:lnTo>
                  <a:pt x="99" y="52"/>
                </a:lnTo>
                <a:lnTo>
                  <a:pt x="99" y="52"/>
                </a:lnTo>
                <a:lnTo>
                  <a:pt x="99" y="53"/>
                </a:lnTo>
                <a:lnTo>
                  <a:pt x="99" y="53"/>
                </a:lnTo>
                <a:lnTo>
                  <a:pt x="100" y="57"/>
                </a:lnTo>
                <a:lnTo>
                  <a:pt x="103" y="60"/>
                </a:lnTo>
                <a:lnTo>
                  <a:pt x="103" y="60"/>
                </a:lnTo>
                <a:lnTo>
                  <a:pt x="105" y="61"/>
                </a:lnTo>
                <a:lnTo>
                  <a:pt x="105" y="61"/>
                </a:lnTo>
                <a:lnTo>
                  <a:pt x="108" y="64"/>
                </a:lnTo>
                <a:lnTo>
                  <a:pt x="108" y="64"/>
                </a:lnTo>
                <a:lnTo>
                  <a:pt x="116" y="66"/>
                </a:lnTo>
                <a:lnTo>
                  <a:pt x="116" y="66"/>
                </a:lnTo>
                <a:lnTo>
                  <a:pt x="120" y="66"/>
                </a:lnTo>
                <a:lnTo>
                  <a:pt x="123" y="66"/>
                </a:lnTo>
                <a:lnTo>
                  <a:pt x="123" y="66"/>
                </a:lnTo>
                <a:lnTo>
                  <a:pt x="127" y="66"/>
                </a:lnTo>
                <a:lnTo>
                  <a:pt x="127" y="66"/>
                </a:lnTo>
                <a:lnTo>
                  <a:pt x="130" y="64"/>
                </a:lnTo>
                <a:lnTo>
                  <a:pt x="130" y="64"/>
                </a:lnTo>
                <a:lnTo>
                  <a:pt x="137" y="62"/>
                </a:lnTo>
                <a:lnTo>
                  <a:pt x="137" y="62"/>
                </a:lnTo>
                <a:lnTo>
                  <a:pt x="141" y="62"/>
                </a:lnTo>
                <a:lnTo>
                  <a:pt x="141" y="62"/>
                </a:lnTo>
                <a:lnTo>
                  <a:pt x="143" y="60"/>
                </a:lnTo>
                <a:lnTo>
                  <a:pt x="143" y="60"/>
                </a:lnTo>
                <a:lnTo>
                  <a:pt x="146" y="58"/>
                </a:lnTo>
                <a:lnTo>
                  <a:pt x="150" y="57"/>
                </a:lnTo>
                <a:lnTo>
                  <a:pt x="150" y="57"/>
                </a:lnTo>
                <a:lnTo>
                  <a:pt x="156" y="56"/>
                </a:lnTo>
                <a:lnTo>
                  <a:pt x="160" y="56"/>
                </a:lnTo>
                <a:lnTo>
                  <a:pt x="160" y="56"/>
                </a:lnTo>
                <a:lnTo>
                  <a:pt x="161" y="54"/>
                </a:lnTo>
                <a:lnTo>
                  <a:pt x="161" y="52"/>
                </a:lnTo>
                <a:lnTo>
                  <a:pt x="162" y="49"/>
                </a:lnTo>
                <a:lnTo>
                  <a:pt x="162" y="49"/>
                </a:lnTo>
                <a:lnTo>
                  <a:pt x="165" y="47"/>
                </a:lnTo>
                <a:lnTo>
                  <a:pt x="166" y="46"/>
                </a:lnTo>
                <a:lnTo>
                  <a:pt x="170" y="46"/>
                </a:lnTo>
                <a:lnTo>
                  <a:pt x="170" y="46"/>
                </a:lnTo>
                <a:lnTo>
                  <a:pt x="175" y="43"/>
                </a:lnTo>
                <a:lnTo>
                  <a:pt x="179" y="43"/>
                </a:lnTo>
                <a:lnTo>
                  <a:pt x="179" y="43"/>
                </a:lnTo>
                <a:lnTo>
                  <a:pt x="191" y="43"/>
                </a:lnTo>
                <a:lnTo>
                  <a:pt x="191" y="43"/>
                </a:lnTo>
                <a:lnTo>
                  <a:pt x="200" y="45"/>
                </a:lnTo>
                <a:lnTo>
                  <a:pt x="204" y="45"/>
                </a:lnTo>
                <a:lnTo>
                  <a:pt x="206" y="46"/>
                </a:lnTo>
                <a:lnTo>
                  <a:pt x="207" y="47"/>
                </a:lnTo>
                <a:lnTo>
                  <a:pt x="207" y="47"/>
                </a:lnTo>
                <a:lnTo>
                  <a:pt x="206" y="47"/>
                </a:lnTo>
                <a:lnTo>
                  <a:pt x="206" y="47"/>
                </a:lnTo>
                <a:lnTo>
                  <a:pt x="211" y="47"/>
                </a:lnTo>
                <a:lnTo>
                  <a:pt x="217" y="47"/>
                </a:lnTo>
                <a:lnTo>
                  <a:pt x="217" y="47"/>
                </a:lnTo>
                <a:lnTo>
                  <a:pt x="222" y="50"/>
                </a:lnTo>
                <a:lnTo>
                  <a:pt x="222" y="50"/>
                </a:lnTo>
                <a:lnTo>
                  <a:pt x="225" y="52"/>
                </a:lnTo>
                <a:lnTo>
                  <a:pt x="227" y="53"/>
                </a:lnTo>
                <a:lnTo>
                  <a:pt x="227" y="53"/>
                </a:lnTo>
                <a:lnTo>
                  <a:pt x="227" y="54"/>
                </a:lnTo>
                <a:lnTo>
                  <a:pt x="229" y="57"/>
                </a:lnTo>
                <a:lnTo>
                  <a:pt x="230" y="60"/>
                </a:lnTo>
                <a:lnTo>
                  <a:pt x="232" y="61"/>
                </a:lnTo>
                <a:lnTo>
                  <a:pt x="232" y="61"/>
                </a:lnTo>
                <a:lnTo>
                  <a:pt x="234" y="62"/>
                </a:lnTo>
                <a:lnTo>
                  <a:pt x="237" y="65"/>
                </a:lnTo>
                <a:lnTo>
                  <a:pt x="237" y="65"/>
                </a:lnTo>
                <a:lnTo>
                  <a:pt x="238" y="68"/>
                </a:lnTo>
                <a:lnTo>
                  <a:pt x="238" y="68"/>
                </a:lnTo>
                <a:lnTo>
                  <a:pt x="242" y="73"/>
                </a:lnTo>
                <a:lnTo>
                  <a:pt x="242" y="73"/>
                </a:lnTo>
                <a:lnTo>
                  <a:pt x="245" y="76"/>
                </a:lnTo>
                <a:lnTo>
                  <a:pt x="248" y="79"/>
                </a:lnTo>
                <a:lnTo>
                  <a:pt x="248" y="79"/>
                </a:lnTo>
                <a:lnTo>
                  <a:pt x="250" y="83"/>
                </a:lnTo>
                <a:lnTo>
                  <a:pt x="250" y="83"/>
                </a:lnTo>
                <a:lnTo>
                  <a:pt x="253" y="83"/>
                </a:lnTo>
                <a:lnTo>
                  <a:pt x="256" y="83"/>
                </a:lnTo>
                <a:lnTo>
                  <a:pt x="256" y="83"/>
                </a:lnTo>
                <a:lnTo>
                  <a:pt x="260" y="84"/>
                </a:lnTo>
                <a:lnTo>
                  <a:pt x="263" y="85"/>
                </a:lnTo>
                <a:lnTo>
                  <a:pt x="263" y="85"/>
                </a:lnTo>
                <a:lnTo>
                  <a:pt x="268" y="85"/>
                </a:lnTo>
                <a:lnTo>
                  <a:pt x="272" y="85"/>
                </a:lnTo>
                <a:lnTo>
                  <a:pt x="272" y="85"/>
                </a:lnTo>
                <a:lnTo>
                  <a:pt x="275" y="87"/>
                </a:lnTo>
                <a:lnTo>
                  <a:pt x="275" y="89"/>
                </a:lnTo>
                <a:lnTo>
                  <a:pt x="276" y="94"/>
                </a:lnTo>
                <a:lnTo>
                  <a:pt x="276" y="94"/>
                </a:lnTo>
                <a:lnTo>
                  <a:pt x="279" y="98"/>
                </a:lnTo>
                <a:lnTo>
                  <a:pt x="279" y="99"/>
                </a:lnTo>
                <a:lnTo>
                  <a:pt x="280" y="102"/>
                </a:lnTo>
                <a:lnTo>
                  <a:pt x="280" y="102"/>
                </a:lnTo>
                <a:lnTo>
                  <a:pt x="286" y="102"/>
                </a:lnTo>
                <a:lnTo>
                  <a:pt x="291" y="102"/>
                </a:lnTo>
                <a:lnTo>
                  <a:pt x="291" y="102"/>
                </a:lnTo>
                <a:lnTo>
                  <a:pt x="297" y="104"/>
                </a:lnTo>
                <a:lnTo>
                  <a:pt x="297" y="104"/>
                </a:lnTo>
                <a:lnTo>
                  <a:pt x="299" y="106"/>
                </a:lnTo>
                <a:lnTo>
                  <a:pt x="301" y="108"/>
                </a:lnTo>
                <a:lnTo>
                  <a:pt x="301" y="108"/>
                </a:lnTo>
                <a:lnTo>
                  <a:pt x="306" y="110"/>
                </a:lnTo>
                <a:lnTo>
                  <a:pt x="306" y="110"/>
                </a:lnTo>
                <a:lnTo>
                  <a:pt x="310" y="111"/>
                </a:lnTo>
                <a:lnTo>
                  <a:pt x="314" y="114"/>
                </a:lnTo>
                <a:lnTo>
                  <a:pt x="314" y="114"/>
                </a:lnTo>
                <a:lnTo>
                  <a:pt x="320" y="114"/>
                </a:lnTo>
                <a:lnTo>
                  <a:pt x="326" y="115"/>
                </a:lnTo>
                <a:lnTo>
                  <a:pt x="326" y="115"/>
                </a:lnTo>
                <a:lnTo>
                  <a:pt x="329" y="117"/>
                </a:lnTo>
                <a:lnTo>
                  <a:pt x="332" y="119"/>
                </a:lnTo>
                <a:lnTo>
                  <a:pt x="336" y="125"/>
                </a:lnTo>
                <a:lnTo>
                  <a:pt x="336" y="125"/>
                </a:lnTo>
                <a:lnTo>
                  <a:pt x="340" y="127"/>
                </a:lnTo>
                <a:lnTo>
                  <a:pt x="343" y="133"/>
                </a:lnTo>
                <a:lnTo>
                  <a:pt x="343" y="133"/>
                </a:lnTo>
                <a:lnTo>
                  <a:pt x="343" y="138"/>
                </a:lnTo>
                <a:lnTo>
                  <a:pt x="343" y="138"/>
                </a:lnTo>
                <a:lnTo>
                  <a:pt x="343" y="140"/>
                </a:lnTo>
                <a:lnTo>
                  <a:pt x="344" y="141"/>
                </a:lnTo>
                <a:lnTo>
                  <a:pt x="344" y="141"/>
                </a:lnTo>
                <a:lnTo>
                  <a:pt x="344" y="144"/>
                </a:lnTo>
                <a:lnTo>
                  <a:pt x="344" y="144"/>
                </a:lnTo>
                <a:lnTo>
                  <a:pt x="344" y="155"/>
                </a:lnTo>
                <a:lnTo>
                  <a:pt x="344" y="155"/>
                </a:lnTo>
                <a:lnTo>
                  <a:pt x="343" y="157"/>
                </a:lnTo>
                <a:lnTo>
                  <a:pt x="340" y="160"/>
                </a:lnTo>
                <a:lnTo>
                  <a:pt x="340" y="160"/>
                </a:lnTo>
                <a:lnTo>
                  <a:pt x="339" y="165"/>
                </a:lnTo>
                <a:lnTo>
                  <a:pt x="339" y="165"/>
                </a:lnTo>
                <a:lnTo>
                  <a:pt x="337" y="171"/>
                </a:lnTo>
                <a:lnTo>
                  <a:pt x="336" y="172"/>
                </a:lnTo>
                <a:lnTo>
                  <a:pt x="333" y="174"/>
                </a:lnTo>
                <a:lnTo>
                  <a:pt x="333" y="174"/>
                </a:lnTo>
                <a:lnTo>
                  <a:pt x="328" y="175"/>
                </a:lnTo>
                <a:lnTo>
                  <a:pt x="326" y="175"/>
                </a:lnTo>
                <a:lnTo>
                  <a:pt x="325" y="178"/>
                </a:lnTo>
                <a:lnTo>
                  <a:pt x="325" y="178"/>
                </a:lnTo>
                <a:lnTo>
                  <a:pt x="322" y="182"/>
                </a:lnTo>
                <a:lnTo>
                  <a:pt x="322" y="182"/>
                </a:lnTo>
                <a:lnTo>
                  <a:pt x="320" y="182"/>
                </a:lnTo>
                <a:lnTo>
                  <a:pt x="320" y="182"/>
                </a:lnTo>
                <a:lnTo>
                  <a:pt x="317" y="184"/>
                </a:lnTo>
                <a:lnTo>
                  <a:pt x="317" y="184"/>
                </a:lnTo>
                <a:lnTo>
                  <a:pt x="309" y="193"/>
                </a:lnTo>
                <a:lnTo>
                  <a:pt x="309" y="193"/>
                </a:lnTo>
                <a:lnTo>
                  <a:pt x="306" y="194"/>
                </a:lnTo>
                <a:lnTo>
                  <a:pt x="303" y="194"/>
                </a:lnTo>
                <a:lnTo>
                  <a:pt x="301" y="194"/>
                </a:lnTo>
                <a:lnTo>
                  <a:pt x="298" y="195"/>
                </a:lnTo>
                <a:lnTo>
                  <a:pt x="298" y="195"/>
                </a:lnTo>
                <a:lnTo>
                  <a:pt x="295" y="198"/>
                </a:lnTo>
                <a:lnTo>
                  <a:pt x="291" y="201"/>
                </a:lnTo>
                <a:lnTo>
                  <a:pt x="291" y="201"/>
                </a:lnTo>
                <a:lnTo>
                  <a:pt x="286" y="202"/>
                </a:lnTo>
                <a:lnTo>
                  <a:pt x="286" y="202"/>
                </a:lnTo>
                <a:lnTo>
                  <a:pt x="283" y="202"/>
                </a:lnTo>
                <a:lnTo>
                  <a:pt x="280" y="203"/>
                </a:lnTo>
                <a:lnTo>
                  <a:pt x="280" y="203"/>
                </a:lnTo>
                <a:lnTo>
                  <a:pt x="272" y="207"/>
                </a:lnTo>
                <a:lnTo>
                  <a:pt x="263" y="209"/>
                </a:lnTo>
                <a:lnTo>
                  <a:pt x="263" y="209"/>
                </a:lnTo>
                <a:lnTo>
                  <a:pt x="259" y="207"/>
                </a:lnTo>
                <a:lnTo>
                  <a:pt x="255" y="209"/>
                </a:lnTo>
                <a:lnTo>
                  <a:pt x="255" y="209"/>
                </a:lnTo>
                <a:lnTo>
                  <a:pt x="252" y="210"/>
                </a:lnTo>
                <a:lnTo>
                  <a:pt x="250" y="210"/>
                </a:lnTo>
                <a:lnTo>
                  <a:pt x="249" y="210"/>
                </a:lnTo>
                <a:lnTo>
                  <a:pt x="249" y="210"/>
                </a:lnTo>
                <a:lnTo>
                  <a:pt x="246" y="209"/>
                </a:lnTo>
                <a:lnTo>
                  <a:pt x="244" y="206"/>
                </a:lnTo>
                <a:lnTo>
                  <a:pt x="244" y="206"/>
                </a:lnTo>
                <a:lnTo>
                  <a:pt x="238" y="206"/>
                </a:lnTo>
                <a:lnTo>
                  <a:pt x="234" y="206"/>
                </a:lnTo>
                <a:lnTo>
                  <a:pt x="234" y="206"/>
                </a:lnTo>
                <a:lnTo>
                  <a:pt x="232" y="207"/>
                </a:lnTo>
                <a:lnTo>
                  <a:pt x="229" y="207"/>
                </a:lnTo>
                <a:lnTo>
                  <a:pt x="225" y="212"/>
                </a:lnTo>
                <a:lnTo>
                  <a:pt x="225" y="212"/>
                </a:lnTo>
                <a:lnTo>
                  <a:pt x="223" y="212"/>
                </a:lnTo>
                <a:lnTo>
                  <a:pt x="223" y="212"/>
                </a:lnTo>
                <a:lnTo>
                  <a:pt x="221" y="213"/>
                </a:lnTo>
                <a:lnTo>
                  <a:pt x="221" y="213"/>
                </a:lnTo>
                <a:lnTo>
                  <a:pt x="217" y="216"/>
                </a:lnTo>
                <a:lnTo>
                  <a:pt x="217" y="216"/>
                </a:lnTo>
                <a:lnTo>
                  <a:pt x="213" y="220"/>
                </a:lnTo>
                <a:lnTo>
                  <a:pt x="213" y="220"/>
                </a:lnTo>
                <a:lnTo>
                  <a:pt x="210" y="220"/>
                </a:lnTo>
                <a:lnTo>
                  <a:pt x="207" y="220"/>
                </a:lnTo>
                <a:lnTo>
                  <a:pt x="207" y="220"/>
                </a:lnTo>
                <a:lnTo>
                  <a:pt x="203" y="222"/>
                </a:lnTo>
                <a:lnTo>
                  <a:pt x="200" y="225"/>
                </a:lnTo>
                <a:lnTo>
                  <a:pt x="200" y="225"/>
                </a:lnTo>
                <a:lnTo>
                  <a:pt x="196" y="225"/>
                </a:lnTo>
                <a:lnTo>
                  <a:pt x="196" y="225"/>
                </a:lnTo>
                <a:lnTo>
                  <a:pt x="191" y="226"/>
                </a:lnTo>
                <a:lnTo>
                  <a:pt x="191" y="226"/>
                </a:lnTo>
                <a:lnTo>
                  <a:pt x="187" y="228"/>
                </a:lnTo>
                <a:lnTo>
                  <a:pt x="181" y="229"/>
                </a:lnTo>
                <a:lnTo>
                  <a:pt x="181" y="229"/>
                </a:lnTo>
                <a:lnTo>
                  <a:pt x="179" y="232"/>
                </a:lnTo>
                <a:lnTo>
                  <a:pt x="179" y="232"/>
                </a:lnTo>
                <a:lnTo>
                  <a:pt x="176" y="232"/>
                </a:lnTo>
                <a:lnTo>
                  <a:pt x="173" y="232"/>
                </a:lnTo>
                <a:lnTo>
                  <a:pt x="166" y="232"/>
                </a:lnTo>
                <a:lnTo>
                  <a:pt x="166" y="232"/>
                </a:lnTo>
                <a:lnTo>
                  <a:pt x="162" y="233"/>
                </a:lnTo>
                <a:lnTo>
                  <a:pt x="160" y="236"/>
                </a:lnTo>
                <a:lnTo>
                  <a:pt x="156" y="237"/>
                </a:lnTo>
                <a:lnTo>
                  <a:pt x="153" y="239"/>
                </a:lnTo>
                <a:lnTo>
                  <a:pt x="150" y="237"/>
                </a:lnTo>
                <a:lnTo>
                  <a:pt x="150" y="237"/>
                </a:lnTo>
                <a:lnTo>
                  <a:pt x="149" y="235"/>
                </a:lnTo>
                <a:lnTo>
                  <a:pt x="147" y="233"/>
                </a:lnTo>
                <a:lnTo>
                  <a:pt x="147" y="233"/>
                </a:lnTo>
                <a:lnTo>
                  <a:pt x="145" y="233"/>
                </a:lnTo>
                <a:lnTo>
                  <a:pt x="141" y="232"/>
                </a:lnTo>
                <a:lnTo>
                  <a:pt x="141" y="232"/>
                </a:lnTo>
                <a:lnTo>
                  <a:pt x="138" y="232"/>
                </a:lnTo>
                <a:lnTo>
                  <a:pt x="137" y="229"/>
                </a:lnTo>
                <a:lnTo>
                  <a:pt x="135" y="224"/>
                </a:lnTo>
                <a:lnTo>
                  <a:pt x="135" y="224"/>
                </a:lnTo>
                <a:lnTo>
                  <a:pt x="127" y="224"/>
                </a:lnTo>
                <a:lnTo>
                  <a:pt x="127" y="224"/>
                </a:lnTo>
                <a:lnTo>
                  <a:pt x="126" y="217"/>
                </a:lnTo>
                <a:lnTo>
                  <a:pt x="123" y="212"/>
                </a:lnTo>
                <a:lnTo>
                  <a:pt x="123" y="212"/>
                </a:lnTo>
                <a:lnTo>
                  <a:pt x="123" y="209"/>
                </a:lnTo>
                <a:lnTo>
                  <a:pt x="123" y="209"/>
                </a:lnTo>
                <a:lnTo>
                  <a:pt x="122" y="207"/>
                </a:lnTo>
                <a:lnTo>
                  <a:pt x="122" y="207"/>
                </a:lnTo>
                <a:lnTo>
                  <a:pt x="119" y="203"/>
                </a:lnTo>
                <a:lnTo>
                  <a:pt x="119" y="203"/>
                </a:lnTo>
                <a:lnTo>
                  <a:pt x="119" y="198"/>
                </a:lnTo>
                <a:lnTo>
                  <a:pt x="120" y="193"/>
                </a:lnTo>
                <a:lnTo>
                  <a:pt x="120" y="193"/>
                </a:lnTo>
                <a:lnTo>
                  <a:pt x="120" y="187"/>
                </a:lnTo>
                <a:lnTo>
                  <a:pt x="120" y="187"/>
                </a:lnTo>
                <a:lnTo>
                  <a:pt x="120" y="184"/>
                </a:lnTo>
                <a:lnTo>
                  <a:pt x="120" y="184"/>
                </a:lnTo>
                <a:lnTo>
                  <a:pt x="119" y="182"/>
                </a:lnTo>
                <a:lnTo>
                  <a:pt x="118" y="180"/>
                </a:lnTo>
                <a:lnTo>
                  <a:pt x="118" y="180"/>
                </a:lnTo>
                <a:lnTo>
                  <a:pt x="116" y="175"/>
                </a:lnTo>
                <a:lnTo>
                  <a:pt x="116" y="168"/>
                </a:lnTo>
                <a:lnTo>
                  <a:pt x="116" y="155"/>
                </a:lnTo>
                <a:lnTo>
                  <a:pt x="116" y="155"/>
                </a:lnTo>
                <a:lnTo>
                  <a:pt x="116" y="144"/>
                </a:lnTo>
                <a:lnTo>
                  <a:pt x="116" y="144"/>
                </a:lnTo>
                <a:lnTo>
                  <a:pt x="118" y="137"/>
                </a:lnTo>
                <a:lnTo>
                  <a:pt x="118" y="134"/>
                </a:lnTo>
                <a:lnTo>
                  <a:pt x="118" y="132"/>
                </a:lnTo>
                <a:lnTo>
                  <a:pt x="118" y="132"/>
                </a:lnTo>
                <a:lnTo>
                  <a:pt x="116" y="129"/>
                </a:lnTo>
                <a:lnTo>
                  <a:pt x="115" y="129"/>
                </a:lnTo>
                <a:lnTo>
                  <a:pt x="112" y="127"/>
                </a:lnTo>
                <a:lnTo>
                  <a:pt x="112" y="127"/>
                </a:lnTo>
                <a:lnTo>
                  <a:pt x="111" y="125"/>
                </a:lnTo>
                <a:lnTo>
                  <a:pt x="108" y="123"/>
                </a:lnTo>
                <a:lnTo>
                  <a:pt x="108" y="123"/>
                </a:lnTo>
                <a:lnTo>
                  <a:pt x="105" y="122"/>
                </a:lnTo>
                <a:lnTo>
                  <a:pt x="105" y="122"/>
                </a:lnTo>
                <a:lnTo>
                  <a:pt x="104" y="121"/>
                </a:lnTo>
                <a:lnTo>
                  <a:pt x="104" y="121"/>
                </a:lnTo>
                <a:lnTo>
                  <a:pt x="97" y="119"/>
                </a:lnTo>
                <a:lnTo>
                  <a:pt x="97" y="119"/>
                </a:lnTo>
                <a:lnTo>
                  <a:pt x="95" y="117"/>
                </a:lnTo>
                <a:lnTo>
                  <a:pt x="92" y="117"/>
                </a:lnTo>
                <a:lnTo>
                  <a:pt x="90" y="118"/>
                </a:lnTo>
                <a:lnTo>
                  <a:pt x="90" y="118"/>
                </a:lnTo>
                <a:lnTo>
                  <a:pt x="88" y="122"/>
                </a:lnTo>
                <a:lnTo>
                  <a:pt x="88" y="122"/>
                </a:lnTo>
                <a:lnTo>
                  <a:pt x="84" y="122"/>
                </a:lnTo>
                <a:lnTo>
                  <a:pt x="81" y="123"/>
                </a:lnTo>
                <a:lnTo>
                  <a:pt x="81" y="123"/>
                </a:lnTo>
                <a:lnTo>
                  <a:pt x="80" y="125"/>
                </a:lnTo>
                <a:lnTo>
                  <a:pt x="80" y="125"/>
                </a:lnTo>
                <a:lnTo>
                  <a:pt x="80" y="125"/>
                </a:lnTo>
                <a:lnTo>
                  <a:pt x="77" y="125"/>
                </a:lnTo>
                <a:lnTo>
                  <a:pt x="77" y="125"/>
                </a:lnTo>
                <a:lnTo>
                  <a:pt x="73" y="125"/>
                </a:lnTo>
                <a:lnTo>
                  <a:pt x="73" y="125"/>
                </a:lnTo>
                <a:lnTo>
                  <a:pt x="71" y="123"/>
                </a:lnTo>
                <a:lnTo>
                  <a:pt x="71" y="123"/>
                </a:lnTo>
                <a:lnTo>
                  <a:pt x="65" y="123"/>
                </a:lnTo>
                <a:lnTo>
                  <a:pt x="59" y="122"/>
                </a:lnTo>
                <a:lnTo>
                  <a:pt x="59" y="122"/>
                </a:lnTo>
                <a:lnTo>
                  <a:pt x="57" y="119"/>
                </a:lnTo>
                <a:lnTo>
                  <a:pt x="57" y="119"/>
                </a:lnTo>
                <a:lnTo>
                  <a:pt x="54" y="118"/>
                </a:lnTo>
                <a:lnTo>
                  <a:pt x="54" y="118"/>
                </a:lnTo>
                <a:lnTo>
                  <a:pt x="51" y="117"/>
                </a:lnTo>
                <a:lnTo>
                  <a:pt x="48" y="114"/>
                </a:lnTo>
                <a:lnTo>
                  <a:pt x="48" y="114"/>
                </a:lnTo>
                <a:lnTo>
                  <a:pt x="47" y="110"/>
                </a:lnTo>
                <a:lnTo>
                  <a:pt x="46" y="107"/>
                </a:lnTo>
                <a:lnTo>
                  <a:pt x="46" y="107"/>
                </a:lnTo>
                <a:lnTo>
                  <a:pt x="44" y="107"/>
                </a:lnTo>
                <a:lnTo>
                  <a:pt x="43" y="106"/>
                </a:lnTo>
                <a:lnTo>
                  <a:pt x="39" y="106"/>
                </a:lnTo>
                <a:lnTo>
                  <a:pt x="39" y="106"/>
                </a:lnTo>
                <a:lnTo>
                  <a:pt x="36" y="104"/>
                </a:lnTo>
                <a:lnTo>
                  <a:pt x="32" y="102"/>
                </a:lnTo>
                <a:lnTo>
                  <a:pt x="32" y="102"/>
                </a:lnTo>
                <a:lnTo>
                  <a:pt x="27" y="98"/>
                </a:lnTo>
                <a:lnTo>
                  <a:pt x="27" y="98"/>
                </a:lnTo>
                <a:lnTo>
                  <a:pt x="19" y="92"/>
                </a:lnTo>
                <a:lnTo>
                  <a:pt x="16" y="88"/>
                </a:lnTo>
                <a:lnTo>
                  <a:pt x="14" y="84"/>
                </a:lnTo>
                <a:lnTo>
                  <a:pt x="14" y="84"/>
                </a:lnTo>
                <a:lnTo>
                  <a:pt x="12" y="79"/>
                </a:lnTo>
                <a:lnTo>
                  <a:pt x="12" y="79"/>
                </a:lnTo>
                <a:lnTo>
                  <a:pt x="8" y="73"/>
                </a:lnTo>
                <a:lnTo>
                  <a:pt x="5" y="69"/>
                </a:lnTo>
                <a:lnTo>
                  <a:pt x="5" y="69"/>
                </a:lnTo>
                <a:lnTo>
                  <a:pt x="5" y="65"/>
                </a:lnTo>
                <a:lnTo>
                  <a:pt x="4" y="62"/>
                </a:lnTo>
                <a:lnTo>
                  <a:pt x="4" y="62"/>
                </a:lnTo>
                <a:lnTo>
                  <a:pt x="1" y="60"/>
                </a:lnTo>
                <a:lnTo>
                  <a:pt x="1" y="60"/>
                </a:lnTo>
                <a:lnTo>
                  <a:pt x="0" y="54"/>
                </a:lnTo>
                <a:lnTo>
                  <a:pt x="0" y="54"/>
                </a:lnTo>
                <a:lnTo>
                  <a:pt x="0" y="46"/>
                </a:lnTo>
                <a:lnTo>
                  <a:pt x="1" y="39"/>
                </a:lnTo>
                <a:lnTo>
                  <a:pt x="1" y="39"/>
                </a:lnTo>
                <a:lnTo>
                  <a:pt x="5" y="33"/>
                </a:lnTo>
                <a:lnTo>
                  <a:pt x="9" y="27"/>
                </a:lnTo>
                <a:lnTo>
                  <a:pt x="9" y="27"/>
                </a:lnTo>
                <a:lnTo>
                  <a:pt x="14" y="23"/>
                </a:lnTo>
                <a:lnTo>
                  <a:pt x="21" y="19"/>
                </a:lnTo>
                <a:lnTo>
                  <a:pt x="21" y="19"/>
                </a:lnTo>
                <a:lnTo>
                  <a:pt x="25" y="14"/>
                </a:lnTo>
                <a:lnTo>
                  <a:pt x="27" y="11"/>
                </a:lnTo>
                <a:lnTo>
                  <a:pt x="31" y="9"/>
                </a:lnTo>
                <a:lnTo>
                  <a:pt x="35" y="5"/>
                </a:lnTo>
                <a:close/>
              </a:path>
            </a:pathLst>
          </a:custGeom>
          <a:grpFill/>
          <a:ln>
            <a:noFill/>
          </a:ln>
          <a:extLst>
            <a:ext uri="{91240B29-F687-4F45-9708-019B960494DF}">
              <a14:hiddenLine xmlns:a14="http://schemas.microsoft.com/office/drawing/2010/main" w="3175">
                <a:solidFill>
                  <a:srgbClr val="FFFFFF"/>
                </a:solidFill>
                <a:round/>
                <a:headEnd/>
                <a:tailEnd/>
              </a14:hiddenLine>
            </a:ext>
          </a:extLst>
        </xdr:spPr>
        <xdr:txBody>
          <a:bodyPr vertOverflow="overflow" horzOverflow="overflow" wrap="square" lIns="0" tIns="0" rIns="0" bIns="0"/>
          <a:lstStyle>
            <a:defPPr>
              <a:defRPr lang="fr-FR"/>
            </a:defPPr>
            <a:lvl1pPr algn="l" defTabSz="457200" rtl="0" fontAlgn="base">
              <a:spcBef>
                <a:spcPct val="0"/>
              </a:spcBef>
              <a:spcAft>
                <a:spcPct val="0"/>
              </a:spcAft>
              <a:defRPr kern="1200">
                <a:solidFill>
                  <a:schemeClr val="tx1"/>
                </a:solidFill>
                <a:latin typeface="Arial" panose="020B0604020202020204" pitchFamily="34" charset="0"/>
                <a:ea typeface="+mn-ea"/>
                <a:cs typeface="Arial"/>
              </a:defRPr>
            </a:lvl1pPr>
            <a:lvl2pPr marL="457200" algn="l" defTabSz="457200" rtl="0" fontAlgn="base">
              <a:spcBef>
                <a:spcPct val="0"/>
              </a:spcBef>
              <a:spcAft>
                <a:spcPct val="0"/>
              </a:spcAft>
              <a:defRPr kern="1200">
                <a:solidFill>
                  <a:schemeClr val="tx1"/>
                </a:solidFill>
                <a:latin typeface="Arial" panose="020B0604020202020204" pitchFamily="34" charset="0"/>
                <a:ea typeface="+mn-ea"/>
                <a:cs typeface="Arial"/>
              </a:defRPr>
            </a:lvl2pPr>
            <a:lvl3pPr marL="914400" algn="l" defTabSz="457200" rtl="0" fontAlgn="base">
              <a:spcBef>
                <a:spcPct val="0"/>
              </a:spcBef>
              <a:spcAft>
                <a:spcPct val="0"/>
              </a:spcAft>
              <a:defRPr kern="1200">
                <a:solidFill>
                  <a:schemeClr val="tx1"/>
                </a:solidFill>
                <a:latin typeface="Arial" panose="020B0604020202020204" pitchFamily="34" charset="0"/>
                <a:ea typeface="+mn-ea"/>
                <a:cs typeface="Arial"/>
              </a:defRPr>
            </a:lvl3pPr>
            <a:lvl4pPr marL="1371600" algn="l" defTabSz="457200" rtl="0" fontAlgn="base">
              <a:spcBef>
                <a:spcPct val="0"/>
              </a:spcBef>
              <a:spcAft>
                <a:spcPct val="0"/>
              </a:spcAft>
              <a:defRPr kern="1200">
                <a:solidFill>
                  <a:schemeClr val="tx1"/>
                </a:solidFill>
                <a:latin typeface="Arial" panose="020B0604020202020204" pitchFamily="34" charset="0"/>
                <a:ea typeface="+mn-ea"/>
                <a:cs typeface="Arial"/>
              </a:defRPr>
            </a:lvl4pPr>
            <a:lvl5pPr marL="1828800" algn="l" defTabSz="457200" rtl="0" fontAlgn="base">
              <a:spcBef>
                <a:spcPct val="0"/>
              </a:spcBef>
              <a:spcAft>
                <a:spcPct val="0"/>
              </a:spcAft>
              <a:defRPr kern="1200">
                <a:solidFill>
                  <a:schemeClr val="tx1"/>
                </a:solidFill>
                <a:latin typeface="Arial" panose="020B0604020202020204" pitchFamily="34" charset="0"/>
                <a:ea typeface="+mn-ea"/>
                <a:cs typeface="Arial"/>
              </a:defRPr>
            </a:lvl5pPr>
            <a:lvl6pPr marL="2286000" algn="l" defTabSz="914400" rtl="0" eaLnBrk="1" latinLnBrk="0" hangingPunct="1">
              <a:defRPr kern="1200">
                <a:solidFill>
                  <a:schemeClr val="tx1"/>
                </a:solidFill>
                <a:latin typeface="Arial" panose="020B0604020202020204" pitchFamily="34" charset="0"/>
                <a:ea typeface="+mn-ea"/>
                <a:cs typeface="Arial"/>
              </a:defRPr>
            </a:lvl6pPr>
            <a:lvl7pPr marL="2743200" algn="l" defTabSz="914400" rtl="0" eaLnBrk="1" latinLnBrk="0" hangingPunct="1">
              <a:defRPr kern="1200">
                <a:solidFill>
                  <a:schemeClr val="tx1"/>
                </a:solidFill>
                <a:latin typeface="Arial" panose="020B0604020202020204" pitchFamily="34" charset="0"/>
                <a:ea typeface="+mn-ea"/>
                <a:cs typeface="Arial"/>
              </a:defRPr>
            </a:lvl7pPr>
            <a:lvl8pPr marL="3200400" algn="l" defTabSz="914400" rtl="0" eaLnBrk="1" latinLnBrk="0" hangingPunct="1">
              <a:defRPr kern="1200">
                <a:solidFill>
                  <a:schemeClr val="tx1"/>
                </a:solidFill>
                <a:latin typeface="Arial" panose="020B0604020202020204" pitchFamily="34" charset="0"/>
                <a:ea typeface="+mn-ea"/>
                <a:cs typeface="Arial"/>
              </a:defRPr>
            </a:lvl8pPr>
            <a:lvl9pPr marL="3657600" algn="l" defTabSz="914400" rtl="0" eaLnBrk="1" latinLnBrk="0" hangingPunct="1">
              <a:defRPr kern="1200">
                <a:solidFill>
                  <a:schemeClr val="tx1"/>
                </a:solidFill>
                <a:latin typeface="Arial" panose="020B0604020202020204" pitchFamily="34" charset="0"/>
                <a:ea typeface="+mn-ea"/>
                <a:cs typeface="Arial"/>
              </a:defRPr>
            </a:lvl9pPr>
          </a:lstStyle>
          <a:p>
            <a:endParaRPr lang="tr-TR"/>
          </a:p>
        </xdr:txBody>
      </xdr:sp>
      <xdr:sp macro="" textlink="">
        <xdr:nvSpPr>
          <xdr:cNvPr id="226" name="Freeform 224">
            <a:extLst>
              <a:ext uri="{FF2B5EF4-FFF2-40B4-BE49-F238E27FC236}">
                <a16:creationId xmlns:a16="http://schemas.microsoft.com/office/drawing/2014/main" id="{00000000-0008-0000-0000-0000E2000000}"/>
              </a:ext>
            </a:extLst>
          </xdr:cNvPr>
          <xdr:cNvSpPr>
            <a:spLocks/>
          </xdr:cNvSpPr>
        </xdr:nvSpPr>
        <xdr:spPr bwMode="auto">
          <a:xfrm>
            <a:off x="3275" y="3808"/>
            <a:ext cx="22" cy="18"/>
          </a:xfrm>
          <a:custGeom>
            <a:avLst/>
            <a:gdLst>
              <a:gd name="T0" fmla="*/ 29 w 122"/>
              <a:gd name="T1" fmla="*/ 0 h 100"/>
              <a:gd name="T2" fmla="*/ 50 w 122"/>
              <a:gd name="T3" fmla="*/ 0 h 100"/>
              <a:gd name="T4" fmla="*/ 60 w 122"/>
              <a:gd name="T5" fmla="*/ 2 h 100"/>
              <a:gd name="T6" fmla="*/ 65 w 122"/>
              <a:gd name="T7" fmla="*/ 2 h 100"/>
              <a:gd name="T8" fmla="*/ 69 w 122"/>
              <a:gd name="T9" fmla="*/ 4 h 100"/>
              <a:gd name="T10" fmla="*/ 84 w 122"/>
              <a:gd name="T11" fmla="*/ 12 h 100"/>
              <a:gd name="T12" fmla="*/ 97 w 122"/>
              <a:gd name="T13" fmla="*/ 19 h 100"/>
              <a:gd name="T14" fmla="*/ 98 w 122"/>
              <a:gd name="T15" fmla="*/ 21 h 100"/>
              <a:gd name="T16" fmla="*/ 99 w 122"/>
              <a:gd name="T17" fmla="*/ 23 h 100"/>
              <a:gd name="T18" fmla="*/ 102 w 122"/>
              <a:gd name="T19" fmla="*/ 25 h 100"/>
              <a:gd name="T20" fmla="*/ 107 w 122"/>
              <a:gd name="T21" fmla="*/ 28 h 100"/>
              <a:gd name="T22" fmla="*/ 109 w 122"/>
              <a:gd name="T23" fmla="*/ 29 h 100"/>
              <a:gd name="T24" fmla="*/ 110 w 122"/>
              <a:gd name="T25" fmla="*/ 29 h 100"/>
              <a:gd name="T26" fmla="*/ 113 w 122"/>
              <a:gd name="T27" fmla="*/ 36 h 100"/>
              <a:gd name="T28" fmla="*/ 117 w 122"/>
              <a:gd name="T29" fmla="*/ 42 h 100"/>
              <a:gd name="T30" fmla="*/ 120 w 122"/>
              <a:gd name="T31" fmla="*/ 52 h 100"/>
              <a:gd name="T32" fmla="*/ 122 w 122"/>
              <a:gd name="T33" fmla="*/ 65 h 100"/>
              <a:gd name="T34" fmla="*/ 118 w 122"/>
              <a:gd name="T35" fmla="*/ 77 h 100"/>
              <a:gd name="T36" fmla="*/ 116 w 122"/>
              <a:gd name="T37" fmla="*/ 80 h 100"/>
              <a:gd name="T38" fmla="*/ 111 w 122"/>
              <a:gd name="T39" fmla="*/ 82 h 100"/>
              <a:gd name="T40" fmla="*/ 107 w 122"/>
              <a:gd name="T41" fmla="*/ 85 h 100"/>
              <a:gd name="T42" fmla="*/ 101 w 122"/>
              <a:gd name="T43" fmla="*/ 85 h 100"/>
              <a:gd name="T44" fmla="*/ 98 w 122"/>
              <a:gd name="T45" fmla="*/ 88 h 100"/>
              <a:gd name="T46" fmla="*/ 94 w 122"/>
              <a:gd name="T47" fmla="*/ 92 h 100"/>
              <a:gd name="T48" fmla="*/ 83 w 122"/>
              <a:gd name="T49" fmla="*/ 97 h 100"/>
              <a:gd name="T50" fmla="*/ 79 w 122"/>
              <a:gd name="T51" fmla="*/ 99 h 100"/>
              <a:gd name="T52" fmla="*/ 75 w 122"/>
              <a:gd name="T53" fmla="*/ 100 h 100"/>
              <a:gd name="T54" fmla="*/ 63 w 122"/>
              <a:gd name="T55" fmla="*/ 100 h 100"/>
              <a:gd name="T56" fmla="*/ 52 w 122"/>
              <a:gd name="T57" fmla="*/ 100 h 100"/>
              <a:gd name="T58" fmla="*/ 44 w 122"/>
              <a:gd name="T59" fmla="*/ 97 h 100"/>
              <a:gd name="T60" fmla="*/ 42 w 122"/>
              <a:gd name="T61" fmla="*/ 94 h 100"/>
              <a:gd name="T62" fmla="*/ 37 w 122"/>
              <a:gd name="T63" fmla="*/ 88 h 100"/>
              <a:gd name="T64" fmla="*/ 37 w 122"/>
              <a:gd name="T65" fmla="*/ 82 h 100"/>
              <a:gd name="T66" fmla="*/ 37 w 122"/>
              <a:gd name="T67" fmla="*/ 77 h 100"/>
              <a:gd name="T68" fmla="*/ 37 w 122"/>
              <a:gd name="T69" fmla="*/ 66 h 100"/>
              <a:gd name="T70" fmla="*/ 36 w 122"/>
              <a:gd name="T71" fmla="*/ 61 h 100"/>
              <a:gd name="T72" fmla="*/ 31 w 122"/>
              <a:gd name="T73" fmla="*/ 56 h 100"/>
              <a:gd name="T74" fmla="*/ 29 w 122"/>
              <a:gd name="T75" fmla="*/ 54 h 100"/>
              <a:gd name="T76" fmla="*/ 29 w 122"/>
              <a:gd name="T77" fmla="*/ 51 h 100"/>
              <a:gd name="T78" fmla="*/ 27 w 122"/>
              <a:gd name="T79" fmla="*/ 48 h 100"/>
              <a:gd name="T80" fmla="*/ 26 w 122"/>
              <a:gd name="T81" fmla="*/ 44 h 100"/>
              <a:gd name="T82" fmla="*/ 23 w 122"/>
              <a:gd name="T83" fmla="*/ 40 h 100"/>
              <a:gd name="T84" fmla="*/ 19 w 122"/>
              <a:gd name="T85" fmla="*/ 37 h 100"/>
              <a:gd name="T86" fmla="*/ 14 w 122"/>
              <a:gd name="T87" fmla="*/ 33 h 100"/>
              <a:gd name="T88" fmla="*/ 4 w 122"/>
              <a:gd name="T89" fmla="*/ 29 h 100"/>
              <a:gd name="T90" fmla="*/ 2 w 122"/>
              <a:gd name="T91" fmla="*/ 28 h 100"/>
              <a:gd name="T92" fmla="*/ 0 w 122"/>
              <a:gd name="T93" fmla="*/ 21 h 100"/>
              <a:gd name="T94" fmla="*/ 0 w 122"/>
              <a:gd name="T95" fmla="*/ 19 h 100"/>
              <a:gd name="T96" fmla="*/ 4 w 122"/>
              <a:gd name="T97" fmla="*/ 12 h 100"/>
              <a:gd name="T98" fmla="*/ 8 w 122"/>
              <a:gd name="T99" fmla="*/ 8 h 100"/>
              <a:gd name="T100" fmla="*/ 14 w 122"/>
              <a:gd name="T101" fmla="*/ 4 h 100"/>
              <a:gd name="T102" fmla="*/ 23 w 122"/>
              <a:gd name="T103" fmla="*/ 0 h 10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Lst>
            <a:rect l="0" t="0" r="r" b="b"/>
            <a:pathLst>
              <a:path w="122" h="100">
                <a:moveTo>
                  <a:pt x="29" y="0"/>
                </a:moveTo>
                <a:lnTo>
                  <a:pt x="29" y="0"/>
                </a:lnTo>
                <a:lnTo>
                  <a:pt x="50" y="0"/>
                </a:lnTo>
                <a:lnTo>
                  <a:pt x="50" y="0"/>
                </a:lnTo>
                <a:lnTo>
                  <a:pt x="56" y="1"/>
                </a:lnTo>
                <a:lnTo>
                  <a:pt x="60" y="2"/>
                </a:lnTo>
                <a:lnTo>
                  <a:pt x="60" y="2"/>
                </a:lnTo>
                <a:lnTo>
                  <a:pt x="65" y="2"/>
                </a:lnTo>
                <a:lnTo>
                  <a:pt x="69" y="4"/>
                </a:lnTo>
                <a:lnTo>
                  <a:pt x="69" y="4"/>
                </a:lnTo>
                <a:lnTo>
                  <a:pt x="84" y="12"/>
                </a:lnTo>
                <a:lnTo>
                  <a:pt x="84" y="12"/>
                </a:lnTo>
                <a:lnTo>
                  <a:pt x="92" y="16"/>
                </a:lnTo>
                <a:lnTo>
                  <a:pt x="97" y="19"/>
                </a:lnTo>
                <a:lnTo>
                  <a:pt x="98" y="20"/>
                </a:lnTo>
                <a:lnTo>
                  <a:pt x="98" y="21"/>
                </a:lnTo>
                <a:lnTo>
                  <a:pt x="98" y="21"/>
                </a:lnTo>
                <a:lnTo>
                  <a:pt x="99" y="23"/>
                </a:lnTo>
                <a:lnTo>
                  <a:pt x="101" y="23"/>
                </a:lnTo>
                <a:lnTo>
                  <a:pt x="102" y="25"/>
                </a:lnTo>
                <a:lnTo>
                  <a:pt x="102" y="25"/>
                </a:lnTo>
                <a:lnTo>
                  <a:pt x="107" y="28"/>
                </a:lnTo>
                <a:lnTo>
                  <a:pt x="107" y="28"/>
                </a:lnTo>
                <a:lnTo>
                  <a:pt x="109" y="29"/>
                </a:lnTo>
                <a:lnTo>
                  <a:pt x="110" y="29"/>
                </a:lnTo>
                <a:lnTo>
                  <a:pt x="110" y="29"/>
                </a:lnTo>
                <a:lnTo>
                  <a:pt x="111" y="33"/>
                </a:lnTo>
                <a:lnTo>
                  <a:pt x="113" y="36"/>
                </a:lnTo>
                <a:lnTo>
                  <a:pt x="117" y="42"/>
                </a:lnTo>
                <a:lnTo>
                  <a:pt x="117" y="42"/>
                </a:lnTo>
                <a:lnTo>
                  <a:pt x="120" y="52"/>
                </a:lnTo>
                <a:lnTo>
                  <a:pt x="120" y="52"/>
                </a:lnTo>
                <a:lnTo>
                  <a:pt x="121" y="58"/>
                </a:lnTo>
                <a:lnTo>
                  <a:pt x="122" y="65"/>
                </a:lnTo>
                <a:lnTo>
                  <a:pt x="121" y="70"/>
                </a:lnTo>
                <a:lnTo>
                  <a:pt x="118" y="77"/>
                </a:lnTo>
                <a:lnTo>
                  <a:pt x="118" y="77"/>
                </a:lnTo>
                <a:lnTo>
                  <a:pt x="116" y="80"/>
                </a:lnTo>
                <a:lnTo>
                  <a:pt x="111" y="82"/>
                </a:lnTo>
                <a:lnTo>
                  <a:pt x="111" y="82"/>
                </a:lnTo>
                <a:lnTo>
                  <a:pt x="107" y="85"/>
                </a:lnTo>
                <a:lnTo>
                  <a:pt x="107" y="85"/>
                </a:lnTo>
                <a:lnTo>
                  <a:pt x="103" y="85"/>
                </a:lnTo>
                <a:lnTo>
                  <a:pt x="101" y="85"/>
                </a:lnTo>
                <a:lnTo>
                  <a:pt x="101" y="85"/>
                </a:lnTo>
                <a:lnTo>
                  <a:pt x="98" y="88"/>
                </a:lnTo>
                <a:lnTo>
                  <a:pt x="94" y="92"/>
                </a:lnTo>
                <a:lnTo>
                  <a:pt x="94" y="92"/>
                </a:lnTo>
                <a:lnTo>
                  <a:pt x="88" y="94"/>
                </a:lnTo>
                <a:lnTo>
                  <a:pt x="83" y="97"/>
                </a:lnTo>
                <a:lnTo>
                  <a:pt x="83" y="97"/>
                </a:lnTo>
                <a:lnTo>
                  <a:pt x="79" y="99"/>
                </a:lnTo>
                <a:lnTo>
                  <a:pt x="75" y="100"/>
                </a:lnTo>
                <a:lnTo>
                  <a:pt x="75" y="100"/>
                </a:lnTo>
                <a:lnTo>
                  <a:pt x="63" y="100"/>
                </a:lnTo>
                <a:lnTo>
                  <a:pt x="63" y="100"/>
                </a:lnTo>
                <a:lnTo>
                  <a:pt x="52" y="100"/>
                </a:lnTo>
                <a:lnTo>
                  <a:pt x="52" y="100"/>
                </a:lnTo>
                <a:lnTo>
                  <a:pt x="46" y="99"/>
                </a:lnTo>
                <a:lnTo>
                  <a:pt x="44" y="97"/>
                </a:lnTo>
                <a:lnTo>
                  <a:pt x="42" y="94"/>
                </a:lnTo>
                <a:lnTo>
                  <a:pt x="42" y="94"/>
                </a:lnTo>
                <a:lnTo>
                  <a:pt x="40" y="92"/>
                </a:lnTo>
                <a:lnTo>
                  <a:pt x="37" y="88"/>
                </a:lnTo>
                <a:lnTo>
                  <a:pt x="37" y="88"/>
                </a:lnTo>
                <a:lnTo>
                  <a:pt x="37" y="82"/>
                </a:lnTo>
                <a:lnTo>
                  <a:pt x="37" y="77"/>
                </a:lnTo>
                <a:lnTo>
                  <a:pt x="37" y="77"/>
                </a:lnTo>
                <a:lnTo>
                  <a:pt x="37" y="66"/>
                </a:lnTo>
                <a:lnTo>
                  <a:pt x="37" y="66"/>
                </a:lnTo>
                <a:lnTo>
                  <a:pt x="37" y="62"/>
                </a:lnTo>
                <a:lnTo>
                  <a:pt x="36" y="61"/>
                </a:lnTo>
                <a:lnTo>
                  <a:pt x="31" y="56"/>
                </a:lnTo>
                <a:lnTo>
                  <a:pt x="31" y="56"/>
                </a:lnTo>
                <a:lnTo>
                  <a:pt x="30" y="55"/>
                </a:lnTo>
                <a:lnTo>
                  <a:pt x="29" y="54"/>
                </a:lnTo>
                <a:lnTo>
                  <a:pt x="29" y="54"/>
                </a:lnTo>
                <a:lnTo>
                  <a:pt x="29" y="51"/>
                </a:lnTo>
                <a:lnTo>
                  <a:pt x="29" y="51"/>
                </a:lnTo>
                <a:lnTo>
                  <a:pt x="27" y="48"/>
                </a:lnTo>
                <a:lnTo>
                  <a:pt x="27" y="48"/>
                </a:lnTo>
                <a:lnTo>
                  <a:pt x="26" y="44"/>
                </a:lnTo>
                <a:lnTo>
                  <a:pt x="23" y="40"/>
                </a:lnTo>
                <a:lnTo>
                  <a:pt x="23" y="40"/>
                </a:lnTo>
                <a:lnTo>
                  <a:pt x="19" y="37"/>
                </a:lnTo>
                <a:lnTo>
                  <a:pt x="19" y="37"/>
                </a:lnTo>
                <a:lnTo>
                  <a:pt x="17" y="36"/>
                </a:lnTo>
                <a:lnTo>
                  <a:pt x="14" y="33"/>
                </a:lnTo>
                <a:lnTo>
                  <a:pt x="14" y="33"/>
                </a:lnTo>
                <a:lnTo>
                  <a:pt x="4" y="29"/>
                </a:lnTo>
                <a:lnTo>
                  <a:pt x="4" y="29"/>
                </a:lnTo>
                <a:lnTo>
                  <a:pt x="2" y="28"/>
                </a:lnTo>
                <a:lnTo>
                  <a:pt x="0" y="27"/>
                </a:lnTo>
                <a:lnTo>
                  <a:pt x="0" y="21"/>
                </a:lnTo>
                <a:lnTo>
                  <a:pt x="0" y="21"/>
                </a:lnTo>
                <a:lnTo>
                  <a:pt x="0" y="19"/>
                </a:lnTo>
                <a:lnTo>
                  <a:pt x="2" y="16"/>
                </a:lnTo>
                <a:lnTo>
                  <a:pt x="4" y="12"/>
                </a:lnTo>
                <a:lnTo>
                  <a:pt x="4" y="12"/>
                </a:lnTo>
                <a:lnTo>
                  <a:pt x="8" y="8"/>
                </a:lnTo>
                <a:lnTo>
                  <a:pt x="14" y="4"/>
                </a:lnTo>
                <a:lnTo>
                  <a:pt x="14" y="4"/>
                </a:lnTo>
                <a:lnTo>
                  <a:pt x="18" y="2"/>
                </a:lnTo>
                <a:lnTo>
                  <a:pt x="23" y="0"/>
                </a:lnTo>
                <a:lnTo>
                  <a:pt x="29" y="0"/>
                </a:lnTo>
                <a:close/>
              </a:path>
            </a:pathLst>
          </a:custGeom>
          <a:grpFill/>
          <a:ln>
            <a:noFill/>
          </a:ln>
          <a:extLst>
            <a:ext uri="{91240B29-F687-4F45-9708-019B960494DF}">
              <a14:hiddenLine xmlns:a14="http://schemas.microsoft.com/office/drawing/2010/main" w="3175">
                <a:solidFill>
                  <a:srgbClr val="FFFFFF"/>
                </a:solidFill>
                <a:round/>
                <a:headEnd/>
                <a:tailEnd/>
              </a14:hiddenLine>
            </a:ext>
          </a:extLst>
        </xdr:spPr>
        <xdr:txBody>
          <a:bodyPr vertOverflow="overflow" horzOverflow="overflow" wrap="square" lIns="0" tIns="0" rIns="0" bIns="0"/>
          <a:lstStyle>
            <a:defPPr>
              <a:defRPr lang="fr-FR"/>
            </a:defPPr>
            <a:lvl1pPr algn="l" defTabSz="457200" rtl="0" fontAlgn="base">
              <a:spcBef>
                <a:spcPct val="0"/>
              </a:spcBef>
              <a:spcAft>
                <a:spcPct val="0"/>
              </a:spcAft>
              <a:defRPr kern="1200">
                <a:solidFill>
                  <a:schemeClr val="tx1"/>
                </a:solidFill>
                <a:latin typeface="Arial" panose="020B0604020202020204" pitchFamily="34" charset="0"/>
                <a:ea typeface="+mn-ea"/>
                <a:cs typeface="Arial"/>
              </a:defRPr>
            </a:lvl1pPr>
            <a:lvl2pPr marL="457200" algn="l" defTabSz="457200" rtl="0" fontAlgn="base">
              <a:spcBef>
                <a:spcPct val="0"/>
              </a:spcBef>
              <a:spcAft>
                <a:spcPct val="0"/>
              </a:spcAft>
              <a:defRPr kern="1200">
                <a:solidFill>
                  <a:schemeClr val="tx1"/>
                </a:solidFill>
                <a:latin typeface="Arial" panose="020B0604020202020204" pitchFamily="34" charset="0"/>
                <a:ea typeface="+mn-ea"/>
                <a:cs typeface="Arial"/>
              </a:defRPr>
            </a:lvl2pPr>
            <a:lvl3pPr marL="914400" algn="l" defTabSz="457200" rtl="0" fontAlgn="base">
              <a:spcBef>
                <a:spcPct val="0"/>
              </a:spcBef>
              <a:spcAft>
                <a:spcPct val="0"/>
              </a:spcAft>
              <a:defRPr kern="1200">
                <a:solidFill>
                  <a:schemeClr val="tx1"/>
                </a:solidFill>
                <a:latin typeface="Arial" panose="020B0604020202020204" pitchFamily="34" charset="0"/>
                <a:ea typeface="+mn-ea"/>
                <a:cs typeface="Arial"/>
              </a:defRPr>
            </a:lvl3pPr>
            <a:lvl4pPr marL="1371600" algn="l" defTabSz="457200" rtl="0" fontAlgn="base">
              <a:spcBef>
                <a:spcPct val="0"/>
              </a:spcBef>
              <a:spcAft>
                <a:spcPct val="0"/>
              </a:spcAft>
              <a:defRPr kern="1200">
                <a:solidFill>
                  <a:schemeClr val="tx1"/>
                </a:solidFill>
                <a:latin typeface="Arial" panose="020B0604020202020204" pitchFamily="34" charset="0"/>
                <a:ea typeface="+mn-ea"/>
                <a:cs typeface="Arial"/>
              </a:defRPr>
            </a:lvl4pPr>
            <a:lvl5pPr marL="1828800" algn="l" defTabSz="457200" rtl="0" fontAlgn="base">
              <a:spcBef>
                <a:spcPct val="0"/>
              </a:spcBef>
              <a:spcAft>
                <a:spcPct val="0"/>
              </a:spcAft>
              <a:defRPr kern="1200">
                <a:solidFill>
                  <a:schemeClr val="tx1"/>
                </a:solidFill>
                <a:latin typeface="Arial" panose="020B0604020202020204" pitchFamily="34" charset="0"/>
                <a:ea typeface="+mn-ea"/>
                <a:cs typeface="Arial"/>
              </a:defRPr>
            </a:lvl5pPr>
            <a:lvl6pPr marL="2286000" algn="l" defTabSz="914400" rtl="0" eaLnBrk="1" latinLnBrk="0" hangingPunct="1">
              <a:defRPr kern="1200">
                <a:solidFill>
                  <a:schemeClr val="tx1"/>
                </a:solidFill>
                <a:latin typeface="Arial" panose="020B0604020202020204" pitchFamily="34" charset="0"/>
                <a:ea typeface="+mn-ea"/>
                <a:cs typeface="Arial"/>
              </a:defRPr>
            </a:lvl6pPr>
            <a:lvl7pPr marL="2743200" algn="l" defTabSz="914400" rtl="0" eaLnBrk="1" latinLnBrk="0" hangingPunct="1">
              <a:defRPr kern="1200">
                <a:solidFill>
                  <a:schemeClr val="tx1"/>
                </a:solidFill>
                <a:latin typeface="Arial" panose="020B0604020202020204" pitchFamily="34" charset="0"/>
                <a:ea typeface="+mn-ea"/>
                <a:cs typeface="Arial"/>
              </a:defRPr>
            </a:lvl7pPr>
            <a:lvl8pPr marL="3200400" algn="l" defTabSz="914400" rtl="0" eaLnBrk="1" latinLnBrk="0" hangingPunct="1">
              <a:defRPr kern="1200">
                <a:solidFill>
                  <a:schemeClr val="tx1"/>
                </a:solidFill>
                <a:latin typeface="Arial" panose="020B0604020202020204" pitchFamily="34" charset="0"/>
                <a:ea typeface="+mn-ea"/>
                <a:cs typeface="Arial"/>
              </a:defRPr>
            </a:lvl8pPr>
            <a:lvl9pPr marL="3657600" algn="l" defTabSz="914400" rtl="0" eaLnBrk="1" latinLnBrk="0" hangingPunct="1">
              <a:defRPr kern="1200">
                <a:solidFill>
                  <a:schemeClr val="tx1"/>
                </a:solidFill>
                <a:latin typeface="Arial" panose="020B0604020202020204" pitchFamily="34" charset="0"/>
                <a:ea typeface="+mn-ea"/>
                <a:cs typeface="Arial"/>
              </a:defRPr>
            </a:lvl9pPr>
          </a:lstStyle>
          <a:p>
            <a:endParaRPr lang="tr-TR"/>
          </a:p>
        </xdr:txBody>
      </xdr:sp>
      <xdr:sp macro="" textlink="">
        <xdr:nvSpPr>
          <xdr:cNvPr id="227" name="Freeform 225">
            <a:extLst>
              <a:ext uri="{FF2B5EF4-FFF2-40B4-BE49-F238E27FC236}">
                <a16:creationId xmlns:a16="http://schemas.microsoft.com/office/drawing/2014/main" id="{00000000-0008-0000-0000-0000E3000000}"/>
              </a:ext>
            </a:extLst>
          </xdr:cNvPr>
          <xdr:cNvSpPr>
            <a:spLocks/>
          </xdr:cNvSpPr>
        </xdr:nvSpPr>
        <xdr:spPr bwMode="auto">
          <a:xfrm>
            <a:off x="3308" y="3837"/>
            <a:ext cx="14" cy="10"/>
          </a:xfrm>
          <a:custGeom>
            <a:avLst/>
            <a:gdLst>
              <a:gd name="T0" fmla="*/ 19 w 79"/>
              <a:gd name="T1" fmla="*/ 25 h 55"/>
              <a:gd name="T2" fmla="*/ 23 w 79"/>
              <a:gd name="T3" fmla="*/ 24 h 55"/>
              <a:gd name="T4" fmla="*/ 30 w 79"/>
              <a:gd name="T5" fmla="*/ 21 h 55"/>
              <a:gd name="T6" fmla="*/ 36 w 79"/>
              <a:gd name="T7" fmla="*/ 19 h 55"/>
              <a:gd name="T8" fmla="*/ 41 w 79"/>
              <a:gd name="T9" fmla="*/ 15 h 55"/>
              <a:gd name="T10" fmla="*/ 45 w 79"/>
              <a:gd name="T11" fmla="*/ 12 h 55"/>
              <a:gd name="T12" fmla="*/ 49 w 79"/>
              <a:gd name="T13" fmla="*/ 4 h 55"/>
              <a:gd name="T14" fmla="*/ 52 w 79"/>
              <a:gd name="T15" fmla="*/ 2 h 55"/>
              <a:gd name="T16" fmla="*/ 55 w 79"/>
              <a:gd name="T17" fmla="*/ 2 h 55"/>
              <a:gd name="T18" fmla="*/ 60 w 79"/>
              <a:gd name="T19" fmla="*/ 0 h 55"/>
              <a:gd name="T20" fmla="*/ 69 w 79"/>
              <a:gd name="T21" fmla="*/ 1 h 55"/>
              <a:gd name="T22" fmla="*/ 71 w 79"/>
              <a:gd name="T23" fmla="*/ 2 h 55"/>
              <a:gd name="T24" fmla="*/ 74 w 79"/>
              <a:gd name="T25" fmla="*/ 8 h 55"/>
              <a:gd name="T26" fmla="*/ 75 w 79"/>
              <a:gd name="T27" fmla="*/ 13 h 55"/>
              <a:gd name="T28" fmla="*/ 78 w 79"/>
              <a:gd name="T29" fmla="*/ 17 h 55"/>
              <a:gd name="T30" fmla="*/ 78 w 79"/>
              <a:gd name="T31" fmla="*/ 19 h 55"/>
              <a:gd name="T32" fmla="*/ 75 w 79"/>
              <a:gd name="T33" fmla="*/ 23 h 55"/>
              <a:gd name="T34" fmla="*/ 72 w 79"/>
              <a:gd name="T35" fmla="*/ 28 h 55"/>
              <a:gd name="T36" fmla="*/ 71 w 79"/>
              <a:gd name="T37" fmla="*/ 35 h 55"/>
              <a:gd name="T38" fmla="*/ 74 w 79"/>
              <a:gd name="T39" fmla="*/ 35 h 55"/>
              <a:gd name="T40" fmla="*/ 79 w 79"/>
              <a:gd name="T41" fmla="*/ 40 h 55"/>
              <a:gd name="T42" fmla="*/ 78 w 79"/>
              <a:gd name="T43" fmla="*/ 43 h 55"/>
              <a:gd name="T44" fmla="*/ 74 w 79"/>
              <a:gd name="T45" fmla="*/ 46 h 55"/>
              <a:gd name="T46" fmla="*/ 65 w 79"/>
              <a:gd name="T47" fmla="*/ 47 h 55"/>
              <a:gd name="T48" fmla="*/ 63 w 79"/>
              <a:gd name="T49" fmla="*/ 48 h 55"/>
              <a:gd name="T50" fmla="*/ 59 w 79"/>
              <a:gd name="T51" fmla="*/ 50 h 55"/>
              <a:gd name="T52" fmla="*/ 56 w 79"/>
              <a:gd name="T53" fmla="*/ 52 h 55"/>
              <a:gd name="T54" fmla="*/ 53 w 79"/>
              <a:gd name="T55" fmla="*/ 54 h 55"/>
              <a:gd name="T56" fmla="*/ 49 w 79"/>
              <a:gd name="T57" fmla="*/ 48 h 55"/>
              <a:gd name="T58" fmla="*/ 48 w 79"/>
              <a:gd name="T59" fmla="*/ 47 h 55"/>
              <a:gd name="T60" fmla="*/ 41 w 79"/>
              <a:gd name="T61" fmla="*/ 47 h 55"/>
              <a:gd name="T62" fmla="*/ 37 w 79"/>
              <a:gd name="T63" fmla="*/ 50 h 55"/>
              <a:gd name="T64" fmla="*/ 31 w 79"/>
              <a:gd name="T65" fmla="*/ 52 h 55"/>
              <a:gd name="T66" fmla="*/ 26 w 79"/>
              <a:gd name="T67" fmla="*/ 52 h 55"/>
              <a:gd name="T68" fmla="*/ 23 w 79"/>
              <a:gd name="T69" fmla="*/ 50 h 55"/>
              <a:gd name="T70" fmla="*/ 22 w 79"/>
              <a:gd name="T71" fmla="*/ 54 h 55"/>
              <a:gd name="T72" fmla="*/ 12 w 79"/>
              <a:gd name="T73" fmla="*/ 55 h 55"/>
              <a:gd name="T74" fmla="*/ 7 w 79"/>
              <a:gd name="T75" fmla="*/ 55 h 55"/>
              <a:gd name="T76" fmla="*/ 2 w 79"/>
              <a:gd name="T77" fmla="*/ 52 h 55"/>
              <a:gd name="T78" fmla="*/ 0 w 79"/>
              <a:gd name="T79" fmla="*/ 48 h 55"/>
              <a:gd name="T80" fmla="*/ 0 w 79"/>
              <a:gd name="T81" fmla="*/ 42 h 55"/>
              <a:gd name="T82" fmla="*/ 4 w 79"/>
              <a:gd name="T83" fmla="*/ 36 h 55"/>
              <a:gd name="T84" fmla="*/ 8 w 79"/>
              <a:gd name="T85" fmla="*/ 32 h 55"/>
              <a:gd name="T86" fmla="*/ 19 w 79"/>
              <a:gd name="T87" fmla="*/ 25 h 55"/>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Lst>
            <a:rect l="0" t="0" r="r" b="b"/>
            <a:pathLst>
              <a:path w="79" h="55">
                <a:moveTo>
                  <a:pt x="19" y="25"/>
                </a:moveTo>
                <a:lnTo>
                  <a:pt x="19" y="25"/>
                </a:lnTo>
                <a:lnTo>
                  <a:pt x="23" y="24"/>
                </a:lnTo>
                <a:lnTo>
                  <a:pt x="23" y="24"/>
                </a:lnTo>
                <a:lnTo>
                  <a:pt x="26" y="24"/>
                </a:lnTo>
                <a:lnTo>
                  <a:pt x="30" y="21"/>
                </a:lnTo>
                <a:lnTo>
                  <a:pt x="30" y="21"/>
                </a:lnTo>
                <a:lnTo>
                  <a:pt x="36" y="19"/>
                </a:lnTo>
                <a:lnTo>
                  <a:pt x="41" y="15"/>
                </a:lnTo>
                <a:lnTo>
                  <a:pt x="41" y="15"/>
                </a:lnTo>
                <a:lnTo>
                  <a:pt x="45" y="12"/>
                </a:lnTo>
                <a:lnTo>
                  <a:pt x="45" y="12"/>
                </a:lnTo>
                <a:lnTo>
                  <a:pt x="46" y="8"/>
                </a:lnTo>
                <a:lnTo>
                  <a:pt x="49" y="4"/>
                </a:lnTo>
                <a:lnTo>
                  <a:pt x="49" y="4"/>
                </a:lnTo>
                <a:lnTo>
                  <a:pt x="52" y="2"/>
                </a:lnTo>
                <a:lnTo>
                  <a:pt x="55" y="2"/>
                </a:lnTo>
                <a:lnTo>
                  <a:pt x="55" y="2"/>
                </a:lnTo>
                <a:lnTo>
                  <a:pt x="60" y="0"/>
                </a:lnTo>
                <a:lnTo>
                  <a:pt x="60" y="0"/>
                </a:lnTo>
                <a:lnTo>
                  <a:pt x="65" y="0"/>
                </a:lnTo>
                <a:lnTo>
                  <a:pt x="69" y="1"/>
                </a:lnTo>
                <a:lnTo>
                  <a:pt x="71" y="2"/>
                </a:lnTo>
                <a:lnTo>
                  <a:pt x="71" y="2"/>
                </a:lnTo>
                <a:lnTo>
                  <a:pt x="74" y="8"/>
                </a:lnTo>
                <a:lnTo>
                  <a:pt x="74" y="8"/>
                </a:lnTo>
                <a:lnTo>
                  <a:pt x="75" y="13"/>
                </a:lnTo>
                <a:lnTo>
                  <a:pt x="75" y="13"/>
                </a:lnTo>
                <a:lnTo>
                  <a:pt x="78" y="16"/>
                </a:lnTo>
                <a:lnTo>
                  <a:pt x="78" y="17"/>
                </a:lnTo>
                <a:lnTo>
                  <a:pt x="78" y="19"/>
                </a:lnTo>
                <a:lnTo>
                  <a:pt x="78" y="19"/>
                </a:lnTo>
                <a:lnTo>
                  <a:pt x="76" y="21"/>
                </a:lnTo>
                <a:lnTo>
                  <a:pt x="75" y="23"/>
                </a:lnTo>
                <a:lnTo>
                  <a:pt x="75" y="23"/>
                </a:lnTo>
                <a:lnTo>
                  <a:pt x="72" y="28"/>
                </a:lnTo>
                <a:lnTo>
                  <a:pt x="71" y="32"/>
                </a:lnTo>
                <a:lnTo>
                  <a:pt x="71" y="35"/>
                </a:lnTo>
                <a:lnTo>
                  <a:pt x="71" y="35"/>
                </a:lnTo>
                <a:lnTo>
                  <a:pt x="74" y="35"/>
                </a:lnTo>
                <a:lnTo>
                  <a:pt x="76" y="36"/>
                </a:lnTo>
                <a:lnTo>
                  <a:pt x="79" y="40"/>
                </a:lnTo>
                <a:lnTo>
                  <a:pt x="79" y="42"/>
                </a:lnTo>
                <a:lnTo>
                  <a:pt x="78" y="43"/>
                </a:lnTo>
                <a:lnTo>
                  <a:pt x="76" y="46"/>
                </a:lnTo>
                <a:lnTo>
                  <a:pt x="74" y="46"/>
                </a:lnTo>
                <a:lnTo>
                  <a:pt x="74" y="46"/>
                </a:lnTo>
                <a:lnTo>
                  <a:pt x="65" y="47"/>
                </a:lnTo>
                <a:lnTo>
                  <a:pt x="65" y="47"/>
                </a:lnTo>
                <a:lnTo>
                  <a:pt x="63" y="48"/>
                </a:lnTo>
                <a:lnTo>
                  <a:pt x="59" y="50"/>
                </a:lnTo>
                <a:lnTo>
                  <a:pt x="59" y="50"/>
                </a:lnTo>
                <a:lnTo>
                  <a:pt x="57" y="51"/>
                </a:lnTo>
                <a:lnTo>
                  <a:pt x="56" y="52"/>
                </a:lnTo>
                <a:lnTo>
                  <a:pt x="56" y="52"/>
                </a:lnTo>
                <a:lnTo>
                  <a:pt x="53" y="54"/>
                </a:lnTo>
                <a:lnTo>
                  <a:pt x="50" y="52"/>
                </a:lnTo>
                <a:lnTo>
                  <a:pt x="49" y="48"/>
                </a:lnTo>
                <a:lnTo>
                  <a:pt x="49" y="48"/>
                </a:lnTo>
                <a:lnTo>
                  <a:pt x="48" y="47"/>
                </a:lnTo>
                <a:lnTo>
                  <a:pt x="45" y="46"/>
                </a:lnTo>
                <a:lnTo>
                  <a:pt x="41" y="47"/>
                </a:lnTo>
                <a:lnTo>
                  <a:pt x="41" y="47"/>
                </a:lnTo>
                <a:lnTo>
                  <a:pt x="37" y="50"/>
                </a:lnTo>
                <a:lnTo>
                  <a:pt x="31" y="52"/>
                </a:lnTo>
                <a:lnTo>
                  <a:pt x="31" y="52"/>
                </a:lnTo>
                <a:lnTo>
                  <a:pt x="26" y="52"/>
                </a:lnTo>
                <a:lnTo>
                  <a:pt x="26" y="52"/>
                </a:lnTo>
                <a:lnTo>
                  <a:pt x="25" y="52"/>
                </a:lnTo>
                <a:lnTo>
                  <a:pt x="23" y="50"/>
                </a:lnTo>
                <a:lnTo>
                  <a:pt x="23" y="50"/>
                </a:lnTo>
                <a:lnTo>
                  <a:pt x="22" y="54"/>
                </a:lnTo>
                <a:lnTo>
                  <a:pt x="19" y="55"/>
                </a:lnTo>
                <a:lnTo>
                  <a:pt x="12" y="55"/>
                </a:lnTo>
                <a:lnTo>
                  <a:pt x="12" y="55"/>
                </a:lnTo>
                <a:lnTo>
                  <a:pt x="7" y="55"/>
                </a:lnTo>
                <a:lnTo>
                  <a:pt x="4" y="55"/>
                </a:lnTo>
                <a:lnTo>
                  <a:pt x="2" y="52"/>
                </a:lnTo>
                <a:lnTo>
                  <a:pt x="0" y="48"/>
                </a:lnTo>
                <a:lnTo>
                  <a:pt x="0" y="48"/>
                </a:lnTo>
                <a:lnTo>
                  <a:pt x="0" y="44"/>
                </a:lnTo>
                <a:lnTo>
                  <a:pt x="0" y="42"/>
                </a:lnTo>
                <a:lnTo>
                  <a:pt x="0" y="42"/>
                </a:lnTo>
                <a:lnTo>
                  <a:pt x="4" y="36"/>
                </a:lnTo>
                <a:lnTo>
                  <a:pt x="4" y="36"/>
                </a:lnTo>
                <a:lnTo>
                  <a:pt x="8" y="32"/>
                </a:lnTo>
                <a:lnTo>
                  <a:pt x="14" y="28"/>
                </a:lnTo>
                <a:lnTo>
                  <a:pt x="19" y="25"/>
                </a:lnTo>
                <a:close/>
              </a:path>
            </a:pathLst>
          </a:custGeom>
          <a:grpFill/>
          <a:ln>
            <a:noFill/>
          </a:ln>
          <a:extLst>
            <a:ext uri="{91240B29-F687-4F45-9708-019B960494DF}">
              <a14:hiddenLine xmlns:a14="http://schemas.microsoft.com/office/drawing/2010/main" w="3175">
                <a:solidFill>
                  <a:srgbClr val="FFFFFF"/>
                </a:solidFill>
                <a:round/>
                <a:headEnd/>
                <a:tailEnd/>
              </a14:hiddenLine>
            </a:ext>
          </a:extLst>
        </xdr:spPr>
        <xdr:txBody>
          <a:bodyPr vertOverflow="overflow" horzOverflow="overflow" wrap="square" lIns="0" tIns="0" rIns="0" bIns="0"/>
          <a:lstStyle>
            <a:defPPr>
              <a:defRPr lang="fr-FR"/>
            </a:defPPr>
            <a:lvl1pPr algn="l" defTabSz="457200" rtl="0" fontAlgn="base">
              <a:spcBef>
                <a:spcPct val="0"/>
              </a:spcBef>
              <a:spcAft>
                <a:spcPct val="0"/>
              </a:spcAft>
              <a:defRPr kern="1200">
                <a:solidFill>
                  <a:schemeClr val="tx1"/>
                </a:solidFill>
                <a:latin typeface="Arial" panose="020B0604020202020204" pitchFamily="34" charset="0"/>
                <a:ea typeface="+mn-ea"/>
                <a:cs typeface="Arial"/>
              </a:defRPr>
            </a:lvl1pPr>
            <a:lvl2pPr marL="457200" algn="l" defTabSz="457200" rtl="0" fontAlgn="base">
              <a:spcBef>
                <a:spcPct val="0"/>
              </a:spcBef>
              <a:spcAft>
                <a:spcPct val="0"/>
              </a:spcAft>
              <a:defRPr kern="1200">
                <a:solidFill>
                  <a:schemeClr val="tx1"/>
                </a:solidFill>
                <a:latin typeface="Arial" panose="020B0604020202020204" pitchFamily="34" charset="0"/>
                <a:ea typeface="+mn-ea"/>
                <a:cs typeface="Arial"/>
              </a:defRPr>
            </a:lvl2pPr>
            <a:lvl3pPr marL="914400" algn="l" defTabSz="457200" rtl="0" fontAlgn="base">
              <a:spcBef>
                <a:spcPct val="0"/>
              </a:spcBef>
              <a:spcAft>
                <a:spcPct val="0"/>
              </a:spcAft>
              <a:defRPr kern="1200">
                <a:solidFill>
                  <a:schemeClr val="tx1"/>
                </a:solidFill>
                <a:latin typeface="Arial" panose="020B0604020202020204" pitchFamily="34" charset="0"/>
                <a:ea typeface="+mn-ea"/>
                <a:cs typeface="Arial"/>
              </a:defRPr>
            </a:lvl3pPr>
            <a:lvl4pPr marL="1371600" algn="l" defTabSz="457200" rtl="0" fontAlgn="base">
              <a:spcBef>
                <a:spcPct val="0"/>
              </a:spcBef>
              <a:spcAft>
                <a:spcPct val="0"/>
              </a:spcAft>
              <a:defRPr kern="1200">
                <a:solidFill>
                  <a:schemeClr val="tx1"/>
                </a:solidFill>
                <a:latin typeface="Arial" panose="020B0604020202020204" pitchFamily="34" charset="0"/>
                <a:ea typeface="+mn-ea"/>
                <a:cs typeface="Arial"/>
              </a:defRPr>
            </a:lvl4pPr>
            <a:lvl5pPr marL="1828800" algn="l" defTabSz="457200" rtl="0" fontAlgn="base">
              <a:spcBef>
                <a:spcPct val="0"/>
              </a:spcBef>
              <a:spcAft>
                <a:spcPct val="0"/>
              </a:spcAft>
              <a:defRPr kern="1200">
                <a:solidFill>
                  <a:schemeClr val="tx1"/>
                </a:solidFill>
                <a:latin typeface="Arial" panose="020B0604020202020204" pitchFamily="34" charset="0"/>
                <a:ea typeface="+mn-ea"/>
                <a:cs typeface="Arial"/>
              </a:defRPr>
            </a:lvl5pPr>
            <a:lvl6pPr marL="2286000" algn="l" defTabSz="914400" rtl="0" eaLnBrk="1" latinLnBrk="0" hangingPunct="1">
              <a:defRPr kern="1200">
                <a:solidFill>
                  <a:schemeClr val="tx1"/>
                </a:solidFill>
                <a:latin typeface="Arial" panose="020B0604020202020204" pitchFamily="34" charset="0"/>
                <a:ea typeface="+mn-ea"/>
                <a:cs typeface="Arial"/>
              </a:defRPr>
            </a:lvl6pPr>
            <a:lvl7pPr marL="2743200" algn="l" defTabSz="914400" rtl="0" eaLnBrk="1" latinLnBrk="0" hangingPunct="1">
              <a:defRPr kern="1200">
                <a:solidFill>
                  <a:schemeClr val="tx1"/>
                </a:solidFill>
                <a:latin typeface="Arial" panose="020B0604020202020204" pitchFamily="34" charset="0"/>
                <a:ea typeface="+mn-ea"/>
                <a:cs typeface="Arial"/>
              </a:defRPr>
            </a:lvl7pPr>
            <a:lvl8pPr marL="3200400" algn="l" defTabSz="914400" rtl="0" eaLnBrk="1" latinLnBrk="0" hangingPunct="1">
              <a:defRPr kern="1200">
                <a:solidFill>
                  <a:schemeClr val="tx1"/>
                </a:solidFill>
                <a:latin typeface="Arial" panose="020B0604020202020204" pitchFamily="34" charset="0"/>
                <a:ea typeface="+mn-ea"/>
                <a:cs typeface="Arial"/>
              </a:defRPr>
            </a:lvl8pPr>
            <a:lvl9pPr marL="3657600" algn="l" defTabSz="914400" rtl="0" eaLnBrk="1" latinLnBrk="0" hangingPunct="1">
              <a:defRPr kern="1200">
                <a:solidFill>
                  <a:schemeClr val="tx1"/>
                </a:solidFill>
                <a:latin typeface="Arial" panose="020B0604020202020204" pitchFamily="34" charset="0"/>
                <a:ea typeface="+mn-ea"/>
                <a:cs typeface="Arial"/>
              </a:defRPr>
            </a:lvl9pPr>
          </a:lstStyle>
          <a:p>
            <a:endParaRPr lang="tr-TR"/>
          </a:p>
        </xdr:txBody>
      </xdr:sp>
      <xdr:sp macro="" textlink="">
        <xdr:nvSpPr>
          <xdr:cNvPr id="228" name="Freeform 226">
            <a:extLst>
              <a:ext uri="{FF2B5EF4-FFF2-40B4-BE49-F238E27FC236}">
                <a16:creationId xmlns:a16="http://schemas.microsoft.com/office/drawing/2014/main" id="{00000000-0008-0000-0000-0000E4000000}"/>
              </a:ext>
            </a:extLst>
          </xdr:cNvPr>
          <xdr:cNvSpPr>
            <a:spLocks/>
          </xdr:cNvSpPr>
        </xdr:nvSpPr>
        <xdr:spPr bwMode="auto">
          <a:xfrm>
            <a:off x="3169" y="3735"/>
            <a:ext cx="55" cy="43"/>
          </a:xfrm>
          <a:custGeom>
            <a:avLst/>
            <a:gdLst>
              <a:gd name="T0" fmla="*/ 58 w 304"/>
              <a:gd name="T1" fmla="*/ 66 h 236"/>
              <a:gd name="T2" fmla="*/ 84 w 304"/>
              <a:gd name="T3" fmla="*/ 57 h 236"/>
              <a:gd name="T4" fmla="*/ 95 w 304"/>
              <a:gd name="T5" fmla="*/ 47 h 236"/>
              <a:gd name="T6" fmla="*/ 108 w 304"/>
              <a:gd name="T7" fmla="*/ 29 h 236"/>
              <a:gd name="T8" fmla="*/ 121 w 304"/>
              <a:gd name="T9" fmla="*/ 13 h 236"/>
              <a:gd name="T10" fmla="*/ 140 w 304"/>
              <a:gd name="T11" fmla="*/ 6 h 236"/>
              <a:gd name="T12" fmla="*/ 156 w 304"/>
              <a:gd name="T13" fmla="*/ 2 h 236"/>
              <a:gd name="T14" fmla="*/ 165 w 304"/>
              <a:gd name="T15" fmla="*/ 22 h 236"/>
              <a:gd name="T16" fmla="*/ 180 w 304"/>
              <a:gd name="T17" fmla="*/ 37 h 236"/>
              <a:gd name="T18" fmla="*/ 178 w 304"/>
              <a:gd name="T19" fmla="*/ 47 h 236"/>
              <a:gd name="T20" fmla="*/ 191 w 304"/>
              <a:gd name="T21" fmla="*/ 64 h 236"/>
              <a:gd name="T22" fmla="*/ 194 w 304"/>
              <a:gd name="T23" fmla="*/ 75 h 236"/>
              <a:gd name="T24" fmla="*/ 212 w 304"/>
              <a:gd name="T25" fmla="*/ 78 h 236"/>
              <a:gd name="T26" fmla="*/ 218 w 304"/>
              <a:gd name="T27" fmla="*/ 94 h 236"/>
              <a:gd name="T28" fmla="*/ 210 w 304"/>
              <a:gd name="T29" fmla="*/ 104 h 236"/>
              <a:gd name="T30" fmla="*/ 210 w 304"/>
              <a:gd name="T31" fmla="*/ 110 h 236"/>
              <a:gd name="T32" fmla="*/ 213 w 304"/>
              <a:gd name="T33" fmla="*/ 118 h 236"/>
              <a:gd name="T34" fmla="*/ 222 w 304"/>
              <a:gd name="T35" fmla="*/ 131 h 236"/>
              <a:gd name="T36" fmla="*/ 235 w 304"/>
              <a:gd name="T37" fmla="*/ 147 h 236"/>
              <a:gd name="T38" fmla="*/ 245 w 304"/>
              <a:gd name="T39" fmla="*/ 133 h 236"/>
              <a:gd name="T40" fmla="*/ 259 w 304"/>
              <a:gd name="T41" fmla="*/ 141 h 236"/>
              <a:gd name="T42" fmla="*/ 274 w 304"/>
              <a:gd name="T43" fmla="*/ 162 h 236"/>
              <a:gd name="T44" fmla="*/ 277 w 304"/>
              <a:gd name="T45" fmla="*/ 185 h 236"/>
              <a:gd name="T46" fmla="*/ 288 w 304"/>
              <a:gd name="T47" fmla="*/ 194 h 236"/>
              <a:gd name="T48" fmla="*/ 304 w 304"/>
              <a:gd name="T49" fmla="*/ 205 h 236"/>
              <a:gd name="T50" fmla="*/ 290 w 304"/>
              <a:gd name="T51" fmla="*/ 219 h 236"/>
              <a:gd name="T52" fmla="*/ 274 w 304"/>
              <a:gd name="T53" fmla="*/ 235 h 236"/>
              <a:gd name="T54" fmla="*/ 270 w 304"/>
              <a:gd name="T55" fmla="*/ 219 h 236"/>
              <a:gd name="T56" fmla="*/ 247 w 304"/>
              <a:gd name="T57" fmla="*/ 223 h 236"/>
              <a:gd name="T58" fmla="*/ 221 w 304"/>
              <a:gd name="T59" fmla="*/ 231 h 236"/>
              <a:gd name="T60" fmla="*/ 212 w 304"/>
              <a:gd name="T61" fmla="*/ 222 h 236"/>
              <a:gd name="T62" fmla="*/ 201 w 304"/>
              <a:gd name="T63" fmla="*/ 215 h 236"/>
              <a:gd name="T64" fmla="*/ 191 w 304"/>
              <a:gd name="T65" fmla="*/ 204 h 236"/>
              <a:gd name="T66" fmla="*/ 182 w 304"/>
              <a:gd name="T67" fmla="*/ 197 h 236"/>
              <a:gd name="T68" fmla="*/ 171 w 304"/>
              <a:gd name="T69" fmla="*/ 205 h 236"/>
              <a:gd name="T70" fmla="*/ 155 w 304"/>
              <a:gd name="T71" fmla="*/ 192 h 236"/>
              <a:gd name="T72" fmla="*/ 161 w 304"/>
              <a:gd name="T73" fmla="*/ 184 h 236"/>
              <a:gd name="T74" fmla="*/ 176 w 304"/>
              <a:gd name="T75" fmla="*/ 181 h 236"/>
              <a:gd name="T76" fmla="*/ 163 w 304"/>
              <a:gd name="T77" fmla="*/ 166 h 236"/>
              <a:gd name="T78" fmla="*/ 155 w 304"/>
              <a:gd name="T79" fmla="*/ 174 h 236"/>
              <a:gd name="T80" fmla="*/ 145 w 304"/>
              <a:gd name="T81" fmla="*/ 171 h 236"/>
              <a:gd name="T82" fmla="*/ 145 w 304"/>
              <a:gd name="T83" fmla="*/ 184 h 236"/>
              <a:gd name="T84" fmla="*/ 134 w 304"/>
              <a:gd name="T85" fmla="*/ 171 h 236"/>
              <a:gd name="T86" fmla="*/ 129 w 304"/>
              <a:gd name="T87" fmla="*/ 179 h 236"/>
              <a:gd name="T88" fmla="*/ 138 w 304"/>
              <a:gd name="T89" fmla="*/ 185 h 236"/>
              <a:gd name="T90" fmla="*/ 149 w 304"/>
              <a:gd name="T91" fmla="*/ 200 h 236"/>
              <a:gd name="T92" fmla="*/ 137 w 304"/>
              <a:gd name="T93" fmla="*/ 204 h 236"/>
              <a:gd name="T94" fmla="*/ 114 w 304"/>
              <a:gd name="T95" fmla="*/ 208 h 236"/>
              <a:gd name="T96" fmla="*/ 89 w 304"/>
              <a:gd name="T97" fmla="*/ 213 h 236"/>
              <a:gd name="T98" fmla="*/ 76 w 304"/>
              <a:gd name="T99" fmla="*/ 190 h 236"/>
              <a:gd name="T100" fmla="*/ 69 w 304"/>
              <a:gd name="T101" fmla="*/ 174 h 236"/>
              <a:gd name="T102" fmla="*/ 60 w 304"/>
              <a:gd name="T103" fmla="*/ 163 h 236"/>
              <a:gd name="T104" fmla="*/ 50 w 304"/>
              <a:gd name="T105" fmla="*/ 148 h 236"/>
              <a:gd name="T106" fmla="*/ 33 w 304"/>
              <a:gd name="T107" fmla="*/ 128 h 236"/>
              <a:gd name="T108" fmla="*/ 26 w 304"/>
              <a:gd name="T109" fmla="*/ 99 h 236"/>
              <a:gd name="T110" fmla="*/ 8 w 304"/>
              <a:gd name="T111" fmla="*/ 79 h 23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Lst>
            <a:rect l="0" t="0" r="r" b="b"/>
            <a:pathLst>
              <a:path w="304" h="236">
                <a:moveTo>
                  <a:pt x="5" y="67"/>
                </a:moveTo>
                <a:lnTo>
                  <a:pt x="5" y="67"/>
                </a:lnTo>
                <a:lnTo>
                  <a:pt x="31" y="67"/>
                </a:lnTo>
                <a:lnTo>
                  <a:pt x="31" y="67"/>
                </a:lnTo>
                <a:lnTo>
                  <a:pt x="45" y="67"/>
                </a:lnTo>
                <a:lnTo>
                  <a:pt x="58" y="66"/>
                </a:lnTo>
                <a:lnTo>
                  <a:pt x="58" y="66"/>
                </a:lnTo>
                <a:lnTo>
                  <a:pt x="70" y="66"/>
                </a:lnTo>
                <a:lnTo>
                  <a:pt x="70" y="66"/>
                </a:lnTo>
                <a:lnTo>
                  <a:pt x="77" y="66"/>
                </a:lnTo>
                <a:lnTo>
                  <a:pt x="80" y="64"/>
                </a:lnTo>
                <a:lnTo>
                  <a:pt x="81" y="61"/>
                </a:lnTo>
                <a:lnTo>
                  <a:pt x="81" y="61"/>
                </a:lnTo>
                <a:lnTo>
                  <a:pt x="84" y="57"/>
                </a:lnTo>
                <a:lnTo>
                  <a:pt x="84" y="55"/>
                </a:lnTo>
                <a:lnTo>
                  <a:pt x="85" y="52"/>
                </a:lnTo>
                <a:lnTo>
                  <a:pt x="85" y="52"/>
                </a:lnTo>
                <a:lnTo>
                  <a:pt x="89" y="51"/>
                </a:lnTo>
                <a:lnTo>
                  <a:pt x="94" y="49"/>
                </a:lnTo>
                <a:lnTo>
                  <a:pt x="94" y="49"/>
                </a:lnTo>
                <a:lnTo>
                  <a:pt x="95" y="47"/>
                </a:lnTo>
                <a:lnTo>
                  <a:pt x="95" y="44"/>
                </a:lnTo>
                <a:lnTo>
                  <a:pt x="95" y="44"/>
                </a:lnTo>
                <a:lnTo>
                  <a:pt x="96" y="42"/>
                </a:lnTo>
                <a:lnTo>
                  <a:pt x="98" y="41"/>
                </a:lnTo>
                <a:lnTo>
                  <a:pt x="102" y="38"/>
                </a:lnTo>
                <a:lnTo>
                  <a:pt x="102" y="38"/>
                </a:lnTo>
                <a:lnTo>
                  <a:pt x="108" y="29"/>
                </a:lnTo>
                <a:lnTo>
                  <a:pt x="108" y="29"/>
                </a:lnTo>
                <a:lnTo>
                  <a:pt x="114" y="24"/>
                </a:lnTo>
                <a:lnTo>
                  <a:pt x="114" y="24"/>
                </a:lnTo>
                <a:lnTo>
                  <a:pt x="117" y="19"/>
                </a:lnTo>
                <a:lnTo>
                  <a:pt x="118" y="15"/>
                </a:lnTo>
                <a:lnTo>
                  <a:pt x="118" y="15"/>
                </a:lnTo>
                <a:lnTo>
                  <a:pt x="121" y="13"/>
                </a:lnTo>
                <a:lnTo>
                  <a:pt x="123" y="11"/>
                </a:lnTo>
                <a:lnTo>
                  <a:pt x="123" y="11"/>
                </a:lnTo>
                <a:lnTo>
                  <a:pt x="127" y="7"/>
                </a:lnTo>
                <a:lnTo>
                  <a:pt x="127" y="7"/>
                </a:lnTo>
                <a:lnTo>
                  <a:pt x="133" y="6"/>
                </a:lnTo>
                <a:lnTo>
                  <a:pt x="140" y="6"/>
                </a:lnTo>
                <a:lnTo>
                  <a:pt x="140" y="6"/>
                </a:lnTo>
                <a:lnTo>
                  <a:pt x="142" y="5"/>
                </a:lnTo>
                <a:lnTo>
                  <a:pt x="144" y="3"/>
                </a:lnTo>
                <a:lnTo>
                  <a:pt x="146" y="2"/>
                </a:lnTo>
                <a:lnTo>
                  <a:pt x="149" y="0"/>
                </a:lnTo>
                <a:lnTo>
                  <a:pt x="149" y="0"/>
                </a:lnTo>
                <a:lnTo>
                  <a:pt x="155" y="0"/>
                </a:lnTo>
                <a:lnTo>
                  <a:pt x="156" y="2"/>
                </a:lnTo>
                <a:lnTo>
                  <a:pt x="159" y="5"/>
                </a:lnTo>
                <a:lnTo>
                  <a:pt x="159" y="5"/>
                </a:lnTo>
                <a:lnTo>
                  <a:pt x="160" y="10"/>
                </a:lnTo>
                <a:lnTo>
                  <a:pt x="160" y="10"/>
                </a:lnTo>
                <a:lnTo>
                  <a:pt x="163" y="19"/>
                </a:lnTo>
                <a:lnTo>
                  <a:pt x="163" y="19"/>
                </a:lnTo>
                <a:lnTo>
                  <a:pt x="165" y="22"/>
                </a:lnTo>
                <a:lnTo>
                  <a:pt x="170" y="25"/>
                </a:lnTo>
                <a:lnTo>
                  <a:pt x="170" y="25"/>
                </a:lnTo>
                <a:lnTo>
                  <a:pt x="172" y="28"/>
                </a:lnTo>
                <a:lnTo>
                  <a:pt x="174" y="30"/>
                </a:lnTo>
                <a:lnTo>
                  <a:pt x="174" y="30"/>
                </a:lnTo>
                <a:lnTo>
                  <a:pt x="178" y="34"/>
                </a:lnTo>
                <a:lnTo>
                  <a:pt x="180" y="37"/>
                </a:lnTo>
                <a:lnTo>
                  <a:pt x="180" y="37"/>
                </a:lnTo>
                <a:lnTo>
                  <a:pt x="180" y="38"/>
                </a:lnTo>
                <a:lnTo>
                  <a:pt x="180" y="40"/>
                </a:lnTo>
                <a:lnTo>
                  <a:pt x="176" y="42"/>
                </a:lnTo>
                <a:lnTo>
                  <a:pt x="176" y="42"/>
                </a:lnTo>
                <a:lnTo>
                  <a:pt x="178" y="47"/>
                </a:lnTo>
                <a:lnTo>
                  <a:pt x="178" y="47"/>
                </a:lnTo>
                <a:lnTo>
                  <a:pt x="183" y="49"/>
                </a:lnTo>
                <a:lnTo>
                  <a:pt x="183" y="49"/>
                </a:lnTo>
                <a:lnTo>
                  <a:pt x="186" y="53"/>
                </a:lnTo>
                <a:lnTo>
                  <a:pt x="188" y="57"/>
                </a:lnTo>
                <a:lnTo>
                  <a:pt x="188" y="57"/>
                </a:lnTo>
                <a:lnTo>
                  <a:pt x="191" y="64"/>
                </a:lnTo>
                <a:lnTo>
                  <a:pt x="191" y="64"/>
                </a:lnTo>
                <a:lnTo>
                  <a:pt x="193" y="67"/>
                </a:lnTo>
                <a:lnTo>
                  <a:pt x="193" y="67"/>
                </a:lnTo>
                <a:lnTo>
                  <a:pt x="194" y="68"/>
                </a:lnTo>
                <a:lnTo>
                  <a:pt x="194" y="70"/>
                </a:lnTo>
                <a:lnTo>
                  <a:pt x="194" y="70"/>
                </a:lnTo>
                <a:lnTo>
                  <a:pt x="194" y="72"/>
                </a:lnTo>
                <a:lnTo>
                  <a:pt x="194" y="75"/>
                </a:lnTo>
                <a:lnTo>
                  <a:pt x="195" y="76"/>
                </a:lnTo>
                <a:lnTo>
                  <a:pt x="198" y="78"/>
                </a:lnTo>
                <a:lnTo>
                  <a:pt x="198" y="78"/>
                </a:lnTo>
                <a:lnTo>
                  <a:pt x="203" y="76"/>
                </a:lnTo>
                <a:lnTo>
                  <a:pt x="209" y="76"/>
                </a:lnTo>
                <a:lnTo>
                  <a:pt x="209" y="76"/>
                </a:lnTo>
                <a:lnTo>
                  <a:pt x="212" y="78"/>
                </a:lnTo>
                <a:lnTo>
                  <a:pt x="213" y="79"/>
                </a:lnTo>
                <a:lnTo>
                  <a:pt x="216" y="83"/>
                </a:lnTo>
                <a:lnTo>
                  <a:pt x="216" y="83"/>
                </a:lnTo>
                <a:lnTo>
                  <a:pt x="217" y="89"/>
                </a:lnTo>
                <a:lnTo>
                  <a:pt x="218" y="91"/>
                </a:lnTo>
                <a:lnTo>
                  <a:pt x="218" y="94"/>
                </a:lnTo>
                <a:lnTo>
                  <a:pt x="218" y="94"/>
                </a:lnTo>
                <a:lnTo>
                  <a:pt x="218" y="97"/>
                </a:lnTo>
                <a:lnTo>
                  <a:pt x="217" y="98"/>
                </a:lnTo>
                <a:lnTo>
                  <a:pt x="217" y="98"/>
                </a:lnTo>
                <a:lnTo>
                  <a:pt x="216" y="101"/>
                </a:lnTo>
                <a:lnTo>
                  <a:pt x="214" y="104"/>
                </a:lnTo>
                <a:lnTo>
                  <a:pt x="214" y="104"/>
                </a:lnTo>
                <a:lnTo>
                  <a:pt x="210" y="104"/>
                </a:lnTo>
                <a:lnTo>
                  <a:pt x="209" y="104"/>
                </a:lnTo>
                <a:lnTo>
                  <a:pt x="206" y="105"/>
                </a:lnTo>
                <a:lnTo>
                  <a:pt x="206" y="105"/>
                </a:lnTo>
                <a:lnTo>
                  <a:pt x="206" y="108"/>
                </a:lnTo>
                <a:lnTo>
                  <a:pt x="206" y="109"/>
                </a:lnTo>
                <a:lnTo>
                  <a:pt x="207" y="109"/>
                </a:lnTo>
                <a:lnTo>
                  <a:pt x="210" y="110"/>
                </a:lnTo>
                <a:lnTo>
                  <a:pt x="210" y="110"/>
                </a:lnTo>
                <a:lnTo>
                  <a:pt x="210" y="112"/>
                </a:lnTo>
                <a:lnTo>
                  <a:pt x="210" y="114"/>
                </a:lnTo>
                <a:lnTo>
                  <a:pt x="210" y="114"/>
                </a:lnTo>
                <a:lnTo>
                  <a:pt x="212" y="117"/>
                </a:lnTo>
                <a:lnTo>
                  <a:pt x="213" y="118"/>
                </a:lnTo>
                <a:lnTo>
                  <a:pt x="213" y="118"/>
                </a:lnTo>
                <a:lnTo>
                  <a:pt x="214" y="123"/>
                </a:lnTo>
                <a:lnTo>
                  <a:pt x="216" y="127"/>
                </a:lnTo>
                <a:lnTo>
                  <a:pt x="216" y="127"/>
                </a:lnTo>
                <a:lnTo>
                  <a:pt x="218" y="129"/>
                </a:lnTo>
                <a:lnTo>
                  <a:pt x="218" y="129"/>
                </a:lnTo>
                <a:lnTo>
                  <a:pt x="221" y="131"/>
                </a:lnTo>
                <a:lnTo>
                  <a:pt x="222" y="131"/>
                </a:lnTo>
                <a:lnTo>
                  <a:pt x="222" y="131"/>
                </a:lnTo>
                <a:lnTo>
                  <a:pt x="226" y="133"/>
                </a:lnTo>
                <a:lnTo>
                  <a:pt x="231" y="137"/>
                </a:lnTo>
                <a:lnTo>
                  <a:pt x="231" y="137"/>
                </a:lnTo>
                <a:lnTo>
                  <a:pt x="232" y="143"/>
                </a:lnTo>
                <a:lnTo>
                  <a:pt x="232" y="146"/>
                </a:lnTo>
                <a:lnTo>
                  <a:pt x="235" y="147"/>
                </a:lnTo>
                <a:lnTo>
                  <a:pt x="235" y="147"/>
                </a:lnTo>
                <a:lnTo>
                  <a:pt x="237" y="148"/>
                </a:lnTo>
                <a:lnTo>
                  <a:pt x="243" y="148"/>
                </a:lnTo>
                <a:lnTo>
                  <a:pt x="243" y="148"/>
                </a:lnTo>
                <a:lnTo>
                  <a:pt x="244" y="141"/>
                </a:lnTo>
                <a:lnTo>
                  <a:pt x="245" y="133"/>
                </a:lnTo>
                <a:lnTo>
                  <a:pt x="245" y="133"/>
                </a:lnTo>
                <a:lnTo>
                  <a:pt x="250" y="132"/>
                </a:lnTo>
                <a:lnTo>
                  <a:pt x="252" y="132"/>
                </a:lnTo>
                <a:lnTo>
                  <a:pt x="252" y="132"/>
                </a:lnTo>
                <a:lnTo>
                  <a:pt x="254" y="136"/>
                </a:lnTo>
                <a:lnTo>
                  <a:pt x="256" y="137"/>
                </a:lnTo>
                <a:lnTo>
                  <a:pt x="256" y="137"/>
                </a:lnTo>
                <a:lnTo>
                  <a:pt x="259" y="141"/>
                </a:lnTo>
                <a:lnTo>
                  <a:pt x="260" y="146"/>
                </a:lnTo>
                <a:lnTo>
                  <a:pt x="260" y="146"/>
                </a:lnTo>
                <a:lnTo>
                  <a:pt x="263" y="159"/>
                </a:lnTo>
                <a:lnTo>
                  <a:pt x="263" y="159"/>
                </a:lnTo>
                <a:lnTo>
                  <a:pt x="267" y="160"/>
                </a:lnTo>
                <a:lnTo>
                  <a:pt x="271" y="160"/>
                </a:lnTo>
                <a:lnTo>
                  <a:pt x="274" y="162"/>
                </a:lnTo>
                <a:lnTo>
                  <a:pt x="275" y="166"/>
                </a:lnTo>
                <a:lnTo>
                  <a:pt x="275" y="166"/>
                </a:lnTo>
                <a:lnTo>
                  <a:pt x="275" y="171"/>
                </a:lnTo>
                <a:lnTo>
                  <a:pt x="275" y="177"/>
                </a:lnTo>
                <a:lnTo>
                  <a:pt x="275" y="177"/>
                </a:lnTo>
                <a:lnTo>
                  <a:pt x="277" y="181"/>
                </a:lnTo>
                <a:lnTo>
                  <a:pt x="277" y="185"/>
                </a:lnTo>
                <a:lnTo>
                  <a:pt x="277" y="185"/>
                </a:lnTo>
                <a:lnTo>
                  <a:pt x="281" y="188"/>
                </a:lnTo>
                <a:lnTo>
                  <a:pt x="283" y="190"/>
                </a:lnTo>
                <a:lnTo>
                  <a:pt x="283" y="190"/>
                </a:lnTo>
                <a:lnTo>
                  <a:pt x="285" y="193"/>
                </a:lnTo>
                <a:lnTo>
                  <a:pt x="288" y="194"/>
                </a:lnTo>
                <a:lnTo>
                  <a:pt x="288" y="194"/>
                </a:lnTo>
                <a:lnTo>
                  <a:pt x="292" y="196"/>
                </a:lnTo>
                <a:lnTo>
                  <a:pt x="292" y="196"/>
                </a:lnTo>
                <a:lnTo>
                  <a:pt x="294" y="198"/>
                </a:lnTo>
                <a:lnTo>
                  <a:pt x="297" y="203"/>
                </a:lnTo>
                <a:lnTo>
                  <a:pt x="297" y="203"/>
                </a:lnTo>
                <a:lnTo>
                  <a:pt x="300" y="204"/>
                </a:lnTo>
                <a:lnTo>
                  <a:pt x="304" y="205"/>
                </a:lnTo>
                <a:lnTo>
                  <a:pt x="304" y="205"/>
                </a:lnTo>
                <a:lnTo>
                  <a:pt x="304" y="208"/>
                </a:lnTo>
                <a:lnTo>
                  <a:pt x="302" y="209"/>
                </a:lnTo>
                <a:lnTo>
                  <a:pt x="297" y="211"/>
                </a:lnTo>
                <a:lnTo>
                  <a:pt x="297" y="211"/>
                </a:lnTo>
                <a:lnTo>
                  <a:pt x="293" y="215"/>
                </a:lnTo>
                <a:lnTo>
                  <a:pt x="290" y="219"/>
                </a:lnTo>
                <a:lnTo>
                  <a:pt x="290" y="219"/>
                </a:lnTo>
                <a:lnTo>
                  <a:pt x="285" y="227"/>
                </a:lnTo>
                <a:lnTo>
                  <a:pt x="285" y="227"/>
                </a:lnTo>
                <a:lnTo>
                  <a:pt x="281" y="231"/>
                </a:lnTo>
                <a:lnTo>
                  <a:pt x="279" y="236"/>
                </a:lnTo>
                <a:lnTo>
                  <a:pt x="279" y="236"/>
                </a:lnTo>
                <a:lnTo>
                  <a:pt x="274" y="235"/>
                </a:lnTo>
                <a:lnTo>
                  <a:pt x="273" y="234"/>
                </a:lnTo>
                <a:lnTo>
                  <a:pt x="273" y="232"/>
                </a:lnTo>
                <a:lnTo>
                  <a:pt x="273" y="228"/>
                </a:lnTo>
                <a:lnTo>
                  <a:pt x="273" y="223"/>
                </a:lnTo>
                <a:lnTo>
                  <a:pt x="273" y="223"/>
                </a:lnTo>
                <a:lnTo>
                  <a:pt x="271" y="222"/>
                </a:lnTo>
                <a:lnTo>
                  <a:pt x="270" y="219"/>
                </a:lnTo>
                <a:lnTo>
                  <a:pt x="264" y="217"/>
                </a:lnTo>
                <a:lnTo>
                  <a:pt x="264" y="217"/>
                </a:lnTo>
                <a:lnTo>
                  <a:pt x="259" y="217"/>
                </a:lnTo>
                <a:lnTo>
                  <a:pt x="254" y="219"/>
                </a:lnTo>
                <a:lnTo>
                  <a:pt x="254" y="219"/>
                </a:lnTo>
                <a:lnTo>
                  <a:pt x="250" y="220"/>
                </a:lnTo>
                <a:lnTo>
                  <a:pt x="247" y="223"/>
                </a:lnTo>
                <a:lnTo>
                  <a:pt x="247" y="223"/>
                </a:lnTo>
                <a:lnTo>
                  <a:pt x="239" y="228"/>
                </a:lnTo>
                <a:lnTo>
                  <a:pt x="239" y="228"/>
                </a:lnTo>
                <a:lnTo>
                  <a:pt x="235" y="231"/>
                </a:lnTo>
                <a:lnTo>
                  <a:pt x="231" y="231"/>
                </a:lnTo>
                <a:lnTo>
                  <a:pt x="231" y="231"/>
                </a:lnTo>
                <a:lnTo>
                  <a:pt x="221" y="231"/>
                </a:lnTo>
                <a:lnTo>
                  <a:pt x="221" y="231"/>
                </a:lnTo>
                <a:lnTo>
                  <a:pt x="221" y="230"/>
                </a:lnTo>
                <a:lnTo>
                  <a:pt x="220" y="228"/>
                </a:lnTo>
                <a:lnTo>
                  <a:pt x="217" y="227"/>
                </a:lnTo>
                <a:lnTo>
                  <a:pt x="217" y="227"/>
                </a:lnTo>
                <a:lnTo>
                  <a:pt x="214" y="224"/>
                </a:lnTo>
                <a:lnTo>
                  <a:pt x="212" y="222"/>
                </a:lnTo>
                <a:lnTo>
                  <a:pt x="212" y="222"/>
                </a:lnTo>
                <a:lnTo>
                  <a:pt x="209" y="220"/>
                </a:lnTo>
                <a:lnTo>
                  <a:pt x="206" y="220"/>
                </a:lnTo>
                <a:lnTo>
                  <a:pt x="205" y="219"/>
                </a:lnTo>
                <a:lnTo>
                  <a:pt x="203" y="216"/>
                </a:lnTo>
                <a:lnTo>
                  <a:pt x="203" y="216"/>
                </a:lnTo>
                <a:lnTo>
                  <a:pt x="201" y="215"/>
                </a:lnTo>
                <a:lnTo>
                  <a:pt x="199" y="211"/>
                </a:lnTo>
                <a:lnTo>
                  <a:pt x="198" y="208"/>
                </a:lnTo>
                <a:lnTo>
                  <a:pt x="197" y="205"/>
                </a:lnTo>
                <a:lnTo>
                  <a:pt x="197" y="205"/>
                </a:lnTo>
                <a:lnTo>
                  <a:pt x="194" y="205"/>
                </a:lnTo>
                <a:lnTo>
                  <a:pt x="191" y="204"/>
                </a:lnTo>
                <a:lnTo>
                  <a:pt x="191" y="204"/>
                </a:lnTo>
                <a:lnTo>
                  <a:pt x="190" y="198"/>
                </a:lnTo>
                <a:lnTo>
                  <a:pt x="190" y="198"/>
                </a:lnTo>
                <a:lnTo>
                  <a:pt x="186" y="193"/>
                </a:lnTo>
                <a:lnTo>
                  <a:pt x="186" y="193"/>
                </a:lnTo>
                <a:lnTo>
                  <a:pt x="184" y="193"/>
                </a:lnTo>
                <a:lnTo>
                  <a:pt x="183" y="194"/>
                </a:lnTo>
                <a:lnTo>
                  <a:pt x="182" y="197"/>
                </a:lnTo>
                <a:lnTo>
                  <a:pt x="182" y="197"/>
                </a:lnTo>
                <a:lnTo>
                  <a:pt x="178" y="200"/>
                </a:lnTo>
                <a:lnTo>
                  <a:pt x="175" y="203"/>
                </a:lnTo>
                <a:lnTo>
                  <a:pt x="175" y="203"/>
                </a:lnTo>
                <a:lnTo>
                  <a:pt x="172" y="204"/>
                </a:lnTo>
                <a:lnTo>
                  <a:pt x="171" y="205"/>
                </a:lnTo>
                <a:lnTo>
                  <a:pt x="171" y="205"/>
                </a:lnTo>
                <a:lnTo>
                  <a:pt x="167" y="205"/>
                </a:lnTo>
                <a:lnTo>
                  <a:pt x="164" y="205"/>
                </a:lnTo>
                <a:lnTo>
                  <a:pt x="157" y="203"/>
                </a:lnTo>
                <a:lnTo>
                  <a:pt x="155" y="198"/>
                </a:lnTo>
                <a:lnTo>
                  <a:pt x="153" y="194"/>
                </a:lnTo>
                <a:lnTo>
                  <a:pt x="155" y="192"/>
                </a:lnTo>
                <a:lnTo>
                  <a:pt x="155" y="192"/>
                </a:lnTo>
                <a:lnTo>
                  <a:pt x="155" y="189"/>
                </a:lnTo>
                <a:lnTo>
                  <a:pt x="156" y="188"/>
                </a:lnTo>
                <a:lnTo>
                  <a:pt x="156" y="188"/>
                </a:lnTo>
                <a:lnTo>
                  <a:pt x="160" y="186"/>
                </a:lnTo>
                <a:lnTo>
                  <a:pt x="160" y="186"/>
                </a:lnTo>
                <a:lnTo>
                  <a:pt x="160" y="185"/>
                </a:lnTo>
                <a:lnTo>
                  <a:pt x="161" y="184"/>
                </a:lnTo>
                <a:lnTo>
                  <a:pt x="161" y="184"/>
                </a:lnTo>
                <a:lnTo>
                  <a:pt x="165" y="184"/>
                </a:lnTo>
                <a:lnTo>
                  <a:pt x="170" y="184"/>
                </a:lnTo>
                <a:lnTo>
                  <a:pt x="170" y="184"/>
                </a:lnTo>
                <a:lnTo>
                  <a:pt x="172" y="182"/>
                </a:lnTo>
                <a:lnTo>
                  <a:pt x="176" y="181"/>
                </a:lnTo>
                <a:lnTo>
                  <a:pt x="176" y="181"/>
                </a:lnTo>
                <a:lnTo>
                  <a:pt x="176" y="177"/>
                </a:lnTo>
                <a:lnTo>
                  <a:pt x="175" y="174"/>
                </a:lnTo>
                <a:lnTo>
                  <a:pt x="170" y="170"/>
                </a:lnTo>
                <a:lnTo>
                  <a:pt x="170" y="170"/>
                </a:lnTo>
                <a:lnTo>
                  <a:pt x="167" y="167"/>
                </a:lnTo>
                <a:lnTo>
                  <a:pt x="167" y="167"/>
                </a:lnTo>
                <a:lnTo>
                  <a:pt x="163" y="166"/>
                </a:lnTo>
                <a:lnTo>
                  <a:pt x="163" y="166"/>
                </a:lnTo>
                <a:lnTo>
                  <a:pt x="155" y="163"/>
                </a:lnTo>
                <a:lnTo>
                  <a:pt x="155" y="163"/>
                </a:lnTo>
                <a:lnTo>
                  <a:pt x="153" y="167"/>
                </a:lnTo>
                <a:lnTo>
                  <a:pt x="152" y="171"/>
                </a:lnTo>
                <a:lnTo>
                  <a:pt x="152" y="171"/>
                </a:lnTo>
                <a:lnTo>
                  <a:pt x="155" y="174"/>
                </a:lnTo>
                <a:lnTo>
                  <a:pt x="157" y="178"/>
                </a:lnTo>
                <a:lnTo>
                  <a:pt x="157" y="178"/>
                </a:lnTo>
                <a:lnTo>
                  <a:pt x="153" y="178"/>
                </a:lnTo>
                <a:lnTo>
                  <a:pt x="151" y="175"/>
                </a:lnTo>
                <a:lnTo>
                  <a:pt x="149" y="173"/>
                </a:lnTo>
                <a:lnTo>
                  <a:pt x="145" y="171"/>
                </a:lnTo>
                <a:lnTo>
                  <a:pt x="145" y="171"/>
                </a:lnTo>
                <a:lnTo>
                  <a:pt x="145" y="175"/>
                </a:lnTo>
                <a:lnTo>
                  <a:pt x="148" y="178"/>
                </a:lnTo>
                <a:lnTo>
                  <a:pt x="148" y="178"/>
                </a:lnTo>
                <a:lnTo>
                  <a:pt x="151" y="182"/>
                </a:lnTo>
                <a:lnTo>
                  <a:pt x="151" y="186"/>
                </a:lnTo>
                <a:lnTo>
                  <a:pt x="151" y="186"/>
                </a:lnTo>
                <a:lnTo>
                  <a:pt x="145" y="184"/>
                </a:lnTo>
                <a:lnTo>
                  <a:pt x="145" y="184"/>
                </a:lnTo>
                <a:lnTo>
                  <a:pt x="144" y="182"/>
                </a:lnTo>
                <a:lnTo>
                  <a:pt x="142" y="179"/>
                </a:lnTo>
                <a:lnTo>
                  <a:pt x="138" y="175"/>
                </a:lnTo>
                <a:lnTo>
                  <a:pt x="138" y="175"/>
                </a:lnTo>
                <a:lnTo>
                  <a:pt x="134" y="171"/>
                </a:lnTo>
                <a:lnTo>
                  <a:pt x="134" y="171"/>
                </a:lnTo>
                <a:lnTo>
                  <a:pt x="133" y="171"/>
                </a:lnTo>
                <a:lnTo>
                  <a:pt x="132" y="170"/>
                </a:lnTo>
                <a:lnTo>
                  <a:pt x="132" y="170"/>
                </a:lnTo>
                <a:lnTo>
                  <a:pt x="130" y="178"/>
                </a:lnTo>
                <a:lnTo>
                  <a:pt x="130" y="178"/>
                </a:lnTo>
                <a:lnTo>
                  <a:pt x="129" y="178"/>
                </a:lnTo>
                <a:lnTo>
                  <a:pt x="129" y="179"/>
                </a:lnTo>
                <a:lnTo>
                  <a:pt x="129" y="179"/>
                </a:lnTo>
                <a:lnTo>
                  <a:pt x="130" y="181"/>
                </a:lnTo>
                <a:lnTo>
                  <a:pt x="132" y="182"/>
                </a:lnTo>
                <a:lnTo>
                  <a:pt x="132" y="182"/>
                </a:lnTo>
                <a:lnTo>
                  <a:pt x="136" y="182"/>
                </a:lnTo>
                <a:lnTo>
                  <a:pt x="136" y="182"/>
                </a:lnTo>
                <a:lnTo>
                  <a:pt x="138" y="185"/>
                </a:lnTo>
                <a:lnTo>
                  <a:pt x="138" y="185"/>
                </a:lnTo>
                <a:lnTo>
                  <a:pt x="142" y="186"/>
                </a:lnTo>
                <a:lnTo>
                  <a:pt x="142" y="186"/>
                </a:lnTo>
                <a:lnTo>
                  <a:pt x="146" y="189"/>
                </a:lnTo>
                <a:lnTo>
                  <a:pt x="148" y="192"/>
                </a:lnTo>
                <a:lnTo>
                  <a:pt x="149" y="200"/>
                </a:lnTo>
                <a:lnTo>
                  <a:pt x="149" y="200"/>
                </a:lnTo>
                <a:lnTo>
                  <a:pt x="148" y="200"/>
                </a:lnTo>
                <a:lnTo>
                  <a:pt x="146" y="201"/>
                </a:lnTo>
                <a:lnTo>
                  <a:pt x="144" y="204"/>
                </a:lnTo>
                <a:lnTo>
                  <a:pt x="142" y="204"/>
                </a:lnTo>
                <a:lnTo>
                  <a:pt x="142" y="204"/>
                </a:lnTo>
                <a:lnTo>
                  <a:pt x="140" y="204"/>
                </a:lnTo>
                <a:lnTo>
                  <a:pt x="137" y="204"/>
                </a:lnTo>
                <a:lnTo>
                  <a:pt x="132" y="203"/>
                </a:lnTo>
                <a:lnTo>
                  <a:pt x="132" y="203"/>
                </a:lnTo>
                <a:lnTo>
                  <a:pt x="122" y="204"/>
                </a:lnTo>
                <a:lnTo>
                  <a:pt x="122" y="204"/>
                </a:lnTo>
                <a:lnTo>
                  <a:pt x="119" y="204"/>
                </a:lnTo>
                <a:lnTo>
                  <a:pt x="118" y="205"/>
                </a:lnTo>
                <a:lnTo>
                  <a:pt x="114" y="208"/>
                </a:lnTo>
                <a:lnTo>
                  <a:pt x="114" y="208"/>
                </a:lnTo>
                <a:lnTo>
                  <a:pt x="107" y="209"/>
                </a:lnTo>
                <a:lnTo>
                  <a:pt x="102" y="209"/>
                </a:lnTo>
                <a:lnTo>
                  <a:pt x="102" y="209"/>
                </a:lnTo>
                <a:lnTo>
                  <a:pt x="96" y="212"/>
                </a:lnTo>
                <a:lnTo>
                  <a:pt x="89" y="213"/>
                </a:lnTo>
                <a:lnTo>
                  <a:pt x="89" y="213"/>
                </a:lnTo>
                <a:lnTo>
                  <a:pt x="84" y="212"/>
                </a:lnTo>
                <a:lnTo>
                  <a:pt x="81" y="208"/>
                </a:lnTo>
                <a:lnTo>
                  <a:pt x="81" y="208"/>
                </a:lnTo>
                <a:lnTo>
                  <a:pt x="79" y="201"/>
                </a:lnTo>
                <a:lnTo>
                  <a:pt x="77" y="194"/>
                </a:lnTo>
                <a:lnTo>
                  <a:pt x="77" y="194"/>
                </a:lnTo>
                <a:lnTo>
                  <a:pt x="76" y="190"/>
                </a:lnTo>
                <a:lnTo>
                  <a:pt x="73" y="186"/>
                </a:lnTo>
                <a:lnTo>
                  <a:pt x="73" y="186"/>
                </a:lnTo>
                <a:lnTo>
                  <a:pt x="69" y="181"/>
                </a:lnTo>
                <a:lnTo>
                  <a:pt x="69" y="181"/>
                </a:lnTo>
                <a:lnTo>
                  <a:pt x="69" y="177"/>
                </a:lnTo>
                <a:lnTo>
                  <a:pt x="69" y="174"/>
                </a:lnTo>
                <a:lnTo>
                  <a:pt x="69" y="174"/>
                </a:lnTo>
                <a:lnTo>
                  <a:pt x="68" y="173"/>
                </a:lnTo>
                <a:lnTo>
                  <a:pt x="66" y="170"/>
                </a:lnTo>
                <a:lnTo>
                  <a:pt x="64" y="167"/>
                </a:lnTo>
                <a:lnTo>
                  <a:pt x="64" y="167"/>
                </a:lnTo>
                <a:lnTo>
                  <a:pt x="61" y="166"/>
                </a:lnTo>
                <a:lnTo>
                  <a:pt x="60" y="163"/>
                </a:lnTo>
                <a:lnTo>
                  <a:pt x="60" y="163"/>
                </a:lnTo>
                <a:lnTo>
                  <a:pt x="54" y="162"/>
                </a:lnTo>
                <a:lnTo>
                  <a:pt x="54" y="162"/>
                </a:lnTo>
                <a:lnTo>
                  <a:pt x="52" y="158"/>
                </a:lnTo>
                <a:lnTo>
                  <a:pt x="50" y="154"/>
                </a:lnTo>
                <a:lnTo>
                  <a:pt x="50" y="154"/>
                </a:lnTo>
                <a:lnTo>
                  <a:pt x="50" y="148"/>
                </a:lnTo>
                <a:lnTo>
                  <a:pt x="50" y="148"/>
                </a:lnTo>
                <a:lnTo>
                  <a:pt x="47" y="144"/>
                </a:lnTo>
                <a:lnTo>
                  <a:pt x="46" y="140"/>
                </a:lnTo>
                <a:lnTo>
                  <a:pt x="46" y="140"/>
                </a:lnTo>
                <a:lnTo>
                  <a:pt x="42" y="135"/>
                </a:lnTo>
                <a:lnTo>
                  <a:pt x="37" y="131"/>
                </a:lnTo>
                <a:lnTo>
                  <a:pt x="37" y="131"/>
                </a:lnTo>
                <a:lnTo>
                  <a:pt x="33" y="128"/>
                </a:lnTo>
                <a:lnTo>
                  <a:pt x="28" y="125"/>
                </a:lnTo>
                <a:lnTo>
                  <a:pt x="28" y="125"/>
                </a:lnTo>
                <a:lnTo>
                  <a:pt x="26" y="121"/>
                </a:lnTo>
                <a:lnTo>
                  <a:pt x="26" y="117"/>
                </a:lnTo>
                <a:lnTo>
                  <a:pt x="26" y="108"/>
                </a:lnTo>
                <a:lnTo>
                  <a:pt x="26" y="108"/>
                </a:lnTo>
                <a:lnTo>
                  <a:pt x="26" y="99"/>
                </a:lnTo>
                <a:lnTo>
                  <a:pt x="26" y="95"/>
                </a:lnTo>
                <a:lnTo>
                  <a:pt x="24" y="91"/>
                </a:lnTo>
                <a:lnTo>
                  <a:pt x="24" y="91"/>
                </a:lnTo>
                <a:lnTo>
                  <a:pt x="19" y="87"/>
                </a:lnTo>
                <a:lnTo>
                  <a:pt x="12" y="83"/>
                </a:lnTo>
                <a:lnTo>
                  <a:pt x="12" y="83"/>
                </a:lnTo>
                <a:lnTo>
                  <a:pt x="8" y="79"/>
                </a:lnTo>
                <a:lnTo>
                  <a:pt x="8" y="79"/>
                </a:lnTo>
                <a:lnTo>
                  <a:pt x="4" y="78"/>
                </a:lnTo>
                <a:lnTo>
                  <a:pt x="4" y="78"/>
                </a:lnTo>
                <a:lnTo>
                  <a:pt x="3" y="76"/>
                </a:lnTo>
                <a:lnTo>
                  <a:pt x="0" y="76"/>
                </a:lnTo>
                <a:lnTo>
                  <a:pt x="5" y="67"/>
                </a:lnTo>
                <a:close/>
              </a:path>
            </a:pathLst>
          </a:custGeom>
          <a:grpFill/>
          <a:ln>
            <a:noFill/>
          </a:ln>
          <a:extLst>
            <a:ext uri="{91240B29-F687-4F45-9708-019B960494DF}">
              <a14:hiddenLine xmlns:a14="http://schemas.microsoft.com/office/drawing/2010/main" w="3175">
                <a:solidFill>
                  <a:srgbClr val="FFFFFF"/>
                </a:solidFill>
                <a:round/>
                <a:headEnd/>
                <a:tailEnd/>
              </a14:hiddenLine>
            </a:ext>
          </a:extLst>
        </xdr:spPr>
        <xdr:txBody>
          <a:bodyPr vertOverflow="overflow" horzOverflow="overflow" wrap="square" lIns="0" tIns="0" rIns="0" bIns="0"/>
          <a:lstStyle>
            <a:defPPr>
              <a:defRPr lang="fr-FR"/>
            </a:defPPr>
            <a:lvl1pPr algn="l" defTabSz="457200" rtl="0" fontAlgn="base">
              <a:spcBef>
                <a:spcPct val="0"/>
              </a:spcBef>
              <a:spcAft>
                <a:spcPct val="0"/>
              </a:spcAft>
              <a:defRPr kern="1200">
                <a:solidFill>
                  <a:schemeClr val="tx1"/>
                </a:solidFill>
                <a:latin typeface="Arial" panose="020B0604020202020204" pitchFamily="34" charset="0"/>
                <a:ea typeface="+mn-ea"/>
                <a:cs typeface="Arial"/>
              </a:defRPr>
            </a:lvl1pPr>
            <a:lvl2pPr marL="457200" algn="l" defTabSz="457200" rtl="0" fontAlgn="base">
              <a:spcBef>
                <a:spcPct val="0"/>
              </a:spcBef>
              <a:spcAft>
                <a:spcPct val="0"/>
              </a:spcAft>
              <a:defRPr kern="1200">
                <a:solidFill>
                  <a:schemeClr val="tx1"/>
                </a:solidFill>
                <a:latin typeface="Arial" panose="020B0604020202020204" pitchFamily="34" charset="0"/>
                <a:ea typeface="+mn-ea"/>
                <a:cs typeface="Arial"/>
              </a:defRPr>
            </a:lvl2pPr>
            <a:lvl3pPr marL="914400" algn="l" defTabSz="457200" rtl="0" fontAlgn="base">
              <a:spcBef>
                <a:spcPct val="0"/>
              </a:spcBef>
              <a:spcAft>
                <a:spcPct val="0"/>
              </a:spcAft>
              <a:defRPr kern="1200">
                <a:solidFill>
                  <a:schemeClr val="tx1"/>
                </a:solidFill>
                <a:latin typeface="Arial" panose="020B0604020202020204" pitchFamily="34" charset="0"/>
                <a:ea typeface="+mn-ea"/>
                <a:cs typeface="Arial"/>
              </a:defRPr>
            </a:lvl3pPr>
            <a:lvl4pPr marL="1371600" algn="l" defTabSz="457200" rtl="0" fontAlgn="base">
              <a:spcBef>
                <a:spcPct val="0"/>
              </a:spcBef>
              <a:spcAft>
                <a:spcPct val="0"/>
              </a:spcAft>
              <a:defRPr kern="1200">
                <a:solidFill>
                  <a:schemeClr val="tx1"/>
                </a:solidFill>
                <a:latin typeface="Arial" panose="020B0604020202020204" pitchFamily="34" charset="0"/>
                <a:ea typeface="+mn-ea"/>
                <a:cs typeface="Arial"/>
              </a:defRPr>
            </a:lvl4pPr>
            <a:lvl5pPr marL="1828800" algn="l" defTabSz="457200" rtl="0" fontAlgn="base">
              <a:spcBef>
                <a:spcPct val="0"/>
              </a:spcBef>
              <a:spcAft>
                <a:spcPct val="0"/>
              </a:spcAft>
              <a:defRPr kern="1200">
                <a:solidFill>
                  <a:schemeClr val="tx1"/>
                </a:solidFill>
                <a:latin typeface="Arial" panose="020B0604020202020204" pitchFamily="34" charset="0"/>
                <a:ea typeface="+mn-ea"/>
                <a:cs typeface="Arial"/>
              </a:defRPr>
            </a:lvl5pPr>
            <a:lvl6pPr marL="2286000" algn="l" defTabSz="914400" rtl="0" eaLnBrk="1" latinLnBrk="0" hangingPunct="1">
              <a:defRPr kern="1200">
                <a:solidFill>
                  <a:schemeClr val="tx1"/>
                </a:solidFill>
                <a:latin typeface="Arial" panose="020B0604020202020204" pitchFamily="34" charset="0"/>
                <a:ea typeface="+mn-ea"/>
                <a:cs typeface="Arial"/>
              </a:defRPr>
            </a:lvl6pPr>
            <a:lvl7pPr marL="2743200" algn="l" defTabSz="914400" rtl="0" eaLnBrk="1" latinLnBrk="0" hangingPunct="1">
              <a:defRPr kern="1200">
                <a:solidFill>
                  <a:schemeClr val="tx1"/>
                </a:solidFill>
                <a:latin typeface="Arial" panose="020B0604020202020204" pitchFamily="34" charset="0"/>
                <a:ea typeface="+mn-ea"/>
                <a:cs typeface="Arial"/>
              </a:defRPr>
            </a:lvl7pPr>
            <a:lvl8pPr marL="3200400" algn="l" defTabSz="914400" rtl="0" eaLnBrk="1" latinLnBrk="0" hangingPunct="1">
              <a:defRPr kern="1200">
                <a:solidFill>
                  <a:schemeClr val="tx1"/>
                </a:solidFill>
                <a:latin typeface="Arial" panose="020B0604020202020204" pitchFamily="34" charset="0"/>
                <a:ea typeface="+mn-ea"/>
                <a:cs typeface="Arial"/>
              </a:defRPr>
            </a:lvl8pPr>
            <a:lvl9pPr marL="3657600" algn="l" defTabSz="914400" rtl="0" eaLnBrk="1" latinLnBrk="0" hangingPunct="1">
              <a:defRPr kern="1200">
                <a:solidFill>
                  <a:schemeClr val="tx1"/>
                </a:solidFill>
                <a:latin typeface="Arial" panose="020B0604020202020204" pitchFamily="34" charset="0"/>
                <a:ea typeface="+mn-ea"/>
                <a:cs typeface="Arial"/>
              </a:defRPr>
            </a:lvl9pPr>
          </a:lstStyle>
          <a:p>
            <a:endParaRPr lang="tr-TR"/>
          </a:p>
        </xdr:txBody>
      </xdr:sp>
      <xdr:sp macro="" textlink="">
        <xdr:nvSpPr>
          <xdr:cNvPr id="229" name="Freeform 227">
            <a:extLst>
              <a:ext uri="{FF2B5EF4-FFF2-40B4-BE49-F238E27FC236}">
                <a16:creationId xmlns:a16="http://schemas.microsoft.com/office/drawing/2014/main" id="{00000000-0008-0000-0000-0000E5000000}"/>
              </a:ext>
            </a:extLst>
          </xdr:cNvPr>
          <xdr:cNvSpPr>
            <a:spLocks/>
          </xdr:cNvSpPr>
        </xdr:nvSpPr>
        <xdr:spPr bwMode="auto">
          <a:xfrm>
            <a:off x="3037" y="3687"/>
            <a:ext cx="43" cy="33"/>
          </a:xfrm>
          <a:custGeom>
            <a:avLst/>
            <a:gdLst>
              <a:gd name="T0" fmla="*/ 143 w 238"/>
              <a:gd name="T1" fmla="*/ 3 h 183"/>
              <a:gd name="T2" fmla="*/ 162 w 238"/>
              <a:gd name="T3" fmla="*/ 1 h 183"/>
              <a:gd name="T4" fmla="*/ 167 w 238"/>
              <a:gd name="T5" fmla="*/ 4 h 183"/>
              <a:gd name="T6" fmla="*/ 171 w 238"/>
              <a:gd name="T7" fmla="*/ 3 h 183"/>
              <a:gd name="T8" fmla="*/ 178 w 238"/>
              <a:gd name="T9" fmla="*/ 4 h 183"/>
              <a:gd name="T10" fmla="*/ 189 w 238"/>
              <a:gd name="T11" fmla="*/ 0 h 183"/>
              <a:gd name="T12" fmla="*/ 198 w 238"/>
              <a:gd name="T13" fmla="*/ 7 h 183"/>
              <a:gd name="T14" fmla="*/ 212 w 238"/>
              <a:gd name="T15" fmla="*/ 8 h 183"/>
              <a:gd name="T16" fmla="*/ 219 w 238"/>
              <a:gd name="T17" fmla="*/ 20 h 183"/>
              <a:gd name="T18" fmla="*/ 228 w 238"/>
              <a:gd name="T19" fmla="*/ 26 h 183"/>
              <a:gd name="T20" fmla="*/ 232 w 238"/>
              <a:gd name="T21" fmla="*/ 33 h 183"/>
              <a:gd name="T22" fmla="*/ 234 w 238"/>
              <a:gd name="T23" fmla="*/ 43 h 183"/>
              <a:gd name="T24" fmla="*/ 238 w 238"/>
              <a:gd name="T25" fmla="*/ 53 h 183"/>
              <a:gd name="T26" fmla="*/ 236 w 238"/>
              <a:gd name="T27" fmla="*/ 66 h 183"/>
              <a:gd name="T28" fmla="*/ 231 w 238"/>
              <a:gd name="T29" fmla="*/ 77 h 183"/>
              <a:gd name="T30" fmla="*/ 228 w 238"/>
              <a:gd name="T31" fmla="*/ 84 h 183"/>
              <a:gd name="T32" fmla="*/ 220 w 238"/>
              <a:gd name="T33" fmla="*/ 91 h 183"/>
              <a:gd name="T34" fmla="*/ 219 w 238"/>
              <a:gd name="T35" fmla="*/ 118 h 183"/>
              <a:gd name="T36" fmla="*/ 219 w 238"/>
              <a:gd name="T37" fmla="*/ 123 h 183"/>
              <a:gd name="T38" fmla="*/ 223 w 238"/>
              <a:gd name="T39" fmla="*/ 127 h 183"/>
              <a:gd name="T40" fmla="*/ 221 w 238"/>
              <a:gd name="T41" fmla="*/ 138 h 183"/>
              <a:gd name="T42" fmla="*/ 209 w 238"/>
              <a:gd name="T43" fmla="*/ 140 h 183"/>
              <a:gd name="T44" fmla="*/ 209 w 238"/>
              <a:gd name="T45" fmla="*/ 146 h 183"/>
              <a:gd name="T46" fmla="*/ 211 w 238"/>
              <a:gd name="T47" fmla="*/ 151 h 183"/>
              <a:gd name="T48" fmla="*/ 198 w 238"/>
              <a:gd name="T49" fmla="*/ 155 h 183"/>
              <a:gd name="T50" fmla="*/ 193 w 238"/>
              <a:gd name="T51" fmla="*/ 164 h 183"/>
              <a:gd name="T52" fmla="*/ 178 w 238"/>
              <a:gd name="T53" fmla="*/ 174 h 183"/>
              <a:gd name="T54" fmla="*/ 166 w 238"/>
              <a:gd name="T55" fmla="*/ 183 h 183"/>
              <a:gd name="T56" fmla="*/ 156 w 238"/>
              <a:gd name="T57" fmla="*/ 178 h 183"/>
              <a:gd name="T58" fmla="*/ 151 w 238"/>
              <a:gd name="T59" fmla="*/ 176 h 183"/>
              <a:gd name="T60" fmla="*/ 129 w 238"/>
              <a:gd name="T61" fmla="*/ 172 h 183"/>
              <a:gd name="T62" fmla="*/ 103 w 238"/>
              <a:gd name="T63" fmla="*/ 172 h 183"/>
              <a:gd name="T64" fmla="*/ 97 w 238"/>
              <a:gd name="T65" fmla="*/ 165 h 183"/>
              <a:gd name="T66" fmla="*/ 80 w 238"/>
              <a:gd name="T67" fmla="*/ 165 h 183"/>
              <a:gd name="T68" fmla="*/ 78 w 238"/>
              <a:gd name="T69" fmla="*/ 163 h 183"/>
              <a:gd name="T70" fmla="*/ 74 w 238"/>
              <a:gd name="T71" fmla="*/ 153 h 183"/>
              <a:gd name="T72" fmla="*/ 67 w 238"/>
              <a:gd name="T73" fmla="*/ 142 h 183"/>
              <a:gd name="T74" fmla="*/ 57 w 238"/>
              <a:gd name="T75" fmla="*/ 137 h 183"/>
              <a:gd name="T76" fmla="*/ 45 w 238"/>
              <a:gd name="T77" fmla="*/ 134 h 183"/>
              <a:gd name="T78" fmla="*/ 34 w 238"/>
              <a:gd name="T79" fmla="*/ 130 h 183"/>
              <a:gd name="T80" fmla="*/ 22 w 238"/>
              <a:gd name="T81" fmla="*/ 127 h 183"/>
              <a:gd name="T82" fmla="*/ 17 w 238"/>
              <a:gd name="T83" fmla="*/ 119 h 183"/>
              <a:gd name="T84" fmla="*/ 4 w 238"/>
              <a:gd name="T85" fmla="*/ 110 h 183"/>
              <a:gd name="T86" fmla="*/ 0 w 238"/>
              <a:gd name="T87" fmla="*/ 96 h 183"/>
              <a:gd name="T88" fmla="*/ 2 w 238"/>
              <a:gd name="T89" fmla="*/ 83 h 183"/>
              <a:gd name="T90" fmla="*/ 11 w 238"/>
              <a:gd name="T91" fmla="*/ 76 h 183"/>
              <a:gd name="T92" fmla="*/ 15 w 238"/>
              <a:gd name="T93" fmla="*/ 66 h 183"/>
              <a:gd name="T94" fmla="*/ 19 w 238"/>
              <a:gd name="T95" fmla="*/ 61 h 183"/>
              <a:gd name="T96" fmla="*/ 23 w 238"/>
              <a:gd name="T97" fmla="*/ 49 h 183"/>
              <a:gd name="T98" fmla="*/ 34 w 238"/>
              <a:gd name="T99" fmla="*/ 35 h 183"/>
              <a:gd name="T100" fmla="*/ 45 w 238"/>
              <a:gd name="T101" fmla="*/ 33 h 183"/>
              <a:gd name="T102" fmla="*/ 55 w 238"/>
              <a:gd name="T103" fmla="*/ 30 h 183"/>
              <a:gd name="T104" fmla="*/ 59 w 238"/>
              <a:gd name="T105" fmla="*/ 28 h 183"/>
              <a:gd name="T106" fmla="*/ 70 w 238"/>
              <a:gd name="T107" fmla="*/ 22 h 183"/>
              <a:gd name="T108" fmla="*/ 75 w 238"/>
              <a:gd name="T109" fmla="*/ 16 h 183"/>
              <a:gd name="T110" fmla="*/ 84 w 238"/>
              <a:gd name="T111" fmla="*/ 11 h 183"/>
              <a:gd name="T112" fmla="*/ 93 w 238"/>
              <a:gd name="T113" fmla="*/ 7 h 183"/>
              <a:gd name="T114" fmla="*/ 97 w 238"/>
              <a:gd name="T115" fmla="*/ 0 h 183"/>
              <a:gd name="T116" fmla="*/ 107 w 238"/>
              <a:gd name="T117" fmla="*/ 0 h 183"/>
              <a:gd name="T118" fmla="*/ 110 w 238"/>
              <a:gd name="T119" fmla="*/ 4 h 183"/>
              <a:gd name="T120" fmla="*/ 116 w 238"/>
              <a:gd name="T121" fmla="*/ 7 h 183"/>
              <a:gd name="T122" fmla="*/ 126 w 238"/>
              <a:gd name="T123" fmla="*/ 12 h 183"/>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 ang="0">
                <a:pos x="T114" y="T115"/>
              </a:cxn>
              <a:cxn ang="0">
                <a:pos x="T116" y="T117"/>
              </a:cxn>
              <a:cxn ang="0">
                <a:pos x="T118" y="T119"/>
              </a:cxn>
              <a:cxn ang="0">
                <a:pos x="T120" y="T121"/>
              </a:cxn>
              <a:cxn ang="0">
                <a:pos x="T122" y="T123"/>
              </a:cxn>
            </a:cxnLst>
            <a:rect l="0" t="0" r="r" b="b"/>
            <a:pathLst>
              <a:path w="238" h="183">
                <a:moveTo>
                  <a:pt x="143" y="9"/>
                </a:moveTo>
                <a:lnTo>
                  <a:pt x="143" y="9"/>
                </a:lnTo>
                <a:lnTo>
                  <a:pt x="143" y="3"/>
                </a:lnTo>
                <a:lnTo>
                  <a:pt x="143" y="3"/>
                </a:lnTo>
                <a:lnTo>
                  <a:pt x="151" y="3"/>
                </a:lnTo>
                <a:lnTo>
                  <a:pt x="158" y="3"/>
                </a:lnTo>
                <a:lnTo>
                  <a:pt x="158" y="3"/>
                </a:lnTo>
                <a:lnTo>
                  <a:pt x="162" y="1"/>
                </a:lnTo>
                <a:lnTo>
                  <a:pt x="166" y="3"/>
                </a:lnTo>
                <a:lnTo>
                  <a:pt x="166" y="3"/>
                </a:lnTo>
                <a:lnTo>
                  <a:pt x="166" y="3"/>
                </a:lnTo>
                <a:lnTo>
                  <a:pt x="167" y="4"/>
                </a:lnTo>
                <a:lnTo>
                  <a:pt x="167" y="4"/>
                </a:lnTo>
                <a:lnTo>
                  <a:pt x="169" y="3"/>
                </a:lnTo>
                <a:lnTo>
                  <a:pt x="171" y="3"/>
                </a:lnTo>
                <a:lnTo>
                  <a:pt x="171" y="3"/>
                </a:lnTo>
                <a:lnTo>
                  <a:pt x="175" y="3"/>
                </a:lnTo>
                <a:lnTo>
                  <a:pt x="175" y="3"/>
                </a:lnTo>
                <a:lnTo>
                  <a:pt x="178" y="4"/>
                </a:lnTo>
                <a:lnTo>
                  <a:pt x="178" y="4"/>
                </a:lnTo>
                <a:lnTo>
                  <a:pt x="182" y="3"/>
                </a:lnTo>
                <a:lnTo>
                  <a:pt x="185" y="0"/>
                </a:lnTo>
                <a:lnTo>
                  <a:pt x="185" y="0"/>
                </a:lnTo>
                <a:lnTo>
                  <a:pt x="189" y="0"/>
                </a:lnTo>
                <a:lnTo>
                  <a:pt x="193" y="1"/>
                </a:lnTo>
                <a:lnTo>
                  <a:pt x="197" y="3"/>
                </a:lnTo>
                <a:lnTo>
                  <a:pt x="198" y="4"/>
                </a:lnTo>
                <a:lnTo>
                  <a:pt x="198" y="7"/>
                </a:lnTo>
                <a:lnTo>
                  <a:pt x="198" y="7"/>
                </a:lnTo>
                <a:lnTo>
                  <a:pt x="205" y="7"/>
                </a:lnTo>
                <a:lnTo>
                  <a:pt x="205" y="7"/>
                </a:lnTo>
                <a:lnTo>
                  <a:pt x="212" y="8"/>
                </a:lnTo>
                <a:lnTo>
                  <a:pt x="212" y="8"/>
                </a:lnTo>
                <a:lnTo>
                  <a:pt x="215" y="9"/>
                </a:lnTo>
                <a:lnTo>
                  <a:pt x="217" y="14"/>
                </a:lnTo>
                <a:lnTo>
                  <a:pt x="219" y="20"/>
                </a:lnTo>
                <a:lnTo>
                  <a:pt x="219" y="20"/>
                </a:lnTo>
                <a:lnTo>
                  <a:pt x="228" y="20"/>
                </a:lnTo>
                <a:lnTo>
                  <a:pt x="228" y="20"/>
                </a:lnTo>
                <a:lnTo>
                  <a:pt x="228" y="26"/>
                </a:lnTo>
                <a:lnTo>
                  <a:pt x="228" y="26"/>
                </a:lnTo>
                <a:lnTo>
                  <a:pt x="230" y="30"/>
                </a:lnTo>
                <a:lnTo>
                  <a:pt x="232" y="33"/>
                </a:lnTo>
                <a:lnTo>
                  <a:pt x="232" y="33"/>
                </a:lnTo>
                <a:lnTo>
                  <a:pt x="234" y="35"/>
                </a:lnTo>
                <a:lnTo>
                  <a:pt x="234" y="38"/>
                </a:lnTo>
                <a:lnTo>
                  <a:pt x="234" y="43"/>
                </a:lnTo>
                <a:lnTo>
                  <a:pt x="234" y="43"/>
                </a:lnTo>
                <a:lnTo>
                  <a:pt x="238" y="45"/>
                </a:lnTo>
                <a:lnTo>
                  <a:pt x="238" y="47"/>
                </a:lnTo>
                <a:lnTo>
                  <a:pt x="238" y="53"/>
                </a:lnTo>
                <a:lnTo>
                  <a:pt x="238" y="53"/>
                </a:lnTo>
                <a:lnTo>
                  <a:pt x="238" y="60"/>
                </a:lnTo>
                <a:lnTo>
                  <a:pt x="238" y="60"/>
                </a:lnTo>
                <a:lnTo>
                  <a:pt x="236" y="66"/>
                </a:lnTo>
                <a:lnTo>
                  <a:pt x="236" y="66"/>
                </a:lnTo>
                <a:lnTo>
                  <a:pt x="235" y="69"/>
                </a:lnTo>
                <a:lnTo>
                  <a:pt x="232" y="72"/>
                </a:lnTo>
                <a:lnTo>
                  <a:pt x="232" y="72"/>
                </a:lnTo>
                <a:lnTo>
                  <a:pt x="231" y="77"/>
                </a:lnTo>
                <a:lnTo>
                  <a:pt x="231" y="77"/>
                </a:lnTo>
                <a:lnTo>
                  <a:pt x="230" y="81"/>
                </a:lnTo>
                <a:lnTo>
                  <a:pt x="228" y="84"/>
                </a:lnTo>
                <a:lnTo>
                  <a:pt x="228" y="84"/>
                </a:lnTo>
                <a:lnTo>
                  <a:pt x="228" y="88"/>
                </a:lnTo>
                <a:lnTo>
                  <a:pt x="228" y="91"/>
                </a:lnTo>
                <a:lnTo>
                  <a:pt x="228" y="91"/>
                </a:lnTo>
                <a:lnTo>
                  <a:pt x="220" y="91"/>
                </a:lnTo>
                <a:lnTo>
                  <a:pt x="220" y="91"/>
                </a:lnTo>
                <a:lnTo>
                  <a:pt x="219" y="106"/>
                </a:lnTo>
                <a:lnTo>
                  <a:pt x="219" y="106"/>
                </a:lnTo>
                <a:lnTo>
                  <a:pt x="219" y="118"/>
                </a:lnTo>
                <a:lnTo>
                  <a:pt x="219" y="118"/>
                </a:lnTo>
                <a:lnTo>
                  <a:pt x="219" y="122"/>
                </a:lnTo>
                <a:lnTo>
                  <a:pt x="219" y="123"/>
                </a:lnTo>
                <a:lnTo>
                  <a:pt x="219" y="123"/>
                </a:lnTo>
                <a:lnTo>
                  <a:pt x="221" y="125"/>
                </a:lnTo>
                <a:lnTo>
                  <a:pt x="223" y="126"/>
                </a:lnTo>
                <a:lnTo>
                  <a:pt x="223" y="127"/>
                </a:lnTo>
                <a:lnTo>
                  <a:pt x="223" y="127"/>
                </a:lnTo>
                <a:lnTo>
                  <a:pt x="223" y="130"/>
                </a:lnTo>
                <a:lnTo>
                  <a:pt x="221" y="133"/>
                </a:lnTo>
                <a:lnTo>
                  <a:pt x="221" y="133"/>
                </a:lnTo>
                <a:lnTo>
                  <a:pt x="221" y="138"/>
                </a:lnTo>
                <a:lnTo>
                  <a:pt x="221" y="138"/>
                </a:lnTo>
                <a:lnTo>
                  <a:pt x="216" y="138"/>
                </a:lnTo>
                <a:lnTo>
                  <a:pt x="209" y="140"/>
                </a:lnTo>
                <a:lnTo>
                  <a:pt x="209" y="140"/>
                </a:lnTo>
                <a:lnTo>
                  <a:pt x="208" y="142"/>
                </a:lnTo>
                <a:lnTo>
                  <a:pt x="208" y="144"/>
                </a:lnTo>
                <a:lnTo>
                  <a:pt x="208" y="144"/>
                </a:lnTo>
                <a:lnTo>
                  <a:pt x="209" y="146"/>
                </a:lnTo>
                <a:lnTo>
                  <a:pt x="211" y="146"/>
                </a:lnTo>
                <a:lnTo>
                  <a:pt x="211" y="148"/>
                </a:lnTo>
                <a:lnTo>
                  <a:pt x="211" y="151"/>
                </a:lnTo>
                <a:lnTo>
                  <a:pt x="211" y="151"/>
                </a:lnTo>
                <a:lnTo>
                  <a:pt x="209" y="152"/>
                </a:lnTo>
                <a:lnTo>
                  <a:pt x="205" y="153"/>
                </a:lnTo>
                <a:lnTo>
                  <a:pt x="198" y="155"/>
                </a:lnTo>
                <a:lnTo>
                  <a:pt x="198" y="155"/>
                </a:lnTo>
                <a:lnTo>
                  <a:pt x="198" y="157"/>
                </a:lnTo>
                <a:lnTo>
                  <a:pt x="197" y="160"/>
                </a:lnTo>
                <a:lnTo>
                  <a:pt x="193" y="164"/>
                </a:lnTo>
                <a:lnTo>
                  <a:pt x="193" y="164"/>
                </a:lnTo>
                <a:lnTo>
                  <a:pt x="188" y="167"/>
                </a:lnTo>
                <a:lnTo>
                  <a:pt x="182" y="171"/>
                </a:lnTo>
                <a:lnTo>
                  <a:pt x="182" y="171"/>
                </a:lnTo>
                <a:lnTo>
                  <a:pt x="178" y="174"/>
                </a:lnTo>
                <a:lnTo>
                  <a:pt x="174" y="176"/>
                </a:lnTo>
                <a:lnTo>
                  <a:pt x="174" y="176"/>
                </a:lnTo>
                <a:lnTo>
                  <a:pt x="170" y="180"/>
                </a:lnTo>
                <a:lnTo>
                  <a:pt x="166" y="183"/>
                </a:lnTo>
                <a:lnTo>
                  <a:pt x="166" y="183"/>
                </a:lnTo>
                <a:lnTo>
                  <a:pt x="162" y="183"/>
                </a:lnTo>
                <a:lnTo>
                  <a:pt x="160" y="182"/>
                </a:lnTo>
                <a:lnTo>
                  <a:pt x="156" y="178"/>
                </a:lnTo>
                <a:lnTo>
                  <a:pt x="156" y="178"/>
                </a:lnTo>
                <a:lnTo>
                  <a:pt x="154" y="178"/>
                </a:lnTo>
                <a:lnTo>
                  <a:pt x="151" y="176"/>
                </a:lnTo>
                <a:lnTo>
                  <a:pt x="151" y="176"/>
                </a:lnTo>
                <a:lnTo>
                  <a:pt x="145" y="175"/>
                </a:lnTo>
                <a:lnTo>
                  <a:pt x="145" y="175"/>
                </a:lnTo>
                <a:lnTo>
                  <a:pt x="137" y="174"/>
                </a:lnTo>
                <a:lnTo>
                  <a:pt x="129" y="172"/>
                </a:lnTo>
                <a:lnTo>
                  <a:pt x="114" y="172"/>
                </a:lnTo>
                <a:lnTo>
                  <a:pt x="114" y="172"/>
                </a:lnTo>
                <a:lnTo>
                  <a:pt x="106" y="172"/>
                </a:lnTo>
                <a:lnTo>
                  <a:pt x="103" y="172"/>
                </a:lnTo>
                <a:lnTo>
                  <a:pt x="99" y="171"/>
                </a:lnTo>
                <a:lnTo>
                  <a:pt x="99" y="171"/>
                </a:lnTo>
                <a:lnTo>
                  <a:pt x="98" y="168"/>
                </a:lnTo>
                <a:lnTo>
                  <a:pt x="97" y="165"/>
                </a:lnTo>
                <a:lnTo>
                  <a:pt x="97" y="165"/>
                </a:lnTo>
                <a:lnTo>
                  <a:pt x="91" y="165"/>
                </a:lnTo>
                <a:lnTo>
                  <a:pt x="91" y="165"/>
                </a:lnTo>
                <a:lnTo>
                  <a:pt x="80" y="165"/>
                </a:lnTo>
                <a:lnTo>
                  <a:pt x="80" y="165"/>
                </a:lnTo>
                <a:lnTo>
                  <a:pt x="78" y="165"/>
                </a:lnTo>
                <a:lnTo>
                  <a:pt x="78" y="163"/>
                </a:lnTo>
                <a:lnTo>
                  <a:pt x="78" y="163"/>
                </a:lnTo>
                <a:lnTo>
                  <a:pt x="78" y="160"/>
                </a:lnTo>
                <a:lnTo>
                  <a:pt x="78" y="157"/>
                </a:lnTo>
                <a:lnTo>
                  <a:pt x="78" y="157"/>
                </a:lnTo>
                <a:lnTo>
                  <a:pt x="74" y="153"/>
                </a:lnTo>
                <a:lnTo>
                  <a:pt x="74" y="153"/>
                </a:lnTo>
                <a:lnTo>
                  <a:pt x="68" y="146"/>
                </a:lnTo>
                <a:lnTo>
                  <a:pt x="68" y="146"/>
                </a:lnTo>
                <a:lnTo>
                  <a:pt x="67" y="142"/>
                </a:lnTo>
                <a:lnTo>
                  <a:pt x="67" y="142"/>
                </a:lnTo>
                <a:lnTo>
                  <a:pt x="64" y="140"/>
                </a:lnTo>
                <a:lnTo>
                  <a:pt x="61" y="138"/>
                </a:lnTo>
                <a:lnTo>
                  <a:pt x="57" y="137"/>
                </a:lnTo>
                <a:lnTo>
                  <a:pt x="57" y="137"/>
                </a:lnTo>
                <a:lnTo>
                  <a:pt x="52" y="134"/>
                </a:lnTo>
                <a:lnTo>
                  <a:pt x="45" y="134"/>
                </a:lnTo>
                <a:lnTo>
                  <a:pt x="45" y="134"/>
                </a:lnTo>
                <a:lnTo>
                  <a:pt x="40" y="133"/>
                </a:lnTo>
                <a:lnTo>
                  <a:pt x="40" y="133"/>
                </a:lnTo>
                <a:lnTo>
                  <a:pt x="37" y="132"/>
                </a:lnTo>
                <a:lnTo>
                  <a:pt x="34" y="130"/>
                </a:lnTo>
                <a:lnTo>
                  <a:pt x="34" y="130"/>
                </a:lnTo>
                <a:lnTo>
                  <a:pt x="29" y="129"/>
                </a:lnTo>
                <a:lnTo>
                  <a:pt x="25" y="129"/>
                </a:lnTo>
                <a:lnTo>
                  <a:pt x="22" y="127"/>
                </a:lnTo>
                <a:lnTo>
                  <a:pt x="22" y="127"/>
                </a:lnTo>
                <a:lnTo>
                  <a:pt x="19" y="125"/>
                </a:lnTo>
                <a:lnTo>
                  <a:pt x="18" y="122"/>
                </a:lnTo>
                <a:lnTo>
                  <a:pt x="17" y="119"/>
                </a:lnTo>
                <a:lnTo>
                  <a:pt x="14" y="117"/>
                </a:lnTo>
                <a:lnTo>
                  <a:pt x="14" y="117"/>
                </a:lnTo>
                <a:lnTo>
                  <a:pt x="7" y="113"/>
                </a:lnTo>
                <a:lnTo>
                  <a:pt x="4" y="110"/>
                </a:lnTo>
                <a:lnTo>
                  <a:pt x="2" y="107"/>
                </a:lnTo>
                <a:lnTo>
                  <a:pt x="2" y="107"/>
                </a:lnTo>
                <a:lnTo>
                  <a:pt x="0" y="102"/>
                </a:lnTo>
                <a:lnTo>
                  <a:pt x="0" y="96"/>
                </a:lnTo>
                <a:lnTo>
                  <a:pt x="0" y="96"/>
                </a:lnTo>
                <a:lnTo>
                  <a:pt x="0" y="85"/>
                </a:lnTo>
                <a:lnTo>
                  <a:pt x="0" y="85"/>
                </a:lnTo>
                <a:lnTo>
                  <a:pt x="2" y="83"/>
                </a:lnTo>
                <a:lnTo>
                  <a:pt x="4" y="80"/>
                </a:lnTo>
                <a:lnTo>
                  <a:pt x="10" y="77"/>
                </a:lnTo>
                <a:lnTo>
                  <a:pt x="10" y="77"/>
                </a:lnTo>
                <a:lnTo>
                  <a:pt x="11" y="76"/>
                </a:lnTo>
                <a:lnTo>
                  <a:pt x="13" y="73"/>
                </a:lnTo>
                <a:lnTo>
                  <a:pt x="14" y="68"/>
                </a:lnTo>
                <a:lnTo>
                  <a:pt x="14" y="68"/>
                </a:lnTo>
                <a:lnTo>
                  <a:pt x="15" y="66"/>
                </a:lnTo>
                <a:lnTo>
                  <a:pt x="17" y="65"/>
                </a:lnTo>
                <a:lnTo>
                  <a:pt x="19" y="62"/>
                </a:lnTo>
                <a:lnTo>
                  <a:pt x="19" y="61"/>
                </a:lnTo>
                <a:lnTo>
                  <a:pt x="19" y="61"/>
                </a:lnTo>
                <a:lnTo>
                  <a:pt x="22" y="60"/>
                </a:lnTo>
                <a:lnTo>
                  <a:pt x="22" y="60"/>
                </a:lnTo>
                <a:lnTo>
                  <a:pt x="23" y="49"/>
                </a:lnTo>
                <a:lnTo>
                  <a:pt x="23" y="49"/>
                </a:lnTo>
                <a:lnTo>
                  <a:pt x="26" y="43"/>
                </a:lnTo>
                <a:lnTo>
                  <a:pt x="30" y="39"/>
                </a:lnTo>
                <a:lnTo>
                  <a:pt x="30" y="39"/>
                </a:lnTo>
                <a:lnTo>
                  <a:pt x="34" y="35"/>
                </a:lnTo>
                <a:lnTo>
                  <a:pt x="36" y="34"/>
                </a:lnTo>
                <a:lnTo>
                  <a:pt x="38" y="33"/>
                </a:lnTo>
                <a:lnTo>
                  <a:pt x="38" y="33"/>
                </a:lnTo>
                <a:lnTo>
                  <a:pt x="45" y="33"/>
                </a:lnTo>
                <a:lnTo>
                  <a:pt x="45" y="33"/>
                </a:lnTo>
                <a:lnTo>
                  <a:pt x="51" y="30"/>
                </a:lnTo>
                <a:lnTo>
                  <a:pt x="51" y="30"/>
                </a:lnTo>
                <a:lnTo>
                  <a:pt x="55" y="30"/>
                </a:lnTo>
                <a:lnTo>
                  <a:pt x="55" y="30"/>
                </a:lnTo>
                <a:lnTo>
                  <a:pt x="57" y="30"/>
                </a:lnTo>
                <a:lnTo>
                  <a:pt x="59" y="28"/>
                </a:lnTo>
                <a:lnTo>
                  <a:pt x="59" y="28"/>
                </a:lnTo>
                <a:lnTo>
                  <a:pt x="60" y="26"/>
                </a:lnTo>
                <a:lnTo>
                  <a:pt x="60" y="26"/>
                </a:lnTo>
                <a:lnTo>
                  <a:pt x="64" y="24"/>
                </a:lnTo>
                <a:lnTo>
                  <a:pt x="70" y="22"/>
                </a:lnTo>
                <a:lnTo>
                  <a:pt x="70" y="22"/>
                </a:lnTo>
                <a:lnTo>
                  <a:pt x="72" y="20"/>
                </a:lnTo>
                <a:lnTo>
                  <a:pt x="74" y="18"/>
                </a:lnTo>
                <a:lnTo>
                  <a:pt x="75" y="16"/>
                </a:lnTo>
                <a:lnTo>
                  <a:pt x="78" y="14"/>
                </a:lnTo>
                <a:lnTo>
                  <a:pt x="78" y="14"/>
                </a:lnTo>
                <a:lnTo>
                  <a:pt x="83" y="12"/>
                </a:lnTo>
                <a:lnTo>
                  <a:pt x="84" y="11"/>
                </a:lnTo>
                <a:lnTo>
                  <a:pt x="86" y="8"/>
                </a:lnTo>
                <a:lnTo>
                  <a:pt x="86" y="8"/>
                </a:lnTo>
                <a:lnTo>
                  <a:pt x="90" y="8"/>
                </a:lnTo>
                <a:lnTo>
                  <a:pt x="93" y="7"/>
                </a:lnTo>
                <a:lnTo>
                  <a:pt x="93" y="7"/>
                </a:lnTo>
                <a:lnTo>
                  <a:pt x="95" y="4"/>
                </a:lnTo>
                <a:lnTo>
                  <a:pt x="97" y="0"/>
                </a:lnTo>
                <a:lnTo>
                  <a:pt x="97" y="0"/>
                </a:lnTo>
                <a:lnTo>
                  <a:pt x="102" y="0"/>
                </a:lnTo>
                <a:lnTo>
                  <a:pt x="102" y="0"/>
                </a:lnTo>
                <a:lnTo>
                  <a:pt x="107" y="0"/>
                </a:lnTo>
                <a:lnTo>
                  <a:pt x="107" y="0"/>
                </a:lnTo>
                <a:lnTo>
                  <a:pt x="110" y="0"/>
                </a:lnTo>
                <a:lnTo>
                  <a:pt x="110" y="3"/>
                </a:lnTo>
                <a:lnTo>
                  <a:pt x="110" y="3"/>
                </a:lnTo>
                <a:lnTo>
                  <a:pt x="110" y="4"/>
                </a:lnTo>
                <a:lnTo>
                  <a:pt x="112" y="5"/>
                </a:lnTo>
                <a:lnTo>
                  <a:pt x="112" y="5"/>
                </a:lnTo>
                <a:lnTo>
                  <a:pt x="116" y="7"/>
                </a:lnTo>
                <a:lnTo>
                  <a:pt x="116" y="7"/>
                </a:lnTo>
                <a:lnTo>
                  <a:pt x="120" y="9"/>
                </a:lnTo>
                <a:lnTo>
                  <a:pt x="120" y="9"/>
                </a:lnTo>
                <a:lnTo>
                  <a:pt x="124" y="11"/>
                </a:lnTo>
                <a:lnTo>
                  <a:pt x="126" y="12"/>
                </a:lnTo>
                <a:lnTo>
                  <a:pt x="126" y="12"/>
                </a:lnTo>
                <a:lnTo>
                  <a:pt x="141" y="12"/>
                </a:lnTo>
                <a:lnTo>
                  <a:pt x="143" y="9"/>
                </a:lnTo>
                <a:close/>
              </a:path>
            </a:pathLst>
          </a:custGeom>
          <a:grpFill/>
          <a:ln>
            <a:noFill/>
          </a:ln>
          <a:extLst>
            <a:ext uri="{91240B29-F687-4F45-9708-019B960494DF}">
              <a14:hiddenLine xmlns:a14="http://schemas.microsoft.com/office/drawing/2010/main" w="3175">
                <a:solidFill>
                  <a:srgbClr val="FFFFFF"/>
                </a:solidFill>
                <a:round/>
                <a:headEnd/>
                <a:tailEnd/>
              </a14:hiddenLine>
            </a:ext>
          </a:extLst>
        </xdr:spPr>
        <xdr:txBody>
          <a:bodyPr vertOverflow="overflow" horzOverflow="overflow" wrap="square" lIns="0" tIns="0" rIns="0" bIns="0"/>
          <a:lstStyle>
            <a:defPPr>
              <a:defRPr lang="fr-FR"/>
            </a:defPPr>
            <a:lvl1pPr algn="l" defTabSz="457200" rtl="0" fontAlgn="base">
              <a:spcBef>
                <a:spcPct val="0"/>
              </a:spcBef>
              <a:spcAft>
                <a:spcPct val="0"/>
              </a:spcAft>
              <a:defRPr kern="1200">
                <a:solidFill>
                  <a:schemeClr val="tx1"/>
                </a:solidFill>
                <a:latin typeface="Arial" panose="020B0604020202020204" pitchFamily="34" charset="0"/>
                <a:ea typeface="+mn-ea"/>
                <a:cs typeface="Arial"/>
              </a:defRPr>
            </a:lvl1pPr>
            <a:lvl2pPr marL="457200" algn="l" defTabSz="457200" rtl="0" fontAlgn="base">
              <a:spcBef>
                <a:spcPct val="0"/>
              </a:spcBef>
              <a:spcAft>
                <a:spcPct val="0"/>
              </a:spcAft>
              <a:defRPr kern="1200">
                <a:solidFill>
                  <a:schemeClr val="tx1"/>
                </a:solidFill>
                <a:latin typeface="Arial" panose="020B0604020202020204" pitchFamily="34" charset="0"/>
                <a:ea typeface="+mn-ea"/>
                <a:cs typeface="Arial"/>
              </a:defRPr>
            </a:lvl2pPr>
            <a:lvl3pPr marL="914400" algn="l" defTabSz="457200" rtl="0" fontAlgn="base">
              <a:spcBef>
                <a:spcPct val="0"/>
              </a:spcBef>
              <a:spcAft>
                <a:spcPct val="0"/>
              </a:spcAft>
              <a:defRPr kern="1200">
                <a:solidFill>
                  <a:schemeClr val="tx1"/>
                </a:solidFill>
                <a:latin typeface="Arial" panose="020B0604020202020204" pitchFamily="34" charset="0"/>
                <a:ea typeface="+mn-ea"/>
                <a:cs typeface="Arial"/>
              </a:defRPr>
            </a:lvl3pPr>
            <a:lvl4pPr marL="1371600" algn="l" defTabSz="457200" rtl="0" fontAlgn="base">
              <a:spcBef>
                <a:spcPct val="0"/>
              </a:spcBef>
              <a:spcAft>
                <a:spcPct val="0"/>
              </a:spcAft>
              <a:defRPr kern="1200">
                <a:solidFill>
                  <a:schemeClr val="tx1"/>
                </a:solidFill>
                <a:latin typeface="Arial" panose="020B0604020202020204" pitchFamily="34" charset="0"/>
                <a:ea typeface="+mn-ea"/>
                <a:cs typeface="Arial"/>
              </a:defRPr>
            </a:lvl4pPr>
            <a:lvl5pPr marL="1828800" algn="l" defTabSz="457200" rtl="0" fontAlgn="base">
              <a:spcBef>
                <a:spcPct val="0"/>
              </a:spcBef>
              <a:spcAft>
                <a:spcPct val="0"/>
              </a:spcAft>
              <a:defRPr kern="1200">
                <a:solidFill>
                  <a:schemeClr val="tx1"/>
                </a:solidFill>
                <a:latin typeface="Arial" panose="020B0604020202020204" pitchFamily="34" charset="0"/>
                <a:ea typeface="+mn-ea"/>
                <a:cs typeface="Arial"/>
              </a:defRPr>
            </a:lvl5pPr>
            <a:lvl6pPr marL="2286000" algn="l" defTabSz="914400" rtl="0" eaLnBrk="1" latinLnBrk="0" hangingPunct="1">
              <a:defRPr kern="1200">
                <a:solidFill>
                  <a:schemeClr val="tx1"/>
                </a:solidFill>
                <a:latin typeface="Arial" panose="020B0604020202020204" pitchFamily="34" charset="0"/>
                <a:ea typeface="+mn-ea"/>
                <a:cs typeface="Arial"/>
              </a:defRPr>
            </a:lvl6pPr>
            <a:lvl7pPr marL="2743200" algn="l" defTabSz="914400" rtl="0" eaLnBrk="1" latinLnBrk="0" hangingPunct="1">
              <a:defRPr kern="1200">
                <a:solidFill>
                  <a:schemeClr val="tx1"/>
                </a:solidFill>
                <a:latin typeface="Arial" panose="020B0604020202020204" pitchFamily="34" charset="0"/>
                <a:ea typeface="+mn-ea"/>
                <a:cs typeface="Arial"/>
              </a:defRPr>
            </a:lvl7pPr>
            <a:lvl8pPr marL="3200400" algn="l" defTabSz="914400" rtl="0" eaLnBrk="1" latinLnBrk="0" hangingPunct="1">
              <a:defRPr kern="1200">
                <a:solidFill>
                  <a:schemeClr val="tx1"/>
                </a:solidFill>
                <a:latin typeface="Arial" panose="020B0604020202020204" pitchFamily="34" charset="0"/>
                <a:ea typeface="+mn-ea"/>
                <a:cs typeface="Arial"/>
              </a:defRPr>
            </a:lvl8pPr>
            <a:lvl9pPr marL="3657600" algn="l" defTabSz="914400" rtl="0" eaLnBrk="1" latinLnBrk="0" hangingPunct="1">
              <a:defRPr kern="1200">
                <a:solidFill>
                  <a:schemeClr val="tx1"/>
                </a:solidFill>
                <a:latin typeface="Arial" panose="020B0604020202020204" pitchFamily="34" charset="0"/>
                <a:ea typeface="+mn-ea"/>
                <a:cs typeface="Arial"/>
              </a:defRPr>
            </a:lvl9pPr>
          </a:lstStyle>
          <a:p>
            <a:endParaRPr lang="tr-TR"/>
          </a:p>
        </xdr:txBody>
      </xdr:sp>
      <xdr:sp macro="" textlink="">
        <xdr:nvSpPr>
          <xdr:cNvPr id="230" name="Freeform 228">
            <a:extLst>
              <a:ext uri="{FF2B5EF4-FFF2-40B4-BE49-F238E27FC236}">
                <a16:creationId xmlns:a16="http://schemas.microsoft.com/office/drawing/2014/main" id="{00000000-0008-0000-0000-0000E6000000}"/>
              </a:ext>
            </a:extLst>
          </xdr:cNvPr>
          <xdr:cNvSpPr>
            <a:spLocks/>
          </xdr:cNvSpPr>
        </xdr:nvSpPr>
        <xdr:spPr bwMode="auto">
          <a:xfrm>
            <a:off x="2996" y="3706"/>
            <a:ext cx="19" cy="22"/>
          </a:xfrm>
          <a:custGeom>
            <a:avLst/>
            <a:gdLst>
              <a:gd name="T0" fmla="*/ 40 w 102"/>
              <a:gd name="T1" fmla="*/ 37 h 120"/>
              <a:gd name="T2" fmla="*/ 46 w 102"/>
              <a:gd name="T3" fmla="*/ 37 h 120"/>
              <a:gd name="T4" fmla="*/ 54 w 102"/>
              <a:gd name="T5" fmla="*/ 37 h 120"/>
              <a:gd name="T6" fmla="*/ 57 w 102"/>
              <a:gd name="T7" fmla="*/ 33 h 120"/>
              <a:gd name="T8" fmla="*/ 64 w 102"/>
              <a:gd name="T9" fmla="*/ 29 h 120"/>
              <a:gd name="T10" fmla="*/ 67 w 102"/>
              <a:gd name="T11" fmla="*/ 25 h 120"/>
              <a:gd name="T12" fmla="*/ 69 w 102"/>
              <a:gd name="T13" fmla="*/ 18 h 120"/>
              <a:gd name="T14" fmla="*/ 72 w 102"/>
              <a:gd name="T15" fmla="*/ 11 h 120"/>
              <a:gd name="T16" fmla="*/ 76 w 102"/>
              <a:gd name="T17" fmla="*/ 9 h 120"/>
              <a:gd name="T18" fmla="*/ 79 w 102"/>
              <a:gd name="T19" fmla="*/ 6 h 120"/>
              <a:gd name="T20" fmla="*/ 77 w 102"/>
              <a:gd name="T21" fmla="*/ 3 h 120"/>
              <a:gd name="T22" fmla="*/ 77 w 102"/>
              <a:gd name="T23" fmla="*/ 0 h 120"/>
              <a:gd name="T24" fmla="*/ 80 w 102"/>
              <a:gd name="T25" fmla="*/ 0 h 120"/>
              <a:gd name="T26" fmla="*/ 83 w 102"/>
              <a:gd name="T27" fmla="*/ 2 h 120"/>
              <a:gd name="T28" fmla="*/ 91 w 102"/>
              <a:gd name="T29" fmla="*/ 6 h 120"/>
              <a:gd name="T30" fmla="*/ 99 w 102"/>
              <a:gd name="T31" fmla="*/ 11 h 120"/>
              <a:gd name="T32" fmla="*/ 102 w 102"/>
              <a:gd name="T33" fmla="*/ 15 h 120"/>
              <a:gd name="T34" fmla="*/ 102 w 102"/>
              <a:gd name="T35" fmla="*/ 21 h 120"/>
              <a:gd name="T36" fmla="*/ 94 w 102"/>
              <a:gd name="T37" fmla="*/ 22 h 120"/>
              <a:gd name="T38" fmla="*/ 92 w 102"/>
              <a:gd name="T39" fmla="*/ 25 h 120"/>
              <a:gd name="T40" fmla="*/ 90 w 102"/>
              <a:gd name="T41" fmla="*/ 33 h 120"/>
              <a:gd name="T42" fmla="*/ 88 w 102"/>
              <a:gd name="T43" fmla="*/ 40 h 120"/>
              <a:gd name="T44" fmla="*/ 88 w 102"/>
              <a:gd name="T45" fmla="*/ 49 h 120"/>
              <a:gd name="T46" fmla="*/ 88 w 102"/>
              <a:gd name="T47" fmla="*/ 53 h 120"/>
              <a:gd name="T48" fmla="*/ 91 w 102"/>
              <a:gd name="T49" fmla="*/ 56 h 120"/>
              <a:gd name="T50" fmla="*/ 91 w 102"/>
              <a:gd name="T51" fmla="*/ 64 h 120"/>
              <a:gd name="T52" fmla="*/ 87 w 102"/>
              <a:gd name="T53" fmla="*/ 66 h 120"/>
              <a:gd name="T54" fmla="*/ 84 w 102"/>
              <a:gd name="T55" fmla="*/ 66 h 120"/>
              <a:gd name="T56" fmla="*/ 79 w 102"/>
              <a:gd name="T57" fmla="*/ 68 h 120"/>
              <a:gd name="T58" fmla="*/ 76 w 102"/>
              <a:gd name="T59" fmla="*/ 71 h 120"/>
              <a:gd name="T60" fmla="*/ 67 w 102"/>
              <a:gd name="T61" fmla="*/ 71 h 120"/>
              <a:gd name="T62" fmla="*/ 59 w 102"/>
              <a:gd name="T63" fmla="*/ 71 h 120"/>
              <a:gd name="T64" fmla="*/ 53 w 102"/>
              <a:gd name="T65" fmla="*/ 72 h 120"/>
              <a:gd name="T66" fmla="*/ 52 w 102"/>
              <a:gd name="T67" fmla="*/ 74 h 120"/>
              <a:gd name="T68" fmla="*/ 48 w 102"/>
              <a:gd name="T69" fmla="*/ 80 h 120"/>
              <a:gd name="T70" fmla="*/ 44 w 102"/>
              <a:gd name="T71" fmla="*/ 89 h 120"/>
              <a:gd name="T72" fmla="*/ 41 w 102"/>
              <a:gd name="T73" fmla="*/ 93 h 120"/>
              <a:gd name="T74" fmla="*/ 40 w 102"/>
              <a:gd name="T75" fmla="*/ 95 h 120"/>
              <a:gd name="T76" fmla="*/ 35 w 102"/>
              <a:gd name="T77" fmla="*/ 103 h 120"/>
              <a:gd name="T78" fmla="*/ 33 w 102"/>
              <a:gd name="T79" fmla="*/ 112 h 120"/>
              <a:gd name="T80" fmla="*/ 31 w 102"/>
              <a:gd name="T81" fmla="*/ 120 h 120"/>
              <a:gd name="T82" fmla="*/ 25 w 102"/>
              <a:gd name="T83" fmla="*/ 120 h 120"/>
              <a:gd name="T84" fmla="*/ 18 w 102"/>
              <a:gd name="T85" fmla="*/ 116 h 120"/>
              <a:gd name="T86" fmla="*/ 15 w 102"/>
              <a:gd name="T87" fmla="*/ 112 h 120"/>
              <a:gd name="T88" fmla="*/ 14 w 102"/>
              <a:gd name="T89" fmla="*/ 109 h 120"/>
              <a:gd name="T90" fmla="*/ 11 w 102"/>
              <a:gd name="T91" fmla="*/ 105 h 120"/>
              <a:gd name="T92" fmla="*/ 8 w 102"/>
              <a:gd name="T93" fmla="*/ 102 h 120"/>
              <a:gd name="T94" fmla="*/ 7 w 102"/>
              <a:gd name="T95" fmla="*/ 101 h 120"/>
              <a:gd name="T96" fmla="*/ 2 w 102"/>
              <a:gd name="T97" fmla="*/ 93 h 120"/>
              <a:gd name="T98" fmla="*/ 0 w 102"/>
              <a:gd name="T99" fmla="*/ 85 h 120"/>
              <a:gd name="T100" fmla="*/ 2 w 102"/>
              <a:gd name="T101" fmla="*/ 83 h 120"/>
              <a:gd name="T102" fmla="*/ 7 w 102"/>
              <a:gd name="T103" fmla="*/ 79 h 120"/>
              <a:gd name="T104" fmla="*/ 8 w 102"/>
              <a:gd name="T105" fmla="*/ 76 h 120"/>
              <a:gd name="T106" fmla="*/ 10 w 102"/>
              <a:gd name="T107" fmla="*/ 74 h 120"/>
              <a:gd name="T108" fmla="*/ 12 w 102"/>
              <a:gd name="T109" fmla="*/ 67 h 120"/>
              <a:gd name="T110" fmla="*/ 14 w 102"/>
              <a:gd name="T111" fmla="*/ 64 h 120"/>
              <a:gd name="T112" fmla="*/ 15 w 102"/>
              <a:gd name="T113" fmla="*/ 60 h 120"/>
              <a:gd name="T114" fmla="*/ 22 w 102"/>
              <a:gd name="T115" fmla="*/ 56 h 120"/>
              <a:gd name="T116" fmla="*/ 25 w 102"/>
              <a:gd name="T117" fmla="*/ 53 h 120"/>
              <a:gd name="T118" fmla="*/ 26 w 102"/>
              <a:gd name="T119" fmla="*/ 47 h 120"/>
              <a:gd name="T120" fmla="*/ 27 w 102"/>
              <a:gd name="T121" fmla="*/ 44 h 120"/>
              <a:gd name="T122" fmla="*/ 37 w 102"/>
              <a:gd name="T123" fmla="*/ 38 h 120"/>
              <a:gd name="T124" fmla="*/ 40 w 102"/>
              <a:gd name="T125" fmla="*/ 37 h 12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 ang="0">
                <a:pos x="T114" y="T115"/>
              </a:cxn>
              <a:cxn ang="0">
                <a:pos x="T116" y="T117"/>
              </a:cxn>
              <a:cxn ang="0">
                <a:pos x="T118" y="T119"/>
              </a:cxn>
              <a:cxn ang="0">
                <a:pos x="T120" y="T121"/>
              </a:cxn>
              <a:cxn ang="0">
                <a:pos x="T122" y="T123"/>
              </a:cxn>
              <a:cxn ang="0">
                <a:pos x="T124" y="T125"/>
              </a:cxn>
            </a:cxnLst>
            <a:rect l="0" t="0" r="r" b="b"/>
            <a:pathLst>
              <a:path w="102" h="120">
                <a:moveTo>
                  <a:pt x="40" y="37"/>
                </a:moveTo>
                <a:lnTo>
                  <a:pt x="40" y="37"/>
                </a:lnTo>
                <a:lnTo>
                  <a:pt x="46" y="37"/>
                </a:lnTo>
                <a:lnTo>
                  <a:pt x="46" y="37"/>
                </a:lnTo>
                <a:lnTo>
                  <a:pt x="54" y="37"/>
                </a:lnTo>
                <a:lnTo>
                  <a:pt x="54" y="37"/>
                </a:lnTo>
                <a:lnTo>
                  <a:pt x="56" y="34"/>
                </a:lnTo>
                <a:lnTo>
                  <a:pt x="57" y="33"/>
                </a:lnTo>
                <a:lnTo>
                  <a:pt x="61" y="30"/>
                </a:lnTo>
                <a:lnTo>
                  <a:pt x="64" y="29"/>
                </a:lnTo>
                <a:lnTo>
                  <a:pt x="67" y="26"/>
                </a:lnTo>
                <a:lnTo>
                  <a:pt x="67" y="25"/>
                </a:lnTo>
                <a:lnTo>
                  <a:pt x="67" y="25"/>
                </a:lnTo>
                <a:lnTo>
                  <a:pt x="69" y="18"/>
                </a:lnTo>
                <a:lnTo>
                  <a:pt x="72" y="11"/>
                </a:lnTo>
                <a:lnTo>
                  <a:pt x="72" y="11"/>
                </a:lnTo>
                <a:lnTo>
                  <a:pt x="75" y="10"/>
                </a:lnTo>
                <a:lnTo>
                  <a:pt x="76" y="9"/>
                </a:lnTo>
                <a:lnTo>
                  <a:pt x="79" y="9"/>
                </a:lnTo>
                <a:lnTo>
                  <a:pt x="79" y="6"/>
                </a:lnTo>
                <a:lnTo>
                  <a:pt x="79" y="6"/>
                </a:lnTo>
                <a:lnTo>
                  <a:pt x="77" y="3"/>
                </a:lnTo>
                <a:lnTo>
                  <a:pt x="77" y="2"/>
                </a:lnTo>
                <a:lnTo>
                  <a:pt x="77" y="0"/>
                </a:lnTo>
                <a:lnTo>
                  <a:pt x="77" y="0"/>
                </a:lnTo>
                <a:lnTo>
                  <a:pt x="80" y="0"/>
                </a:lnTo>
                <a:lnTo>
                  <a:pt x="83" y="2"/>
                </a:lnTo>
                <a:lnTo>
                  <a:pt x="83" y="2"/>
                </a:lnTo>
                <a:lnTo>
                  <a:pt x="91" y="6"/>
                </a:lnTo>
                <a:lnTo>
                  <a:pt x="91" y="6"/>
                </a:lnTo>
                <a:lnTo>
                  <a:pt x="99" y="11"/>
                </a:lnTo>
                <a:lnTo>
                  <a:pt x="99" y="11"/>
                </a:lnTo>
                <a:lnTo>
                  <a:pt x="101" y="13"/>
                </a:lnTo>
                <a:lnTo>
                  <a:pt x="102" y="15"/>
                </a:lnTo>
                <a:lnTo>
                  <a:pt x="102" y="21"/>
                </a:lnTo>
                <a:lnTo>
                  <a:pt x="102" y="21"/>
                </a:lnTo>
                <a:lnTo>
                  <a:pt x="98" y="21"/>
                </a:lnTo>
                <a:lnTo>
                  <a:pt x="94" y="22"/>
                </a:lnTo>
                <a:lnTo>
                  <a:pt x="94" y="22"/>
                </a:lnTo>
                <a:lnTo>
                  <a:pt x="92" y="25"/>
                </a:lnTo>
                <a:lnTo>
                  <a:pt x="91" y="28"/>
                </a:lnTo>
                <a:lnTo>
                  <a:pt x="90" y="33"/>
                </a:lnTo>
                <a:lnTo>
                  <a:pt x="90" y="33"/>
                </a:lnTo>
                <a:lnTo>
                  <a:pt x="88" y="40"/>
                </a:lnTo>
                <a:lnTo>
                  <a:pt x="88" y="49"/>
                </a:lnTo>
                <a:lnTo>
                  <a:pt x="88" y="49"/>
                </a:lnTo>
                <a:lnTo>
                  <a:pt x="88" y="53"/>
                </a:lnTo>
                <a:lnTo>
                  <a:pt x="88" y="53"/>
                </a:lnTo>
                <a:lnTo>
                  <a:pt x="91" y="56"/>
                </a:lnTo>
                <a:lnTo>
                  <a:pt x="91" y="56"/>
                </a:lnTo>
                <a:lnTo>
                  <a:pt x="91" y="60"/>
                </a:lnTo>
                <a:lnTo>
                  <a:pt x="91" y="64"/>
                </a:lnTo>
                <a:lnTo>
                  <a:pt x="91" y="64"/>
                </a:lnTo>
                <a:lnTo>
                  <a:pt x="87" y="66"/>
                </a:lnTo>
                <a:lnTo>
                  <a:pt x="84" y="66"/>
                </a:lnTo>
                <a:lnTo>
                  <a:pt x="84" y="66"/>
                </a:lnTo>
                <a:lnTo>
                  <a:pt x="79" y="68"/>
                </a:lnTo>
                <a:lnTo>
                  <a:pt x="79" y="68"/>
                </a:lnTo>
                <a:lnTo>
                  <a:pt x="76" y="71"/>
                </a:lnTo>
                <a:lnTo>
                  <a:pt x="76" y="71"/>
                </a:lnTo>
                <a:lnTo>
                  <a:pt x="72" y="71"/>
                </a:lnTo>
                <a:lnTo>
                  <a:pt x="67" y="71"/>
                </a:lnTo>
                <a:lnTo>
                  <a:pt x="59" y="71"/>
                </a:lnTo>
                <a:lnTo>
                  <a:pt x="59" y="71"/>
                </a:lnTo>
                <a:lnTo>
                  <a:pt x="54" y="71"/>
                </a:lnTo>
                <a:lnTo>
                  <a:pt x="53" y="72"/>
                </a:lnTo>
                <a:lnTo>
                  <a:pt x="52" y="74"/>
                </a:lnTo>
                <a:lnTo>
                  <a:pt x="52" y="74"/>
                </a:lnTo>
                <a:lnTo>
                  <a:pt x="49" y="76"/>
                </a:lnTo>
                <a:lnTo>
                  <a:pt x="48" y="80"/>
                </a:lnTo>
                <a:lnTo>
                  <a:pt x="46" y="86"/>
                </a:lnTo>
                <a:lnTo>
                  <a:pt x="44" y="89"/>
                </a:lnTo>
                <a:lnTo>
                  <a:pt x="44" y="89"/>
                </a:lnTo>
                <a:lnTo>
                  <a:pt x="41" y="93"/>
                </a:lnTo>
                <a:lnTo>
                  <a:pt x="40" y="95"/>
                </a:lnTo>
                <a:lnTo>
                  <a:pt x="40" y="95"/>
                </a:lnTo>
                <a:lnTo>
                  <a:pt x="35" y="103"/>
                </a:lnTo>
                <a:lnTo>
                  <a:pt x="35" y="103"/>
                </a:lnTo>
                <a:lnTo>
                  <a:pt x="34" y="108"/>
                </a:lnTo>
                <a:lnTo>
                  <a:pt x="33" y="112"/>
                </a:lnTo>
                <a:lnTo>
                  <a:pt x="31" y="120"/>
                </a:lnTo>
                <a:lnTo>
                  <a:pt x="31" y="120"/>
                </a:lnTo>
                <a:lnTo>
                  <a:pt x="27" y="120"/>
                </a:lnTo>
                <a:lnTo>
                  <a:pt x="25" y="120"/>
                </a:lnTo>
                <a:lnTo>
                  <a:pt x="18" y="116"/>
                </a:lnTo>
                <a:lnTo>
                  <a:pt x="18" y="116"/>
                </a:lnTo>
                <a:lnTo>
                  <a:pt x="16" y="114"/>
                </a:lnTo>
                <a:lnTo>
                  <a:pt x="15" y="112"/>
                </a:lnTo>
                <a:lnTo>
                  <a:pt x="15" y="112"/>
                </a:lnTo>
                <a:lnTo>
                  <a:pt x="14" y="109"/>
                </a:lnTo>
                <a:lnTo>
                  <a:pt x="11" y="105"/>
                </a:lnTo>
                <a:lnTo>
                  <a:pt x="11" y="105"/>
                </a:lnTo>
                <a:lnTo>
                  <a:pt x="8" y="102"/>
                </a:lnTo>
                <a:lnTo>
                  <a:pt x="8" y="102"/>
                </a:lnTo>
                <a:lnTo>
                  <a:pt x="7" y="101"/>
                </a:lnTo>
                <a:lnTo>
                  <a:pt x="7" y="101"/>
                </a:lnTo>
                <a:lnTo>
                  <a:pt x="2" y="93"/>
                </a:lnTo>
                <a:lnTo>
                  <a:pt x="2" y="93"/>
                </a:lnTo>
                <a:lnTo>
                  <a:pt x="0" y="89"/>
                </a:lnTo>
                <a:lnTo>
                  <a:pt x="0" y="85"/>
                </a:lnTo>
                <a:lnTo>
                  <a:pt x="0" y="85"/>
                </a:lnTo>
                <a:lnTo>
                  <a:pt x="2" y="83"/>
                </a:lnTo>
                <a:lnTo>
                  <a:pt x="3" y="82"/>
                </a:lnTo>
                <a:lnTo>
                  <a:pt x="7" y="79"/>
                </a:lnTo>
                <a:lnTo>
                  <a:pt x="7" y="79"/>
                </a:lnTo>
                <a:lnTo>
                  <a:pt x="8" y="76"/>
                </a:lnTo>
                <a:lnTo>
                  <a:pt x="10" y="74"/>
                </a:lnTo>
                <a:lnTo>
                  <a:pt x="10" y="74"/>
                </a:lnTo>
                <a:lnTo>
                  <a:pt x="11" y="70"/>
                </a:lnTo>
                <a:lnTo>
                  <a:pt x="12" y="67"/>
                </a:lnTo>
                <a:lnTo>
                  <a:pt x="12" y="67"/>
                </a:lnTo>
                <a:lnTo>
                  <a:pt x="14" y="64"/>
                </a:lnTo>
                <a:lnTo>
                  <a:pt x="15" y="60"/>
                </a:lnTo>
                <a:lnTo>
                  <a:pt x="15" y="60"/>
                </a:lnTo>
                <a:lnTo>
                  <a:pt x="19" y="59"/>
                </a:lnTo>
                <a:lnTo>
                  <a:pt x="22" y="56"/>
                </a:lnTo>
                <a:lnTo>
                  <a:pt x="22" y="56"/>
                </a:lnTo>
                <a:lnTo>
                  <a:pt x="25" y="53"/>
                </a:lnTo>
                <a:lnTo>
                  <a:pt x="25" y="51"/>
                </a:lnTo>
                <a:lnTo>
                  <a:pt x="26" y="47"/>
                </a:lnTo>
                <a:lnTo>
                  <a:pt x="27" y="44"/>
                </a:lnTo>
                <a:lnTo>
                  <a:pt x="27" y="44"/>
                </a:lnTo>
                <a:lnTo>
                  <a:pt x="33" y="40"/>
                </a:lnTo>
                <a:lnTo>
                  <a:pt x="37" y="38"/>
                </a:lnTo>
                <a:lnTo>
                  <a:pt x="40" y="37"/>
                </a:lnTo>
                <a:lnTo>
                  <a:pt x="40" y="37"/>
                </a:lnTo>
                <a:close/>
              </a:path>
            </a:pathLst>
          </a:custGeom>
          <a:grpFill/>
          <a:ln>
            <a:noFill/>
          </a:ln>
          <a:extLst>
            <a:ext uri="{91240B29-F687-4F45-9708-019B960494DF}">
              <a14:hiddenLine xmlns:a14="http://schemas.microsoft.com/office/drawing/2010/main" w="3175">
                <a:solidFill>
                  <a:srgbClr val="FFFFFF"/>
                </a:solidFill>
                <a:round/>
                <a:headEnd/>
                <a:tailEnd/>
              </a14:hiddenLine>
            </a:ext>
          </a:extLst>
        </xdr:spPr>
        <xdr:txBody>
          <a:bodyPr vertOverflow="overflow" horzOverflow="overflow" wrap="square" lIns="0" tIns="0" rIns="0" bIns="0"/>
          <a:lstStyle>
            <a:defPPr>
              <a:defRPr lang="fr-FR"/>
            </a:defPPr>
            <a:lvl1pPr algn="l" defTabSz="457200" rtl="0" fontAlgn="base">
              <a:spcBef>
                <a:spcPct val="0"/>
              </a:spcBef>
              <a:spcAft>
                <a:spcPct val="0"/>
              </a:spcAft>
              <a:defRPr kern="1200">
                <a:solidFill>
                  <a:schemeClr val="tx1"/>
                </a:solidFill>
                <a:latin typeface="Arial" panose="020B0604020202020204" pitchFamily="34" charset="0"/>
                <a:ea typeface="+mn-ea"/>
                <a:cs typeface="Arial"/>
              </a:defRPr>
            </a:lvl1pPr>
            <a:lvl2pPr marL="457200" algn="l" defTabSz="457200" rtl="0" fontAlgn="base">
              <a:spcBef>
                <a:spcPct val="0"/>
              </a:spcBef>
              <a:spcAft>
                <a:spcPct val="0"/>
              </a:spcAft>
              <a:defRPr kern="1200">
                <a:solidFill>
                  <a:schemeClr val="tx1"/>
                </a:solidFill>
                <a:latin typeface="Arial" panose="020B0604020202020204" pitchFamily="34" charset="0"/>
                <a:ea typeface="+mn-ea"/>
                <a:cs typeface="Arial"/>
              </a:defRPr>
            </a:lvl2pPr>
            <a:lvl3pPr marL="914400" algn="l" defTabSz="457200" rtl="0" fontAlgn="base">
              <a:spcBef>
                <a:spcPct val="0"/>
              </a:spcBef>
              <a:spcAft>
                <a:spcPct val="0"/>
              </a:spcAft>
              <a:defRPr kern="1200">
                <a:solidFill>
                  <a:schemeClr val="tx1"/>
                </a:solidFill>
                <a:latin typeface="Arial" panose="020B0604020202020204" pitchFamily="34" charset="0"/>
                <a:ea typeface="+mn-ea"/>
                <a:cs typeface="Arial"/>
              </a:defRPr>
            </a:lvl3pPr>
            <a:lvl4pPr marL="1371600" algn="l" defTabSz="457200" rtl="0" fontAlgn="base">
              <a:spcBef>
                <a:spcPct val="0"/>
              </a:spcBef>
              <a:spcAft>
                <a:spcPct val="0"/>
              </a:spcAft>
              <a:defRPr kern="1200">
                <a:solidFill>
                  <a:schemeClr val="tx1"/>
                </a:solidFill>
                <a:latin typeface="Arial" panose="020B0604020202020204" pitchFamily="34" charset="0"/>
                <a:ea typeface="+mn-ea"/>
                <a:cs typeface="Arial"/>
              </a:defRPr>
            </a:lvl4pPr>
            <a:lvl5pPr marL="1828800" algn="l" defTabSz="457200" rtl="0" fontAlgn="base">
              <a:spcBef>
                <a:spcPct val="0"/>
              </a:spcBef>
              <a:spcAft>
                <a:spcPct val="0"/>
              </a:spcAft>
              <a:defRPr kern="1200">
                <a:solidFill>
                  <a:schemeClr val="tx1"/>
                </a:solidFill>
                <a:latin typeface="Arial" panose="020B0604020202020204" pitchFamily="34" charset="0"/>
                <a:ea typeface="+mn-ea"/>
                <a:cs typeface="Arial"/>
              </a:defRPr>
            </a:lvl5pPr>
            <a:lvl6pPr marL="2286000" algn="l" defTabSz="914400" rtl="0" eaLnBrk="1" latinLnBrk="0" hangingPunct="1">
              <a:defRPr kern="1200">
                <a:solidFill>
                  <a:schemeClr val="tx1"/>
                </a:solidFill>
                <a:latin typeface="Arial" panose="020B0604020202020204" pitchFamily="34" charset="0"/>
                <a:ea typeface="+mn-ea"/>
                <a:cs typeface="Arial"/>
              </a:defRPr>
            </a:lvl6pPr>
            <a:lvl7pPr marL="2743200" algn="l" defTabSz="914400" rtl="0" eaLnBrk="1" latinLnBrk="0" hangingPunct="1">
              <a:defRPr kern="1200">
                <a:solidFill>
                  <a:schemeClr val="tx1"/>
                </a:solidFill>
                <a:latin typeface="Arial" panose="020B0604020202020204" pitchFamily="34" charset="0"/>
                <a:ea typeface="+mn-ea"/>
                <a:cs typeface="Arial"/>
              </a:defRPr>
            </a:lvl7pPr>
            <a:lvl8pPr marL="3200400" algn="l" defTabSz="914400" rtl="0" eaLnBrk="1" latinLnBrk="0" hangingPunct="1">
              <a:defRPr kern="1200">
                <a:solidFill>
                  <a:schemeClr val="tx1"/>
                </a:solidFill>
                <a:latin typeface="Arial" panose="020B0604020202020204" pitchFamily="34" charset="0"/>
                <a:ea typeface="+mn-ea"/>
                <a:cs typeface="Arial"/>
              </a:defRPr>
            </a:lvl8pPr>
            <a:lvl9pPr marL="3657600" algn="l" defTabSz="914400" rtl="0" eaLnBrk="1" latinLnBrk="0" hangingPunct="1">
              <a:defRPr kern="1200">
                <a:solidFill>
                  <a:schemeClr val="tx1"/>
                </a:solidFill>
                <a:latin typeface="Arial" panose="020B0604020202020204" pitchFamily="34" charset="0"/>
                <a:ea typeface="+mn-ea"/>
                <a:cs typeface="Arial"/>
              </a:defRPr>
            </a:lvl9pPr>
          </a:lstStyle>
          <a:p>
            <a:endParaRPr lang="tr-TR"/>
          </a:p>
        </xdr:txBody>
      </xdr:sp>
    </xdr:grpSp>
    <xdr:clientData/>
  </xdr:twoCellAnchor>
  <xdr:twoCellAnchor editAs="oneCell">
    <xdr:from>
      <xdr:col>8</xdr:col>
      <xdr:colOff>74751</xdr:colOff>
      <xdr:row>8</xdr:row>
      <xdr:rowOff>29154</xdr:rowOff>
    </xdr:from>
    <xdr:to>
      <xdr:col>8</xdr:col>
      <xdr:colOff>973458</xdr:colOff>
      <xdr:row>12</xdr:row>
      <xdr:rowOff>36850</xdr:rowOff>
    </xdr:to>
    <xdr:sp macro="" textlink="">
      <xdr:nvSpPr>
        <xdr:cNvPr id="22" name="usmap37">
          <a:extLst>
            <a:ext uri="{FF2B5EF4-FFF2-40B4-BE49-F238E27FC236}">
              <a16:creationId xmlns:a16="http://schemas.microsoft.com/office/drawing/2014/main" id="{00000000-0008-0000-0000-000016000000}"/>
            </a:ext>
          </a:extLst>
        </xdr:cNvPr>
        <xdr:cNvSpPr>
          <a:spLocks/>
        </xdr:cNvSpPr>
      </xdr:nvSpPr>
      <xdr:spPr bwMode="auto">
        <a:xfrm>
          <a:off x="5641584" y="1246237"/>
          <a:ext cx="898707" cy="769696"/>
        </a:xfrm>
        <a:custGeom>
          <a:avLst/>
          <a:gdLst>
            <a:gd name="T0" fmla="*/ 465 w 683"/>
            <a:gd name="T1" fmla="*/ 549 h 570"/>
            <a:gd name="T2" fmla="*/ 604 w 683"/>
            <a:gd name="T3" fmla="*/ 374 h 570"/>
            <a:gd name="T4" fmla="*/ 613 w 683"/>
            <a:gd name="T5" fmla="*/ 348 h 570"/>
            <a:gd name="T6" fmla="*/ 607 w 683"/>
            <a:gd name="T7" fmla="*/ 329 h 570"/>
            <a:gd name="T8" fmla="*/ 604 w 683"/>
            <a:gd name="T9" fmla="*/ 303 h 570"/>
            <a:gd name="T10" fmla="*/ 630 w 683"/>
            <a:gd name="T11" fmla="*/ 275 h 570"/>
            <a:gd name="T12" fmla="*/ 639 w 683"/>
            <a:gd name="T13" fmla="*/ 256 h 570"/>
            <a:gd name="T14" fmla="*/ 679 w 683"/>
            <a:gd name="T15" fmla="*/ 203 h 570"/>
            <a:gd name="T16" fmla="*/ 666 w 683"/>
            <a:gd name="T17" fmla="*/ 169 h 570"/>
            <a:gd name="T18" fmla="*/ 660 w 683"/>
            <a:gd name="T19" fmla="*/ 149 h 570"/>
            <a:gd name="T20" fmla="*/ 498 w 683"/>
            <a:gd name="T21" fmla="*/ 121 h 570"/>
            <a:gd name="T22" fmla="*/ 466 w 683"/>
            <a:gd name="T23" fmla="*/ 115 h 570"/>
            <a:gd name="T24" fmla="*/ 433 w 683"/>
            <a:gd name="T25" fmla="*/ 117 h 570"/>
            <a:gd name="T26" fmla="*/ 399 w 683"/>
            <a:gd name="T27" fmla="*/ 122 h 570"/>
            <a:gd name="T28" fmla="*/ 378 w 683"/>
            <a:gd name="T29" fmla="*/ 113 h 570"/>
            <a:gd name="T30" fmla="*/ 337 w 683"/>
            <a:gd name="T31" fmla="*/ 115 h 570"/>
            <a:gd name="T32" fmla="*/ 322 w 683"/>
            <a:gd name="T33" fmla="*/ 102 h 570"/>
            <a:gd name="T34" fmla="*/ 295 w 683"/>
            <a:gd name="T35" fmla="*/ 94 h 570"/>
            <a:gd name="T36" fmla="*/ 275 w 683"/>
            <a:gd name="T37" fmla="*/ 100 h 570"/>
            <a:gd name="T38" fmla="*/ 247 w 683"/>
            <a:gd name="T39" fmla="*/ 96 h 570"/>
            <a:gd name="T40" fmla="*/ 226 w 683"/>
            <a:gd name="T41" fmla="*/ 87 h 570"/>
            <a:gd name="T42" fmla="*/ 224 w 683"/>
            <a:gd name="T43" fmla="*/ 34 h 570"/>
            <a:gd name="T44" fmla="*/ 207 w 683"/>
            <a:gd name="T45" fmla="*/ 19 h 570"/>
            <a:gd name="T46" fmla="*/ 194 w 683"/>
            <a:gd name="T47" fmla="*/ 17 h 570"/>
            <a:gd name="T48" fmla="*/ 175 w 683"/>
            <a:gd name="T49" fmla="*/ 8 h 570"/>
            <a:gd name="T50" fmla="*/ 162 w 683"/>
            <a:gd name="T51" fmla="*/ 4 h 570"/>
            <a:gd name="T52" fmla="*/ 162 w 683"/>
            <a:gd name="T53" fmla="*/ 10 h 570"/>
            <a:gd name="T54" fmla="*/ 151 w 683"/>
            <a:gd name="T55" fmla="*/ 8 h 570"/>
            <a:gd name="T56" fmla="*/ 143 w 683"/>
            <a:gd name="T57" fmla="*/ 30 h 570"/>
            <a:gd name="T58" fmla="*/ 139 w 683"/>
            <a:gd name="T59" fmla="*/ 51 h 570"/>
            <a:gd name="T60" fmla="*/ 132 w 683"/>
            <a:gd name="T61" fmla="*/ 70 h 570"/>
            <a:gd name="T62" fmla="*/ 130 w 683"/>
            <a:gd name="T63" fmla="*/ 79 h 570"/>
            <a:gd name="T64" fmla="*/ 122 w 683"/>
            <a:gd name="T65" fmla="*/ 100 h 570"/>
            <a:gd name="T66" fmla="*/ 113 w 683"/>
            <a:gd name="T67" fmla="*/ 126 h 570"/>
            <a:gd name="T68" fmla="*/ 92 w 683"/>
            <a:gd name="T69" fmla="*/ 173 h 570"/>
            <a:gd name="T70" fmla="*/ 89 w 683"/>
            <a:gd name="T71" fmla="*/ 186 h 570"/>
            <a:gd name="T72" fmla="*/ 68 w 683"/>
            <a:gd name="T73" fmla="*/ 241 h 570"/>
            <a:gd name="T74" fmla="*/ 68 w 683"/>
            <a:gd name="T75" fmla="*/ 252 h 570"/>
            <a:gd name="T76" fmla="*/ 57 w 683"/>
            <a:gd name="T77" fmla="*/ 262 h 570"/>
            <a:gd name="T78" fmla="*/ 47 w 683"/>
            <a:gd name="T79" fmla="*/ 284 h 570"/>
            <a:gd name="T80" fmla="*/ 51 w 683"/>
            <a:gd name="T81" fmla="*/ 284 h 570"/>
            <a:gd name="T82" fmla="*/ 47 w 683"/>
            <a:gd name="T83" fmla="*/ 284 h 570"/>
            <a:gd name="T84" fmla="*/ 36 w 683"/>
            <a:gd name="T85" fmla="*/ 288 h 570"/>
            <a:gd name="T86" fmla="*/ 10 w 683"/>
            <a:gd name="T87" fmla="*/ 346 h 570"/>
            <a:gd name="T88" fmla="*/ 6 w 683"/>
            <a:gd name="T89" fmla="*/ 376 h 570"/>
            <a:gd name="T90" fmla="*/ 2 w 683"/>
            <a:gd name="T91" fmla="*/ 418 h 570"/>
            <a:gd name="T92" fmla="*/ 184 w 683"/>
            <a:gd name="T93" fmla="*/ 480 h 57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Lst>
          <a:rect l="0" t="0" r="r" b="b"/>
          <a:pathLst>
            <a:path w="683" h="570">
              <a:moveTo>
                <a:pt x="184" y="480"/>
              </a:moveTo>
              <a:lnTo>
                <a:pt x="329" y="517"/>
              </a:lnTo>
              <a:lnTo>
                <a:pt x="465" y="549"/>
              </a:lnTo>
              <a:lnTo>
                <a:pt x="560" y="570"/>
              </a:lnTo>
              <a:lnTo>
                <a:pt x="600" y="378"/>
              </a:lnTo>
              <a:lnTo>
                <a:pt x="604" y="374"/>
              </a:lnTo>
              <a:lnTo>
                <a:pt x="606" y="371"/>
              </a:lnTo>
              <a:lnTo>
                <a:pt x="613" y="357"/>
              </a:lnTo>
              <a:lnTo>
                <a:pt x="613" y="348"/>
              </a:lnTo>
              <a:lnTo>
                <a:pt x="619" y="340"/>
              </a:lnTo>
              <a:lnTo>
                <a:pt x="615" y="335"/>
              </a:lnTo>
              <a:lnTo>
                <a:pt x="607" y="329"/>
              </a:lnTo>
              <a:lnTo>
                <a:pt x="602" y="327"/>
              </a:lnTo>
              <a:lnTo>
                <a:pt x="598" y="324"/>
              </a:lnTo>
              <a:lnTo>
                <a:pt x="604" y="303"/>
              </a:lnTo>
              <a:lnTo>
                <a:pt x="609" y="295"/>
              </a:lnTo>
              <a:lnTo>
                <a:pt x="619" y="282"/>
              </a:lnTo>
              <a:lnTo>
                <a:pt x="630" y="275"/>
              </a:lnTo>
              <a:lnTo>
                <a:pt x="636" y="269"/>
              </a:lnTo>
              <a:lnTo>
                <a:pt x="639" y="262"/>
              </a:lnTo>
              <a:lnTo>
                <a:pt x="639" y="256"/>
              </a:lnTo>
              <a:lnTo>
                <a:pt x="653" y="243"/>
              </a:lnTo>
              <a:lnTo>
                <a:pt x="662" y="220"/>
              </a:lnTo>
              <a:lnTo>
                <a:pt x="679" y="203"/>
              </a:lnTo>
              <a:lnTo>
                <a:pt x="683" y="196"/>
              </a:lnTo>
              <a:lnTo>
                <a:pt x="681" y="183"/>
              </a:lnTo>
              <a:lnTo>
                <a:pt x="666" y="169"/>
              </a:lnTo>
              <a:lnTo>
                <a:pt x="664" y="166"/>
              </a:lnTo>
              <a:lnTo>
                <a:pt x="660" y="158"/>
              </a:lnTo>
              <a:lnTo>
                <a:pt x="660" y="149"/>
              </a:lnTo>
              <a:lnTo>
                <a:pt x="572" y="132"/>
              </a:lnTo>
              <a:lnTo>
                <a:pt x="504" y="115"/>
              </a:lnTo>
              <a:lnTo>
                <a:pt x="498" y="121"/>
              </a:lnTo>
              <a:lnTo>
                <a:pt x="491" y="119"/>
              </a:lnTo>
              <a:lnTo>
                <a:pt x="483" y="117"/>
              </a:lnTo>
              <a:lnTo>
                <a:pt x="466" y="115"/>
              </a:lnTo>
              <a:lnTo>
                <a:pt x="463" y="113"/>
              </a:lnTo>
              <a:lnTo>
                <a:pt x="455" y="117"/>
              </a:lnTo>
              <a:lnTo>
                <a:pt x="433" y="117"/>
              </a:lnTo>
              <a:lnTo>
                <a:pt x="419" y="119"/>
              </a:lnTo>
              <a:lnTo>
                <a:pt x="406" y="122"/>
              </a:lnTo>
              <a:lnTo>
                <a:pt x="399" y="122"/>
              </a:lnTo>
              <a:lnTo>
                <a:pt x="393" y="121"/>
              </a:lnTo>
              <a:lnTo>
                <a:pt x="386" y="115"/>
              </a:lnTo>
              <a:lnTo>
                <a:pt x="378" y="113"/>
              </a:lnTo>
              <a:lnTo>
                <a:pt x="357" y="117"/>
              </a:lnTo>
              <a:lnTo>
                <a:pt x="350" y="115"/>
              </a:lnTo>
              <a:lnTo>
                <a:pt x="337" y="115"/>
              </a:lnTo>
              <a:lnTo>
                <a:pt x="335" y="109"/>
              </a:lnTo>
              <a:lnTo>
                <a:pt x="327" y="104"/>
              </a:lnTo>
              <a:lnTo>
                <a:pt x="322" y="102"/>
              </a:lnTo>
              <a:lnTo>
                <a:pt x="314" y="98"/>
              </a:lnTo>
              <a:lnTo>
                <a:pt x="303" y="98"/>
              </a:lnTo>
              <a:lnTo>
                <a:pt x="295" y="94"/>
              </a:lnTo>
              <a:lnTo>
                <a:pt x="290" y="94"/>
              </a:lnTo>
              <a:lnTo>
                <a:pt x="282" y="100"/>
              </a:lnTo>
              <a:lnTo>
                <a:pt x="275" y="100"/>
              </a:lnTo>
              <a:lnTo>
                <a:pt x="262" y="102"/>
              </a:lnTo>
              <a:lnTo>
                <a:pt x="254" y="102"/>
              </a:lnTo>
              <a:lnTo>
                <a:pt x="247" y="96"/>
              </a:lnTo>
              <a:lnTo>
                <a:pt x="245" y="96"/>
              </a:lnTo>
              <a:lnTo>
                <a:pt x="237" y="90"/>
              </a:lnTo>
              <a:lnTo>
                <a:pt x="226" y="87"/>
              </a:lnTo>
              <a:lnTo>
                <a:pt x="224" y="83"/>
              </a:lnTo>
              <a:lnTo>
                <a:pt x="228" y="47"/>
              </a:lnTo>
              <a:lnTo>
                <a:pt x="224" y="34"/>
              </a:lnTo>
              <a:lnTo>
                <a:pt x="216" y="27"/>
              </a:lnTo>
              <a:lnTo>
                <a:pt x="213" y="21"/>
              </a:lnTo>
              <a:lnTo>
                <a:pt x="207" y="19"/>
              </a:lnTo>
              <a:lnTo>
                <a:pt x="201" y="21"/>
              </a:lnTo>
              <a:lnTo>
                <a:pt x="194" y="19"/>
              </a:lnTo>
              <a:lnTo>
                <a:pt x="194" y="17"/>
              </a:lnTo>
              <a:lnTo>
                <a:pt x="188" y="11"/>
              </a:lnTo>
              <a:lnTo>
                <a:pt x="183" y="6"/>
              </a:lnTo>
              <a:lnTo>
                <a:pt x="175" y="8"/>
              </a:lnTo>
              <a:lnTo>
                <a:pt x="168" y="8"/>
              </a:lnTo>
              <a:lnTo>
                <a:pt x="166" y="4"/>
              </a:lnTo>
              <a:lnTo>
                <a:pt x="162" y="4"/>
              </a:lnTo>
              <a:lnTo>
                <a:pt x="160" y="6"/>
              </a:lnTo>
              <a:lnTo>
                <a:pt x="164" y="10"/>
              </a:lnTo>
              <a:lnTo>
                <a:pt x="162" y="10"/>
              </a:lnTo>
              <a:lnTo>
                <a:pt x="160" y="8"/>
              </a:lnTo>
              <a:lnTo>
                <a:pt x="154" y="0"/>
              </a:lnTo>
              <a:lnTo>
                <a:pt x="151" y="8"/>
              </a:lnTo>
              <a:lnTo>
                <a:pt x="149" y="23"/>
              </a:lnTo>
              <a:lnTo>
                <a:pt x="143" y="28"/>
              </a:lnTo>
              <a:lnTo>
                <a:pt x="143" y="30"/>
              </a:lnTo>
              <a:lnTo>
                <a:pt x="141" y="36"/>
              </a:lnTo>
              <a:lnTo>
                <a:pt x="139" y="43"/>
              </a:lnTo>
              <a:lnTo>
                <a:pt x="139" y="51"/>
              </a:lnTo>
              <a:lnTo>
                <a:pt x="141" y="55"/>
              </a:lnTo>
              <a:lnTo>
                <a:pt x="136" y="62"/>
              </a:lnTo>
              <a:lnTo>
                <a:pt x="132" y="70"/>
              </a:lnTo>
              <a:lnTo>
                <a:pt x="137" y="75"/>
              </a:lnTo>
              <a:lnTo>
                <a:pt x="130" y="74"/>
              </a:lnTo>
              <a:lnTo>
                <a:pt x="130" y="79"/>
              </a:lnTo>
              <a:lnTo>
                <a:pt x="126" y="87"/>
              </a:lnTo>
              <a:lnTo>
                <a:pt x="126" y="92"/>
              </a:lnTo>
              <a:lnTo>
                <a:pt x="122" y="100"/>
              </a:lnTo>
              <a:lnTo>
                <a:pt x="121" y="107"/>
              </a:lnTo>
              <a:lnTo>
                <a:pt x="115" y="119"/>
              </a:lnTo>
              <a:lnTo>
                <a:pt x="113" y="126"/>
              </a:lnTo>
              <a:lnTo>
                <a:pt x="102" y="145"/>
              </a:lnTo>
              <a:lnTo>
                <a:pt x="98" y="158"/>
              </a:lnTo>
              <a:lnTo>
                <a:pt x="92" y="173"/>
              </a:lnTo>
              <a:lnTo>
                <a:pt x="94" y="181"/>
              </a:lnTo>
              <a:lnTo>
                <a:pt x="94" y="183"/>
              </a:lnTo>
              <a:lnTo>
                <a:pt x="89" y="186"/>
              </a:lnTo>
              <a:lnTo>
                <a:pt x="85" y="192"/>
              </a:lnTo>
              <a:lnTo>
                <a:pt x="81" y="207"/>
              </a:lnTo>
              <a:lnTo>
                <a:pt x="68" y="241"/>
              </a:lnTo>
              <a:lnTo>
                <a:pt x="62" y="248"/>
              </a:lnTo>
              <a:lnTo>
                <a:pt x="60" y="256"/>
              </a:lnTo>
              <a:lnTo>
                <a:pt x="68" y="252"/>
              </a:lnTo>
              <a:lnTo>
                <a:pt x="70" y="256"/>
              </a:lnTo>
              <a:lnTo>
                <a:pt x="62" y="256"/>
              </a:lnTo>
              <a:lnTo>
                <a:pt x="57" y="262"/>
              </a:lnTo>
              <a:lnTo>
                <a:pt x="47" y="275"/>
              </a:lnTo>
              <a:lnTo>
                <a:pt x="45" y="282"/>
              </a:lnTo>
              <a:lnTo>
                <a:pt x="47" y="284"/>
              </a:lnTo>
              <a:lnTo>
                <a:pt x="49" y="282"/>
              </a:lnTo>
              <a:lnTo>
                <a:pt x="49" y="284"/>
              </a:lnTo>
              <a:lnTo>
                <a:pt x="51" y="284"/>
              </a:lnTo>
              <a:lnTo>
                <a:pt x="49" y="288"/>
              </a:lnTo>
              <a:lnTo>
                <a:pt x="49" y="284"/>
              </a:lnTo>
              <a:lnTo>
                <a:pt x="47" y="284"/>
              </a:lnTo>
              <a:lnTo>
                <a:pt x="42" y="288"/>
              </a:lnTo>
              <a:lnTo>
                <a:pt x="38" y="295"/>
              </a:lnTo>
              <a:lnTo>
                <a:pt x="36" y="288"/>
              </a:lnTo>
              <a:lnTo>
                <a:pt x="23" y="316"/>
              </a:lnTo>
              <a:lnTo>
                <a:pt x="10" y="333"/>
              </a:lnTo>
              <a:lnTo>
                <a:pt x="10" y="346"/>
              </a:lnTo>
              <a:lnTo>
                <a:pt x="13" y="361"/>
              </a:lnTo>
              <a:lnTo>
                <a:pt x="12" y="369"/>
              </a:lnTo>
              <a:lnTo>
                <a:pt x="6" y="376"/>
              </a:lnTo>
              <a:lnTo>
                <a:pt x="4" y="382"/>
              </a:lnTo>
              <a:lnTo>
                <a:pt x="0" y="391"/>
              </a:lnTo>
              <a:lnTo>
                <a:pt x="2" y="418"/>
              </a:lnTo>
              <a:lnTo>
                <a:pt x="8" y="433"/>
              </a:lnTo>
              <a:lnTo>
                <a:pt x="12" y="433"/>
              </a:lnTo>
              <a:lnTo>
                <a:pt x="184" y="480"/>
              </a:lnTo>
              <a:close/>
            </a:path>
          </a:pathLst>
        </a:custGeom>
        <a:solidFill>
          <a:srgbClr val="AEAAAA"/>
        </a:solid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clientData/>
  </xdr:twoCellAnchor>
  <xdr:twoCellAnchor editAs="oneCell">
    <xdr:from>
      <xdr:col>8</xdr:col>
      <xdr:colOff>262771</xdr:colOff>
      <xdr:row>6</xdr:row>
      <xdr:rowOff>63500</xdr:rowOff>
    </xdr:from>
    <xdr:to>
      <xdr:col>8</xdr:col>
      <xdr:colOff>1014132</xdr:colOff>
      <xdr:row>9</xdr:row>
      <xdr:rowOff>21567</xdr:rowOff>
    </xdr:to>
    <xdr:grpSp>
      <xdr:nvGrpSpPr>
        <xdr:cNvPr id="23" name="usmap47">
          <a:extLst>
            <a:ext uri="{FF2B5EF4-FFF2-40B4-BE49-F238E27FC236}">
              <a16:creationId xmlns:a16="http://schemas.microsoft.com/office/drawing/2014/main" id="{00000000-0008-0000-0000-000017000000}"/>
            </a:ext>
          </a:extLst>
        </xdr:cNvPr>
        <xdr:cNvGrpSpPr/>
      </xdr:nvGrpSpPr>
      <xdr:grpSpPr>
        <a:xfrm>
          <a:off x="6139696" y="911225"/>
          <a:ext cx="751361" cy="577192"/>
          <a:chOff x="1223722" y="1378665"/>
          <a:chExt cx="543750" cy="357537"/>
        </a:xfrm>
        <a:solidFill>
          <a:srgbClr val="2E86AB"/>
        </a:solidFill>
      </xdr:grpSpPr>
      <xdr:sp macro="" textlink="">
        <xdr:nvSpPr>
          <xdr:cNvPr id="216" name="Freeform 193">
            <a:extLst>
              <a:ext uri="{FF2B5EF4-FFF2-40B4-BE49-F238E27FC236}">
                <a16:creationId xmlns:a16="http://schemas.microsoft.com/office/drawing/2014/main" id="{00000000-0008-0000-0000-0000D8000000}"/>
              </a:ext>
            </a:extLst>
          </xdr:cNvPr>
          <xdr:cNvSpPr>
            <a:spLocks/>
          </xdr:cNvSpPr>
        </xdr:nvSpPr>
        <xdr:spPr bwMode="auto">
          <a:xfrm>
            <a:off x="1344768" y="1404826"/>
            <a:ext cx="10568" cy="14825"/>
          </a:xfrm>
          <a:custGeom>
            <a:avLst/>
            <a:gdLst>
              <a:gd name="T0" fmla="*/ 9 w 11"/>
              <a:gd name="T1" fmla="*/ 17 h 17"/>
              <a:gd name="T2" fmla="*/ 11 w 11"/>
              <a:gd name="T3" fmla="*/ 9 h 17"/>
              <a:gd name="T4" fmla="*/ 5 w 11"/>
              <a:gd name="T5" fmla="*/ 4 h 17"/>
              <a:gd name="T6" fmla="*/ 2 w 11"/>
              <a:gd name="T7" fmla="*/ 0 h 17"/>
              <a:gd name="T8" fmla="*/ 0 w 11"/>
              <a:gd name="T9" fmla="*/ 9 h 17"/>
              <a:gd name="T10" fmla="*/ 3 w 11"/>
              <a:gd name="T11" fmla="*/ 17 h 17"/>
              <a:gd name="T12" fmla="*/ 9 w 11"/>
              <a:gd name="T13" fmla="*/ 17 h 17"/>
            </a:gdLst>
            <a:ahLst/>
            <a:cxnLst>
              <a:cxn ang="0">
                <a:pos x="T0" y="T1"/>
              </a:cxn>
              <a:cxn ang="0">
                <a:pos x="T2" y="T3"/>
              </a:cxn>
              <a:cxn ang="0">
                <a:pos x="T4" y="T5"/>
              </a:cxn>
              <a:cxn ang="0">
                <a:pos x="T6" y="T7"/>
              </a:cxn>
              <a:cxn ang="0">
                <a:pos x="T8" y="T9"/>
              </a:cxn>
              <a:cxn ang="0">
                <a:pos x="T10" y="T11"/>
              </a:cxn>
              <a:cxn ang="0">
                <a:pos x="T12" y="T13"/>
              </a:cxn>
            </a:cxnLst>
            <a:rect l="0" t="0" r="r" b="b"/>
            <a:pathLst>
              <a:path w="11" h="17">
                <a:moveTo>
                  <a:pt x="9" y="17"/>
                </a:moveTo>
                <a:lnTo>
                  <a:pt x="11" y="9"/>
                </a:lnTo>
                <a:lnTo>
                  <a:pt x="5" y="4"/>
                </a:lnTo>
                <a:lnTo>
                  <a:pt x="2" y="0"/>
                </a:lnTo>
                <a:lnTo>
                  <a:pt x="0" y="9"/>
                </a:lnTo>
                <a:lnTo>
                  <a:pt x="3" y="17"/>
                </a:lnTo>
                <a:lnTo>
                  <a:pt x="9" y="17"/>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217" name="Freeform 194">
            <a:extLst>
              <a:ext uri="{FF2B5EF4-FFF2-40B4-BE49-F238E27FC236}">
                <a16:creationId xmlns:a16="http://schemas.microsoft.com/office/drawing/2014/main" id="{00000000-0008-0000-0000-0000D9000000}"/>
              </a:ext>
            </a:extLst>
          </xdr:cNvPr>
          <xdr:cNvSpPr>
            <a:spLocks/>
          </xdr:cNvSpPr>
        </xdr:nvSpPr>
        <xdr:spPr bwMode="auto">
          <a:xfrm>
            <a:off x="1344768" y="1404826"/>
            <a:ext cx="10568" cy="14825"/>
          </a:xfrm>
          <a:custGeom>
            <a:avLst/>
            <a:gdLst>
              <a:gd name="T0" fmla="*/ 9 w 11"/>
              <a:gd name="T1" fmla="*/ 17 h 17"/>
              <a:gd name="T2" fmla="*/ 11 w 11"/>
              <a:gd name="T3" fmla="*/ 9 h 17"/>
              <a:gd name="T4" fmla="*/ 5 w 11"/>
              <a:gd name="T5" fmla="*/ 4 h 17"/>
              <a:gd name="T6" fmla="*/ 2 w 11"/>
              <a:gd name="T7" fmla="*/ 0 h 17"/>
              <a:gd name="T8" fmla="*/ 0 w 11"/>
              <a:gd name="T9" fmla="*/ 9 h 17"/>
              <a:gd name="T10" fmla="*/ 3 w 11"/>
              <a:gd name="T11" fmla="*/ 17 h 17"/>
              <a:gd name="T12" fmla="*/ 9 w 11"/>
              <a:gd name="T13" fmla="*/ 17 h 17"/>
            </a:gdLst>
            <a:ahLst/>
            <a:cxnLst>
              <a:cxn ang="0">
                <a:pos x="T0" y="T1"/>
              </a:cxn>
              <a:cxn ang="0">
                <a:pos x="T2" y="T3"/>
              </a:cxn>
              <a:cxn ang="0">
                <a:pos x="T4" y="T5"/>
              </a:cxn>
              <a:cxn ang="0">
                <a:pos x="T6" y="T7"/>
              </a:cxn>
              <a:cxn ang="0">
                <a:pos x="T8" y="T9"/>
              </a:cxn>
              <a:cxn ang="0">
                <a:pos x="T10" y="T11"/>
              </a:cxn>
              <a:cxn ang="0">
                <a:pos x="T12" y="T13"/>
              </a:cxn>
            </a:cxnLst>
            <a:rect l="0" t="0" r="r" b="b"/>
            <a:pathLst>
              <a:path w="11" h="17">
                <a:moveTo>
                  <a:pt x="9" y="17"/>
                </a:moveTo>
                <a:lnTo>
                  <a:pt x="11" y="9"/>
                </a:lnTo>
                <a:lnTo>
                  <a:pt x="5" y="4"/>
                </a:lnTo>
                <a:lnTo>
                  <a:pt x="2" y="0"/>
                </a:lnTo>
                <a:lnTo>
                  <a:pt x="0" y="9"/>
                </a:lnTo>
                <a:lnTo>
                  <a:pt x="3" y="17"/>
                </a:lnTo>
                <a:lnTo>
                  <a:pt x="9" y="17"/>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218" name="Freeform 195">
            <a:extLst>
              <a:ext uri="{FF2B5EF4-FFF2-40B4-BE49-F238E27FC236}">
                <a16:creationId xmlns:a16="http://schemas.microsoft.com/office/drawing/2014/main" id="{00000000-0008-0000-0000-0000DA000000}"/>
              </a:ext>
            </a:extLst>
          </xdr:cNvPr>
          <xdr:cNvSpPr>
            <a:spLocks/>
          </xdr:cNvSpPr>
        </xdr:nvSpPr>
        <xdr:spPr bwMode="auto">
          <a:xfrm>
            <a:off x="1361100" y="1401338"/>
            <a:ext cx="12489" cy="10464"/>
          </a:xfrm>
          <a:custGeom>
            <a:avLst/>
            <a:gdLst>
              <a:gd name="T0" fmla="*/ 7 w 13"/>
              <a:gd name="T1" fmla="*/ 6 h 12"/>
              <a:gd name="T2" fmla="*/ 9 w 13"/>
              <a:gd name="T3" fmla="*/ 12 h 12"/>
              <a:gd name="T4" fmla="*/ 13 w 13"/>
              <a:gd name="T5" fmla="*/ 6 h 12"/>
              <a:gd name="T6" fmla="*/ 7 w 13"/>
              <a:gd name="T7" fmla="*/ 0 h 12"/>
              <a:gd name="T8" fmla="*/ 3 w 13"/>
              <a:gd name="T9" fmla="*/ 0 h 12"/>
              <a:gd name="T10" fmla="*/ 0 w 13"/>
              <a:gd name="T11" fmla="*/ 8 h 12"/>
              <a:gd name="T12" fmla="*/ 5 w 13"/>
              <a:gd name="T13" fmla="*/ 12 h 12"/>
              <a:gd name="T14" fmla="*/ 7 w 13"/>
              <a:gd name="T15" fmla="*/ 6 h 12"/>
            </a:gdLst>
            <a:ahLst/>
            <a:cxnLst>
              <a:cxn ang="0">
                <a:pos x="T0" y="T1"/>
              </a:cxn>
              <a:cxn ang="0">
                <a:pos x="T2" y="T3"/>
              </a:cxn>
              <a:cxn ang="0">
                <a:pos x="T4" y="T5"/>
              </a:cxn>
              <a:cxn ang="0">
                <a:pos x="T6" y="T7"/>
              </a:cxn>
              <a:cxn ang="0">
                <a:pos x="T8" y="T9"/>
              </a:cxn>
              <a:cxn ang="0">
                <a:pos x="T10" y="T11"/>
              </a:cxn>
              <a:cxn ang="0">
                <a:pos x="T12" y="T13"/>
              </a:cxn>
              <a:cxn ang="0">
                <a:pos x="T14" y="T15"/>
              </a:cxn>
            </a:cxnLst>
            <a:rect l="0" t="0" r="r" b="b"/>
            <a:pathLst>
              <a:path w="13" h="12">
                <a:moveTo>
                  <a:pt x="7" y="6"/>
                </a:moveTo>
                <a:lnTo>
                  <a:pt x="9" y="12"/>
                </a:lnTo>
                <a:lnTo>
                  <a:pt x="13" y="6"/>
                </a:lnTo>
                <a:lnTo>
                  <a:pt x="7" y="0"/>
                </a:lnTo>
                <a:lnTo>
                  <a:pt x="3" y="0"/>
                </a:lnTo>
                <a:lnTo>
                  <a:pt x="0" y="8"/>
                </a:lnTo>
                <a:lnTo>
                  <a:pt x="5" y="12"/>
                </a:lnTo>
                <a:lnTo>
                  <a:pt x="7" y="6"/>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219" name="Freeform 196">
            <a:extLst>
              <a:ext uri="{FF2B5EF4-FFF2-40B4-BE49-F238E27FC236}">
                <a16:creationId xmlns:a16="http://schemas.microsoft.com/office/drawing/2014/main" id="{00000000-0008-0000-0000-0000DB000000}"/>
              </a:ext>
            </a:extLst>
          </xdr:cNvPr>
          <xdr:cNvSpPr>
            <a:spLocks/>
          </xdr:cNvSpPr>
        </xdr:nvSpPr>
        <xdr:spPr bwMode="auto">
          <a:xfrm>
            <a:off x="1361100" y="1401338"/>
            <a:ext cx="12489" cy="10464"/>
          </a:xfrm>
          <a:custGeom>
            <a:avLst/>
            <a:gdLst>
              <a:gd name="T0" fmla="*/ 7 w 13"/>
              <a:gd name="T1" fmla="*/ 6 h 12"/>
              <a:gd name="T2" fmla="*/ 9 w 13"/>
              <a:gd name="T3" fmla="*/ 12 h 12"/>
              <a:gd name="T4" fmla="*/ 13 w 13"/>
              <a:gd name="T5" fmla="*/ 6 h 12"/>
              <a:gd name="T6" fmla="*/ 7 w 13"/>
              <a:gd name="T7" fmla="*/ 0 h 12"/>
              <a:gd name="T8" fmla="*/ 3 w 13"/>
              <a:gd name="T9" fmla="*/ 0 h 12"/>
              <a:gd name="T10" fmla="*/ 0 w 13"/>
              <a:gd name="T11" fmla="*/ 8 h 12"/>
              <a:gd name="T12" fmla="*/ 5 w 13"/>
              <a:gd name="T13" fmla="*/ 12 h 12"/>
              <a:gd name="T14" fmla="*/ 7 w 13"/>
              <a:gd name="T15" fmla="*/ 6 h 12"/>
            </a:gdLst>
            <a:ahLst/>
            <a:cxnLst>
              <a:cxn ang="0">
                <a:pos x="T0" y="T1"/>
              </a:cxn>
              <a:cxn ang="0">
                <a:pos x="T2" y="T3"/>
              </a:cxn>
              <a:cxn ang="0">
                <a:pos x="T4" y="T5"/>
              </a:cxn>
              <a:cxn ang="0">
                <a:pos x="T6" y="T7"/>
              </a:cxn>
              <a:cxn ang="0">
                <a:pos x="T8" y="T9"/>
              </a:cxn>
              <a:cxn ang="0">
                <a:pos x="T10" y="T11"/>
              </a:cxn>
              <a:cxn ang="0">
                <a:pos x="T12" y="T13"/>
              </a:cxn>
              <a:cxn ang="0">
                <a:pos x="T14" y="T15"/>
              </a:cxn>
            </a:cxnLst>
            <a:rect l="0" t="0" r="r" b="b"/>
            <a:pathLst>
              <a:path w="13" h="12">
                <a:moveTo>
                  <a:pt x="7" y="6"/>
                </a:moveTo>
                <a:lnTo>
                  <a:pt x="9" y="12"/>
                </a:lnTo>
                <a:lnTo>
                  <a:pt x="13" y="6"/>
                </a:lnTo>
                <a:lnTo>
                  <a:pt x="7" y="0"/>
                </a:lnTo>
                <a:lnTo>
                  <a:pt x="3" y="0"/>
                </a:lnTo>
                <a:lnTo>
                  <a:pt x="0" y="8"/>
                </a:lnTo>
                <a:lnTo>
                  <a:pt x="5" y="12"/>
                </a:lnTo>
                <a:lnTo>
                  <a:pt x="7" y="6"/>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220" name="Freeform 197">
            <a:extLst>
              <a:ext uri="{FF2B5EF4-FFF2-40B4-BE49-F238E27FC236}">
                <a16:creationId xmlns:a16="http://schemas.microsoft.com/office/drawing/2014/main" id="{00000000-0008-0000-0000-0000DC000000}"/>
              </a:ext>
            </a:extLst>
          </xdr:cNvPr>
          <xdr:cNvSpPr>
            <a:spLocks/>
          </xdr:cNvSpPr>
        </xdr:nvSpPr>
        <xdr:spPr bwMode="auto">
          <a:xfrm>
            <a:off x="1363021" y="1434476"/>
            <a:ext cx="21135" cy="45346"/>
          </a:xfrm>
          <a:custGeom>
            <a:avLst/>
            <a:gdLst>
              <a:gd name="T0" fmla="*/ 20 w 22"/>
              <a:gd name="T1" fmla="*/ 7 h 52"/>
              <a:gd name="T2" fmla="*/ 16 w 22"/>
              <a:gd name="T3" fmla="*/ 0 h 52"/>
              <a:gd name="T4" fmla="*/ 15 w 22"/>
              <a:gd name="T5" fmla="*/ 0 h 52"/>
              <a:gd name="T6" fmla="*/ 7 w 22"/>
              <a:gd name="T7" fmla="*/ 5 h 52"/>
              <a:gd name="T8" fmla="*/ 0 w 22"/>
              <a:gd name="T9" fmla="*/ 13 h 52"/>
              <a:gd name="T10" fmla="*/ 3 w 22"/>
              <a:gd name="T11" fmla="*/ 21 h 52"/>
              <a:gd name="T12" fmla="*/ 9 w 22"/>
              <a:gd name="T13" fmla="*/ 28 h 52"/>
              <a:gd name="T14" fmla="*/ 7 w 22"/>
              <a:gd name="T15" fmla="*/ 34 h 52"/>
              <a:gd name="T16" fmla="*/ 9 w 22"/>
              <a:gd name="T17" fmla="*/ 41 h 52"/>
              <a:gd name="T18" fmla="*/ 16 w 22"/>
              <a:gd name="T19" fmla="*/ 49 h 52"/>
              <a:gd name="T20" fmla="*/ 16 w 22"/>
              <a:gd name="T21" fmla="*/ 52 h 52"/>
              <a:gd name="T22" fmla="*/ 22 w 22"/>
              <a:gd name="T23" fmla="*/ 49 h 52"/>
              <a:gd name="T24" fmla="*/ 22 w 22"/>
              <a:gd name="T25" fmla="*/ 43 h 52"/>
              <a:gd name="T26" fmla="*/ 18 w 22"/>
              <a:gd name="T27" fmla="*/ 36 h 52"/>
              <a:gd name="T28" fmla="*/ 11 w 22"/>
              <a:gd name="T29" fmla="*/ 36 h 52"/>
              <a:gd name="T30" fmla="*/ 11 w 22"/>
              <a:gd name="T31" fmla="*/ 21 h 52"/>
              <a:gd name="T32" fmla="*/ 5 w 22"/>
              <a:gd name="T33" fmla="*/ 13 h 52"/>
              <a:gd name="T34" fmla="*/ 13 w 22"/>
              <a:gd name="T35" fmla="*/ 9 h 52"/>
              <a:gd name="T36" fmla="*/ 20 w 22"/>
              <a:gd name="T37" fmla="*/ 7 h 52"/>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Lst>
            <a:rect l="0" t="0" r="r" b="b"/>
            <a:pathLst>
              <a:path w="22" h="52">
                <a:moveTo>
                  <a:pt x="20" y="7"/>
                </a:moveTo>
                <a:lnTo>
                  <a:pt x="16" y="0"/>
                </a:lnTo>
                <a:lnTo>
                  <a:pt x="15" y="0"/>
                </a:lnTo>
                <a:lnTo>
                  <a:pt x="7" y="5"/>
                </a:lnTo>
                <a:lnTo>
                  <a:pt x="0" y="13"/>
                </a:lnTo>
                <a:lnTo>
                  <a:pt x="3" y="21"/>
                </a:lnTo>
                <a:lnTo>
                  <a:pt x="9" y="28"/>
                </a:lnTo>
                <a:lnTo>
                  <a:pt x="7" y="34"/>
                </a:lnTo>
                <a:lnTo>
                  <a:pt x="9" y="41"/>
                </a:lnTo>
                <a:lnTo>
                  <a:pt x="16" y="49"/>
                </a:lnTo>
                <a:lnTo>
                  <a:pt x="16" y="52"/>
                </a:lnTo>
                <a:lnTo>
                  <a:pt x="22" y="49"/>
                </a:lnTo>
                <a:lnTo>
                  <a:pt x="22" y="43"/>
                </a:lnTo>
                <a:lnTo>
                  <a:pt x="18" y="36"/>
                </a:lnTo>
                <a:lnTo>
                  <a:pt x="11" y="36"/>
                </a:lnTo>
                <a:lnTo>
                  <a:pt x="11" y="21"/>
                </a:lnTo>
                <a:lnTo>
                  <a:pt x="5" y="13"/>
                </a:lnTo>
                <a:lnTo>
                  <a:pt x="13" y="9"/>
                </a:lnTo>
                <a:lnTo>
                  <a:pt x="20" y="7"/>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221" name="Freeform 198">
            <a:extLst>
              <a:ext uri="{FF2B5EF4-FFF2-40B4-BE49-F238E27FC236}">
                <a16:creationId xmlns:a16="http://schemas.microsoft.com/office/drawing/2014/main" id="{00000000-0008-0000-0000-0000DD000000}"/>
              </a:ext>
            </a:extLst>
          </xdr:cNvPr>
          <xdr:cNvSpPr>
            <a:spLocks/>
          </xdr:cNvSpPr>
        </xdr:nvSpPr>
        <xdr:spPr bwMode="auto">
          <a:xfrm>
            <a:off x="1363021" y="1434476"/>
            <a:ext cx="21135" cy="45346"/>
          </a:xfrm>
          <a:custGeom>
            <a:avLst/>
            <a:gdLst>
              <a:gd name="T0" fmla="*/ 20 w 22"/>
              <a:gd name="T1" fmla="*/ 7 h 52"/>
              <a:gd name="T2" fmla="*/ 16 w 22"/>
              <a:gd name="T3" fmla="*/ 0 h 52"/>
              <a:gd name="T4" fmla="*/ 15 w 22"/>
              <a:gd name="T5" fmla="*/ 0 h 52"/>
              <a:gd name="T6" fmla="*/ 7 w 22"/>
              <a:gd name="T7" fmla="*/ 5 h 52"/>
              <a:gd name="T8" fmla="*/ 0 w 22"/>
              <a:gd name="T9" fmla="*/ 13 h 52"/>
              <a:gd name="T10" fmla="*/ 3 w 22"/>
              <a:gd name="T11" fmla="*/ 21 h 52"/>
              <a:gd name="T12" fmla="*/ 9 w 22"/>
              <a:gd name="T13" fmla="*/ 28 h 52"/>
              <a:gd name="T14" fmla="*/ 7 w 22"/>
              <a:gd name="T15" fmla="*/ 34 h 52"/>
              <a:gd name="T16" fmla="*/ 9 w 22"/>
              <a:gd name="T17" fmla="*/ 41 h 52"/>
              <a:gd name="T18" fmla="*/ 16 w 22"/>
              <a:gd name="T19" fmla="*/ 49 h 52"/>
              <a:gd name="T20" fmla="*/ 16 w 22"/>
              <a:gd name="T21" fmla="*/ 52 h 52"/>
              <a:gd name="T22" fmla="*/ 22 w 22"/>
              <a:gd name="T23" fmla="*/ 49 h 52"/>
              <a:gd name="T24" fmla="*/ 22 w 22"/>
              <a:gd name="T25" fmla="*/ 43 h 52"/>
              <a:gd name="T26" fmla="*/ 18 w 22"/>
              <a:gd name="T27" fmla="*/ 36 h 52"/>
              <a:gd name="T28" fmla="*/ 11 w 22"/>
              <a:gd name="T29" fmla="*/ 36 h 52"/>
              <a:gd name="T30" fmla="*/ 11 w 22"/>
              <a:gd name="T31" fmla="*/ 21 h 52"/>
              <a:gd name="T32" fmla="*/ 5 w 22"/>
              <a:gd name="T33" fmla="*/ 13 h 52"/>
              <a:gd name="T34" fmla="*/ 13 w 22"/>
              <a:gd name="T35" fmla="*/ 9 h 52"/>
              <a:gd name="T36" fmla="*/ 20 w 22"/>
              <a:gd name="T37" fmla="*/ 7 h 52"/>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Lst>
            <a:rect l="0" t="0" r="r" b="b"/>
            <a:pathLst>
              <a:path w="22" h="52">
                <a:moveTo>
                  <a:pt x="20" y="7"/>
                </a:moveTo>
                <a:lnTo>
                  <a:pt x="16" y="0"/>
                </a:lnTo>
                <a:lnTo>
                  <a:pt x="15" y="0"/>
                </a:lnTo>
                <a:lnTo>
                  <a:pt x="7" y="5"/>
                </a:lnTo>
                <a:lnTo>
                  <a:pt x="0" y="13"/>
                </a:lnTo>
                <a:lnTo>
                  <a:pt x="3" y="21"/>
                </a:lnTo>
                <a:lnTo>
                  <a:pt x="9" y="28"/>
                </a:lnTo>
                <a:lnTo>
                  <a:pt x="7" y="34"/>
                </a:lnTo>
                <a:lnTo>
                  <a:pt x="9" y="41"/>
                </a:lnTo>
                <a:lnTo>
                  <a:pt x="16" y="49"/>
                </a:lnTo>
                <a:lnTo>
                  <a:pt x="16" y="52"/>
                </a:lnTo>
                <a:lnTo>
                  <a:pt x="22" y="49"/>
                </a:lnTo>
                <a:lnTo>
                  <a:pt x="22" y="43"/>
                </a:lnTo>
                <a:lnTo>
                  <a:pt x="18" y="36"/>
                </a:lnTo>
                <a:lnTo>
                  <a:pt x="11" y="36"/>
                </a:lnTo>
                <a:lnTo>
                  <a:pt x="11" y="21"/>
                </a:lnTo>
                <a:lnTo>
                  <a:pt x="5" y="13"/>
                </a:lnTo>
                <a:lnTo>
                  <a:pt x="13" y="9"/>
                </a:lnTo>
                <a:lnTo>
                  <a:pt x="20" y="7"/>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222" name="Freeform 199">
            <a:extLst>
              <a:ext uri="{FF2B5EF4-FFF2-40B4-BE49-F238E27FC236}">
                <a16:creationId xmlns:a16="http://schemas.microsoft.com/office/drawing/2014/main" id="{00000000-0008-0000-0000-0000DE000000}"/>
              </a:ext>
            </a:extLst>
          </xdr:cNvPr>
          <xdr:cNvSpPr>
            <a:spLocks/>
          </xdr:cNvSpPr>
        </xdr:nvSpPr>
        <xdr:spPr bwMode="auto">
          <a:xfrm>
            <a:off x="1223722" y="1378665"/>
            <a:ext cx="543750" cy="357537"/>
          </a:xfrm>
          <a:custGeom>
            <a:avLst/>
            <a:gdLst>
              <a:gd name="T0" fmla="*/ 75 w 566"/>
              <a:gd name="T1" fmla="*/ 344 h 410"/>
              <a:gd name="T2" fmla="*/ 98 w 566"/>
              <a:gd name="T3" fmla="*/ 357 h 410"/>
              <a:gd name="T4" fmla="*/ 133 w 566"/>
              <a:gd name="T5" fmla="*/ 361 h 410"/>
              <a:gd name="T6" fmla="*/ 165 w 566"/>
              <a:gd name="T7" fmla="*/ 359 h 410"/>
              <a:gd name="T8" fmla="*/ 188 w 566"/>
              <a:gd name="T9" fmla="*/ 376 h 410"/>
              <a:gd name="T10" fmla="*/ 237 w 566"/>
              <a:gd name="T11" fmla="*/ 376 h 410"/>
              <a:gd name="T12" fmla="*/ 270 w 566"/>
              <a:gd name="T13" fmla="*/ 380 h 410"/>
              <a:gd name="T14" fmla="*/ 317 w 566"/>
              <a:gd name="T15" fmla="*/ 376 h 410"/>
              <a:gd name="T16" fmla="*/ 355 w 566"/>
              <a:gd name="T17" fmla="*/ 376 h 410"/>
              <a:gd name="T18" fmla="*/ 511 w 566"/>
              <a:gd name="T19" fmla="*/ 383 h 410"/>
              <a:gd name="T20" fmla="*/ 564 w 566"/>
              <a:gd name="T21" fmla="*/ 100 h 410"/>
              <a:gd name="T22" fmla="*/ 263 w 566"/>
              <a:gd name="T23" fmla="*/ 24 h 410"/>
              <a:gd name="T24" fmla="*/ 165 w 566"/>
              <a:gd name="T25" fmla="*/ 17 h 410"/>
              <a:gd name="T26" fmla="*/ 176 w 566"/>
              <a:gd name="T27" fmla="*/ 38 h 410"/>
              <a:gd name="T28" fmla="*/ 173 w 566"/>
              <a:gd name="T29" fmla="*/ 53 h 410"/>
              <a:gd name="T30" fmla="*/ 158 w 566"/>
              <a:gd name="T31" fmla="*/ 62 h 410"/>
              <a:gd name="T32" fmla="*/ 171 w 566"/>
              <a:gd name="T33" fmla="*/ 83 h 410"/>
              <a:gd name="T34" fmla="*/ 175 w 566"/>
              <a:gd name="T35" fmla="*/ 115 h 410"/>
              <a:gd name="T36" fmla="*/ 154 w 566"/>
              <a:gd name="T37" fmla="*/ 141 h 410"/>
              <a:gd name="T38" fmla="*/ 146 w 566"/>
              <a:gd name="T39" fmla="*/ 177 h 410"/>
              <a:gd name="T40" fmla="*/ 116 w 566"/>
              <a:gd name="T41" fmla="*/ 192 h 410"/>
              <a:gd name="T42" fmla="*/ 99 w 566"/>
              <a:gd name="T43" fmla="*/ 190 h 410"/>
              <a:gd name="T44" fmla="*/ 107 w 566"/>
              <a:gd name="T45" fmla="*/ 175 h 410"/>
              <a:gd name="T46" fmla="*/ 116 w 566"/>
              <a:gd name="T47" fmla="*/ 186 h 410"/>
              <a:gd name="T48" fmla="*/ 131 w 566"/>
              <a:gd name="T49" fmla="*/ 167 h 410"/>
              <a:gd name="T50" fmla="*/ 141 w 566"/>
              <a:gd name="T51" fmla="*/ 147 h 410"/>
              <a:gd name="T52" fmla="*/ 141 w 566"/>
              <a:gd name="T53" fmla="*/ 137 h 410"/>
              <a:gd name="T54" fmla="*/ 154 w 566"/>
              <a:gd name="T55" fmla="*/ 120 h 410"/>
              <a:gd name="T56" fmla="*/ 114 w 566"/>
              <a:gd name="T57" fmla="*/ 139 h 410"/>
              <a:gd name="T58" fmla="*/ 116 w 566"/>
              <a:gd name="T59" fmla="*/ 158 h 410"/>
              <a:gd name="T60" fmla="*/ 114 w 566"/>
              <a:gd name="T61" fmla="*/ 137 h 410"/>
              <a:gd name="T62" fmla="*/ 131 w 566"/>
              <a:gd name="T63" fmla="*/ 132 h 410"/>
              <a:gd name="T64" fmla="*/ 141 w 566"/>
              <a:gd name="T65" fmla="*/ 92 h 410"/>
              <a:gd name="T66" fmla="*/ 129 w 566"/>
              <a:gd name="T67" fmla="*/ 86 h 410"/>
              <a:gd name="T68" fmla="*/ 113 w 566"/>
              <a:gd name="T69" fmla="*/ 77 h 410"/>
              <a:gd name="T70" fmla="*/ 77 w 566"/>
              <a:gd name="T71" fmla="*/ 64 h 410"/>
              <a:gd name="T72" fmla="*/ 41 w 566"/>
              <a:gd name="T73" fmla="*/ 45 h 410"/>
              <a:gd name="T74" fmla="*/ 17 w 566"/>
              <a:gd name="T75" fmla="*/ 30 h 410"/>
              <a:gd name="T76" fmla="*/ 7 w 566"/>
              <a:gd name="T77" fmla="*/ 53 h 410"/>
              <a:gd name="T78" fmla="*/ 13 w 566"/>
              <a:gd name="T79" fmla="*/ 83 h 410"/>
              <a:gd name="T80" fmla="*/ 17 w 566"/>
              <a:gd name="T81" fmla="*/ 148 h 410"/>
              <a:gd name="T82" fmla="*/ 17 w 566"/>
              <a:gd name="T83" fmla="*/ 171 h 410"/>
              <a:gd name="T84" fmla="*/ 24 w 566"/>
              <a:gd name="T85" fmla="*/ 188 h 410"/>
              <a:gd name="T86" fmla="*/ 13 w 566"/>
              <a:gd name="T87" fmla="*/ 207 h 410"/>
              <a:gd name="T88" fmla="*/ 28 w 566"/>
              <a:gd name="T89" fmla="*/ 216 h 410"/>
              <a:gd name="T90" fmla="*/ 13 w 566"/>
              <a:gd name="T91" fmla="*/ 233 h 410"/>
              <a:gd name="T92" fmla="*/ 5 w 566"/>
              <a:gd name="T93" fmla="*/ 237 h 410"/>
              <a:gd name="T94" fmla="*/ 5 w 566"/>
              <a:gd name="T95" fmla="*/ 252 h 410"/>
              <a:gd name="T96" fmla="*/ 35 w 566"/>
              <a:gd name="T97" fmla="*/ 263 h 410"/>
              <a:gd name="T98" fmla="*/ 45 w 566"/>
              <a:gd name="T99" fmla="*/ 272 h 410"/>
              <a:gd name="T100" fmla="*/ 67 w 566"/>
              <a:gd name="T101" fmla="*/ 288 h 41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Lst>
            <a:rect l="0" t="0" r="r" b="b"/>
            <a:pathLst>
              <a:path w="566" h="410">
                <a:moveTo>
                  <a:pt x="67" y="288"/>
                </a:moveTo>
                <a:lnTo>
                  <a:pt x="75" y="295"/>
                </a:lnTo>
                <a:lnTo>
                  <a:pt x="79" y="308"/>
                </a:lnTo>
                <a:lnTo>
                  <a:pt x="75" y="344"/>
                </a:lnTo>
                <a:lnTo>
                  <a:pt x="77" y="348"/>
                </a:lnTo>
                <a:lnTo>
                  <a:pt x="88" y="351"/>
                </a:lnTo>
                <a:lnTo>
                  <a:pt x="96" y="357"/>
                </a:lnTo>
                <a:lnTo>
                  <a:pt x="98" y="357"/>
                </a:lnTo>
                <a:lnTo>
                  <a:pt x="105" y="363"/>
                </a:lnTo>
                <a:lnTo>
                  <a:pt x="113" y="363"/>
                </a:lnTo>
                <a:lnTo>
                  <a:pt x="126" y="361"/>
                </a:lnTo>
                <a:lnTo>
                  <a:pt x="133" y="361"/>
                </a:lnTo>
                <a:lnTo>
                  <a:pt x="141" y="355"/>
                </a:lnTo>
                <a:lnTo>
                  <a:pt x="146" y="355"/>
                </a:lnTo>
                <a:lnTo>
                  <a:pt x="154" y="359"/>
                </a:lnTo>
                <a:lnTo>
                  <a:pt x="165" y="359"/>
                </a:lnTo>
                <a:lnTo>
                  <a:pt x="173" y="363"/>
                </a:lnTo>
                <a:lnTo>
                  <a:pt x="178" y="365"/>
                </a:lnTo>
                <a:lnTo>
                  <a:pt x="186" y="370"/>
                </a:lnTo>
                <a:lnTo>
                  <a:pt x="188" y="376"/>
                </a:lnTo>
                <a:lnTo>
                  <a:pt x="201" y="376"/>
                </a:lnTo>
                <a:lnTo>
                  <a:pt x="208" y="378"/>
                </a:lnTo>
                <a:lnTo>
                  <a:pt x="229" y="374"/>
                </a:lnTo>
                <a:lnTo>
                  <a:pt x="237" y="376"/>
                </a:lnTo>
                <a:lnTo>
                  <a:pt x="244" y="382"/>
                </a:lnTo>
                <a:lnTo>
                  <a:pt x="250" y="383"/>
                </a:lnTo>
                <a:lnTo>
                  <a:pt x="257" y="383"/>
                </a:lnTo>
                <a:lnTo>
                  <a:pt x="270" y="380"/>
                </a:lnTo>
                <a:lnTo>
                  <a:pt x="284" y="378"/>
                </a:lnTo>
                <a:lnTo>
                  <a:pt x="306" y="378"/>
                </a:lnTo>
                <a:lnTo>
                  <a:pt x="314" y="374"/>
                </a:lnTo>
                <a:lnTo>
                  <a:pt x="317" y="376"/>
                </a:lnTo>
                <a:lnTo>
                  <a:pt x="334" y="378"/>
                </a:lnTo>
                <a:lnTo>
                  <a:pt x="342" y="380"/>
                </a:lnTo>
                <a:lnTo>
                  <a:pt x="349" y="382"/>
                </a:lnTo>
                <a:lnTo>
                  <a:pt x="355" y="376"/>
                </a:lnTo>
                <a:lnTo>
                  <a:pt x="423" y="393"/>
                </a:lnTo>
                <a:lnTo>
                  <a:pt x="511" y="410"/>
                </a:lnTo>
                <a:lnTo>
                  <a:pt x="509" y="404"/>
                </a:lnTo>
                <a:lnTo>
                  <a:pt x="511" y="383"/>
                </a:lnTo>
                <a:lnTo>
                  <a:pt x="507" y="368"/>
                </a:lnTo>
                <a:lnTo>
                  <a:pt x="511" y="363"/>
                </a:lnTo>
                <a:lnTo>
                  <a:pt x="513" y="340"/>
                </a:lnTo>
                <a:lnTo>
                  <a:pt x="564" y="100"/>
                </a:lnTo>
                <a:lnTo>
                  <a:pt x="566" y="96"/>
                </a:lnTo>
                <a:lnTo>
                  <a:pt x="498" y="81"/>
                </a:lnTo>
                <a:lnTo>
                  <a:pt x="372" y="53"/>
                </a:lnTo>
                <a:lnTo>
                  <a:pt x="263" y="24"/>
                </a:lnTo>
                <a:lnTo>
                  <a:pt x="167" y="0"/>
                </a:lnTo>
                <a:lnTo>
                  <a:pt x="161" y="4"/>
                </a:lnTo>
                <a:lnTo>
                  <a:pt x="163" y="11"/>
                </a:lnTo>
                <a:lnTo>
                  <a:pt x="165" y="17"/>
                </a:lnTo>
                <a:lnTo>
                  <a:pt x="165" y="19"/>
                </a:lnTo>
                <a:lnTo>
                  <a:pt x="171" y="26"/>
                </a:lnTo>
                <a:lnTo>
                  <a:pt x="178" y="30"/>
                </a:lnTo>
                <a:lnTo>
                  <a:pt x="176" y="38"/>
                </a:lnTo>
                <a:lnTo>
                  <a:pt x="176" y="43"/>
                </a:lnTo>
                <a:lnTo>
                  <a:pt x="176" y="51"/>
                </a:lnTo>
                <a:lnTo>
                  <a:pt x="169" y="47"/>
                </a:lnTo>
                <a:lnTo>
                  <a:pt x="173" y="53"/>
                </a:lnTo>
                <a:lnTo>
                  <a:pt x="171" y="60"/>
                </a:lnTo>
                <a:lnTo>
                  <a:pt x="163" y="56"/>
                </a:lnTo>
                <a:lnTo>
                  <a:pt x="158" y="56"/>
                </a:lnTo>
                <a:lnTo>
                  <a:pt x="158" y="62"/>
                </a:lnTo>
                <a:lnTo>
                  <a:pt x="165" y="62"/>
                </a:lnTo>
                <a:lnTo>
                  <a:pt x="167" y="69"/>
                </a:lnTo>
                <a:lnTo>
                  <a:pt x="173" y="77"/>
                </a:lnTo>
                <a:lnTo>
                  <a:pt x="171" y="83"/>
                </a:lnTo>
                <a:lnTo>
                  <a:pt x="173" y="86"/>
                </a:lnTo>
                <a:lnTo>
                  <a:pt x="171" y="100"/>
                </a:lnTo>
                <a:lnTo>
                  <a:pt x="175" y="107"/>
                </a:lnTo>
                <a:lnTo>
                  <a:pt x="175" y="115"/>
                </a:lnTo>
                <a:lnTo>
                  <a:pt x="167" y="120"/>
                </a:lnTo>
                <a:lnTo>
                  <a:pt x="160" y="130"/>
                </a:lnTo>
                <a:lnTo>
                  <a:pt x="161" y="137"/>
                </a:lnTo>
                <a:lnTo>
                  <a:pt x="154" y="141"/>
                </a:lnTo>
                <a:lnTo>
                  <a:pt x="158" y="148"/>
                </a:lnTo>
                <a:lnTo>
                  <a:pt x="152" y="154"/>
                </a:lnTo>
                <a:lnTo>
                  <a:pt x="154" y="169"/>
                </a:lnTo>
                <a:lnTo>
                  <a:pt x="146" y="177"/>
                </a:lnTo>
                <a:lnTo>
                  <a:pt x="133" y="180"/>
                </a:lnTo>
                <a:lnTo>
                  <a:pt x="129" y="186"/>
                </a:lnTo>
                <a:lnTo>
                  <a:pt x="124" y="192"/>
                </a:lnTo>
                <a:lnTo>
                  <a:pt x="116" y="192"/>
                </a:lnTo>
                <a:lnTo>
                  <a:pt x="113" y="184"/>
                </a:lnTo>
                <a:lnTo>
                  <a:pt x="105" y="188"/>
                </a:lnTo>
                <a:lnTo>
                  <a:pt x="105" y="195"/>
                </a:lnTo>
                <a:lnTo>
                  <a:pt x="99" y="190"/>
                </a:lnTo>
                <a:lnTo>
                  <a:pt x="101" y="184"/>
                </a:lnTo>
                <a:lnTo>
                  <a:pt x="94" y="182"/>
                </a:lnTo>
                <a:lnTo>
                  <a:pt x="101" y="180"/>
                </a:lnTo>
                <a:lnTo>
                  <a:pt x="107" y="175"/>
                </a:lnTo>
                <a:lnTo>
                  <a:pt x="120" y="165"/>
                </a:lnTo>
                <a:lnTo>
                  <a:pt x="118" y="173"/>
                </a:lnTo>
                <a:lnTo>
                  <a:pt x="116" y="179"/>
                </a:lnTo>
                <a:lnTo>
                  <a:pt x="116" y="186"/>
                </a:lnTo>
                <a:lnTo>
                  <a:pt x="118" y="182"/>
                </a:lnTo>
                <a:lnTo>
                  <a:pt x="120" y="175"/>
                </a:lnTo>
                <a:lnTo>
                  <a:pt x="126" y="169"/>
                </a:lnTo>
                <a:lnTo>
                  <a:pt x="131" y="167"/>
                </a:lnTo>
                <a:lnTo>
                  <a:pt x="126" y="175"/>
                </a:lnTo>
                <a:lnTo>
                  <a:pt x="133" y="179"/>
                </a:lnTo>
                <a:lnTo>
                  <a:pt x="145" y="154"/>
                </a:lnTo>
                <a:lnTo>
                  <a:pt x="141" y="147"/>
                </a:lnTo>
                <a:lnTo>
                  <a:pt x="133" y="148"/>
                </a:lnTo>
                <a:lnTo>
                  <a:pt x="133" y="141"/>
                </a:lnTo>
                <a:lnTo>
                  <a:pt x="141" y="143"/>
                </a:lnTo>
                <a:lnTo>
                  <a:pt x="141" y="137"/>
                </a:lnTo>
                <a:lnTo>
                  <a:pt x="141" y="130"/>
                </a:lnTo>
                <a:lnTo>
                  <a:pt x="146" y="132"/>
                </a:lnTo>
                <a:lnTo>
                  <a:pt x="152" y="128"/>
                </a:lnTo>
                <a:lnTo>
                  <a:pt x="154" y="120"/>
                </a:lnTo>
                <a:lnTo>
                  <a:pt x="150" y="113"/>
                </a:lnTo>
                <a:lnTo>
                  <a:pt x="133" y="128"/>
                </a:lnTo>
                <a:lnTo>
                  <a:pt x="128" y="135"/>
                </a:lnTo>
                <a:lnTo>
                  <a:pt x="114" y="139"/>
                </a:lnTo>
                <a:lnTo>
                  <a:pt x="99" y="152"/>
                </a:lnTo>
                <a:lnTo>
                  <a:pt x="101" y="160"/>
                </a:lnTo>
                <a:lnTo>
                  <a:pt x="109" y="158"/>
                </a:lnTo>
                <a:lnTo>
                  <a:pt x="116" y="158"/>
                </a:lnTo>
                <a:lnTo>
                  <a:pt x="101" y="162"/>
                </a:lnTo>
                <a:lnTo>
                  <a:pt x="96" y="156"/>
                </a:lnTo>
                <a:lnTo>
                  <a:pt x="99" y="148"/>
                </a:lnTo>
                <a:lnTo>
                  <a:pt x="114" y="137"/>
                </a:lnTo>
                <a:lnTo>
                  <a:pt x="120" y="133"/>
                </a:lnTo>
                <a:lnTo>
                  <a:pt x="133" y="118"/>
                </a:lnTo>
                <a:lnTo>
                  <a:pt x="131" y="124"/>
                </a:lnTo>
                <a:lnTo>
                  <a:pt x="131" y="132"/>
                </a:lnTo>
                <a:lnTo>
                  <a:pt x="133" y="124"/>
                </a:lnTo>
                <a:lnTo>
                  <a:pt x="141" y="118"/>
                </a:lnTo>
                <a:lnTo>
                  <a:pt x="145" y="109"/>
                </a:lnTo>
                <a:lnTo>
                  <a:pt x="141" y="92"/>
                </a:lnTo>
                <a:lnTo>
                  <a:pt x="143" y="85"/>
                </a:lnTo>
                <a:lnTo>
                  <a:pt x="135" y="90"/>
                </a:lnTo>
                <a:lnTo>
                  <a:pt x="133" y="98"/>
                </a:lnTo>
                <a:lnTo>
                  <a:pt x="129" y="86"/>
                </a:lnTo>
                <a:lnTo>
                  <a:pt x="122" y="88"/>
                </a:lnTo>
                <a:lnTo>
                  <a:pt x="122" y="83"/>
                </a:lnTo>
                <a:lnTo>
                  <a:pt x="120" y="75"/>
                </a:lnTo>
                <a:lnTo>
                  <a:pt x="113" y="77"/>
                </a:lnTo>
                <a:lnTo>
                  <a:pt x="105" y="77"/>
                </a:lnTo>
                <a:lnTo>
                  <a:pt x="98" y="73"/>
                </a:lnTo>
                <a:lnTo>
                  <a:pt x="84" y="69"/>
                </a:lnTo>
                <a:lnTo>
                  <a:pt x="77" y="64"/>
                </a:lnTo>
                <a:lnTo>
                  <a:pt x="64" y="60"/>
                </a:lnTo>
                <a:lnTo>
                  <a:pt x="52" y="54"/>
                </a:lnTo>
                <a:lnTo>
                  <a:pt x="49" y="49"/>
                </a:lnTo>
                <a:lnTo>
                  <a:pt x="41" y="45"/>
                </a:lnTo>
                <a:lnTo>
                  <a:pt x="34" y="38"/>
                </a:lnTo>
                <a:lnTo>
                  <a:pt x="22" y="26"/>
                </a:lnTo>
                <a:lnTo>
                  <a:pt x="15" y="22"/>
                </a:lnTo>
                <a:lnTo>
                  <a:pt x="17" y="30"/>
                </a:lnTo>
                <a:lnTo>
                  <a:pt x="15" y="32"/>
                </a:lnTo>
                <a:lnTo>
                  <a:pt x="13" y="39"/>
                </a:lnTo>
                <a:lnTo>
                  <a:pt x="7" y="47"/>
                </a:lnTo>
                <a:lnTo>
                  <a:pt x="7" y="53"/>
                </a:lnTo>
                <a:lnTo>
                  <a:pt x="5" y="60"/>
                </a:lnTo>
                <a:lnTo>
                  <a:pt x="5" y="68"/>
                </a:lnTo>
                <a:lnTo>
                  <a:pt x="7" y="73"/>
                </a:lnTo>
                <a:lnTo>
                  <a:pt x="13" y="83"/>
                </a:lnTo>
                <a:lnTo>
                  <a:pt x="17" y="96"/>
                </a:lnTo>
                <a:lnTo>
                  <a:pt x="17" y="103"/>
                </a:lnTo>
                <a:lnTo>
                  <a:pt x="13" y="132"/>
                </a:lnTo>
                <a:lnTo>
                  <a:pt x="17" y="148"/>
                </a:lnTo>
                <a:lnTo>
                  <a:pt x="15" y="169"/>
                </a:lnTo>
                <a:lnTo>
                  <a:pt x="11" y="177"/>
                </a:lnTo>
                <a:lnTo>
                  <a:pt x="15" y="179"/>
                </a:lnTo>
                <a:lnTo>
                  <a:pt x="17" y="171"/>
                </a:lnTo>
                <a:lnTo>
                  <a:pt x="22" y="177"/>
                </a:lnTo>
                <a:lnTo>
                  <a:pt x="30" y="184"/>
                </a:lnTo>
                <a:lnTo>
                  <a:pt x="35" y="186"/>
                </a:lnTo>
                <a:lnTo>
                  <a:pt x="24" y="188"/>
                </a:lnTo>
                <a:lnTo>
                  <a:pt x="15" y="192"/>
                </a:lnTo>
                <a:lnTo>
                  <a:pt x="13" y="186"/>
                </a:lnTo>
                <a:lnTo>
                  <a:pt x="11" y="199"/>
                </a:lnTo>
                <a:lnTo>
                  <a:pt x="13" y="207"/>
                </a:lnTo>
                <a:lnTo>
                  <a:pt x="13" y="207"/>
                </a:lnTo>
                <a:lnTo>
                  <a:pt x="28" y="210"/>
                </a:lnTo>
                <a:lnTo>
                  <a:pt x="30" y="216"/>
                </a:lnTo>
                <a:lnTo>
                  <a:pt x="28" y="216"/>
                </a:lnTo>
                <a:lnTo>
                  <a:pt x="20" y="212"/>
                </a:lnTo>
                <a:lnTo>
                  <a:pt x="17" y="220"/>
                </a:lnTo>
                <a:lnTo>
                  <a:pt x="19" y="226"/>
                </a:lnTo>
                <a:lnTo>
                  <a:pt x="13" y="233"/>
                </a:lnTo>
                <a:lnTo>
                  <a:pt x="17" y="241"/>
                </a:lnTo>
                <a:lnTo>
                  <a:pt x="17" y="242"/>
                </a:lnTo>
                <a:lnTo>
                  <a:pt x="13" y="237"/>
                </a:lnTo>
                <a:lnTo>
                  <a:pt x="5" y="237"/>
                </a:lnTo>
                <a:lnTo>
                  <a:pt x="9" y="224"/>
                </a:lnTo>
                <a:lnTo>
                  <a:pt x="7" y="216"/>
                </a:lnTo>
                <a:lnTo>
                  <a:pt x="0" y="252"/>
                </a:lnTo>
                <a:lnTo>
                  <a:pt x="5" y="252"/>
                </a:lnTo>
                <a:lnTo>
                  <a:pt x="11" y="259"/>
                </a:lnTo>
                <a:lnTo>
                  <a:pt x="26" y="256"/>
                </a:lnTo>
                <a:lnTo>
                  <a:pt x="30" y="261"/>
                </a:lnTo>
                <a:lnTo>
                  <a:pt x="35" y="263"/>
                </a:lnTo>
                <a:lnTo>
                  <a:pt x="37" y="265"/>
                </a:lnTo>
                <a:lnTo>
                  <a:pt x="41" y="267"/>
                </a:lnTo>
                <a:lnTo>
                  <a:pt x="43" y="267"/>
                </a:lnTo>
                <a:lnTo>
                  <a:pt x="45" y="272"/>
                </a:lnTo>
                <a:lnTo>
                  <a:pt x="52" y="280"/>
                </a:lnTo>
                <a:lnTo>
                  <a:pt x="58" y="280"/>
                </a:lnTo>
                <a:lnTo>
                  <a:pt x="64" y="282"/>
                </a:lnTo>
                <a:lnTo>
                  <a:pt x="67" y="288"/>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grpSp>
    <xdr:clientData/>
  </xdr:twoCellAnchor>
  <xdr:twoCellAnchor editAs="oneCell">
    <xdr:from>
      <xdr:col>8</xdr:col>
      <xdr:colOff>401754</xdr:colOff>
      <xdr:row>11</xdr:row>
      <xdr:rowOff>156292</xdr:rowOff>
    </xdr:from>
    <xdr:to>
      <xdr:col>8</xdr:col>
      <xdr:colOff>1108192</xdr:colOff>
      <xdr:row>17</xdr:row>
      <xdr:rowOff>144250</xdr:rowOff>
    </xdr:to>
    <xdr:sp macro="" textlink="">
      <xdr:nvSpPr>
        <xdr:cNvPr id="24" name="usmap28">
          <a:extLst>
            <a:ext uri="{FF2B5EF4-FFF2-40B4-BE49-F238E27FC236}">
              <a16:creationId xmlns:a16="http://schemas.microsoft.com/office/drawing/2014/main" id="{00000000-0008-0000-0000-000018000000}"/>
            </a:ext>
          </a:extLst>
        </xdr:cNvPr>
        <xdr:cNvSpPr>
          <a:spLocks/>
        </xdr:cNvSpPr>
      </xdr:nvSpPr>
      <xdr:spPr bwMode="auto">
        <a:xfrm>
          <a:off x="5968587" y="1944875"/>
          <a:ext cx="706438" cy="1130958"/>
        </a:xfrm>
        <a:custGeom>
          <a:avLst/>
          <a:gdLst>
            <a:gd name="T0" fmla="*/ 434 w 540"/>
            <a:gd name="T1" fmla="*/ 79 h 837"/>
            <a:gd name="T2" fmla="*/ 308 w 540"/>
            <a:gd name="T3" fmla="*/ 53 h 837"/>
            <a:gd name="T4" fmla="*/ 213 w 540"/>
            <a:gd name="T5" fmla="*/ 32 h 837"/>
            <a:gd name="T6" fmla="*/ 77 w 540"/>
            <a:gd name="T7" fmla="*/ 0 h 837"/>
            <a:gd name="T8" fmla="*/ 19 w 540"/>
            <a:gd name="T9" fmla="*/ 243 h 837"/>
            <a:gd name="T10" fmla="*/ 0 w 540"/>
            <a:gd name="T11" fmla="*/ 314 h 837"/>
            <a:gd name="T12" fmla="*/ 250 w 540"/>
            <a:gd name="T13" fmla="*/ 681 h 837"/>
            <a:gd name="T14" fmla="*/ 357 w 540"/>
            <a:gd name="T15" fmla="*/ 837 h 837"/>
            <a:gd name="T16" fmla="*/ 359 w 540"/>
            <a:gd name="T17" fmla="*/ 822 h 837"/>
            <a:gd name="T18" fmla="*/ 365 w 540"/>
            <a:gd name="T19" fmla="*/ 814 h 837"/>
            <a:gd name="T20" fmla="*/ 367 w 540"/>
            <a:gd name="T21" fmla="*/ 799 h 837"/>
            <a:gd name="T22" fmla="*/ 365 w 540"/>
            <a:gd name="T23" fmla="*/ 786 h 837"/>
            <a:gd name="T24" fmla="*/ 365 w 540"/>
            <a:gd name="T25" fmla="*/ 778 h 837"/>
            <a:gd name="T26" fmla="*/ 367 w 540"/>
            <a:gd name="T27" fmla="*/ 769 h 837"/>
            <a:gd name="T28" fmla="*/ 367 w 540"/>
            <a:gd name="T29" fmla="*/ 754 h 837"/>
            <a:gd name="T30" fmla="*/ 367 w 540"/>
            <a:gd name="T31" fmla="*/ 748 h 837"/>
            <a:gd name="T32" fmla="*/ 370 w 540"/>
            <a:gd name="T33" fmla="*/ 741 h 837"/>
            <a:gd name="T34" fmla="*/ 367 w 540"/>
            <a:gd name="T35" fmla="*/ 728 h 837"/>
            <a:gd name="T36" fmla="*/ 370 w 540"/>
            <a:gd name="T37" fmla="*/ 718 h 837"/>
            <a:gd name="T38" fmla="*/ 378 w 540"/>
            <a:gd name="T39" fmla="*/ 715 h 837"/>
            <a:gd name="T40" fmla="*/ 386 w 540"/>
            <a:gd name="T41" fmla="*/ 713 h 837"/>
            <a:gd name="T42" fmla="*/ 391 w 540"/>
            <a:gd name="T43" fmla="*/ 716 h 837"/>
            <a:gd name="T44" fmla="*/ 399 w 540"/>
            <a:gd name="T45" fmla="*/ 716 h 837"/>
            <a:gd name="T46" fmla="*/ 406 w 540"/>
            <a:gd name="T47" fmla="*/ 724 h 837"/>
            <a:gd name="T48" fmla="*/ 408 w 540"/>
            <a:gd name="T49" fmla="*/ 731 h 837"/>
            <a:gd name="T50" fmla="*/ 416 w 540"/>
            <a:gd name="T51" fmla="*/ 733 h 837"/>
            <a:gd name="T52" fmla="*/ 423 w 540"/>
            <a:gd name="T53" fmla="*/ 724 h 837"/>
            <a:gd name="T54" fmla="*/ 431 w 540"/>
            <a:gd name="T55" fmla="*/ 715 h 837"/>
            <a:gd name="T56" fmla="*/ 446 w 540"/>
            <a:gd name="T57" fmla="*/ 630 h 837"/>
            <a:gd name="T58" fmla="*/ 540 w 540"/>
            <a:gd name="T59" fmla="*/ 98 h 837"/>
            <a:gd name="T60" fmla="*/ 434 w 540"/>
            <a:gd name="T61" fmla="*/ 79 h 83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Lst>
          <a:rect l="0" t="0" r="r" b="b"/>
          <a:pathLst>
            <a:path w="540" h="837">
              <a:moveTo>
                <a:pt x="434" y="79"/>
              </a:moveTo>
              <a:lnTo>
                <a:pt x="308" y="53"/>
              </a:lnTo>
              <a:lnTo>
                <a:pt x="213" y="32"/>
              </a:lnTo>
              <a:lnTo>
                <a:pt x="77" y="0"/>
              </a:lnTo>
              <a:lnTo>
                <a:pt x="19" y="243"/>
              </a:lnTo>
              <a:lnTo>
                <a:pt x="0" y="314"/>
              </a:lnTo>
              <a:lnTo>
                <a:pt x="250" y="681"/>
              </a:lnTo>
              <a:lnTo>
                <a:pt x="357" y="837"/>
              </a:lnTo>
              <a:lnTo>
                <a:pt x="359" y="822"/>
              </a:lnTo>
              <a:lnTo>
                <a:pt x="365" y="814"/>
              </a:lnTo>
              <a:lnTo>
                <a:pt x="367" y="799"/>
              </a:lnTo>
              <a:lnTo>
                <a:pt x="365" y="786"/>
              </a:lnTo>
              <a:lnTo>
                <a:pt x="365" y="778"/>
              </a:lnTo>
              <a:lnTo>
                <a:pt x="367" y="769"/>
              </a:lnTo>
              <a:lnTo>
                <a:pt x="367" y="754"/>
              </a:lnTo>
              <a:lnTo>
                <a:pt x="367" y="748"/>
              </a:lnTo>
              <a:lnTo>
                <a:pt x="370" y="741"/>
              </a:lnTo>
              <a:lnTo>
                <a:pt x="367" y="728"/>
              </a:lnTo>
              <a:lnTo>
                <a:pt x="370" y="718"/>
              </a:lnTo>
              <a:lnTo>
                <a:pt x="378" y="715"/>
              </a:lnTo>
              <a:lnTo>
                <a:pt x="386" y="713"/>
              </a:lnTo>
              <a:lnTo>
                <a:pt x="391" y="716"/>
              </a:lnTo>
              <a:lnTo>
                <a:pt x="399" y="716"/>
              </a:lnTo>
              <a:lnTo>
                <a:pt x="406" y="724"/>
              </a:lnTo>
              <a:lnTo>
                <a:pt x="408" y="731"/>
              </a:lnTo>
              <a:lnTo>
                <a:pt x="416" y="733"/>
              </a:lnTo>
              <a:lnTo>
                <a:pt x="423" y="724"/>
              </a:lnTo>
              <a:lnTo>
                <a:pt x="431" y="715"/>
              </a:lnTo>
              <a:lnTo>
                <a:pt x="446" y="630"/>
              </a:lnTo>
              <a:lnTo>
                <a:pt x="540" y="98"/>
              </a:lnTo>
              <a:lnTo>
                <a:pt x="434" y="79"/>
              </a:lnTo>
              <a:close/>
            </a:path>
          </a:pathLst>
        </a:custGeom>
        <a:solidFill>
          <a:srgbClr val="AEAAAA"/>
        </a:solid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clientData/>
  </xdr:twoCellAnchor>
  <xdr:twoCellAnchor editAs="oneCell">
    <xdr:from>
      <xdr:col>8</xdr:col>
      <xdr:colOff>785905</xdr:colOff>
      <xdr:row>16</xdr:row>
      <xdr:rowOff>55025</xdr:rowOff>
    </xdr:from>
    <xdr:to>
      <xdr:col>9</xdr:col>
      <xdr:colOff>384340</xdr:colOff>
      <xdr:row>21</xdr:row>
      <xdr:rowOff>11412</xdr:rowOff>
    </xdr:to>
    <xdr:sp macro="" textlink="">
      <xdr:nvSpPr>
        <xdr:cNvPr id="25" name="usmap3">
          <a:extLst>
            <a:ext uri="{FF2B5EF4-FFF2-40B4-BE49-F238E27FC236}">
              <a16:creationId xmlns:a16="http://schemas.microsoft.com/office/drawing/2014/main" id="{00000000-0008-0000-0000-000019000000}"/>
            </a:ext>
          </a:extLst>
        </xdr:cNvPr>
        <xdr:cNvSpPr>
          <a:spLocks/>
        </xdr:cNvSpPr>
      </xdr:nvSpPr>
      <xdr:spPr bwMode="auto">
        <a:xfrm>
          <a:off x="6352738" y="2796108"/>
          <a:ext cx="752019" cy="908887"/>
        </a:xfrm>
        <a:custGeom>
          <a:avLst/>
          <a:gdLst>
            <a:gd name="T0" fmla="*/ 456 w 573"/>
            <a:gd name="T1" fmla="*/ 51 h 673"/>
            <a:gd name="T2" fmla="*/ 231 w 573"/>
            <a:gd name="T3" fmla="*/ 15 h 673"/>
            <a:gd name="T4" fmla="*/ 139 w 573"/>
            <a:gd name="T5" fmla="*/ 85 h 673"/>
            <a:gd name="T6" fmla="*/ 124 w 573"/>
            <a:gd name="T7" fmla="*/ 103 h 673"/>
            <a:gd name="T8" fmla="*/ 114 w 573"/>
            <a:gd name="T9" fmla="*/ 94 h 673"/>
            <a:gd name="T10" fmla="*/ 99 w 573"/>
            <a:gd name="T11" fmla="*/ 86 h 673"/>
            <a:gd name="T12" fmla="*/ 86 w 573"/>
            <a:gd name="T13" fmla="*/ 85 h 673"/>
            <a:gd name="T14" fmla="*/ 75 w 573"/>
            <a:gd name="T15" fmla="*/ 98 h 673"/>
            <a:gd name="T16" fmla="*/ 75 w 573"/>
            <a:gd name="T17" fmla="*/ 118 h 673"/>
            <a:gd name="T18" fmla="*/ 75 w 573"/>
            <a:gd name="T19" fmla="*/ 139 h 673"/>
            <a:gd name="T20" fmla="*/ 73 w 573"/>
            <a:gd name="T21" fmla="*/ 156 h 673"/>
            <a:gd name="T22" fmla="*/ 73 w 573"/>
            <a:gd name="T23" fmla="*/ 184 h 673"/>
            <a:gd name="T24" fmla="*/ 65 w 573"/>
            <a:gd name="T25" fmla="*/ 207 h 673"/>
            <a:gd name="T26" fmla="*/ 63 w 573"/>
            <a:gd name="T27" fmla="*/ 220 h 673"/>
            <a:gd name="T28" fmla="*/ 75 w 573"/>
            <a:gd name="T29" fmla="*/ 244 h 673"/>
            <a:gd name="T30" fmla="*/ 78 w 573"/>
            <a:gd name="T31" fmla="*/ 258 h 673"/>
            <a:gd name="T32" fmla="*/ 90 w 573"/>
            <a:gd name="T33" fmla="*/ 280 h 673"/>
            <a:gd name="T34" fmla="*/ 88 w 573"/>
            <a:gd name="T35" fmla="*/ 293 h 673"/>
            <a:gd name="T36" fmla="*/ 62 w 573"/>
            <a:gd name="T37" fmla="*/ 312 h 673"/>
            <a:gd name="T38" fmla="*/ 52 w 573"/>
            <a:gd name="T39" fmla="*/ 329 h 673"/>
            <a:gd name="T40" fmla="*/ 48 w 573"/>
            <a:gd name="T41" fmla="*/ 348 h 673"/>
            <a:gd name="T42" fmla="*/ 33 w 573"/>
            <a:gd name="T43" fmla="*/ 372 h 673"/>
            <a:gd name="T44" fmla="*/ 22 w 573"/>
            <a:gd name="T45" fmla="*/ 383 h 673"/>
            <a:gd name="T46" fmla="*/ 24 w 573"/>
            <a:gd name="T47" fmla="*/ 399 h 673"/>
            <a:gd name="T48" fmla="*/ 22 w 573"/>
            <a:gd name="T49" fmla="*/ 412 h 673"/>
            <a:gd name="T50" fmla="*/ 37 w 573"/>
            <a:gd name="T51" fmla="*/ 419 h 673"/>
            <a:gd name="T52" fmla="*/ 37 w 573"/>
            <a:gd name="T53" fmla="*/ 436 h 673"/>
            <a:gd name="T54" fmla="*/ 28 w 573"/>
            <a:gd name="T55" fmla="*/ 447 h 673"/>
            <a:gd name="T56" fmla="*/ 18 w 573"/>
            <a:gd name="T57" fmla="*/ 446 h 673"/>
            <a:gd name="T58" fmla="*/ 13 w 573"/>
            <a:gd name="T59" fmla="*/ 446 h 673"/>
            <a:gd name="T60" fmla="*/ 0 w 573"/>
            <a:gd name="T61" fmla="*/ 468 h 673"/>
            <a:gd name="T62" fmla="*/ 199 w 573"/>
            <a:gd name="T63" fmla="*/ 583 h 673"/>
            <a:gd name="T64" fmla="*/ 451 w 573"/>
            <a:gd name="T65" fmla="*/ 667 h 673"/>
            <a:gd name="T66" fmla="*/ 498 w 573"/>
            <a:gd name="T67" fmla="*/ 669 h 673"/>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Lst>
          <a:rect l="0" t="0" r="r" b="b"/>
          <a:pathLst>
            <a:path w="573" h="673">
              <a:moveTo>
                <a:pt x="573" y="66"/>
              </a:moveTo>
              <a:lnTo>
                <a:pt x="456" y="51"/>
              </a:lnTo>
              <a:lnTo>
                <a:pt x="345" y="34"/>
              </a:lnTo>
              <a:lnTo>
                <a:pt x="231" y="15"/>
              </a:lnTo>
              <a:lnTo>
                <a:pt x="154" y="0"/>
              </a:lnTo>
              <a:lnTo>
                <a:pt x="139" y="85"/>
              </a:lnTo>
              <a:lnTo>
                <a:pt x="131" y="94"/>
              </a:lnTo>
              <a:lnTo>
                <a:pt x="124" y="103"/>
              </a:lnTo>
              <a:lnTo>
                <a:pt x="116" y="101"/>
              </a:lnTo>
              <a:lnTo>
                <a:pt x="114" y="94"/>
              </a:lnTo>
              <a:lnTo>
                <a:pt x="107" y="86"/>
              </a:lnTo>
              <a:lnTo>
                <a:pt x="99" y="86"/>
              </a:lnTo>
              <a:lnTo>
                <a:pt x="94" y="83"/>
              </a:lnTo>
              <a:lnTo>
                <a:pt x="86" y="85"/>
              </a:lnTo>
              <a:lnTo>
                <a:pt x="78" y="88"/>
              </a:lnTo>
              <a:lnTo>
                <a:pt x="75" y="98"/>
              </a:lnTo>
              <a:lnTo>
                <a:pt x="78" y="111"/>
              </a:lnTo>
              <a:lnTo>
                <a:pt x="75" y="118"/>
              </a:lnTo>
              <a:lnTo>
                <a:pt x="75" y="124"/>
              </a:lnTo>
              <a:lnTo>
                <a:pt x="75" y="139"/>
              </a:lnTo>
              <a:lnTo>
                <a:pt x="73" y="148"/>
              </a:lnTo>
              <a:lnTo>
                <a:pt x="73" y="156"/>
              </a:lnTo>
              <a:lnTo>
                <a:pt x="75" y="169"/>
              </a:lnTo>
              <a:lnTo>
                <a:pt x="73" y="184"/>
              </a:lnTo>
              <a:lnTo>
                <a:pt x="67" y="192"/>
              </a:lnTo>
              <a:lnTo>
                <a:pt x="65" y="207"/>
              </a:lnTo>
              <a:lnTo>
                <a:pt x="63" y="212"/>
              </a:lnTo>
              <a:lnTo>
                <a:pt x="63" y="220"/>
              </a:lnTo>
              <a:lnTo>
                <a:pt x="71" y="235"/>
              </a:lnTo>
              <a:lnTo>
                <a:pt x="75" y="244"/>
              </a:lnTo>
              <a:lnTo>
                <a:pt x="75" y="250"/>
              </a:lnTo>
              <a:lnTo>
                <a:pt x="78" y="258"/>
              </a:lnTo>
              <a:lnTo>
                <a:pt x="77" y="265"/>
              </a:lnTo>
              <a:lnTo>
                <a:pt x="90" y="280"/>
              </a:lnTo>
              <a:lnTo>
                <a:pt x="95" y="286"/>
              </a:lnTo>
              <a:lnTo>
                <a:pt x="88" y="293"/>
              </a:lnTo>
              <a:lnTo>
                <a:pt x="65" y="306"/>
              </a:lnTo>
              <a:lnTo>
                <a:pt x="62" y="312"/>
              </a:lnTo>
              <a:lnTo>
                <a:pt x="56" y="316"/>
              </a:lnTo>
              <a:lnTo>
                <a:pt x="52" y="329"/>
              </a:lnTo>
              <a:lnTo>
                <a:pt x="52" y="342"/>
              </a:lnTo>
              <a:lnTo>
                <a:pt x="48" y="348"/>
              </a:lnTo>
              <a:lnTo>
                <a:pt x="45" y="357"/>
              </a:lnTo>
              <a:lnTo>
                <a:pt x="33" y="372"/>
              </a:lnTo>
              <a:lnTo>
                <a:pt x="26" y="378"/>
              </a:lnTo>
              <a:lnTo>
                <a:pt x="22" y="383"/>
              </a:lnTo>
              <a:lnTo>
                <a:pt x="26" y="391"/>
              </a:lnTo>
              <a:lnTo>
                <a:pt x="24" y="399"/>
              </a:lnTo>
              <a:lnTo>
                <a:pt x="22" y="406"/>
              </a:lnTo>
              <a:lnTo>
                <a:pt x="22" y="412"/>
              </a:lnTo>
              <a:lnTo>
                <a:pt x="30" y="415"/>
              </a:lnTo>
              <a:lnTo>
                <a:pt x="37" y="419"/>
              </a:lnTo>
              <a:lnTo>
                <a:pt x="37" y="425"/>
              </a:lnTo>
              <a:lnTo>
                <a:pt x="37" y="436"/>
              </a:lnTo>
              <a:lnTo>
                <a:pt x="30" y="442"/>
              </a:lnTo>
              <a:lnTo>
                <a:pt x="28" y="447"/>
              </a:lnTo>
              <a:lnTo>
                <a:pt x="22" y="447"/>
              </a:lnTo>
              <a:lnTo>
                <a:pt x="18" y="446"/>
              </a:lnTo>
              <a:lnTo>
                <a:pt x="15" y="446"/>
              </a:lnTo>
              <a:lnTo>
                <a:pt x="13" y="446"/>
              </a:lnTo>
              <a:lnTo>
                <a:pt x="1" y="461"/>
              </a:lnTo>
              <a:lnTo>
                <a:pt x="0" y="468"/>
              </a:lnTo>
              <a:lnTo>
                <a:pt x="20" y="479"/>
              </a:lnTo>
              <a:lnTo>
                <a:pt x="199" y="583"/>
              </a:lnTo>
              <a:lnTo>
                <a:pt x="315" y="649"/>
              </a:lnTo>
              <a:lnTo>
                <a:pt x="451" y="667"/>
              </a:lnTo>
              <a:lnTo>
                <a:pt x="496" y="673"/>
              </a:lnTo>
              <a:lnTo>
                <a:pt x="498" y="669"/>
              </a:lnTo>
              <a:lnTo>
                <a:pt x="573" y="66"/>
              </a:lnTo>
              <a:close/>
            </a:path>
          </a:pathLst>
        </a:custGeom>
        <a:solidFill>
          <a:srgbClr val="AEAAAA"/>
        </a:solid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clientData/>
  </xdr:twoCellAnchor>
  <xdr:twoCellAnchor editAs="oneCell">
    <xdr:from>
      <xdr:col>8</xdr:col>
      <xdr:colOff>807493</xdr:colOff>
      <xdr:row>6</xdr:row>
      <xdr:rowOff>187836</xdr:rowOff>
    </xdr:from>
    <xdr:to>
      <xdr:col>9</xdr:col>
      <xdr:colOff>323509</xdr:colOff>
      <xdr:row>12</xdr:row>
      <xdr:rowOff>130176</xdr:rowOff>
    </xdr:to>
    <xdr:sp macro="" textlink="">
      <xdr:nvSpPr>
        <xdr:cNvPr id="26" name="usmap12">
          <a:extLst>
            <a:ext uri="{FF2B5EF4-FFF2-40B4-BE49-F238E27FC236}">
              <a16:creationId xmlns:a16="http://schemas.microsoft.com/office/drawing/2014/main" id="{00000000-0008-0000-0000-00001A000000}"/>
            </a:ext>
          </a:extLst>
        </xdr:cNvPr>
        <xdr:cNvSpPr>
          <a:spLocks/>
        </xdr:cNvSpPr>
      </xdr:nvSpPr>
      <xdr:spPr bwMode="auto">
        <a:xfrm>
          <a:off x="6374326" y="1023919"/>
          <a:ext cx="669600" cy="1104390"/>
        </a:xfrm>
        <a:custGeom>
          <a:avLst/>
          <a:gdLst>
            <a:gd name="T0" fmla="*/ 100 w 506"/>
            <a:gd name="T1" fmla="*/ 267 h 818"/>
            <a:gd name="T2" fmla="*/ 100 w 506"/>
            <a:gd name="T3" fmla="*/ 287 h 818"/>
            <a:gd name="T4" fmla="*/ 100 w 506"/>
            <a:gd name="T5" fmla="*/ 314 h 818"/>
            <a:gd name="T6" fmla="*/ 104 w 506"/>
            <a:gd name="T7" fmla="*/ 331 h 818"/>
            <a:gd name="T8" fmla="*/ 121 w 506"/>
            <a:gd name="T9" fmla="*/ 348 h 818"/>
            <a:gd name="T10" fmla="*/ 119 w 506"/>
            <a:gd name="T11" fmla="*/ 368 h 818"/>
            <a:gd name="T12" fmla="*/ 93 w 506"/>
            <a:gd name="T13" fmla="*/ 408 h 818"/>
            <a:gd name="T14" fmla="*/ 79 w 506"/>
            <a:gd name="T15" fmla="*/ 427 h 818"/>
            <a:gd name="T16" fmla="*/ 70 w 506"/>
            <a:gd name="T17" fmla="*/ 440 h 818"/>
            <a:gd name="T18" fmla="*/ 49 w 506"/>
            <a:gd name="T19" fmla="*/ 460 h 818"/>
            <a:gd name="T20" fmla="*/ 38 w 506"/>
            <a:gd name="T21" fmla="*/ 489 h 818"/>
            <a:gd name="T22" fmla="*/ 47 w 506"/>
            <a:gd name="T23" fmla="*/ 494 h 818"/>
            <a:gd name="T24" fmla="*/ 59 w 506"/>
            <a:gd name="T25" fmla="*/ 505 h 818"/>
            <a:gd name="T26" fmla="*/ 53 w 506"/>
            <a:gd name="T27" fmla="*/ 522 h 818"/>
            <a:gd name="T28" fmla="*/ 44 w 506"/>
            <a:gd name="T29" fmla="*/ 539 h 818"/>
            <a:gd name="T30" fmla="*/ 0 w 506"/>
            <a:gd name="T31" fmla="*/ 735 h 818"/>
            <a:gd name="T32" fmla="*/ 232 w 506"/>
            <a:gd name="T33" fmla="*/ 780 h 818"/>
            <a:gd name="T34" fmla="*/ 375 w 506"/>
            <a:gd name="T35" fmla="*/ 804 h 818"/>
            <a:gd name="T36" fmla="*/ 506 w 506"/>
            <a:gd name="T37" fmla="*/ 551 h 818"/>
            <a:gd name="T38" fmla="*/ 495 w 506"/>
            <a:gd name="T39" fmla="*/ 537 h 818"/>
            <a:gd name="T40" fmla="*/ 484 w 506"/>
            <a:gd name="T41" fmla="*/ 522 h 818"/>
            <a:gd name="T42" fmla="*/ 472 w 506"/>
            <a:gd name="T43" fmla="*/ 541 h 818"/>
            <a:gd name="T44" fmla="*/ 453 w 506"/>
            <a:gd name="T45" fmla="*/ 539 h 818"/>
            <a:gd name="T46" fmla="*/ 433 w 506"/>
            <a:gd name="T47" fmla="*/ 536 h 818"/>
            <a:gd name="T48" fmla="*/ 414 w 506"/>
            <a:gd name="T49" fmla="*/ 532 h 818"/>
            <a:gd name="T50" fmla="*/ 401 w 506"/>
            <a:gd name="T51" fmla="*/ 537 h 818"/>
            <a:gd name="T52" fmla="*/ 380 w 506"/>
            <a:gd name="T53" fmla="*/ 532 h 818"/>
            <a:gd name="T54" fmla="*/ 371 w 506"/>
            <a:gd name="T55" fmla="*/ 543 h 818"/>
            <a:gd name="T56" fmla="*/ 361 w 506"/>
            <a:gd name="T57" fmla="*/ 537 h 818"/>
            <a:gd name="T58" fmla="*/ 359 w 506"/>
            <a:gd name="T59" fmla="*/ 522 h 818"/>
            <a:gd name="T60" fmla="*/ 358 w 506"/>
            <a:gd name="T61" fmla="*/ 509 h 818"/>
            <a:gd name="T62" fmla="*/ 346 w 506"/>
            <a:gd name="T63" fmla="*/ 490 h 818"/>
            <a:gd name="T64" fmla="*/ 333 w 506"/>
            <a:gd name="T65" fmla="*/ 487 h 818"/>
            <a:gd name="T66" fmla="*/ 335 w 506"/>
            <a:gd name="T67" fmla="*/ 470 h 818"/>
            <a:gd name="T68" fmla="*/ 333 w 506"/>
            <a:gd name="T69" fmla="*/ 455 h 818"/>
            <a:gd name="T70" fmla="*/ 322 w 506"/>
            <a:gd name="T71" fmla="*/ 436 h 818"/>
            <a:gd name="T72" fmla="*/ 320 w 506"/>
            <a:gd name="T73" fmla="*/ 402 h 818"/>
            <a:gd name="T74" fmla="*/ 311 w 506"/>
            <a:gd name="T75" fmla="*/ 391 h 818"/>
            <a:gd name="T76" fmla="*/ 277 w 506"/>
            <a:gd name="T77" fmla="*/ 406 h 818"/>
            <a:gd name="T78" fmla="*/ 262 w 506"/>
            <a:gd name="T79" fmla="*/ 395 h 818"/>
            <a:gd name="T80" fmla="*/ 269 w 506"/>
            <a:gd name="T81" fmla="*/ 381 h 818"/>
            <a:gd name="T82" fmla="*/ 271 w 506"/>
            <a:gd name="T83" fmla="*/ 366 h 818"/>
            <a:gd name="T84" fmla="*/ 281 w 506"/>
            <a:gd name="T85" fmla="*/ 351 h 818"/>
            <a:gd name="T86" fmla="*/ 281 w 506"/>
            <a:gd name="T87" fmla="*/ 338 h 818"/>
            <a:gd name="T88" fmla="*/ 284 w 506"/>
            <a:gd name="T89" fmla="*/ 325 h 818"/>
            <a:gd name="T90" fmla="*/ 292 w 506"/>
            <a:gd name="T91" fmla="*/ 302 h 818"/>
            <a:gd name="T92" fmla="*/ 294 w 506"/>
            <a:gd name="T93" fmla="*/ 280 h 818"/>
            <a:gd name="T94" fmla="*/ 277 w 506"/>
            <a:gd name="T95" fmla="*/ 276 h 818"/>
            <a:gd name="T96" fmla="*/ 273 w 506"/>
            <a:gd name="T97" fmla="*/ 270 h 818"/>
            <a:gd name="T98" fmla="*/ 262 w 506"/>
            <a:gd name="T99" fmla="*/ 257 h 818"/>
            <a:gd name="T100" fmla="*/ 262 w 506"/>
            <a:gd name="T101" fmla="*/ 246 h 818"/>
            <a:gd name="T102" fmla="*/ 249 w 506"/>
            <a:gd name="T103" fmla="*/ 225 h 818"/>
            <a:gd name="T104" fmla="*/ 241 w 506"/>
            <a:gd name="T105" fmla="*/ 212 h 818"/>
            <a:gd name="T106" fmla="*/ 228 w 506"/>
            <a:gd name="T107" fmla="*/ 199 h 818"/>
            <a:gd name="T108" fmla="*/ 215 w 506"/>
            <a:gd name="T109" fmla="*/ 180 h 818"/>
            <a:gd name="T110" fmla="*/ 218 w 506"/>
            <a:gd name="T111" fmla="*/ 171 h 818"/>
            <a:gd name="T112" fmla="*/ 220 w 506"/>
            <a:gd name="T113" fmla="*/ 158 h 818"/>
            <a:gd name="T114" fmla="*/ 215 w 506"/>
            <a:gd name="T115" fmla="*/ 139 h 818"/>
            <a:gd name="T116" fmla="*/ 222 w 506"/>
            <a:gd name="T117" fmla="*/ 17 h 818"/>
            <a:gd name="T118" fmla="*/ 207 w 506"/>
            <a:gd name="T119" fmla="*/ 11 h 818"/>
            <a:gd name="T120" fmla="*/ 153 w 506"/>
            <a:gd name="T121" fmla="*/ 4 h 81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 ang="0">
              <a:pos x="T114" y="T115"/>
            </a:cxn>
            <a:cxn ang="0">
              <a:pos x="T116" y="T117"/>
            </a:cxn>
            <a:cxn ang="0">
              <a:pos x="T118" y="T119"/>
            </a:cxn>
            <a:cxn ang="0">
              <a:pos x="T120" y="T121"/>
            </a:cxn>
          </a:cxnLst>
          <a:rect l="0" t="0" r="r" b="b"/>
          <a:pathLst>
            <a:path w="506" h="818">
              <a:moveTo>
                <a:pt x="102" y="244"/>
              </a:moveTo>
              <a:lnTo>
                <a:pt x="100" y="267"/>
              </a:lnTo>
              <a:lnTo>
                <a:pt x="96" y="272"/>
              </a:lnTo>
              <a:lnTo>
                <a:pt x="100" y="287"/>
              </a:lnTo>
              <a:lnTo>
                <a:pt x="98" y="308"/>
              </a:lnTo>
              <a:lnTo>
                <a:pt x="100" y="314"/>
              </a:lnTo>
              <a:lnTo>
                <a:pt x="100" y="323"/>
              </a:lnTo>
              <a:lnTo>
                <a:pt x="104" y="331"/>
              </a:lnTo>
              <a:lnTo>
                <a:pt x="106" y="334"/>
              </a:lnTo>
              <a:lnTo>
                <a:pt x="121" y="348"/>
              </a:lnTo>
              <a:lnTo>
                <a:pt x="123" y="361"/>
              </a:lnTo>
              <a:lnTo>
                <a:pt x="119" y="368"/>
              </a:lnTo>
              <a:lnTo>
                <a:pt x="102" y="385"/>
              </a:lnTo>
              <a:lnTo>
                <a:pt x="93" y="408"/>
              </a:lnTo>
              <a:lnTo>
                <a:pt x="79" y="421"/>
              </a:lnTo>
              <a:lnTo>
                <a:pt x="79" y="427"/>
              </a:lnTo>
              <a:lnTo>
                <a:pt x="76" y="434"/>
              </a:lnTo>
              <a:lnTo>
                <a:pt x="70" y="440"/>
              </a:lnTo>
              <a:lnTo>
                <a:pt x="59" y="447"/>
              </a:lnTo>
              <a:lnTo>
                <a:pt x="49" y="460"/>
              </a:lnTo>
              <a:lnTo>
                <a:pt x="44" y="468"/>
              </a:lnTo>
              <a:lnTo>
                <a:pt x="38" y="489"/>
              </a:lnTo>
              <a:lnTo>
                <a:pt x="42" y="492"/>
              </a:lnTo>
              <a:lnTo>
                <a:pt x="47" y="494"/>
              </a:lnTo>
              <a:lnTo>
                <a:pt x="55" y="500"/>
              </a:lnTo>
              <a:lnTo>
                <a:pt x="59" y="505"/>
              </a:lnTo>
              <a:lnTo>
                <a:pt x="53" y="513"/>
              </a:lnTo>
              <a:lnTo>
                <a:pt x="53" y="522"/>
              </a:lnTo>
              <a:lnTo>
                <a:pt x="46" y="536"/>
              </a:lnTo>
              <a:lnTo>
                <a:pt x="44" y="539"/>
              </a:lnTo>
              <a:lnTo>
                <a:pt x="40" y="543"/>
              </a:lnTo>
              <a:lnTo>
                <a:pt x="0" y="735"/>
              </a:lnTo>
              <a:lnTo>
                <a:pt x="126" y="761"/>
              </a:lnTo>
              <a:lnTo>
                <a:pt x="232" y="780"/>
              </a:lnTo>
              <a:lnTo>
                <a:pt x="264" y="786"/>
              </a:lnTo>
              <a:lnTo>
                <a:pt x="375" y="804"/>
              </a:lnTo>
              <a:lnTo>
                <a:pt x="467" y="818"/>
              </a:lnTo>
              <a:lnTo>
                <a:pt x="506" y="551"/>
              </a:lnTo>
              <a:lnTo>
                <a:pt x="499" y="545"/>
              </a:lnTo>
              <a:lnTo>
                <a:pt x="495" y="537"/>
              </a:lnTo>
              <a:lnTo>
                <a:pt x="491" y="524"/>
              </a:lnTo>
              <a:lnTo>
                <a:pt x="484" y="522"/>
              </a:lnTo>
              <a:lnTo>
                <a:pt x="472" y="536"/>
              </a:lnTo>
              <a:lnTo>
                <a:pt x="472" y="541"/>
              </a:lnTo>
              <a:lnTo>
                <a:pt x="459" y="537"/>
              </a:lnTo>
              <a:lnTo>
                <a:pt x="453" y="539"/>
              </a:lnTo>
              <a:lnTo>
                <a:pt x="446" y="536"/>
              </a:lnTo>
              <a:lnTo>
                <a:pt x="433" y="536"/>
              </a:lnTo>
              <a:lnTo>
                <a:pt x="418" y="530"/>
              </a:lnTo>
              <a:lnTo>
                <a:pt x="414" y="532"/>
              </a:lnTo>
              <a:lnTo>
                <a:pt x="406" y="537"/>
              </a:lnTo>
              <a:lnTo>
                <a:pt x="401" y="537"/>
              </a:lnTo>
              <a:lnTo>
                <a:pt x="393" y="534"/>
              </a:lnTo>
              <a:lnTo>
                <a:pt x="380" y="532"/>
              </a:lnTo>
              <a:lnTo>
                <a:pt x="373" y="536"/>
              </a:lnTo>
              <a:lnTo>
                <a:pt x="371" y="543"/>
              </a:lnTo>
              <a:lnTo>
                <a:pt x="369" y="543"/>
              </a:lnTo>
              <a:lnTo>
                <a:pt x="361" y="537"/>
              </a:lnTo>
              <a:lnTo>
                <a:pt x="358" y="530"/>
              </a:lnTo>
              <a:lnTo>
                <a:pt x="359" y="522"/>
              </a:lnTo>
              <a:lnTo>
                <a:pt x="356" y="517"/>
              </a:lnTo>
              <a:lnTo>
                <a:pt x="358" y="509"/>
              </a:lnTo>
              <a:lnTo>
                <a:pt x="354" y="498"/>
              </a:lnTo>
              <a:lnTo>
                <a:pt x="346" y="490"/>
              </a:lnTo>
              <a:lnTo>
                <a:pt x="339" y="492"/>
              </a:lnTo>
              <a:lnTo>
                <a:pt x="333" y="487"/>
              </a:lnTo>
              <a:lnTo>
                <a:pt x="331" y="479"/>
              </a:lnTo>
              <a:lnTo>
                <a:pt x="335" y="470"/>
              </a:lnTo>
              <a:lnTo>
                <a:pt x="335" y="462"/>
              </a:lnTo>
              <a:lnTo>
                <a:pt x="333" y="455"/>
              </a:lnTo>
              <a:lnTo>
                <a:pt x="328" y="449"/>
              </a:lnTo>
              <a:lnTo>
                <a:pt x="322" y="436"/>
              </a:lnTo>
              <a:lnTo>
                <a:pt x="320" y="417"/>
              </a:lnTo>
              <a:lnTo>
                <a:pt x="320" y="402"/>
              </a:lnTo>
              <a:lnTo>
                <a:pt x="312" y="396"/>
              </a:lnTo>
              <a:lnTo>
                <a:pt x="311" y="391"/>
              </a:lnTo>
              <a:lnTo>
                <a:pt x="284" y="406"/>
              </a:lnTo>
              <a:lnTo>
                <a:pt x="277" y="406"/>
              </a:lnTo>
              <a:lnTo>
                <a:pt x="271" y="396"/>
              </a:lnTo>
              <a:lnTo>
                <a:pt x="262" y="395"/>
              </a:lnTo>
              <a:lnTo>
                <a:pt x="264" y="387"/>
              </a:lnTo>
              <a:lnTo>
                <a:pt x="269" y="381"/>
              </a:lnTo>
              <a:lnTo>
                <a:pt x="267" y="374"/>
              </a:lnTo>
              <a:lnTo>
                <a:pt x="271" y="366"/>
              </a:lnTo>
              <a:lnTo>
                <a:pt x="279" y="366"/>
              </a:lnTo>
              <a:lnTo>
                <a:pt x="281" y="351"/>
              </a:lnTo>
              <a:lnTo>
                <a:pt x="277" y="346"/>
              </a:lnTo>
              <a:lnTo>
                <a:pt x="281" y="338"/>
              </a:lnTo>
              <a:lnTo>
                <a:pt x="279" y="331"/>
              </a:lnTo>
              <a:lnTo>
                <a:pt x="284" y="325"/>
              </a:lnTo>
              <a:lnTo>
                <a:pt x="286" y="317"/>
              </a:lnTo>
              <a:lnTo>
                <a:pt x="292" y="302"/>
              </a:lnTo>
              <a:lnTo>
                <a:pt x="299" y="282"/>
              </a:lnTo>
              <a:lnTo>
                <a:pt x="294" y="280"/>
              </a:lnTo>
              <a:lnTo>
                <a:pt x="284" y="280"/>
              </a:lnTo>
              <a:lnTo>
                <a:pt x="277" y="276"/>
              </a:lnTo>
              <a:lnTo>
                <a:pt x="279" y="270"/>
              </a:lnTo>
              <a:lnTo>
                <a:pt x="273" y="270"/>
              </a:lnTo>
              <a:lnTo>
                <a:pt x="269" y="263"/>
              </a:lnTo>
              <a:lnTo>
                <a:pt x="262" y="257"/>
              </a:lnTo>
              <a:lnTo>
                <a:pt x="262" y="250"/>
              </a:lnTo>
              <a:lnTo>
                <a:pt x="262" y="246"/>
              </a:lnTo>
              <a:lnTo>
                <a:pt x="256" y="240"/>
              </a:lnTo>
              <a:lnTo>
                <a:pt x="249" y="225"/>
              </a:lnTo>
              <a:lnTo>
                <a:pt x="245" y="218"/>
              </a:lnTo>
              <a:lnTo>
                <a:pt x="241" y="212"/>
              </a:lnTo>
              <a:lnTo>
                <a:pt x="239" y="205"/>
              </a:lnTo>
              <a:lnTo>
                <a:pt x="228" y="199"/>
              </a:lnTo>
              <a:lnTo>
                <a:pt x="226" y="193"/>
              </a:lnTo>
              <a:lnTo>
                <a:pt x="215" y="180"/>
              </a:lnTo>
              <a:lnTo>
                <a:pt x="222" y="178"/>
              </a:lnTo>
              <a:lnTo>
                <a:pt x="218" y="171"/>
              </a:lnTo>
              <a:lnTo>
                <a:pt x="220" y="163"/>
              </a:lnTo>
              <a:lnTo>
                <a:pt x="220" y="158"/>
              </a:lnTo>
              <a:lnTo>
                <a:pt x="215" y="143"/>
              </a:lnTo>
              <a:lnTo>
                <a:pt x="215" y="139"/>
              </a:lnTo>
              <a:lnTo>
                <a:pt x="203" y="118"/>
              </a:lnTo>
              <a:lnTo>
                <a:pt x="222" y="17"/>
              </a:lnTo>
              <a:lnTo>
                <a:pt x="224" y="13"/>
              </a:lnTo>
              <a:lnTo>
                <a:pt x="207" y="11"/>
              </a:lnTo>
              <a:lnTo>
                <a:pt x="155" y="0"/>
              </a:lnTo>
              <a:lnTo>
                <a:pt x="153" y="4"/>
              </a:lnTo>
              <a:lnTo>
                <a:pt x="102" y="244"/>
              </a:lnTo>
              <a:close/>
            </a:path>
          </a:pathLst>
        </a:custGeom>
        <a:solidFill>
          <a:srgbClr val="70AD47"/>
        </a:solid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clientData/>
  </xdr:twoCellAnchor>
  <xdr:twoCellAnchor editAs="oneCell">
    <xdr:from>
      <xdr:col>8</xdr:col>
      <xdr:colOff>991203</xdr:colOff>
      <xdr:row>12</xdr:row>
      <xdr:rowOff>98279</xdr:rowOff>
    </xdr:from>
    <xdr:to>
      <xdr:col>9</xdr:col>
      <xdr:colOff>457202</xdr:colOff>
      <xdr:row>16</xdr:row>
      <xdr:rowOff>143516</xdr:rowOff>
    </xdr:to>
    <xdr:sp macro="" textlink="">
      <xdr:nvSpPr>
        <xdr:cNvPr id="27" name="usmap44">
          <a:extLst>
            <a:ext uri="{FF2B5EF4-FFF2-40B4-BE49-F238E27FC236}">
              <a16:creationId xmlns:a16="http://schemas.microsoft.com/office/drawing/2014/main" id="{00000000-0008-0000-0000-00001B000000}"/>
            </a:ext>
          </a:extLst>
        </xdr:cNvPr>
        <xdr:cNvSpPr>
          <a:spLocks/>
        </xdr:cNvSpPr>
      </xdr:nvSpPr>
      <xdr:spPr bwMode="auto">
        <a:xfrm>
          <a:off x="6558036" y="2077362"/>
          <a:ext cx="619583" cy="807237"/>
        </a:xfrm>
        <a:custGeom>
          <a:avLst/>
          <a:gdLst>
            <a:gd name="T0" fmla="*/ 314 w 473"/>
            <a:gd name="T1" fmla="*/ 145 h 598"/>
            <a:gd name="T2" fmla="*/ 329 w 473"/>
            <a:gd name="T3" fmla="*/ 38 h 598"/>
            <a:gd name="T4" fmla="*/ 237 w 473"/>
            <a:gd name="T5" fmla="*/ 24 h 598"/>
            <a:gd name="T6" fmla="*/ 126 w 473"/>
            <a:gd name="T7" fmla="*/ 6 h 598"/>
            <a:gd name="T8" fmla="*/ 94 w 473"/>
            <a:gd name="T9" fmla="*/ 0 h 598"/>
            <a:gd name="T10" fmla="*/ 0 w 473"/>
            <a:gd name="T11" fmla="*/ 532 h 598"/>
            <a:gd name="T12" fmla="*/ 77 w 473"/>
            <a:gd name="T13" fmla="*/ 547 h 598"/>
            <a:gd name="T14" fmla="*/ 191 w 473"/>
            <a:gd name="T15" fmla="*/ 566 h 598"/>
            <a:gd name="T16" fmla="*/ 302 w 473"/>
            <a:gd name="T17" fmla="*/ 583 h 598"/>
            <a:gd name="T18" fmla="*/ 419 w 473"/>
            <a:gd name="T19" fmla="*/ 598 h 598"/>
            <a:gd name="T20" fmla="*/ 473 w 473"/>
            <a:gd name="T21" fmla="*/ 167 h 598"/>
            <a:gd name="T22" fmla="*/ 314 w 473"/>
            <a:gd name="T23" fmla="*/ 145 h 59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Lst>
          <a:rect l="0" t="0" r="r" b="b"/>
          <a:pathLst>
            <a:path w="473" h="598">
              <a:moveTo>
                <a:pt x="314" y="145"/>
              </a:moveTo>
              <a:lnTo>
                <a:pt x="329" y="38"/>
              </a:lnTo>
              <a:lnTo>
                <a:pt x="237" y="24"/>
              </a:lnTo>
              <a:lnTo>
                <a:pt x="126" y="6"/>
              </a:lnTo>
              <a:lnTo>
                <a:pt x="94" y="0"/>
              </a:lnTo>
              <a:lnTo>
                <a:pt x="0" y="532"/>
              </a:lnTo>
              <a:lnTo>
                <a:pt x="77" y="547"/>
              </a:lnTo>
              <a:lnTo>
                <a:pt x="191" y="566"/>
              </a:lnTo>
              <a:lnTo>
                <a:pt x="302" y="583"/>
              </a:lnTo>
              <a:lnTo>
                <a:pt x="419" y="598"/>
              </a:lnTo>
              <a:lnTo>
                <a:pt x="473" y="167"/>
              </a:lnTo>
              <a:lnTo>
                <a:pt x="314" y="145"/>
              </a:lnTo>
              <a:close/>
            </a:path>
          </a:pathLst>
        </a:custGeom>
        <a:solidFill>
          <a:srgbClr val="AEAAAA"/>
        </a:solid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clientData/>
  </xdr:twoCellAnchor>
  <xdr:twoCellAnchor editAs="oneCell">
    <xdr:from>
      <xdr:col>8</xdr:col>
      <xdr:colOff>1078908</xdr:colOff>
      <xdr:row>7</xdr:row>
      <xdr:rowOff>14766</xdr:rowOff>
    </xdr:from>
    <xdr:to>
      <xdr:col>10</xdr:col>
      <xdr:colOff>110264</xdr:colOff>
      <xdr:row>10</xdr:row>
      <xdr:rowOff>176761</xdr:rowOff>
    </xdr:to>
    <xdr:sp macro="" textlink="">
      <xdr:nvSpPr>
        <xdr:cNvPr id="28" name="usmap26">
          <a:extLst>
            <a:ext uri="{FF2B5EF4-FFF2-40B4-BE49-F238E27FC236}">
              <a16:creationId xmlns:a16="http://schemas.microsoft.com/office/drawing/2014/main" id="{00000000-0008-0000-0000-00001C000000}"/>
            </a:ext>
          </a:extLst>
        </xdr:cNvPr>
        <xdr:cNvSpPr>
          <a:spLocks/>
        </xdr:cNvSpPr>
      </xdr:nvSpPr>
      <xdr:spPr bwMode="auto">
        <a:xfrm>
          <a:off x="6645741" y="1041349"/>
          <a:ext cx="1148023" cy="733495"/>
        </a:xfrm>
        <a:custGeom>
          <a:avLst/>
          <a:gdLst>
            <a:gd name="T0" fmla="*/ 12 w 873"/>
            <a:gd name="T1" fmla="*/ 126 h 543"/>
            <a:gd name="T2" fmla="*/ 17 w 873"/>
            <a:gd name="T3" fmla="*/ 145 h 543"/>
            <a:gd name="T4" fmla="*/ 15 w 873"/>
            <a:gd name="T5" fmla="*/ 158 h 543"/>
            <a:gd name="T6" fmla="*/ 12 w 873"/>
            <a:gd name="T7" fmla="*/ 167 h 543"/>
            <a:gd name="T8" fmla="*/ 25 w 873"/>
            <a:gd name="T9" fmla="*/ 186 h 543"/>
            <a:gd name="T10" fmla="*/ 38 w 873"/>
            <a:gd name="T11" fmla="*/ 199 h 543"/>
            <a:gd name="T12" fmla="*/ 46 w 873"/>
            <a:gd name="T13" fmla="*/ 212 h 543"/>
            <a:gd name="T14" fmla="*/ 59 w 873"/>
            <a:gd name="T15" fmla="*/ 233 h 543"/>
            <a:gd name="T16" fmla="*/ 59 w 873"/>
            <a:gd name="T17" fmla="*/ 244 h 543"/>
            <a:gd name="T18" fmla="*/ 70 w 873"/>
            <a:gd name="T19" fmla="*/ 257 h 543"/>
            <a:gd name="T20" fmla="*/ 74 w 873"/>
            <a:gd name="T21" fmla="*/ 263 h 543"/>
            <a:gd name="T22" fmla="*/ 91 w 873"/>
            <a:gd name="T23" fmla="*/ 267 h 543"/>
            <a:gd name="T24" fmla="*/ 89 w 873"/>
            <a:gd name="T25" fmla="*/ 289 h 543"/>
            <a:gd name="T26" fmla="*/ 81 w 873"/>
            <a:gd name="T27" fmla="*/ 312 h 543"/>
            <a:gd name="T28" fmla="*/ 78 w 873"/>
            <a:gd name="T29" fmla="*/ 325 h 543"/>
            <a:gd name="T30" fmla="*/ 78 w 873"/>
            <a:gd name="T31" fmla="*/ 338 h 543"/>
            <a:gd name="T32" fmla="*/ 68 w 873"/>
            <a:gd name="T33" fmla="*/ 353 h 543"/>
            <a:gd name="T34" fmla="*/ 66 w 873"/>
            <a:gd name="T35" fmla="*/ 368 h 543"/>
            <a:gd name="T36" fmla="*/ 59 w 873"/>
            <a:gd name="T37" fmla="*/ 382 h 543"/>
            <a:gd name="T38" fmla="*/ 74 w 873"/>
            <a:gd name="T39" fmla="*/ 393 h 543"/>
            <a:gd name="T40" fmla="*/ 108 w 873"/>
            <a:gd name="T41" fmla="*/ 378 h 543"/>
            <a:gd name="T42" fmla="*/ 117 w 873"/>
            <a:gd name="T43" fmla="*/ 389 h 543"/>
            <a:gd name="T44" fmla="*/ 119 w 873"/>
            <a:gd name="T45" fmla="*/ 423 h 543"/>
            <a:gd name="T46" fmla="*/ 130 w 873"/>
            <a:gd name="T47" fmla="*/ 442 h 543"/>
            <a:gd name="T48" fmla="*/ 132 w 873"/>
            <a:gd name="T49" fmla="*/ 457 h 543"/>
            <a:gd name="T50" fmla="*/ 130 w 873"/>
            <a:gd name="T51" fmla="*/ 474 h 543"/>
            <a:gd name="T52" fmla="*/ 143 w 873"/>
            <a:gd name="T53" fmla="*/ 477 h 543"/>
            <a:gd name="T54" fmla="*/ 155 w 873"/>
            <a:gd name="T55" fmla="*/ 496 h 543"/>
            <a:gd name="T56" fmla="*/ 156 w 873"/>
            <a:gd name="T57" fmla="*/ 509 h 543"/>
            <a:gd name="T58" fmla="*/ 158 w 873"/>
            <a:gd name="T59" fmla="*/ 524 h 543"/>
            <a:gd name="T60" fmla="*/ 168 w 873"/>
            <a:gd name="T61" fmla="*/ 530 h 543"/>
            <a:gd name="T62" fmla="*/ 177 w 873"/>
            <a:gd name="T63" fmla="*/ 519 h 543"/>
            <a:gd name="T64" fmla="*/ 198 w 873"/>
            <a:gd name="T65" fmla="*/ 524 h 543"/>
            <a:gd name="T66" fmla="*/ 211 w 873"/>
            <a:gd name="T67" fmla="*/ 519 h 543"/>
            <a:gd name="T68" fmla="*/ 230 w 873"/>
            <a:gd name="T69" fmla="*/ 523 h 543"/>
            <a:gd name="T70" fmla="*/ 250 w 873"/>
            <a:gd name="T71" fmla="*/ 526 h 543"/>
            <a:gd name="T72" fmla="*/ 269 w 873"/>
            <a:gd name="T73" fmla="*/ 528 h 543"/>
            <a:gd name="T74" fmla="*/ 281 w 873"/>
            <a:gd name="T75" fmla="*/ 509 h 543"/>
            <a:gd name="T76" fmla="*/ 292 w 873"/>
            <a:gd name="T77" fmla="*/ 524 h 543"/>
            <a:gd name="T78" fmla="*/ 303 w 873"/>
            <a:gd name="T79" fmla="*/ 538 h 543"/>
            <a:gd name="T80" fmla="*/ 316 w 873"/>
            <a:gd name="T81" fmla="*/ 485 h 543"/>
            <a:gd name="T82" fmla="*/ 591 w 873"/>
            <a:gd name="T83" fmla="*/ 521 h 543"/>
            <a:gd name="T84" fmla="*/ 841 w 873"/>
            <a:gd name="T85" fmla="*/ 543 h 543"/>
            <a:gd name="T86" fmla="*/ 850 w 873"/>
            <a:gd name="T87" fmla="*/ 442 h 543"/>
            <a:gd name="T88" fmla="*/ 873 w 873"/>
            <a:gd name="T89" fmla="*/ 117 h 543"/>
            <a:gd name="T90" fmla="*/ 683 w 873"/>
            <a:gd name="T91" fmla="*/ 101 h 543"/>
            <a:gd name="T92" fmla="*/ 469 w 873"/>
            <a:gd name="T93" fmla="*/ 75 h 543"/>
            <a:gd name="T94" fmla="*/ 125 w 873"/>
            <a:gd name="T95" fmla="*/ 21 h 543"/>
            <a:gd name="T96" fmla="*/ 19 w 873"/>
            <a:gd name="T97" fmla="*/ 4 h 543"/>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Lst>
          <a:rect l="0" t="0" r="r" b="b"/>
          <a:pathLst>
            <a:path w="873" h="543">
              <a:moveTo>
                <a:pt x="0" y="105"/>
              </a:moveTo>
              <a:lnTo>
                <a:pt x="12" y="126"/>
              </a:lnTo>
              <a:lnTo>
                <a:pt x="12" y="130"/>
              </a:lnTo>
              <a:lnTo>
                <a:pt x="17" y="145"/>
              </a:lnTo>
              <a:lnTo>
                <a:pt x="17" y="150"/>
              </a:lnTo>
              <a:lnTo>
                <a:pt x="15" y="158"/>
              </a:lnTo>
              <a:lnTo>
                <a:pt x="19" y="165"/>
              </a:lnTo>
              <a:lnTo>
                <a:pt x="12" y="167"/>
              </a:lnTo>
              <a:lnTo>
                <a:pt x="23" y="180"/>
              </a:lnTo>
              <a:lnTo>
                <a:pt x="25" y="186"/>
              </a:lnTo>
              <a:lnTo>
                <a:pt x="36" y="192"/>
              </a:lnTo>
              <a:lnTo>
                <a:pt x="38" y="199"/>
              </a:lnTo>
              <a:lnTo>
                <a:pt x="42" y="205"/>
              </a:lnTo>
              <a:lnTo>
                <a:pt x="46" y="212"/>
              </a:lnTo>
              <a:lnTo>
                <a:pt x="53" y="227"/>
              </a:lnTo>
              <a:lnTo>
                <a:pt x="59" y="233"/>
              </a:lnTo>
              <a:lnTo>
                <a:pt x="59" y="237"/>
              </a:lnTo>
              <a:lnTo>
                <a:pt x="59" y="244"/>
              </a:lnTo>
              <a:lnTo>
                <a:pt x="66" y="250"/>
              </a:lnTo>
              <a:lnTo>
                <a:pt x="70" y="257"/>
              </a:lnTo>
              <a:lnTo>
                <a:pt x="76" y="257"/>
              </a:lnTo>
              <a:lnTo>
                <a:pt x="74" y="263"/>
              </a:lnTo>
              <a:lnTo>
                <a:pt x="81" y="267"/>
              </a:lnTo>
              <a:lnTo>
                <a:pt x="91" y="267"/>
              </a:lnTo>
              <a:lnTo>
                <a:pt x="96" y="269"/>
              </a:lnTo>
              <a:lnTo>
                <a:pt x="89" y="289"/>
              </a:lnTo>
              <a:lnTo>
                <a:pt x="83" y="304"/>
              </a:lnTo>
              <a:lnTo>
                <a:pt x="81" y="312"/>
              </a:lnTo>
              <a:lnTo>
                <a:pt x="76" y="318"/>
              </a:lnTo>
              <a:lnTo>
                <a:pt x="78" y="325"/>
              </a:lnTo>
              <a:lnTo>
                <a:pt x="74" y="333"/>
              </a:lnTo>
              <a:lnTo>
                <a:pt x="78" y="338"/>
              </a:lnTo>
              <a:lnTo>
                <a:pt x="76" y="353"/>
              </a:lnTo>
              <a:lnTo>
                <a:pt x="68" y="353"/>
              </a:lnTo>
              <a:lnTo>
                <a:pt x="64" y="361"/>
              </a:lnTo>
              <a:lnTo>
                <a:pt x="66" y="368"/>
              </a:lnTo>
              <a:lnTo>
                <a:pt x="61" y="374"/>
              </a:lnTo>
              <a:lnTo>
                <a:pt x="59" y="382"/>
              </a:lnTo>
              <a:lnTo>
                <a:pt x="68" y="383"/>
              </a:lnTo>
              <a:lnTo>
                <a:pt x="74" y="393"/>
              </a:lnTo>
              <a:lnTo>
                <a:pt x="81" y="393"/>
              </a:lnTo>
              <a:lnTo>
                <a:pt x="108" y="378"/>
              </a:lnTo>
              <a:lnTo>
                <a:pt x="109" y="383"/>
              </a:lnTo>
              <a:lnTo>
                <a:pt x="117" y="389"/>
              </a:lnTo>
              <a:lnTo>
                <a:pt x="117" y="404"/>
              </a:lnTo>
              <a:lnTo>
                <a:pt x="119" y="423"/>
              </a:lnTo>
              <a:lnTo>
                <a:pt x="125" y="436"/>
              </a:lnTo>
              <a:lnTo>
                <a:pt x="130" y="442"/>
              </a:lnTo>
              <a:lnTo>
                <a:pt x="132" y="449"/>
              </a:lnTo>
              <a:lnTo>
                <a:pt x="132" y="457"/>
              </a:lnTo>
              <a:lnTo>
                <a:pt x="128" y="466"/>
              </a:lnTo>
              <a:lnTo>
                <a:pt x="130" y="474"/>
              </a:lnTo>
              <a:lnTo>
                <a:pt x="136" y="479"/>
              </a:lnTo>
              <a:lnTo>
                <a:pt x="143" y="477"/>
              </a:lnTo>
              <a:lnTo>
                <a:pt x="151" y="485"/>
              </a:lnTo>
              <a:lnTo>
                <a:pt x="155" y="496"/>
              </a:lnTo>
              <a:lnTo>
                <a:pt x="153" y="504"/>
              </a:lnTo>
              <a:lnTo>
                <a:pt x="156" y="509"/>
              </a:lnTo>
              <a:lnTo>
                <a:pt x="155" y="517"/>
              </a:lnTo>
              <a:lnTo>
                <a:pt x="158" y="524"/>
              </a:lnTo>
              <a:lnTo>
                <a:pt x="166" y="530"/>
              </a:lnTo>
              <a:lnTo>
                <a:pt x="168" y="530"/>
              </a:lnTo>
              <a:lnTo>
                <a:pt x="170" y="523"/>
              </a:lnTo>
              <a:lnTo>
                <a:pt x="177" y="519"/>
              </a:lnTo>
              <a:lnTo>
                <a:pt x="190" y="521"/>
              </a:lnTo>
              <a:lnTo>
                <a:pt x="198" y="524"/>
              </a:lnTo>
              <a:lnTo>
                <a:pt x="203" y="524"/>
              </a:lnTo>
              <a:lnTo>
                <a:pt x="211" y="519"/>
              </a:lnTo>
              <a:lnTo>
                <a:pt x="215" y="517"/>
              </a:lnTo>
              <a:lnTo>
                <a:pt x="230" y="523"/>
              </a:lnTo>
              <a:lnTo>
                <a:pt x="243" y="523"/>
              </a:lnTo>
              <a:lnTo>
                <a:pt x="250" y="526"/>
              </a:lnTo>
              <a:lnTo>
                <a:pt x="256" y="524"/>
              </a:lnTo>
              <a:lnTo>
                <a:pt x="269" y="528"/>
              </a:lnTo>
              <a:lnTo>
                <a:pt x="269" y="523"/>
              </a:lnTo>
              <a:lnTo>
                <a:pt x="281" y="509"/>
              </a:lnTo>
              <a:lnTo>
                <a:pt x="288" y="511"/>
              </a:lnTo>
              <a:lnTo>
                <a:pt x="292" y="524"/>
              </a:lnTo>
              <a:lnTo>
                <a:pt x="296" y="532"/>
              </a:lnTo>
              <a:lnTo>
                <a:pt x="303" y="538"/>
              </a:lnTo>
              <a:lnTo>
                <a:pt x="311" y="491"/>
              </a:lnTo>
              <a:lnTo>
                <a:pt x="316" y="485"/>
              </a:lnTo>
              <a:lnTo>
                <a:pt x="455" y="506"/>
              </a:lnTo>
              <a:lnTo>
                <a:pt x="591" y="521"/>
              </a:lnTo>
              <a:lnTo>
                <a:pt x="739" y="536"/>
              </a:lnTo>
              <a:lnTo>
                <a:pt x="841" y="543"/>
              </a:lnTo>
              <a:lnTo>
                <a:pt x="844" y="536"/>
              </a:lnTo>
              <a:lnTo>
                <a:pt x="850" y="442"/>
              </a:lnTo>
              <a:lnTo>
                <a:pt x="873" y="120"/>
              </a:lnTo>
              <a:lnTo>
                <a:pt x="873" y="117"/>
              </a:lnTo>
              <a:lnTo>
                <a:pt x="822" y="113"/>
              </a:lnTo>
              <a:lnTo>
                <a:pt x="683" y="101"/>
              </a:lnTo>
              <a:lnTo>
                <a:pt x="572" y="88"/>
              </a:lnTo>
              <a:lnTo>
                <a:pt x="469" y="75"/>
              </a:lnTo>
              <a:lnTo>
                <a:pt x="307" y="53"/>
              </a:lnTo>
              <a:lnTo>
                <a:pt x="125" y="21"/>
              </a:lnTo>
              <a:lnTo>
                <a:pt x="21" y="0"/>
              </a:lnTo>
              <a:lnTo>
                <a:pt x="19" y="4"/>
              </a:lnTo>
              <a:lnTo>
                <a:pt x="0" y="105"/>
              </a:lnTo>
              <a:close/>
            </a:path>
          </a:pathLst>
        </a:custGeom>
        <a:solidFill>
          <a:srgbClr val="AEAAAA"/>
        </a:solid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clientData/>
  </xdr:twoCellAnchor>
  <xdr:twoCellAnchor editAs="oneCell">
    <xdr:from>
      <xdr:col>9</xdr:col>
      <xdr:colOff>252509</xdr:colOff>
      <xdr:row>10</xdr:row>
      <xdr:rowOff>97904</xdr:rowOff>
    </xdr:from>
    <xdr:to>
      <xdr:col>10</xdr:col>
      <xdr:colOff>66025</xdr:colOff>
      <xdr:row>13</xdr:row>
      <xdr:rowOff>187500</xdr:rowOff>
    </xdr:to>
    <xdr:sp macro="" textlink="">
      <xdr:nvSpPr>
        <xdr:cNvPr id="29" name="usmap50">
          <a:extLst>
            <a:ext uri="{FF2B5EF4-FFF2-40B4-BE49-F238E27FC236}">
              <a16:creationId xmlns:a16="http://schemas.microsoft.com/office/drawing/2014/main" id="{00000000-0008-0000-0000-00001D000000}"/>
            </a:ext>
          </a:extLst>
        </xdr:cNvPr>
        <xdr:cNvSpPr>
          <a:spLocks/>
        </xdr:cNvSpPr>
      </xdr:nvSpPr>
      <xdr:spPr bwMode="auto">
        <a:xfrm>
          <a:off x="6972926" y="1695987"/>
          <a:ext cx="776599" cy="661096"/>
        </a:xfrm>
        <a:custGeom>
          <a:avLst/>
          <a:gdLst>
            <a:gd name="T0" fmla="*/ 159 w 592"/>
            <a:gd name="T1" fmla="*/ 449 h 489"/>
            <a:gd name="T2" fmla="*/ 236 w 592"/>
            <a:gd name="T3" fmla="*/ 459 h 489"/>
            <a:gd name="T4" fmla="*/ 366 w 592"/>
            <a:gd name="T5" fmla="*/ 472 h 489"/>
            <a:gd name="T6" fmla="*/ 436 w 592"/>
            <a:gd name="T7" fmla="*/ 479 h 489"/>
            <a:gd name="T8" fmla="*/ 562 w 592"/>
            <a:gd name="T9" fmla="*/ 489 h 489"/>
            <a:gd name="T10" fmla="*/ 577 w 592"/>
            <a:gd name="T11" fmla="*/ 273 h 489"/>
            <a:gd name="T12" fmla="*/ 592 w 592"/>
            <a:gd name="T13" fmla="*/ 58 h 489"/>
            <a:gd name="T14" fmla="*/ 490 w 592"/>
            <a:gd name="T15" fmla="*/ 51 h 489"/>
            <a:gd name="T16" fmla="*/ 342 w 592"/>
            <a:gd name="T17" fmla="*/ 36 h 489"/>
            <a:gd name="T18" fmla="*/ 206 w 592"/>
            <a:gd name="T19" fmla="*/ 21 h 489"/>
            <a:gd name="T20" fmla="*/ 67 w 592"/>
            <a:gd name="T21" fmla="*/ 0 h 489"/>
            <a:gd name="T22" fmla="*/ 62 w 592"/>
            <a:gd name="T23" fmla="*/ 6 h 489"/>
            <a:gd name="T24" fmla="*/ 54 w 592"/>
            <a:gd name="T25" fmla="*/ 53 h 489"/>
            <a:gd name="T26" fmla="*/ 15 w 592"/>
            <a:gd name="T27" fmla="*/ 320 h 489"/>
            <a:gd name="T28" fmla="*/ 0 w 592"/>
            <a:gd name="T29" fmla="*/ 427 h 489"/>
            <a:gd name="T30" fmla="*/ 159 w 592"/>
            <a:gd name="T31" fmla="*/ 449 h 489"/>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Lst>
          <a:rect l="0" t="0" r="r" b="b"/>
          <a:pathLst>
            <a:path w="592" h="489">
              <a:moveTo>
                <a:pt x="159" y="449"/>
              </a:moveTo>
              <a:lnTo>
                <a:pt x="236" y="459"/>
              </a:lnTo>
              <a:lnTo>
                <a:pt x="366" y="472"/>
              </a:lnTo>
              <a:lnTo>
                <a:pt x="436" y="479"/>
              </a:lnTo>
              <a:lnTo>
                <a:pt x="562" y="489"/>
              </a:lnTo>
              <a:lnTo>
                <a:pt x="577" y="273"/>
              </a:lnTo>
              <a:lnTo>
                <a:pt x="592" y="58"/>
              </a:lnTo>
              <a:lnTo>
                <a:pt x="490" y="51"/>
              </a:lnTo>
              <a:lnTo>
                <a:pt x="342" y="36"/>
              </a:lnTo>
              <a:lnTo>
                <a:pt x="206" y="21"/>
              </a:lnTo>
              <a:lnTo>
                <a:pt x="67" y="0"/>
              </a:lnTo>
              <a:lnTo>
                <a:pt x="62" y="6"/>
              </a:lnTo>
              <a:lnTo>
                <a:pt x="54" y="53"/>
              </a:lnTo>
              <a:lnTo>
                <a:pt x="15" y="320"/>
              </a:lnTo>
              <a:lnTo>
                <a:pt x="0" y="427"/>
              </a:lnTo>
              <a:lnTo>
                <a:pt x="159" y="449"/>
              </a:lnTo>
              <a:close/>
            </a:path>
          </a:pathLst>
        </a:custGeom>
        <a:solidFill>
          <a:srgbClr val="AEAAAA"/>
        </a:solid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clientData/>
  </xdr:twoCellAnchor>
  <xdr:twoCellAnchor editAs="oneCell">
    <xdr:from>
      <xdr:col>9</xdr:col>
      <xdr:colOff>290291</xdr:colOff>
      <xdr:row>16</xdr:row>
      <xdr:rowOff>143515</xdr:rowOff>
    </xdr:from>
    <xdr:to>
      <xdr:col>10</xdr:col>
      <xdr:colOff>99469</xdr:colOff>
      <xdr:row>21</xdr:row>
      <xdr:rowOff>22139</xdr:rowOff>
    </xdr:to>
    <xdr:sp macro="" textlink="">
      <xdr:nvSpPr>
        <xdr:cNvPr id="30" name="usmap31">
          <a:extLst>
            <a:ext uri="{FF2B5EF4-FFF2-40B4-BE49-F238E27FC236}">
              <a16:creationId xmlns:a16="http://schemas.microsoft.com/office/drawing/2014/main" id="{00000000-0008-0000-0000-00001E000000}"/>
            </a:ext>
          </a:extLst>
        </xdr:cNvPr>
        <xdr:cNvSpPr>
          <a:spLocks/>
        </xdr:cNvSpPr>
      </xdr:nvSpPr>
      <xdr:spPr bwMode="auto">
        <a:xfrm>
          <a:off x="7010708" y="2884598"/>
          <a:ext cx="772261" cy="831124"/>
        </a:xfrm>
        <a:custGeom>
          <a:avLst/>
          <a:gdLst>
            <a:gd name="T0" fmla="*/ 227 w 588"/>
            <a:gd name="T1" fmla="*/ 577 h 615"/>
            <a:gd name="T2" fmla="*/ 223 w 588"/>
            <a:gd name="T3" fmla="*/ 564 h 615"/>
            <a:gd name="T4" fmla="*/ 223 w 588"/>
            <a:gd name="T5" fmla="*/ 560 h 615"/>
            <a:gd name="T6" fmla="*/ 293 w 588"/>
            <a:gd name="T7" fmla="*/ 568 h 615"/>
            <a:gd name="T8" fmla="*/ 381 w 588"/>
            <a:gd name="T9" fmla="*/ 575 h 615"/>
            <a:gd name="T10" fmla="*/ 460 w 588"/>
            <a:gd name="T11" fmla="*/ 581 h 615"/>
            <a:gd name="T12" fmla="*/ 539 w 588"/>
            <a:gd name="T13" fmla="*/ 586 h 615"/>
            <a:gd name="T14" fmla="*/ 543 w 588"/>
            <a:gd name="T15" fmla="*/ 586 h 615"/>
            <a:gd name="T16" fmla="*/ 549 w 588"/>
            <a:gd name="T17" fmla="*/ 579 h 615"/>
            <a:gd name="T18" fmla="*/ 556 w 588"/>
            <a:gd name="T19" fmla="*/ 468 h 615"/>
            <a:gd name="T20" fmla="*/ 566 w 588"/>
            <a:gd name="T21" fmla="*/ 370 h 615"/>
            <a:gd name="T22" fmla="*/ 581 w 588"/>
            <a:gd name="T23" fmla="*/ 109 h 615"/>
            <a:gd name="T24" fmla="*/ 583 w 588"/>
            <a:gd name="T25" fmla="*/ 103 h 615"/>
            <a:gd name="T26" fmla="*/ 586 w 588"/>
            <a:gd name="T27" fmla="*/ 101 h 615"/>
            <a:gd name="T28" fmla="*/ 588 w 588"/>
            <a:gd name="T29" fmla="*/ 47 h 615"/>
            <a:gd name="T30" fmla="*/ 494 w 588"/>
            <a:gd name="T31" fmla="*/ 41 h 615"/>
            <a:gd name="T32" fmla="*/ 342 w 588"/>
            <a:gd name="T33" fmla="*/ 28 h 615"/>
            <a:gd name="T34" fmla="*/ 218 w 588"/>
            <a:gd name="T35" fmla="*/ 15 h 615"/>
            <a:gd name="T36" fmla="*/ 77 w 588"/>
            <a:gd name="T37" fmla="*/ 0 h 615"/>
            <a:gd name="T38" fmla="*/ 2 w 588"/>
            <a:gd name="T39" fmla="*/ 603 h 615"/>
            <a:gd name="T40" fmla="*/ 0 w 588"/>
            <a:gd name="T41" fmla="*/ 607 h 615"/>
            <a:gd name="T42" fmla="*/ 71 w 588"/>
            <a:gd name="T43" fmla="*/ 615 h 615"/>
            <a:gd name="T44" fmla="*/ 77 w 588"/>
            <a:gd name="T45" fmla="*/ 613 h 615"/>
            <a:gd name="T46" fmla="*/ 81 w 588"/>
            <a:gd name="T47" fmla="*/ 577 h 615"/>
            <a:gd name="T48" fmla="*/ 84 w 588"/>
            <a:gd name="T49" fmla="*/ 568 h 615"/>
            <a:gd name="T50" fmla="*/ 231 w 588"/>
            <a:gd name="T51" fmla="*/ 584 h 615"/>
            <a:gd name="T52" fmla="*/ 233 w 588"/>
            <a:gd name="T53" fmla="*/ 584 h 615"/>
            <a:gd name="T54" fmla="*/ 233 w 588"/>
            <a:gd name="T55" fmla="*/ 581 h 615"/>
            <a:gd name="T56" fmla="*/ 227 w 588"/>
            <a:gd name="T57" fmla="*/ 577 h 615"/>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Lst>
          <a:rect l="0" t="0" r="r" b="b"/>
          <a:pathLst>
            <a:path w="588" h="615">
              <a:moveTo>
                <a:pt x="227" y="577"/>
              </a:moveTo>
              <a:lnTo>
                <a:pt x="223" y="564"/>
              </a:lnTo>
              <a:lnTo>
                <a:pt x="223" y="560"/>
              </a:lnTo>
              <a:lnTo>
                <a:pt x="293" y="568"/>
              </a:lnTo>
              <a:lnTo>
                <a:pt x="381" y="575"/>
              </a:lnTo>
              <a:lnTo>
                <a:pt x="460" y="581"/>
              </a:lnTo>
              <a:lnTo>
                <a:pt x="539" y="586"/>
              </a:lnTo>
              <a:lnTo>
                <a:pt x="543" y="586"/>
              </a:lnTo>
              <a:lnTo>
                <a:pt x="549" y="579"/>
              </a:lnTo>
              <a:lnTo>
                <a:pt x="556" y="468"/>
              </a:lnTo>
              <a:lnTo>
                <a:pt x="566" y="370"/>
              </a:lnTo>
              <a:lnTo>
                <a:pt x="581" y="109"/>
              </a:lnTo>
              <a:lnTo>
                <a:pt x="583" y="103"/>
              </a:lnTo>
              <a:lnTo>
                <a:pt x="586" y="101"/>
              </a:lnTo>
              <a:lnTo>
                <a:pt x="588" y="47"/>
              </a:lnTo>
              <a:lnTo>
                <a:pt x="494" y="41"/>
              </a:lnTo>
              <a:lnTo>
                <a:pt x="342" y="28"/>
              </a:lnTo>
              <a:lnTo>
                <a:pt x="218" y="15"/>
              </a:lnTo>
              <a:lnTo>
                <a:pt x="77" y="0"/>
              </a:lnTo>
              <a:lnTo>
                <a:pt x="2" y="603"/>
              </a:lnTo>
              <a:lnTo>
                <a:pt x="0" y="607"/>
              </a:lnTo>
              <a:lnTo>
                <a:pt x="71" y="615"/>
              </a:lnTo>
              <a:lnTo>
                <a:pt x="77" y="613"/>
              </a:lnTo>
              <a:lnTo>
                <a:pt x="81" y="577"/>
              </a:lnTo>
              <a:lnTo>
                <a:pt x="84" y="568"/>
              </a:lnTo>
              <a:lnTo>
                <a:pt x="231" y="584"/>
              </a:lnTo>
              <a:lnTo>
                <a:pt x="233" y="584"/>
              </a:lnTo>
              <a:lnTo>
                <a:pt x="233" y="581"/>
              </a:lnTo>
              <a:lnTo>
                <a:pt x="227" y="577"/>
              </a:lnTo>
              <a:close/>
            </a:path>
          </a:pathLst>
        </a:custGeom>
        <a:solidFill>
          <a:srgbClr val="2E86AB"/>
        </a:solid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clientData/>
  </xdr:twoCellAnchor>
  <xdr:twoCellAnchor editAs="oneCell">
    <xdr:from>
      <xdr:col>9</xdr:col>
      <xdr:colOff>384340</xdr:colOff>
      <xdr:row>13</xdr:row>
      <xdr:rowOff>132777</xdr:rowOff>
    </xdr:from>
    <xdr:to>
      <xdr:col>10</xdr:col>
      <xdr:colOff>241144</xdr:colOff>
      <xdr:row>17</xdr:row>
      <xdr:rowOff>23827</xdr:rowOff>
    </xdr:to>
    <xdr:sp macro="" textlink="">
      <xdr:nvSpPr>
        <xdr:cNvPr id="31" name="usmap6">
          <a:extLst>
            <a:ext uri="{FF2B5EF4-FFF2-40B4-BE49-F238E27FC236}">
              <a16:creationId xmlns:a16="http://schemas.microsoft.com/office/drawing/2014/main" id="{00000000-0008-0000-0000-00001F000000}"/>
            </a:ext>
          </a:extLst>
        </xdr:cNvPr>
        <xdr:cNvSpPr>
          <a:spLocks/>
        </xdr:cNvSpPr>
      </xdr:nvSpPr>
      <xdr:spPr bwMode="auto">
        <a:xfrm>
          <a:off x="7104757" y="2302360"/>
          <a:ext cx="819887" cy="653050"/>
        </a:xfrm>
        <a:custGeom>
          <a:avLst/>
          <a:gdLst>
            <a:gd name="T0" fmla="*/ 611 w 616"/>
            <a:gd name="T1" fmla="*/ 158 h 483"/>
            <a:gd name="T2" fmla="*/ 616 w 616"/>
            <a:gd name="T3" fmla="*/ 53 h 483"/>
            <a:gd name="T4" fmla="*/ 609 w 616"/>
            <a:gd name="T5" fmla="*/ 49 h 483"/>
            <a:gd name="T6" fmla="*/ 530 w 616"/>
            <a:gd name="T7" fmla="*/ 45 h 483"/>
            <a:gd name="T8" fmla="*/ 457 w 616"/>
            <a:gd name="T9" fmla="*/ 40 h 483"/>
            <a:gd name="T10" fmla="*/ 331 w 616"/>
            <a:gd name="T11" fmla="*/ 30 h 483"/>
            <a:gd name="T12" fmla="*/ 261 w 616"/>
            <a:gd name="T13" fmla="*/ 23 h 483"/>
            <a:gd name="T14" fmla="*/ 131 w 616"/>
            <a:gd name="T15" fmla="*/ 10 h 483"/>
            <a:gd name="T16" fmla="*/ 54 w 616"/>
            <a:gd name="T17" fmla="*/ 0 h 483"/>
            <a:gd name="T18" fmla="*/ 0 w 616"/>
            <a:gd name="T19" fmla="*/ 431 h 483"/>
            <a:gd name="T20" fmla="*/ 141 w 616"/>
            <a:gd name="T21" fmla="*/ 446 h 483"/>
            <a:gd name="T22" fmla="*/ 265 w 616"/>
            <a:gd name="T23" fmla="*/ 459 h 483"/>
            <a:gd name="T24" fmla="*/ 417 w 616"/>
            <a:gd name="T25" fmla="*/ 472 h 483"/>
            <a:gd name="T26" fmla="*/ 511 w 616"/>
            <a:gd name="T27" fmla="*/ 478 h 483"/>
            <a:gd name="T28" fmla="*/ 596 w 616"/>
            <a:gd name="T29" fmla="*/ 483 h 483"/>
            <a:gd name="T30" fmla="*/ 611 w 616"/>
            <a:gd name="T31" fmla="*/ 158 h 483"/>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Lst>
          <a:rect l="0" t="0" r="r" b="b"/>
          <a:pathLst>
            <a:path w="616" h="483">
              <a:moveTo>
                <a:pt x="611" y="158"/>
              </a:moveTo>
              <a:lnTo>
                <a:pt x="616" y="53"/>
              </a:lnTo>
              <a:lnTo>
                <a:pt x="609" y="49"/>
              </a:lnTo>
              <a:lnTo>
                <a:pt x="530" y="45"/>
              </a:lnTo>
              <a:lnTo>
                <a:pt x="457" y="40"/>
              </a:lnTo>
              <a:lnTo>
                <a:pt x="331" y="30"/>
              </a:lnTo>
              <a:lnTo>
                <a:pt x="261" y="23"/>
              </a:lnTo>
              <a:lnTo>
                <a:pt x="131" y="10"/>
              </a:lnTo>
              <a:lnTo>
                <a:pt x="54" y="0"/>
              </a:lnTo>
              <a:lnTo>
                <a:pt x="0" y="431"/>
              </a:lnTo>
              <a:lnTo>
                <a:pt x="141" y="446"/>
              </a:lnTo>
              <a:lnTo>
                <a:pt x="265" y="459"/>
              </a:lnTo>
              <a:lnTo>
                <a:pt x="417" y="472"/>
              </a:lnTo>
              <a:lnTo>
                <a:pt x="511" y="478"/>
              </a:lnTo>
              <a:lnTo>
                <a:pt x="596" y="483"/>
              </a:lnTo>
              <a:lnTo>
                <a:pt x="611" y="158"/>
              </a:lnTo>
              <a:close/>
            </a:path>
          </a:pathLst>
        </a:custGeom>
        <a:solidFill>
          <a:srgbClr val="AEAAAA"/>
        </a:solid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clientData/>
  </xdr:twoCellAnchor>
  <xdr:twoCellAnchor editAs="oneCell">
    <xdr:from>
      <xdr:col>10</xdr:col>
      <xdr:colOff>15223</xdr:colOff>
      <xdr:row>12</xdr:row>
      <xdr:rowOff>86211</xdr:rowOff>
    </xdr:from>
    <xdr:to>
      <xdr:col>10</xdr:col>
      <xdr:colOff>957354</xdr:colOff>
      <xdr:row>14</xdr:row>
      <xdr:rowOff>171051</xdr:rowOff>
    </xdr:to>
    <xdr:sp macro="" textlink="">
      <xdr:nvSpPr>
        <xdr:cNvPr id="32" name="usmap27">
          <a:extLst>
            <a:ext uri="{FF2B5EF4-FFF2-40B4-BE49-F238E27FC236}">
              <a16:creationId xmlns:a16="http://schemas.microsoft.com/office/drawing/2014/main" id="{00000000-0008-0000-0000-000020000000}"/>
            </a:ext>
          </a:extLst>
        </xdr:cNvPr>
        <xdr:cNvSpPr>
          <a:spLocks/>
        </xdr:cNvSpPr>
      </xdr:nvSpPr>
      <xdr:spPr bwMode="auto">
        <a:xfrm>
          <a:off x="7698723" y="2065294"/>
          <a:ext cx="942131" cy="465840"/>
        </a:xfrm>
        <a:custGeom>
          <a:avLst/>
          <a:gdLst>
            <a:gd name="T0" fmla="*/ 565 w 703"/>
            <a:gd name="T1" fmla="*/ 345 h 345"/>
            <a:gd name="T2" fmla="*/ 695 w 703"/>
            <a:gd name="T3" fmla="*/ 338 h 345"/>
            <a:gd name="T4" fmla="*/ 690 w 703"/>
            <a:gd name="T5" fmla="*/ 325 h 345"/>
            <a:gd name="T6" fmla="*/ 682 w 703"/>
            <a:gd name="T7" fmla="*/ 314 h 345"/>
            <a:gd name="T8" fmla="*/ 671 w 703"/>
            <a:gd name="T9" fmla="*/ 293 h 345"/>
            <a:gd name="T10" fmla="*/ 665 w 703"/>
            <a:gd name="T11" fmla="*/ 280 h 345"/>
            <a:gd name="T12" fmla="*/ 656 w 703"/>
            <a:gd name="T13" fmla="*/ 268 h 345"/>
            <a:gd name="T14" fmla="*/ 656 w 703"/>
            <a:gd name="T15" fmla="*/ 233 h 345"/>
            <a:gd name="T16" fmla="*/ 658 w 703"/>
            <a:gd name="T17" fmla="*/ 216 h 345"/>
            <a:gd name="T18" fmla="*/ 654 w 703"/>
            <a:gd name="T19" fmla="*/ 201 h 345"/>
            <a:gd name="T20" fmla="*/ 652 w 703"/>
            <a:gd name="T21" fmla="*/ 188 h 345"/>
            <a:gd name="T22" fmla="*/ 644 w 703"/>
            <a:gd name="T23" fmla="*/ 176 h 345"/>
            <a:gd name="T24" fmla="*/ 639 w 703"/>
            <a:gd name="T25" fmla="*/ 174 h 345"/>
            <a:gd name="T26" fmla="*/ 637 w 703"/>
            <a:gd name="T27" fmla="*/ 159 h 345"/>
            <a:gd name="T28" fmla="*/ 637 w 703"/>
            <a:gd name="T29" fmla="*/ 146 h 345"/>
            <a:gd name="T30" fmla="*/ 633 w 703"/>
            <a:gd name="T31" fmla="*/ 133 h 345"/>
            <a:gd name="T32" fmla="*/ 624 w 703"/>
            <a:gd name="T33" fmla="*/ 114 h 345"/>
            <a:gd name="T34" fmla="*/ 618 w 703"/>
            <a:gd name="T35" fmla="*/ 101 h 345"/>
            <a:gd name="T36" fmla="*/ 612 w 703"/>
            <a:gd name="T37" fmla="*/ 86 h 345"/>
            <a:gd name="T38" fmla="*/ 612 w 703"/>
            <a:gd name="T39" fmla="*/ 75 h 345"/>
            <a:gd name="T40" fmla="*/ 599 w 703"/>
            <a:gd name="T41" fmla="*/ 71 h 345"/>
            <a:gd name="T42" fmla="*/ 590 w 703"/>
            <a:gd name="T43" fmla="*/ 58 h 345"/>
            <a:gd name="T44" fmla="*/ 575 w 703"/>
            <a:gd name="T45" fmla="*/ 48 h 345"/>
            <a:gd name="T46" fmla="*/ 567 w 703"/>
            <a:gd name="T47" fmla="*/ 47 h 345"/>
            <a:gd name="T48" fmla="*/ 554 w 703"/>
            <a:gd name="T49" fmla="*/ 43 h 345"/>
            <a:gd name="T50" fmla="*/ 513 w 703"/>
            <a:gd name="T51" fmla="*/ 37 h 345"/>
            <a:gd name="T52" fmla="*/ 492 w 703"/>
            <a:gd name="T53" fmla="*/ 41 h 345"/>
            <a:gd name="T54" fmla="*/ 456 w 703"/>
            <a:gd name="T55" fmla="*/ 28 h 345"/>
            <a:gd name="T56" fmla="*/ 361 w 703"/>
            <a:gd name="T57" fmla="*/ 18 h 345"/>
            <a:gd name="T58" fmla="*/ 96 w 703"/>
            <a:gd name="T59" fmla="*/ 5 h 345"/>
            <a:gd name="T60" fmla="*/ 0 w 703"/>
            <a:gd name="T61" fmla="*/ 216 h 345"/>
            <a:gd name="T62" fmla="*/ 152 w 703"/>
            <a:gd name="T63" fmla="*/ 225 h 345"/>
            <a:gd name="T64" fmla="*/ 154 w 703"/>
            <a:gd name="T65" fmla="*/ 334 h 345"/>
            <a:gd name="T66" fmla="*/ 460 w 703"/>
            <a:gd name="T67" fmla="*/ 344 h 345"/>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Lst>
          <a:rect l="0" t="0" r="r" b="b"/>
          <a:pathLst>
            <a:path w="703" h="345">
              <a:moveTo>
                <a:pt x="460" y="344"/>
              </a:moveTo>
              <a:lnTo>
                <a:pt x="565" y="345"/>
              </a:lnTo>
              <a:lnTo>
                <a:pt x="703" y="344"/>
              </a:lnTo>
              <a:lnTo>
                <a:pt x="695" y="338"/>
              </a:lnTo>
              <a:lnTo>
                <a:pt x="695" y="330"/>
              </a:lnTo>
              <a:lnTo>
                <a:pt x="690" y="325"/>
              </a:lnTo>
              <a:lnTo>
                <a:pt x="688" y="317"/>
              </a:lnTo>
              <a:lnTo>
                <a:pt x="682" y="314"/>
              </a:lnTo>
              <a:lnTo>
                <a:pt x="676" y="306"/>
              </a:lnTo>
              <a:lnTo>
                <a:pt x="671" y="293"/>
              </a:lnTo>
              <a:lnTo>
                <a:pt x="665" y="285"/>
              </a:lnTo>
              <a:lnTo>
                <a:pt x="665" y="280"/>
              </a:lnTo>
              <a:lnTo>
                <a:pt x="663" y="272"/>
              </a:lnTo>
              <a:lnTo>
                <a:pt x="656" y="268"/>
              </a:lnTo>
              <a:lnTo>
                <a:pt x="659" y="248"/>
              </a:lnTo>
              <a:lnTo>
                <a:pt x="656" y="233"/>
              </a:lnTo>
              <a:lnTo>
                <a:pt x="656" y="223"/>
              </a:lnTo>
              <a:lnTo>
                <a:pt x="658" y="216"/>
              </a:lnTo>
              <a:lnTo>
                <a:pt x="652" y="210"/>
              </a:lnTo>
              <a:lnTo>
                <a:pt x="654" y="201"/>
              </a:lnTo>
              <a:lnTo>
                <a:pt x="650" y="195"/>
              </a:lnTo>
              <a:lnTo>
                <a:pt x="652" y="188"/>
              </a:lnTo>
              <a:lnTo>
                <a:pt x="644" y="184"/>
              </a:lnTo>
              <a:lnTo>
                <a:pt x="644" y="176"/>
              </a:lnTo>
              <a:lnTo>
                <a:pt x="639" y="176"/>
              </a:lnTo>
              <a:lnTo>
                <a:pt x="639" y="174"/>
              </a:lnTo>
              <a:lnTo>
                <a:pt x="637" y="167"/>
              </a:lnTo>
              <a:lnTo>
                <a:pt x="637" y="159"/>
              </a:lnTo>
              <a:lnTo>
                <a:pt x="639" y="154"/>
              </a:lnTo>
              <a:lnTo>
                <a:pt x="637" y="146"/>
              </a:lnTo>
              <a:lnTo>
                <a:pt x="633" y="141"/>
              </a:lnTo>
              <a:lnTo>
                <a:pt x="633" y="133"/>
              </a:lnTo>
              <a:lnTo>
                <a:pt x="624" y="122"/>
              </a:lnTo>
              <a:lnTo>
                <a:pt x="624" y="114"/>
              </a:lnTo>
              <a:lnTo>
                <a:pt x="616" y="107"/>
              </a:lnTo>
              <a:lnTo>
                <a:pt x="618" y="101"/>
              </a:lnTo>
              <a:lnTo>
                <a:pt x="616" y="94"/>
              </a:lnTo>
              <a:lnTo>
                <a:pt x="612" y="86"/>
              </a:lnTo>
              <a:lnTo>
                <a:pt x="612" y="82"/>
              </a:lnTo>
              <a:lnTo>
                <a:pt x="612" y="75"/>
              </a:lnTo>
              <a:lnTo>
                <a:pt x="605" y="73"/>
              </a:lnTo>
              <a:lnTo>
                <a:pt x="599" y="71"/>
              </a:lnTo>
              <a:lnTo>
                <a:pt x="592" y="65"/>
              </a:lnTo>
              <a:lnTo>
                <a:pt x="590" y="58"/>
              </a:lnTo>
              <a:lnTo>
                <a:pt x="582" y="54"/>
              </a:lnTo>
              <a:lnTo>
                <a:pt x="575" y="48"/>
              </a:lnTo>
              <a:lnTo>
                <a:pt x="569" y="48"/>
              </a:lnTo>
              <a:lnTo>
                <a:pt x="567" y="47"/>
              </a:lnTo>
              <a:lnTo>
                <a:pt x="560" y="43"/>
              </a:lnTo>
              <a:lnTo>
                <a:pt x="554" y="43"/>
              </a:lnTo>
              <a:lnTo>
                <a:pt x="543" y="33"/>
              </a:lnTo>
              <a:lnTo>
                <a:pt x="513" y="37"/>
              </a:lnTo>
              <a:lnTo>
                <a:pt x="498" y="35"/>
              </a:lnTo>
              <a:lnTo>
                <a:pt x="492" y="41"/>
              </a:lnTo>
              <a:lnTo>
                <a:pt x="487" y="43"/>
              </a:lnTo>
              <a:lnTo>
                <a:pt x="456" y="28"/>
              </a:lnTo>
              <a:lnTo>
                <a:pt x="447" y="18"/>
              </a:lnTo>
              <a:lnTo>
                <a:pt x="361" y="18"/>
              </a:lnTo>
              <a:lnTo>
                <a:pt x="231" y="13"/>
              </a:lnTo>
              <a:lnTo>
                <a:pt x="96" y="5"/>
              </a:lnTo>
              <a:lnTo>
                <a:pt x="15" y="0"/>
              </a:lnTo>
              <a:lnTo>
                <a:pt x="0" y="216"/>
              </a:lnTo>
              <a:lnTo>
                <a:pt x="73" y="221"/>
              </a:lnTo>
              <a:lnTo>
                <a:pt x="152" y="225"/>
              </a:lnTo>
              <a:lnTo>
                <a:pt x="159" y="229"/>
              </a:lnTo>
              <a:lnTo>
                <a:pt x="154" y="334"/>
              </a:lnTo>
              <a:lnTo>
                <a:pt x="259" y="340"/>
              </a:lnTo>
              <a:lnTo>
                <a:pt x="460" y="344"/>
              </a:lnTo>
              <a:close/>
            </a:path>
          </a:pathLst>
        </a:custGeom>
        <a:solidFill>
          <a:srgbClr val="AEAAAA"/>
        </a:solid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clientData/>
  </xdr:twoCellAnchor>
  <xdr:twoCellAnchor editAs="oneCell">
    <xdr:from>
      <xdr:col>10</xdr:col>
      <xdr:colOff>45788</xdr:colOff>
      <xdr:row>10</xdr:row>
      <xdr:rowOff>40252</xdr:rowOff>
    </xdr:from>
    <xdr:to>
      <xdr:col>10</xdr:col>
      <xdr:colOff>830316</xdr:colOff>
      <xdr:row>12</xdr:row>
      <xdr:rowOff>184086</xdr:rowOff>
    </xdr:to>
    <xdr:sp macro="" textlink="">
      <xdr:nvSpPr>
        <xdr:cNvPr id="33" name="usmap41">
          <a:extLst>
            <a:ext uri="{FF2B5EF4-FFF2-40B4-BE49-F238E27FC236}">
              <a16:creationId xmlns:a16="http://schemas.microsoft.com/office/drawing/2014/main" id="{00000000-0008-0000-0000-000021000000}"/>
            </a:ext>
          </a:extLst>
        </xdr:cNvPr>
        <xdr:cNvSpPr>
          <a:spLocks/>
        </xdr:cNvSpPr>
      </xdr:nvSpPr>
      <xdr:spPr bwMode="auto">
        <a:xfrm>
          <a:off x="7729288" y="1638335"/>
          <a:ext cx="784528" cy="524834"/>
        </a:xfrm>
        <a:custGeom>
          <a:avLst/>
          <a:gdLst>
            <a:gd name="T0" fmla="*/ 81 w 592"/>
            <a:gd name="T1" fmla="*/ 321 h 389"/>
            <a:gd name="T2" fmla="*/ 216 w 592"/>
            <a:gd name="T3" fmla="*/ 329 h 389"/>
            <a:gd name="T4" fmla="*/ 346 w 592"/>
            <a:gd name="T5" fmla="*/ 334 h 389"/>
            <a:gd name="T6" fmla="*/ 432 w 592"/>
            <a:gd name="T7" fmla="*/ 334 h 389"/>
            <a:gd name="T8" fmla="*/ 441 w 592"/>
            <a:gd name="T9" fmla="*/ 344 h 389"/>
            <a:gd name="T10" fmla="*/ 472 w 592"/>
            <a:gd name="T11" fmla="*/ 359 h 389"/>
            <a:gd name="T12" fmla="*/ 477 w 592"/>
            <a:gd name="T13" fmla="*/ 357 h 389"/>
            <a:gd name="T14" fmla="*/ 483 w 592"/>
            <a:gd name="T15" fmla="*/ 351 h 389"/>
            <a:gd name="T16" fmla="*/ 498 w 592"/>
            <a:gd name="T17" fmla="*/ 353 h 389"/>
            <a:gd name="T18" fmla="*/ 528 w 592"/>
            <a:gd name="T19" fmla="*/ 349 h 389"/>
            <a:gd name="T20" fmla="*/ 539 w 592"/>
            <a:gd name="T21" fmla="*/ 359 h 389"/>
            <a:gd name="T22" fmla="*/ 545 w 592"/>
            <a:gd name="T23" fmla="*/ 359 h 389"/>
            <a:gd name="T24" fmla="*/ 552 w 592"/>
            <a:gd name="T25" fmla="*/ 363 h 389"/>
            <a:gd name="T26" fmla="*/ 554 w 592"/>
            <a:gd name="T27" fmla="*/ 364 h 389"/>
            <a:gd name="T28" fmla="*/ 560 w 592"/>
            <a:gd name="T29" fmla="*/ 364 h 389"/>
            <a:gd name="T30" fmla="*/ 567 w 592"/>
            <a:gd name="T31" fmla="*/ 370 h 389"/>
            <a:gd name="T32" fmla="*/ 575 w 592"/>
            <a:gd name="T33" fmla="*/ 374 h 389"/>
            <a:gd name="T34" fmla="*/ 577 w 592"/>
            <a:gd name="T35" fmla="*/ 381 h 389"/>
            <a:gd name="T36" fmla="*/ 584 w 592"/>
            <a:gd name="T37" fmla="*/ 387 h 389"/>
            <a:gd name="T38" fmla="*/ 590 w 592"/>
            <a:gd name="T39" fmla="*/ 389 h 389"/>
            <a:gd name="T40" fmla="*/ 588 w 592"/>
            <a:gd name="T41" fmla="*/ 374 h 389"/>
            <a:gd name="T42" fmla="*/ 581 w 592"/>
            <a:gd name="T43" fmla="*/ 368 h 389"/>
            <a:gd name="T44" fmla="*/ 579 w 592"/>
            <a:gd name="T45" fmla="*/ 361 h 389"/>
            <a:gd name="T46" fmla="*/ 582 w 592"/>
            <a:gd name="T47" fmla="*/ 355 h 389"/>
            <a:gd name="T48" fmla="*/ 584 w 592"/>
            <a:gd name="T49" fmla="*/ 353 h 389"/>
            <a:gd name="T50" fmla="*/ 588 w 592"/>
            <a:gd name="T51" fmla="*/ 340 h 389"/>
            <a:gd name="T52" fmla="*/ 588 w 592"/>
            <a:gd name="T53" fmla="*/ 332 h 389"/>
            <a:gd name="T54" fmla="*/ 592 w 592"/>
            <a:gd name="T55" fmla="*/ 325 h 389"/>
            <a:gd name="T56" fmla="*/ 592 w 592"/>
            <a:gd name="T57" fmla="*/ 319 h 389"/>
            <a:gd name="T58" fmla="*/ 584 w 592"/>
            <a:gd name="T59" fmla="*/ 312 h 389"/>
            <a:gd name="T60" fmla="*/ 582 w 592"/>
            <a:gd name="T61" fmla="*/ 306 h 389"/>
            <a:gd name="T62" fmla="*/ 586 w 592"/>
            <a:gd name="T63" fmla="*/ 304 h 389"/>
            <a:gd name="T64" fmla="*/ 586 w 592"/>
            <a:gd name="T65" fmla="*/ 297 h 389"/>
            <a:gd name="T66" fmla="*/ 582 w 592"/>
            <a:gd name="T67" fmla="*/ 289 h 389"/>
            <a:gd name="T68" fmla="*/ 581 w 592"/>
            <a:gd name="T69" fmla="*/ 282 h 389"/>
            <a:gd name="T70" fmla="*/ 592 w 592"/>
            <a:gd name="T71" fmla="*/ 282 h 389"/>
            <a:gd name="T72" fmla="*/ 592 w 592"/>
            <a:gd name="T73" fmla="*/ 88 h 389"/>
            <a:gd name="T74" fmla="*/ 586 w 592"/>
            <a:gd name="T75" fmla="*/ 82 h 389"/>
            <a:gd name="T76" fmla="*/ 581 w 592"/>
            <a:gd name="T77" fmla="*/ 79 h 389"/>
            <a:gd name="T78" fmla="*/ 573 w 592"/>
            <a:gd name="T79" fmla="*/ 77 h 389"/>
            <a:gd name="T80" fmla="*/ 566 w 592"/>
            <a:gd name="T81" fmla="*/ 64 h 389"/>
            <a:gd name="T82" fmla="*/ 560 w 592"/>
            <a:gd name="T83" fmla="*/ 56 h 389"/>
            <a:gd name="T84" fmla="*/ 562 w 592"/>
            <a:gd name="T85" fmla="*/ 52 h 389"/>
            <a:gd name="T86" fmla="*/ 569 w 592"/>
            <a:gd name="T87" fmla="*/ 45 h 389"/>
            <a:gd name="T88" fmla="*/ 575 w 592"/>
            <a:gd name="T89" fmla="*/ 41 h 389"/>
            <a:gd name="T90" fmla="*/ 579 w 592"/>
            <a:gd name="T91" fmla="*/ 34 h 389"/>
            <a:gd name="T92" fmla="*/ 582 w 592"/>
            <a:gd name="T93" fmla="*/ 20 h 389"/>
            <a:gd name="T94" fmla="*/ 443 w 592"/>
            <a:gd name="T95" fmla="*/ 19 h 389"/>
            <a:gd name="T96" fmla="*/ 306 w 592"/>
            <a:gd name="T97" fmla="*/ 17 h 389"/>
            <a:gd name="T98" fmla="*/ 158 w 592"/>
            <a:gd name="T99" fmla="*/ 9 h 389"/>
            <a:gd name="T100" fmla="*/ 24 w 592"/>
            <a:gd name="T101" fmla="*/ 0 h 389"/>
            <a:gd name="T102" fmla="*/ 18 w 592"/>
            <a:gd name="T103" fmla="*/ 94 h 389"/>
            <a:gd name="T104" fmla="*/ 15 w 592"/>
            <a:gd name="T105" fmla="*/ 101 h 389"/>
            <a:gd name="T106" fmla="*/ 0 w 592"/>
            <a:gd name="T107" fmla="*/ 316 h 389"/>
            <a:gd name="T108" fmla="*/ 81 w 592"/>
            <a:gd name="T109" fmla="*/ 321 h 389"/>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Lst>
          <a:rect l="0" t="0" r="r" b="b"/>
          <a:pathLst>
            <a:path w="592" h="389">
              <a:moveTo>
                <a:pt x="81" y="321"/>
              </a:moveTo>
              <a:lnTo>
                <a:pt x="216" y="329"/>
              </a:lnTo>
              <a:lnTo>
                <a:pt x="346" y="334"/>
              </a:lnTo>
              <a:lnTo>
                <a:pt x="432" y="334"/>
              </a:lnTo>
              <a:lnTo>
                <a:pt x="441" y="344"/>
              </a:lnTo>
              <a:lnTo>
                <a:pt x="472" y="359"/>
              </a:lnTo>
              <a:lnTo>
                <a:pt x="477" y="357"/>
              </a:lnTo>
              <a:lnTo>
                <a:pt x="483" y="351"/>
              </a:lnTo>
              <a:lnTo>
                <a:pt x="498" y="353"/>
              </a:lnTo>
              <a:lnTo>
                <a:pt x="528" y="349"/>
              </a:lnTo>
              <a:lnTo>
                <a:pt x="539" y="359"/>
              </a:lnTo>
              <a:lnTo>
                <a:pt x="545" y="359"/>
              </a:lnTo>
              <a:lnTo>
                <a:pt x="552" y="363"/>
              </a:lnTo>
              <a:lnTo>
                <a:pt x="554" y="364"/>
              </a:lnTo>
              <a:lnTo>
                <a:pt x="560" y="364"/>
              </a:lnTo>
              <a:lnTo>
                <a:pt x="567" y="370"/>
              </a:lnTo>
              <a:lnTo>
                <a:pt x="575" y="374"/>
              </a:lnTo>
              <a:lnTo>
                <a:pt x="577" y="381"/>
              </a:lnTo>
              <a:lnTo>
                <a:pt x="584" y="387"/>
              </a:lnTo>
              <a:lnTo>
                <a:pt x="590" y="389"/>
              </a:lnTo>
              <a:lnTo>
                <a:pt x="588" y="374"/>
              </a:lnTo>
              <a:lnTo>
                <a:pt x="581" y="368"/>
              </a:lnTo>
              <a:lnTo>
                <a:pt x="579" y="361"/>
              </a:lnTo>
              <a:lnTo>
                <a:pt x="582" y="355"/>
              </a:lnTo>
              <a:lnTo>
                <a:pt x="584" y="353"/>
              </a:lnTo>
              <a:lnTo>
                <a:pt x="588" y="340"/>
              </a:lnTo>
              <a:lnTo>
                <a:pt x="588" y="332"/>
              </a:lnTo>
              <a:lnTo>
                <a:pt x="592" y="325"/>
              </a:lnTo>
              <a:lnTo>
                <a:pt x="592" y="319"/>
              </a:lnTo>
              <a:lnTo>
                <a:pt x="584" y="312"/>
              </a:lnTo>
              <a:lnTo>
                <a:pt x="582" y="306"/>
              </a:lnTo>
              <a:lnTo>
                <a:pt x="586" y="304"/>
              </a:lnTo>
              <a:lnTo>
                <a:pt x="586" y="297"/>
              </a:lnTo>
              <a:lnTo>
                <a:pt x="582" y="289"/>
              </a:lnTo>
              <a:lnTo>
                <a:pt x="581" y="282"/>
              </a:lnTo>
              <a:lnTo>
                <a:pt x="592" y="282"/>
              </a:lnTo>
              <a:lnTo>
                <a:pt x="592" y="88"/>
              </a:lnTo>
              <a:lnTo>
                <a:pt x="586" y="82"/>
              </a:lnTo>
              <a:lnTo>
                <a:pt x="581" y="79"/>
              </a:lnTo>
              <a:lnTo>
                <a:pt x="573" y="77"/>
              </a:lnTo>
              <a:lnTo>
                <a:pt x="566" y="64"/>
              </a:lnTo>
              <a:lnTo>
                <a:pt x="560" y="56"/>
              </a:lnTo>
              <a:lnTo>
                <a:pt x="562" y="52"/>
              </a:lnTo>
              <a:lnTo>
                <a:pt x="569" y="45"/>
              </a:lnTo>
              <a:lnTo>
                <a:pt x="575" y="41"/>
              </a:lnTo>
              <a:lnTo>
                <a:pt x="579" y="34"/>
              </a:lnTo>
              <a:lnTo>
                <a:pt x="582" y="20"/>
              </a:lnTo>
              <a:lnTo>
                <a:pt x="443" y="19"/>
              </a:lnTo>
              <a:lnTo>
                <a:pt x="306" y="17"/>
              </a:lnTo>
              <a:lnTo>
                <a:pt x="158" y="9"/>
              </a:lnTo>
              <a:lnTo>
                <a:pt x="24" y="0"/>
              </a:lnTo>
              <a:lnTo>
                <a:pt x="18" y="94"/>
              </a:lnTo>
              <a:lnTo>
                <a:pt x="15" y="101"/>
              </a:lnTo>
              <a:lnTo>
                <a:pt x="0" y="316"/>
              </a:lnTo>
              <a:lnTo>
                <a:pt x="81" y="321"/>
              </a:lnTo>
              <a:close/>
            </a:path>
          </a:pathLst>
        </a:custGeom>
        <a:solidFill>
          <a:srgbClr val="AEAAAA"/>
        </a:solid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clientData/>
  </xdr:twoCellAnchor>
  <xdr:twoCellAnchor editAs="oneCell">
    <xdr:from>
      <xdr:col>10</xdr:col>
      <xdr:colOff>79229</xdr:colOff>
      <xdr:row>7</xdr:row>
      <xdr:rowOff>172727</xdr:rowOff>
    </xdr:from>
    <xdr:to>
      <xdr:col>10</xdr:col>
      <xdr:colOff>816824</xdr:colOff>
      <xdr:row>10</xdr:row>
      <xdr:rowOff>67067</xdr:rowOff>
    </xdr:to>
    <xdr:sp macro="" textlink="">
      <xdr:nvSpPr>
        <xdr:cNvPr id="34" name="usmap34">
          <a:extLst>
            <a:ext uri="{FF2B5EF4-FFF2-40B4-BE49-F238E27FC236}">
              <a16:creationId xmlns:a16="http://schemas.microsoft.com/office/drawing/2014/main" id="{00000000-0008-0000-0000-000022000000}"/>
            </a:ext>
          </a:extLst>
        </xdr:cNvPr>
        <xdr:cNvSpPr>
          <a:spLocks/>
        </xdr:cNvSpPr>
      </xdr:nvSpPr>
      <xdr:spPr bwMode="auto">
        <a:xfrm>
          <a:off x="7762729" y="1199310"/>
          <a:ext cx="737595" cy="465840"/>
        </a:xfrm>
        <a:custGeom>
          <a:avLst/>
          <a:gdLst>
            <a:gd name="T0" fmla="*/ 0 w 558"/>
            <a:gd name="T1" fmla="*/ 325 h 345"/>
            <a:gd name="T2" fmla="*/ 134 w 558"/>
            <a:gd name="T3" fmla="*/ 334 h 345"/>
            <a:gd name="T4" fmla="*/ 282 w 558"/>
            <a:gd name="T5" fmla="*/ 342 h 345"/>
            <a:gd name="T6" fmla="*/ 419 w 558"/>
            <a:gd name="T7" fmla="*/ 344 h 345"/>
            <a:gd name="T8" fmla="*/ 558 w 558"/>
            <a:gd name="T9" fmla="*/ 345 h 345"/>
            <a:gd name="T10" fmla="*/ 558 w 558"/>
            <a:gd name="T11" fmla="*/ 338 h 345"/>
            <a:gd name="T12" fmla="*/ 558 w 558"/>
            <a:gd name="T13" fmla="*/ 330 h 345"/>
            <a:gd name="T14" fmla="*/ 557 w 558"/>
            <a:gd name="T15" fmla="*/ 317 h 345"/>
            <a:gd name="T16" fmla="*/ 557 w 558"/>
            <a:gd name="T17" fmla="*/ 310 h 345"/>
            <a:gd name="T18" fmla="*/ 555 w 558"/>
            <a:gd name="T19" fmla="*/ 302 h 345"/>
            <a:gd name="T20" fmla="*/ 547 w 558"/>
            <a:gd name="T21" fmla="*/ 291 h 345"/>
            <a:gd name="T22" fmla="*/ 545 w 558"/>
            <a:gd name="T23" fmla="*/ 285 h 345"/>
            <a:gd name="T24" fmla="*/ 545 w 558"/>
            <a:gd name="T25" fmla="*/ 278 h 345"/>
            <a:gd name="T26" fmla="*/ 542 w 558"/>
            <a:gd name="T27" fmla="*/ 272 h 345"/>
            <a:gd name="T28" fmla="*/ 542 w 558"/>
            <a:gd name="T29" fmla="*/ 246 h 345"/>
            <a:gd name="T30" fmla="*/ 543 w 558"/>
            <a:gd name="T31" fmla="*/ 238 h 345"/>
            <a:gd name="T32" fmla="*/ 540 w 558"/>
            <a:gd name="T33" fmla="*/ 231 h 345"/>
            <a:gd name="T34" fmla="*/ 540 w 558"/>
            <a:gd name="T35" fmla="*/ 221 h 345"/>
            <a:gd name="T36" fmla="*/ 538 w 558"/>
            <a:gd name="T37" fmla="*/ 206 h 345"/>
            <a:gd name="T38" fmla="*/ 538 w 558"/>
            <a:gd name="T39" fmla="*/ 193 h 345"/>
            <a:gd name="T40" fmla="*/ 536 w 558"/>
            <a:gd name="T41" fmla="*/ 186 h 345"/>
            <a:gd name="T42" fmla="*/ 536 w 558"/>
            <a:gd name="T43" fmla="*/ 180 h 345"/>
            <a:gd name="T44" fmla="*/ 536 w 558"/>
            <a:gd name="T45" fmla="*/ 172 h 345"/>
            <a:gd name="T46" fmla="*/ 534 w 558"/>
            <a:gd name="T47" fmla="*/ 157 h 345"/>
            <a:gd name="T48" fmla="*/ 525 w 558"/>
            <a:gd name="T49" fmla="*/ 137 h 345"/>
            <a:gd name="T50" fmla="*/ 525 w 558"/>
            <a:gd name="T51" fmla="*/ 133 h 345"/>
            <a:gd name="T52" fmla="*/ 517 w 558"/>
            <a:gd name="T53" fmla="*/ 110 h 345"/>
            <a:gd name="T54" fmla="*/ 517 w 558"/>
            <a:gd name="T55" fmla="*/ 103 h 345"/>
            <a:gd name="T56" fmla="*/ 517 w 558"/>
            <a:gd name="T57" fmla="*/ 90 h 345"/>
            <a:gd name="T58" fmla="*/ 515 w 558"/>
            <a:gd name="T59" fmla="*/ 86 h 345"/>
            <a:gd name="T60" fmla="*/ 517 w 558"/>
            <a:gd name="T61" fmla="*/ 80 h 345"/>
            <a:gd name="T62" fmla="*/ 515 w 558"/>
            <a:gd name="T63" fmla="*/ 67 h 345"/>
            <a:gd name="T64" fmla="*/ 519 w 558"/>
            <a:gd name="T65" fmla="*/ 54 h 345"/>
            <a:gd name="T66" fmla="*/ 517 w 558"/>
            <a:gd name="T67" fmla="*/ 46 h 345"/>
            <a:gd name="T68" fmla="*/ 511 w 558"/>
            <a:gd name="T69" fmla="*/ 28 h 345"/>
            <a:gd name="T70" fmla="*/ 510 w 558"/>
            <a:gd name="T71" fmla="*/ 22 h 345"/>
            <a:gd name="T72" fmla="*/ 510 w 558"/>
            <a:gd name="T73" fmla="*/ 22 h 345"/>
            <a:gd name="T74" fmla="*/ 510 w 558"/>
            <a:gd name="T75" fmla="*/ 18 h 345"/>
            <a:gd name="T76" fmla="*/ 448 w 558"/>
            <a:gd name="T77" fmla="*/ 18 h 345"/>
            <a:gd name="T78" fmla="*/ 303 w 558"/>
            <a:gd name="T79" fmla="*/ 15 h 345"/>
            <a:gd name="T80" fmla="*/ 135 w 558"/>
            <a:gd name="T81" fmla="*/ 7 h 345"/>
            <a:gd name="T82" fmla="*/ 23 w 558"/>
            <a:gd name="T83" fmla="*/ 0 h 345"/>
            <a:gd name="T84" fmla="*/ 23 w 558"/>
            <a:gd name="T85" fmla="*/ 3 h 345"/>
            <a:gd name="T86" fmla="*/ 0 w 558"/>
            <a:gd name="T87" fmla="*/ 325 h 345"/>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Lst>
          <a:rect l="0" t="0" r="r" b="b"/>
          <a:pathLst>
            <a:path w="558" h="345">
              <a:moveTo>
                <a:pt x="0" y="325"/>
              </a:moveTo>
              <a:lnTo>
                <a:pt x="134" y="334"/>
              </a:lnTo>
              <a:lnTo>
                <a:pt x="282" y="342"/>
              </a:lnTo>
              <a:lnTo>
                <a:pt x="419" y="344"/>
              </a:lnTo>
              <a:lnTo>
                <a:pt x="558" y="345"/>
              </a:lnTo>
              <a:lnTo>
                <a:pt x="558" y="338"/>
              </a:lnTo>
              <a:lnTo>
                <a:pt x="558" y="330"/>
              </a:lnTo>
              <a:lnTo>
                <a:pt x="557" y="317"/>
              </a:lnTo>
              <a:lnTo>
                <a:pt x="557" y="310"/>
              </a:lnTo>
              <a:lnTo>
                <a:pt x="555" y="302"/>
              </a:lnTo>
              <a:lnTo>
                <a:pt x="547" y="291"/>
              </a:lnTo>
              <a:lnTo>
                <a:pt x="545" y="285"/>
              </a:lnTo>
              <a:lnTo>
                <a:pt x="545" y="278"/>
              </a:lnTo>
              <a:lnTo>
                <a:pt x="542" y="272"/>
              </a:lnTo>
              <a:lnTo>
                <a:pt x="542" y="246"/>
              </a:lnTo>
              <a:lnTo>
                <a:pt x="543" y="238"/>
              </a:lnTo>
              <a:lnTo>
                <a:pt x="540" y="231"/>
              </a:lnTo>
              <a:lnTo>
                <a:pt x="540" y="221"/>
              </a:lnTo>
              <a:lnTo>
                <a:pt x="538" y="206"/>
              </a:lnTo>
              <a:lnTo>
                <a:pt x="538" y="193"/>
              </a:lnTo>
              <a:lnTo>
                <a:pt x="536" y="186"/>
              </a:lnTo>
              <a:lnTo>
                <a:pt x="536" y="180"/>
              </a:lnTo>
              <a:lnTo>
                <a:pt x="536" y="172"/>
              </a:lnTo>
              <a:lnTo>
                <a:pt x="534" y="157"/>
              </a:lnTo>
              <a:lnTo>
                <a:pt x="525" y="137"/>
              </a:lnTo>
              <a:lnTo>
                <a:pt x="525" y="133"/>
              </a:lnTo>
              <a:lnTo>
                <a:pt x="517" y="110"/>
              </a:lnTo>
              <a:lnTo>
                <a:pt x="517" y="103"/>
              </a:lnTo>
              <a:lnTo>
                <a:pt x="517" y="90"/>
              </a:lnTo>
              <a:lnTo>
                <a:pt x="515" y="86"/>
              </a:lnTo>
              <a:lnTo>
                <a:pt x="517" y="80"/>
              </a:lnTo>
              <a:lnTo>
                <a:pt x="515" y="67"/>
              </a:lnTo>
              <a:lnTo>
                <a:pt x="519" y="54"/>
              </a:lnTo>
              <a:lnTo>
                <a:pt x="517" y="46"/>
              </a:lnTo>
              <a:lnTo>
                <a:pt x="511" y="28"/>
              </a:lnTo>
              <a:lnTo>
                <a:pt x="510" y="22"/>
              </a:lnTo>
              <a:lnTo>
                <a:pt x="510" y="22"/>
              </a:lnTo>
              <a:lnTo>
                <a:pt x="510" y="18"/>
              </a:lnTo>
              <a:lnTo>
                <a:pt x="448" y="18"/>
              </a:lnTo>
              <a:lnTo>
                <a:pt x="303" y="15"/>
              </a:lnTo>
              <a:lnTo>
                <a:pt x="135" y="7"/>
              </a:lnTo>
              <a:lnTo>
                <a:pt x="23" y="0"/>
              </a:lnTo>
              <a:lnTo>
                <a:pt x="23" y="3"/>
              </a:lnTo>
              <a:lnTo>
                <a:pt x="0" y="325"/>
              </a:lnTo>
              <a:close/>
            </a:path>
          </a:pathLst>
        </a:custGeom>
        <a:solidFill>
          <a:srgbClr val="2E86AB"/>
        </a:solidFill>
        <a:ln w="3175" cap="rnd" cmpd="sng">
          <a:solidFill>
            <a:srgbClr val="FFFFFF"/>
          </a:solidFill>
          <a:prstDash val="solid"/>
          <a:round/>
          <a:headEnd/>
          <a:tailEnd/>
        </a:ln>
      </xdr:spPr>
      <xdr:txBody>
        <a:bodyPr vertOverflow="overflow" horzOverflow="overflow" vert="horz" wrap="square" lIns="0" tIns="0" rIns="0" bIns="0" numCol="1" anchor="ctr" anchorCtr="0" compatLnSpc="1">
          <a:prstTxWarp prst="textNoShape">
            <a:avLst/>
          </a:prstTxWarp>
        </a:bodyPr>
        <a:lstStyle/>
        <a:p>
          <a:pPr algn="ctr"/>
          <a:endParaRPr lang="en-US"/>
        </a:p>
      </xdr:txBody>
    </xdr:sp>
    <xdr:clientData/>
  </xdr:twoCellAnchor>
  <xdr:twoCellAnchor editAs="oneCell">
    <xdr:from>
      <xdr:col>10</xdr:col>
      <xdr:colOff>96769</xdr:colOff>
      <xdr:row>17</xdr:row>
      <xdr:rowOff>17124</xdr:rowOff>
    </xdr:from>
    <xdr:to>
      <xdr:col>11</xdr:col>
      <xdr:colOff>111369</xdr:colOff>
      <xdr:row>19</xdr:row>
      <xdr:rowOff>143527</xdr:rowOff>
    </xdr:to>
    <xdr:sp macro="" textlink="">
      <xdr:nvSpPr>
        <xdr:cNvPr id="35" name="usmap36">
          <a:extLst>
            <a:ext uri="{FF2B5EF4-FFF2-40B4-BE49-F238E27FC236}">
              <a16:creationId xmlns:a16="http://schemas.microsoft.com/office/drawing/2014/main" id="{00000000-0008-0000-0000-000023000000}"/>
            </a:ext>
          </a:extLst>
        </xdr:cNvPr>
        <xdr:cNvSpPr>
          <a:spLocks/>
        </xdr:cNvSpPr>
      </xdr:nvSpPr>
      <xdr:spPr bwMode="auto">
        <a:xfrm>
          <a:off x="7780269" y="2948707"/>
          <a:ext cx="977683" cy="507403"/>
        </a:xfrm>
        <a:custGeom>
          <a:avLst/>
          <a:gdLst>
            <a:gd name="T0" fmla="*/ 716 w 737"/>
            <a:gd name="T1" fmla="*/ 67 h 376"/>
            <a:gd name="T2" fmla="*/ 609 w 737"/>
            <a:gd name="T3" fmla="*/ 15 h 376"/>
            <a:gd name="T4" fmla="*/ 222 w 737"/>
            <a:gd name="T5" fmla="*/ 11 h 376"/>
            <a:gd name="T6" fmla="*/ 2 w 737"/>
            <a:gd name="T7" fmla="*/ 0 h 376"/>
            <a:gd name="T8" fmla="*/ 117 w 737"/>
            <a:gd name="T9" fmla="*/ 60 h 376"/>
            <a:gd name="T10" fmla="*/ 241 w 737"/>
            <a:gd name="T11" fmla="*/ 66 h 376"/>
            <a:gd name="T12" fmla="*/ 256 w 737"/>
            <a:gd name="T13" fmla="*/ 69 h 376"/>
            <a:gd name="T14" fmla="*/ 250 w 737"/>
            <a:gd name="T15" fmla="*/ 274 h 376"/>
            <a:gd name="T16" fmla="*/ 263 w 737"/>
            <a:gd name="T17" fmla="*/ 280 h 376"/>
            <a:gd name="T18" fmla="*/ 282 w 737"/>
            <a:gd name="T19" fmla="*/ 297 h 376"/>
            <a:gd name="T20" fmla="*/ 295 w 737"/>
            <a:gd name="T21" fmla="*/ 297 h 376"/>
            <a:gd name="T22" fmla="*/ 307 w 737"/>
            <a:gd name="T23" fmla="*/ 287 h 376"/>
            <a:gd name="T24" fmla="*/ 314 w 737"/>
            <a:gd name="T25" fmla="*/ 295 h 376"/>
            <a:gd name="T26" fmla="*/ 320 w 737"/>
            <a:gd name="T27" fmla="*/ 308 h 376"/>
            <a:gd name="T28" fmla="*/ 329 w 737"/>
            <a:gd name="T29" fmla="*/ 316 h 376"/>
            <a:gd name="T30" fmla="*/ 339 w 737"/>
            <a:gd name="T31" fmla="*/ 316 h 376"/>
            <a:gd name="T32" fmla="*/ 359 w 737"/>
            <a:gd name="T33" fmla="*/ 325 h 376"/>
            <a:gd name="T34" fmla="*/ 372 w 737"/>
            <a:gd name="T35" fmla="*/ 323 h 376"/>
            <a:gd name="T36" fmla="*/ 382 w 737"/>
            <a:gd name="T37" fmla="*/ 333 h 376"/>
            <a:gd name="T38" fmla="*/ 395 w 737"/>
            <a:gd name="T39" fmla="*/ 325 h 376"/>
            <a:gd name="T40" fmla="*/ 418 w 737"/>
            <a:gd name="T41" fmla="*/ 325 h 376"/>
            <a:gd name="T42" fmla="*/ 421 w 737"/>
            <a:gd name="T43" fmla="*/ 340 h 376"/>
            <a:gd name="T44" fmla="*/ 429 w 737"/>
            <a:gd name="T45" fmla="*/ 346 h 376"/>
            <a:gd name="T46" fmla="*/ 436 w 737"/>
            <a:gd name="T47" fmla="*/ 355 h 376"/>
            <a:gd name="T48" fmla="*/ 453 w 737"/>
            <a:gd name="T49" fmla="*/ 342 h 376"/>
            <a:gd name="T50" fmla="*/ 463 w 737"/>
            <a:gd name="T51" fmla="*/ 351 h 376"/>
            <a:gd name="T52" fmla="*/ 472 w 737"/>
            <a:gd name="T53" fmla="*/ 359 h 376"/>
            <a:gd name="T54" fmla="*/ 491 w 737"/>
            <a:gd name="T55" fmla="*/ 355 h 376"/>
            <a:gd name="T56" fmla="*/ 495 w 737"/>
            <a:gd name="T57" fmla="*/ 361 h 376"/>
            <a:gd name="T58" fmla="*/ 498 w 737"/>
            <a:gd name="T59" fmla="*/ 370 h 376"/>
            <a:gd name="T60" fmla="*/ 506 w 737"/>
            <a:gd name="T61" fmla="*/ 357 h 376"/>
            <a:gd name="T62" fmla="*/ 515 w 737"/>
            <a:gd name="T63" fmla="*/ 348 h 376"/>
            <a:gd name="T64" fmla="*/ 523 w 737"/>
            <a:gd name="T65" fmla="*/ 348 h 376"/>
            <a:gd name="T66" fmla="*/ 536 w 737"/>
            <a:gd name="T67" fmla="*/ 357 h 376"/>
            <a:gd name="T68" fmla="*/ 549 w 737"/>
            <a:gd name="T69" fmla="*/ 353 h 376"/>
            <a:gd name="T70" fmla="*/ 560 w 737"/>
            <a:gd name="T71" fmla="*/ 364 h 376"/>
            <a:gd name="T72" fmla="*/ 574 w 737"/>
            <a:gd name="T73" fmla="*/ 372 h 376"/>
            <a:gd name="T74" fmla="*/ 585 w 737"/>
            <a:gd name="T75" fmla="*/ 366 h 376"/>
            <a:gd name="T76" fmla="*/ 600 w 737"/>
            <a:gd name="T77" fmla="*/ 357 h 376"/>
            <a:gd name="T78" fmla="*/ 613 w 737"/>
            <a:gd name="T79" fmla="*/ 357 h 376"/>
            <a:gd name="T80" fmla="*/ 626 w 737"/>
            <a:gd name="T81" fmla="*/ 351 h 376"/>
            <a:gd name="T82" fmla="*/ 647 w 737"/>
            <a:gd name="T83" fmla="*/ 353 h 376"/>
            <a:gd name="T84" fmla="*/ 658 w 737"/>
            <a:gd name="T85" fmla="*/ 355 h 376"/>
            <a:gd name="T86" fmla="*/ 668 w 737"/>
            <a:gd name="T87" fmla="*/ 346 h 376"/>
            <a:gd name="T88" fmla="*/ 690 w 737"/>
            <a:gd name="T89" fmla="*/ 355 h 376"/>
            <a:gd name="T90" fmla="*/ 711 w 737"/>
            <a:gd name="T91" fmla="*/ 368 h 376"/>
            <a:gd name="T92" fmla="*/ 737 w 737"/>
            <a:gd name="T93" fmla="*/ 376 h 376"/>
            <a:gd name="T94" fmla="*/ 732 w 737"/>
            <a:gd name="T95" fmla="*/ 158 h 37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Lst>
          <a:rect l="0" t="0" r="r" b="b"/>
          <a:pathLst>
            <a:path w="737" h="376">
              <a:moveTo>
                <a:pt x="732" y="158"/>
              </a:moveTo>
              <a:lnTo>
                <a:pt x="716" y="67"/>
              </a:lnTo>
              <a:lnTo>
                <a:pt x="715" y="13"/>
              </a:lnTo>
              <a:lnTo>
                <a:pt x="609" y="15"/>
              </a:lnTo>
              <a:lnTo>
                <a:pt x="416" y="15"/>
              </a:lnTo>
              <a:lnTo>
                <a:pt x="222" y="11"/>
              </a:lnTo>
              <a:lnTo>
                <a:pt x="87" y="5"/>
              </a:lnTo>
              <a:lnTo>
                <a:pt x="2" y="0"/>
              </a:lnTo>
              <a:lnTo>
                <a:pt x="0" y="54"/>
              </a:lnTo>
              <a:lnTo>
                <a:pt x="117" y="60"/>
              </a:lnTo>
              <a:lnTo>
                <a:pt x="205" y="66"/>
              </a:lnTo>
              <a:lnTo>
                <a:pt x="241" y="66"/>
              </a:lnTo>
              <a:lnTo>
                <a:pt x="248" y="66"/>
              </a:lnTo>
              <a:lnTo>
                <a:pt x="256" y="69"/>
              </a:lnTo>
              <a:lnTo>
                <a:pt x="250" y="263"/>
              </a:lnTo>
              <a:lnTo>
                <a:pt x="250" y="274"/>
              </a:lnTo>
              <a:lnTo>
                <a:pt x="256" y="274"/>
              </a:lnTo>
              <a:lnTo>
                <a:pt x="263" y="280"/>
              </a:lnTo>
              <a:lnTo>
                <a:pt x="275" y="293"/>
              </a:lnTo>
              <a:lnTo>
                <a:pt x="282" y="297"/>
              </a:lnTo>
              <a:lnTo>
                <a:pt x="288" y="293"/>
              </a:lnTo>
              <a:lnTo>
                <a:pt x="295" y="297"/>
              </a:lnTo>
              <a:lnTo>
                <a:pt x="303" y="295"/>
              </a:lnTo>
              <a:lnTo>
                <a:pt x="307" y="287"/>
              </a:lnTo>
              <a:lnTo>
                <a:pt x="309" y="291"/>
              </a:lnTo>
              <a:lnTo>
                <a:pt x="314" y="295"/>
              </a:lnTo>
              <a:lnTo>
                <a:pt x="320" y="302"/>
              </a:lnTo>
              <a:lnTo>
                <a:pt x="320" y="308"/>
              </a:lnTo>
              <a:lnTo>
                <a:pt x="322" y="316"/>
              </a:lnTo>
              <a:lnTo>
                <a:pt x="329" y="316"/>
              </a:lnTo>
              <a:lnTo>
                <a:pt x="331" y="317"/>
              </a:lnTo>
              <a:lnTo>
                <a:pt x="339" y="316"/>
              </a:lnTo>
              <a:lnTo>
                <a:pt x="346" y="319"/>
              </a:lnTo>
              <a:lnTo>
                <a:pt x="359" y="325"/>
              </a:lnTo>
              <a:lnTo>
                <a:pt x="367" y="323"/>
              </a:lnTo>
              <a:lnTo>
                <a:pt x="372" y="323"/>
              </a:lnTo>
              <a:lnTo>
                <a:pt x="376" y="327"/>
              </a:lnTo>
              <a:lnTo>
                <a:pt x="382" y="333"/>
              </a:lnTo>
              <a:lnTo>
                <a:pt x="389" y="331"/>
              </a:lnTo>
              <a:lnTo>
                <a:pt x="395" y="325"/>
              </a:lnTo>
              <a:lnTo>
                <a:pt x="410" y="327"/>
              </a:lnTo>
              <a:lnTo>
                <a:pt x="418" y="325"/>
              </a:lnTo>
              <a:lnTo>
                <a:pt x="416" y="333"/>
              </a:lnTo>
              <a:lnTo>
                <a:pt x="421" y="340"/>
              </a:lnTo>
              <a:lnTo>
                <a:pt x="427" y="340"/>
              </a:lnTo>
              <a:lnTo>
                <a:pt x="429" y="346"/>
              </a:lnTo>
              <a:lnTo>
                <a:pt x="429" y="355"/>
              </a:lnTo>
              <a:lnTo>
                <a:pt x="436" y="355"/>
              </a:lnTo>
              <a:lnTo>
                <a:pt x="442" y="353"/>
              </a:lnTo>
              <a:lnTo>
                <a:pt x="453" y="342"/>
              </a:lnTo>
              <a:lnTo>
                <a:pt x="461" y="346"/>
              </a:lnTo>
              <a:lnTo>
                <a:pt x="463" y="351"/>
              </a:lnTo>
              <a:lnTo>
                <a:pt x="470" y="351"/>
              </a:lnTo>
              <a:lnTo>
                <a:pt x="472" y="359"/>
              </a:lnTo>
              <a:lnTo>
                <a:pt x="480" y="359"/>
              </a:lnTo>
              <a:lnTo>
                <a:pt x="491" y="355"/>
              </a:lnTo>
              <a:lnTo>
                <a:pt x="497" y="355"/>
              </a:lnTo>
              <a:lnTo>
                <a:pt x="495" y="361"/>
              </a:lnTo>
              <a:lnTo>
                <a:pt x="497" y="368"/>
              </a:lnTo>
              <a:lnTo>
                <a:pt x="498" y="370"/>
              </a:lnTo>
              <a:lnTo>
                <a:pt x="504" y="370"/>
              </a:lnTo>
              <a:lnTo>
                <a:pt x="506" y="357"/>
              </a:lnTo>
              <a:lnTo>
                <a:pt x="513" y="351"/>
              </a:lnTo>
              <a:lnTo>
                <a:pt x="515" y="348"/>
              </a:lnTo>
              <a:lnTo>
                <a:pt x="517" y="346"/>
              </a:lnTo>
              <a:lnTo>
                <a:pt x="523" y="348"/>
              </a:lnTo>
              <a:lnTo>
                <a:pt x="529" y="355"/>
              </a:lnTo>
              <a:lnTo>
                <a:pt x="536" y="357"/>
              </a:lnTo>
              <a:lnTo>
                <a:pt x="542" y="351"/>
              </a:lnTo>
              <a:lnTo>
                <a:pt x="549" y="353"/>
              </a:lnTo>
              <a:lnTo>
                <a:pt x="553" y="361"/>
              </a:lnTo>
              <a:lnTo>
                <a:pt x="560" y="364"/>
              </a:lnTo>
              <a:lnTo>
                <a:pt x="568" y="366"/>
              </a:lnTo>
              <a:lnTo>
                <a:pt x="574" y="372"/>
              </a:lnTo>
              <a:lnTo>
                <a:pt x="577" y="366"/>
              </a:lnTo>
              <a:lnTo>
                <a:pt x="585" y="366"/>
              </a:lnTo>
              <a:lnTo>
                <a:pt x="592" y="357"/>
              </a:lnTo>
              <a:lnTo>
                <a:pt x="600" y="357"/>
              </a:lnTo>
              <a:lnTo>
                <a:pt x="607" y="351"/>
              </a:lnTo>
              <a:lnTo>
                <a:pt x="613" y="357"/>
              </a:lnTo>
              <a:lnTo>
                <a:pt x="621" y="357"/>
              </a:lnTo>
              <a:lnTo>
                <a:pt x="626" y="351"/>
              </a:lnTo>
              <a:lnTo>
                <a:pt x="639" y="346"/>
              </a:lnTo>
              <a:lnTo>
                <a:pt x="647" y="353"/>
              </a:lnTo>
              <a:lnTo>
                <a:pt x="653" y="355"/>
              </a:lnTo>
              <a:lnTo>
                <a:pt x="658" y="355"/>
              </a:lnTo>
              <a:lnTo>
                <a:pt x="664" y="351"/>
              </a:lnTo>
              <a:lnTo>
                <a:pt x="668" y="346"/>
              </a:lnTo>
              <a:lnTo>
                <a:pt x="673" y="346"/>
              </a:lnTo>
              <a:lnTo>
                <a:pt x="690" y="355"/>
              </a:lnTo>
              <a:lnTo>
                <a:pt x="703" y="366"/>
              </a:lnTo>
              <a:lnTo>
                <a:pt x="711" y="368"/>
              </a:lnTo>
              <a:lnTo>
                <a:pt x="716" y="372"/>
              </a:lnTo>
              <a:lnTo>
                <a:pt x="737" y="376"/>
              </a:lnTo>
              <a:lnTo>
                <a:pt x="735" y="188"/>
              </a:lnTo>
              <a:lnTo>
                <a:pt x="732" y="158"/>
              </a:lnTo>
              <a:close/>
            </a:path>
          </a:pathLst>
        </a:custGeom>
        <a:solidFill>
          <a:srgbClr val="AEAAAA"/>
        </a:solid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clientData/>
  </xdr:twoCellAnchor>
  <xdr:twoCellAnchor editAs="oneCell">
    <xdr:from>
      <xdr:col>10</xdr:col>
      <xdr:colOff>214159</xdr:colOff>
      <xdr:row>14</xdr:row>
      <xdr:rowOff>156303</xdr:rowOff>
    </xdr:from>
    <xdr:to>
      <xdr:col>11</xdr:col>
      <xdr:colOff>81685</xdr:colOff>
      <xdr:row>17</xdr:row>
      <xdr:rowOff>37235</xdr:rowOff>
    </xdr:to>
    <xdr:sp macro="" textlink="">
      <xdr:nvSpPr>
        <xdr:cNvPr id="36" name="usmap16">
          <a:extLst>
            <a:ext uri="{FF2B5EF4-FFF2-40B4-BE49-F238E27FC236}">
              <a16:creationId xmlns:a16="http://schemas.microsoft.com/office/drawing/2014/main" id="{00000000-0008-0000-0000-000024000000}"/>
            </a:ext>
          </a:extLst>
        </xdr:cNvPr>
        <xdr:cNvSpPr>
          <a:spLocks/>
        </xdr:cNvSpPr>
      </xdr:nvSpPr>
      <xdr:spPr bwMode="auto">
        <a:xfrm>
          <a:off x="7897659" y="2516386"/>
          <a:ext cx="830609" cy="452432"/>
        </a:xfrm>
        <a:custGeom>
          <a:avLst/>
          <a:gdLst>
            <a:gd name="T0" fmla="*/ 616 w 628"/>
            <a:gd name="T1" fmla="*/ 98 h 335"/>
            <a:gd name="T2" fmla="*/ 609 w 628"/>
            <a:gd name="T3" fmla="*/ 96 h 335"/>
            <a:gd name="T4" fmla="*/ 599 w 628"/>
            <a:gd name="T5" fmla="*/ 83 h 335"/>
            <a:gd name="T6" fmla="*/ 599 w 628"/>
            <a:gd name="T7" fmla="*/ 75 h 335"/>
            <a:gd name="T8" fmla="*/ 592 w 628"/>
            <a:gd name="T9" fmla="*/ 72 h 335"/>
            <a:gd name="T10" fmla="*/ 584 w 628"/>
            <a:gd name="T11" fmla="*/ 62 h 335"/>
            <a:gd name="T12" fmla="*/ 582 w 628"/>
            <a:gd name="T13" fmla="*/ 55 h 335"/>
            <a:gd name="T14" fmla="*/ 590 w 628"/>
            <a:gd name="T15" fmla="*/ 43 h 335"/>
            <a:gd name="T16" fmla="*/ 592 w 628"/>
            <a:gd name="T17" fmla="*/ 38 h 335"/>
            <a:gd name="T18" fmla="*/ 599 w 628"/>
            <a:gd name="T19" fmla="*/ 38 h 335"/>
            <a:gd name="T20" fmla="*/ 601 w 628"/>
            <a:gd name="T21" fmla="*/ 36 h 335"/>
            <a:gd name="T22" fmla="*/ 599 w 628"/>
            <a:gd name="T23" fmla="*/ 28 h 335"/>
            <a:gd name="T24" fmla="*/ 594 w 628"/>
            <a:gd name="T25" fmla="*/ 21 h 335"/>
            <a:gd name="T26" fmla="*/ 590 w 628"/>
            <a:gd name="T27" fmla="*/ 19 h 335"/>
            <a:gd name="T28" fmla="*/ 582 w 628"/>
            <a:gd name="T29" fmla="*/ 25 h 335"/>
            <a:gd name="T30" fmla="*/ 564 w 628"/>
            <a:gd name="T31" fmla="*/ 10 h 335"/>
            <a:gd name="T32" fmla="*/ 426 w 628"/>
            <a:gd name="T33" fmla="*/ 11 h 335"/>
            <a:gd name="T34" fmla="*/ 321 w 628"/>
            <a:gd name="T35" fmla="*/ 10 h 335"/>
            <a:gd name="T36" fmla="*/ 120 w 628"/>
            <a:gd name="T37" fmla="*/ 6 h 335"/>
            <a:gd name="T38" fmla="*/ 15 w 628"/>
            <a:gd name="T39" fmla="*/ 0 h 335"/>
            <a:gd name="T40" fmla="*/ 0 w 628"/>
            <a:gd name="T41" fmla="*/ 325 h 335"/>
            <a:gd name="T42" fmla="*/ 135 w 628"/>
            <a:gd name="T43" fmla="*/ 331 h 335"/>
            <a:gd name="T44" fmla="*/ 329 w 628"/>
            <a:gd name="T45" fmla="*/ 335 h 335"/>
            <a:gd name="T46" fmla="*/ 522 w 628"/>
            <a:gd name="T47" fmla="*/ 335 h 335"/>
            <a:gd name="T48" fmla="*/ 628 w 628"/>
            <a:gd name="T49" fmla="*/ 333 h 335"/>
            <a:gd name="T50" fmla="*/ 624 w 628"/>
            <a:gd name="T51" fmla="*/ 104 h 335"/>
            <a:gd name="T52" fmla="*/ 616 w 628"/>
            <a:gd name="T53" fmla="*/ 98 h 335"/>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Lst>
          <a:rect l="0" t="0" r="r" b="b"/>
          <a:pathLst>
            <a:path w="628" h="335">
              <a:moveTo>
                <a:pt x="616" y="98"/>
              </a:moveTo>
              <a:lnTo>
                <a:pt x="609" y="96"/>
              </a:lnTo>
              <a:lnTo>
                <a:pt x="599" y="83"/>
              </a:lnTo>
              <a:lnTo>
                <a:pt x="599" y="75"/>
              </a:lnTo>
              <a:lnTo>
                <a:pt x="592" y="72"/>
              </a:lnTo>
              <a:lnTo>
                <a:pt x="584" y="62"/>
              </a:lnTo>
              <a:lnTo>
                <a:pt x="582" y="55"/>
              </a:lnTo>
              <a:lnTo>
                <a:pt x="590" y="43"/>
              </a:lnTo>
              <a:lnTo>
                <a:pt x="592" y="38"/>
              </a:lnTo>
              <a:lnTo>
                <a:pt x="599" y="38"/>
              </a:lnTo>
              <a:lnTo>
                <a:pt x="601" y="36"/>
              </a:lnTo>
              <a:lnTo>
                <a:pt x="599" y="28"/>
              </a:lnTo>
              <a:lnTo>
                <a:pt x="594" y="21"/>
              </a:lnTo>
              <a:lnTo>
                <a:pt x="590" y="19"/>
              </a:lnTo>
              <a:lnTo>
                <a:pt x="582" y="25"/>
              </a:lnTo>
              <a:lnTo>
                <a:pt x="564" y="10"/>
              </a:lnTo>
              <a:lnTo>
                <a:pt x="426" y="11"/>
              </a:lnTo>
              <a:lnTo>
                <a:pt x="321" y="10"/>
              </a:lnTo>
              <a:lnTo>
                <a:pt x="120" y="6"/>
              </a:lnTo>
              <a:lnTo>
                <a:pt x="15" y="0"/>
              </a:lnTo>
              <a:lnTo>
                <a:pt x="0" y="325"/>
              </a:lnTo>
              <a:lnTo>
                <a:pt x="135" y="331"/>
              </a:lnTo>
              <a:lnTo>
                <a:pt x="329" y="335"/>
              </a:lnTo>
              <a:lnTo>
                <a:pt x="522" y="335"/>
              </a:lnTo>
              <a:lnTo>
                <a:pt x="628" y="333"/>
              </a:lnTo>
              <a:lnTo>
                <a:pt x="624" y="104"/>
              </a:lnTo>
              <a:lnTo>
                <a:pt x="616" y="98"/>
              </a:lnTo>
              <a:close/>
            </a:path>
          </a:pathLst>
        </a:custGeom>
        <a:solidFill>
          <a:srgbClr val="C00000"/>
        </a:solid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clientData/>
  </xdr:twoCellAnchor>
  <xdr:twoCellAnchor editAs="oneCell">
    <xdr:from>
      <xdr:col>9</xdr:col>
      <xdr:colOff>581343</xdr:colOff>
      <xdr:row>17</xdr:row>
      <xdr:rowOff>89529</xdr:rowOff>
    </xdr:from>
    <xdr:to>
      <xdr:col>11</xdr:col>
      <xdr:colOff>228377</xdr:colOff>
      <xdr:row>25</xdr:row>
      <xdr:rowOff>135512</xdr:rowOff>
    </xdr:to>
    <xdr:grpSp>
      <xdr:nvGrpSpPr>
        <xdr:cNvPr id="37" name="usmap43">
          <a:extLst>
            <a:ext uri="{FF2B5EF4-FFF2-40B4-BE49-F238E27FC236}">
              <a16:creationId xmlns:a16="http://schemas.microsoft.com/office/drawing/2014/main" id="{00000000-0008-0000-0000-000025000000}"/>
            </a:ext>
          </a:extLst>
        </xdr:cNvPr>
        <xdr:cNvGrpSpPr/>
      </xdr:nvGrpSpPr>
      <xdr:grpSpPr>
        <a:xfrm>
          <a:off x="7610793" y="3080379"/>
          <a:ext cx="1571084" cy="1569983"/>
          <a:chOff x="2293930" y="2752129"/>
          <a:chExt cx="1147064" cy="1013311"/>
        </a:xfrm>
        <a:solidFill>
          <a:srgbClr val="AEAAAA"/>
        </a:solidFill>
      </xdr:grpSpPr>
      <xdr:sp macro="" textlink="">
        <xdr:nvSpPr>
          <xdr:cNvPr id="205" name="Freeform 182">
            <a:extLst>
              <a:ext uri="{FF2B5EF4-FFF2-40B4-BE49-F238E27FC236}">
                <a16:creationId xmlns:a16="http://schemas.microsoft.com/office/drawing/2014/main" id="{00000000-0008-0000-0000-0000CD000000}"/>
              </a:ext>
            </a:extLst>
          </xdr:cNvPr>
          <xdr:cNvSpPr>
            <a:spLocks/>
          </xdr:cNvSpPr>
        </xdr:nvSpPr>
        <xdr:spPr bwMode="auto">
          <a:xfrm>
            <a:off x="3098027" y="3642483"/>
            <a:ext cx="22096" cy="96797"/>
          </a:xfrm>
          <a:custGeom>
            <a:avLst/>
            <a:gdLst>
              <a:gd name="T0" fmla="*/ 9 w 23"/>
              <a:gd name="T1" fmla="*/ 62 h 111"/>
              <a:gd name="T2" fmla="*/ 9 w 23"/>
              <a:gd name="T3" fmla="*/ 68 h 111"/>
              <a:gd name="T4" fmla="*/ 13 w 23"/>
              <a:gd name="T5" fmla="*/ 75 h 111"/>
              <a:gd name="T6" fmla="*/ 19 w 23"/>
              <a:gd name="T7" fmla="*/ 90 h 111"/>
              <a:gd name="T8" fmla="*/ 19 w 23"/>
              <a:gd name="T9" fmla="*/ 105 h 111"/>
              <a:gd name="T10" fmla="*/ 23 w 23"/>
              <a:gd name="T11" fmla="*/ 111 h 111"/>
              <a:gd name="T12" fmla="*/ 19 w 23"/>
              <a:gd name="T13" fmla="*/ 90 h 111"/>
              <a:gd name="T14" fmla="*/ 17 w 23"/>
              <a:gd name="T15" fmla="*/ 77 h 111"/>
              <a:gd name="T16" fmla="*/ 4 w 23"/>
              <a:gd name="T17" fmla="*/ 38 h 111"/>
              <a:gd name="T18" fmla="*/ 2 w 23"/>
              <a:gd name="T19" fmla="*/ 13 h 111"/>
              <a:gd name="T20" fmla="*/ 2 w 23"/>
              <a:gd name="T21" fmla="*/ 0 h 111"/>
              <a:gd name="T22" fmla="*/ 0 w 23"/>
              <a:gd name="T23" fmla="*/ 15 h 111"/>
              <a:gd name="T24" fmla="*/ 2 w 23"/>
              <a:gd name="T25" fmla="*/ 23 h 111"/>
              <a:gd name="T26" fmla="*/ 0 w 23"/>
              <a:gd name="T27" fmla="*/ 36 h 111"/>
              <a:gd name="T28" fmla="*/ 6 w 23"/>
              <a:gd name="T29" fmla="*/ 41 h 111"/>
              <a:gd name="T30" fmla="*/ 4 w 23"/>
              <a:gd name="T31" fmla="*/ 49 h 111"/>
              <a:gd name="T32" fmla="*/ 9 w 23"/>
              <a:gd name="T33" fmla="*/ 62 h 111"/>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23" h="111">
                <a:moveTo>
                  <a:pt x="9" y="62"/>
                </a:moveTo>
                <a:lnTo>
                  <a:pt x="9" y="68"/>
                </a:lnTo>
                <a:lnTo>
                  <a:pt x="13" y="75"/>
                </a:lnTo>
                <a:lnTo>
                  <a:pt x="19" y="90"/>
                </a:lnTo>
                <a:lnTo>
                  <a:pt x="19" y="105"/>
                </a:lnTo>
                <a:lnTo>
                  <a:pt x="23" y="111"/>
                </a:lnTo>
                <a:lnTo>
                  <a:pt x="19" y="90"/>
                </a:lnTo>
                <a:lnTo>
                  <a:pt x="17" y="77"/>
                </a:lnTo>
                <a:lnTo>
                  <a:pt x="4" y="38"/>
                </a:lnTo>
                <a:lnTo>
                  <a:pt x="2" y="13"/>
                </a:lnTo>
                <a:lnTo>
                  <a:pt x="2" y="0"/>
                </a:lnTo>
                <a:lnTo>
                  <a:pt x="0" y="15"/>
                </a:lnTo>
                <a:lnTo>
                  <a:pt x="2" y="23"/>
                </a:lnTo>
                <a:lnTo>
                  <a:pt x="0" y="36"/>
                </a:lnTo>
                <a:lnTo>
                  <a:pt x="6" y="41"/>
                </a:lnTo>
                <a:lnTo>
                  <a:pt x="4" y="49"/>
                </a:lnTo>
                <a:lnTo>
                  <a:pt x="9" y="62"/>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206" name="Freeform 183">
            <a:extLst>
              <a:ext uri="{FF2B5EF4-FFF2-40B4-BE49-F238E27FC236}">
                <a16:creationId xmlns:a16="http://schemas.microsoft.com/office/drawing/2014/main" id="{00000000-0008-0000-0000-0000CE000000}"/>
              </a:ext>
            </a:extLst>
          </xdr:cNvPr>
          <xdr:cNvSpPr>
            <a:spLocks/>
          </xdr:cNvSpPr>
        </xdr:nvSpPr>
        <xdr:spPr bwMode="auto">
          <a:xfrm>
            <a:off x="3098027" y="3642483"/>
            <a:ext cx="22096" cy="96797"/>
          </a:xfrm>
          <a:custGeom>
            <a:avLst/>
            <a:gdLst>
              <a:gd name="T0" fmla="*/ 9 w 23"/>
              <a:gd name="T1" fmla="*/ 62 h 111"/>
              <a:gd name="T2" fmla="*/ 9 w 23"/>
              <a:gd name="T3" fmla="*/ 68 h 111"/>
              <a:gd name="T4" fmla="*/ 13 w 23"/>
              <a:gd name="T5" fmla="*/ 75 h 111"/>
              <a:gd name="T6" fmla="*/ 19 w 23"/>
              <a:gd name="T7" fmla="*/ 90 h 111"/>
              <a:gd name="T8" fmla="*/ 19 w 23"/>
              <a:gd name="T9" fmla="*/ 105 h 111"/>
              <a:gd name="T10" fmla="*/ 23 w 23"/>
              <a:gd name="T11" fmla="*/ 111 h 111"/>
              <a:gd name="T12" fmla="*/ 19 w 23"/>
              <a:gd name="T13" fmla="*/ 90 h 111"/>
              <a:gd name="T14" fmla="*/ 17 w 23"/>
              <a:gd name="T15" fmla="*/ 77 h 111"/>
              <a:gd name="T16" fmla="*/ 4 w 23"/>
              <a:gd name="T17" fmla="*/ 38 h 111"/>
              <a:gd name="T18" fmla="*/ 2 w 23"/>
              <a:gd name="T19" fmla="*/ 13 h 111"/>
              <a:gd name="T20" fmla="*/ 2 w 23"/>
              <a:gd name="T21" fmla="*/ 0 h 111"/>
              <a:gd name="T22" fmla="*/ 0 w 23"/>
              <a:gd name="T23" fmla="*/ 15 h 111"/>
              <a:gd name="T24" fmla="*/ 2 w 23"/>
              <a:gd name="T25" fmla="*/ 23 h 111"/>
              <a:gd name="T26" fmla="*/ 0 w 23"/>
              <a:gd name="T27" fmla="*/ 36 h 111"/>
              <a:gd name="T28" fmla="*/ 6 w 23"/>
              <a:gd name="T29" fmla="*/ 41 h 111"/>
              <a:gd name="T30" fmla="*/ 4 w 23"/>
              <a:gd name="T31" fmla="*/ 49 h 111"/>
              <a:gd name="T32" fmla="*/ 9 w 23"/>
              <a:gd name="T33" fmla="*/ 62 h 111"/>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23" h="111">
                <a:moveTo>
                  <a:pt x="9" y="62"/>
                </a:moveTo>
                <a:lnTo>
                  <a:pt x="9" y="68"/>
                </a:lnTo>
                <a:lnTo>
                  <a:pt x="13" y="75"/>
                </a:lnTo>
                <a:lnTo>
                  <a:pt x="19" y="90"/>
                </a:lnTo>
                <a:lnTo>
                  <a:pt x="19" y="105"/>
                </a:lnTo>
                <a:lnTo>
                  <a:pt x="23" y="111"/>
                </a:lnTo>
                <a:lnTo>
                  <a:pt x="19" y="90"/>
                </a:lnTo>
                <a:lnTo>
                  <a:pt x="17" y="77"/>
                </a:lnTo>
                <a:lnTo>
                  <a:pt x="4" y="38"/>
                </a:lnTo>
                <a:lnTo>
                  <a:pt x="2" y="13"/>
                </a:lnTo>
                <a:lnTo>
                  <a:pt x="2" y="0"/>
                </a:lnTo>
                <a:lnTo>
                  <a:pt x="0" y="15"/>
                </a:lnTo>
                <a:lnTo>
                  <a:pt x="2" y="23"/>
                </a:lnTo>
                <a:lnTo>
                  <a:pt x="0" y="36"/>
                </a:lnTo>
                <a:lnTo>
                  <a:pt x="6" y="41"/>
                </a:lnTo>
                <a:lnTo>
                  <a:pt x="4" y="49"/>
                </a:lnTo>
                <a:lnTo>
                  <a:pt x="9" y="62"/>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207" name="Freeform 184">
            <a:extLst>
              <a:ext uri="{FF2B5EF4-FFF2-40B4-BE49-F238E27FC236}">
                <a16:creationId xmlns:a16="http://schemas.microsoft.com/office/drawing/2014/main" id="{00000000-0008-0000-0000-0000CF000000}"/>
              </a:ext>
            </a:extLst>
          </xdr:cNvPr>
          <xdr:cNvSpPr>
            <a:spLocks/>
          </xdr:cNvSpPr>
        </xdr:nvSpPr>
        <xdr:spPr bwMode="auto">
          <a:xfrm>
            <a:off x="2293930" y="2752129"/>
            <a:ext cx="1147064" cy="1013311"/>
          </a:xfrm>
          <a:custGeom>
            <a:avLst/>
            <a:gdLst>
              <a:gd name="T0" fmla="*/ 1181 w 1194"/>
              <a:gd name="T1" fmla="*/ 645 h 1162"/>
              <a:gd name="T2" fmla="*/ 1194 w 1194"/>
              <a:gd name="T3" fmla="*/ 598 h 1162"/>
              <a:gd name="T4" fmla="*/ 1173 w 1194"/>
              <a:gd name="T5" fmla="*/ 555 h 1162"/>
              <a:gd name="T6" fmla="*/ 1140 w 1194"/>
              <a:gd name="T7" fmla="*/ 389 h 1162"/>
              <a:gd name="T8" fmla="*/ 1079 w 1194"/>
              <a:gd name="T9" fmla="*/ 318 h 1162"/>
              <a:gd name="T10" fmla="*/ 1021 w 1194"/>
              <a:gd name="T11" fmla="*/ 301 h 1162"/>
              <a:gd name="T12" fmla="*/ 970 w 1194"/>
              <a:gd name="T13" fmla="*/ 297 h 1162"/>
              <a:gd name="T14" fmla="*/ 923 w 1194"/>
              <a:gd name="T15" fmla="*/ 310 h 1162"/>
              <a:gd name="T16" fmla="*/ 880 w 1194"/>
              <a:gd name="T17" fmla="*/ 292 h 1162"/>
              <a:gd name="T18" fmla="*/ 858 w 1194"/>
              <a:gd name="T19" fmla="*/ 307 h 1162"/>
              <a:gd name="T20" fmla="*/ 824 w 1194"/>
              <a:gd name="T21" fmla="*/ 292 h 1162"/>
              <a:gd name="T22" fmla="*/ 784 w 1194"/>
              <a:gd name="T23" fmla="*/ 286 h 1162"/>
              <a:gd name="T24" fmla="*/ 739 w 1194"/>
              <a:gd name="T25" fmla="*/ 273 h 1162"/>
              <a:gd name="T26" fmla="*/ 692 w 1194"/>
              <a:gd name="T27" fmla="*/ 262 h 1162"/>
              <a:gd name="T28" fmla="*/ 666 w 1194"/>
              <a:gd name="T29" fmla="*/ 241 h 1162"/>
              <a:gd name="T30" fmla="*/ 613 w 1194"/>
              <a:gd name="T31" fmla="*/ 220 h 1162"/>
              <a:gd name="T32" fmla="*/ 363 w 1194"/>
              <a:gd name="T33" fmla="*/ 0 h 1162"/>
              <a:gd name="T34" fmla="*/ 316 w 1194"/>
              <a:gd name="T35" fmla="*/ 485 h 1162"/>
              <a:gd name="T36" fmla="*/ 10 w 1194"/>
              <a:gd name="T37" fmla="*/ 480 h 1162"/>
              <a:gd name="T38" fmla="*/ 31 w 1194"/>
              <a:gd name="T39" fmla="*/ 506 h 1162"/>
              <a:gd name="T40" fmla="*/ 93 w 1194"/>
              <a:gd name="T41" fmla="*/ 577 h 1162"/>
              <a:gd name="T42" fmla="*/ 147 w 1194"/>
              <a:gd name="T43" fmla="*/ 624 h 1162"/>
              <a:gd name="T44" fmla="*/ 162 w 1194"/>
              <a:gd name="T45" fmla="*/ 683 h 1162"/>
              <a:gd name="T46" fmla="*/ 220 w 1194"/>
              <a:gd name="T47" fmla="*/ 767 h 1162"/>
              <a:gd name="T48" fmla="*/ 282 w 1194"/>
              <a:gd name="T49" fmla="*/ 803 h 1162"/>
              <a:gd name="T50" fmla="*/ 322 w 1194"/>
              <a:gd name="T51" fmla="*/ 788 h 1162"/>
              <a:gd name="T52" fmla="*/ 356 w 1194"/>
              <a:gd name="T53" fmla="*/ 730 h 1162"/>
              <a:gd name="T54" fmla="*/ 407 w 1194"/>
              <a:gd name="T55" fmla="*/ 728 h 1162"/>
              <a:gd name="T56" fmla="*/ 467 w 1194"/>
              <a:gd name="T57" fmla="*/ 735 h 1162"/>
              <a:gd name="T58" fmla="*/ 499 w 1194"/>
              <a:gd name="T59" fmla="*/ 769 h 1162"/>
              <a:gd name="T60" fmla="*/ 548 w 1194"/>
              <a:gd name="T61" fmla="*/ 850 h 1162"/>
              <a:gd name="T62" fmla="*/ 568 w 1194"/>
              <a:gd name="T63" fmla="*/ 903 h 1162"/>
              <a:gd name="T64" fmla="*/ 604 w 1194"/>
              <a:gd name="T65" fmla="*/ 946 h 1162"/>
              <a:gd name="T66" fmla="*/ 638 w 1194"/>
              <a:gd name="T67" fmla="*/ 997 h 1162"/>
              <a:gd name="T68" fmla="*/ 653 w 1194"/>
              <a:gd name="T69" fmla="*/ 1049 h 1162"/>
              <a:gd name="T70" fmla="*/ 690 w 1194"/>
              <a:gd name="T71" fmla="*/ 1102 h 1162"/>
              <a:gd name="T72" fmla="*/ 730 w 1194"/>
              <a:gd name="T73" fmla="*/ 1121 h 1162"/>
              <a:gd name="T74" fmla="*/ 813 w 1194"/>
              <a:gd name="T75" fmla="*/ 1143 h 1162"/>
              <a:gd name="T76" fmla="*/ 861 w 1194"/>
              <a:gd name="T77" fmla="*/ 1149 h 1162"/>
              <a:gd name="T78" fmla="*/ 846 w 1194"/>
              <a:gd name="T79" fmla="*/ 1132 h 1162"/>
              <a:gd name="T80" fmla="*/ 829 w 1194"/>
              <a:gd name="T81" fmla="*/ 1053 h 1162"/>
              <a:gd name="T82" fmla="*/ 835 w 1194"/>
              <a:gd name="T83" fmla="*/ 1010 h 1162"/>
              <a:gd name="T84" fmla="*/ 814 w 1194"/>
              <a:gd name="T85" fmla="*/ 1002 h 1162"/>
              <a:gd name="T86" fmla="*/ 846 w 1194"/>
              <a:gd name="T87" fmla="*/ 963 h 1162"/>
              <a:gd name="T88" fmla="*/ 850 w 1194"/>
              <a:gd name="T89" fmla="*/ 946 h 1162"/>
              <a:gd name="T90" fmla="*/ 858 w 1194"/>
              <a:gd name="T91" fmla="*/ 925 h 1162"/>
              <a:gd name="T92" fmla="*/ 884 w 1194"/>
              <a:gd name="T93" fmla="*/ 905 h 1162"/>
              <a:gd name="T94" fmla="*/ 895 w 1194"/>
              <a:gd name="T95" fmla="*/ 884 h 1162"/>
              <a:gd name="T96" fmla="*/ 918 w 1194"/>
              <a:gd name="T97" fmla="*/ 882 h 1162"/>
              <a:gd name="T98" fmla="*/ 935 w 1194"/>
              <a:gd name="T99" fmla="*/ 867 h 1162"/>
              <a:gd name="T100" fmla="*/ 957 w 1194"/>
              <a:gd name="T101" fmla="*/ 865 h 1162"/>
              <a:gd name="T102" fmla="*/ 985 w 1194"/>
              <a:gd name="T103" fmla="*/ 863 h 1162"/>
              <a:gd name="T104" fmla="*/ 1017 w 1194"/>
              <a:gd name="T105" fmla="*/ 843 h 1162"/>
              <a:gd name="T106" fmla="*/ 1072 w 1194"/>
              <a:gd name="T107" fmla="*/ 790 h 1162"/>
              <a:gd name="T108" fmla="*/ 1063 w 1194"/>
              <a:gd name="T109" fmla="*/ 747 h 1162"/>
              <a:gd name="T110" fmla="*/ 1098 w 1194"/>
              <a:gd name="T111" fmla="*/ 762 h 1162"/>
              <a:gd name="T112" fmla="*/ 1093 w 1194"/>
              <a:gd name="T113" fmla="*/ 777 h 1162"/>
              <a:gd name="T114" fmla="*/ 1168 w 1194"/>
              <a:gd name="T115" fmla="*/ 718 h 1162"/>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 ang="0">
                <a:pos x="T114" y="T115"/>
              </a:cxn>
            </a:cxnLst>
            <a:rect l="0" t="0" r="r" b="b"/>
            <a:pathLst>
              <a:path w="1194" h="1162">
                <a:moveTo>
                  <a:pt x="1181" y="705"/>
                </a:moveTo>
                <a:lnTo>
                  <a:pt x="1183" y="698"/>
                </a:lnTo>
                <a:lnTo>
                  <a:pt x="1179" y="681"/>
                </a:lnTo>
                <a:lnTo>
                  <a:pt x="1175" y="673"/>
                </a:lnTo>
                <a:lnTo>
                  <a:pt x="1181" y="666"/>
                </a:lnTo>
                <a:lnTo>
                  <a:pt x="1179" y="653"/>
                </a:lnTo>
                <a:lnTo>
                  <a:pt x="1181" y="645"/>
                </a:lnTo>
                <a:lnTo>
                  <a:pt x="1187" y="638"/>
                </a:lnTo>
                <a:lnTo>
                  <a:pt x="1189" y="630"/>
                </a:lnTo>
                <a:lnTo>
                  <a:pt x="1192" y="624"/>
                </a:lnTo>
                <a:lnTo>
                  <a:pt x="1190" y="617"/>
                </a:lnTo>
                <a:lnTo>
                  <a:pt x="1194" y="609"/>
                </a:lnTo>
                <a:lnTo>
                  <a:pt x="1190" y="604"/>
                </a:lnTo>
                <a:lnTo>
                  <a:pt x="1194" y="598"/>
                </a:lnTo>
                <a:lnTo>
                  <a:pt x="1192" y="591"/>
                </a:lnTo>
                <a:lnTo>
                  <a:pt x="1192" y="585"/>
                </a:lnTo>
                <a:lnTo>
                  <a:pt x="1190" y="583"/>
                </a:lnTo>
                <a:lnTo>
                  <a:pt x="1179" y="570"/>
                </a:lnTo>
                <a:lnTo>
                  <a:pt x="1179" y="562"/>
                </a:lnTo>
                <a:lnTo>
                  <a:pt x="1175" y="557"/>
                </a:lnTo>
                <a:lnTo>
                  <a:pt x="1173" y="555"/>
                </a:lnTo>
                <a:lnTo>
                  <a:pt x="1170" y="547"/>
                </a:lnTo>
                <a:lnTo>
                  <a:pt x="1164" y="540"/>
                </a:lnTo>
                <a:lnTo>
                  <a:pt x="1166" y="530"/>
                </a:lnTo>
                <a:lnTo>
                  <a:pt x="1160" y="515"/>
                </a:lnTo>
                <a:lnTo>
                  <a:pt x="1157" y="510"/>
                </a:lnTo>
                <a:lnTo>
                  <a:pt x="1143" y="498"/>
                </a:lnTo>
                <a:lnTo>
                  <a:pt x="1140" y="389"/>
                </a:lnTo>
                <a:lnTo>
                  <a:pt x="1138" y="331"/>
                </a:lnTo>
                <a:lnTo>
                  <a:pt x="1117" y="327"/>
                </a:lnTo>
                <a:lnTo>
                  <a:pt x="1110" y="331"/>
                </a:lnTo>
                <a:lnTo>
                  <a:pt x="1102" y="327"/>
                </a:lnTo>
                <a:lnTo>
                  <a:pt x="1102" y="324"/>
                </a:lnTo>
                <a:lnTo>
                  <a:pt x="1100" y="322"/>
                </a:lnTo>
                <a:lnTo>
                  <a:pt x="1079" y="318"/>
                </a:lnTo>
                <a:lnTo>
                  <a:pt x="1074" y="314"/>
                </a:lnTo>
                <a:lnTo>
                  <a:pt x="1066" y="312"/>
                </a:lnTo>
                <a:lnTo>
                  <a:pt x="1053" y="301"/>
                </a:lnTo>
                <a:lnTo>
                  <a:pt x="1036" y="292"/>
                </a:lnTo>
                <a:lnTo>
                  <a:pt x="1031" y="292"/>
                </a:lnTo>
                <a:lnTo>
                  <a:pt x="1027" y="297"/>
                </a:lnTo>
                <a:lnTo>
                  <a:pt x="1021" y="301"/>
                </a:lnTo>
                <a:lnTo>
                  <a:pt x="1016" y="301"/>
                </a:lnTo>
                <a:lnTo>
                  <a:pt x="1010" y="299"/>
                </a:lnTo>
                <a:lnTo>
                  <a:pt x="1002" y="292"/>
                </a:lnTo>
                <a:lnTo>
                  <a:pt x="989" y="297"/>
                </a:lnTo>
                <a:lnTo>
                  <a:pt x="984" y="303"/>
                </a:lnTo>
                <a:lnTo>
                  <a:pt x="976" y="303"/>
                </a:lnTo>
                <a:lnTo>
                  <a:pt x="970" y="297"/>
                </a:lnTo>
                <a:lnTo>
                  <a:pt x="963" y="303"/>
                </a:lnTo>
                <a:lnTo>
                  <a:pt x="955" y="303"/>
                </a:lnTo>
                <a:lnTo>
                  <a:pt x="948" y="312"/>
                </a:lnTo>
                <a:lnTo>
                  <a:pt x="940" y="312"/>
                </a:lnTo>
                <a:lnTo>
                  <a:pt x="937" y="318"/>
                </a:lnTo>
                <a:lnTo>
                  <a:pt x="931" y="312"/>
                </a:lnTo>
                <a:lnTo>
                  <a:pt x="923" y="310"/>
                </a:lnTo>
                <a:lnTo>
                  <a:pt x="916" y="307"/>
                </a:lnTo>
                <a:lnTo>
                  <a:pt x="912" y="299"/>
                </a:lnTo>
                <a:lnTo>
                  <a:pt x="905" y="297"/>
                </a:lnTo>
                <a:lnTo>
                  <a:pt x="899" y="303"/>
                </a:lnTo>
                <a:lnTo>
                  <a:pt x="892" y="301"/>
                </a:lnTo>
                <a:lnTo>
                  <a:pt x="886" y="294"/>
                </a:lnTo>
                <a:lnTo>
                  <a:pt x="880" y="292"/>
                </a:lnTo>
                <a:lnTo>
                  <a:pt x="878" y="294"/>
                </a:lnTo>
                <a:lnTo>
                  <a:pt x="876" y="297"/>
                </a:lnTo>
                <a:lnTo>
                  <a:pt x="869" y="303"/>
                </a:lnTo>
                <a:lnTo>
                  <a:pt x="867" y="316"/>
                </a:lnTo>
                <a:lnTo>
                  <a:pt x="861" y="316"/>
                </a:lnTo>
                <a:lnTo>
                  <a:pt x="860" y="314"/>
                </a:lnTo>
                <a:lnTo>
                  <a:pt x="858" y="307"/>
                </a:lnTo>
                <a:lnTo>
                  <a:pt x="860" y="301"/>
                </a:lnTo>
                <a:lnTo>
                  <a:pt x="854" y="301"/>
                </a:lnTo>
                <a:lnTo>
                  <a:pt x="843" y="305"/>
                </a:lnTo>
                <a:lnTo>
                  <a:pt x="835" y="305"/>
                </a:lnTo>
                <a:lnTo>
                  <a:pt x="833" y="297"/>
                </a:lnTo>
                <a:lnTo>
                  <a:pt x="826" y="297"/>
                </a:lnTo>
                <a:lnTo>
                  <a:pt x="824" y="292"/>
                </a:lnTo>
                <a:lnTo>
                  <a:pt x="816" y="288"/>
                </a:lnTo>
                <a:lnTo>
                  <a:pt x="805" y="299"/>
                </a:lnTo>
                <a:lnTo>
                  <a:pt x="799" y="301"/>
                </a:lnTo>
                <a:lnTo>
                  <a:pt x="792" y="301"/>
                </a:lnTo>
                <a:lnTo>
                  <a:pt x="792" y="292"/>
                </a:lnTo>
                <a:lnTo>
                  <a:pt x="790" y="286"/>
                </a:lnTo>
                <a:lnTo>
                  <a:pt x="784" y="286"/>
                </a:lnTo>
                <a:lnTo>
                  <a:pt x="779" y="279"/>
                </a:lnTo>
                <a:lnTo>
                  <a:pt x="781" y="271"/>
                </a:lnTo>
                <a:lnTo>
                  <a:pt x="773" y="273"/>
                </a:lnTo>
                <a:lnTo>
                  <a:pt x="758" y="271"/>
                </a:lnTo>
                <a:lnTo>
                  <a:pt x="752" y="277"/>
                </a:lnTo>
                <a:lnTo>
                  <a:pt x="745" y="279"/>
                </a:lnTo>
                <a:lnTo>
                  <a:pt x="739" y="273"/>
                </a:lnTo>
                <a:lnTo>
                  <a:pt x="735" y="269"/>
                </a:lnTo>
                <a:lnTo>
                  <a:pt x="730" y="269"/>
                </a:lnTo>
                <a:lnTo>
                  <a:pt x="722" y="271"/>
                </a:lnTo>
                <a:lnTo>
                  <a:pt x="709" y="265"/>
                </a:lnTo>
                <a:lnTo>
                  <a:pt x="702" y="262"/>
                </a:lnTo>
                <a:lnTo>
                  <a:pt x="694" y="263"/>
                </a:lnTo>
                <a:lnTo>
                  <a:pt x="692" y="262"/>
                </a:lnTo>
                <a:lnTo>
                  <a:pt x="685" y="262"/>
                </a:lnTo>
                <a:lnTo>
                  <a:pt x="683" y="254"/>
                </a:lnTo>
                <a:lnTo>
                  <a:pt x="683" y="248"/>
                </a:lnTo>
                <a:lnTo>
                  <a:pt x="677" y="241"/>
                </a:lnTo>
                <a:lnTo>
                  <a:pt x="672" y="237"/>
                </a:lnTo>
                <a:lnTo>
                  <a:pt x="670" y="233"/>
                </a:lnTo>
                <a:lnTo>
                  <a:pt x="666" y="241"/>
                </a:lnTo>
                <a:lnTo>
                  <a:pt x="658" y="243"/>
                </a:lnTo>
                <a:lnTo>
                  <a:pt x="651" y="239"/>
                </a:lnTo>
                <a:lnTo>
                  <a:pt x="645" y="243"/>
                </a:lnTo>
                <a:lnTo>
                  <a:pt x="638" y="239"/>
                </a:lnTo>
                <a:lnTo>
                  <a:pt x="626" y="226"/>
                </a:lnTo>
                <a:lnTo>
                  <a:pt x="619" y="220"/>
                </a:lnTo>
                <a:lnTo>
                  <a:pt x="613" y="220"/>
                </a:lnTo>
                <a:lnTo>
                  <a:pt x="613" y="209"/>
                </a:lnTo>
                <a:lnTo>
                  <a:pt x="619" y="15"/>
                </a:lnTo>
                <a:lnTo>
                  <a:pt x="611" y="12"/>
                </a:lnTo>
                <a:lnTo>
                  <a:pt x="604" y="12"/>
                </a:lnTo>
                <a:lnTo>
                  <a:pt x="568" y="12"/>
                </a:lnTo>
                <a:lnTo>
                  <a:pt x="480" y="6"/>
                </a:lnTo>
                <a:lnTo>
                  <a:pt x="363" y="0"/>
                </a:lnTo>
                <a:lnTo>
                  <a:pt x="360" y="2"/>
                </a:lnTo>
                <a:lnTo>
                  <a:pt x="358" y="8"/>
                </a:lnTo>
                <a:lnTo>
                  <a:pt x="343" y="269"/>
                </a:lnTo>
                <a:lnTo>
                  <a:pt x="333" y="367"/>
                </a:lnTo>
                <a:lnTo>
                  <a:pt x="326" y="478"/>
                </a:lnTo>
                <a:lnTo>
                  <a:pt x="320" y="485"/>
                </a:lnTo>
                <a:lnTo>
                  <a:pt x="316" y="485"/>
                </a:lnTo>
                <a:lnTo>
                  <a:pt x="237" y="480"/>
                </a:lnTo>
                <a:lnTo>
                  <a:pt x="158" y="474"/>
                </a:lnTo>
                <a:lnTo>
                  <a:pt x="70" y="467"/>
                </a:lnTo>
                <a:lnTo>
                  <a:pt x="0" y="459"/>
                </a:lnTo>
                <a:lnTo>
                  <a:pt x="0" y="463"/>
                </a:lnTo>
                <a:lnTo>
                  <a:pt x="4" y="476"/>
                </a:lnTo>
                <a:lnTo>
                  <a:pt x="10" y="480"/>
                </a:lnTo>
                <a:lnTo>
                  <a:pt x="10" y="483"/>
                </a:lnTo>
                <a:lnTo>
                  <a:pt x="16" y="487"/>
                </a:lnTo>
                <a:lnTo>
                  <a:pt x="16" y="487"/>
                </a:lnTo>
                <a:lnTo>
                  <a:pt x="19" y="487"/>
                </a:lnTo>
                <a:lnTo>
                  <a:pt x="25" y="493"/>
                </a:lnTo>
                <a:lnTo>
                  <a:pt x="29" y="500"/>
                </a:lnTo>
                <a:lnTo>
                  <a:pt x="31" y="506"/>
                </a:lnTo>
                <a:lnTo>
                  <a:pt x="36" y="519"/>
                </a:lnTo>
                <a:lnTo>
                  <a:pt x="44" y="525"/>
                </a:lnTo>
                <a:lnTo>
                  <a:pt x="57" y="532"/>
                </a:lnTo>
                <a:lnTo>
                  <a:pt x="63" y="538"/>
                </a:lnTo>
                <a:lnTo>
                  <a:pt x="78" y="557"/>
                </a:lnTo>
                <a:lnTo>
                  <a:pt x="91" y="570"/>
                </a:lnTo>
                <a:lnTo>
                  <a:pt x="93" y="577"/>
                </a:lnTo>
                <a:lnTo>
                  <a:pt x="106" y="591"/>
                </a:lnTo>
                <a:lnTo>
                  <a:pt x="113" y="596"/>
                </a:lnTo>
                <a:lnTo>
                  <a:pt x="119" y="598"/>
                </a:lnTo>
                <a:lnTo>
                  <a:pt x="132" y="611"/>
                </a:lnTo>
                <a:lnTo>
                  <a:pt x="140" y="615"/>
                </a:lnTo>
                <a:lnTo>
                  <a:pt x="141" y="621"/>
                </a:lnTo>
                <a:lnTo>
                  <a:pt x="147" y="624"/>
                </a:lnTo>
                <a:lnTo>
                  <a:pt x="149" y="632"/>
                </a:lnTo>
                <a:lnTo>
                  <a:pt x="151" y="645"/>
                </a:lnTo>
                <a:lnTo>
                  <a:pt x="155" y="649"/>
                </a:lnTo>
                <a:lnTo>
                  <a:pt x="160" y="662"/>
                </a:lnTo>
                <a:lnTo>
                  <a:pt x="164" y="668"/>
                </a:lnTo>
                <a:lnTo>
                  <a:pt x="164" y="675"/>
                </a:lnTo>
                <a:lnTo>
                  <a:pt x="162" y="683"/>
                </a:lnTo>
                <a:lnTo>
                  <a:pt x="162" y="696"/>
                </a:lnTo>
                <a:lnTo>
                  <a:pt x="177" y="730"/>
                </a:lnTo>
                <a:lnTo>
                  <a:pt x="187" y="739"/>
                </a:lnTo>
                <a:lnTo>
                  <a:pt x="194" y="743"/>
                </a:lnTo>
                <a:lnTo>
                  <a:pt x="200" y="747"/>
                </a:lnTo>
                <a:lnTo>
                  <a:pt x="205" y="754"/>
                </a:lnTo>
                <a:lnTo>
                  <a:pt x="220" y="767"/>
                </a:lnTo>
                <a:lnTo>
                  <a:pt x="226" y="771"/>
                </a:lnTo>
                <a:lnTo>
                  <a:pt x="241" y="773"/>
                </a:lnTo>
                <a:lnTo>
                  <a:pt x="245" y="780"/>
                </a:lnTo>
                <a:lnTo>
                  <a:pt x="264" y="790"/>
                </a:lnTo>
                <a:lnTo>
                  <a:pt x="269" y="797"/>
                </a:lnTo>
                <a:lnTo>
                  <a:pt x="277" y="803"/>
                </a:lnTo>
                <a:lnTo>
                  <a:pt x="282" y="803"/>
                </a:lnTo>
                <a:lnTo>
                  <a:pt x="282" y="805"/>
                </a:lnTo>
                <a:lnTo>
                  <a:pt x="290" y="807"/>
                </a:lnTo>
                <a:lnTo>
                  <a:pt x="301" y="807"/>
                </a:lnTo>
                <a:lnTo>
                  <a:pt x="303" y="801"/>
                </a:lnTo>
                <a:lnTo>
                  <a:pt x="311" y="796"/>
                </a:lnTo>
                <a:lnTo>
                  <a:pt x="314" y="790"/>
                </a:lnTo>
                <a:lnTo>
                  <a:pt x="322" y="788"/>
                </a:lnTo>
                <a:lnTo>
                  <a:pt x="324" y="780"/>
                </a:lnTo>
                <a:lnTo>
                  <a:pt x="326" y="773"/>
                </a:lnTo>
                <a:lnTo>
                  <a:pt x="329" y="771"/>
                </a:lnTo>
                <a:lnTo>
                  <a:pt x="341" y="743"/>
                </a:lnTo>
                <a:lnTo>
                  <a:pt x="346" y="733"/>
                </a:lnTo>
                <a:lnTo>
                  <a:pt x="350" y="732"/>
                </a:lnTo>
                <a:lnTo>
                  <a:pt x="356" y="730"/>
                </a:lnTo>
                <a:lnTo>
                  <a:pt x="363" y="726"/>
                </a:lnTo>
                <a:lnTo>
                  <a:pt x="371" y="728"/>
                </a:lnTo>
                <a:lnTo>
                  <a:pt x="376" y="726"/>
                </a:lnTo>
                <a:lnTo>
                  <a:pt x="380" y="718"/>
                </a:lnTo>
                <a:lnTo>
                  <a:pt x="388" y="718"/>
                </a:lnTo>
                <a:lnTo>
                  <a:pt x="399" y="726"/>
                </a:lnTo>
                <a:lnTo>
                  <a:pt x="407" y="728"/>
                </a:lnTo>
                <a:lnTo>
                  <a:pt x="414" y="726"/>
                </a:lnTo>
                <a:lnTo>
                  <a:pt x="420" y="728"/>
                </a:lnTo>
                <a:lnTo>
                  <a:pt x="427" y="728"/>
                </a:lnTo>
                <a:lnTo>
                  <a:pt x="446" y="733"/>
                </a:lnTo>
                <a:lnTo>
                  <a:pt x="454" y="728"/>
                </a:lnTo>
                <a:lnTo>
                  <a:pt x="459" y="732"/>
                </a:lnTo>
                <a:lnTo>
                  <a:pt x="467" y="735"/>
                </a:lnTo>
                <a:lnTo>
                  <a:pt x="469" y="743"/>
                </a:lnTo>
                <a:lnTo>
                  <a:pt x="474" y="749"/>
                </a:lnTo>
                <a:lnTo>
                  <a:pt x="476" y="754"/>
                </a:lnTo>
                <a:lnTo>
                  <a:pt x="482" y="752"/>
                </a:lnTo>
                <a:lnTo>
                  <a:pt x="485" y="760"/>
                </a:lnTo>
                <a:lnTo>
                  <a:pt x="491" y="765"/>
                </a:lnTo>
                <a:lnTo>
                  <a:pt x="499" y="769"/>
                </a:lnTo>
                <a:lnTo>
                  <a:pt x="499" y="775"/>
                </a:lnTo>
                <a:lnTo>
                  <a:pt x="519" y="790"/>
                </a:lnTo>
                <a:lnTo>
                  <a:pt x="527" y="803"/>
                </a:lnTo>
                <a:lnTo>
                  <a:pt x="532" y="811"/>
                </a:lnTo>
                <a:lnTo>
                  <a:pt x="536" y="827"/>
                </a:lnTo>
                <a:lnTo>
                  <a:pt x="544" y="843"/>
                </a:lnTo>
                <a:lnTo>
                  <a:pt x="548" y="850"/>
                </a:lnTo>
                <a:lnTo>
                  <a:pt x="548" y="852"/>
                </a:lnTo>
                <a:lnTo>
                  <a:pt x="551" y="858"/>
                </a:lnTo>
                <a:lnTo>
                  <a:pt x="555" y="865"/>
                </a:lnTo>
                <a:lnTo>
                  <a:pt x="561" y="873"/>
                </a:lnTo>
                <a:lnTo>
                  <a:pt x="559" y="874"/>
                </a:lnTo>
                <a:lnTo>
                  <a:pt x="563" y="888"/>
                </a:lnTo>
                <a:lnTo>
                  <a:pt x="568" y="903"/>
                </a:lnTo>
                <a:lnTo>
                  <a:pt x="576" y="908"/>
                </a:lnTo>
                <a:lnTo>
                  <a:pt x="583" y="910"/>
                </a:lnTo>
                <a:lnTo>
                  <a:pt x="589" y="920"/>
                </a:lnTo>
                <a:lnTo>
                  <a:pt x="591" y="927"/>
                </a:lnTo>
                <a:lnTo>
                  <a:pt x="596" y="931"/>
                </a:lnTo>
                <a:lnTo>
                  <a:pt x="602" y="938"/>
                </a:lnTo>
                <a:lnTo>
                  <a:pt x="604" y="946"/>
                </a:lnTo>
                <a:lnTo>
                  <a:pt x="617" y="965"/>
                </a:lnTo>
                <a:lnTo>
                  <a:pt x="628" y="967"/>
                </a:lnTo>
                <a:lnTo>
                  <a:pt x="634" y="972"/>
                </a:lnTo>
                <a:lnTo>
                  <a:pt x="636" y="976"/>
                </a:lnTo>
                <a:lnTo>
                  <a:pt x="636" y="984"/>
                </a:lnTo>
                <a:lnTo>
                  <a:pt x="638" y="989"/>
                </a:lnTo>
                <a:lnTo>
                  <a:pt x="638" y="997"/>
                </a:lnTo>
                <a:lnTo>
                  <a:pt x="634" y="1004"/>
                </a:lnTo>
                <a:lnTo>
                  <a:pt x="641" y="1010"/>
                </a:lnTo>
                <a:lnTo>
                  <a:pt x="641" y="1015"/>
                </a:lnTo>
                <a:lnTo>
                  <a:pt x="640" y="1023"/>
                </a:lnTo>
                <a:lnTo>
                  <a:pt x="641" y="1030"/>
                </a:lnTo>
                <a:lnTo>
                  <a:pt x="647" y="1036"/>
                </a:lnTo>
                <a:lnTo>
                  <a:pt x="653" y="1049"/>
                </a:lnTo>
                <a:lnTo>
                  <a:pt x="658" y="1057"/>
                </a:lnTo>
                <a:lnTo>
                  <a:pt x="664" y="1072"/>
                </a:lnTo>
                <a:lnTo>
                  <a:pt x="666" y="1085"/>
                </a:lnTo>
                <a:lnTo>
                  <a:pt x="673" y="1093"/>
                </a:lnTo>
                <a:lnTo>
                  <a:pt x="672" y="1100"/>
                </a:lnTo>
                <a:lnTo>
                  <a:pt x="675" y="1102"/>
                </a:lnTo>
                <a:lnTo>
                  <a:pt x="690" y="1102"/>
                </a:lnTo>
                <a:lnTo>
                  <a:pt x="696" y="1106"/>
                </a:lnTo>
                <a:lnTo>
                  <a:pt x="700" y="1106"/>
                </a:lnTo>
                <a:lnTo>
                  <a:pt x="707" y="1109"/>
                </a:lnTo>
                <a:lnTo>
                  <a:pt x="711" y="1117"/>
                </a:lnTo>
                <a:lnTo>
                  <a:pt x="717" y="1119"/>
                </a:lnTo>
                <a:lnTo>
                  <a:pt x="722" y="1117"/>
                </a:lnTo>
                <a:lnTo>
                  <a:pt x="730" y="1121"/>
                </a:lnTo>
                <a:lnTo>
                  <a:pt x="737" y="1123"/>
                </a:lnTo>
                <a:lnTo>
                  <a:pt x="751" y="1134"/>
                </a:lnTo>
                <a:lnTo>
                  <a:pt x="756" y="1138"/>
                </a:lnTo>
                <a:lnTo>
                  <a:pt x="784" y="1140"/>
                </a:lnTo>
                <a:lnTo>
                  <a:pt x="799" y="1140"/>
                </a:lnTo>
                <a:lnTo>
                  <a:pt x="807" y="1141"/>
                </a:lnTo>
                <a:lnTo>
                  <a:pt x="813" y="1143"/>
                </a:lnTo>
                <a:lnTo>
                  <a:pt x="826" y="1156"/>
                </a:lnTo>
                <a:lnTo>
                  <a:pt x="828" y="1156"/>
                </a:lnTo>
                <a:lnTo>
                  <a:pt x="835" y="1162"/>
                </a:lnTo>
                <a:lnTo>
                  <a:pt x="843" y="1162"/>
                </a:lnTo>
                <a:lnTo>
                  <a:pt x="843" y="1155"/>
                </a:lnTo>
                <a:lnTo>
                  <a:pt x="860" y="1151"/>
                </a:lnTo>
                <a:lnTo>
                  <a:pt x="861" y="1149"/>
                </a:lnTo>
                <a:lnTo>
                  <a:pt x="861" y="1141"/>
                </a:lnTo>
                <a:lnTo>
                  <a:pt x="854" y="1149"/>
                </a:lnTo>
                <a:lnTo>
                  <a:pt x="856" y="1141"/>
                </a:lnTo>
                <a:lnTo>
                  <a:pt x="850" y="1149"/>
                </a:lnTo>
                <a:lnTo>
                  <a:pt x="845" y="1140"/>
                </a:lnTo>
                <a:lnTo>
                  <a:pt x="852" y="1140"/>
                </a:lnTo>
                <a:lnTo>
                  <a:pt x="846" y="1132"/>
                </a:lnTo>
                <a:lnTo>
                  <a:pt x="845" y="1119"/>
                </a:lnTo>
                <a:lnTo>
                  <a:pt x="833" y="1094"/>
                </a:lnTo>
                <a:lnTo>
                  <a:pt x="835" y="1089"/>
                </a:lnTo>
                <a:lnTo>
                  <a:pt x="829" y="1064"/>
                </a:lnTo>
                <a:lnTo>
                  <a:pt x="822" y="1057"/>
                </a:lnTo>
                <a:lnTo>
                  <a:pt x="822" y="1051"/>
                </a:lnTo>
                <a:lnTo>
                  <a:pt x="829" y="1053"/>
                </a:lnTo>
                <a:lnTo>
                  <a:pt x="822" y="1046"/>
                </a:lnTo>
                <a:lnTo>
                  <a:pt x="822" y="1038"/>
                </a:lnTo>
                <a:lnTo>
                  <a:pt x="829" y="1038"/>
                </a:lnTo>
                <a:lnTo>
                  <a:pt x="829" y="1030"/>
                </a:lnTo>
                <a:lnTo>
                  <a:pt x="833" y="1025"/>
                </a:lnTo>
                <a:lnTo>
                  <a:pt x="833" y="1017"/>
                </a:lnTo>
                <a:lnTo>
                  <a:pt x="835" y="1010"/>
                </a:lnTo>
                <a:lnTo>
                  <a:pt x="822" y="1014"/>
                </a:lnTo>
                <a:lnTo>
                  <a:pt x="809" y="1010"/>
                </a:lnTo>
                <a:lnTo>
                  <a:pt x="809" y="1002"/>
                </a:lnTo>
                <a:lnTo>
                  <a:pt x="805" y="999"/>
                </a:lnTo>
                <a:lnTo>
                  <a:pt x="801" y="991"/>
                </a:lnTo>
                <a:lnTo>
                  <a:pt x="809" y="997"/>
                </a:lnTo>
                <a:lnTo>
                  <a:pt x="814" y="1002"/>
                </a:lnTo>
                <a:lnTo>
                  <a:pt x="820" y="1002"/>
                </a:lnTo>
                <a:lnTo>
                  <a:pt x="826" y="1000"/>
                </a:lnTo>
                <a:lnTo>
                  <a:pt x="831" y="1002"/>
                </a:lnTo>
                <a:lnTo>
                  <a:pt x="826" y="1008"/>
                </a:lnTo>
                <a:lnTo>
                  <a:pt x="835" y="1004"/>
                </a:lnTo>
                <a:lnTo>
                  <a:pt x="848" y="970"/>
                </a:lnTo>
                <a:lnTo>
                  <a:pt x="846" y="963"/>
                </a:lnTo>
                <a:lnTo>
                  <a:pt x="845" y="961"/>
                </a:lnTo>
                <a:lnTo>
                  <a:pt x="839" y="955"/>
                </a:lnTo>
                <a:lnTo>
                  <a:pt x="839" y="950"/>
                </a:lnTo>
                <a:lnTo>
                  <a:pt x="831" y="952"/>
                </a:lnTo>
                <a:lnTo>
                  <a:pt x="828" y="950"/>
                </a:lnTo>
                <a:lnTo>
                  <a:pt x="835" y="946"/>
                </a:lnTo>
                <a:lnTo>
                  <a:pt x="850" y="946"/>
                </a:lnTo>
                <a:lnTo>
                  <a:pt x="856" y="952"/>
                </a:lnTo>
                <a:lnTo>
                  <a:pt x="869" y="933"/>
                </a:lnTo>
                <a:lnTo>
                  <a:pt x="873" y="927"/>
                </a:lnTo>
                <a:lnTo>
                  <a:pt x="873" y="920"/>
                </a:lnTo>
                <a:lnTo>
                  <a:pt x="867" y="925"/>
                </a:lnTo>
                <a:lnTo>
                  <a:pt x="863" y="931"/>
                </a:lnTo>
                <a:lnTo>
                  <a:pt x="858" y="925"/>
                </a:lnTo>
                <a:lnTo>
                  <a:pt x="861" y="920"/>
                </a:lnTo>
                <a:lnTo>
                  <a:pt x="860" y="916"/>
                </a:lnTo>
                <a:lnTo>
                  <a:pt x="867" y="916"/>
                </a:lnTo>
                <a:lnTo>
                  <a:pt x="873" y="912"/>
                </a:lnTo>
                <a:lnTo>
                  <a:pt x="875" y="918"/>
                </a:lnTo>
                <a:lnTo>
                  <a:pt x="882" y="912"/>
                </a:lnTo>
                <a:lnTo>
                  <a:pt x="884" y="905"/>
                </a:lnTo>
                <a:lnTo>
                  <a:pt x="884" y="912"/>
                </a:lnTo>
                <a:lnTo>
                  <a:pt x="882" y="918"/>
                </a:lnTo>
                <a:lnTo>
                  <a:pt x="888" y="916"/>
                </a:lnTo>
                <a:lnTo>
                  <a:pt x="895" y="906"/>
                </a:lnTo>
                <a:lnTo>
                  <a:pt x="895" y="899"/>
                </a:lnTo>
                <a:lnTo>
                  <a:pt x="893" y="891"/>
                </a:lnTo>
                <a:lnTo>
                  <a:pt x="895" y="884"/>
                </a:lnTo>
                <a:lnTo>
                  <a:pt x="895" y="882"/>
                </a:lnTo>
                <a:lnTo>
                  <a:pt x="905" y="895"/>
                </a:lnTo>
                <a:lnTo>
                  <a:pt x="910" y="897"/>
                </a:lnTo>
                <a:lnTo>
                  <a:pt x="931" y="886"/>
                </a:lnTo>
                <a:lnTo>
                  <a:pt x="933" y="884"/>
                </a:lnTo>
                <a:lnTo>
                  <a:pt x="925" y="880"/>
                </a:lnTo>
                <a:lnTo>
                  <a:pt x="918" y="882"/>
                </a:lnTo>
                <a:lnTo>
                  <a:pt x="923" y="874"/>
                </a:lnTo>
                <a:lnTo>
                  <a:pt x="916" y="871"/>
                </a:lnTo>
                <a:lnTo>
                  <a:pt x="908" y="858"/>
                </a:lnTo>
                <a:lnTo>
                  <a:pt x="916" y="856"/>
                </a:lnTo>
                <a:lnTo>
                  <a:pt x="918" y="861"/>
                </a:lnTo>
                <a:lnTo>
                  <a:pt x="927" y="869"/>
                </a:lnTo>
                <a:lnTo>
                  <a:pt x="935" y="867"/>
                </a:lnTo>
                <a:lnTo>
                  <a:pt x="929" y="854"/>
                </a:lnTo>
                <a:lnTo>
                  <a:pt x="929" y="852"/>
                </a:lnTo>
                <a:lnTo>
                  <a:pt x="935" y="859"/>
                </a:lnTo>
                <a:lnTo>
                  <a:pt x="940" y="863"/>
                </a:lnTo>
                <a:lnTo>
                  <a:pt x="948" y="859"/>
                </a:lnTo>
                <a:lnTo>
                  <a:pt x="950" y="865"/>
                </a:lnTo>
                <a:lnTo>
                  <a:pt x="957" y="865"/>
                </a:lnTo>
                <a:lnTo>
                  <a:pt x="954" y="869"/>
                </a:lnTo>
                <a:lnTo>
                  <a:pt x="967" y="863"/>
                </a:lnTo>
                <a:lnTo>
                  <a:pt x="965" y="871"/>
                </a:lnTo>
                <a:lnTo>
                  <a:pt x="952" y="878"/>
                </a:lnTo>
                <a:lnTo>
                  <a:pt x="950" y="880"/>
                </a:lnTo>
                <a:lnTo>
                  <a:pt x="970" y="869"/>
                </a:lnTo>
                <a:lnTo>
                  <a:pt x="985" y="863"/>
                </a:lnTo>
                <a:lnTo>
                  <a:pt x="993" y="858"/>
                </a:lnTo>
                <a:lnTo>
                  <a:pt x="985" y="859"/>
                </a:lnTo>
                <a:lnTo>
                  <a:pt x="978" y="863"/>
                </a:lnTo>
                <a:lnTo>
                  <a:pt x="978" y="858"/>
                </a:lnTo>
                <a:lnTo>
                  <a:pt x="991" y="852"/>
                </a:lnTo>
                <a:lnTo>
                  <a:pt x="1004" y="852"/>
                </a:lnTo>
                <a:lnTo>
                  <a:pt x="1017" y="843"/>
                </a:lnTo>
                <a:lnTo>
                  <a:pt x="1029" y="837"/>
                </a:lnTo>
                <a:lnTo>
                  <a:pt x="1034" y="833"/>
                </a:lnTo>
                <a:lnTo>
                  <a:pt x="1048" y="820"/>
                </a:lnTo>
                <a:lnTo>
                  <a:pt x="1049" y="807"/>
                </a:lnTo>
                <a:lnTo>
                  <a:pt x="1061" y="799"/>
                </a:lnTo>
                <a:lnTo>
                  <a:pt x="1064" y="794"/>
                </a:lnTo>
                <a:lnTo>
                  <a:pt x="1072" y="790"/>
                </a:lnTo>
                <a:lnTo>
                  <a:pt x="1076" y="780"/>
                </a:lnTo>
                <a:lnTo>
                  <a:pt x="1068" y="779"/>
                </a:lnTo>
                <a:lnTo>
                  <a:pt x="1068" y="769"/>
                </a:lnTo>
                <a:lnTo>
                  <a:pt x="1061" y="764"/>
                </a:lnTo>
                <a:lnTo>
                  <a:pt x="1063" y="756"/>
                </a:lnTo>
                <a:lnTo>
                  <a:pt x="1059" y="749"/>
                </a:lnTo>
                <a:lnTo>
                  <a:pt x="1063" y="747"/>
                </a:lnTo>
                <a:lnTo>
                  <a:pt x="1072" y="752"/>
                </a:lnTo>
                <a:lnTo>
                  <a:pt x="1076" y="745"/>
                </a:lnTo>
                <a:lnTo>
                  <a:pt x="1081" y="741"/>
                </a:lnTo>
                <a:lnTo>
                  <a:pt x="1089" y="741"/>
                </a:lnTo>
                <a:lnTo>
                  <a:pt x="1089" y="752"/>
                </a:lnTo>
                <a:lnTo>
                  <a:pt x="1083" y="767"/>
                </a:lnTo>
                <a:lnTo>
                  <a:pt x="1098" y="762"/>
                </a:lnTo>
                <a:lnTo>
                  <a:pt x="1111" y="762"/>
                </a:lnTo>
                <a:lnTo>
                  <a:pt x="1110" y="765"/>
                </a:lnTo>
                <a:lnTo>
                  <a:pt x="1102" y="765"/>
                </a:lnTo>
                <a:lnTo>
                  <a:pt x="1087" y="777"/>
                </a:lnTo>
                <a:lnTo>
                  <a:pt x="1083" y="784"/>
                </a:lnTo>
                <a:lnTo>
                  <a:pt x="1085" y="784"/>
                </a:lnTo>
                <a:lnTo>
                  <a:pt x="1093" y="777"/>
                </a:lnTo>
                <a:lnTo>
                  <a:pt x="1100" y="773"/>
                </a:lnTo>
                <a:lnTo>
                  <a:pt x="1106" y="769"/>
                </a:lnTo>
                <a:lnTo>
                  <a:pt x="1126" y="760"/>
                </a:lnTo>
                <a:lnTo>
                  <a:pt x="1149" y="749"/>
                </a:lnTo>
                <a:lnTo>
                  <a:pt x="1170" y="747"/>
                </a:lnTo>
                <a:lnTo>
                  <a:pt x="1158" y="733"/>
                </a:lnTo>
                <a:lnTo>
                  <a:pt x="1168" y="718"/>
                </a:lnTo>
                <a:lnTo>
                  <a:pt x="1173" y="713"/>
                </a:lnTo>
                <a:lnTo>
                  <a:pt x="1173" y="713"/>
                </a:lnTo>
                <a:lnTo>
                  <a:pt x="1181" y="705"/>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208" name="Freeform 185">
            <a:extLst>
              <a:ext uri="{FF2B5EF4-FFF2-40B4-BE49-F238E27FC236}">
                <a16:creationId xmlns:a16="http://schemas.microsoft.com/office/drawing/2014/main" id="{00000000-0008-0000-0000-0000D0000000}"/>
              </a:ext>
            </a:extLst>
          </xdr:cNvPr>
          <xdr:cNvSpPr>
            <a:spLocks/>
          </xdr:cNvSpPr>
        </xdr:nvSpPr>
        <xdr:spPr bwMode="auto">
          <a:xfrm>
            <a:off x="3099948" y="3582312"/>
            <a:ext cx="24978" cy="54939"/>
          </a:xfrm>
          <a:custGeom>
            <a:avLst/>
            <a:gdLst>
              <a:gd name="T0" fmla="*/ 26 w 26"/>
              <a:gd name="T1" fmla="*/ 0 h 63"/>
              <a:gd name="T2" fmla="*/ 19 w 26"/>
              <a:gd name="T3" fmla="*/ 15 h 63"/>
              <a:gd name="T4" fmla="*/ 15 w 26"/>
              <a:gd name="T5" fmla="*/ 20 h 63"/>
              <a:gd name="T6" fmla="*/ 6 w 26"/>
              <a:gd name="T7" fmla="*/ 37 h 63"/>
              <a:gd name="T8" fmla="*/ 0 w 26"/>
              <a:gd name="T9" fmla="*/ 50 h 63"/>
              <a:gd name="T10" fmla="*/ 0 w 26"/>
              <a:gd name="T11" fmla="*/ 63 h 63"/>
              <a:gd name="T12" fmla="*/ 7 w 26"/>
              <a:gd name="T13" fmla="*/ 43 h 63"/>
              <a:gd name="T14" fmla="*/ 13 w 26"/>
              <a:gd name="T15" fmla="*/ 30 h 63"/>
              <a:gd name="T16" fmla="*/ 26 w 26"/>
              <a:gd name="T17" fmla="*/ 7 h 63"/>
              <a:gd name="T18" fmla="*/ 26 w 26"/>
              <a:gd name="T19" fmla="*/ 0 h 63"/>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Lst>
            <a:rect l="0" t="0" r="r" b="b"/>
            <a:pathLst>
              <a:path w="26" h="63">
                <a:moveTo>
                  <a:pt x="26" y="0"/>
                </a:moveTo>
                <a:lnTo>
                  <a:pt x="19" y="15"/>
                </a:lnTo>
                <a:lnTo>
                  <a:pt x="15" y="20"/>
                </a:lnTo>
                <a:lnTo>
                  <a:pt x="6" y="37"/>
                </a:lnTo>
                <a:lnTo>
                  <a:pt x="0" y="50"/>
                </a:lnTo>
                <a:lnTo>
                  <a:pt x="0" y="63"/>
                </a:lnTo>
                <a:lnTo>
                  <a:pt x="7" y="43"/>
                </a:lnTo>
                <a:lnTo>
                  <a:pt x="13" y="30"/>
                </a:lnTo>
                <a:lnTo>
                  <a:pt x="26" y="7"/>
                </a:lnTo>
                <a:lnTo>
                  <a:pt x="26" y="0"/>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209" name="Freeform 186">
            <a:extLst>
              <a:ext uri="{FF2B5EF4-FFF2-40B4-BE49-F238E27FC236}">
                <a16:creationId xmlns:a16="http://schemas.microsoft.com/office/drawing/2014/main" id="{00000000-0008-0000-0000-0000D1000000}"/>
              </a:ext>
            </a:extLst>
          </xdr:cNvPr>
          <xdr:cNvSpPr>
            <a:spLocks/>
          </xdr:cNvSpPr>
        </xdr:nvSpPr>
        <xdr:spPr bwMode="auto">
          <a:xfrm>
            <a:off x="3099948" y="3582312"/>
            <a:ext cx="24978" cy="54939"/>
          </a:xfrm>
          <a:custGeom>
            <a:avLst/>
            <a:gdLst>
              <a:gd name="T0" fmla="*/ 26 w 26"/>
              <a:gd name="T1" fmla="*/ 0 h 63"/>
              <a:gd name="T2" fmla="*/ 19 w 26"/>
              <a:gd name="T3" fmla="*/ 15 h 63"/>
              <a:gd name="T4" fmla="*/ 15 w 26"/>
              <a:gd name="T5" fmla="*/ 20 h 63"/>
              <a:gd name="T6" fmla="*/ 6 w 26"/>
              <a:gd name="T7" fmla="*/ 37 h 63"/>
              <a:gd name="T8" fmla="*/ 0 w 26"/>
              <a:gd name="T9" fmla="*/ 50 h 63"/>
              <a:gd name="T10" fmla="*/ 0 w 26"/>
              <a:gd name="T11" fmla="*/ 63 h 63"/>
              <a:gd name="T12" fmla="*/ 7 w 26"/>
              <a:gd name="T13" fmla="*/ 43 h 63"/>
              <a:gd name="T14" fmla="*/ 13 w 26"/>
              <a:gd name="T15" fmla="*/ 30 h 63"/>
              <a:gd name="T16" fmla="*/ 26 w 26"/>
              <a:gd name="T17" fmla="*/ 7 h 63"/>
              <a:gd name="T18" fmla="*/ 26 w 26"/>
              <a:gd name="T19" fmla="*/ 0 h 63"/>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Lst>
            <a:rect l="0" t="0" r="r" b="b"/>
            <a:pathLst>
              <a:path w="26" h="63">
                <a:moveTo>
                  <a:pt x="26" y="0"/>
                </a:moveTo>
                <a:lnTo>
                  <a:pt x="19" y="15"/>
                </a:lnTo>
                <a:lnTo>
                  <a:pt x="15" y="20"/>
                </a:lnTo>
                <a:lnTo>
                  <a:pt x="6" y="37"/>
                </a:lnTo>
                <a:lnTo>
                  <a:pt x="0" y="50"/>
                </a:lnTo>
                <a:lnTo>
                  <a:pt x="0" y="63"/>
                </a:lnTo>
                <a:lnTo>
                  <a:pt x="7" y="43"/>
                </a:lnTo>
                <a:lnTo>
                  <a:pt x="13" y="30"/>
                </a:lnTo>
                <a:lnTo>
                  <a:pt x="26" y="7"/>
                </a:lnTo>
                <a:lnTo>
                  <a:pt x="26" y="0"/>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210" name="Freeform 187">
            <a:extLst>
              <a:ext uri="{FF2B5EF4-FFF2-40B4-BE49-F238E27FC236}">
                <a16:creationId xmlns:a16="http://schemas.microsoft.com/office/drawing/2014/main" id="{00000000-0008-0000-0000-0000D2000000}"/>
              </a:ext>
            </a:extLst>
          </xdr:cNvPr>
          <xdr:cNvSpPr>
            <a:spLocks/>
          </xdr:cNvSpPr>
        </xdr:nvSpPr>
        <xdr:spPr bwMode="auto">
          <a:xfrm>
            <a:off x="3309379" y="3437553"/>
            <a:ext cx="24978" cy="21801"/>
          </a:xfrm>
          <a:custGeom>
            <a:avLst/>
            <a:gdLst>
              <a:gd name="T0" fmla="*/ 26 w 26"/>
              <a:gd name="T1" fmla="*/ 0 h 25"/>
              <a:gd name="T2" fmla="*/ 19 w 26"/>
              <a:gd name="T3" fmla="*/ 6 h 25"/>
              <a:gd name="T4" fmla="*/ 9 w 26"/>
              <a:gd name="T5" fmla="*/ 15 h 25"/>
              <a:gd name="T6" fmla="*/ 4 w 26"/>
              <a:gd name="T7" fmla="*/ 19 h 25"/>
              <a:gd name="T8" fmla="*/ 0 w 26"/>
              <a:gd name="T9" fmla="*/ 25 h 25"/>
              <a:gd name="T10" fmla="*/ 21 w 26"/>
              <a:gd name="T11" fmla="*/ 8 h 25"/>
              <a:gd name="T12" fmla="*/ 26 w 26"/>
              <a:gd name="T13" fmla="*/ 0 h 25"/>
            </a:gdLst>
            <a:ahLst/>
            <a:cxnLst>
              <a:cxn ang="0">
                <a:pos x="T0" y="T1"/>
              </a:cxn>
              <a:cxn ang="0">
                <a:pos x="T2" y="T3"/>
              </a:cxn>
              <a:cxn ang="0">
                <a:pos x="T4" y="T5"/>
              </a:cxn>
              <a:cxn ang="0">
                <a:pos x="T6" y="T7"/>
              </a:cxn>
              <a:cxn ang="0">
                <a:pos x="T8" y="T9"/>
              </a:cxn>
              <a:cxn ang="0">
                <a:pos x="T10" y="T11"/>
              </a:cxn>
              <a:cxn ang="0">
                <a:pos x="T12" y="T13"/>
              </a:cxn>
            </a:cxnLst>
            <a:rect l="0" t="0" r="r" b="b"/>
            <a:pathLst>
              <a:path w="26" h="25">
                <a:moveTo>
                  <a:pt x="26" y="0"/>
                </a:moveTo>
                <a:lnTo>
                  <a:pt x="19" y="6"/>
                </a:lnTo>
                <a:lnTo>
                  <a:pt x="9" y="15"/>
                </a:lnTo>
                <a:lnTo>
                  <a:pt x="4" y="19"/>
                </a:lnTo>
                <a:lnTo>
                  <a:pt x="0" y="25"/>
                </a:lnTo>
                <a:lnTo>
                  <a:pt x="21" y="8"/>
                </a:lnTo>
                <a:lnTo>
                  <a:pt x="26" y="0"/>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211" name="Freeform 188">
            <a:extLst>
              <a:ext uri="{FF2B5EF4-FFF2-40B4-BE49-F238E27FC236}">
                <a16:creationId xmlns:a16="http://schemas.microsoft.com/office/drawing/2014/main" id="{00000000-0008-0000-0000-0000D3000000}"/>
              </a:ext>
            </a:extLst>
          </xdr:cNvPr>
          <xdr:cNvSpPr>
            <a:spLocks/>
          </xdr:cNvSpPr>
        </xdr:nvSpPr>
        <xdr:spPr bwMode="auto">
          <a:xfrm>
            <a:off x="3309379" y="3437553"/>
            <a:ext cx="24978" cy="21801"/>
          </a:xfrm>
          <a:custGeom>
            <a:avLst/>
            <a:gdLst>
              <a:gd name="T0" fmla="*/ 26 w 26"/>
              <a:gd name="T1" fmla="*/ 0 h 25"/>
              <a:gd name="T2" fmla="*/ 19 w 26"/>
              <a:gd name="T3" fmla="*/ 6 h 25"/>
              <a:gd name="T4" fmla="*/ 9 w 26"/>
              <a:gd name="T5" fmla="*/ 15 h 25"/>
              <a:gd name="T6" fmla="*/ 4 w 26"/>
              <a:gd name="T7" fmla="*/ 19 h 25"/>
              <a:gd name="T8" fmla="*/ 0 w 26"/>
              <a:gd name="T9" fmla="*/ 25 h 25"/>
              <a:gd name="T10" fmla="*/ 21 w 26"/>
              <a:gd name="T11" fmla="*/ 8 h 25"/>
              <a:gd name="T12" fmla="*/ 26 w 26"/>
              <a:gd name="T13" fmla="*/ 0 h 25"/>
            </a:gdLst>
            <a:ahLst/>
            <a:cxnLst>
              <a:cxn ang="0">
                <a:pos x="T0" y="T1"/>
              </a:cxn>
              <a:cxn ang="0">
                <a:pos x="T2" y="T3"/>
              </a:cxn>
              <a:cxn ang="0">
                <a:pos x="T4" y="T5"/>
              </a:cxn>
              <a:cxn ang="0">
                <a:pos x="T6" y="T7"/>
              </a:cxn>
              <a:cxn ang="0">
                <a:pos x="T8" y="T9"/>
              </a:cxn>
              <a:cxn ang="0">
                <a:pos x="T10" y="T11"/>
              </a:cxn>
              <a:cxn ang="0">
                <a:pos x="T12" y="T13"/>
              </a:cxn>
            </a:cxnLst>
            <a:rect l="0" t="0" r="r" b="b"/>
            <a:pathLst>
              <a:path w="26" h="25">
                <a:moveTo>
                  <a:pt x="26" y="0"/>
                </a:moveTo>
                <a:lnTo>
                  <a:pt x="19" y="6"/>
                </a:lnTo>
                <a:lnTo>
                  <a:pt x="9" y="15"/>
                </a:lnTo>
                <a:lnTo>
                  <a:pt x="4" y="19"/>
                </a:lnTo>
                <a:lnTo>
                  <a:pt x="0" y="25"/>
                </a:lnTo>
                <a:lnTo>
                  <a:pt x="21" y="8"/>
                </a:lnTo>
                <a:lnTo>
                  <a:pt x="26" y="0"/>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212" name="Freeform 189">
            <a:extLst>
              <a:ext uri="{FF2B5EF4-FFF2-40B4-BE49-F238E27FC236}">
                <a16:creationId xmlns:a16="http://schemas.microsoft.com/office/drawing/2014/main" id="{00000000-0008-0000-0000-0000D4000000}"/>
              </a:ext>
            </a:extLst>
          </xdr:cNvPr>
          <xdr:cNvSpPr>
            <a:spLocks/>
          </xdr:cNvSpPr>
        </xdr:nvSpPr>
        <xdr:spPr bwMode="auto">
          <a:xfrm>
            <a:off x="3135494" y="3554407"/>
            <a:ext cx="15371" cy="19185"/>
          </a:xfrm>
          <a:custGeom>
            <a:avLst/>
            <a:gdLst>
              <a:gd name="T0" fmla="*/ 6 w 16"/>
              <a:gd name="T1" fmla="*/ 7 h 22"/>
              <a:gd name="T2" fmla="*/ 4 w 16"/>
              <a:gd name="T3" fmla="*/ 13 h 22"/>
              <a:gd name="T4" fmla="*/ 0 w 16"/>
              <a:gd name="T5" fmla="*/ 20 h 22"/>
              <a:gd name="T6" fmla="*/ 0 w 16"/>
              <a:gd name="T7" fmla="*/ 22 h 22"/>
              <a:gd name="T8" fmla="*/ 12 w 16"/>
              <a:gd name="T9" fmla="*/ 9 h 22"/>
              <a:gd name="T10" fmla="*/ 16 w 16"/>
              <a:gd name="T11" fmla="*/ 1 h 22"/>
              <a:gd name="T12" fmla="*/ 12 w 16"/>
              <a:gd name="T13" fmla="*/ 0 h 22"/>
              <a:gd name="T14" fmla="*/ 6 w 16"/>
              <a:gd name="T15" fmla="*/ 7 h 22"/>
            </a:gdLst>
            <a:ahLst/>
            <a:cxnLst>
              <a:cxn ang="0">
                <a:pos x="T0" y="T1"/>
              </a:cxn>
              <a:cxn ang="0">
                <a:pos x="T2" y="T3"/>
              </a:cxn>
              <a:cxn ang="0">
                <a:pos x="T4" y="T5"/>
              </a:cxn>
              <a:cxn ang="0">
                <a:pos x="T6" y="T7"/>
              </a:cxn>
              <a:cxn ang="0">
                <a:pos x="T8" y="T9"/>
              </a:cxn>
              <a:cxn ang="0">
                <a:pos x="T10" y="T11"/>
              </a:cxn>
              <a:cxn ang="0">
                <a:pos x="T12" y="T13"/>
              </a:cxn>
              <a:cxn ang="0">
                <a:pos x="T14" y="T15"/>
              </a:cxn>
            </a:cxnLst>
            <a:rect l="0" t="0" r="r" b="b"/>
            <a:pathLst>
              <a:path w="16" h="22">
                <a:moveTo>
                  <a:pt x="6" y="7"/>
                </a:moveTo>
                <a:lnTo>
                  <a:pt x="4" y="13"/>
                </a:lnTo>
                <a:lnTo>
                  <a:pt x="0" y="20"/>
                </a:lnTo>
                <a:lnTo>
                  <a:pt x="0" y="22"/>
                </a:lnTo>
                <a:lnTo>
                  <a:pt x="12" y="9"/>
                </a:lnTo>
                <a:lnTo>
                  <a:pt x="16" y="1"/>
                </a:lnTo>
                <a:lnTo>
                  <a:pt x="12" y="0"/>
                </a:lnTo>
                <a:lnTo>
                  <a:pt x="6" y="7"/>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213" name="Freeform 190">
            <a:extLst>
              <a:ext uri="{FF2B5EF4-FFF2-40B4-BE49-F238E27FC236}">
                <a16:creationId xmlns:a16="http://schemas.microsoft.com/office/drawing/2014/main" id="{00000000-0008-0000-0000-0000D5000000}"/>
              </a:ext>
            </a:extLst>
          </xdr:cNvPr>
          <xdr:cNvSpPr>
            <a:spLocks/>
          </xdr:cNvSpPr>
        </xdr:nvSpPr>
        <xdr:spPr bwMode="auto">
          <a:xfrm>
            <a:off x="3135494" y="3554407"/>
            <a:ext cx="15371" cy="19185"/>
          </a:xfrm>
          <a:custGeom>
            <a:avLst/>
            <a:gdLst>
              <a:gd name="T0" fmla="*/ 6 w 16"/>
              <a:gd name="T1" fmla="*/ 7 h 22"/>
              <a:gd name="T2" fmla="*/ 4 w 16"/>
              <a:gd name="T3" fmla="*/ 13 h 22"/>
              <a:gd name="T4" fmla="*/ 0 w 16"/>
              <a:gd name="T5" fmla="*/ 20 h 22"/>
              <a:gd name="T6" fmla="*/ 0 w 16"/>
              <a:gd name="T7" fmla="*/ 22 h 22"/>
              <a:gd name="T8" fmla="*/ 12 w 16"/>
              <a:gd name="T9" fmla="*/ 9 h 22"/>
              <a:gd name="T10" fmla="*/ 16 w 16"/>
              <a:gd name="T11" fmla="*/ 1 h 22"/>
              <a:gd name="T12" fmla="*/ 12 w 16"/>
              <a:gd name="T13" fmla="*/ 0 h 22"/>
              <a:gd name="T14" fmla="*/ 6 w 16"/>
              <a:gd name="T15" fmla="*/ 7 h 22"/>
            </a:gdLst>
            <a:ahLst/>
            <a:cxnLst>
              <a:cxn ang="0">
                <a:pos x="T0" y="T1"/>
              </a:cxn>
              <a:cxn ang="0">
                <a:pos x="T2" y="T3"/>
              </a:cxn>
              <a:cxn ang="0">
                <a:pos x="T4" y="T5"/>
              </a:cxn>
              <a:cxn ang="0">
                <a:pos x="T6" y="T7"/>
              </a:cxn>
              <a:cxn ang="0">
                <a:pos x="T8" y="T9"/>
              </a:cxn>
              <a:cxn ang="0">
                <a:pos x="T10" y="T11"/>
              </a:cxn>
              <a:cxn ang="0">
                <a:pos x="T12" y="T13"/>
              </a:cxn>
              <a:cxn ang="0">
                <a:pos x="T14" y="T15"/>
              </a:cxn>
            </a:cxnLst>
            <a:rect l="0" t="0" r="r" b="b"/>
            <a:pathLst>
              <a:path w="16" h="22">
                <a:moveTo>
                  <a:pt x="6" y="7"/>
                </a:moveTo>
                <a:lnTo>
                  <a:pt x="4" y="13"/>
                </a:lnTo>
                <a:lnTo>
                  <a:pt x="0" y="20"/>
                </a:lnTo>
                <a:lnTo>
                  <a:pt x="0" y="22"/>
                </a:lnTo>
                <a:lnTo>
                  <a:pt x="12" y="9"/>
                </a:lnTo>
                <a:lnTo>
                  <a:pt x="16" y="1"/>
                </a:lnTo>
                <a:lnTo>
                  <a:pt x="12" y="0"/>
                </a:lnTo>
                <a:lnTo>
                  <a:pt x="6" y="7"/>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214" name="Freeform 191">
            <a:extLst>
              <a:ext uri="{FF2B5EF4-FFF2-40B4-BE49-F238E27FC236}">
                <a16:creationId xmlns:a16="http://schemas.microsoft.com/office/drawing/2014/main" id="{00000000-0008-0000-0000-0000D6000000}"/>
              </a:ext>
            </a:extLst>
          </xdr:cNvPr>
          <xdr:cNvSpPr>
            <a:spLocks/>
          </xdr:cNvSpPr>
        </xdr:nvSpPr>
        <xdr:spPr bwMode="auto">
          <a:xfrm>
            <a:off x="3153747" y="3528245"/>
            <a:ext cx="36506" cy="26161"/>
          </a:xfrm>
          <a:custGeom>
            <a:avLst/>
            <a:gdLst>
              <a:gd name="T0" fmla="*/ 28 w 38"/>
              <a:gd name="T1" fmla="*/ 7 h 30"/>
              <a:gd name="T2" fmla="*/ 15 w 38"/>
              <a:gd name="T3" fmla="*/ 15 h 30"/>
              <a:gd name="T4" fmla="*/ 10 w 38"/>
              <a:gd name="T5" fmla="*/ 20 h 30"/>
              <a:gd name="T6" fmla="*/ 2 w 38"/>
              <a:gd name="T7" fmla="*/ 22 h 30"/>
              <a:gd name="T8" fmla="*/ 0 w 38"/>
              <a:gd name="T9" fmla="*/ 22 h 30"/>
              <a:gd name="T10" fmla="*/ 2 w 38"/>
              <a:gd name="T11" fmla="*/ 30 h 30"/>
              <a:gd name="T12" fmla="*/ 23 w 38"/>
              <a:gd name="T13" fmla="*/ 15 h 30"/>
              <a:gd name="T14" fmla="*/ 36 w 38"/>
              <a:gd name="T15" fmla="*/ 7 h 30"/>
              <a:gd name="T16" fmla="*/ 38 w 38"/>
              <a:gd name="T17" fmla="*/ 1 h 30"/>
              <a:gd name="T18" fmla="*/ 36 w 38"/>
              <a:gd name="T19" fmla="*/ 0 h 30"/>
              <a:gd name="T20" fmla="*/ 28 w 38"/>
              <a:gd name="T21" fmla="*/ 7 h 3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Lst>
            <a:rect l="0" t="0" r="r" b="b"/>
            <a:pathLst>
              <a:path w="38" h="30">
                <a:moveTo>
                  <a:pt x="28" y="7"/>
                </a:moveTo>
                <a:lnTo>
                  <a:pt x="15" y="15"/>
                </a:lnTo>
                <a:lnTo>
                  <a:pt x="10" y="20"/>
                </a:lnTo>
                <a:lnTo>
                  <a:pt x="2" y="22"/>
                </a:lnTo>
                <a:lnTo>
                  <a:pt x="0" y="22"/>
                </a:lnTo>
                <a:lnTo>
                  <a:pt x="2" y="30"/>
                </a:lnTo>
                <a:lnTo>
                  <a:pt x="23" y="15"/>
                </a:lnTo>
                <a:lnTo>
                  <a:pt x="36" y="7"/>
                </a:lnTo>
                <a:lnTo>
                  <a:pt x="38" y="1"/>
                </a:lnTo>
                <a:lnTo>
                  <a:pt x="36" y="0"/>
                </a:lnTo>
                <a:lnTo>
                  <a:pt x="28" y="7"/>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215" name="Freeform 192">
            <a:extLst>
              <a:ext uri="{FF2B5EF4-FFF2-40B4-BE49-F238E27FC236}">
                <a16:creationId xmlns:a16="http://schemas.microsoft.com/office/drawing/2014/main" id="{00000000-0008-0000-0000-0000D7000000}"/>
              </a:ext>
            </a:extLst>
          </xdr:cNvPr>
          <xdr:cNvSpPr>
            <a:spLocks/>
          </xdr:cNvSpPr>
        </xdr:nvSpPr>
        <xdr:spPr bwMode="auto">
          <a:xfrm>
            <a:off x="3153747" y="3528245"/>
            <a:ext cx="36506" cy="26161"/>
          </a:xfrm>
          <a:custGeom>
            <a:avLst/>
            <a:gdLst>
              <a:gd name="T0" fmla="*/ 28 w 38"/>
              <a:gd name="T1" fmla="*/ 7 h 30"/>
              <a:gd name="T2" fmla="*/ 15 w 38"/>
              <a:gd name="T3" fmla="*/ 15 h 30"/>
              <a:gd name="T4" fmla="*/ 10 w 38"/>
              <a:gd name="T5" fmla="*/ 20 h 30"/>
              <a:gd name="T6" fmla="*/ 2 w 38"/>
              <a:gd name="T7" fmla="*/ 22 h 30"/>
              <a:gd name="T8" fmla="*/ 0 w 38"/>
              <a:gd name="T9" fmla="*/ 22 h 30"/>
              <a:gd name="T10" fmla="*/ 2 w 38"/>
              <a:gd name="T11" fmla="*/ 30 h 30"/>
              <a:gd name="T12" fmla="*/ 23 w 38"/>
              <a:gd name="T13" fmla="*/ 15 h 30"/>
              <a:gd name="T14" fmla="*/ 36 w 38"/>
              <a:gd name="T15" fmla="*/ 7 h 30"/>
              <a:gd name="T16" fmla="*/ 38 w 38"/>
              <a:gd name="T17" fmla="*/ 1 h 30"/>
              <a:gd name="T18" fmla="*/ 36 w 38"/>
              <a:gd name="T19" fmla="*/ 0 h 30"/>
              <a:gd name="T20" fmla="*/ 28 w 38"/>
              <a:gd name="T21" fmla="*/ 7 h 3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Lst>
            <a:rect l="0" t="0" r="r" b="b"/>
            <a:pathLst>
              <a:path w="38" h="30">
                <a:moveTo>
                  <a:pt x="28" y="7"/>
                </a:moveTo>
                <a:lnTo>
                  <a:pt x="15" y="15"/>
                </a:lnTo>
                <a:lnTo>
                  <a:pt x="10" y="20"/>
                </a:lnTo>
                <a:lnTo>
                  <a:pt x="2" y="22"/>
                </a:lnTo>
                <a:lnTo>
                  <a:pt x="0" y="22"/>
                </a:lnTo>
                <a:lnTo>
                  <a:pt x="2" y="30"/>
                </a:lnTo>
                <a:lnTo>
                  <a:pt x="23" y="15"/>
                </a:lnTo>
                <a:lnTo>
                  <a:pt x="36" y="7"/>
                </a:lnTo>
                <a:lnTo>
                  <a:pt x="38" y="1"/>
                </a:lnTo>
                <a:lnTo>
                  <a:pt x="36" y="0"/>
                </a:lnTo>
                <a:lnTo>
                  <a:pt x="28" y="7"/>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grpSp>
    <xdr:clientData/>
  </xdr:twoCellAnchor>
  <xdr:twoCellAnchor editAs="oneCell">
    <xdr:from>
      <xdr:col>10</xdr:col>
      <xdr:colOff>752058</xdr:colOff>
      <xdr:row>7</xdr:row>
      <xdr:rowOff>141890</xdr:rowOff>
    </xdr:from>
    <xdr:to>
      <xdr:col>11</xdr:col>
      <xdr:colOff>516452</xdr:colOff>
      <xdr:row>12</xdr:row>
      <xdr:rowOff>39532</xdr:rowOff>
    </xdr:to>
    <xdr:sp macro="" textlink="">
      <xdr:nvSpPr>
        <xdr:cNvPr id="38" name="usmap23">
          <a:extLst>
            <a:ext uri="{FF2B5EF4-FFF2-40B4-BE49-F238E27FC236}">
              <a16:creationId xmlns:a16="http://schemas.microsoft.com/office/drawing/2014/main" id="{00000000-0008-0000-0000-000026000000}"/>
            </a:ext>
          </a:extLst>
        </xdr:cNvPr>
        <xdr:cNvSpPr>
          <a:spLocks/>
        </xdr:cNvSpPr>
      </xdr:nvSpPr>
      <xdr:spPr bwMode="auto">
        <a:xfrm>
          <a:off x="8435558" y="1168473"/>
          <a:ext cx="727477" cy="850142"/>
        </a:xfrm>
        <a:custGeom>
          <a:avLst/>
          <a:gdLst>
            <a:gd name="T0" fmla="*/ 7 w 554"/>
            <a:gd name="T1" fmla="*/ 69 h 630"/>
            <a:gd name="T2" fmla="*/ 7 w 554"/>
            <a:gd name="T3" fmla="*/ 103 h 630"/>
            <a:gd name="T4" fmla="*/ 7 w 554"/>
            <a:gd name="T5" fmla="*/ 126 h 630"/>
            <a:gd name="T6" fmla="*/ 15 w 554"/>
            <a:gd name="T7" fmla="*/ 160 h 630"/>
            <a:gd name="T8" fmla="*/ 26 w 554"/>
            <a:gd name="T9" fmla="*/ 203 h 630"/>
            <a:gd name="T10" fmla="*/ 28 w 554"/>
            <a:gd name="T11" fmla="*/ 229 h 630"/>
            <a:gd name="T12" fmla="*/ 33 w 554"/>
            <a:gd name="T13" fmla="*/ 261 h 630"/>
            <a:gd name="T14" fmla="*/ 35 w 554"/>
            <a:gd name="T15" fmla="*/ 301 h 630"/>
            <a:gd name="T16" fmla="*/ 45 w 554"/>
            <a:gd name="T17" fmla="*/ 325 h 630"/>
            <a:gd name="T18" fmla="*/ 48 w 554"/>
            <a:gd name="T19" fmla="*/ 353 h 630"/>
            <a:gd name="T20" fmla="*/ 45 w 554"/>
            <a:gd name="T21" fmla="*/ 382 h 630"/>
            <a:gd name="T22" fmla="*/ 28 w 554"/>
            <a:gd name="T23" fmla="*/ 400 h 630"/>
            <a:gd name="T24" fmla="*/ 39 w 554"/>
            <a:gd name="T25" fmla="*/ 425 h 630"/>
            <a:gd name="T26" fmla="*/ 58 w 554"/>
            <a:gd name="T27" fmla="*/ 436 h 630"/>
            <a:gd name="T28" fmla="*/ 272 w 554"/>
            <a:gd name="T29" fmla="*/ 626 h 630"/>
            <a:gd name="T30" fmla="*/ 462 w 554"/>
            <a:gd name="T31" fmla="*/ 609 h 630"/>
            <a:gd name="T32" fmla="*/ 458 w 554"/>
            <a:gd name="T33" fmla="*/ 581 h 630"/>
            <a:gd name="T34" fmla="*/ 439 w 554"/>
            <a:gd name="T35" fmla="*/ 562 h 630"/>
            <a:gd name="T36" fmla="*/ 411 w 554"/>
            <a:gd name="T37" fmla="*/ 543 h 630"/>
            <a:gd name="T38" fmla="*/ 383 w 554"/>
            <a:gd name="T39" fmla="*/ 519 h 630"/>
            <a:gd name="T40" fmla="*/ 360 w 554"/>
            <a:gd name="T41" fmla="*/ 506 h 630"/>
            <a:gd name="T42" fmla="*/ 334 w 554"/>
            <a:gd name="T43" fmla="*/ 489 h 630"/>
            <a:gd name="T44" fmla="*/ 334 w 554"/>
            <a:gd name="T45" fmla="*/ 455 h 630"/>
            <a:gd name="T46" fmla="*/ 344 w 554"/>
            <a:gd name="T47" fmla="*/ 415 h 630"/>
            <a:gd name="T48" fmla="*/ 325 w 554"/>
            <a:gd name="T49" fmla="*/ 395 h 630"/>
            <a:gd name="T50" fmla="*/ 334 w 554"/>
            <a:gd name="T51" fmla="*/ 374 h 630"/>
            <a:gd name="T52" fmla="*/ 362 w 554"/>
            <a:gd name="T53" fmla="*/ 351 h 630"/>
            <a:gd name="T54" fmla="*/ 366 w 554"/>
            <a:gd name="T55" fmla="*/ 282 h 630"/>
            <a:gd name="T56" fmla="*/ 376 w 554"/>
            <a:gd name="T57" fmla="*/ 273 h 630"/>
            <a:gd name="T58" fmla="*/ 402 w 554"/>
            <a:gd name="T59" fmla="*/ 248 h 630"/>
            <a:gd name="T60" fmla="*/ 419 w 554"/>
            <a:gd name="T61" fmla="*/ 231 h 630"/>
            <a:gd name="T62" fmla="*/ 471 w 554"/>
            <a:gd name="T63" fmla="*/ 173 h 630"/>
            <a:gd name="T64" fmla="*/ 513 w 554"/>
            <a:gd name="T65" fmla="*/ 152 h 630"/>
            <a:gd name="T66" fmla="*/ 548 w 554"/>
            <a:gd name="T67" fmla="*/ 132 h 630"/>
            <a:gd name="T68" fmla="*/ 532 w 554"/>
            <a:gd name="T69" fmla="*/ 130 h 630"/>
            <a:gd name="T70" fmla="*/ 516 w 554"/>
            <a:gd name="T71" fmla="*/ 116 h 630"/>
            <a:gd name="T72" fmla="*/ 483 w 554"/>
            <a:gd name="T73" fmla="*/ 120 h 630"/>
            <a:gd name="T74" fmla="*/ 466 w 554"/>
            <a:gd name="T75" fmla="*/ 115 h 630"/>
            <a:gd name="T76" fmla="*/ 454 w 554"/>
            <a:gd name="T77" fmla="*/ 109 h 630"/>
            <a:gd name="T78" fmla="*/ 421 w 554"/>
            <a:gd name="T79" fmla="*/ 132 h 630"/>
            <a:gd name="T80" fmla="*/ 398 w 554"/>
            <a:gd name="T81" fmla="*/ 118 h 630"/>
            <a:gd name="T82" fmla="*/ 368 w 554"/>
            <a:gd name="T83" fmla="*/ 101 h 630"/>
            <a:gd name="T84" fmla="*/ 349 w 554"/>
            <a:gd name="T85" fmla="*/ 111 h 630"/>
            <a:gd name="T86" fmla="*/ 338 w 554"/>
            <a:gd name="T87" fmla="*/ 92 h 630"/>
            <a:gd name="T88" fmla="*/ 304 w 554"/>
            <a:gd name="T89" fmla="*/ 75 h 630"/>
            <a:gd name="T90" fmla="*/ 280 w 554"/>
            <a:gd name="T91" fmla="*/ 77 h 630"/>
            <a:gd name="T92" fmla="*/ 270 w 554"/>
            <a:gd name="T93" fmla="*/ 85 h 630"/>
            <a:gd name="T94" fmla="*/ 244 w 554"/>
            <a:gd name="T95" fmla="*/ 79 h 630"/>
            <a:gd name="T96" fmla="*/ 193 w 554"/>
            <a:gd name="T97" fmla="*/ 69 h 630"/>
            <a:gd name="T98" fmla="*/ 182 w 554"/>
            <a:gd name="T99" fmla="*/ 51 h 630"/>
            <a:gd name="T100" fmla="*/ 165 w 554"/>
            <a:gd name="T101" fmla="*/ 4 h 630"/>
            <a:gd name="T102" fmla="*/ 148 w 554"/>
            <a:gd name="T103" fmla="*/ 34 h 630"/>
            <a:gd name="T104" fmla="*/ 0 w 554"/>
            <a:gd name="T105" fmla="*/ 41 h 63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Lst>
          <a:rect l="0" t="0" r="r" b="b"/>
          <a:pathLst>
            <a:path w="554" h="630">
              <a:moveTo>
                <a:pt x="0" y="45"/>
              </a:moveTo>
              <a:lnTo>
                <a:pt x="1" y="51"/>
              </a:lnTo>
              <a:lnTo>
                <a:pt x="7" y="69"/>
              </a:lnTo>
              <a:lnTo>
                <a:pt x="9" y="77"/>
              </a:lnTo>
              <a:lnTo>
                <a:pt x="5" y="90"/>
              </a:lnTo>
              <a:lnTo>
                <a:pt x="7" y="103"/>
              </a:lnTo>
              <a:lnTo>
                <a:pt x="5" y="109"/>
              </a:lnTo>
              <a:lnTo>
                <a:pt x="7" y="113"/>
              </a:lnTo>
              <a:lnTo>
                <a:pt x="7" y="126"/>
              </a:lnTo>
              <a:lnTo>
                <a:pt x="7" y="133"/>
              </a:lnTo>
              <a:lnTo>
                <a:pt x="15" y="156"/>
              </a:lnTo>
              <a:lnTo>
                <a:pt x="15" y="160"/>
              </a:lnTo>
              <a:lnTo>
                <a:pt x="24" y="180"/>
              </a:lnTo>
              <a:lnTo>
                <a:pt x="26" y="195"/>
              </a:lnTo>
              <a:lnTo>
                <a:pt x="26" y="203"/>
              </a:lnTo>
              <a:lnTo>
                <a:pt x="26" y="209"/>
              </a:lnTo>
              <a:lnTo>
                <a:pt x="28" y="216"/>
              </a:lnTo>
              <a:lnTo>
                <a:pt x="28" y="229"/>
              </a:lnTo>
              <a:lnTo>
                <a:pt x="30" y="244"/>
              </a:lnTo>
              <a:lnTo>
                <a:pt x="30" y="254"/>
              </a:lnTo>
              <a:lnTo>
                <a:pt x="33" y="261"/>
              </a:lnTo>
              <a:lnTo>
                <a:pt x="32" y="269"/>
              </a:lnTo>
              <a:lnTo>
                <a:pt x="32" y="295"/>
              </a:lnTo>
              <a:lnTo>
                <a:pt x="35" y="301"/>
              </a:lnTo>
              <a:lnTo>
                <a:pt x="35" y="308"/>
              </a:lnTo>
              <a:lnTo>
                <a:pt x="37" y="314"/>
              </a:lnTo>
              <a:lnTo>
                <a:pt x="45" y="325"/>
              </a:lnTo>
              <a:lnTo>
                <a:pt x="47" y="333"/>
              </a:lnTo>
              <a:lnTo>
                <a:pt x="47" y="340"/>
              </a:lnTo>
              <a:lnTo>
                <a:pt x="48" y="353"/>
              </a:lnTo>
              <a:lnTo>
                <a:pt x="48" y="361"/>
              </a:lnTo>
              <a:lnTo>
                <a:pt x="48" y="368"/>
              </a:lnTo>
              <a:lnTo>
                <a:pt x="45" y="382"/>
              </a:lnTo>
              <a:lnTo>
                <a:pt x="41" y="389"/>
              </a:lnTo>
              <a:lnTo>
                <a:pt x="35" y="393"/>
              </a:lnTo>
              <a:lnTo>
                <a:pt x="28" y="400"/>
              </a:lnTo>
              <a:lnTo>
                <a:pt x="26" y="404"/>
              </a:lnTo>
              <a:lnTo>
                <a:pt x="32" y="412"/>
              </a:lnTo>
              <a:lnTo>
                <a:pt x="39" y="425"/>
              </a:lnTo>
              <a:lnTo>
                <a:pt x="47" y="427"/>
              </a:lnTo>
              <a:lnTo>
                <a:pt x="52" y="430"/>
              </a:lnTo>
              <a:lnTo>
                <a:pt x="58" y="436"/>
              </a:lnTo>
              <a:lnTo>
                <a:pt x="58" y="630"/>
              </a:lnTo>
              <a:lnTo>
                <a:pt x="139" y="630"/>
              </a:lnTo>
              <a:lnTo>
                <a:pt x="272" y="626"/>
              </a:lnTo>
              <a:lnTo>
                <a:pt x="383" y="622"/>
              </a:lnTo>
              <a:lnTo>
                <a:pt x="464" y="617"/>
              </a:lnTo>
              <a:lnTo>
                <a:pt x="462" y="609"/>
              </a:lnTo>
              <a:lnTo>
                <a:pt x="462" y="607"/>
              </a:lnTo>
              <a:lnTo>
                <a:pt x="460" y="600"/>
              </a:lnTo>
              <a:lnTo>
                <a:pt x="458" y="581"/>
              </a:lnTo>
              <a:lnTo>
                <a:pt x="453" y="573"/>
              </a:lnTo>
              <a:lnTo>
                <a:pt x="445" y="566"/>
              </a:lnTo>
              <a:lnTo>
                <a:pt x="439" y="562"/>
              </a:lnTo>
              <a:lnTo>
                <a:pt x="432" y="560"/>
              </a:lnTo>
              <a:lnTo>
                <a:pt x="424" y="556"/>
              </a:lnTo>
              <a:lnTo>
                <a:pt x="411" y="543"/>
              </a:lnTo>
              <a:lnTo>
                <a:pt x="402" y="530"/>
              </a:lnTo>
              <a:lnTo>
                <a:pt x="392" y="523"/>
              </a:lnTo>
              <a:lnTo>
                <a:pt x="383" y="519"/>
              </a:lnTo>
              <a:lnTo>
                <a:pt x="377" y="515"/>
              </a:lnTo>
              <a:lnTo>
                <a:pt x="372" y="508"/>
              </a:lnTo>
              <a:lnTo>
                <a:pt x="360" y="506"/>
              </a:lnTo>
              <a:lnTo>
                <a:pt x="353" y="504"/>
              </a:lnTo>
              <a:lnTo>
                <a:pt x="345" y="496"/>
              </a:lnTo>
              <a:lnTo>
                <a:pt x="334" y="489"/>
              </a:lnTo>
              <a:lnTo>
                <a:pt x="338" y="481"/>
              </a:lnTo>
              <a:lnTo>
                <a:pt x="338" y="470"/>
              </a:lnTo>
              <a:lnTo>
                <a:pt x="334" y="455"/>
              </a:lnTo>
              <a:lnTo>
                <a:pt x="338" y="447"/>
              </a:lnTo>
              <a:lnTo>
                <a:pt x="336" y="434"/>
              </a:lnTo>
              <a:lnTo>
                <a:pt x="344" y="415"/>
              </a:lnTo>
              <a:lnTo>
                <a:pt x="336" y="402"/>
              </a:lnTo>
              <a:lnTo>
                <a:pt x="330" y="402"/>
              </a:lnTo>
              <a:lnTo>
                <a:pt x="325" y="395"/>
              </a:lnTo>
              <a:lnTo>
                <a:pt x="325" y="387"/>
              </a:lnTo>
              <a:lnTo>
                <a:pt x="330" y="382"/>
              </a:lnTo>
              <a:lnTo>
                <a:pt x="334" y="374"/>
              </a:lnTo>
              <a:lnTo>
                <a:pt x="336" y="367"/>
              </a:lnTo>
              <a:lnTo>
                <a:pt x="349" y="357"/>
              </a:lnTo>
              <a:lnTo>
                <a:pt x="362" y="351"/>
              </a:lnTo>
              <a:lnTo>
                <a:pt x="366" y="344"/>
              </a:lnTo>
              <a:lnTo>
                <a:pt x="368" y="336"/>
              </a:lnTo>
              <a:lnTo>
                <a:pt x="366" y="282"/>
              </a:lnTo>
              <a:lnTo>
                <a:pt x="372" y="282"/>
              </a:lnTo>
              <a:lnTo>
                <a:pt x="374" y="274"/>
              </a:lnTo>
              <a:lnTo>
                <a:pt x="376" y="273"/>
              </a:lnTo>
              <a:lnTo>
                <a:pt x="377" y="271"/>
              </a:lnTo>
              <a:lnTo>
                <a:pt x="381" y="265"/>
              </a:lnTo>
              <a:lnTo>
                <a:pt x="402" y="248"/>
              </a:lnTo>
              <a:lnTo>
                <a:pt x="407" y="242"/>
              </a:lnTo>
              <a:lnTo>
                <a:pt x="413" y="237"/>
              </a:lnTo>
              <a:lnTo>
                <a:pt x="419" y="231"/>
              </a:lnTo>
              <a:lnTo>
                <a:pt x="438" y="210"/>
              </a:lnTo>
              <a:lnTo>
                <a:pt x="445" y="199"/>
              </a:lnTo>
              <a:lnTo>
                <a:pt x="471" y="173"/>
              </a:lnTo>
              <a:lnTo>
                <a:pt x="492" y="162"/>
              </a:lnTo>
              <a:lnTo>
                <a:pt x="505" y="156"/>
              </a:lnTo>
              <a:lnTo>
                <a:pt x="513" y="152"/>
              </a:lnTo>
              <a:lnTo>
                <a:pt x="535" y="141"/>
              </a:lnTo>
              <a:lnTo>
                <a:pt x="541" y="137"/>
              </a:lnTo>
              <a:lnTo>
                <a:pt x="548" y="132"/>
              </a:lnTo>
              <a:lnTo>
                <a:pt x="554" y="126"/>
              </a:lnTo>
              <a:lnTo>
                <a:pt x="539" y="126"/>
              </a:lnTo>
              <a:lnTo>
                <a:pt x="532" y="130"/>
              </a:lnTo>
              <a:lnTo>
                <a:pt x="524" y="126"/>
              </a:lnTo>
              <a:lnTo>
                <a:pt x="524" y="124"/>
              </a:lnTo>
              <a:lnTo>
                <a:pt x="516" y="116"/>
              </a:lnTo>
              <a:lnTo>
                <a:pt x="503" y="118"/>
              </a:lnTo>
              <a:lnTo>
                <a:pt x="496" y="120"/>
              </a:lnTo>
              <a:lnTo>
                <a:pt x="483" y="120"/>
              </a:lnTo>
              <a:lnTo>
                <a:pt x="475" y="122"/>
              </a:lnTo>
              <a:lnTo>
                <a:pt x="468" y="122"/>
              </a:lnTo>
              <a:lnTo>
                <a:pt x="466" y="115"/>
              </a:lnTo>
              <a:lnTo>
                <a:pt x="462" y="113"/>
              </a:lnTo>
              <a:lnTo>
                <a:pt x="462" y="109"/>
              </a:lnTo>
              <a:lnTo>
                <a:pt x="454" y="109"/>
              </a:lnTo>
              <a:lnTo>
                <a:pt x="441" y="118"/>
              </a:lnTo>
              <a:lnTo>
                <a:pt x="436" y="126"/>
              </a:lnTo>
              <a:lnTo>
                <a:pt x="421" y="132"/>
              </a:lnTo>
              <a:lnTo>
                <a:pt x="413" y="132"/>
              </a:lnTo>
              <a:lnTo>
                <a:pt x="400" y="124"/>
              </a:lnTo>
              <a:lnTo>
                <a:pt x="398" y="118"/>
              </a:lnTo>
              <a:lnTo>
                <a:pt x="379" y="111"/>
              </a:lnTo>
              <a:lnTo>
                <a:pt x="376" y="103"/>
              </a:lnTo>
              <a:lnTo>
                <a:pt x="368" y="101"/>
              </a:lnTo>
              <a:lnTo>
                <a:pt x="359" y="103"/>
              </a:lnTo>
              <a:lnTo>
                <a:pt x="357" y="113"/>
              </a:lnTo>
              <a:lnTo>
                <a:pt x="349" y="111"/>
              </a:lnTo>
              <a:lnTo>
                <a:pt x="345" y="105"/>
              </a:lnTo>
              <a:lnTo>
                <a:pt x="344" y="100"/>
              </a:lnTo>
              <a:lnTo>
                <a:pt x="338" y="92"/>
              </a:lnTo>
              <a:lnTo>
                <a:pt x="330" y="94"/>
              </a:lnTo>
              <a:lnTo>
                <a:pt x="332" y="86"/>
              </a:lnTo>
              <a:lnTo>
                <a:pt x="304" y="75"/>
              </a:lnTo>
              <a:lnTo>
                <a:pt x="289" y="75"/>
              </a:lnTo>
              <a:lnTo>
                <a:pt x="283" y="75"/>
              </a:lnTo>
              <a:lnTo>
                <a:pt x="280" y="77"/>
              </a:lnTo>
              <a:lnTo>
                <a:pt x="278" y="77"/>
              </a:lnTo>
              <a:lnTo>
                <a:pt x="274" y="79"/>
              </a:lnTo>
              <a:lnTo>
                <a:pt x="270" y="85"/>
              </a:lnTo>
              <a:lnTo>
                <a:pt x="253" y="88"/>
              </a:lnTo>
              <a:lnTo>
                <a:pt x="246" y="85"/>
              </a:lnTo>
              <a:lnTo>
                <a:pt x="244" y="79"/>
              </a:lnTo>
              <a:lnTo>
                <a:pt x="214" y="75"/>
              </a:lnTo>
              <a:lnTo>
                <a:pt x="206" y="69"/>
              </a:lnTo>
              <a:lnTo>
                <a:pt x="193" y="69"/>
              </a:lnTo>
              <a:lnTo>
                <a:pt x="186" y="68"/>
              </a:lnTo>
              <a:lnTo>
                <a:pt x="180" y="62"/>
              </a:lnTo>
              <a:lnTo>
                <a:pt x="182" y="51"/>
              </a:lnTo>
              <a:lnTo>
                <a:pt x="174" y="32"/>
              </a:lnTo>
              <a:lnTo>
                <a:pt x="171" y="9"/>
              </a:lnTo>
              <a:lnTo>
                <a:pt x="165" y="4"/>
              </a:lnTo>
              <a:lnTo>
                <a:pt x="152" y="2"/>
              </a:lnTo>
              <a:lnTo>
                <a:pt x="148" y="0"/>
              </a:lnTo>
              <a:lnTo>
                <a:pt x="148" y="34"/>
              </a:lnTo>
              <a:lnTo>
                <a:pt x="146" y="39"/>
              </a:lnTo>
              <a:lnTo>
                <a:pt x="92" y="41"/>
              </a:lnTo>
              <a:lnTo>
                <a:pt x="0" y="41"/>
              </a:lnTo>
              <a:lnTo>
                <a:pt x="0" y="45"/>
              </a:lnTo>
              <a:lnTo>
                <a:pt x="0" y="45"/>
              </a:lnTo>
              <a:close/>
            </a:path>
          </a:pathLst>
        </a:custGeom>
        <a:solidFill>
          <a:srgbClr val="AEAAAA"/>
        </a:solid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clientData/>
  </xdr:twoCellAnchor>
  <xdr:twoCellAnchor editAs="oneCell">
    <xdr:from>
      <xdr:col>10</xdr:col>
      <xdr:colOff>812775</xdr:colOff>
      <xdr:row>12</xdr:row>
      <xdr:rowOff>22101</xdr:rowOff>
    </xdr:from>
    <xdr:to>
      <xdr:col>11</xdr:col>
      <xdr:colOff>524546</xdr:colOff>
      <xdr:row>14</xdr:row>
      <xdr:rowOff>97556</xdr:rowOff>
    </xdr:to>
    <xdr:sp macro="" textlink="">
      <xdr:nvSpPr>
        <xdr:cNvPr id="39" name="usmap15">
          <a:extLst>
            <a:ext uri="{FF2B5EF4-FFF2-40B4-BE49-F238E27FC236}">
              <a16:creationId xmlns:a16="http://schemas.microsoft.com/office/drawing/2014/main" id="{00000000-0008-0000-0000-000027000000}"/>
            </a:ext>
          </a:extLst>
        </xdr:cNvPr>
        <xdr:cNvSpPr>
          <a:spLocks/>
        </xdr:cNvSpPr>
      </xdr:nvSpPr>
      <xdr:spPr bwMode="auto">
        <a:xfrm>
          <a:off x="8496275" y="2001184"/>
          <a:ext cx="674854" cy="456455"/>
        </a:xfrm>
        <a:custGeom>
          <a:avLst/>
          <a:gdLst>
            <a:gd name="T0" fmla="*/ 7 w 515"/>
            <a:gd name="T1" fmla="*/ 28 h 338"/>
            <a:gd name="T2" fmla="*/ 3 w 515"/>
            <a:gd name="T3" fmla="*/ 37 h 338"/>
            <a:gd name="T4" fmla="*/ 13 w 515"/>
            <a:gd name="T5" fmla="*/ 50 h 338"/>
            <a:gd name="T6" fmla="*/ 9 w 515"/>
            <a:gd name="T7" fmla="*/ 63 h 338"/>
            <a:gd name="T8" fmla="*/ 5 w 515"/>
            <a:gd name="T9" fmla="*/ 84 h 338"/>
            <a:gd name="T10" fmla="*/ 0 w 515"/>
            <a:gd name="T11" fmla="*/ 92 h 338"/>
            <a:gd name="T12" fmla="*/ 9 w 515"/>
            <a:gd name="T13" fmla="*/ 105 h 338"/>
            <a:gd name="T14" fmla="*/ 18 w 515"/>
            <a:gd name="T15" fmla="*/ 122 h 338"/>
            <a:gd name="T16" fmla="*/ 18 w 515"/>
            <a:gd name="T17" fmla="*/ 133 h 338"/>
            <a:gd name="T18" fmla="*/ 24 w 515"/>
            <a:gd name="T19" fmla="*/ 148 h 338"/>
            <a:gd name="T20" fmla="*/ 30 w 515"/>
            <a:gd name="T21" fmla="*/ 161 h 338"/>
            <a:gd name="T22" fmla="*/ 39 w 515"/>
            <a:gd name="T23" fmla="*/ 180 h 338"/>
            <a:gd name="T24" fmla="*/ 43 w 515"/>
            <a:gd name="T25" fmla="*/ 193 h 338"/>
            <a:gd name="T26" fmla="*/ 43 w 515"/>
            <a:gd name="T27" fmla="*/ 206 h 338"/>
            <a:gd name="T28" fmla="*/ 45 w 515"/>
            <a:gd name="T29" fmla="*/ 221 h 338"/>
            <a:gd name="T30" fmla="*/ 50 w 515"/>
            <a:gd name="T31" fmla="*/ 223 h 338"/>
            <a:gd name="T32" fmla="*/ 58 w 515"/>
            <a:gd name="T33" fmla="*/ 235 h 338"/>
            <a:gd name="T34" fmla="*/ 60 w 515"/>
            <a:gd name="T35" fmla="*/ 248 h 338"/>
            <a:gd name="T36" fmla="*/ 64 w 515"/>
            <a:gd name="T37" fmla="*/ 263 h 338"/>
            <a:gd name="T38" fmla="*/ 62 w 515"/>
            <a:gd name="T39" fmla="*/ 280 h 338"/>
            <a:gd name="T40" fmla="*/ 62 w 515"/>
            <a:gd name="T41" fmla="*/ 315 h 338"/>
            <a:gd name="T42" fmla="*/ 71 w 515"/>
            <a:gd name="T43" fmla="*/ 327 h 338"/>
            <a:gd name="T44" fmla="*/ 218 w 515"/>
            <a:gd name="T45" fmla="*/ 325 h 338"/>
            <a:gd name="T46" fmla="*/ 396 w 515"/>
            <a:gd name="T47" fmla="*/ 312 h 338"/>
            <a:gd name="T48" fmla="*/ 413 w 515"/>
            <a:gd name="T49" fmla="*/ 329 h 338"/>
            <a:gd name="T50" fmla="*/ 423 w 515"/>
            <a:gd name="T51" fmla="*/ 338 h 338"/>
            <a:gd name="T52" fmla="*/ 428 w 515"/>
            <a:gd name="T53" fmla="*/ 327 h 338"/>
            <a:gd name="T54" fmla="*/ 428 w 515"/>
            <a:gd name="T55" fmla="*/ 312 h 338"/>
            <a:gd name="T56" fmla="*/ 447 w 515"/>
            <a:gd name="T57" fmla="*/ 297 h 338"/>
            <a:gd name="T58" fmla="*/ 449 w 515"/>
            <a:gd name="T59" fmla="*/ 285 h 338"/>
            <a:gd name="T60" fmla="*/ 456 w 515"/>
            <a:gd name="T61" fmla="*/ 257 h 338"/>
            <a:gd name="T62" fmla="*/ 447 w 515"/>
            <a:gd name="T63" fmla="*/ 231 h 338"/>
            <a:gd name="T64" fmla="*/ 475 w 515"/>
            <a:gd name="T65" fmla="*/ 218 h 338"/>
            <a:gd name="T66" fmla="*/ 496 w 515"/>
            <a:gd name="T67" fmla="*/ 206 h 338"/>
            <a:gd name="T68" fmla="*/ 503 w 515"/>
            <a:gd name="T69" fmla="*/ 188 h 338"/>
            <a:gd name="T70" fmla="*/ 515 w 515"/>
            <a:gd name="T71" fmla="*/ 154 h 338"/>
            <a:gd name="T72" fmla="*/ 505 w 515"/>
            <a:gd name="T73" fmla="*/ 139 h 338"/>
            <a:gd name="T74" fmla="*/ 492 w 515"/>
            <a:gd name="T75" fmla="*/ 129 h 338"/>
            <a:gd name="T76" fmla="*/ 477 w 515"/>
            <a:gd name="T77" fmla="*/ 110 h 338"/>
            <a:gd name="T78" fmla="*/ 471 w 515"/>
            <a:gd name="T79" fmla="*/ 103 h 338"/>
            <a:gd name="T80" fmla="*/ 447 w 515"/>
            <a:gd name="T81" fmla="*/ 86 h 338"/>
            <a:gd name="T82" fmla="*/ 436 w 515"/>
            <a:gd name="T83" fmla="*/ 75 h 338"/>
            <a:gd name="T84" fmla="*/ 430 w 515"/>
            <a:gd name="T85" fmla="*/ 60 h 338"/>
            <a:gd name="T86" fmla="*/ 426 w 515"/>
            <a:gd name="T87" fmla="*/ 37 h 338"/>
            <a:gd name="T88" fmla="*/ 428 w 515"/>
            <a:gd name="T89" fmla="*/ 16 h 338"/>
            <a:gd name="T90" fmla="*/ 421 w 515"/>
            <a:gd name="T91" fmla="*/ 7 h 338"/>
            <a:gd name="T92" fmla="*/ 419 w 515"/>
            <a:gd name="T93" fmla="*/ 0 h 338"/>
            <a:gd name="T94" fmla="*/ 227 w 515"/>
            <a:gd name="T95" fmla="*/ 9 h 338"/>
            <a:gd name="T96" fmla="*/ 13 w 515"/>
            <a:gd name="T97" fmla="*/ 13 h 338"/>
            <a:gd name="T98" fmla="*/ 3 w 515"/>
            <a:gd name="T99" fmla="*/ 20 h 33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Lst>
          <a:rect l="0" t="0" r="r" b="b"/>
          <a:pathLst>
            <a:path w="515" h="338">
              <a:moveTo>
                <a:pt x="3" y="20"/>
              </a:moveTo>
              <a:lnTo>
                <a:pt x="7" y="28"/>
              </a:lnTo>
              <a:lnTo>
                <a:pt x="7" y="35"/>
              </a:lnTo>
              <a:lnTo>
                <a:pt x="3" y="37"/>
              </a:lnTo>
              <a:lnTo>
                <a:pt x="5" y="43"/>
              </a:lnTo>
              <a:lnTo>
                <a:pt x="13" y="50"/>
              </a:lnTo>
              <a:lnTo>
                <a:pt x="13" y="56"/>
              </a:lnTo>
              <a:lnTo>
                <a:pt x="9" y="63"/>
              </a:lnTo>
              <a:lnTo>
                <a:pt x="9" y="71"/>
              </a:lnTo>
              <a:lnTo>
                <a:pt x="5" y="84"/>
              </a:lnTo>
              <a:lnTo>
                <a:pt x="3" y="86"/>
              </a:lnTo>
              <a:lnTo>
                <a:pt x="0" y="92"/>
              </a:lnTo>
              <a:lnTo>
                <a:pt x="2" y="99"/>
              </a:lnTo>
              <a:lnTo>
                <a:pt x="9" y="105"/>
              </a:lnTo>
              <a:lnTo>
                <a:pt x="11" y="120"/>
              </a:lnTo>
              <a:lnTo>
                <a:pt x="18" y="122"/>
              </a:lnTo>
              <a:lnTo>
                <a:pt x="18" y="129"/>
              </a:lnTo>
              <a:lnTo>
                <a:pt x="18" y="133"/>
              </a:lnTo>
              <a:lnTo>
                <a:pt x="22" y="141"/>
              </a:lnTo>
              <a:lnTo>
                <a:pt x="24" y="148"/>
              </a:lnTo>
              <a:lnTo>
                <a:pt x="22" y="154"/>
              </a:lnTo>
              <a:lnTo>
                <a:pt x="30" y="161"/>
              </a:lnTo>
              <a:lnTo>
                <a:pt x="30" y="169"/>
              </a:lnTo>
              <a:lnTo>
                <a:pt x="39" y="180"/>
              </a:lnTo>
              <a:lnTo>
                <a:pt x="39" y="188"/>
              </a:lnTo>
              <a:lnTo>
                <a:pt x="43" y="193"/>
              </a:lnTo>
              <a:lnTo>
                <a:pt x="45" y="201"/>
              </a:lnTo>
              <a:lnTo>
                <a:pt x="43" y="206"/>
              </a:lnTo>
              <a:lnTo>
                <a:pt x="43" y="214"/>
              </a:lnTo>
              <a:lnTo>
                <a:pt x="45" y="221"/>
              </a:lnTo>
              <a:lnTo>
                <a:pt x="45" y="223"/>
              </a:lnTo>
              <a:lnTo>
                <a:pt x="50" y="223"/>
              </a:lnTo>
              <a:lnTo>
                <a:pt x="50" y="231"/>
              </a:lnTo>
              <a:lnTo>
                <a:pt x="58" y="235"/>
              </a:lnTo>
              <a:lnTo>
                <a:pt x="56" y="242"/>
              </a:lnTo>
              <a:lnTo>
                <a:pt x="60" y="248"/>
              </a:lnTo>
              <a:lnTo>
                <a:pt x="58" y="257"/>
              </a:lnTo>
              <a:lnTo>
                <a:pt x="64" y="263"/>
              </a:lnTo>
              <a:lnTo>
                <a:pt x="62" y="270"/>
              </a:lnTo>
              <a:lnTo>
                <a:pt x="62" y="280"/>
              </a:lnTo>
              <a:lnTo>
                <a:pt x="65" y="295"/>
              </a:lnTo>
              <a:lnTo>
                <a:pt x="62" y="315"/>
              </a:lnTo>
              <a:lnTo>
                <a:pt x="69" y="319"/>
              </a:lnTo>
              <a:lnTo>
                <a:pt x="71" y="327"/>
              </a:lnTo>
              <a:lnTo>
                <a:pt x="161" y="327"/>
              </a:lnTo>
              <a:lnTo>
                <a:pt x="218" y="325"/>
              </a:lnTo>
              <a:lnTo>
                <a:pt x="344" y="317"/>
              </a:lnTo>
              <a:lnTo>
                <a:pt x="396" y="312"/>
              </a:lnTo>
              <a:lnTo>
                <a:pt x="400" y="319"/>
              </a:lnTo>
              <a:lnTo>
                <a:pt x="413" y="329"/>
              </a:lnTo>
              <a:lnTo>
                <a:pt x="419" y="336"/>
              </a:lnTo>
              <a:lnTo>
                <a:pt x="423" y="338"/>
              </a:lnTo>
              <a:lnTo>
                <a:pt x="426" y="332"/>
              </a:lnTo>
              <a:lnTo>
                <a:pt x="428" y="327"/>
              </a:lnTo>
              <a:lnTo>
                <a:pt x="423" y="319"/>
              </a:lnTo>
              <a:lnTo>
                <a:pt x="428" y="312"/>
              </a:lnTo>
              <a:lnTo>
                <a:pt x="445" y="304"/>
              </a:lnTo>
              <a:lnTo>
                <a:pt x="447" y="297"/>
              </a:lnTo>
              <a:lnTo>
                <a:pt x="447" y="291"/>
              </a:lnTo>
              <a:lnTo>
                <a:pt x="449" y="285"/>
              </a:lnTo>
              <a:lnTo>
                <a:pt x="458" y="272"/>
              </a:lnTo>
              <a:lnTo>
                <a:pt x="456" y="257"/>
              </a:lnTo>
              <a:lnTo>
                <a:pt x="443" y="244"/>
              </a:lnTo>
              <a:lnTo>
                <a:pt x="447" y="231"/>
              </a:lnTo>
              <a:lnTo>
                <a:pt x="449" y="223"/>
              </a:lnTo>
              <a:lnTo>
                <a:pt x="475" y="218"/>
              </a:lnTo>
              <a:lnTo>
                <a:pt x="481" y="212"/>
              </a:lnTo>
              <a:lnTo>
                <a:pt x="496" y="206"/>
              </a:lnTo>
              <a:lnTo>
                <a:pt x="502" y="201"/>
              </a:lnTo>
              <a:lnTo>
                <a:pt x="503" y="188"/>
              </a:lnTo>
              <a:lnTo>
                <a:pt x="513" y="174"/>
              </a:lnTo>
              <a:lnTo>
                <a:pt x="515" y="154"/>
              </a:lnTo>
              <a:lnTo>
                <a:pt x="513" y="146"/>
              </a:lnTo>
              <a:lnTo>
                <a:pt x="505" y="139"/>
              </a:lnTo>
              <a:lnTo>
                <a:pt x="498" y="135"/>
              </a:lnTo>
              <a:lnTo>
                <a:pt x="492" y="129"/>
              </a:lnTo>
              <a:lnTo>
                <a:pt x="490" y="122"/>
              </a:lnTo>
              <a:lnTo>
                <a:pt x="477" y="110"/>
              </a:lnTo>
              <a:lnTo>
                <a:pt x="471" y="105"/>
              </a:lnTo>
              <a:lnTo>
                <a:pt x="471" y="103"/>
              </a:lnTo>
              <a:lnTo>
                <a:pt x="466" y="90"/>
              </a:lnTo>
              <a:lnTo>
                <a:pt x="447" y="86"/>
              </a:lnTo>
              <a:lnTo>
                <a:pt x="440" y="82"/>
              </a:lnTo>
              <a:lnTo>
                <a:pt x="436" y="75"/>
              </a:lnTo>
              <a:lnTo>
                <a:pt x="434" y="67"/>
              </a:lnTo>
              <a:lnTo>
                <a:pt x="430" y="60"/>
              </a:lnTo>
              <a:lnTo>
                <a:pt x="428" y="48"/>
              </a:lnTo>
              <a:lnTo>
                <a:pt x="426" y="37"/>
              </a:lnTo>
              <a:lnTo>
                <a:pt x="432" y="24"/>
              </a:lnTo>
              <a:lnTo>
                <a:pt x="428" y="16"/>
              </a:lnTo>
              <a:lnTo>
                <a:pt x="424" y="15"/>
              </a:lnTo>
              <a:lnTo>
                <a:pt x="421" y="7"/>
              </a:lnTo>
              <a:lnTo>
                <a:pt x="419" y="5"/>
              </a:lnTo>
              <a:lnTo>
                <a:pt x="419" y="0"/>
              </a:lnTo>
              <a:lnTo>
                <a:pt x="338" y="5"/>
              </a:lnTo>
              <a:lnTo>
                <a:pt x="227" y="9"/>
              </a:lnTo>
              <a:lnTo>
                <a:pt x="94" y="13"/>
              </a:lnTo>
              <a:lnTo>
                <a:pt x="13" y="13"/>
              </a:lnTo>
              <a:lnTo>
                <a:pt x="2" y="13"/>
              </a:lnTo>
              <a:lnTo>
                <a:pt x="3" y="20"/>
              </a:lnTo>
              <a:close/>
            </a:path>
          </a:pathLst>
        </a:custGeom>
        <a:solidFill>
          <a:srgbClr val="AEAAAA"/>
        </a:solid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p>
          <a:endParaRPr lang="en-US"/>
        </a:p>
      </xdr:txBody>
    </xdr:sp>
    <xdr:clientData/>
  </xdr:twoCellAnchor>
  <xdr:twoCellAnchor editAs="oneCell">
    <xdr:from>
      <xdr:col>10</xdr:col>
      <xdr:colOff>908576</xdr:colOff>
      <xdr:row>14</xdr:row>
      <xdr:rowOff>62697</xdr:rowOff>
    </xdr:from>
    <xdr:to>
      <xdr:col>11</xdr:col>
      <xdr:colOff>694559</xdr:colOff>
      <xdr:row>17</xdr:row>
      <xdr:rowOff>158997</xdr:rowOff>
    </xdr:to>
    <xdr:sp macro="" textlink="">
      <xdr:nvSpPr>
        <xdr:cNvPr id="40" name="usmap25">
          <a:extLst>
            <a:ext uri="{FF2B5EF4-FFF2-40B4-BE49-F238E27FC236}">
              <a16:creationId xmlns:a16="http://schemas.microsoft.com/office/drawing/2014/main" id="{00000000-0008-0000-0000-000028000000}"/>
            </a:ext>
          </a:extLst>
        </xdr:cNvPr>
        <xdr:cNvSpPr>
          <a:spLocks/>
        </xdr:cNvSpPr>
      </xdr:nvSpPr>
      <xdr:spPr bwMode="auto">
        <a:xfrm>
          <a:off x="8592076" y="2422780"/>
          <a:ext cx="749066" cy="667800"/>
        </a:xfrm>
        <a:custGeom>
          <a:avLst/>
          <a:gdLst>
            <a:gd name="T0" fmla="*/ 329 w 570"/>
            <a:gd name="T1" fmla="*/ 7 h 494"/>
            <a:gd name="T2" fmla="*/ 273 w 570"/>
            <a:gd name="T3" fmla="*/ 5 h 494"/>
            <a:gd name="T4" fmla="*/ 90 w 570"/>
            <a:gd name="T5" fmla="*/ 15 h 494"/>
            <a:gd name="T6" fmla="*/ 0 w 570"/>
            <a:gd name="T7" fmla="*/ 20 h 494"/>
            <a:gd name="T8" fmla="*/ 11 w 570"/>
            <a:gd name="T9" fmla="*/ 41 h 494"/>
            <a:gd name="T10" fmla="*/ 23 w 570"/>
            <a:gd name="T11" fmla="*/ 52 h 494"/>
            <a:gd name="T12" fmla="*/ 30 w 570"/>
            <a:gd name="T13" fmla="*/ 65 h 494"/>
            <a:gd name="T14" fmla="*/ 38 w 570"/>
            <a:gd name="T15" fmla="*/ 79 h 494"/>
            <a:gd name="T16" fmla="*/ 64 w 570"/>
            <a:gd name="T17" fmla="*/ 88 h 494"/>
            <a:gd name="T18" fmla="*/ 73 w 570"/>
            <a:gd name="T19" fmla="*/ 97 h 494"/>
            <a:gd name="T20" fmla="*/ 73 w 570"/>
            <a:gd name="T21" fmla="*/ 107 h 494"/>
            <a:gd name="T22" fmla="*/ 64 w 570"/>
            <a:gd name="T23" fmla="*/ 112 h 494"/>
            <a:gd name="T24" fmla="*/ 58 w 570"/>
            <a:gd name="T25" fmla="*/ 131 h 494"/>
            <a:gd name="T26" fmla="*/ 73 w 570"/>
            <a:gd name="T27" fmla="*/ 144 h 494"/>
            <a:gd name="T28" fmla="*/ 83 w 570"/>
            <a:gd name="T29" fmla="*/ 165 h 494"/>
            <a:gd name="T30" fmla="*/ 98 w 570"/>
            <a:gd name="T31" fmla="*/ 173 h 494"/>
            <a:gd name="T32" fmla="*/ 103 w 570"/>
            <a:gd name="T33" fmla="*/ 456 h 494"/>
            <a:gd name="T34" fmla="*/ 325 w 570"/>
            <a:gd name="T35" fmla="*/ 449 h 494"/>
            <a:gd name="T36" fmla="*/ 487 w 570"/>
            <a:gd name="T37" fmla="*/ 443 h 494"/>
            <a:gd name="T38" fmla="*/ 494 w 570"/>
            <a:gd name="T39" fmla="*/ 456 h 494"/>
            <a:gd name="T40" fmla="*/ 489 w 570"/>
            <a:gd name="T41" fmla="*/ 470 h 494"/>
            <a:gd name="T42" fmla="*/ 476 w 570"/>
            <a:gd name="T43" fmla="*/ 481 h 494"/>
            <a:gd name="T44" fmla="*/ 476 w 570"/>
            <a:gd name="T45" fmla="*/ 494 h 494"/>
            <a:gd name="T46" fmla="*/ 530 w 570"/>
            <a:gd name="T47" fmla="*/ 479 h 494"/>
            <a:gd name="T48" fmla="*/ 528 w 570"/>
            <a:gd name="T49" fmla="*/ 466 h 494"/>
            <a:gd name="T50" fmla="*/ 532 w 570"/>
            <a:gd name="T51" fmla="*/ 451 h 494"/>
            <a:gd name="T52" fmla="*/ 538 w 570"/>
            <a:gd name="T53" fmla="*/ 441 h 494"/>
            <a:gd name="T54" fmla="*/ 540 w 570"/>
            <a:gd name="T55" fmla="*/ 426 h 494"/>
            <a:gd name="T56" fmla="*/ 541 w 570"/>
            <a:gd name="T57" fmla="*/ 440 h 494"/>
            <a:gd name="T58" fmla="*/ 549 w 570"/>
            <a:gd name="T59" fmla="*/ 424 h 494"/>
            <a:gd name="T60" fmla="*/ 564 w 570"/>
            <a:gd name="T61" fmla="*/ 424 h 494"/>
            <a:gd name="T62" fmla="*/ 564 w 570"/>
            <a:gd name="T63" fmla="*/ 408 h 494"/>
            <a:gd name="T64" fmla="*/ 568 w 570"/>
            <a:gd name="T65" fmla="*/ 393 h 494"/>
            <a:gd name="T66" fmla="*/ 568 w 570"/>
            <a:gd name="T67" fmla="*/ 379 h 494"/>
            <a:gd name="T68" fmla="*/ 553 w 570"/>
            <a:gd name="T69" fmla="*/ 377 h 494"/>
            <a:gd name="T70" fmla="*/ 532 w 570"/>
            <a:gd name="T71" fmla="*/ 349 h 494"/>
            <a:gd name="T72" fmla="*/ 540 w 570"/>
            <a:gd name="T73" fmla="*/ 334 h 494"/>
            <a:gd name="T74" fmla="*/ 530 w 570"/>
            <a:gd name="T75" fmla="*/ 306 h 494"/>
            <a:gd name="T76" fmla="*/ 515 w 570"/>
            <a:gd name="T77" fmla="*/ 299 h 494"/>
            <a:gd name="T78" fmla="*/ 500 w 570"/>
            <a:gd name="T79" fmla="*/ 285 h 494"/>
            <a:gd name="T80" fmla="*/ 491 w 570"/>
            <a:gd name="T81" fmla="*/ 280 h 494"/>
            <a:gd name="T82" fmla="*/ 466 w 570"/>
            <a:gd name="T83" fmla="*/ 265 h 494"/>
            <a:gd name="T84" fmla="*/ 453 w 570"/>
            <a:gd name="T85" fmla="*/ 246 h 494"/>
            <a:gd name="T86" fmla="*/ 457 w 570"/>
            <a:gd name="T87" fmla="*/ 231 h 494"/>
            <a:gd name="T88" fmla="*/ 466 w 570"/>
            <a:gd name="T89" fmla="*/ 208 h 494"/>
            <a:gd name="T90" fmla="*/ 470 w 570"/>
            <a:gd name="T91" fmla="*/ 188 h 494"/>
            <a:gd name="T92" fmla="*/ 457 w 570"/>
            <a:gd name="T93" fmla="*/ 176 h 494"/>
            <a:gd name="T94" fmla="*/ 442 w 570"/>
            <a:gd name="T95" fmla="*/ 173 h 494"/>
            <a:gd name="T96" fmla="*/ 436 w 570"/>
            <a:gd name="T97" fmla="*/ 180 h 494"/>
            <a:gd name="T98" fmla="*/ 423 w 570"/>
            <a:gd name="T99" fmla="*/ 176 h 494"/>
            <a:gd name="T100" fmla="*/ 412 w 570"/>
            <a:gd name="T101" fmla="*/ 139 h 494"/>
            <a:gd name="T102" fmla="*/ 387 w 570"/>
            <a:gd name="T103" fmla="*/ 124 h 494"/>
            <a:gd name="T104" fmla="*/ 378 w 570"/>
            <a:gd name="T105" fmla="*/ 112 h 494"/>
            <a:gd name="T106" fmla="*/ 361 w 570"/>
            <a:gd name="T107" fmla="*/ 97 h 494"/>
            <a:gd name="T108" fmla="*/ 355 w 570"/>
            <a:gd name="T109" fmla="*/ 84 h 494"/>
            <a:gd name="T110" fmla="*/ 350 w 570"/>
            <a:gd name="T111" fmla="*/ 67 h 494"/>
            <a:gd name="T112" fmla="*/ 346 w 570"/>
            <a:gd name="T113" fmla="*/ 39 h 494"/>
            <a:gd name="T114" fmla="*/ 352 w 570"/>
            <a:gd name="T115" fmla="*/ 26 h 494"/>
            <a:gd name="T116" fmla="*/ 342 w 570"/>
            <a:gd name="T117" fmla="*/ 17 h 494"/>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 ang="0">
              <a:pos x="T114" y="T115"/>
            </a:cxn>
            <a:cxn ang="0">
              <a:pos x="T116" y="T117"/>
            </a:cxn>
          </a:cxnLst>
          <a:rect l="0" t="0" r="r" b="b"/>
          <a:pathLst>
            <a:path w="570" h="494">
              <a:moveTo>
                <a:pt x="342" y="17"/>
              </a:moveTo>
              <a:lnTo>
                <a:pt x="329" y="7"/>
              </a:lnTo>
              <a:lnTo>
                <a:pt x="325" y="0"/>
              </a:lnTo>
              <a:lnTo>
                <a:pt x="273" y="5"/>
              </a:lnTo>
              <a:lnTo>
                <a:pt x="147" y="13"/>
              </a:lnTo>
              <a:lnTo>
                <a:pt x="90" y="15"/>
              </a:lnTo>
              <a:lnTo>
                <a:pt x="0" y="15"/>
              </a:lnTo>
              <a:lnTo>
                <a:pt x="0" y="20"/>
              </a:lnTo>
              <a:lnTo>
                <a:pt x="6" y="28"/>
              </a:lnTo>
              <a:lnTo>
                <a:pt x="11" y="41"/>
              </a:lnTo>
              <a:lnTo>
                <a:pt x="17" y="49"/>
              </a:lnTo>
              <a:lnTo>
                <a:pt x="23" y="52"/>
              </a:lnTo>
              <a:lnTo>
                <a:pt x="25" y="60"/>
              </a:lnTo>
              <a:lnTo>
                <a:pt x="30" y="65"/>
              </a:lnTo>
              <a:lnTo>
                <a:pt x="30" y="73"/>
              </a:lnTo>
              <a:lnTo>
                <a:pt x="38" y="79"/>
              </a:lnTo>
              <a:lnTo>
                <a:pt x="56" y="94"/>
              </a:lnTo>
              <a:lnTo>
                <a:pt x="64" y="88"/>
              </a:lnTo>
              <a:lnTo>
                <a:pt x="68" y="90"/>
              </a:lnTo>
              <a:lnTo>
                <a:pt x="73" y="97"/>
              </a:lnTo>
              <a:lnTo>
                <a:pt x="75" y="105"/>
              </a:lnTo>
              <a:lnTo>
                <a:pt x="73" y="107"/>
              </a:lnTo>
              <a:lnTo>
                <a:pt x="66" y="107"/>
              </a:lnTo>
              <a:lnTo>
                <a:pt x="64" y="112"/>
              </a:lnTo>
              <a:lnTo>
                <a:pt x="56" y="124"/>
              </a:lnTo>
              <a:lnTo>
                <a:pt x="58" y="131"/>
              </a:lnTo>
              <a:lnTo>
                <a:pt x="66" y="141"/>
              </a:lnTo>
              <a:lnTo>
                <a:pt x="73" y="144"/>
              </a:lnTo>
              <a:lnTo>
                <a:pt x="73" y="152"/>
              </a:lnTo>
              <a:lnTo>
                <a:pt x="83" y="165"/>
              </a:lnTo>
              <a:lnTo>
                <a:pt x="90" y="167"/>
              </a:lnTo>
              <a:lnTo>
                <a:pt x="98" y="173"/>
              </a:lnTo>
              <a:lnTo>
                <a:pt x="102" y="402"/>
              </a:lnTo>
              <a:lnTo>
                <a:pt x="103" y="456"/>
              </a:lnTo>
              <a:lnTo>
                <a:pt x="188" y="455"/>
              </a:lnTo>
              <a:lnTo>
                <a:pt x="325" y="449"/>
              </a:lnTo>
              <a:lnTo>
                <a:pt x="479" y="438"/>
              </a:lnTo>
              <a:lnTo>
                <a:pt x="487" y="443"/>
              </a:lnTo>
              <a:lnTo>
                <a:pt x="493" y="449"/>
              </a:lnTo>
              <a:lnTo>
                <a:pt x="494" y="456"/>
              </a:lnTo>
              <a:lnTo>
                <a:pt x="494" y="462"/>
              </a:lnTo>
              <a:lnTo>
                <a:pt x="489" y="470"/>
              </a:lnTo>
              <a:lnTo>
                <a:pt x="481" y="473"/>
              </a:lnTo>
              <a:lnTo>
                <a:pt x="476" y="481"/>
              </a:lnTo>
              <a:lnTo>
                <a:pt x="472" y="488"/>
              </a:lnTo>
              <a:lnTo>
                <a:pt x="476" y="494"/>
              </a:lnTo>
              <a:lnTo>
                <a:pt x="526" y="490"/>
              </a:lnTo>
              <a:lnTo>
                <a:pt x="530" y="479"/>
              </a:lnTo>
              <a:lnTo>
                <a:pt x="534" y="471"/>
              </a:lnTo>
              <a:lnTo>
                <a:pt x="528" y="466"/>
              </a:lnTo>
              <a:lnTo>
                <a:pt x="536" y="458"/>
              </a:lnTo>
              <a:lnTo>
                <a:pt x="532" y="451"/>
              </a:lnTo>
              <a:lnTo>
                <a:pt x="540" y="449"/>
              </a:lnTo>
              <a:lnTo>
                <a:pt x="538" y="441"/>
              </a:lnTo>
              <a:lnTo>
                <a:pt x="536" y="434"/>
              </a:lnTo>
              <a:lnTo>
                <a:pt x="540" y="426"/>
              </a:lnTo>
              <a:lnTo>
                <a:pt x="541" y="434"/>
              </a:lnTo>
              <a:lnTo>
                <a:pt x="541" y="440"/>
              </a:lnTo>
              <a:lnTo>
                <a:pt x="547" y="434"/>
              </a:lnTo>
              <a:lnTo>
                <a:pt x="549" y="424"/>
              </a:lnTo>
              <a:lnTo>
                <a:pt x="557" y="423"/>
              </a:lnTo>
              <a:lnTo>
                <a:pt x="564" y="424"/>
              </a:lnTo>
              <a:lnTo>
                <a:pt x="568" y="415"/>
              </a:lnTo>
              <a:lnTo>
                <a:pt x="564" y="408"/>
              </a:lnTo>
              <a:lnTo>
                <a:pt x="570" y="402"/>
              </a:lnTo>
              <a:lnTo>
                <a:pt x="568" y="393"/>
              </a:lnTo>
              <a:lnTo>
                <a:pt x="570" y="385"/>
              </a:lnTo>
              <a:lnTo>
                <a:pt x="568" y="379"/>
              </a:lnTo>
              <a:lnTo>
                <a:pt x="558" y="374"/>
              </a:lnTo>
              <a:lnTo>
                <a:pt x="553" y="377"/>
              </a:lnTo>
              <a:lnTo>
                <a:pt x="541" y="364"/>
              </a:lnTo>
              <a:lnTo>
                <a:pt x="532" y="349"/>
              </a:lnTo>
              <a:lnTo>
                <a:pt x="538" y="342"/>
              </a:lnTo>
              <a:lnTo>
                <a:pt x="540" y="334"/>
              </a:lnTo>
              <a:lnTo>
                <a:pt x="530" y="321"/>
              </a:lnTo>
              <a:lnTo>
                <a:pt x="530" y="306"/>
              </a:lnTo>
              <a:lnTo>
                <a:pt x="523" y="304"/>
              </a:lnTo>
              <a:lnTo>
                <a:pt x="515" y="299"/>
              </a:lnTo>
              <a:lnTo>
                <a:pt x="511" y="293"/>
              </a:lnTo>
              <a:lnTo>
                <a:pt x="500" y="285"/>
              </a:lnTo>
              <a:lnTo>
                <a:pt x="493" y="287"/>
              </a:lnTo>
              <a:lnTo>
                <a:pt x="491" y="280"/>
              </a:lnTo>
              <a:lnTo>
                <a:pt x="487" y="280"/>
              </a:lnTo>
              <a:lnTo>
                <a:pt x="466" y="265"/>
              </a:lnTo>
              <a:lnTo>
                <a:pt x="453" y="252"/>
              </a:lnTo>
              <a:lnTo>
                <a:pt x="453" y="246"/>
              </a:lnTo>
              <a:lnTo>
                <a:pt x="453" y="238"/>
              </a:lnTo>
              <a:lnTo>
                <a:pt x="457" y="231"/>
              </a:lnTo>
              <a:lnTo>
                <a:pt x="461" y="220"/>
              </a:lnTo>
              <a:lnTo>
                <a:pt x="466" y="208"/>
              </a:lnTo>
              <a:lnTo>
                <a:pt x="464" y="197"/>
              </a:lnTo>
              <a:lnTo>
                <a:pt x="470" y="188"/>
              </a:lnTo>
              <a:lnTo>
                <a:pt x="470" y="186"/>
              </a:lnTo>
              <a:lnTo>
                <a:pt x="457" y="176"/>
              </a:lnTo>
              <a:lnTo>
                <a:pt x="449" y="176"/>
              </a:lnTo>
              <a:lnTo>
                <a:pt x="442" y="173"/>
              </a:lnTo>
              <a:lnTo>
                <a:pt x="440" y="174"/>
              </a:lnTo>
              <a:lnTo>
                <a:pt x="436" y="180"/>
              </a:lnTo>
              <a:lnTo>
                <a:pt x="429" y="182"/>
              </a:lnTo>
              <a:lnTo>
                <a:pt x="423" y="176"/>
              </a:lnTo>
              <a:lnTo>
                <a:pt x="416" y="146"/>
              </a:lnTo>
              <a:lnTo>
                <a:pt x="412" y="139"/>
              </a:lnTo>
              <a:lnTo>
                <a:pt x="404" y="133"/>
              </a:lnTo>
              <a:lnTo>
                <a:pt x="387" y="124"/>
              </a:lnTo>
              <a:lnTo>
                <a:pt x="385" y="116"/>
              </a:lnTo>
              <a:lnTo>
                <a:pt x="378" y="112"/>
              </a:lnTo>
              <a:lnTo>
                <a:pt x="370" y="105"/>
              </a:lnTo>
              <a:lnTo>
                <a:pt x="361" y="97"/>
              </a:lnTo>
              <a:lnTo>
                <a:pt x="359" y="92"/>
              </a:lnTo>
              <a:lnTo>
                <a:pt x="355" y="84"/>
              </a:lnTo>
              <a:lnTo>
                <a:pt x="352" y="69"/>
              </a:lnTo>
              <a:lnTo>
                <a:pt x="350" y="67"/>
              </a:lnTo>
              <a:lnTo>
                <a:pt x="346" y="52"/>
              </a:lnTo>
              <a:lnTo>
                <a:pt x="346" y="39"/>
              </a:lnTo>
              <a:lnTo>
                <a:pt x="348" y="32"/>
              </a:lnTo>
              <a:lnTo>
                <a:pt x="352" y="26"/>
              </a:lnTo>
              <a:lnTo>
                <a:pt x="348" y="24"/>
              </a:lnTo>
              <a:lnTo>
                <a:pt x="342" y="17"/>
              </a:lnTo>
              <a:close/>
            </a:path>
          </a:pathLst>
        </a:custGeom>
        <a:solidFill>
          <a:srgbClr val="C00000"/>
        </a:solid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clientData/>
  </xdr:twoCellAnchor>
  <xdr:twoCellAnchor editAs="oneCell">
    <xdr:from>
      <xdr:col>11</xdr:col>
      <xdr:colOff>71651</xdr:colOff>
      <xdr:row>17</xdr:row>
      <xdr:rowOff>82821</xdr:rowOff>
    </xdr:from>
    <xdr:to>
      <xdr:col>11</xdr:col>
      <xdr:colOff>640588</xdr:colOff>
      <xdr:row>20</xdr:row>
      <xdr:rowOff>43952</xdr:rowOff>
    </xdr:to>
    <xdr:sp macro="" textlink="">
      <xdr:nvSpPr>
        <xdr:cNvPr id="41" name="usmap4">
          <a:extLst>
            <a:ext uri="{FF2B5EF4-FFF2-40B4-BE49-F238E27FC236}">
              <a16:creationId xmlns:a16="http://schemas.microsoft.com/office/drawing/2014/main" id="{00000000-0008-0000-0000-000029000000}"/>
            </a:ext>
          </a:extLst>
        </xdr:cNvPr>
        <xdr:cNvSpPr>
          <a:spLocks/>
        </xdr:cNvSpPr>
      </xdr:nvSpPr>
      <xdr:spPr bwMode="auto">
        <a:xfrm>
          <a:off x="8718234" y="3014404"/>
          <a:ext cx="568937" cy="532631"/>
        </a:xfrm>
        <a:custGeom>
          <a:avLst/>
          <a:gdLst>
            <a:gd name="T0" fmla="*/ 391 w 427"/>
            <a:gd name="T1" fmla="*/ 150 h 394"/>
            <a:gd name="T2" fmla="*/ 399 w 427"/>
            <a:gd name="T3" fmla="*/ 146 h 394"/>
            <a:gd name="T4" fmla="*/ 395 w 427"/>
            <a:gd name="T5" fmla="*/ 120 h 394"/>
            <a:gd name="T6" fmla="*/ 391 w 427"/>
            <a:gd name="T7" fmla="*/ 114 h 394"/>
            <a:gd name="T8" fmla="*/ 401 w 427"/>
            <a:gd name="T9" fmla="*/ 116 h 394"/>
            <a:gd name="T10" fmla="*/ 399 w 427"/>
            <a:gd name="T11" fmla="*/ 103 h 394"/>
            <a:gd name="T12" fmla="*/ 407 w 427"/>
            <a:gd name="T13" fmla="*/ 97 h 394"/>
            <a:gd name="T14" fmla="*/ 407 w 427"/>
            <a:gd name="T15" fmla="*/ 86 h 394"/>
            <a:gd name="T16" fmla="*/ 410 w 427"/>
            <a:gd name="T17" fmla="*/ 80 h 394"/>
            <a:gd name="T18" fmla="*/ 423 w 427"/>
            <a:gd name="T19" fmla="*/ 71 h 394"/>
            <a:gd name="T20" fmla="*/ 427 w 427"/>
            <a:gd name="T21" fmla="*/ 62 h 394"/>
            <a:gd name="T22" fmla="*/ 423 w 427"/>
            <a:gd name="T23" fmla="*/ 52 h 394"/>
            <a:gd name="T24" fmla="*/ 369 w 427"/>
            <a:gd name="T25" fmla="*/ 50 h 394"/>
            <a:gd name="T26" fmla="*/ 378 w 427"/>
            <a:gd name="T27" fmla="*/ 35 h 394"/>
            <a:gd name="T28" fmla="*/ 391 w 427"/>
            <a:gd name="T29" fmla="*/ 24 h 394"/>
            <a:gd name="T30" fmla="*/ 390 w 427"/>
            <a:gd name="T31" fmla="*/ 11 h 394"/>
            <a:gd name="T32" fmla="*/ 376 w 427"/>
            <a:gd name="T33" fmla="*/ 0 h 394"/>
            <a:gd name="T34" fmla="*/ 85 w 427"/>
            <a:gd name="T35" fmla="*/ 17 h 394"/>
            <a:gd name="T36" fmla="*/ 16 w 427"/>
            <a:gd name="T37" fmla="*/ 109 h 394"/>
            <a:gd name="T38" fmla="*/ 21 w 427"/>
            <a:gd name="T39" fmla="*/ 327 h 394"/>
            <a:gd name="T40" fmla="*/ 23 w 427"/>
            <a:gd name="T41" fmla="*/ 332 h 394"/>
            <a:gd name="T42" fmla="*/ 38 w 427"/>
            <a:gd name="T43" fmla="*/ 332 h 394"/>
            <a:gd name="T44" fmla="*/ 61 w 427"/>
            <a:gd name="T45" fmla="*/ 394 h 394"/>
            <a:gd name="T46" fmla="*/ 318 w 427"/>
            <a:gd name="T47" fmla="*/ 383 h 394"/>
            <a:gd name="T48" fmla="*/ 316 w 427"/>
            <a:gd name="T49" fmla="*/ 368 h 394"/>
            <a:gd name="T50" fmla="*/ 324 w 427"/>
            <a:gd name="T51" fmla="*/ 366 h 394"/>
            <a:gd name="T52" fmla="*/ 320 w 427"/>
            <a:gd name="T53" fmla="*/ 353 h 394"/>
            <a:gd name="T54" fmla="*/ 320 w 427"/>
            <a:gd name="T55" fmla="*/ 340 h 394"/>
            <a:gd name="T56" fmla="*/ 313 w 427"/>
            <a:gd name="T57" fmla="*/ 338 h 394"/>
            <a:gd name="T58" fmla="*/ 314 w 427"/>
            <a:gd name="T59" fmla="*/ 329 h 394"/>
            <a:gd name="T60" fmla="*/ 313 w 427"/>
            <a:gd name="T61" fmla="*/ 329 h 394"/>
            <a:gd name="T62" fmla="*/ 314 w 427"/>
            <a:gd name="T63" fmla="*/ 317 h 394"/>
            <a:gd name="T64" fmla="*/ 314 w 427"/>
            <a:gd name="T65" fmla="*/ 306 h 394"/>
            <a:gd name="T66" fmla="*/ 322 w 427"/>
            <a:gd name="T67" fmla="*/ 306 h 394"/>
            <a:gd name="T68" fmla="*/ 314 w 427"/>
            <a:gd name="T69" fmla="*/ 299 h 394"/>
            <a:gd name="T70" fmla="*/ 324 w 427"/>
            <a:gd name="T71" fmla="*/ 295 h 394"/>
            <a:gd name="T72" fmla="*/ 324 w 427"/>
            <a:gd name="T73" fmla="*/ 280 h 394"/>
            <a:gd name="T74" fmla="*/ 337 w 427"/>
            <a:gd name="T75" fmla="*/ 270 h 394"/>
            <a:gd name="T76" fmla="*/ 333 w 427"/>
            <a:gd name="T77" fmla="*/ 255 h 394"/>
            <a:gd name="T78" fmla="*/ 331 w 427"/>
            <a:gd name="T79" fmla="*/ 250 h 394"/>
            <a:gd name="T80" fmla="*/ 339 w 427"/>
            <a:gd name="T81" fmla="*/ 248 h 394"/>
            <a:gd name="T82" fmla="*/ 344 w 427"/>
            <a:gd name="T83" fmla="*/ 233 h 394"/>
            <a:gd name="T84" fmla="*/ 356 w 427"/>
            <a:gd name="T85" fmla="*/ 231 h 394"/>
            <a:gd name="T86" fmla="*/ 360 w 427"/>
            <a:gd name="T87" fmla="*/ 220 h 394"/>
            <a:gd name="T88" fmla="*/ 360 w 427"/>
            <a:gd name="T89" fmla="*/ 206 h 394"/>
            <a:gd name="T90" fmla="*/ 361 w 427"/>
            <a:gd name="T91" fmla="*/ 203 h 394"/>
            <a:gd name="T92" fmla="*/ 361 w 427"/>
            <a:gd name="T93" fmla="*/ 195 h 394"/>
            <a:gd name="T94" fmla="*/ 363 w 427"/>
            <a:gd name="T95" fmla="*/ 193 h 394"/>
            <a:gd name="T96" fmla="*/ 367 w 427"/>
            <a:gd name="T97" fmla="*/ 178 h 394"/>
            <a:gd name="T98" fmla="*/ 378 w 427"/>
            <a:gd name="T99" fmla="*/ 178 h 394"/>
            <a:gd name="T100" fmla="*/ 382 w 427"/>
            <a:gd name="T101" fmla="*/ 165 h 394"/>
            <a:gd name="T102" fmla="*/ 380 w 427"/>
            <a:gd name="T103" fmla="*/ 161 h 394"/>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Lst>
          <a:rect l="0" t="0" r="r" b="b"/>
          <a:pathLst>
            <a:path w="427" h="394">
              <a:moveTo>
                <a:pt x="388" y="158"/>
              </a:moveTo>
              <a:lnTo>
                <a:pt x="391" y="150"/>
              </a:lnTo>
              <a:lnTo>
                <a:pt x="397" y="148"/>
              </a:lnTo>
              <a:lnTo>
                <a:pt x="399" y="146"/>
              </a:lnTo>
              <a:lnTo>
                <a:pt x="395" y="127"/>
              </a:lnTo>
              <a:lnTo>
                <a:pt x="395" y="120"/>
              </a:lnTo>
              <a:lnTo>
                <a:pt x="390" y="122"/>
              </a:lnTo>
              <a:lnTo>
                <a:pt x="391" y="114"/>
              </a:lnTo>
              <a:lnTo>
                <a:pt x="397" y="112"/>
              </a:lnTo>
              <a:lnTo>
                <a:pt x="401" y="116"/>
              </a:lnTo>
              <a:lnTo>
                <a:pt x="403" y="111"/>
              </a:lnTo>
              <a:lnTo>
                <a:pt x="399" y="103"/>
              </a:lnTo>
              <a:lnTo>
                <a:pt x="403" y="101"/>
              </a:lnTo>
              <a:lnTo>
                <a:pt x="407" y="97"/>
              </a:lnTo>
              <a:lnTo>
                <a:pt x="412" y="92"/>
              </a:lnTo>
              <a:lnTo>
                <a:pt x="407" y="86"/>
              </a:lnTo>
              <a:lnTo>
                <a:pt x="407" y="84"/>
              </a:lnTo>
              <a:lnTo>
                <a:pt x="410" y="80"/>
              </a:lnTo>
              <a:lnTo>
                <a:pt x="416" y="77"/>
              </a:lnTo>
              <a:lnTo>
                <a:pt x="423" y="71"/>
              </a:lnTo>
              <a:lnTo>
                <a:pt x="420" y="65"/>
              </a:lnTo>
              <a:lnTo>
                <a:pt x="427" y="62"/>
              </a:lnTo>
              <a:lnTo>
                <a:pt x="425" y="56"/>
              </a:lnTo>
              <a:lnTo>
                <a:pt x="423" y="52"/>
              </a:lnTo>
              <a:lnTo>
                <a:pt x="373" y="56"/>
              </a:lnTo>
              <a:lnTo>
                <a:pt x="369" y="50"/>
              </a:lnTo>
              <a:lnTo>
                <a:pt x="373" y="43"/>
              </a:lnTo>
              <a:lnTo>
                <a:pt x="378" y="35"/>
              </a:lnTo>
              <a:lnTo>
                <a:pt x="386" y="32"/>
              </a:lnTo>
              <a:lnTo>
                <a:pt x="391" y="24"/>
              </a:lnTo>
              <a:lnTo>
                <a:pt x="391" y="18"/>
              </a:lnTo>
              <a:lnTo>
                <a:pt x="390" y="11"/>
              </a:lnTo>
              <a:lnTo>
                <a:pt x="384" y="5"/>
              </a:lnTo>
              <a:lnTo>
                <a:pt x="376" y="0"/>
              </a:lnTo>
              <a:lnTo>
                <a:pt x="222" y="11"/>
              </a:lnTo>
              <a:lnTo>
                <a:pt x="85" y="17"/>
              </a:lnTo>
              <a:lnTo>
                <a:pt x="0" y="18"/>
              </a:lnTo>
              <a:lnTo>
                <a:pt x="16" y="109"/>
              </a:lnTo>
              <a:lnTo>
                <a:pt x="19" y="139"/>
              </a:lnTo>
              <a:lnTo>
                <a:pt x="21" y="327"/>
              </a:lnTo>
              <a:lnTo>
                <a:pt x="23" y="329"/>
              </a:lnTo>
              <a:lnTo>
                <a:pt x="23" y="332"/>
              </a:lnTo>
              <a:lnTo>
                <a:pt x="31" y="336"/>
              </a:lnTo>
              <a:lnTo>
                <a:pt x="38" y="332"/>
              </a:lnTo>
              <a:lnTo>
                <a:pt x="59" y="336"/>
              </a:lnTo>
              <a:lnTo>
                <a:pt x="61" y="394"/>
              </a:lnTo>
              <a:lnTo>
                <a:pt x="172" y="391"/>
              </a:lnTo>
              <a:lnTo>
                <a:pt x="318" y="383"/>
              </a:lnTo>
              <a:lnTo>
                <a:pt x="318" y="374"/>
              </a:lnTo>
              <a:lnTo>
                <a:pt x="316" y="368"/>
              </a:lnTo>
              <a:lnTo>
                <a:pt x="324" y="368"/>
              </a:lnTo>
              <a:lnTo>
                <a:pt x="324" y="366"/>
              </a:lnTo>
              <a:lnTo>
                <a:pt x="322" y="355"/>
              </a:lnTo>
              <a:lnTo>
                <a:pt x="320" y="353"/>
              </a:lnTo>
              <a:lnTo>
                <a:pt x="318" y="346"/>
              </a:lnTo>
              <a:lnTo>
                <a:pt x="320" y="340"/>
              </a:lnTo>
              <a:lnTo>
                <a:pt x="320" y="340"/>
              </a:lnTo>
              <a:lnTo>
                <a:pt x="313" y="338"/>
              </a:lnTo>
              <a:lnTo>
                <a:pt x="320" y="334"/>
              </a:lnTo>
              <a:lnTo>
                <a:pt x="314" y="329"/>
              </a:lnTo>
              <a:lnTo>
                <a:pt x="309" y="334"/>
              </a:lnTo>
              <a:lnTo>
                <a:pt x="313" y="329"/>
              </a:lnTo>
              <a:lnTo>
                <a:pt x="309" y="321"/>
              </a:lnTo>
              <a:lnTo>
                <a:pt x="314" y="317"/>
              </a:lnTo>
              <a:lnTo>
                <a:pt x="309" y="310"/>
              </a:lnTo>
              <a:lnTo>
                <a:pt x="314" y="306"/>
              </a:lnTo>
              <a:lnTo>
                <a:pt x="316" y="310"/>
              </a:lnTo>
              <a:lnTo>
                <a:pt x="322" y="306"/>
              </a:lnTo>
              <a:lnTo>
                <a:pt x="314" y="302"/>
              </a:lnTo>
              <a:lnTo>
                <a:pt x="314" y="299"/>
              </a:lnTo>
              <a:lnTo>
                <a:pt x="322" y="299"/>
              </a:lnTo>
              <a:lnTo>
                <a:pt x="324" y="295"/>
              </a:lnTo>
              <a:lnTo>
                <a:pt x="322" y="287"/>
              </a:lnTo>
              <a:lnTo>
                <a:pt x="324" y="280"/>
              </a:lnTo>
              <a:lnTo>
                <a:pt x="320" y="276"/>
              </a:lnTo>
              <a:lnTo>
                <a:pt x="337" y="270"/>
              </a:lnTo>
              <a:lnTo>
                <a:pt x="333" y="263"/>
              </a:lnTo>
              <a:lnTo>
                <a:pt x="333" y="255"/>
              </a:lnTo>
              <a:lnTo>
                <a:pt x="335" y="253"/>
              </a:lnTo>
              <a:lnTo>
                <a:pt x="331" y="250"/>
              </a:lnTo>
              <a:lnTo>
                <a:pt x="339" y="252"/>
              </a:lnTo>
              <a:lnTo>
                <a:pt x="339" y="248"/>
              </a:lnTo>
              <a:lnTo>
                <a:pt x="346" y="240"/>
              </a:lnTo>
              <a:lnTo>
                <a:pt x="344" y="233"/>
              </a:lnTo>
              <a:lnTo>
                <a:pt x="352" y="233"/>
              </a:lnTo>
              <a:lnTo>
                <a:pt x="356" y="231"/>
              </a:lnTo>
              <a:lnTo>
                <a:pt x="361" y="225"/>
              </a:lnTo>
              <a:lnTo>
                <a:pt x="360" y="220"/>
              </a:lnTo>
              <a:lnTo>
                <a:pt x="363" y="210"/>
              </a:lnTo>
              <a:lnTo>
                <a:pt x="360" y="206"/>
              </a:lnTo>
              <a:lnTo>
                <a:pt x="360" y="197"/>
              </a:lnTo>
              <a:lnTo>
                <a:pt x="361" y="203"/>
              </a:lnTo>
              <a:lnTo>
                <a:pt x="369" y="201"/>
              </a:lnTo>
              <a:lnTo>
                <a:pt x="361" y="195"/>
              </a:lnTo>
              <a:lnTo>
                <a:pt x="361" y="186"/>
              </a:lnTo>
              <a:lnTo>
                <a:pt x="363" y="193"/>
              </a:lnTo>
              <a:lnTo>
                <a:pt x="369" y="193"/>
              </a:lnTo>
              <a:lnTo>
                <a:pt x="367" y="178"/>
              </a:lnTo>
              <a:lnTo>
                <a:pt x="371" y="182"/>
              </a:lnTo>
              <a:lnTo>
                <a:pt x="378" y="178"/>
              </a:lnTo>
              <a:lnTo>
                <a:pt x="384" y="173"/>
              </a:lnTo>
              <a:lnTo>
                <a:pt x="382" y="165"/>
              </a:lnTo>
              <a:lnTo>
                <a:pt x="380" y="163"/>
              </a:lnTo>
              <a:lnTo>
                <a:pt x="380" y="161"/>
              </a:lnTo>
              <a:lnTo>
                <a:pt x="388" y="158"/>
              </a:lnTo>
              <a:close/>
            </a:path>
          </a:pathLst>
        </a:custGeom>
        <a:solidFill>
          <a:srgbClr val="FFC000"/>
        </a:solid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clientData/>
  </xdr:twoCellAnchor>
  <xdr:twoCellAnchor editAs="oneCell">
    <xdr:from>
      <xdr:col>11</xdr:col>
      <xdr:colOff>165329</xdr:colOff>
      <xdr:row>20</xdr:row>
      <xdr:rowOff>29160</xdr:rowOff>
    </xdr:from>
    <xdr:to>
      <xdr:col>11</xdr:col>
      <xdr:colOff>798443</xdr:colOff>
      <xdr:row>23</xdr:row>
      <xdr:rowOff>34529</xdr:rowOff>
    </xdr:to>
    <xdr:grpSp>
      <xdr:nvGrpSpPr>
        <xdr:cNvPr id="42" name="usmap18">
          <a:extLst>
            <a:ext uri="{FF2B5EF4-FFF2-40B4-BE49-F238E27FC236}">
              <a16:creationId xmlns:a16="http://schemas.microsoft.com/office/drawing/2014/main" id="{00000000-0008-0000-0000-00002A000000}"/>
            </a:ext>
          </a:extLst>
        </xdr:cNvPr>
        <xdr:cNvGrpSpPr/>
      </xdr:nvGrpSpPr>
      <xdr:grpSpPr>
        <a:xfrm>
          <a:off x="9118829" y="3591510"/>
          <a:ext cx="633114" cy="576869"/>
          <a:chOff x="3389116" y="3081761"/>
          <a:chExt cx="464013" cy="372361"/>
        </a:xfrm>
        <a:solidFill>
          <a:srgbClr val="AEAAAA"/>
        </a:solidFill>
      </xdr:grpSpPr>
      <xdr:sp macro="" textlink="">
        <xdr:nvSpPr>
          <xdr:cNvPr id="200" name="Freeform 177">
            <a:extLst>
              <a:ext uri="{FF2B5EF4-FFF2-40B4-BE49-F238E27FC236}">
                <a16:creationId xmlns:a16="http://schemas.microsoft.com/office/drawing/2014/main" id="{00000000-0008-0000-0000-0000C8000000}"/>
              </a:ext>
            </a:extLst>
          </xdr:cNvPr>
          <xdr:cNvSpPr>
            <a:spLocks/>
          </xdr:cNvSpPr>
        </xdr:nvSpPr>
        <xdr:spPr bwMode="auto">
          <a:xfrm>
            <a:off x="3580293" y="3401800"/>
            <a:ext cx="28821" cy="13081"/>
          </a:xfrm>
          <a:custGeom>
            <a:avLst/>
            <a:gdLst>
              <a:gd name="T0" fmla="*/ 19 w 30"/>
              <a:gd name="T1" fmla="*/ 15 h 15"/>
              <a:gd name="T2" fmla="*/ 26 w 30"/>
              <a:gd name="T3" fmla="*/ 13 h 15"/>
              <a:gd name="T4" fmla="*/ 30 w 30"/>
              <a:gd name="T5" fmla="*/ 7 h 15"/>
              <a:gd name="T6" fmla="*/ 30 w 30"/>
              <a:gd name="T7" fmla="*/ 7 h 15"/>
              <a:gd name="T8" fmla="*/ 28 w 30"/>
              <a:gd name="T9" fmla="*/ 5 h 15"/>
              <a:gd name="T10" fmla="*/ 15 w 30"/>
              <a:gd name="T11" fmla="*/ 0 h 15"/>
              <a:gd name="T12" fmla="*/ 0 w 30"/>
              <a:gd name="T13" fmla="*/ 4 h 15"/>
              <a:gd name="T14" fmla="*/ 4 w 30"/>
              <a:gd name="T15" fmla="*/ 9 h 15"/>
              <a:gd name="T16" fmla="*/ 11 w 30"/>
              <a:gd name="T17" fmla="*/ 11 h 15"/>
              <a:gd name="T18" fmla="*/ 19 w 30"/>
              <a:gd name="T19" fmla="*/ 15 h 15"/>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Lst>
            <a:rect l="0" t="0" r="r" b="b"/>
            <a:pathLst>
              <a:path w="30" h="15">
                <a:moveTo>
                  <a:pt x="19" y="15"/>
                </a:moveTo>
                <a:lnTo>
                  <a:pt x="26" y="13"/>
                </a:lnTo>
                <a:lnTo>
                  <a:pt x="30" y="7"/>
                </a:lnTo>
                <a:lnTo>
                  <a:pt x="30" y="7"/>
                </a:lnTo>
                <a:lnTo>
                  <a:pt x="28" y="5"/>
                </a:lnTo>
                <a:lnTo>
                  <a:pt x="15" y="0"/>
                </a:lnTo>
                <a:lnTo>
                  <a:pt x="0" y="4"/>
                </a:lnTo>
                <a:lnTo>
                  <a:pt x="4" y="9"/>
                </a:lnTo>
                <a:lnTo>
                  <a:pt x="11" y="11"/>
                </a:lnTo>
                <a:lnTo>
                  <a:pt x="19" y="15"/>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201" name="Freeform 178">
            <a:extLst>
              <a:ext uri="{FF2B5EF4-FFF2-40B4-BE49-F238E27FC236}">
                <a16:creationId xmlns:a16="http://schemas.microsoft.com/office/drawing/2014/main" id="{00000000-0008-0000-0000-0000C9000000}"/>
              </a:ext>
            </a:extLst>
          </xdr:cNvPr>
          <xdr:cNvSpPr>
            <a:spLocks/>
          </xdr:cNvSpPr>
        </xdr:nvSpPr>
        <xdr:spPr bwMode="auto">
          <a:xfrm>
            <a:off x="3580293" y="3401800"/>
            <a:ext cx="28821" cy="13081"/>
          </a:xfrm>
          <a:custGeom>
            <a:avLst/>
            <a:gdLst>
              <a:gd name="T0" fmla="*/ 19 w 30"/>
              <a:gd name="T1" fmla="*/ 15 h 15"/>
              <a:gd name="T2" fmla="*/ 26 w 30"/>
              <a:gd name="T3" fmla="*/ 13 h 15"/>
              <a:gd name="T4" fmla="*/ 30 w 30"/>
              <a:gd name="T5" fmla="*/ 7 h 15"/>
              <a:gd name="T6" fmla="*/ 30 w 30"/>
              <a:gd name="T7" fmla="*/ 7 h 15"/>
              <a:gd name="T8" fmla="*/ 28 w 30"/>
              <a:gd name="T9" fmla="*/ 5 h 15"/>
              <a:gd name="T10" fmla="*/ 15 w 30"/>
              <a:gd name="T11" fmla="*/ 0 h 15"/>
              <a:gd name="T12" fmla="*/ 0 w 30"/>
              <a:gd name="T13" fmla="*/ 4 h 15"/>
              <a:gd name="T14" fmla="*/ 4 w 30"/>
              <a:gd name="T15" fmla="*/ 9 h 15"/>
              <a:gd name="T16" fmla="*/ 11 w 30"/>
              <a:gd name="T17" fmla="*/ 11 h 15"/>
              <a:gd name="T18" fmla="*/ 19 w 30"/>
              <a:gd name="T19" fmla="*/ 15 h 15"/>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Lst>
            <a:rect l="0" t="0" r="r" b="b"/>
            <a:pathLst>
              <a:path w="30" h="15">
                <a:moveTo>
                  <a:pt x="19" y="15"/>
                </a:moveTo>
                <a:lnTo>
                  <a:pt x="26" y="13"/>
                </a:lnTo>
                <a:lnTo>
                  <a:pt x="30" y="7"/>
                </a:lnTo>
                <a:lnTo>
                  <a:pt x="30" y="7"/>
                </a:lnTo>
                <a:lnTo>
                  <a:pt x="28" y="5"/>
                </a:lnTo>
                <a:lnTo>
                  <a:pt x="15" y="0"/>
                </a:lnTo>
                <a:lnTo>
                  <a:pt x="0" y="4"/>
                </a:lnTo>
                <a:lnTo>
                  <a:pt x="4" y="9"/>
                </a:lnTo>
                <a:lnTo>
                  <a:pt x="11" y="11"/>
                </a:lnTo>
                <a:lnTo>
                  <a:pt x="19" y="15"/>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202" name="Freeform 179">
            <a:extLst>
              <a:ext uri="{FF2B5EF4-FFF2-40B4-BE49-F238E27FC236}">
                <a16:creationId xmlns:a16="http://schemas.microsoft.com/office/drawing/2014/main" id="{00000000-0008-0000-0000-0000CA000000}"/>
              </a:ext>
            </a:extLst>
          </xdr:cNvPr>
          <xdr:cNvSpPr>
            <a:spLocks/>
          </xdr:cNvSpPr>
        </xdr:nvSpPr>
        <xdr:spPr bwMode="auto">
          <a:xfrm>
            <a:off x="3646581" y="3422728"/>
            <a:ext cx="14410" cy="13081"/>
          </a:xfrm>
          <a:custGeom>
            <a:avLst/>
            <a:gdLst>
              <a:gd name="T0" fmla="*/ 14 w 15"/>
              <a:gd name="T1" fmla="*/ 15 h 15"/>
              <a:gd name="T2" fmla="*/ 15 w 15"/>
              <a:gd name="T3" fmla="*/ 13 h 15"/>
              <a:gd name="T4" fmla="*/ 14 w 15"/>
              <a:gd name="T5" fmla="*/ 8 h 15"/>
              <a:gd name="T6" fmla="*/ 8 w 15"/>
              <a:gd name="T7" fmla="*/ 0 h 15"/>
              <a:gd name="T8" fmla="*/ 2 w 15"/>
              <a:gd name="T9" fmla="*/ 8 h 15"/>
              <a:gd name="T10" fmla="*/ 0 w 15"/>
              <a:gd name="T11" fmla="*/ 10 h 15"/>
              <a:gd name="T12" fmla="*/ 8 w 15"/>
              <a:gd name="T13" fmla="*/ 15 h 15"/>
              <a:gd name="T14" fmla="*/ 14 w 15"/>
              <a:gd name="T15" fmla="*/ 15 h 15"/>
            </a:gdLst>
            <a:ahLst/>
            <a:cxnLst>
              <a:cxn ang="0">
                <a:pos x="T0" y="T1"/>
              </a:cxn>
              <a:cxn ang="0">
                <a:pos x="T2" y="T3"/>
              </a:cxn>
              <a:cxn ang="0">
                <a:pos x="T4" y="T5"/>
              </a:cxn>
              <a:cxn ang="0">
                <a:pos x="T6" y="T7"/>
              </a:cxn>
              <a:cxn ang="0">
                <a:pos x="T8" y="T9"/>
              </a:cxn>
              <a:cxn ang="0">
                <a:pos x="T10" y="T11"/>
              </a:cxn>
              <a:cxn ang="0">
                <a:pos x="T12" y="T13"/>
              </a:cxn>
              <a:cxn ang="0">
                <a:pos x="T14" y="T15"/>
              </a:cxn>
            </a:cxnLst>
            <a:rect l="0" t="0" r="r" b="b"/>
            <a:pathLst>
              <a:path w="15" h="15">
                <a:moveTo>
                  <a:pt x="14" y="15"/>
                </a:moveTo>
                <a:lnTo>
                  <a:pt x="15" y="13"/>
                </a:lnTo>
                <a:lnTo>
                  <a:pt x="14" y="8"/>
                </a:lnTo>
                <a:lnTo>
                  <a:pt x="8" y="0"/>
                </a:lnTo>
                <a:lnTo>
                  <a:pt x="2" y="8"/>
                </a:lnTo>
                <a:lnTo>
                  <a:pt x="0" y="10"/>
                </a:lnTo>
                <a:lnTo>
                  <a:pt x="8" y="15"/>
                </a:lnTo>
                <a:lnTo>
                  <a:pt x="14" y="15"/>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203" name="Freeform 180">
            <a:extLst>
              <a:ext uri="{FF2B5EF4-FFF2-40B4-BE49-F238E27FC236}">
                <a16:creationId xmlns:a16="http://schemas.microsoft.com/office/drawing/2014/main" id="{00000000-0008-0000-0000-0000CB000000}"/>
              </a:ext>
            </a:extLst>
          </xdr:cNvPr>
          <xdr:cNvSpPr>
            <a:spLocks/>
          </xdr:cNvSpPr>
        </xdr:nvSpPr>
        <xdr:spPr bwMode="auto">
          <a:xfrm>
            <a:off x="3646581" y="3422728"/>
            <a:ext cx="14410" cy="13081"/>
          </a:xfrm>
          <a:custGeom>
            <a:avLst/>
            <a:gdLst>
              <a:gd name="T0" fmla="*/ 14 w 15"/>
              <a:gd name="T1" fmla="*/ 15 h 15"/>
              <a:gd name="T2" fmla="*/ 15 w 15"/>
              <a:gd name="T3" fmla="*/ 13 h 15"/>
              <a:gd name="T4" fmla="*/ 14 w 15"/>
              <a:gd name="T5" fmla="*/ 8 h 15"/>
              <a:gd name="T6" fmla="*/ 8 w 15"/>
              <a:gd name="T7" fmla="*/ 0 h 15"/>
              <a:gd name="T8" fmla="*/ 2 w 15"/>
              <a:gd name="T9" fmla="*/ 8 h 15"/>
              <a:gd name="T10" fmla="*/ 0 w 15"/>
              <a:gd name="T11" fmla="*/ 10 h 15"/>
              <a:gd name="T12" fmla="*/ 8 w 15"/>
              <a:gd name="T13" fmla="*/ 15 h 15"/>
              <a:gd name="T14" fmla="*/ 14 w 15"/>
              <a:gd name="T15" fmla="*/ 15 h 15"/>
            </a:gdLst>
            <a:ahLst/>
            <a:cxnLst>
              <a:cxn ang="0">
                <a:pos x="T0" y="T1"/>
              </a:cxn>
              <a:cxn ang="0">
                <a:pos x="T2" y="T3"/>
              </a:cxn>
              <a:cxn ang="0">
                <a:pos x="T4" y="T5"/>
              </a:cxn>
              <a:cxn ang="0">
                <a:pos x="T6" y="T7"/>
              </a:cxn>
              <a:cxn ang="0">
                <a:pos x="T8" y="T9"/>
              </a:cxn>
              <a:cxn ang="0">
                <a:pos x="T10" y="T11"/>
              </a:cxn>
              <a:cxn ang="0">
                <a:pos x="T12" y="T13"/>
              </a:cxn>
              <a:cxn ang="0">
                <a:pos x="T14" y="T15"/>
              </a:cxn>
            </a:cxnLst>
            <a:rect l="0" t="0" r="r" b="b"/>
            <a:pathLst>
              <a:path w="15" h="15">
                <a:moveTo>
                  <a:pt x="14" y="15"/>
                </a:moveTo>
                <a:lnTo>
                  <a:pt x="15" y="13"/>
                </a:lnTo>
                <a:lnTo>
                  <a:pt x="14" y="8"/>
                </a:lnTo>
                <a:lnTo>
                  <a:pt x="8" y="0"/>
                </a:lnTo>
                <a:lnTo>
                  <a:pt x="2" y="8"/>
                </a:lnTo>
                <a:lnTo>
                  <a:pt x="0" y="10"/>
                </a:lnTo>
                <a:lnTo>
                  <a:pt x="8" y="15"/>
                </a:lnTo>
                <a:lnTo>
                  <a:pt x="14" y="15"/>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204" name="Freeform 181">
            <a:extLst>
              <a:ext uri="{FF2B5EF4-FFF2-40B4-BE49-F238E27FC236}">
                <a16:creationId xmlns:a16="http://schemas.microsoft.com/office/drawing/2014/main" id="{00000000-0008-0000-0000-0000CC000000}"/>
              </a:ext>
            </a:extLst>
          </xdr:cNvPr>
          <xdr:cNvSpPr>
            <a:spLocks/>
          </xdr:cNvSpPr>
        </xdr:nvSpPr>
        <xdr:spPr bwMode="auto">
          <a:xfrm>
            <a:off x="3389116" y="3081761"/>
            <a:ext cx="464013" cy="372361"/>
          </a:xfrm>
          <a:custGeom>
            <a:avLst/>
            <a:gdLst>
              <a:gd name="T0" fmla="*/ 411 w 483"/>
              <a:gd name="T1" fmla="*/ 263 h 427"/>
              <a:gd name="T2" fmla="*/ 402 w 483"/>
              <a:gd name="T3" fmla="*/ 216 h 427"/>
              <a:gd name="T4" fmla="*/ 233 w 483"/>
              <a:gd name="T5" fmla="*/ 213 h 427"/>
              <a:gd name="T6" fmla="*/ 236 w 483"/>
              <a:gd name="T7" fmla="*/ 183 h 427"/>
              <a:gd name="T8" fmla="*/ 244 w 483"/>
              <a:gd name="T9" fmla="*/ 154 h 427"/>
              <a:gd name="T10" fmla="*/ 248 w 483"/>
              <a:gd name="T11" fmla="*/ 132 h 427"/>
              <a:gd name="T12" fmla="*/ 265 w 483"/>
              <a:gd name="T13" fmla="*/ 102 h 427"/>
              <a:gd name="T14" fmla="*/ 263 w 483"/>
              <a:gd name="T15" fmla="*/ 90 h 427"/>
              <a:gd name="T16" fmla="*/ 285 w 483"/>
              <a:gd name="T17" fmla="*/ 73 h 427"/>
              <a:gd name="T18" fmla="*/ 267 w 483"/>
              <a:gd name="T19" fmla="*/ 55 h 427"/>
              <a:gd name="T20" fmla="*/ 263 w 483"/>
              <a:gd name="T21" fmla="*/ 43 h 427"/>
              <a:gd name="T22" fmla="*/ 265 w 483"/>
              <a:gd name="T23" fmla="*/ 13 h 427"/>
              <a:gd name="T24" fmla="*/ 257 w 483"/>
              <a:gd name="T25" fmla="*/ 0 h 427"/>
              <a:gd name="T26" fmla="*/ 20 w 483"/>
              <a:gd name="T27" fmla="*/ 137 h 427"/>
              <a:gd name="T28" fmla="*/ 35 w 483"/>
              <a:gd name="T29" fmla="*/ 179 h 427"/>
              <a:gd name="T30" fmla="*/ 52 w 483"/>
              <a:gd name="T31" fmla="*/ 213 h 427"/>
              <a:gd name="T32" fmla="*/ 52 w 483"/>
              <a:gd name="T33" fmla="*/ 246 h 427"/>
              <a:gd name="T34" fmla="*/ 41 w 483"/>
              <a:gd name="T35" fmla="*/ 288 h 427"/>
              <a:gd name="T36" fmla="*/ 33 w 483"/>
              <a:gd name="T37" fmla="*/ 335 h 427"/>
              <a:gd name="T38" fmla="*/ 28 w 483"/>
              <a:gd name="T39" fmla="*/ 354 h 427"/>
              <a:gd name="T40" fmla="*/ 75 w 483"/>
              <a:gd name="T41" fmla="*/ 354 h 427"/>
              <a:gd name="T42" fmla="*/ 84 w 483"/>
              <a:gd name="T43" fmla="*/ 340 h 427"/>
              <a:gd name="T44" fmla="*/ 90 w 483"/>
              <a:gd name="T45" fmla="*/ 357 h 427"/>
              <a:gd name="T46" fmla="*/ 171 w 483"/>
              <a:gd name="T47" fmla="*/ 378 h 427"/>
              <a:gd name="T48" fmla="*/ 184 w 483"/>
              <a:gd name="T49" fmla="*/ 357 h 427"/>
              <a:gd name="T50" fmla="*/ 214 w 483"/>
              <a:gd name="T51" fmla="*/ 354 h 427"/>
              <a:gd name="T52" fmla="*/ 242 w 483"/>
              <a:gd name="T53" fmla="*/ 365 h 427"/>
              <a:gd name="T54" fmla="*/ 272 w 483"/>
              <a:gd name="T55" fmla="*/ 371 h 427"/>
              <a:gd name="T56" fmla="*/ 276 w 483"/>
              <a:gd name="T57" fmla="*/ 387 h 427"/>
              <a:gd name="T58" fmla="*/ 297 w 483"/>
              <a:gd name="T59" fmla="*/ 406 h 427"/>
              <a:gd name="T60" fmla="*/ 332 w 483"/>
              <a:gd name="T61" fmla="*/ 412 h 427"/>
              <a:gd name="T62" fmla="*/ 351 w 483"/>
              <a:gd name="T63" fmla="*/ 391 h 427"/>
              <a:gd name="T64" fmla="*/ 370 w 483"/>
              <a:gd name="T65" fmla="*/ 416 h 427"/>
              <a:gd name="T66" fmla="*/ 389 w 483"/>
              <a:gd name="T67" fmla="*/ 391 h 427"/>
              <a:gd name="T68" fmla="*/ 396 w 483"/>
              <a:gd name="T69" fmla="*/ 374 h 427"/>
              <a:gd name="T70" fmla="*/ 415 w 483"/>
              <a:gd name="T71" fmla="*/ 387 h 427"/>
              <a:gd name="T72" fmla="*/ 443 w 483"/>
              <a:gd name="T73" fmla="*/ 399 h 427"/>
              <a:gd name="T74" fmla="*/ 455 w 483"/>
              <a:gd name="T75" fmla="*/ 414 h 427"/>
              <a:gd name="T76" fmla="*/ 473 w 483"/>
              <a:gd name="T77" fmla="*/ 418 h 427"/>
              <a:gd name="T78" fmla="*/ 483 w 483"/>
              <a:gd name="T79" fmla="*/ 395 h 427"/>
              <a:gd name="T80" fmla="*/ 447 w 483"/>
              <a:gd name="T81" fmla="*/ 378 h 427"/>
              <a:gd name="T82" fmla="*/ 417 w 483"/>
              <a:gd name="T83" fmla="*/ 357 h 427"/>
              <a:gd name="T84" fmla="*/ 430 w 483"/>
              <a:gd name="T85" fmla="*/ 348 h 427"/>
              <a:gd name="T86" fmla="*/ 445 w 483"/>
              <a:gd name="T87" fmla="*/ 331 h 427"/>
              <a:gd name="T88" fmla="*/ 426 w 483"/>
              <a:gd name="T89" fmla="*/ 312 h 427"/>
              <a:gd name="T90" fmla="*/ 406 w 483"/>
              <a:gd name="T91" fmla="*/ 322 h 427"/>
              <a:gd name="T92" fmla="*/ 417 w 483"/>
              <a:gd name="T93" fmla="*/ 299 h 427"/>
              <a:gd name="T94" fmla="*/ 391 w 483"/>
              <a:gd name="T95" fmla="*/ 307 h 427"/>
              <a:gd name="T96" fmla="*/ 346 w 483"/>
              <a:gd name="T97" fmla="*/ 299 h 427"/>
              <a:gd name="T98" fmla="*/ 383 w 483"/>
              <a:gd name="T99" fmla="*/ 282 h 427"/>
              <a:gd name="T100" fmla="*/ 411 w 483"/>
              <a:gd name="T101" fmla="*/ 295 h 427"/>
              <a:gd name="T102" fmla="*/ 424 w 483"/>
              <a:gd name="T103" fmla="*/ 292 h 42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Lst>
            <a:rect l="0" t="0" r="r" b="b"/>
            <a:pathLst>
              <a:path w="483" h="427">
                <a:moveTo>
                  <a:pt x="421" y="288"/>
                </a:moveTo>
                <a:lnTo>
                  <a:pt x="417" y="282"/>
                </a:lnTo>
                <a:lnTo>
                  <a:pt x="417" y="278"/>
                </a:lnTo>
                <a:lnTo>
                  <a:pt x="413" y="271"/>
                </a:lnTo>
                <a:lnTo>
                  <a:pt x="411" y="263"/>
                </a:lnTo>
                <a:lnTo>
                  <a:pt x="402" y="256"/>
                </a:lnTo>
                <a:lnTo>
                  <a:pt x="398" y="248"/>
                </a:lnTo>
                <a:lnTo>
                  <a:pt x="394" y="241"/>
                </a:lnTo>
                <a:lnTo>
                  <a:pt x="398" y="230"/>
                </a:lnTo>
                <a:lnTo>
                  <a:pt x="402" y="216"/>
                </a:lnTo>
                <a:lnTo>
                  <a:pt x="404" y="209"/>
                </a:lnTo>
                <a:lnTo>
                  <a:pt x="402" y="207"/>
                </a:lnTo>
                <a:lnTo>
                  <a:pt x="317" y="214"/>
                </a:lnTo>
                <a:lnTo>
                  <a:pt x="227" y="218"/>
                </a:lnTo>
                <a:lnTo>
                  <a:pt x="233" y="213"/>
                </a:lnTo>
                <a:lnTo>
                  <a:pt x="229" y="205"/>
                </a:lnTo>
                <a:lnTo>
                  <a:pt x="229" y="198"/>
                </a:lnTo>
                <a:lnTo>
                  <a:pt x="225" y="190"/>
                </a:lnTo>
                <a:lnTo>
                  <a:pt x="235" y="188"/>
                </a:lnTo>
                <a:lnTo>
                  <a:pt x="236" y="183"/>
                </a:lnTo>
                <a:lnTo>
                  <a:pt x="231" y="177"/>
                </a:lnTo>
                <a:lnTo>
                  <a:pt x="238" y="177"/>
                </a:lnTo>
                <a:lnTo>
                  <a:pt x="236" y="162"/>
                </a:lnTo>
                <a:lnTo>
                  <a:pt x="242" y="156"/>
                </a:lnTo>
                <a:lnTo>
                  <a:pt x="244" y="154"/>
                </a:lnTo>
                <a:lnTo>
                  <a:pt x="236" y="154"/>
                </a:lnTo>
                <a:lnTo>
                  <a:pt x="244" y="149"/>
                </a:lnTo>
                <a:lnTo>
                  <a:pt x="246" y="143"/>
                </a:lnTo>
                <a:lnTo>
                  <a:pt x="252" y="136"/>
                </a:lnTo>
                <a:lnTo>
                  <a:pt x="248" y="132"/>
                </a:lnTo>
                <a:lnTo>
                  <a:pt x="250" y="126"/>
                </a:lnTo>
                <a:lnTo>
                  <a:pt x="255" y="122"/>
                </a:lnTo>
                <a:lnTo>
                  <a:pt x="272" y="105"/>
                </a:lnTo>
                <a:lnTo>
                  <a:pt x="272" y="104"/>
                </a:lnTo>
                <a:lnTo>
                  <a:pt x="265" y="102"/>
                </a:lnTo>
                <a:lnTo>
                  <a:pt x="272" y="102"/>
                </a:lnTo>
                <a:lnTo>
                  <a:pt x="272" y="98"/>
                </a:lnTo>
                <a:lnTo>
                  <a:pt x="278" y="90"/>
                </a:lnTo>
                <a:lnTo>
                  <a:pt x="270" y="92"/>
                </a:lnTo>
                <a:lnTo>
                  <a:pt x="263" y="90"/>
                </a:lnTo>
                <a:lnTo>
                  <a:pt x="267" y="85"/>
                </a:lnTo>
                <a:lnTo>
                  <a:pt x="274" y="81"/>
                </a:lnTo>
                <a:lnTo>
                  <a:pt x="280" y="75"/>
                </a:lnTo>
                <a:lnTo>
                  <a:pt x="285" y="75"/>
                </a:lnTo>
                <a:lnTo>
                  <a:pt x="285" y="73"/>
                </a:lnTo>
                <a:lnTo>
                  <a:pt x="285" y="72"/>
                </a:lnTo>
                <a:lnTo>
                  <a:pt x="278" y="70"/>
                </a:lnTo>
                <a:lnTo>
                  <a:pt x="276" y="64"/>
                </a:lnTo>
                <a:lnTo>
                  <a:pt x="270" y="60"/>
                </a:lnTo>
                <a:lnTo>
                  <a:pt x="267" y="55"/>
                </a:lnTo>
                <a:lnTo>
                  <a:pt x="267" y="53"/>
                </a:lnTo>
                <a:lnTo>
                  <a:pt x="274" y="55"/>
                </a:lnTo>
                <a:lnTo>
                  <a:pt x="268" y="47"/>
                </a:lnTo>
                <a:lnTo>
                  <a:pt x="274" y="42"/>
                </a:lnTo>
                <a:lnTo>
                  <a:pt x="263" y="43"/>
                </a:lnTo>
                <a:lnTo>
                  <a:pt x="261" y="40"/>
                </a:lnTo>
                <a:lnTo>
                  <a:pt x="268" y="30"/>
                </a:lnTo>
                <a:lnTo>
                  <a:pt x="261" y="26"/>
                </a:lnTo>
                <a:lnTo>
                  <a:pt x="259" y="19"/>
                </a:lnTo>
                <a:lnTo>
                  <a:pt x="265" y="13"/>
                </a:lnTo>
                <a:lnTo>
                  <a:pt x="265" y="6"/>
                </a:lnTo>
                <a:lnTo>
                  <a:pt x="259" y="6"/>
                </a:lnTo>
                <a:lnTo>
                  <a:pt x="253" y="10"/>
                </a:lnTo>
                <a:lnTo>
                  <a:pt x="253" y="4"/>
                </a:lnTo>
                <a:lnTo>
                  <a:pt x="257" y="0"/>
                </a:lnTo>
                <a:lnTo>
                  <a:pt x="111" y="8"/>
                </a:lnTo>
                <a:lnTo>
                  <a:pt x="0" y="11"/>
                </a:lnTo>
                <a:lnTo>
                  <a:pt x="3" y="120"/>
                </a:lnTo>
                <a:lnTo>
                  <a:pt x="17" y="132"/>
                </a:lnTo>
                <a:lnTo>
                  <a:pt x="20" y="137"/>
                </a:lnTo>
                <a:lnTo>
                  <a:pt x="26" y="152"/>
                </a:lnTo>
                <a:lnTo>
                  <a:pt x="24" y="162"/>
                </a:lnTo>
                <a:lnTo>
                  <a:pt x="30" y="169"/>
                </a:lnTo>
                <a:lnTo>
                  <a:pt x="33" y="177"/>
                </a:lnTo>
                <a:lnTo>
                  <a:pt x="35" y="179"/>
                </a:lnTo>
                <a:lnTo>
                  <a:pt x="39" y="184"/>
                </a:lnTo>
                <a:lnTo>
                  <a:pt x="39" y="192"/>
                </a:lnTo>
                <a:lnTo>
                  <a:pt x="50" y="205"/>
                </a:lnTo>
                <a:lnTo>
                  <a:pt x="52" y="207"/>
                </a:lnTo>
                <a:lnTo>
                  <a:pt x="52" y="213"/>
                </a:lnTo>
                <a:lnTo>
                  <a:pt x="54" y="220"/>
                </a:lnTo>
                <a:lnTo>
                  <a:pt x="50" y="226"/>
                </a:lnTo>
                <a:lnTo>
                  <a:pt x="54" y="231"/>
                </a:lnTo>
                <a:lnTo>
                  <a:pt x="50" y="239"/>
                </a:lnTo>
                <a:lnTo>
                  <a:pt x="52" y="246"/>
                </a:lnTo>
                <a:lnTo>
                  <a:pt x="49" y="252"/>
                </a:lnTo>
                <a:lnTo>
                  <a:pt x="47" y="260"/>
                </a:lnTo>
                <a:lnTo>
                  <a:pt x="41" y="267"/>
                </a:lnTo>
                <a:lnTo>
                  <a:pt x="39" y="275"/>
                </a:lnTo>
                <a:lnTo>
                  <a:pt x="41" y="288"/>
                </a:lnTo>
                <a:lnTo>
                  <a:pt x="35" y="295"/>
                </a:lnTo>
                <a:lnTo>
                  <a:pt x="39" y="303"/>
                </a:lnTo>
                <a:lnTo>
                  <a:pt x="43" y="320"/>
                </a:lnTo>
                <a:lnTo>
                  <a:pt x="41" y="327"/>
                </a:lnTo>
                <a:lnTo>
                  <a:pt x="33" y="335"/>
                </a:lnTo>
                <a:lnTo>
                  <a:pt x="33" y="335"/>
                </a:lnTo>
                <a:lnTo>
                  <a:pt x="33" y="335"/>
                </a:lnTo>
                <a:lnTo>
                  <a:pt x="35" y="342"/>
                </a:lnTo>
                <a:lnTo>
                  <a:pt x="33" y="350"/>
                </a:lnTo>
                <a:lnTo>
                  <a:pt x="28" y="354"/>
                </a:lnTo>
                <a:lnTo>
                  <a:pt x="26" y="361"/>
                </a:lnTo>
                <a:lnTo>
                  <a:pt x="33" y="367"/>
                </a:lnTo>
                <a:lnTo>
                  <a:pt x="39" y="361"/>
                </a:lnTo>
                <a:lnTo>
                  <a:pt x="73" y="357"/>
                </a:lnTo>
                <a:lnTo>
                  <a:pt x="75" y="354"/>
                </a:lnTo>
                <a:lnTo>
                  <a:pt x="67" y="350"/>
                </a:lnTo>
                <a:lnTo>
                  <a:pt x="75" y="344"/>
                </a:lnTo>
                <a:lnTo>
                  <a:pt x="77" y="327"/>
                </a:lnTo>
                <a:lnTo>
                  <a:pt x="82" y="333"/>
                </a:lnTo>
                <a:lnTo>
                  <a:pt x="84" y="340"/>
                </a:lnTo>
                <a:lnTo>
                  <a:pt x="84" y="346"/>
                </a:lnTo>
                <a:lnTo>
                  <a:pt x="79" y="350"/>
                </a:lnTo>
                <a:lnTo>
                  <a:pt x="77" y="354"/>
                </a:lnTo>
                <a:lnTo>
                  <a:pt x="82" y="355"/>
                </a:lnTo>
                <a:lnTo>
                  <a:pt x="90" y="357"/>
                </a:lnTo>
                <a:lnTo>
                  <a:pt x="103" y="359"/>
                </a:lnTo>
                <a:lnTo>
                  <a:pt x="118" y="365"/>
                </a:lnTo>
                <a:lnTo>
                  <a:pt x="126" y="369"/>
                </a:lnTo>
                <a:lnTo>
                  <a:pt x="137" y="374"/>
                </a:lnTo>
                <a:lnTo>
                  <a:pt x="171" y="378"/>
                </a:lnTo>
                <a:lnTo>
                  <a:pt x="178" y="378"/>
                </a:lnTo>
                <a:lnTo>
                  <a:pt x="188" y="372"/>
                </a:lnTo>
                <a:lnTo>
                  <a:pt x="195" y="372"/>
                </a:lnTo>
                <a:lnTo>
                  <a:pt x="189" y="363"/>
                </a:lnTo>
                <a:lnTo>
                  <a:pt x="184" y="357"/>
                </a:lnTo>
                <a:lnTo>
                  <a:pt x="191" y="355"/>
                </a:lnTo>
                <a:lnTo>
                  <a:pt x="193" y="354"/>
                </a:lnTo>
                <a:lnTo>
                  <a:pt x="201" y="350"/>
                </a:lnTo>
                <a:lnTo>
                  <a:pt x="214" y="346"/>
                </a:lnTo>
                <a:lnTo>
                  <a:pt x="214" y="354"/>
                </a:lnTo>
                <a:lnTo>
                  <a:pt x="214" y="357"/>
                </a:lnTo>
                <a:lnTo>
                  <a:pt x="220" y="355"/>
                </a:lnTo>
                <a:lnTo>
                  <a:pt x="235" y="354"/>
                </a:lnTo>
                <a:lnTo>
                  <a:pt x="236" y="361"/>
                </a:lnTo>
                <a:lnTo>
                  <a:pt x="242" y="365"/>
                </a:lnTo>
                <a:lnTo>
                  <a:pt x="246" y="374"/>
                </a:lnTo>
                <a:lnTo>
                  <a:pt x="253" y="374"/>
                </a:lnTo>
                <a:lnTo>
                  <a:pt x="267" y="378"/>
                </a:lnTo>
                <a:lnTo>
                  <a:pt x="270" y="372"/>
                </a:lnTo>
                <a:lnTo>
                  <a:pt x="272" y="371"/>
                </a:lnTo>
                <a:lnTo>
                  <a:pt x="272" y="367"/>
                </a:lnTo>
                <a:lnTo>
                  <a:pt x="274" y="372"/>
                </a:lnTo>
                <a:lnTo>
                  <a:pt x="272" y="374"/>
                </a:lnTo>
                <a:lnTo>
                  <a:pt x="272" y="380"/>
                </a:lnTo>
                <a:lnTo>
                  <a:pt x="276" y="387"/>
                </a:lnTo>
                <a:lnTo>
                  <a:pt x="283" y="391"/>
                </a:lnTo>
                <a:lnTo>
                  <a:pt x="287" y="399"/>
                </a:lnTo>
                <a:lnTo>
                  <a:pt x="285" y="406"/>
                </a:lnTo>
                <a:lnTo>
                  <a:pt x="289" y="410"/>
                </a:lnTo>
                <a:lnTo>
                  <a:pt x="297" y="406"/>
                </a:lnTo>
                <a:lnTo>
                  <a:pt x="310" y="416"/>
                </a:lnTo>
                <a:lnTo>
                  <a:pt x="317" y="412"/>
                </a:lnTo>
                <a:lnTo>
                  <a:pt x="319" y="412"/>
                </a:lnTo>
                <a:lnTo>
                  <a:pt x="327" y="416"/>
                </a:lnTo>
                <a:lnTo>
                  <a:pt x="332" y="412"/>
                </a:lnTo>
                <a:lnTo>
                  <a:pt x="332" y="402"/>
                </a:lnTo>
                <a:lnTo>
                  <a:pt x="334" y="395"/>
                </a:lnTo>
                <a:lnTo>
                  <a:pt x="342" y="395"/>
                </a:lnTo>
                <a:lnTo>
                  <a:pt x="347" y="393"/>
                </a:lnTo>
                <a:lnTo>
                  <a:pt x="351" y="391"/>
                </a:lnTo>
                <a:lnTo>
                  <a:pt x="355" y="399"/>
                </a:lnTo>
                <a:lnTo>
                  <a:pt x="361" y="395"/>
                </a:lnTo>
                <a:lnTo>
                  <a:pt x="368" y="399"/>
                </a:lnTo>
                <a:lnTo>
                  <a:pt x="368" y="408"/>
                </a:lnTo>
                <a:lnTo>
                  <a:pt x="370" y="416"/>
                </a:lnTo>
                <a:lnTo>
                  <a:pt x="377" y="412"/>
                </a:lnTo>
                <a:lnTo>
                  <a:pt x="383" y="406"/>
                </a:lnTo>
                <a:lnTo>
                  <a:pt x="387" y="401"/>
                </a:lnTo>
                <a:lnTo>
                  <a:pt x="381" y="393"/>
                </a:lnTo>
                <a:lnTo>
                  <a:pt x="389" y="391"/>
                </a:lnTo>
                <a:lnTo>
                  <a:pt x="387" y="378"/>
                </a:lnTo>
                <a:lnTo>
                  <a:pt x="372" y="371"/>
                </a:lnTo>
                <a:lnTo>
                  <a:pt x="372" y="365"/>
                </a:lnTo>
                <a:lnTo>
                  <a:pt x="372" y="363"/>
                </a:lnTo>
                <a:lnTo>
                  <a:pt x="396" y="374"/>
                </a:lnTo>
                <a:lnTo>
                  <a:pt x="404" y="374"/>
                </a:lnTo>
                <a:lnTo>
                  <a:pt x="409" y="378"/>
                </a:lnTo>
                <a:lnTo>
                  <a:pt x="413" y="380"/>
                </a:lnTo>
                <a:lnTo>
                  <a:pt x="409" y="387"/>
                </a:lnTo>
                <a:lnTo>
                  <a:pt x="415" y="387"/>
                </a:lnTo>
                <a:lnTo>
                  <a:pt x="423" y="386"/>
                </a:lnTo>
                <a:lnTo>
                  <a:pt x="426" y="393"/>
                </a:lnTo>
                <a:lnTo>
                  <a:pt x="436" y="395"/>
                </a:lnTo>
                <a:lnTo>
                  <a:pt x="441" y="393"/>
                </a:lnTo>
                <a:lnTo>
                  <a:pt x="443" y="399"/>
                </a:lnTo>
                <a:lnTo>
                  <a:pt x="449" y="406"/>
                </a:lnTo>
                <a:lnTo>
                  <a:pt x="455" y="408"/>
                </a:lnTo>
                <a:lnTo>
                  <a:pt x="456" y="399"/>
                </a:lnTo>
                <a:lnTo>
                  <a:pt x="458" y="406"/>
                </a:lnTo>
                <a:lnTo>
                  <a:pt x="455" y="414"/>
                </a:lnTo>
                <a:lnTo>
                  <a:pt x="449" y="427"/>
                </a:lnTo>
                <a:lnTo>
                  <a:pt x="456" y="421"/>
                </a:lnTo>
                <a:lnTo>
                  <a:pt x="458" y="414"/>
                </a:lnTo>
                <a:lnTo>
                  <a:pt x="464" y="406"/>
                </a:lnTo>
                <a:lnTo>
                  <a:pt x="473" y="418"/>
                </a:lnTo>
                <a:lnTo>
                  <a:pt x="473" y="412"/>
                </a:lnTo>
                <a:lnTo>
                  <a:pt x="477" y="404"/>
                </a:lnTo>
                <a:lnTo>
                  <a:pt x="477" y="401"/>
                </a:lnTo>
                <a:lnTo>
                  <a:pt x="483" y="399"/>
                </a:lnTo>
                <a:lnTo>
                  <a:pt x="483" y="395"/>
                </a:lnTo>
                <a:lnTo>
                  <a:pt x="475" y="393"/>
                </a:lnTo>
                <a:lnTo>
                  <a:pt x="473" y="387"/>
                </a:lnTo>
                <a:lnTo>
                  <a:pt x="468" y="384"/>
                </a:lnTo>
                <a:lnTo>
                  <a:pt x="453" y="382"/>
                </a:lnTo>
                <a:lnTo>
                  <a:pt x="447" y="378"/>
                </a:lnTo>
                <a:lnTo>
                  <a:pt x="438" y="378"/>
                </a:lnTo>
                <a:lnTo>
                  <a:pt x="434" y="371"/>
                </a:lnTo>
                <a:lnTo>
                  <a:pt x="426" y="367"/>
                </a:lnTo>
                <a:lnTo>
                  <a:pt x="419" y="365"/>
                </a:lnTo>
                <a:lnTo>
                  <a:pt x="417" y="357"/>
                </a:lnTo>
                <a:lnTo>
                  <a:pt x="423" y="355"/>
                </a:lnTo>
                <a:lnTo>
                  <a:pt x="421" y="352"/>
                </a:lnTo>
                <a:lnTo>
                  <a:pt x="428" y="350"/>
                </a:lnTo>
                <a:lnTo>
                  <a:pt x="436" y="354"/>
                </a:lnTo>
                <a:lnTo>
                  <a:pt x="430" y="348"/>
                </a:lnTo>
                <a:lnTo>
                  <a:pt x="426" y="340"/>
                </a:lnTo>
                <a:lnTo>
                  <a:pt x="434" y="335"/>
                </a:lnTo>
                <a:lnTo>
                  <a:pt x="441" y="335"/>
                </a:lnTo>
                <a:lnTo>
                  <a:pt x="443" y="337"/>
                </a:lnTo>
                <a:lnTo>
                  <a:pt x="445" y="331"/>
                </a:lnTo>
                <a:lnTo>
                  <a:pt x="445" y="324"/>
                </a:lnTo>
                <a:lnTo>
                  <a:pt x="440" y="320"/>
                </a:lnTo>
                <a:lnTo>
                  <a:pt x="438" y="312"/>
                </a:lnTo>
                <a:lnTo>
                  <a:pt x="436" y="307"/>
                </a:lnTo>
                <a:lnTo>
                  <a:pt x="426" y="312"/>
                </a:lnTo>
                <a:lnTo>
                  <a:pt x="424" y="320"/>
                </a:lnTo>
                <a:lnTo>
                  <a:pt x="423" y="327"/>
                </a:lnTo>
                <a:lnTo>
                  <a:pt x="415" y="327"/>
                </a:lnTo>
                <a:lnTo>
                  <a:pt x="413" y="320"/>
                </a:lnTo>
                <a:lnTo>
                  <a:pt x="406" y="322"/>
                </a:lnTo>
                <a:lnTo>
                  <a:pt x="400" y="318"/>
                </a:lnTo>
                <a:lnTo>
                  <a:pt x="400" y="316"/>
                </a:lnTo>
                <a:lnTo>
                  <a:pt x="415" y="307"/>
                </a:lnTo>
                <a:lnTo>
                  <a:pt x="417" y="299"/>
                </a:lnTo>
                <a:lnTo>
                  <a:pt x="417" y="299"/>
                </a:lnTo>
                <a:lnTo>
                  <a:pt x="409" y="303"/>
                </a:lnTo>
                <a:lnTo>
                  <a:pt x="409" y="297"/>
                </a:lnTo>
                <a:lnTo>
                  <a:pt x="404" y="303"/>
                </a:lnTo>
                <a:lnTo>
                  <a:pt x="398" y="299"/>
                </a:lnTo>
                <a:lnTo>
                  <a:pt x="391" y="307"/>
                </a:lnTo>
                <a:lnTo>
                  <a:pt x="385" y="308"/>
                </a:lnTo>
                <a:lnTo>
                  <a:pt x="364" y="310"/>
                </a:lnTo>
                <a:lnTo>
                  <a:pt x="355" y="310"/>
                </a:lnTo>
                <a:lnTo>
                  <a:pt x="346" y="307"/>
                </a:lnTo>
                <a:lnTo>
                  <a:pt x="346" y="299"/>
                </a:lnTo>
                <a:lnTo>
                  <a:pt x="351" y="293"/>
                </a:lnTo>
                <a:lnTo>
                  <a:pt x="361" y="278"/>
                </a:lnTo>
                <a:lnTo>
                  <a:pt x="366" y="277"/>
                </a:lnTo>
                <a:lnTo>
                  <a:pt x="376" y="278"/>
                </a:lnTo>
                <a:lnTo>
                  <a:pt x="383" y="282"/>
                </a:lnTo>
                <a:lnTo>
                  <a:pt x="391" y="288"/>
                </a:lnTo>
                <a:lnTo>
                  <a:pt x="396" y="288"/>
                </a:lnTo>
                <a:lnTo>
                  <a:pt x="402" y="292"/>
                </a:lnTo>
                <a:lnTo>
                  <a:pt x="404" y="290"/>
                </a:lnTo>
                <a:lnTo>
                  <a:pt x="411" y="295"/>
                </a:lnTo>
                <a:lnTo>
                  <a:pt x="417" y="295"/>
                </a:lnTo>
                <a:lnTo>
                  <a:pt x="421" y="295"/>
                </a:lnTo>
                <a:lnTo>
                  <a:pt x="421" y="297"/>
                </a:lnTo>
                <a:lnTo>
                  <a:pt x="428" y="293"/>
                </a:lnTo>
                <a:lnTo>
                  <a:pt x="424" y="292"/>
                </a:lnTo>
                <a:lnTo>
                  <a:pt x="421" y="288"/>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grpSp>
    <xdr:clientData/>
  </xdr:twoCellAnchor>
  <xdr:twoCellAnchor editAs="oneCell">
    <xdr:from>
      <xdr:col>11</xdr:col>
      <xdr:colOff>207461</xdr:colOff>
      <xdr:row>9</xdr:row>
      <xdr:rowOff>87539</xdr:rowOff>
    </xdr:from>
    <xdr:to>
      <xdr:col>11</xdr:col>
      <xdr:colOff>782262</xdr:colOff>
      <xdr:row>12</xdr:row>
      <xdr:rowOff>161292</xdr:rowOff>
    </xdr:to>
    <xdr:sp macro="" textlink="">
      <xdr:nvSpPr>
        <xdr:cNvPr id="43" name="usmap49">
          <a:extLst>
            <a:ext uri="{FF2B5EF4-FFF2-40B4-BE49-F238E27FC236}">
              <a16:creationId xmlns:a16="http://schemas.microsoft.com/office/drawing/2014/main" id="{00000000-0008-0000-0000-00002B000000}"/>
            </a:ext>
          </a:extLst>
        </xdr:cNvPr>
        <xdr:cNvSpPr>
          <a:spLocks/>
        </xdr:cNvSpPr>
      </xdr:nvSpPr>
      <xdr:spPr bwMode="auto">
        <a:xfrm>
          <a:off x="8854044" y="1495122"/>
          <a:ext cx="574801" cy="645253"/>
        </a:xfrm>
        <a:custGeom>
          <a:avLst/>
          <a:gdLst>
            <a:gd name="T0" fmla="*/ 41 w 426"/>
            <a:gd name="T1" fmla="*/ 40 h 478"/>
            <a:gd name="T2" fmla="*/ 37 w 426"/>
            <a:gd name="T3" fmla="*/ 109 h 478"/>
            <a:gd name="T4" fmla="*/ 9 w 426"/>
            <a:gd name="T5" fmla="*/ 132 h 478"/>
            <a:gd name="T6" fmla="*/ 0 w 426"/>
            <a:gd name="T7" fmla="*/ 153 h 478"/>
            <a:gd name="T8" fmla="*/ 19 w 426"/>
            <a:gd name="T9" fmla="*/ 173 h 478"/>
            <a:gd name="T10" fmla="*/ 9 w 426"/>
            <a:gd name="T11" fmla="*/ 213 h 478"/>
            <a:gd name="T12" fmla="*/ 9 w 426"/>
            <a:gd name="T13" fmla="*/ 247 h 478"/>
            <a:gd name="T14" fmla="*/ 35 w 426"/>
            <a:gd name="T15" fmla="*/ 264 h 478"/>
            <a:gd name="T16" fmla="*/ 58 w 426"/>
            <a:gd name="T17" fmla="*/ 277 h 478"/>
            <a:gd name="T18" fmla="*/ 86 w 426"/>
            <a:gd name="T19" fmla="*/ 301 h 478"/>
            <a:gd name="T20" fmla="*/ 114 w 426"/>
            <a:gd name="T21" fmla="*/ 320 h 478"/>
            <a:gd name="T22" fmla="*/ 133 w 426"/>
            <a:gd name="T23" fmla="*/ 339 h 478"/>
            <a:gd name="T24" fmla="*/ 137 w 426"/>
            <a:gd name="T25" fmla="*/ 367 h 478"/>
            <a:gd name="T26" fmla="*/ 141 w 426"/>
            <a:gd name="T27" fmla="*/ 382 h 478"/>
            <a:gd name="T28" fmla="*/ 152 w 426"/>
            <a:gd name="T29" fmla="*/ 399 h 478"/>
            <a:gd name="T30" fmla="*/ 150 w 426"/>
            <a:gd name="T31" fmla="*/ 435 h 478"/>
            <a:gd name="T32" fmla="*/ 160 w 426"/>
            <a:gd name="T33" fmla="*/ 457 h 478"/>
            <a:gd name="T34" fmla="*/ 191 w 426"/>
            <a:gd name="T35" fmla="*/ 478 h 478"/>
            <a:gd name="T36" fmla="*/ 415 w 426"/>
            <a:gd name="T37" fmla="*/ 463 h 478"/>
            <a:gd name="T38" fmla="*/ 415 w 426"/>
            <a:gd name="T39" fmla="*/ 435 h 478"/>
            <a:gd name="T40" fmla="*/ 408 w 426"/>
            <a:gd name="T41" fmla="*/ 414 h 478"/>
            <a:gd name="T42" fmla="*/ 400 w 426"/>
            <a:gd name="T43" fmla="*/ 384 h 478"/>
            <a:gd name="T44" fmla="*/ 404 w 426"/>
            <a:gd name="T45" fmla="*/ 350 h 478"/>
            <a:gd name="T46" fmla="*/ 410 w 426"/>
            <a:gd name="T47" fmla="*/ 329 h 478"/>
            <a:gd name="T48" fmla="*/ 410 w 426"/>
            <a:gd name="T49" fmla="*/ 294 h 478"/>
            <a:gd name="T50" fmla="*/ 421 w 426"/>
            <a:gd name="T51" fmla="*/ 277 h 478"/>
            <a:gd name="T52" fmla="*/ 419 w 426"/>
            <a:gd name="T53" fmla="*/ 243 h 478"/>
            <a:gd name="T54" fmla="*/ 425 w 426"/>
            <a:gd name="T55" fmla="*/ 209 h 478"/>
            <a:gd name="T56" fmla="*/ 404 w 426"/>
            <a:gd name="T57" fmla="*/ 211 h 478"/>
            <a:gd name="T58" fmla="*/ 395 w 426"/>
            <a:gd name="T59" fmla="*/ 232 h 478"/>
            <a:gd name="T60" fmla="*/ 378 w 426"/>
            <a:gd name="T61" fmla="*/ 243 h 478"/>
            <a:gd name="T62" fmla="*/ 383 w 426"/>
            <a:gd name="T63" fmla="*/ 213 h 478"/>
            <a:gd name="T64" fmla="*/ 395 w 426"/>
            <a:gd name="T65" fmla="*/ 196 h 478"/>
            <a:gd name="T66" fmla="*/ 404 w 426"/>
            <a:gd name="T67" fmla="*/ 181 h 478"/>
            <a:gd name="T68" fmla="*/ 393 w 426"/>
            <a:gd name="T69" fmla="*/ 173 h 478"/>
            <a:gd name="T70" fmla="*/ 389 w 426"/>
            <a:gd name="T71" fmla="*/ 153 h 478"/>
            <a:gd name="T72" fmla="*/ 383 w 426"/>
            <a:gd name="T73" fmla="*/ 143 h 478"/>
            <a:gd name="T74" fmla="*/ 383 w 426"/>
            <a:gd name="T75" fmla="*/ 121 h 478"/>
            <a:gd name="T76" fmla="*/ 359 w 426"/>
            <a:gd name="T77" fmla="*/ 109 h 478"/>
            <a:gd name="T78" fmla="*/ 332 w 426"/>
            <a:gd name="T79" fmla="*/ 91 h 478"/>
            <a:gd name="T80" fmla="*/ 304 w 426"/>
            <a:gd name="T81" fmla="*/ 89 h 478"/>
            <a:gd name="T82" fmla="*/ 205 w 426"/>
            <a:gd name="T83" fmla="*/ 64 h 478"/>
            <a:gd name="T84" fmla="*/ 184 w 426"/>
            <a:gd name="T85" fmla="*/ 44 h 478"/>
            <a:gd name="T86" fmla="*/ 161 w 426"/>
            <a:gd name="T87" fmla="*/ 36 h 478"/>
            <a:gd name="T88" fmla="*/ 141 w 426"/>
            <a:gd name="T89" fmla="*/ 38 h 478"/>
            <a:gd name="T90" fmla="*/ 144 w 426"/>
            <a:gd name="T91" fmla="*/ 21 h 478"/>
            <a:gd name="T92" fmla="*/ 144 w 426"/>
            <a:gd name="T93" fmla="*/ 0 h 478"/>
            <a:gd name="T94" fmla="*/ 122 w 426"/>
            <a:gd name="T95" fmla="*/ 14 h 478"/>
            <a:gd name="T96" fmla="*/ 73 w 426"/>
            <a:gd name="T97" fmla="*/ 34 h 478"/>
            <a:gd name="T98" fmla="*/ 52 w 426"/>
            <a:gd name="T99" fmla="*/ 29 h 47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Lst>
          <a:rect l="0" t="0" r="r" b="b"/>
          <a:pathLst>
            <a:path w="426" h="478">
              <a:moveTo>
                <a:pt x="49" y="32"/>
              </a:moveTo>
              <a:lnTo>
                <a:pt x="47" y="40"/>
              </a:lnTo>
              <a:lnTo>
                <a:pt x="41" y="40"/>
              </a:lnTo>
              <a:lnTo>
                <a:pt x="43" y="94"/>
              </a:lnTo>
              <a:lnTo>
                <a:pt x="41" y="102"/>
              </a:lnTo>
              <a:lnTo>
                <a:pt x="37" y="109"/>
              </a:lnTo>
              <a:lnTo>
                <a:pt x="24" y="115"/>
              </a:lnTo>
              <a:lnTo>
                <a:pt x="11" y="125"/>
              </a:lnTo>
              <a:lnTo>
                <a:pt x="9" y="132"/>
              </a:lnTo>
              <a:lnTo>
                <a:pt x="5" y="140"/>
              </a:lnTo>
              <a:lnTo>
                <a:pt x="0" y="145"/>
              </a:lnTo>
              <a:lnTo>
                <a:pt x="0" y="153"/>
              </a:lnTo>
              <a:lnTo>
                <a:pt x="5" y="160"/>
              </a:lnTo>
              <a:lnTo>
                <a:pt x="11" y="160"/>
              </a:lnTo>
              <a:lnTo>
                <a:pt x="19" y="173"/>
              </a:lnTo>
              <a:lnTo>
                <a:pt x="11" y="192"/>
              </a:lnTo>
              <a:lnTo>
                <a:pt x="13" y="205"/>
              </a:lnTo>
              <a:lnTo>
                <a:pt x="9" y="213"/>
              </a:lnTo>
              <a:lnTo>
                <a:pt x="13" y="228"/>
              </a:lnTo>
              <a:lnTo>
                <a:pt x="13" y="239"/>
              </a:lnTo>
              <a:lnTo>
                <a:pt x="9" y="247"/>
              </a:lnTo>
              <a:lnTo>
                <a:pt x="20" y="254"/>
              </a:lnTo>
              <a:lnTo>
                <a:pt x="28" y="262"/>
              </a:lnTo>
              <a:lnTo>
                <a:pt x="35" y="264"/>
              </a:lnTo>
              <a:lnTo>
                <a:pt x="47" y="266"/>
              </a:lnTo>
              <a:lnTo>
                <a:pt x="52" y="273"/>
              </a:lnTo>
              <a:lnTo>
                <a:pt x="58" y="277"/>
              </a:lnTo>
              <a:lnTo>
                <a:pt x="67" y="281"/>
              </a:lnTo>
              <a:lnTo>
                <a:pt x="77" y="288"/>
              </a:lnTo>
              <a:lnTo>
                <a:pt x="86" y="301"/>
              </a:lnTo>
              <a:lnTo>
                <a:pt x="99" y="314"/>
              </a:lnTo>
              <a:lnTo>
                <a:pt x="107" y="318"/>
              </a:lnTo>
              <a:lnTo>
                <a:pt x="114" y="320"/>
              </a:lnTo>
              <a:lnTo>
                <a:pt x="120" y="324"/>
              </a:lnTo>
              <a:lnTo>
                <a:pt x="128" y="331"/>
              </a:lnTo>
              <a:lnTo>
                <a:pt x="133" y="339"/>
              </a:lnTo>
              <a:lnTo>
                <a:pt x="135" y="358"/>
              </a:lnTo>
              <a:lnTo>
                <a:pt x="137" y="365"/>
              </a:lnTo>
              <a:lnTo>
                <a:pt x="137" y="367"/>
              </a:lnTo>
              <a:lnTo>
                <a:pt x="139" y="375"/>
              </a:lnTo>
              <a:lnTo>
                <a:pt x="139" y="380"/>
              </a:lnTo>
              <a:lnTo>
                <a:pt x="141" y="382"/>
              </a:lnTo>
              <a:lnTo>
                <a:pt x="144" y="390"/>
              </a:lnTo>
              <a:lnTo>
                <a:pt x="148" y="391"/>
              </a:lnTo>
              <a:lnTo>
                <a:pt x="152" y="399"/>
              </a:lnTo>
              <a:lnTo>
                <a:pt x="146" y="412"/>
              </a:lnTo>
              <a:lnTo>
                <a:pt x="148" y="423"/>
              </a:lnTo>
              <a:lnTo>
                <a:pt x="150" y="435"/>
              </a:lnTo>
              <a:lnTo>
                <a:pt x="154" y="442"/>
              </a:lnTo>
              <a:lnTo>
                <a:pt x="156" y="450"/>
              </a:lnTo>
              <a:lnTo>
                <a:pt x="160" y="457"/>
              </a:lnTo>
              <a:lnTo>
                <a:pt x="167" y="461"/>
              </a:lnTo>
              <a:lnTo>
                <a:pt x="186" y="465"/>
              </a:lnTo>
              <a:lnTo>
                <a:pt x="191" y="478"/>
              </a:lnTo>
              <a:lnTo>
                <a:pt x="317" y="470"/>
              </a:lnTo>
              <a:lnTo>
                <a:pt x="411" y="463"/>
              </a:lnTo>
              <a:lnTo>
                <a:pt x="415" y="463"/>
              </a:lnTo>
              <a:lnTo>
                <a:pt x="413" y="448"/>
              </a:lnTo>
              <a:lnTo>
                <a:pt x="415" y="440"/>
              </a:lnTo>
              <a:lnTo>
                <a:pt x="415" y="435"/>
              </a:lnTo>
              <a:lnTo>
                <a:pt x="413" y="427"/>
              </a:lnTo>
              <a:lnTo>
                <a:pt x="408" y="420"/>
              </a:lnTo>
              <a:lnTo>
                <a:pt x="408" y="414"/>
              </a:lnTo>
              <a:lnTo>
                <a:pt x="402" y="407"/>
              </a:lnTo>
              <a:lnTo>
                <a:pt x="404" y="401"/>
              </a:lnTo>
              <a:lnTo>
                <a:pt x="400" y="384"/>
              </a:lnTo>
              <a:lnTo>
                <a:pt x="400" y="371"/>
              </a:lnTo>
              <a:lnTo>
                <a:pt x="406" y="358"/>
              </a:lnTo>
              <a:lnTo>
                <a:pt x="404" y="350"/>
              </a:lnTo>
              <a:lnTo>
                <a:pt x="406" y="343"/>
              </a:lnTo>
              <a:lnTo>
                <a:pt x="410" y="335"/>
              </a:lnTo>
              <a:lnTo>
                <a:pt x="410" y="329"/>
              </a:lnTo>
              <a:lnTo>
                <a:pt x="406" y="314"/>
              </a:lnTo>
              <a:lnTo>
                <a:pt x="406" y="307"/>
              </a:lnTo>
              <a:lnTo>
                <a:pt x="410" y="294"/>
              </a:lnTo>
              <a:lnTo>
                <a:pt x="413" y="286"/>
              </a:lnTo>
              <a:lnTo>
                <a:pt x="419" y="281"/>
              </a:lnTo>
              <a:lnTo>
                <a:pt x="421" y="277"/>
              </a:lnTo>
              <a:lnTo>
                <a:pt x="415" y="264"/>
              </a:lnTo>
              <a:lnTo>
                <a:pt x="417" y="256"/>
              </a:lnTo>
              <a:lnTo>
                <a:pt x="419" y="243"/>
              </a:lnTo>
              <a:lnTo>
                <a:pt x="426" y="222"/>
              </a:lnTo>
              <a:lnTo>
                <a:pt x="426" y="217"/>
              </a:lnTo>
              <a:lnTo>
                <a:pt x="425" y="209"/>
              </a:lnTo>
              <a:lnTo>
                <a:pt x="417" y="203"/>
              </a:lnTo>
              <a:lnTo>
                <a:pt x="411" y="207"/>
              </a:lnTo>
              <a:lnTo>
                <a:pt x="404" y="211"/>
              </a:lnTo>
              <a:lnTo>
                <a:pt x="400" y="217"/>
              </a:lnTo>
              <a:lnTo>
                <a:pt x="398" y="224"/>
              </a:lnTo>
              <a:lnTo>
                <a:pt x="395" y="232"/>
              </a:lnTo>
              <a:lnTo>
                <a:pt x="387" y="237"/>
              </a:lnTo>
              <a:lnTo>
                <a:pt x="383" y="243"/>
              </a:lnTo>
              <a:lnTo>
                <a:pt x="378" y="243"/>
              </a:lnTo>
              <a:lnTo>
                <a:pt x="376" y="235"/>
              </a:lnTo>
              <a:lnTo>
                <a:pt x="378" y="228"/>
              </a:lnTo>
              <a:lnTo>
                <a:pt x="383" y="213"/>
              </a:lnTo>
              <a:lnTo>
                <a:pt x="387" y="205"/>
              </a:lnTo>
              <a:lnTo>
                <a:pt x="389" y="200"/>
              </a:lnTo>
              <a:lnTo>
                <a:pt x="395" y="196"/>
              </a:lnTo>
              <a:lnTo>
                <a:pt x="402" y="192"/>
              </a:lnTo>
              <a:lnTo>
                <a:pt x="402" y="187"/>
              </a:lnTo>
              <a:lnTo>
                <a:pt x="404" y="181"/>
              </a:lnTo>
              <a:lnTo>
                <a:pt x="400" y="179"/>
              </a:lnTo>
              <a:lnTo>
                <a:pt x="400" y="179"/>
              </a:lnTo>
              <a:lnTo>
                <a:pt x="393" y="173"/>
              </a:lnTo>
              <a:lnTo>
                <a:pt x="393" y="168"/>
              </a:lnTo>
              <a:lnTo>
                <a:pt x="396" y="153"/>
              </a:lnTo>
              <a:lnTo>
                <a:pt x="389" y="153"/>
              </a:lnTo>
              <a:lnTo>
                <a:pt x="383" y="156"/>
              </a:lnTo>
              <a:lnTo>
                <a:pt x="379" y="149"/>
              </a:lnTo>
              <a:lnTo>
                <a:pt x="383" y="143"/>
              </a:lnTo>
              <a:lnTo>
                <a:pt x="383" y="128"/>
              </a:lnTo>
              <a:lnTo>
                <a:pt x="381" y="123"/>
              </a:lnTo>
              <a:lnTo>
                <a:pt x="383" y="121"/>
              </a:lnTo>
              <a:lnTo>
                <a:pt x="376" y="113"/>
              </a:lnTo>
              <a:lnTo>
                <a:pt x="364" y="111"/>
              </a:lnTo>
              <a:lnTo>
                <a:pt x="359" y="109"/>
              </a:lnTo>
              <a:lnTo>
                <a:pt x="357" y="98"/>
              </a:lnTo>
              <a:lnTo>
                <a:pt x="349" y="93"/>
              </a:lnTo>
              <a:lnTo>
                <a:pt x="332" y="91"/>
              </a:lnTo>
              <a:lnTo>
                <a:pt x="325" y="89"/>
              </a:lnTo>
              <a:lnTo>
                <a:pt x="319" y="91"/>
              </a:lnTo>
              <a:lnTo>
                <a:pt x="304" y="89"/>
              </a:lnTo>
              <a:lnTo>
                <a:pt x="302" y="89"/>
              </a:lnTo>
              <a:lnTo>
                <a:pt x="278" y="79"/>
              </a:lnTo>
              <a:lnTo>
                <a:pt x="205" y="64"/>
              </a:lnTo>
              <a:lnTo>
                <a:pt x="197" y="51"/>
              </a:lnTo>
              <a:lnTo>
                <a:pt x="191" y="46"/>
              </a:lnTo>
              <a:lnTo>
                <a:pt x="184" y="44"/>
              </a:lnTo>
              <a:lnTo>
                <a:pt x="180" y="40"/>
              </a:lnTo>
              <a:lnTo>
                <a:pt x="169" y="40"/>
              </a:lnTo>
              <a:lnTo>
                <a:pt x="161" y="36"/>
              </a:lnTo>
              <a:lnTo>
                <a:pt x="154" y="34"/>
              </a:lnTo>
              <a:lnTo>
                <a:pt x="148" y="38"/>
              </a:lnTo>
              <a:lnTo>
                <a:pt x="141" y="38"/>
              </a:lnTo>
              <a:lnTo>
                <a:pt x="143" y="34"/>
              </a:lnTo>
              <a:lnTo>
                <a:pt x="144" y="27"/>
              </a:lnTo>
              <a:lnTo>
                <a:pt x="144" y="21"/>
              </a:lnTo>
              <a:lnTo>
                <a:pt x="150" y="14"/>
              </a:lnTo>
              <a:lnTo>
                <a:pt x="150" y="6"/>
              </a:lnTo>
              <a:lnTo>
                <a:pt x="144" y="0"/>
              </a:lnTo>
              <a:lnTo>
                <a:pt x="135" y="6"/>
              </a:lnTo>
              <a:lnTo>
                <a:pt x="128" y="10"/>
              </a:lnTo>
              <a:lnTo>
                <a:pt x="122" y="14"/>
              </a:lnTo>
              <a:lnTo>
                <a:pt x="114" y="17"/>
              </a:lnTo>
              <a:lnTo>
                <a:pt x="101" y="25"/>
              </a:lnTo>
              <a:lnTo>
                <a:pt x="73" y="34"/>
              </a:lnTo>
              <a:lnTo>
                <a:pt x="67" y="36"/>
              </a:lnTo>
              <a:lnTo>
                <a:pt x="60" y="34"/>
              </a:lnTo>
              <a:lnTo>
                <a:pt x="52" y="29"/>
              </a:lnTo>
              <a:lnTo>
                <a:pt x="51" y="31"/>
              </a:lnTo>
              <a:lnTo>
                <a:pt x="49" y="32"/>
              </a:lnTo>
              <a:close/>
            </a:path>
          </a:pathLst>
        </a:custGeom>
        <a:solidFill>
          <a:srgbClr val="D9E2EC"/>
        </a:solid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clientData/>
  </xdr:twoCellAnchor>
  <xdr:twoCellAnchor editAs="oneCell">
    <xdr:from>
      <xdr:col>11</xdr:col>
      <xdr:colOff>392316</xdr:colOff>
      <xdr:row>12</xdr:row>
      <xdr:rowOff>141182</xdr:rowOff>
    </xdr:from>
    <xdr:to>
      <xdr:col>11</xdr:col>
      <xdr:colOff>851079</xdr:colOff>
      <xdr:row>17</xdr:row>
      <xdr:rowOff>3717</xdr:rowOff>
    </xdr:to>
    <xdr:sp macro="" textlink="">
      <xdr:nvSpPr>
        <xdr:cNvPr id="44" name="usmap13">
          <a:extLst>
            <a:ext uri="{FF2B5EF4-FFF2-40B4-BE49-F238E27FC236}">
              <a16:creationId xmlns:a16="http://schemas.microsoft.com/office/drawing/2014/main" id="{00000000-0008-0000-0000-00002C000000}"/>
            </a:ext>
          </a:extLst>
        </xdr:cNvPr>
        <xdr:cNvSpPr>
          <a:spLocks/>
        </xdr:cNvSpPr>
      </xdr:nvSpPr>
      <xdr:spPr bwMode="auto">
        <a:xfrm>
          <a:off x="9038899" y="2120265"/>
          <a:ext cx="458763" cy="815035"/>
        </a:xfrm>
        <a:custGeom>
          <a:avLst/>
          <a:gdLst>
            <a:gd name="T0" fmla="*/ 54 w 340"/>
            <a:gd name="T1" fmla="*/ 17 h 603"/>
            <a:gd name="T2" fmla="*/ 75 w 340"/>
            <a:gd name="T3" fmla="*/ 41 h 603"/>
            <a:gd name="T4" fmla="*/ 96 w 340"/>
            <a:gd name="T5" fmla="*/ 58 h 603"/>
            <a:gd name="T6" fmla="*/ 86 w 340"/>
            <a:gd name="T7" fmla="*/ 100 h 603"/>
            <a:gd name="T8" fmla="*/ 64 w 340"/>
            <a:gd name="T9" fmla="*/ 124 h 603"/>
            <a:gd name="T10" fmla="*/ 30 w 340"/>
            <a:gd name="T11" fmla="*/ 143 h 603"/>
            <a:gd name="T12" fmla="*/ 41 w 340"/>
            <a:gd name="T13" fmla="*/ 184 h 603"/>
            <a:gd name="T14" fmla="*/ 30 w 340"/>
            <a:gd name="T15" fmla="*/ 209 h 603"/>
            <a:gd name="T16" fmla="*/ 6 w 340"/>
            <a:gd name="T17" fmla="*/ 231 h 603"/>
            <a:gd name="T18" fmla="*/ 6 w 340"/>
            <a:gd name="T19" fmla="*/ 250 h 603"/>
            <a:gd name="T20" fmla="*/ 0 w 340"/>
            <a:gd name="T21" fmla="*/ 276 h 603"/>
            <a:gd name="T22" fmla="*/ 9 w 340"/>
            <a:gd name="T23" fmla="*/ 308 h 603"/>
            <a:gd name="T24" fmla="*/ 24 w 340"/>
            <a:gd name="T25" fmla="*/ 329 h 603"/>
            <a:gd name="T26" fmla="*/ 41 w 340"/>
            <a:gd name="T27" fmla="*/ 348 h 603"/>
            <a:gd name="T28" fmla="*/ 70 w 340"/>
            <a:gd name="T29" fmla="*/ 370 h 603"/>
            <a:gd name="T30" fmla="*/ 90 w 340"/>
            <a:gd name="T31" fmla="*/ 404 h 603"/>
            <a:gd name="T32" fmla="*/ 103 w 340"/>
            <a:gd name="T33" fmla="*/ 400 h 603"/>
            <a:gd name="T34" fmla="*/ 124 w 340"/>
            <a:gd name="T35" fmla="*/ 412 h 603"/>
            <a:gd name="T36" fmla="*/ 115 w 340"/>
            <a:gd name="T37" fmla="*/ 444 h 603"/>
            <a:gd name="T38" fmla="*/ 107 w 340"/>
            <a:gd name="T39" fmla="*/ 470 h 603"/>
            <a:gd name="T40" fmla="*/ 141 w 340"/>
            <a:gd name="T41" fmla="*/ 504 h 603"/>
            <a:gd name="T42" fmla="*/ 154 w 340"/>
            <a:gd name="T43" fmla="*/ 509 h 603"/>
            <a:gd name="T44" fmla="*/ 177 w 340"/>
            <a:gd name="T45" fmla="*/ 528 h 603"/>
            <a:gd name="T46" fmla="*/ 194 w 340"/>
            <a:gd name="T47" fmla="*/ 558 h 603"/>
            <a:gd name="T48" fmla="*/ 195 w 340"/>
            <a:gd name="T49" fmla="*/ 588 h 603"/>
            <a:gd name="T50" fmla="*/ 222 w 340"/>
            <a:gd name="T51" fmla="*/ 603 h 603"/>
            <a:gd name="T52" fmla="*/ 229 w 340"/>
            <a:gd name="T53" fmla="*/ 579 h 603"/>
            <a:gd name="T54" fmla="*/ 250 w 340"/>
            <a:gd name="T55" fmla="*/ 581 h 603"/>
            <a:gd name="T56" fmla="*/ 274 w 340"/>
            <a:gd name="T57" fmla="*/ 590 h 603"/>
            <a:gd name="T58" fmla="*/ 273 w 340"/>
            <a:gd name="T59" fmla="*/ 568 h 603"/>
            <a:gd name="T60" fmla="*/ 280 w 340"/>
            <a:gd name="T61" fmla="*/ 553 h 603"/>
            <a:gd name="T62" fmla="*/ 305 w 340"/>
            <a:gd name="T63" fmla="*/ 538 h 603"/>
            <a:gd name="T64" fmla="*/ 303 w 340"/>
            <a:gd name="T65" fmla="*/ 517 h 603"/>
            <a:gd name="T66" fmla="*/ 301 w 340"/>
            <a:gd name="T67" fmla="*/ 500 h 603"/>
            <a:gd name="T68" fmla="*/ 306 w 340"/>
            <a:gd name="T69" fmla="*/ 479 h 603"/>
            <a:gd name="T70" fmla="*/ 308 w 340"/>
            <a:gd name="T71" fmla="*/ 457 h 603"/>
            <a:gd name="T72" fmla="*/ 329 w 340"/>
            <a:gd name="T73" fmla="*/ 429 h 603"/>
            <a:gd name="T74" fmla="*/ 338 w 340"/>
            <a:gd name="T75" fmla="*/ 408 h 603"/>
            <a:gd name="T76" fmla="*/ 336 w 340"/>
            <a:gd name="T77" fmla="*/ 380 h 603"/>
            <a:gd name="T78" fmla="*/ 325 w 340"/>
            <a:gd name="T79" fmla="*/ 357 h 603"/>
            <a:gd name="T80" fmla="*/ 333 w 340"/>
            <a:gd name="T81" fmla="*/ 335 h 603"/>
            <a:gd name="T82" fmla="*/ 301 w 340"/>
            <a:gd name="T83" fmla="*/ 69 h 603"/>
            <a:gd name="T84" fmla="*/ 293 w 340"/>
            <a:gd name="T85" fmla="*/ 45 h 603"/>
            <a:gd name="T86" fmla="*/ 278 w 340"/>
            <a:gd name="T87" fmla="*/ 21 h 603"/>
            <a:gd name="T88" fmla="*/ 274 w 340"/>
            <a:gd name="T89" fmla="*/ 0 h 603"/>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Lst>
          <a:rect l="0" t="0" r="r" b="b"/>
          <a:pathLst>
            <a:path w="340" h="603">
              <a:moveTo>
                <a:pt x="180" y="7"/>
              </a:moveTo>
              <a:lnTo>
                <a:pt x="54" y="15"/>
              </a:lnTo>
              <a:lnTo>
                <a:pt x="54" y="17"/>
              </a:lnTo>
              <a:lnTo>
                <a:pt x="60" y="22"/>
              </a:lnTo>
              <a:lnTo>
                <a:pt x="73" y="34"/>
              </a:lnTo>
              <a:lnTo>
                <a:pt x="75" y="41"/>
              </a:lnTo>
              <a:lnTo>
                <a:pt x="81" y="47"/>
              </a:lnTo>
              <a:lnTo>
                <a:pt x="88" y="51"/>
              </a:lnTo>
              <a:lnTo>
                <a:pt x="96" y="58"/>
              </a:lnTo>
              <a:lnTo>
                <a:pt x="98" y="66"/>
              </a:lnTo>
              <a:lnTo>
                <a:pt x="96" y="86"/>
              </a:lnTo>
              <a:lnTo>
                <a:pt x="86" y="100"/>
              </a:lnTo>
              <a:lnTo>
                <a:pt x="85" y="113"/>
              </a:lnTo>
              <a:lnTo>
                <a:pt x="79" y="118"/>
              </a:lnTo>
              <a:lnTo>
                <a:pt x="64" y="124"/>
              </a:lnTo>
              <a:lnTo>
                <a:pt x="58" y="130"/>
              </a:lnTo>
              <a:lnTo>
                <a:pt x="32" y="135"/>
              </a:lnTo>
              <a:lnTo>
                <a:pt x="30" y="143"/>
              </a:lnTo>
              <a:lnTo>
                <a:pt x="26" y="156"/>
              </a:lnTo>
              <a:lnTo>
                <a:pt x="39" y="169"/>
              </a:lnTo>
              <a:lnTo>
                <a:pt x="41" y="184"/>
              </a:lnTo>
              <a:lnTo>
                <a:pt x="32" y="197"/>
              </a:lnTo>
              <a:lnTo>
                <a:pt x="30" y="203"/>
              </a:lnTo>
              <a:lnTo>
                <a:pt x="30" y="209"/>
              </a:lnTo>
              <a:lnTo>
                <a:pt x="28" y="216"/>
              </a:lnTo>
              <a:lnTo>
                <a:pt x="11" y="224"/>
              </a:lnTo>
              <a:lnTo>
                <a:pt x="6" y="231"/>
              </a:lnTo>
              <a:lnTo>
                <a:pt x="11" y="239"/>
              </a:lnTo>
              <a:lnTo>
                <a:pt x="9" y="244"/>
              </a:lnTo>
              <a:lnTo>
                <a:pt x="6" y="250"/>
              </a:lnTo>
              <a:lnTo>
                <a:pt x="2" y="256"/>
              </a:lnTo>
              <a:lnTo>
                <a:pt x="0" y="263"/>
              </a:lnTo>
              <a:lnTo>
                <a:pt x="0" y="276"/>
              </a:lnTo>
              <a:lnTo>
                <a:pt x="4" y="291"/>
              </a:lnTo>
              <a:lnTo>
                <a:pt x="6" y="293"/>
              </a:lnTo>
              <a:lnTo>
                <a:pt x="9" y="308"/>
              </a:lnTo>
              <a:lnTo>
                <a:pt x="13" y="316"/>
              </a:lnTo>
              <a:lnTo>
                <a:pt x="15" y="321"/>
              </a:lnTo>
              <a:lnTo>
                <a:pt x="24" y="329"/>
              </a:lnTo>
              <a:lnTo>
                <a:pt x="32" y="336"/>
              </a:lnTo>
              <a:lnTo>
                <a:pt x="39" y="340"/>
              </a:lnTo>
              <a:lnTo>
                <a:pt x="41" y="348"/>
              </a:lnTo>
              <a:lnTo>
                <a:pt x="58" y="357"/>
              </a:lnTo>
              <a:lnTo>
                <a:pt x="66" y="363"/>
              </a:lnTo>
              <a:lnTo>
                <a:pt x="70" y="370"/>
              </a:lnTo>
              <a:lnTo>
                <a:pt x="77" y="400"/>
              </a:lnTo>
              <a:lnTo>
                <a:pt x="83" y="406"/>
              </a:lnTo>
              <a:lnTo>
                <a:pt x="90" y="404"/>
              </a:lnTo>
              <a:lnTo>
                <a:pt x="94" y="398"/>
              </a:lnTo>
              <a:lnTo>
                <a:pt x="96" y="397"/>
              </a:lnTo>
              <a:lnTo>
                <a:pt x="103" y="400"/>
              </a:lnTo>
              <a:lnTo>
                <a:pt x="111" y="400"/>
              </a:lnTo>
              <a:lnTo>
                <a:pt x="124" y="410"/>
              </a:lnTo>
              <a:lnTo>
                <a:pt x="124" y="412"/>
              </a:lnTo>
              <a:lnTo>
                <a:pt x="118" y="421"/>
              </a:lnTo>
              <a:lnTo>
                <a:pt x="120" y="432"/>
              </a:lnTo>
              <a:lnTo>
                <a:pt x="115" y="444"/>
              </a:lnTo>
              <a:lnTo>
                <a:pt x="111" y="455"/>
              </a:lnTo>
              <a:lnTo>
                <a:pt x="107" y="462"/>
              </a:lnTo>
              <a:lnTo>
                <a:pt x="107" y="470"/>
              </a:lnTo>
              <a:lnTo>
                <a:pt x="107" y="476"/>
              </a:lnTo>
              <a:lnTo>
                <a:pt x="120" y="489"/>
              </a:lnTo>
              <a:lnTo>
                <a:pt x="141" y="504"/>
              </a:lnTo>
              <a:lnTo>
                <a:pt x="145" y="504"/>
              </a:lnTo>
              <a:lnTo>
                <a:pt x="147" y="511"/>
              </a:lnTo>
              <a:lnTo>
                <a:pt x="154" y="509"/>
              </a:lnTo>
              <a:lnTo>
                <a:pt x="165" y="517"/>
              </a:lnTo>
              <a:lnTo>
                <a:pt x="169" y="523"/>
              </a:lnTo>
              <a:lnTo>
                <a:pt x="177" y="528"/>
              </a:lnTo>
              <a:lnTo>
                <a:pt x="184" y="530"/>
              </a:lnTo>
              <a:lnTo>
                <a:pt x="184" y="545"/>
              </a:lnTo>
              <a:lnTo>
                <a:pt x="194" y="558"/>
              </a:lnTo>
              <a:lnTo>
                <a:pt x="192" y="566"/>
              </a:lnTo>
              <a:lnTo>
                <a:pt x="186" y="573"/>
              </a:lnTo>
              <a:lnTo>
                <a:pt x="195" y="588"/>
              </a:lnTo>
              <a:lnTo>
                <a:pt x="207" y="601"/>
              </a:lnTo>
              <a:lnTo>
                <a:pt x="212" y="598"/>
              </a:lnTo>
              <a:lnTo>
                <a:pt x="222" y="603"/>
              </a:lnTo>
              <a:lnTo>
                <a:pt x="218" y="600"/>
              </a:lnTo>
              <a:lnTo>
                <a:pt x="218" y="592"/>
              </a:lnTo>
              <a:lnTo>
                <a:pt x="229" y="579"/>
              </a:lnTo>
              <a:lnTo>
                <a:pt x="235" y="577"/>
              </a:lnTo>
              <a:lnTo>
                <a:pt x="242" y="577"/>
              </a:lnTo>
              <a:lnTo>
                <a:pt x="250" y="581"/>
              </a:lnTo>
              <a:lnTo>
                <a:pt x="263" y="585"/>
              </a:lnTo>
              <a:lnTo>
                <a:pt x="269" y="588"/>
              </a:lnTo>
              <a:lnTo>
                <a:pt x="274" y="590"/>
              </a:lnTo>
              <a:lnTo>
                <a:pt x="280" y="581"/>
              </a:lnTo>
              <a:lnTo>
                <a:pt x="278" y="575"/>
              </a:lnTo>
              <a:lnTo>
                <a:pt x="273" y="568"/>
              </a:lnTo>
              <a:lnTo>
                <a:pt x="271" y="562"/>
              </a:lnTo>
              <a:lnTo>
                <a:pt x="274" y="554"/>
              </a:lnTo>
              <a:lnTo>
                <a:pt x="280" y="553"/>
              </a:lnTo>
              <a:lnTo>
                <a:pt x="288" y="547"/>
              </a:lnTo>
              <a:lnTo>
                <a:pt x="301" y="543"/>
              </a:lnTo>
              <a:lnTo>
                <a:pt x="305" y="538"/>
              </a:lnTo>
              <a:lnTo>
                <a:pt x="301" y="530"/>
              </a:lnTo>
              <a:lnTo>
                <a:pt x="299" y="523"/>
              </a:lnTo>
              <a:lnTo>
                <a:pt x="303" y="517"/>
              </a:lnTo>
              <a:lnTo>
                <a:pt x="306" y="509"/>
              </a:lnTo>
              <a:lnTo>
                <a:pt x="306" y="508"/>
              </a:lnTo>
              <a:lnTo>
                <a:pt x="301" y="500"/>
              </a:lnTo>
              <a:lnTo>
                <a:pt x="305" y="492"/>
              </a:lnTo>
              <a:lnTo>
                <a:pt x="305" y="479"/>
              </a:lnTo>
              <a:lnTo>
                <a:pt x="306" y="479"/>
              </a:lnTo>
              <a:lnTo>
                <a:pt x="308" y="464"/>
              </a:lnTo>
              <a:lnTo>
                <a:pt x="308" y="464"/>
              </a:lnTo>
              <a:lnTo>
                <a:pt x="308" y="457"/>
              </a:lnTo>
              <a:lnTo>
                <a:pt x="316" y="451"/>
              </a:lnTo>
              <a:lnTo>
                <a:pt x="321" y="444"/>
              </a:lnTo>
              <a:lnTo>
                <a:pt x="329" y="429"/>
              </a:lnTo>
              <a:lnTo>
                <a:pt x="331" y="423"/>
              </a:lnTo>
              <a:lnTo>
                <a:pt x="336" y="408"/>
              </a:lnTo>
              <a:lnTo>
                <a:pt x="338" y="408"/>
              </a:lnTo>
              <a:lnTo>
                <a:pt x="340" y="400"/>
              </a:lnTo>
              <a:lnTo>
                <a:pt x="336" y="385"/>
              </a:lnTo>
              <a:lnTo>
                <a:pt x="336" y="380"/>
              </a:lnTo>
              <a:lnTo>
                <a:pt x="331" y="372"/>
              </a:lnTo>
              <a:lnTo>
                <a:pt x="325" y="365"/>
              </a:lnTo>
              <a:lnTo>
                <a:pt x="325" y="357"/>
              </a:lnTo>
              <a:lnTo>
                <a:pt x="329" y="350"/>
              </a:lnTo>
              <a:lnTo>
                <a:pt x="325" y="342"/>
              </a:lnTo>
              <a:lnTo>
                <a:pt x="333" y="335"/>
              </a:lnTo>
              <a:lnTo>
                <a:pt x="308" y="85"/>
              </a:lnTo>
              <a:lnTo>
                <a:pt x="308" y="81"/>
              </a:lnTo>
              <a:lnTo>
                <a:pt x="301" y="69"/>
              </a:lnTo>
              <a:lnTo>
                <a:pt x="299" y="64"/>
              </a:lnTo>
              <a:lnTo>
                <a:pt x="295" y="56"/>
              </a:lnTo>
              <a:lnTo>
                <a:pt x="293" y="45"/>
              </a:lnTo>
              <a:lnTo>
                <a:pt x="288" y="39"/>
              </a:lnTo>
              <a:lnTo>
                <a:pt x="280" y="26"/>
              </a:lnTo>
              <a:lnTo>
                <a:pt x="278" y="21"/>
              </a:lnTo>
              <a:lnTo>
                <a:pt x="278" y="6"/>
              </a:lnTo>
              <a:lnTo>
                <a:pt x="278" y="0"/>
              </a:lnTo>
              <a:lnTo>
                <a:pt x="274" y="0"/>
              </a:lnTo>
              <a:lnTo>
                <a:pt x="180" y="7"/>
              </a:lnTo>
              <a:close/>
            </a:path>
          </a:pathLst>
        </a:custGeom>
        <a:solidFill>
          <a:srgbClr val="AEAAAA"/>
        </a:solid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clientData/>
  </xdr:twoCellAnchor>
  <xdr:twoCellAnchor editAs="oneCell">
    <xdr:from>
      <xdr:col>11</xdr:col>
      <xdr:colOff>450286</xdr:colOff>
      <xdr:row>18</xdr:row>
      <xdr:rowOff>93029</xdr:rowOff>
    </xdr:from>
    <xdr:to>
      <xdr:col>11</xdr:col>
      <xdr:colOff>861819</xdr:colOff>
      <xdr:row>22</xdr:row>
      <xdr:rowOff>63200</xdr:rowOff>
    </xdr:to>
    <xdr:grpSp>
      <xdr:nvGrpSpPr>
        <xdr:cNvPr id="45" name="usmap24">
          <a:extLst>
            <a:ext uri="{FF2B5EF4-FFF2-40B4-BE49-F238E27FC236}">
              <a16:creationId xmlns:a16="http://schemas.microsoft.com/office/drawing/2014/main" id="{00000000-0008-0000-0000-00002D000000}"/>
            </a:ext>
          </a:extLst>
        </xdr:cNvPr>
        <xdr:cNvGrpSpPr/>
      </xdr:nvGrpSpPr>
      <xdr:grpSpPr>
        <a:xfrm>
          <a:off x="9403786" y="3274379"/>
          <a:ext cx="411533" cy="732171"/>
          <a:chOff x="3605271" y="2876831"/>
          <a:chExt cx="293010" cy="472646"/>
        </a:xfrm>
        <a:solidFill>
          <a:srgbClr val="AEAAAA"/>
        </a:solidFill>
      </xdr:grpSpPr>
      <xdr:sp macro="" textlink="">
        <xdr:nvSpPr>
          <xdr:cNvPr id="195" name="Freeform 172">
            <a:extLst>
              <a:ext uri="{FF2B5EF4-FFF2-40B4-BE49-F238E27FC236}">
                <a16:creationId xmlns:a16="http://schemas.microsoft.com/office/drawing/2014/main" id="{00000000-0008-0000-0000-0000C3000000}"/>
              </a:ext>
            </a:extLst>
          </xdr:cNvPr>
          <xdr:cNvSpPr>
            <a:spLocks/>
          </xdr:cNvSpPr>
        </xdr:nvSpPr>
        <xdr:spPr bwMode="auto">
          <a:xfrm>
            <a:off x="3818545" y="3342501"/>
            <a:ext cx="8646" cy="6976"/>
          </a:xfrm>
          <a:custGeom>
            <a:avLst/>
            <a:gdLst>
              <a:gd name="T0" fmla="*/ 0 w 9"/>
              <a:gd name="T1" fmla="*/ 8 h 8"/>
              <a:gd name="T2" fmla="*/ 6 w 9"/>
              <a:gd name="T3" fmla="*/ 6 h 8"/>
              <a:gd name="T4" fmla="*/ 9 w 9"/>
              <a:gd name="T5" fmla="*/ 0 h 8"/>
              <a:gd name="T6" fmla="*/ 2 w 9"/>
              <a:gd name="T7" fmla="*/ 6 h 8"/>
              <a:gd name="T8" fmla="*/ 0 w 9"/>
              <a:gd name="T9" fmla="*/ 8 h 8"/>
            </a:gdLst>
            <a:ahLst/>
            <a:cxnLst>
              <a:cxn ang="0">
                <a:pos x="T0" y="T1"/>
              </a:cxn>
              <a:cxn ang="0">
                <a:pos x="T2" y="T3"/>
              </a:cxn>
              <a:cxn ang="0">
                <a:pos x="T4" y="T5"/>
              </a:cxn>
              <a:cxn ang="0">
                <a:pos x="T6" y="T7"/>
              </a:cxn>
              <a:cxn ang="0">
                <a:pos x="T8" y="T9"/>
              </a:cxn>
            </a:cxnLst>
            <a:rect l="0" t="0" r="r" b="b"/>
            <a:pathLst>
              <a:path w="9" h="8">
                <a:moveTo>
                  <a:pt x="0" y="8"/>
                </a:moveTo>
                <a:lnTo>
                  <a:pt x="6" y="6"/>
                </a:lnTo>
                <a:lnTo>
                  <a:pt x="9" y="0"/>
                </a:lnTo>
                <a:lnTo>
                  <a:pt x="2" y="6"/>
                </a:lnTo>
                <a:lnTo>
                  <a:pt x="0" y="8"/>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196" name="Freeform 173">
            <a:extLst>
              <a:ext uri="{FF2B5EF4-FFF2-40B4-BE49-F238E27FC236}">
                <a16:creationId xmlns:a16="http://schemas.microsoft.com/office/drawing/2014/main" id="{00000000-0008-0000-0000-0000C4000000}"/>
              </a:ext>
            </a:extLst>
          </xdr:cNvPr>
          <xdr:cNvSpPr>
            <a:spLocks/>
          </xdr:cNvSpPr>
        </xdr:nvSpPr>
        <xdr:spPr bwMode="auto">
          <a:xfrm>
            <a:off x="3818545" y="3342501"/>
            <a:ext cx="8646" cy="6976"/>
          </a:xfrm>
          <a:custGeom>
            <a:avLst/>
            <a:gdLst>
              <a:gd name="T0" fmla="*/ 0 w 9"/>
              <a:gd name="T1" fmla="*/ 8 h 8"/>
              <a:gd name="T2" fmla="*/ 6 w 9"/>
              <a:gd name="T3" fmla="*/ 6 h 8"/>
              <a:gd name="T4" fmla="*/ 9 w 9"/>
              <a:gd name="T5" fmla="*/ 0 h 8"/>
              <a:gd name="T6" fmla="*/ 2 w 9"/>
              <a:gd name="T7" fmla="*/ 6 h 8"/>
              <a:gd name="T8" fmla="*/ 0 w 9"/>
              <a:gd name="T9" fmla="*/ 8 h 8"/>
            </a:gdLst>
            <a:ahLst/>
            <a:cxnLst>
              <a:cxn ang="0">
                <a:pos x="T0" y="T1"/>
              </a:cxn>
              <a:cxn ang="0">
                <a:pos x="T2" y="T3"/>
              </a:cxn>
              <a:cxn ang="0">
                <a:pos x="T4" y="T5"/>
              </a:cxn>
              <a:cxn ang="0">
                <a:pos x="T6" y="T7"/>
              </a:cxn>
              <a:cxn ang="0">
                <a:pos x="T8" y="T9"/>
              </a:cxn>
            </a:cxnLst>
            <a:rect l="0" t="0" r="r" b="b"/>
            <a:pathLst>
              <a:path w="9" h="8">
                <a:moveTo>
                  <a:pt x="0" y="8"/>
                </a:moveTo>
                <a:lnTo>
                  <a:pt x="6" y="6"/>
                </a:lnTo>
                <a:lnTo>
                  <a:pt x="9" y="0"/>
                </a:lnTo>
                <a:lnTo>
                  <a:pt x="2" y="6"/>
                </a:lnTo>
                <a:lnTo>
                  <a:pt x="0" y="8"/>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197" name="Freeform 174">
            <a:extLst>
              <a:ext uri="{FF2B5EF4-FFF2-40B4-BE49-F238E27FC236}">
                <a16:creationId xmlns:a16="http://schemas.microsoft.com/office/drawing/2014/main" id="{00000000-0008-0000-0000-0000C5000000}"/>
              </a:ext>
            </a:extLst>
          </xdr:cNvPr>
          <xdr:cNvSpPr>
            <a:spLocks/>
          </xdr:cNvSpPr>
        </xdr:nvSpPr>
        <xdr:spPr bwMode="auto">
          <a:xfrm>
            <a:off x="3872343" y="3325932"/>
            <a:ext cx="13450" cy="1744"/>
          </a:xfrm>
          <a:custGeom>
            <a:avLst/>
            <a:gdLst>
              <a:gd name="T0" fmla="*/ 14 w 14"/>
              <a:gd name="T1" fmla="*/ 2 h 2"/>
              <a:gd name="T2" fmla="*/ 0 w 14"/>
              <a:gd name="T3" fmla="*/ 0 h 2"/>
              <a:gd name="T4" fmla="*/ 0 w 14"/>
              <a:gd name="T5" fmla="*/ 2 h 2"/>
              <a:gd name="T6" fmla="*/ 6 w 14"/>
              <a:gd name="T7" fmla="*/ 2 h 2"/>
              <a:gd name="T8" fmla="*/ 14 w 14"/>
              <a:gd name="T9" fmla="*/ 2 h 2"/>
            </a:gdLst>
            <a:ahLst/>
            <a:cxnLst>
              <a:cxn ang="0">
                <a:pos x="T0" y="T1"/>
              </a:cxn>
              <a:cxn ang="0">
                <a:pos x="T2" y="T3"/>
              </a:cxn>
              <a:cxn ang="0">
                <a:pos x="T4" y="T5"/>
              </a:cxn>
              <a:cxn ang="0">
                <a:pos x="T6" y="T7"/>
              </a:cxn>
              <a:cxn ang="0">
                <a:pos x="T8" y="T9"/>
              </a:cxn>
            </a:cxnLst>
            <a:rect l="0" t="0" r="r" b="b"/>
            <a:pathLst>
              <a:path w="14" h="2">
                <a:moveTo>
                  <a:pt x="14" y="2"/>
                </a:moveTo>
                <a:lnTo>
                  <a:pt x="0" y="0"/>
                </a:lnTo>
                <a:lnTo>
                  <a:pt x="0" y="2"/>
                </a:lnTo>
                <a:lnTo>
                  <a:pt x="6" y="2"/>
                </a:lnTo>
                <a:lnTo>
                  <a:pt x="14" y="2"/>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198" name="Freeform 175">
            <a:extLst>
              <a:ext uri="{FF2B5EF4-FFF2-40B4-BE49-F238E27FC236}">
                <a16:creationId xmlns:a16="http://schemas.microsoft.com/office/drawing/2014/main" id="{00000000-0008-0000-0000-0000C6000000}"/>
              </a:ext>
            </a:extLst>
          </xdr:cNvPr>
          <xdr:cNvSpPr>
            <a:spLocks/>
          </xdr:cNvSpPr>
        </xdr:nvSpPr>
        <xdr:spPr bwMode="auto">
          <a:xfrm>
            <a:off x="3872343" y="3325932"/>
            <a:ext cx="13450" cy="1744"/>
          </a:xfrm>
          <a:custGeom>
            <a:avLst/>
            <a:gdLst>
              <a:gd name="T0" fmla="*/ 14 w 14"/>
              <a:gd name="T1" fmla="*/ 2 h 2"/>
              <a:gd name="T2" fmla="*/ 0 w 14"/>
              <a:gd name="T3" fmla="*/ 0 h 2"/>
              <a:gd name="T4" fmla="*/ 0 w 14"/>
              <a:gd name="T5" fmla="*/ 2 h 2"/>
              <a:gd name="T6" fmla="*/ 6 w 14"/>
              <a:gd name="T7" fmla="*/ 2 h 2"/>
              <a:gd name="T8" fmla="*/ 14 w 14"/>
              <a:gd name="T9" fmla="*/ 2 h 2"/>
            </a:gdLst>
            <a:ahLst/>
            <a:cxnLst>
              <a:cxn ang="0">
                <a:pos x="T0" y="T1"/>
              </a:cxn>
              <a:cxn ang="0">
                <a:pos x="T2" y="T3"/>
              </a:cxn>
              <a:cxn ang="0">
                <a:pos x="T4" y="T5"/>
              </a:cxn>
              <a:cxn ang="0">
                <a:pos x="T6" y="T7"/>
              </a:cxn>
              <a:cxn ang="0">
                <a:pos x="T8" y="T9"/>
              </a:cxn>
            </a:cxnLst>
            <a:rect l="0" t="0" r="r" b="b"/>
            <a:pathLst>
              <a:path w="14" h="2">
                <a:moveTo>
                  <a:pt x="14" y="2"/>
                </a:moveTo>
                <a:lnTo>
                  <a:pt x="0" y="0"/>
                </a:lnTo>
                <a:lnTo>
                  <a:pt x="0" y="2"/>
                </a:lnTo>
                <a:lnTo>
                  <a:pt x="6" y="2"/>
                </a:lnTo>
                <a:lnTo>
                  <a:pt x="14" y="2"/>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199" name="Freeform 176">
            <a:extLst>
              <a:ext uri="{FF2B5EF4-FFF2-40B4-BE49-F238E27FC236}">
                <a16:creationId xmlns:a16="http://schemas.microsoft.com/office/drawing/2014/main" id="{00000000-0008-0000-0000-0000C7000000}"/>
              </a:ext>
            </a:extLst>
          </xdr:cNvPr>
          <xdr:cNvSpPr>
            <a:spLocks/>
          </xdr:cNvSpPr>
        </xdr:nvSpPr>
        <xdr:spPr bwMode="auto">
          <a:xfrm>
            <a:off x="3605271" y="2876831"/>
            <a:ext cx="293010" cy="460438"/>
          </a:xfrm>
          <a:custGeom>
            <a:avLst/>
            <a:gdLst>
              <a:gd name="T0" fmla="*/ 282 w 305"/>
              <a:gd name="T1" fmla="*/ 6 h 528"/>
              <a:gd name="T2" fmla="*/ 215 w 305"/>
              <a:gd name="T3" fmla="*/ 6 h 528"/>
              <a:gd name="T4" fmla="*/ 98 w 305"/>
              <a:gd name="T5" fmla="*/ 25 h 528"/>
              <a:gd name="T6" fmla="*/ 81 w 305"/>
              <a:gd name="T7" fmla="*/ 30 h 528"/>
              <a:gd name="T8" fmla="*/ 75 w 305"/>
              <a:gd name="T9" fmla="*/ 38 h 528"/>
              <a:gd name="T10" fmla="*/ 75 w 305"/>
              <a:gd name="T11" fmla="*/ 55 h 528"/>
              <a:gd name="T12" fmla="*/ 77 w 305"/>
              <a:gd name="T13" fmla="*/ 62 h 528"/>
              <a:gd name="T14" fmla="*/ 70 w 305"/>
              <a:gd name="T15" fmla="*/ 83 h 528"/>
              <a:gd name="T16" fmla="*/ 60 w 305"/>
              <a:gd name="T17" fmla="*/ 92 h 528"/>
              <a:gd name="T18" fmla="*/ 45 w 305"/>
              <a:gd name="T19" fmla="*/ 102 h 528"/>
              <a:gd name="T20" fmla="*/ 47 w 305"/>
              <a:gd name="T21" fmla="*/ 115 h 528"/>
              <a:gd name="T22" fmla="*/ 38 w 305"/>
              <a:gd name="T23" fmla="*/ 132 h 528"/>
              <a:gd name="T24" fmla="*/ 36 w 305"/>
              <a:gd name="T25" fmla="*/ 151 h 528"/>
              <a:gd name="T26" fmla="*/ 36 w 305"/>
              <a:gd name="T27" fmla="*/ 158 h 528"/>
              <a:gd name="T28" fmla="*/ 23 w 305"/>
              <a:gd name="T29" fmla="*/ 162 h 528"/>
              <a:gd name="T30" fmla="*/ 27 w 305"/>
              <a:gd name="T31" fmla="*/ 181 h 528"/>
              <a:gd name="T32" fmla="*/ 34 w 305"/>
              <a:gd name="T33" fmla="*/ 186 h 528"/>
              <a:gd name="T34" fmla="*/ 34 w 305"/>
              <a:gd name="T35" fmla="*/ 192 h 528"/>
              <a:gd name="T36" fmla="*/ 36 w 305"/>
              <a:gd name="T37" fmla="*/ 207 h 528"/>
              <a:gd name="T38" fmla="*/ 30 w 305"/>
              <a:gd name="T39" fmla="*/ 220 h 528"/>
              <a:gd name="T40" fmla="*/ 28 w 305"/>
              <a:gd name="T41" fmla="*/ 239 h 528"/>
              <a:gd name="T42" fmla="*/ 40 w 305"/>
              <a:gd name="T43" fmla="*/ 241 h 528"/>
              <a:gd name="T44" fmla="*/ 36 w 305"/>
              <a:gd name="T45" fmla="*/ 261 h 528"/>
              <a:gd name="T46" fmla="*/ 38 w 305"/>
              <a:gd name="T47" fmla="*/ 278 h 528"/>
              <a:gd name="T48" fmla="*/ 49 w 305"/>
              <a:gd name="T49" fmla="*/ 290 h 528"/>
              <a:gd name="T50" fmla="*/ 45 w 305"/>
              <a:gd name="T51" fmla="*/ 295 h 528"/>
              <a:gd name="T52" fmla="*/ 60 w 305"/>
              <a:gd name="T53" fmla="*/ 307 h 528"/>
              <a:gd name="T54" fmla="*/ 55 w 305"/>
              <a:gd name="T55" fmla="*/ 310 h 528"/>
              <a:gd name="T56" fmla="*/ 38 w 305"/>
              <a:gd name="T57" fmla="*/ 325 h 528"/>
              <a:gd name="T58" fmla="*/ 47 w 305"/>
              <a:gd name="T59" fmla="*/ 333 h 528"/>
              <a:gd name="T60" fmla="*/ 47 w 305"/>
              <a:gd name="T61" fmla="*/ 339 h 528"/>
              <a:gd name="T62" fmla="*/ 25 w 305"/>
              <a:gd name="T63" fmla="*/ 361 h 528"/>
              <a:gd name="T64" fmla="*/ 21 w 305"/>
              <a:gd name="T65" fmla="*/ 378 h 528"/>
              <a:gd name="T66" fmla="*/ 19 w 305"/>
              <a:gd name="T67" fmla="*/ 389 h 528"/>
              <a:gd name="T68" fmla="*/ 13 w 305"/>
              <a:gd name="T69" fmla="*/ 412 h 528"/>
              <a:gd name="T70" fmla="*/ 10 w 305"/>
              <a:gd name="T71" fmla="*/ 423 h 528"/>
              <a:gd name="T72" fmla="*/ 4 w 305"/>
              <a:gd name="T73" fmla="*/ 440 h 528"/>
              <a:gd name="T74" fmla="*/ 92 w 305"/>
              <a:gd name="T75" fmla="*/ 449 h 528"/>
              <a:gd name="T76" fmla="*/ 177 w 305"/>
              <a:gd name="T77" fmla="*/ 451 h 528"/>
              <a:gd name="T78" fmla="*/ 173 w 305"/>
              <a:gd name="T79" fmla="*/ 483 h 528"/>
              <a:gd name="T80" fmla="*/ 188 w 305"/>
              <a:gd name="T81" fmla="*/ 506 h 528"/>
              <a:gd name="T82" fmla="*/ 196 w 305"/>
              <a:gd name="T83" fmla="*/ 523 h 528"/>
              <a:gd name="T84" fmla="*/ 211 w 305"/>
              <a:gd name="T85" fmla="*/ 528 h 528"/>
              <a:gd name="T86" fmla="*/ 222 w 305"/>
              <a:gd name="T87" fmla="*/ 512 h 528"/>
              <a:gd name="T88" fmla="*/ 226 w 305"/>
              <a:gd name="T89" fmla="*/ 512 h 528"/>
              <a:gd name="T90" fmla="*/ 260 w 305"/>
              <a:gd name="T91" fmla="*/ 502 h 528"/>
              <a:gd name="T92" fmla="*/ 265 w 305"/>
              <a:gd name="T93" fmla="*/ 498 h 528"/>
              <a:gd name="T94" fmla="*/ 284 w 305"/>
              <a:gd name="T95" fmla="*/ 502 h 528"/>
              <a:gd name="T96" fmla="*/ 305 w 305"/>
              <a:gd name="T97" fmla="*/ 498 h 52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Lst>
            <a:rect l="0" t="0" r="r" b="b"/>
            <a:pathLst>
              <a:path w="305" h="528">
                <a:moveTo>
                  <a:pt x="282" y="335"/>
                </a:moveTo>
                <a:lnTo>
                  <a:pt x="290" y="10"/>
                </a:lnTo>
                <a:lnTo>
                  <a:pt x="282" y="6"/>
                </a:lnTo>
                <a:lnTo>
                  <a:pt x="278" y="0"/>
                </a:lnTo>
                <a:lnTo>
                  <a:pt x="278" y="0"/>
                </a:lnTo>
                <a:lnTo>
                  <a:pt x="215" y="6"/>
                </a:lnTo>
                <a:lnTo>
                  <a:pt x="94" y="15"/>
                </a:lnTo>
                <a:lnTo>
                  <a:pt x="96" y="17"/>
                </a:lnTo>
                <a:lnTo>
                  <a:pt x="98" y="25"/>
                </a:lnTo>
                <a:lnTo>
                  <a:pt x="92" y="30"/>
                </a:lnTo>
                <a:lnTo>
                  <a:pt x="85" y="34"/>
                </a:lnTo>
                <a:lnTo>
                  <a:pt x="81" y="30"/>
                </a:lnTo>
                <a:lnTo>
                  <a:pt x="83" y="45"/>
                </a:lnTo>
                <a:lnTo>
                  <a:pt x="77" y="45"/>
                </a:lnTo>
                <a:lnTo>
                  <a:pt x="75" y="38"/>
                </a:lnTo>
                <a:lnTo>
                  <a:pt x="75" y="47"/>
                </a:lnTo>
                <a:lnTo>
                  <a:pt x="83" y="53"/>
                </a:lnTo>
                <a:lnTo>
                  <a:pt x="75" y="55"/>
                </a:lnTo>
                <a:lnTo>
                  <a:pt x="74" y="49"/>
                </a:lnTo>
                <a:lnTo>
                  <a:pt x="74" y="58"/>
                </a:lnTo>
                <a:lnTo>
                  <a:pt x="77" y="62"/>
                </a:lnTo>
                <a:lnTo>
                  <a:pt x="74" y="72"/>
                </a:lnTo>
                <a:lnTo>
                  <a:pt x="75" y="77"/>
                </a:lnTo>
                <a:lnTo>
                  <a:pt x="70" y="83"/>
                </a:lnTo>
                <a:lnTo>
                  <a:pt x="66" y="85"/>
                </a:lnTo>
                <a:lnTo>
                  <a:pt x="58" y="85"/>
                </a:lnTo>
                <a:lnTo>
                  <a:pt x="60" y="92"/>
                </a:lnTo>
                <a:lnTo>
                  <a:pt x="53" y="100"/>
                </a:lnTo>
                <a:lnTo>
                  <a:pt x="53" y="104"/>
                </a:lnTo>
                <a:lnTo>
                  <a:pt x="45" y="102"/>
                </a:lnTo>
                <a:lnTo>
                  <a:pt x="49" y="105"/>
                </a:lnTo>
                <a:lnTo>
                  <a:pt x="47" y="107"/>
                </a:lnTo>
                <a:lnTo>
                  <a:pt x="47" y="115"/>
                </a:lnTo>
                <a:lnTo>
                  <a:pt x="51" y="122"/>
                </a:lnTo>
                <a:lnTo>
                  <a:pt x="34" y="128"/>
                </a:lnTo>
                <a:lnTo>
                  <a:pt x="38" y="132"/>
                </a:lnTo>
                <a:lnTo>
                  <a:pt x="36" y="139"/>
                </a:lnTo>
                <a:lnTo>
                  <a:pt x="38" y="147"/>
                </a:lnTo>
                <a:lnTo>
                  <a:pt x="36" y="151"/>
                </a:lnTo>
                <a:lnTo>
                  <a:pt x="28" y="151"/>
                </a:lnTo>
                <a:lnTo>
                  <a:pt x="28" y="154"/>
                </a:lnTo>
                <a:lnTo>
                  <a:pt x="36" y="158"/>
                </a:lnTo>
                <a:lnTo>
                  <a:pt x="30" y="162"/>
                </a:lnTo>
                <a:lnTo>
                  <a:pt x="28" y="158"/>
                </a:lnTo>
                <a:lnTo>
                  <a:pt x="23" y="162"/>
                </a:lnTo>
                <a:lnTo>
                  <a:pt x="28" y="169"/>
                </a:lnTo>
                <a:lnTo>
                  <a:pt x="23" y="173"/>
                </a:lnTo>
                <a:lnTo>
                  <a:pt x="27" y="181"/>
                </a:lnTo>
                <a:lnTo>
                  <a:pt x="23" y="186"/>
                </a:lnTo>
                <a:lnTo>
                  <a:pt x="28" y="181"/>
                </a:lnTo>
                <a:lnTo>
                  <a:pt x="34" y="186"/>
                </a:lnTo>
                <a:lnTo>
                  <a:pt x="27" y="190"/>
                </a:lnTo>
                <a:lnTo>
                  <a:pt x="34" y="192"/>
                </a:lnTo>
                <a:lnTo>
                  <a:pt x="34" y="192"/>
                </a:lnTo>
                <a:lnTo>
                  <a:pt x="32" y="198"/>
                </a:lnTo>
                <a:lnTo>
                  <a:pt x="34" y="205"/>
                </a:lnTo>
                <a:lnTo>
                  <a:pt x="36" y="207"/>
                </a:lnTo>
                <a:lnTo>
                  <a:pt x="38" y="218"/>
                </a:lnTo>
                <a:lnTo>
                  <a:pt x="38" y="220"/>
                </a:lnTo>
                <a:lnTo>
                  <a:pt x="30" y="220"/>
                </a:lnTo>
                <a:lnTo>
                  <a:pt x="32" y="226"/>
                </a:lnTo>
                <a:lnTo>
                  <a:pt x="32" y="235"/>
                </a:lnTo>
                <a:lnTo>
                  <a:pt x="28" y="239"/>
                </a:lnTo>
                <a:lnTo>
                  <a:pt x="28" y="245"/>
                </a:lnTo>
                <a:lnTo>
                  <a:pt x="34" y="241"/>
                </a:lnTo>
                <a:lnTo>
                  <a:pt x="40" y="241"/>
                </a:lnTo>
                <a:lnTo>
                  <a:pt x="40" y="248"/>
                </a:lnTo>
                <a:lnTo>
                  <a:pt x="34" y="254"/>
                </a:lnTo>
                <a:lnTo>
                  <a:pt x="36" y="261"/>
                </a:lnTo>
                <a:lnTo>
                  <a:pt x="43" y="265"/>
                </a:lnTo>
                <a:lnTo>
                  <a:pt x="36" y="275"/>
                </a:lnTo>
                <a:lnTo>
                  <a:pt x="38" y="278"/>
                </a:lnTo>
                <a:lnTo>
                  <a:pt x="49" y="277"/>
                </a:lnTo>
                <a:lnTo>
                  <a:pt x="43" y="282"/>
                </a:lnTo>
                <a:lnTo>
                  <a:pt x="49" y="290"/>
                </a:lnTo>
                <a:lnTo>
                  <a:pt x="42" y="288"/>
                </a:lnTo>
                <a:lnTo>
                  <a:pt x="42" y="290"/>
                </a:lnTo>
                <a:lnTo>
                  <a:pt x="45" y="295"/>
                </a:lnTo>
                <a:lnTo>
                  <a:pt x="51" y="299"/>
                </a:lnTo>
                <a:lnTo>
                  <a:pt x="53" y="305"/>
                </a:lnTo>
                <a:lnTo>
                  <a:pt x="60" y="307"/>
                </a:lnTo>
                <a:lnTo>
                  <a:pt x="60" y="308"/>
                </a:lnTo>
                <a:lnTo>
                  <a:pt x="60" y="310"/>
                </a:lnTo>
                <a:lnTo>
                  <a:pt x="55" y="310"/>
                </a:lnTo>
                <a:lnTo>
                  <a:pt x="49" y="316"/>
                </a:lnTo>
                <a:lnTo>
                  <a:pt x="42" y="320"/>
                </a:lnTo>
                <a:lnTo>
                  <a:pt x="38" y="325"/>
                </a:lnTo>
                <a:lnTo>
                  <a:pt x="45" y="327"/>
                </a:lnTo>
                <a:lnTo>
                  <a:pt x="53" y="325"/>
                </a:lnTo>
                <a:lnTo>
                  <a:pt x="47" y="333"/>
                </a:lnTo>
                <a:lnTo>
                  <a:pt x="47" y="337"/>
                </a:lnTo>
                <a:lnTo>
                  <a:pt x="40" y="337"/>
                </a:lnTo>
                <a:lnTo>
                  <a:pt x="47" y="339"/>
                </a:lnTo>
                <a:lnTo>
                  <a:pt x="47" y="340"/>
                </a:lnTo>
                <a:lnTo>
                  <a:pt x="30" y="357"/>
                </a:lnTo>
                <a:lnTo>
                  <a:pt x="25" y="361"/>
                </a:lnTo>
                <a:lnTo>
                  <a:pt x="23" y="367"/>
                </a:lnTo>
                <a:lnTo>
                  <a:pt x="27" y="371"/>
                </a:lnTo>
                <a:lnTo>
                  <a:pt x="21" y="378"/>
                </a:lnTo>
                <a:lnTo>
                  <a:pt x="19" y="384"/>
                </a:lnTo>
                <a:lnTo>
                  <a:pt x="11" y="389"/>
                </a:lnTo>
                <a:lnTo>
                  <a:pt x="19" y="389"/>
                </a:lnTo>
                <a:lnTo>
                  <a:pt x="17" y="391"/>
                </a:lnTo>
                <a:lnTo>
                  <a:pt x="11" y="397"/>
                </a:lnTo>
                <a:lnTo>
                  <a:pt x="13" y="412"/>
                </a:lnTo>
                <a:lnTo>
                  <a:pt x="6" y="412"/>
                </a:lnTo>
                <a:lnTo>
                  <a:pt x="11" y="418"/>
                </a:lnTo>
                <a:lnTo>
                  <a:pt x="10" y="423"/>
                </a:lnTo>
                <a:lnTo>
                  <a:pt x="0" y="425"/>
                </a:lnTo>
                <a:lnTo>
                  <a:pt x="4" y="433"/>
                </a:lnTo>
                <a:lnTo>
                  <a:pt x="4" y="440"/>
                </a:lnTo>
                <a:lnTo>
                  <a:pt x="8" y="448"/>
                </a:lnTo>
                <a:lnTo>
                  <a:pt x="2" y="453"/>
                </a:lnTo>
                <a:lnTo>
                  <a:pt x="92" y="449"/>
                </a:lnTo>
                <a:lnTo>
                  <a:pt x="177" y="442"/>
                </a:lnTo>
                <a:lnTo>
                  <a:pt x="179" y="444"/>
                </a:lnTo>
                <a:lnTo>
                  <a:pt x="177" y="451"/>
                </a:lnTo>
                <a:lnTo>
                  <a:pt x="173" y="465"/>
                </a:lnTo>
                <a:lnTo>
                  <a:pt x="169" y="476"/>
                </a:lnTo>
                <a:lnTo>
                  <a:pt x="173" y="483"/>
                </a:lnTo>
                <a:lnTo>
                  <a:pt x="177" y="491"/>
                </a:lnTo>
                <a:lnTo>
                  <a:pt x="186" y="498"/>
                </a:lnTo>
                <a:lnTo>
                  <a:pt x="188" y="506"/>
                </a:lnTo>
                <a:lnTo>
                  <a:pt x="192" y="513"/>
                </a:lnTo>
                <a:lnTo>
                  <a:pt x="192" y="517"/>
                </a:lnTo>
                <a:lnTo>
                  <a:pt x="196" y="523"/>
                </a:lnTo>
                <a:lnTo>
                  <a:pt x="199" y="527"/>
                </a:lnTo>
                <a:lnTo>
                  <a:pt x="203" y="528"/>
                </a:lnTo>
                <a:lnTo>
                  <a:pt x="211" y="528"/>
                </a:lnTo>
                <a:lnTo>
                  <a:pt x="213" y="521"/>
                </a:lnTo>
                <a:lnTo>
                  <a:pt x="220" y="515"/>
                </a:lnTo>
                <a:lnTo>
                  <a:pt x="222" y="512"/>
                </a:lnTo>
                <a:lnTo>
                  <a:pt x="220" y="512"/>
                </a:lnTo>
                <a:lnTo>
                  <a:pt x="226" y="510"/>
                </a:lnTo>
                <a:lnTo>
                  <a:pt x="226" y="512"/>
                </a:lnTo>
                <a:lnTo>
                  <a:pt x="231" y="510"/>
                </a:lnTo>
                <a:lnTo>
                  <a:pt x="246" y="504"/>
                </a:lnTo>
                <a:lnTo>
                  <a:pt x="260" y="502"/>
                </a:lnTo>
                <a:lnTo>
                  <a:pt x="263" y="500"/>
                </a:lnTo>
                <a:lnTo>
                  <a:pt x="254" y="498"/>
                </a:lnTo>
                <a:lnTo>
                  <a:pt x="265" y="498"/>
                </a:lnTo>
                <a:lnTo>
                  <a:pt x="271" y="502"/>
                </a:lnTo>
                <a:lnTo>
                  <a:pt x="278" y="506"/>
                </a:lnTo>
                <a:lnTo>
                  <a:pt x="284" y="502"/>
                </a:lnTo>
                <a:lnTo>
                  <a:pt x="288" y="500"/>
                </a:lnTo>
                <a:lnTo>
                  <a:pt x="301" y="506"/>
                </a:lnTo>
                <a:lnTo>
                  <a:pt x="305" y="498"/>
                </a:lnTo>
                <a:lnTo>
                  <a:pt x="305" y="495"/>
                </a:lnTo>
                <a:lnTo>
                  <a:pt x="282" y="335"/>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grpSp>
    <xdr:clientData/>
  </xdr:twoCellAnchor>
  <xdr:twoCellAnchor editAs="oneCell">
    <xdr:from>
      <xdr:col>11</xdr:col>
      <xdr:colOff>577171</xdr:colOff>
      <xdr:row>16</xdr:row>
      <xdr:rowOff>146197</xdr:rowOff>
    </xdr:from>
    <xdr:to>
      <xdr:col>12</xdr:col>
      <xdr:colOff>568251</xdr:colOff>
      <xdr:row>18</xdr:row>
      <xdr:rowOff>113050</xdr:rowOff>
    </xdr:to>
    <xdr:sp macro="" textlink="">
      <xdr:nvSpPr>
        <xdr:cNvPr id="46" name="usmap42">
          <a:extLst>
            <a:ext uri="{FF2B5EF4-FFF2-40B4-BE49-F238E27FC236}">
              <a16:creationId xmlns:a16="http://schemas.microsoft.com/office/drawing/2014/main" id="{00000000-0008-0000-0000-00002E000000}"/>
            </a:ext>
          </a:extLst>
        </xdr:cNvPr>
        <xdr:cNvSpPr>
          <a:spLocks/>
        </xdr:cNvSpPr>
      </xdr:nvSpPr>
      <xdr:spPr bwMode="auto">
        <a:xfrm>
          <a:off x="9223754" y="2887280"/>
          <a:ext cx="954164" cy="347853"/>
        </a:xfrm>
        <a:custGeom>
          <a:avLst/>
          <a:gdLst>
            <a:gd name="T0" fmla="*/ 487 w 722"/>
            <a:gd name="T1" fmla="*/ 33 h 257"/>
            <a:gd name="T2" fmla="*/ 421 w 722"/>
            <a:gd name="T3" fmla="*/ 39 h 257"/>
            <a:gd name="T4" fmla="*/ 355 w 722"/>
            <a:gd name="T5" fmla="*/ 47 h 257"/>
            <a:gd name="T6" fmla="*/ 271 w 722"/>
            <a:gd name="T7" fmla="*/ 54 h 257"/>
            <a:gd name="T8" fmla="*/ 199 w 722"/>
            <a:gd name="T9" fmla="*/ 62 h 257"/>
            <a:gd name="T10" fmla="*/ 177 w 722"/>
            <a:gd name="T11" fmla="*/ 60 h 257"/>
            <a:gd name="T12" fmla="*/ 183 w 722"/>
            <a:gd name="T13" fmla="*/ 80 h 257"/>
            <a:gd name="T14" fmla="*/ 58 w 722"/>
            <a:gd name="T15" fmla="*/ 96 h 257"/>
            <a:gd name="T16" fmla="*/ 53 w 722"/>
            <a:gd name="T17" fmla="*/ 90 h 257"/>
            <a:gd name="T18" fmla="*/ 57 w 722"/>
            <a:gd name="T19" fmla="*/ 105 h 257"/>
            <a:gd name="T20" fmla="*/ 53 w 722"/>
            <a:gd name="T21" fmla="*/ 114 h 257"/>
            <a:gd name="T22" fmla="*/ 51 w 722"/>
            <a:gd name="T23" fmla="*/ 127 h 257"/>
            <a:gd name="T24" fmla="*/ 43 w 722"/>
            <a:gd name="T25" fmla="*/ 146 h 257"/>
            <a:gd name="T26" fmla="*/ 47 w 722"/>
            <a:gd name="T27" fmla="*/ 156 h 257"/>
            <a:gd name="T28" fmla="*/ 43 w 722"/>
            <a:gd name="T29" fmla="*/ 165 h 257"/>
            <a:gd name="T30" fmla="*/ 30 w 722"/>
            <a:gd name="T31" fmla="*/ 174 h 257"/>
            <a:gd name="T32" fmla="*/ 27 w 722"/>
            <a:gd name="T33" fmla="*/ 180 h 257"/>
            <a:gd name="T34" fmla="*/ 27 w 722"/>
            <a:gd name="T35" fmla="*/ 191 h 257"/>
            <a:gd name="T36" fmla="*/ 19 w 722"/>
            <a:gd name="T37" fmla="*/ 197 h 257"/>
            <a:gd name="T38" fmla="*/ 21 w 722"/>
            <a:gd name="T39" fmla="*/ 210 h 257"/>
            <a:gd name="T40" fmla="*/ 11 w 722"/>
            <a:gd name="T41" fmla="*/ 208 h 257"/>
            <a:gd name="T42" fmla="*/ 15 w 722"/>
            <a:gd name="T43" fmla="*/ 214 h 257"/>
            <a:gd name="T44" fmla="*/ 19 w 722"/>
            <a:gd name="T45" fmla="*/ 240 h 257"/>
            <a:gd name="T46" fmla="*/ 11 w 722"/>
            <a:gd name="T47" fmla="*/ 244 h 257"/>
            <a:gd name="T48" fmla="*/ 0 w 722"/>
            <a:gd name="T49" fmla="*/ 255 h 257"/>
            <a:gd name="T50" fmla="*/ 121 w 722"/>
            <a:gd name="T51" fmla="*/ 248 h 257"/>
            <a:gd name="T52" fmla="*/ 184 w 722"/>
            <a:gd name="T53" fmla="*/ 242 h 257"/>
            <a:gd name="T54" fmla="*/ 310 w 722"/>
            <a:gd name="T55" fmla="*/ 231 h 257"/>
            <a:gd name="T56" fmla="*/ 485 w 722"/>
            <a:gd name="T57" fmla="*/ 208 h 257"/>
            <a:gd name="T58" fmla="*/ 521 w 722"/>
            <a:gd name="T59" fmla="*/ 178 h 257"/>
            <a:gd name="T60" fmla="*/ 540 w 722"/>
            <a:gd name="T61" fmla="*/ 169 h 257"/>
            <a:gd name="T62" fmla="*/ 543 w 722"/>
            <a:gd name="T63" fmla="*/ 152 h 257"/>
            <a:gd name="T64" fmla="*/ 564 w 722"/>
            <a:gd name="T65" fmla="*/ 137 h 257"/>
            <a:gd name="T66" fmla="*/ 583 w 722"/>
            <a:gd name="T67" fmla="*/ 133 h 257"/>
            <a:gd name="T68" fmla="*/ 617 w 722"/>
            <a:gd name="T69" fmla="*/ 105 h 257"/>
            <a:gd name="T70" fmla="*/ 626 w 722"/>
            <a:gd name="T71" fmla="*/ 99 h 257"/>
            <a:gd name="T72" fmla="*/ 637 w 722"/>
            <a:gd name="T73" fmla="*/ 86 h 257"/>
            <a:gd name="T74" fmla="*/ 641 w 722"/>
            <a:gd name="T75" fmla="*/ 77 h 257"/>
            <a:gd name="T76" fmla="*/ 654 w 722"/>
            <a:gd name="T77" fmla="*/ 79 h 257"/>
            <a:gd name="T78" fmla="*/ 666 w 722"/>
            <a:gd name="T79" fmla="*/ 71 h 257"/>
            <a:gd name="T80" fmla="*/ 675 w 722"/>
            <a:gd name="T81" fmla="*/ 60 h 257"/>
            <a:gd name="T82" fmla="*/ 694 w 722"/>
            <a:gd name="T83" fmla="*/ 60 h 257"/>
            <a:gd name="T84" fmla="*/ 705 w 722"/>
            <a:gd name="T85" fmla="*/ 37 h 257"/>
            <a:gd name="T86" fmla="*/ 718 w 722"/>
            <a:gd name="T87" fmla="*/ 28 h 257"/>
            <a:gd name="T88" fmla="*/ 720 w 722"/>
            <a:gd name="T89" fmla="*/ 9 h 257"/>
            <a:gd name="T90" fmla="*/ 713 w 722"/>
            <a:gd name="T91" fmla="*/ 0 h 257"/>
            <a:gd name="T92" fmla="*/ 651 w 722"/>
            <a:gd name="T93" fmla="*/ 11 h 257"/>
            <a:gd name="T94" fmla="*/ 579 w 722"/>
            <a:gd name="T95" fmla="*/ 20 h 257"/>
            <a:gd name="T96" fmla="*/ 543 w 722"/>
            <a:gd name="T97" fmla="*/ 28 h 25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Lst>
          <a:rect l="0" t="0" r="r" b="b"/>
          <a:pathLst>
            <a:path w="722" h="257">
              <a:moveTo>
                <a:pt x="513" y="30"/>
              </a:moveTo>
              <a:lnTo>
                <a:pt x="487" y="33"/>
              </a:lnTo>
              <a:lnTo>
                <a:pt x="459" y="37"/>
              </a:lnTo>
              <a:lnTo>
                <a:pt x="421" y="39"/>
              </a:lnTo>
              <a:lnTo>
                <a:pt x="397" y="43"/>
              </a:lnTo>
              <a:lnTo>
                <a:pt x="355" y="47"/>
              </a:lnTo>
              <a:lnTo>
                <a:pt x="314" y="49"/>
              </a:lnTo>
              <a:lnTo>
                <a:pt x="271" y="54"/>
              </a:lnTo>
              <a:lnTo>
                <a:pt x="235" y="58"/>
              </a:lnTo>
              <a:lnTo>
                <a:pt x="199" y="62"/>
              </a:lnTo>
              <a:lnTo>
                <a:pt x="192" y="60"/>
              </a:lnTo>
              <a:lnTo>
                <a:pt x="177" y="60"/>
              </a:lnTo>
              <a:lnTo>
                <a:pt x="183" y="73"/>
              </a:lnTo>
              <a:lnTo>
                <a:pt x="183" y="80"/>
              </a:lnTo>
              <a:lnTo>
                <a:pt x="64" y="90"/>
              </a:lnTo>
              <a:lnTo>
                <a:pt x="58" y="96"/>
              </a:lnTo>
              <a:lnTo>
                <a:pt x="58" y="90"/>
              </a:lnTo>
              <a:lnTo>
                <a:pt x="53" y="90"/>
              </a:lnTo>
              <a:lnTo>
                <a:pt x="55" y="97"/>
              </a:lnTo>
              <a:lnTo>
                <a:pt x="57" y="105"/>
              </a:lnTo>
              <a:lnTo>
                <a:pt x="49" y="107"/>
              </a:lnTo>
              <a:lnTo>
                <a:pt x="53" y="114"/>
              </a:lnTo>
              <a:lnTo>
                <a:pt x="45" y="122"/>
              </a:lnTo>
              <a:lnTo>
                <a:pt x="51" y="127"/>
              </a:lnTo>
              <a:lnTo>
                <a:pt x="47" y="135"/>
              </a:lnTo>
              <a:lnTo>
                <a:pt x="43" y="146"/>
              </a:lnTo>
              <a:lnTo>
                <a:pt x="45" y="150"/>
              </a:lnTo>
              <a:lnTo>
                <a:pt x="47" y="156"/>
              </a:lnTo>
              <a:lnTo>
                <a:pt x="40" y="159"/>
              </a:lnTo>
              <a:lnTo>
                <a:pt x="43" y="165"/>
              </a:lnTo>
              <a:lnTo>
                <a:pt x="36" y="171"/>
              </a:lnTo>
              <a:lnTo>
                <a:pt x="30" y="174"/>
              </a:lnTo>
              <a:lnTo>
                <a:pt x="27" y="178"/>
              </a:lnTo>
              <a:lnTo>
                <a:pt x="27" y="180"/>
              </a:lnTo>
              <a:lnTo>
                <a:pt x="32" y="186"/>
              </a:lnTo>
              <a:lnTo>
                <a:pt x="27" y="191"/>
              </a:lnTo>
              <a:lnTo>
                <a:pt x="23" y="195"/>
              </a:lnTo>
              <a:lnTo>
                <a:pt x="19" y="197"/>
              </a:lnTo>
              <a:lnTo>
                <a:pt x="23" y="205"/>
              </a:lnTo>
              <a:lnTo>
                <a:pt x="21" y="210"/>
              </a:lnTo>
              <a:lnTo>
                <a:pt x="17" y="206"/>
              </a:lnTo>
              <a:lnTo>
                <a:pt x="11" y="208"/>
              </a:lnTo>
              <a:lnTo>
                <a:pt x="10" y="216"/>
              </a:lnTo>
              <a:lnTo>
                <a:pt x="15" y="214"/>
              </a:lnTo>
              <a:lnTo>
                <a:pt x="15" y="221"/>
              </a:lnTo>
              <a:lnTo>
                <a:pt x="19" y="240"/>
              </a:lnTo>
              <a:lnTo>
                <a:pt x="17" y="242"/>
              </a:lnTo>
              <a:lnTo>
                <a:pt x="11" y="244"/>
              </a:lnTo>
              <a:lnTo>
                <a:pt x="8" y="252"/>
              </a:lnTo>
              <a:lnTo>
                <a:pt x="0" y="255"/>
              </a:lnTo>
              <a:lnTo>
                <a:pt x="0" y="257"/>
              </a:lnTo>
              <a:lnTo>
                <a:pt x="121" y="248"/>
              </a:lnTo>
              <a:lnTo>
                <a:pt x="184" y="242"/>
              </a:lnTo>
              <a:lnTo>
                <a:pt x="184" y="242"/>
              </a:lnTo>
              <a:lnTo>
                <a:pt x="184" y="240"/>
              </a:lnTo>
              <a:lnTo>
                <a:pt x="310" y="231"/>
              </a:lnTo>
              <a:lnTo>
                <a:pt x="408" y="220"/>
              </a:lnTo>
              <a:lnTo>
                <a:pt x="485" y="208"/>
              </a:lnTo>
              <a:lnTo>
                <a:pt x="521" y="206"/>
              </a:lnTo>
              <a:lnTo>
                <a:pt x="521" y="178"/>
              </a:lnTo>
              <a:lnTo>
                <a:pt x="534" y="174"/>
              </a:lnTo>
              <a:lnTo>
                <a:pt x="540" y="169"/>
              </a:lnTo>
              <a:lnTo>
                <a:pt x="542" y="159"/>
              </a:lnTo>
              <a:lnTo>
                <a:pt x="543" y="152"/>
              </a:lnTo>
              <a:lnTo>
                <a:pt x="549" y="144"/>
              </a:lnTo>
              <a:lnTo>
                <a:pt x="564" y="137"/>
              </a:lnTo>
              <a:lnTo>
                <a:pt x="577" y="137"/>
              </a:lnTo>
              <a:lnTo>
                <a:pt x="583" y="133"/>
              </a:lnTo>
              <a:lnTo>
                <a:pt x="604" y="114"/>
              </a:lnTo>
              <a:lnTo>
                <a:pt x="617" y="105"/>
              </a:lnTo>
              <a:lnTo>
                <a:pt x="622" y="105"/>
              </a:lnTo>
              <a:lnTo>
                <a:pt x="626" y="99"/>
              </a:lnTo>
              <a:lnTo>
                <a:pt x="630" y="84"/>
              </a:lnTo>
              <a:lnTo>
                <a:pt x="637" y="86"/>
              </a:lnTo>
              <a:lnTo>
                <a:pt x="637" y="80"/>
              </a:lnTo>
              <a:lnTo>
                <a:pt x="641" y="77"/>
              </a:lnTo>
              <a:lnTo>
                <a:pt x="647" y="73"/>
              </a:lnTo>
              <a:lnTo>
                <a:pt x="654" y="79"/>
              </a:lnTo>
              <a:lnTo>
                <a:pt x="658" y="79"/>
              </a:lnTo>
              <a:lnTo>
                <a:pt x="666" y="71"/>
              </a:lnTo>
              <a:lnTo>
                <a:pt x="668" y="65"/>
              </a:lnTo>
              <a:lnTo>
                <a:pt x="675" y="60"/>
              </a:lnTo>
              <a:lnTo>
                <a:pt x="688" y="54"/>
              </a:lnTo>
              <a:lnTo>
                <a:pt x="694" y="60"/>
              </a:lnTo>
              <a:lnTo>
                <a:pt x="699" y="52"/>
              </a:lnTo>
              <a:lnTo>
                <a:pt x="705" y="37"/>
              </a:lnTo>
              <a:lnTo>
                <a:pt x="711" y="32"/>
              </a:lnTo>
              <a:lnTo>
                <a:pt x="718" y="28"/>
              </a:lnTo>
              <a:lnTo>
                <a:pt x="720" y="17"/>
              </a:lnTo>
              <a:lnTo>
                <a:pt x="720" y="9"/>
              </a:lnTo>
              <a:lnTo>
                <a:pt x="722" y="0"/>
              </a:lnTo>
              <a:lnTo>
                <a:pt x="713" y="0"/>
              </a:lnTo>
              <a:lnTo>
                <a:pt x="686" y="7"/>
              </a:lnTo>
              <a:lnTo>
                <a:pt x="651" y="11"/>
              </a:lnTo>
              <a:lnTo>
                <a:pt x="594" y="20"/>
              </a:lnTo>
              <a:lnTo>
                <a:pt x="579" y="20"/>
              </a:lnTo>
              <a:lnTo>
                <a:pt x="553" y="24"/>
              </a:lnTo>
              <a:lnTo>
                <a:pt x="543" y="28"/>
              </a:lnTo>
              <a:lnTo>
                <a:pt x="513" y="30"/>
              </a:lnTo>
              <a:close/>
            </a:path>
          </a:pathLst>
        </a:custGeom>
        <a:solidFill>
          <a:srgbClr val="2E86AB"/>
        </a:solid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clientData/>
  </xdr:twoCellAnchor>
  <xdr:twoCellAnchor editAs="oneCell">
    <xdr:from>
      <xdr:col>11</xdr:col>
      <xdr:colOff>663525</xdr:colOff>
      <xdr:row>15</xdr:row>
      <xdr:rowOff>19433</xdr:rowOff>
    </xdr:from>
    <xdr:to>
      <xdr:col>12</xdr:col>
      <xdr:colOff>512930</xdr:colOff>
      <xdr:row>17</xdr:row>
      <xdr:rowOff>77458</xdr:rowOff>
    </xdr:to>
    <xdr:sp macro="" textlink="">
      <xdr:nvSpPr>
        <xdr:cNvPr id="47" name="usmap17">
          <a:extLst>
            <a:ext uri="{FF2B5EF4-FFF2-40B4-BE49-F238E27FC236}">
              <a16:creationId xmlns:a16="http://schemas.microsoft.com/office/drawing/2014/main" id="{00000000-0008-0000-0000-00002F000000}"/>
            </a:ext>
          </a:extLst>
        </xdr:cNvPr>
        <xdr:cNvSpPr>
          <a:spLocks/>
        </xdr:cNvSpPr>
      </xdr:nvSpPr>
      <xdr:spPr bwMode="auto">
        <a:xfrm>
          <a:off x="9310108" y="2570016"/>
          <a:ext cx="812489" cy="439025"/>
        </a:xfrm>
        <a:custGeom>
          <a:avLst/>
          <a:gdLst>
            <a:gd name="T0" fmla="*/ 568 w 617"/>
            <a:gd name="T1" fmla="*/ 103 h 325"/>
            <a:gd name="T2" fmla="*/ 555 w 617"/>
            <a:gd name="T3" fmla="*/ 67 h 325"/>
            <a:gd name="T4" fmla="*/ 551 w 617"/>
            <a:gd name="T5" fmla="*/ 52 h 325"/>
            <a:gd name="T6" fmla="*/ 532 w 617"/>
            <a:gd name="T7" fmla="*/ 39 h 325"/>
            <a:gd name="T8" fmla="*/ 513 w 617"/>
            <a:gd name="T9" fmla="*/ 24 h 325"/>
            <a:gd name="T10" fmla="*/ 495 w 617"/>
            <a:gd name="T11" fmla="*/ 37 h 325"/>
            <a:gd name="T12" fmla="*/ 472 w 617"/>
            <a:gd name="T13" fmla="*/ 34 h 325"/>
            <a:gd name="T14" fmla="*/ 455 w 617"/>
            <a:gd name="T15" fmla="*/ 41 h 325"/>
            <a:gd name="T16" fmla="*/ 423 w 617"/>
            <a:gd name="T17" fmla="*/ 32 h 325"/>
            <a:gd name="T18" fmla="*/ 401 w 617"/>
            <a:gd name="T19" fmla="*/ 9 h 325"/>
            <a:gd name="T20" fmla="*/ 367 w 617"/>
            <a:gd name="T21" fmla="*/ 0 h 325"/>
            <a:gd name="T22" fmla="*/ 357 w 617"/>
            <a:gd name="T23" fmla="*/ 17 h 325"/>
            <a:gd name="T24" fmla="*/ 361 w 617"/>
            <a:gd name="T25" fmla="*/ 37 h 325"/>
            <a:gd name="T26" fmla="*/ 325 w 617"/>
            <a:gd name="T27" fmla="*/ 47 h 325"/>
            <a:gd name="T28" fmla="*/ 312 w 617"/>
            <a:gd name="T29" fmla="*/ 58 h 325"/>
            <a:gd name="T30" fmla="*/ 308 w 617"/>
            <a:gd name="T31" fmla="*/ 81 h 325"/>
            <a:gd name="T32" fmla="*/ 291 w 617"/>
            <a:gd name="T33" fmla="*/ 103 h 325"/>
            <a:gd name="T34" fmla="*/ 280 w 617"/>
            <a:gd name="T35" fmla="*/ 124 h 325"/>
            <a:gd name="T36" fmla="*/ 260 w 617"/>
            <a:gd name="T37" fmla="*/ 133 h 325"/>
            <a:gd name="T38" fmla="*/ 239 w 617"/>
            <a:gd name="T39" fmla="*/ 118 h 325"/>
            <a:gd name="T40" fmla="*/ 229 w 617"/>
            <a:gd name="T41" fmla="*/ 135 h 325"/>
            <a:gd name="T42" fmla="*/ 224 w 617"/>
            <a:gd name="T43" fmla="*/ 156 h 325"/>
            <a:gd name="T44" fmla="*/ 205 w 617"/>
            <a:gd name="T45" fmla="*/ 143 h 325"/>
            <a:gd name="T46" fmla="*/ 188 w 617"/>
            <a:gd name="T47" fmla="*/ 158 h 325"/>
            <a:gd name="T48" fmla="*/ 177 w 617"/>
            <a:gd name="T49" fmla="*/ 161 h 325"/>
            <a:gd name="T50" fmla="*/ 139 w 617"/>
            <a:gd name="T51" fmla="*/ 158 h 325"/>
            <a:gd name="T52" fmla="*/ 134 w 617"/>
            <a:gd name="T53" fmla="*/ 159 h 325"/>
            <a:gd name="T54" fmla="*/ 117 w 617"/>
            <a:gd name="T55" fmla="*/ 169 h 325"/>
            <a:gd name="T56" fmla="*/ 105 w 617"/>
            <a:gd name="T57" fmla="*/ 176 h 325"/>
            <a:gd name="T58" fmla="*/ 100 w 617"/>
            <a:gd name="T59" fmla="*/ 197 h 325"/>
            <a:gd name="T60" fmla="*/ 87 w 617"/>
            <a:gd name="T61" fmla="*/ 214 h 325"/>
            <a:gd name="T62" fmla="*/ 70 w 617"/>
            <a:gd name="T63" fmla="*/ 229 h 325"/>
            <a:gd name="T64" fmla="*/ 79 w 617"/>
            <a:gd name="T65" fmla="*/ 248 h 325"/>
            <a:gd name="T66" fmla="*/ 62 w 617"/>
            <a:gd name="T67" fmla="*/ 252 h 325"/>
            <a:gd name="T68" fmla="*/ 34 w 617"/>
            <a:gd name="T69" fmla="*/ 244 h 325"/>
            <a:gd name="T70" fmla="*/ 17 w 617"/>
            <a:gd name="T71" fmla="*/ 267 h 325"/>
            <a:gd name="T72" fmla="*/ 21 w 617"/>
            <a:gd name="T73" fmla="*/ 284 h 325"/>
            <a:gd name="T74" fmla="*/ 21 w 617"/>
            <a:gd name="T75" fmla="*/ 306 h 325"/>
            <a:gd name="T76" fmla="*/ 2 w 617"/>
            <a:gd name="T77" fmla="*/ 315 h 325"/>
            <a:gd name="T78" fmla="*/ 119 w 617"/>
            <a:gd name="T79" fmla="*/ 308 h 325"/>
            <a:gd name="T80" fmla="*/ 135 w 617"/>
            <a:gd name="T81" fmla="*/ 297 h 325"/>
            <a:gd name="T82" fmla="*/ 250 w 617"/>
            <a:gd name="T83" fmla="*/ 284 h 325"/>
            <a:gd name="T84" fmla="*/ 357 w 617"/>
            <a:gd name="T85" fmla="*/ 274 h 325"/>
            <a:gd name="T86" fmla="*/ 449 w 617"/>
            <a:gd name="T87" fmla="*/ 265 h 325"/>
            <a:gd name="T88" fmla="*/ 502 w 617"/>
            <a:gd name="T89" fmla="*/ 252 h 325"/>
            <a:gd name="T90" fmla="*/ 532 w 617"/>
            <a:gd name="T91" fmla="*/ 237 h 325"/>
            <a:gd name="T92" fmla="*/ 547 w 617"/>
            <a:gd name="T93" fmla="*/ 221 h 325"/>
            <a:gd name="T94" fmla="*/ 562 w 617"/>
            <a:gd name="T95" fmla="*/ 203 h 325"/>
            <a:gd name="T96" fmla="*/ 590 w 617"/>
            <a:gd name="T97" fmla="*/ 171 h 325"/>
            <a:gd name="T98" fmla="*/ 588 w 617"/>
            <a:gd name="T99" fmla="*/ 128 h 325"/>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Lst>
          <a:rect l="0" t="0" r="r" b="b"/>
          <a:pathLst>
            <a:path w="617" h="325">
              <a:moveTo>
                <a:pt x="588" y="128"/>
              </a:moveTo>
              <a:lnTo>
                <a:pt x="575" y="109"/>
              </a:lnTo>
              <a:lnTo>
                <a:pt x="568" y="103"/>
              </a:lnTo>
              <a:lnTo>
                <a:pt x="566" y="96"/>
              </a:lnTo>
              <a:lnTo>
                <a:pt x="551" y="81"/>
              </a:lnTo>
              <a:lnTo>
                <a:pt x="555" y="67"/>
              </a:lnTo>
              <a:lnTo>
                <a:pt x="555" y="60"/>
              </a:lnTo>
              <a:lnTo>
                <a:pt x="551" y="58"/>
              </a:lnTo>
              <a:lnTo>
                <a:pt x="551" y="52"/>
              </a:lnTo>
              <a:lnTo>
                <a:pt x="545" y="47"/>
              </a:lnTo>
              <a:lnTo>
                <a:pt x="540" y="39"/>
              </a:lnTo>
              <a:lnTo>
                <a:pt x="532" y="39"/>
              </a:lnTo>
              <a:lnTo>
                <a:pt x="526" y="34"/>
              </a:lnTo>
              <a:lnTo>
                <a:pt x="521" y="20"/>
              </a:lnTo>
              <a:lnTo>
                <a:pt x="513" y="24"/>
              </a:lnTo>
              <a:lnTo>
                <a:pt x="506" y="32"/>
              </a:lnTo>
              <a:lnTo>
                <a:pt x="502" y="37"/>
              </a:lnTo>
              <a:lnTo>
                <a:pt x="495" y="37"/>
              </a:lnTo>
              <a:lnTo>
                <a:pt x="489" y="41"/>
              </a:lnTo>
              <a:lnTo>
                <a:pt x="481" y="35"/>
              </a:lnTo>
              <a:lnTo>
                <a:pt x="472" y="34"/>
              </a:lnTo>
              <a:lnTo>
                <a:pt x="466" y="35"/>
              </a:lnTo>
              <a:lnTo>
                <a:pt x="461" y="41"/>
              </a:lnTo>
              <a:lnTo>
                <a:pt x="455" y="41"/>
              </a:lnTo>
              <a:lnTo>
                <a:pt x="440" y="32"/>
              </a:lnTo>
              <a:lnTo>
                <a:pt x="436" y="30"/>
              </a:lnTo>
              <a:lnTo>
                <a:pt x="423" y="32"/>
              </a:lnTo>
              <a:lnTo>
                <a:pt x="416" y="30"/>
              </a:lnTo>
              <a:lnTo>
                <a:pt x="404" y="17"/>
              </a:lnTo>
              <a:lnTo>
                <a:pt x="401" y="9"/>
              </a:lnTo>
              <a:lnTo>
                <a:pt x="384" y="2"/>
              </a:lnTo>
              <a:lnTo>
                <a:pt x="372" y="5"/>
              </a:lnTo>
              <a:lnTo>
                <a:pt x="367" y="0"/>
              </a:lnTo>
              <a:lnTo>
                <a:pt x="357" y="5"/>
              </a:lnTo>
              <a:lnTo>
                <a:pt x="354" y="9"/>
              </a:lnTo>
              <a:lnTo>
                <a:pt x="357" y="17"/>
              </a:lnTo>
              <a:lnTo>
                <a:pt x="355" y="24"/>
              </a:lnTo>
              <a:lnTo>
                <a:pt x="363" y="32"/>
              </a:lnTo>
              <a:lnTo>
                <a:pt x="361" y="37"/>
              </a:lnTo>
              <a:lnTo>
                <a:pt x="346" y="41"/>
              </a:lnTo>
              <a:lnTo>
                <a:pt x="333" y="52"/>
              </a:lnTo>
              <a:lnTo>
                <a:pt x="325" y="47"/>
              </a:lnTo>
              <a:lnTo>
                <a:pt x="318" y="50"/>
              </a:lnTo>
              <a:lnTo>
                <a:pt x="312" y="50"/>
              </a:lnTo>
              <a:lnTo>
                <a:pt x="312" y="58"/>
              </a:lnTo>
              <a:lnTo>
                <a:pt x="316" y="65"/>
              </a:lnTo>
              <a:lnTo>
                <a:pt x="312" y="73"/>
              </a:lnTo>
              <a:lnTo>
                <a:pt x="308" y="81"/>
              </a:lnTo>
              <a:lnTo>
                <a:pt x="301" y="84"/>
              </a:lnTo>
              <a:lnTo>
                <a:pt x="299" y="97"/>
              </a:lnTo>
              <a:lnTo>
                <a:pt x="291" y="103"/>
              </a:lnTo>
              <a:lnTo>
                <a:pt x="284" y="103"/>
              </a:lnTo>
              <a:lnTo>
                <a:pt x="280" y="116"/>
              </a:lnTo>
              <a:lnTo>
                <a:pt x="280" y="124"/>
              </a:lnTo>
              <a:lnTo>
                <a:pt x="278" y="131"/>
              </a:lnTo>
              <a:lnTo>
                <a:pt x="273" y="135"/>
              </a:lnTo>
              <a:lnTo>
                <a:pt x="260" y="133"/>
              </a:lnTo>
              <a:lnTo>
                <a:pt x="252" y="131"/>
              </a:lnTo>
              <a:lnTo>
                <a:pt x="246" y="120"/>
              </a:lnTo>
              <a:lnTo>
                <a:pt x="239" y="118"/>
              </a:lnTo>
              <a:lnTo>
                <a:pt x="243" y="124"/>
              </a:lnTo>
              <a:lnTo>
                <a:pt x="235" y="129"/>
              </a:lnTo>
              <a:lnTo>
                <a:pt x="229" y="135"/>
              </a:lnTo>
              <a:lnTo>
                <a:pt x="231" y="143"/>
              </a:lnTo>
              <a:lnTo>
                <a:pt x="226" y="150"/>
              </a:lnTo>
              <a:lnTo>
                <a:pt x="224" y="156"/>
              </a:lnTo>
              <a:lnTo>
                <a:pt x="216" y="152"/>
              </a:lnTo>
              <a:lnTo>
                <a:pt x="211" y="150"/>
              </a:lnTo>
              <a:lnTo>
                <a:pt x="205" y="143"/>
              </a:lnTo>
              <a:lnTo>
                <a:pt x="199" y="148"/>
              </a:lnTo>
              <a:lnTo>
                <a:pt x="192" y="152"/>
              </a:lnTo>
              <a:lnTo>
                <a:pt x="188" y="158"/>
              </a:lnTo>
              <a:lnTo>
                <a:pt x="188" y="161"/>
              </a:lnTo>
              <a:lnTo>
                <a:pt x="184" y="167"/>
              </a:lnTo>
              <a:lnTo>
                <a:pt x="177" y="161"/>
              </a:lnTo>
              <a:lnTo>
                <a:pt x="156" y="154"/>
              </a:lnTo>
              <a:lnTo>
                <a:pt x="149" y="158"/>
              </a:lnTo>
              <a:lnTo>
                <a:pt x="139" y="158"/>
              </a:lnTo>
              <a:lnTo>
                <a:pt x="143" y="165"/>
              </a:lnTo>
              <a:lnTo>
                <a:pt x="135" y="167"/>
              </a:lnTo>
              <a:lnTo>
                <a:pt x="134" y="159"/>
              </a:lnTo>
              <a:lnTo>
                <a:pt x="128" y="163"/>
              </a:lnTo>
              <a:lnTo>
                <a:pt x="113" y="161"/>
              </a:lnTo>
              <a:lnTo>
                <a:pt x="117" y="169"/>
              </a:lnTo>
              <a:lnTo>
                <a:pt x="113" y="175"/>
              </a:lnTo>
              <a:lnTo>
                <a:pt x="105" y="175"/>
              </a:lnTo>
              <a:lnTo>
                <a:pt x="105" y="176"/>
              </a:lnTo>
              <a:lnTo>
                <a:pt x="102" y="184"/>
              </a:lnTo>
              <a:lnTo>
                <a:pt x="98" y="190"/>
              </a:lnTo>
              <a:lnTo>
                <a:pt x="100" y="197"/>
              </a:lnTo>
              <a:lnTo>
                <a:pt x="104" y="205"/>
              </a:lnTo>
              <a:lnTo>
                <a:pt x="100" y="210"/>
              </a:lnTo>
              <a:lnTo>
                <a:pt x="87" y="214"/>
              </a:lnTo>
              <a:lnTo>
                <a:pt x="79" y="220"/>
              </a:lnTo>
              <a:lnTo>
                <a:pt x="73" y="221"/>
              </a:lnTo>
              <a:lnTo>
                <a:pt x="70" y="229"/>
              </a:lnTo>
              <a:lnTo>
                <a:pt x="72" y="235"/>
              </a:lnTo>
              <a:lnTo>
                <a:pt x="77" y="242"/>
              </a:lnTo>
              <a:lnTo>
                <a:pt x="79" y="248"/>
              </a:lnTo>
              <a:lnTo>
                <a:pt x="73" y="257"/>
              </a:lnTo>
              <a:lnTo>
                <a:pt x="68" y="255"/>
              </a:lnTo>
              <a:lnTo>
                <a:pt x="62" y="252"/>
              </a:lnTo>
              <a:lnTo>
                <a:pt x="49" y="248"/>
              </a:lnTo>
              <a:lnTo>
                <a:pt x="41" y="244"/>
              </a:lnTo>
              <a:lnTo>
                <a:pt x="34" y="244"/>
              </a:lnTo>
              <a:lnTo>
                <a:pt x="28" y="246"/>
              </a:lnTo>
              <a:lnTo>
                <a:pt x="17" y="259"/>
              </a:lnTo>
              <a:lnTo>
                <a:pt x="17" y="267"/>
              </a:lnTo>
              <a:lnTo>
                <a:pt x="21" y="270"/>
              </a:lnTo>
              <a:lnTo>
                <a:pt x="23" y="276"/>
              </a:lnTo>
              <a:lnTo>
                <a:pt x="21" y="284"/>
              </a:lnTo>
              <a:lnTo>
                <a:pt x="23" y="293"/>
              </a:lnTo>
              <a:lnTo>
                <a:pt x="17" y="299"/>
              </a:lnTo>
              <a:lnTo>
                <a:pt x="21" y="306"/>
              </a:lnTo>
              <a:lnTo>
                <a:pt x="17" y="315"/>
              </a:lnTo>
              <a:lnTo>
                <a:pt x="10" y="314"/>
              </a:lnTo>
              <a:lnTo>
                <a:pt x="2" y="315"/>
              </a:lnTo>
              <a:lnTo>
                <a:pt x="0" y="325"/>
              </a:lnTo>
              <a:lnTo>
                <a:pt x="119" y="315"/>
              </a:lnTo>
              <a:lnTo>
                <a:pt x="119" y="308"/>
              </a:lnTo>
              <a:lnTo>
                <a:pt x="113" y="295"/>
              </a:lnTo>
              <a:lnTo>
                <a:pt x="128" y="295"/>
              </a:lnTo>
              <a:lnTo>
                <a:pt x="135" y="297"/>
              </a:lnTo>
              <a:lnTo>
                <a:pt x="171" y="293"/>
              </a:lnTo>
              <a:lnTo>
                <a:pt x="207" y="289"/>
              </a:lnTo>
              <a:lnTo>
                <a:pt x="250" y="284"/>
              </a:lnTo>
              <a:lnTo>
                <a:pt x="291" y="282"/>
              </a:lnTo>
              <a:lnTo>
                <a:pt x="333" y="278"/>
              </a:lnTo>
              <a:lnTo>
                <a:pt x="357" y="274"/>
              </a:lnTo>
              <a:lnTo>
                <a:pt x="395" y="272"/>
              </a:lnTo>
              <a:lnTo>
                <a:pt x="423" y="268"/>
              </a:lnTo>
              <a:lnTo>
                <a:pt x="449" y="265"/>
              </a:lnTo>
              <a:lnTo>
                <a:pt x="479" y="263"/>
              </a:lnTo>
              <a:lnTo>
                <a:pt x="489" y="259"/>
              </a:lnTo>
              <a:lnTo>
                <a:pt x="502" y="252"/>
              </a:lnTo>
              <a:lnTo>
                <a:pt x="510" y="250"/>
              </a:lnTo>
              <a:lnTo>
                <a:pt x="517" y="244"/>
              </a:lnTo>
              <a:lnTo>
                <a:pt x="532" y="237"/>
              </a:lnTo>
              <a:lnTo>
                <a:pt x="534" y="231"/>
              </a:lnTo>
              <a:lnTo>
                <a:pt x="542" y="225"/>
              </a:lnTo>
              <a:lnTo>
                <a:pt x="547" y="221"/>
              </a:lnTo>
              <a:lnTo>
                <a:pt x="553" y="214"/>
              </a:lnTo>
              <a:lnTo>
                <a:pt x="553" y="208"/>
              </a:lnTo>
              <a:lnTo>
                <a:pt x="562" y="203"/>
              </a:lnTo>
              <a:lnTo>
                <a:pt x="562" y="195"/>
              </a:lnTo>
              <a:lnTo>
                <a:pt x="566" y="188"/>
              </a:lnTo>
              <a:lnTo>
                <a:pt x="590" y="171"/>
              </a:lnTo>
              <a:lnTo>
                <a:pt x="617" y="139"/>
              </a:lnTo>
              <a:lnTo>
                <a:pt x="604" y="139"/>
              </a:lnTo>
              <a:lnTo>
                <a:pt x="588" y="128"/>
              </a:lnTo>
              <a:close/>
            </a:path>
          </a:pathLst>
        </a:custGeom>
        <a:solidFill>
          <a:srgbClr val="AEAAAA"/>
        </a:solid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clientData/>
  </xdr:twoCellAnchor>
  <xdr:twoCellAnchor editAs="oneCell">
    <xdr:from>
      <xdr:col>11</xdr:col>
      <xdr:colOff>798456</xdr:colOff>
      <xdr:row>13</xdr:row>
      <xdr:rowOff>22836</xdr:rowOff>
    </xdr:from>
    <xdr:to>
      <xdr:col>12</xdr:col>
      <xdr:colOff>170204</xdr:colOff>
      <xdr:row>16</xdr:row>
      <xdr:rowOff>65752</xdr:rowOff>
    </xdr:to>
    <xdr:sp macro="" textlink="">
      <xdr:nvSpPr>
        <xdr:cNvPr id="48" name="usmap14">
          <a:extLst>
            <a:ext uri="{FF2B5EF4-FFF2-40B4-BE49-F238E27FC236}">
              <a16:creationId xmlns:a16="http://schemas.microsoft.com/office/drawing/2014/main" id="{00000000-0008-0000-0000-000030000000}"/>
            </a:ext>
          </a:extLst>
        </xdr:cNvPr>
        <xdr:cNvSpPr>
          <a:spLocks/>
        </xdr:cNvSpPr>
      </xdr:nvSpPr>
      <xdr:spPr bwMode="auto">
        <a:xfrm>
          <a:off x="9445039" y="2192419"/>
          <a:ext cx="334832" cy="614416"/>
        </a:xfrm>
        <a:custGeom>
          <a:avLst/>
          <a:gdLst>
            <a:gd name="T0" fmla="*/ 24 w 263"/>
            <a:gd name="T1" fmla="*/ 289 h 455"/>
            <a:gd name="T2" fmla="*/ 24 w 263"/>
            <a:gd name="T3" fmla="*/ 304 h 455"/>
            <a:gd name="T4" fmla="*/ 30 w 263"/>
            <a:gd name="T5" fmla="*/ 319 h 455"/>
            <a:gd name="T6" fmla="*/ 35 w 263"/>
            <a:gd name="T7" fmla="*/ 332 h 455"/>
            <a:gd name="T8" fmla="*/ 37 w 263"/>
            <a:gd name="T9" fmla="*/ 355 h 455"/>
            <a:gd name="T10" fmla="*/ 30 w 263"/>
            <a:gd name="T11" fmla="*/ 370 h 455"/>
            <a:gd name="T12" fmla="*/ 20 w 263"/>
            <a:gd name="T13" fmla="*/ 391 h 455"/>
            <a:gd name="T14" fmla="*/ 7 w 263"/>
            <a:gd name="T15" fmla="*/ 404 h 455"/>
            <a:gd name="T16" fmla="*/ 7 w 263"/>
            <a:gd name="T17" fmla="*/ 411 h 455"/>
            <a:gd name="T18" fmla="*/ 4 w 263"/>
            <a:gd name="T19" fmla="*/ 426 h 455"/>
            <a:gd name="T20" fmla="*/ 0 w 263"/>
            <a:gd name="T21" fmla="*/ 447 h 455"/>
            <a:gd name="T22" fmla="*/ 13 w 263"/>
            <a:gd name="T23" fmla="*/ 455 h 455"/>
            <a:gd name="T24" fmla="*/ 13 w 263"/>
            <a:gd name="T25" fmla="*/ 441 h 455"/>
            <a:gd name="T26" fmla="*/ 34 w 263"/>
            <a:gd name="T27" fmla="*/ 439 h 455"/>
            <a:gd name="T28" fmla="*/ 43 w 263"/>
            <a:gd name="T29" fmla="*/ 445 h 455"/>
            <a:gd name="T30" fmla="*/ 49 w 263"/>
            <a:gd name="T31" fmla="*/ 438 h 455"/>
            <a:gd name="T32" fmla="*/ 77 w 263"/>
            <a:gd name="T33" fmla="*/ 441 h 455"/>
            <a:gd name="T34" fmla="*/ 88 w 263"/>
            <a:gd name="T35" fmla="*/ 441 h 455"/>
            <a:gd name="T36" fmla="*/ 92 w 263"/>
            <a:gd name="T37" fmla="*/ 432 h 455"/>
            <a:gd name="T38" fmla="*/ 105 w 263"/>
            <a:gd name="T39" fmla="*/ 423 h 455"/>
            <a:gd name="T40" fmla="*/ 116 w 263"/>
            <a:gd name="T41" fmla="*/ 432 h 455"/>
            <a:gd name="T42" fmla="*/ 126 w 263"/>
            <a:gd name="T43" fmla="*/ 430 h 455"/>
            <a:gd name="T44" fmla="*/ 129 w 263"/>
            <a:gd name="T45" fmla="*/ 415 h 455"/>
            <a:gd name="T46" fmla="*/ 143 w 263"/>
            <a:gd name="T47" fmla="*/ 404 h 455"/>
            <a:gd name="T48" fmla="*/ 146 w 263"/>
            <a:gd name="T49" fmla="*/ 400 h 455"/>
            <a:gd name="T50" fmla="*/ 160 w 263"/>
            <a:gd name="T51" fmla="*/ 413 h 455"/>
            <a:gd name="T52" fmla="*/ 178 w 263"/>
            <a:gd name="T53" fmla="*/ 411 h 455"/>
            <a:gd name="T54" fmla="*/ 180 w 263"/>
            <a:gd name="T55" fmla="*/ 396 h 455"/>
            <a:gd name="T56" fmla="*/ 191 w 263"/>
            <a:gd name="T57" fmla="*/ 383 h 455"/>
            <a:gd name="T58" fmla="*/ 201 w 263"/>
            <a:gd name="T59" fmla="*/ 364 h 455"/>
            <a:gd name="T60" fmla="*/ 212 w 263"/>
            <a:gd name="T61" fmla="*/ 353 h 455"/>
            <a:gd name="T62" fmla="*/ 212 w 263"/>
            <a:gd name="T63" fmla="*/ 338 h 455"/>
            <a:gd name="T64" fmla="*/ 218 w 263"/>
            <a:gd name="T65" fmla="*/ 330 h 455"/>
            <a:gd name="T66" fmla="*/ 233 w 263"/>
            <a:gd name="T67" fmla="*/ 332 h 455"/>
            <a:gd name="T68" fmla="*/ 261 w 263"/>
            <a:gd name="T69" fmla="*/ 317 h 455"/>
            <a:gd name="T70" fmla="*/ 255 w 263"/>
            <a:gd name="T71" fmla="*/ 304 h 455"/>
            <a:gd name="T72" fmla="*/ 254 w 263"/>
            <a:gd name="T73" fmla="*/ 289 h 455"/>
            <a:gd name="T74" fmla="*/ 237 w 263"/>
            <a:gd name="T75" fmla="*/ 105 h 455"/>
            <a:gd name="T76" fmla="*/ 216 w 263"/>
            <a:gd name="T77" fmla="*/ 0 h 455"/>
            <a:gd name="T78" fmla="*/ 66 w 263"/>
            <a:gd name="T79" fmla="*/ 16 h 455"/>
            <a:gd name="T80" fmla="*/ 47 w 263"/>
            <a:gd name="T81" fmla="*/ 28 h 455"/>
            <a:gd name="T82" fmla="*/ 26 w 263"/>
            <a:gd name="T83" fmla="*/ 37 h 455"/>
            <a:gd name="T84" fmla="*/ 7 w 263"/>
            <a:gd name="T85" fmla="*/ 28 h 455"/>
            <a:gd name="T86" fmla="*/ 32 w 263"/>
            <a:gd name="T87" fmla="*/ 282 h 455"/>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Lst>
          <a:rect l="0" t="0" r="r" b="b"/>
          <a:pathLst>
            <a:path w="263" h="455">
              <a:moveTo>
                <a:pt x="32" y="282"/>
              </a:moveTo>
              <a:lnTo>
                <a:pt x="24" y="289"/>
              </a:lnTo>
              <a:lnTo>
                <a:pt x="28" y="297"/>
              </a:lnTo>
              <a:lnTo>
                <a:pt x="24" y="304"/>
              </a:lnTo>
              <a:lnTo>
                <a:pt x="24" y="312"/>
              </a:lnTo>
              <a:lnTo>
                <a:pt x="30" y="319"/>
              </a:lnTo>
              <a:lnTo>
                <a:pt x="35" y="327"/>
              </a:lnTo>
              <a:lnTo>
                <a:pt x="35" y="332"/>
              </a:lnTo>
              <a:lnTo>
                <a:pt x="39" y="347"/>
              </a:lnTo>
              <a:lnTo>
                <a:pt x="37" y="355"/>
              </a:lnTo>
              <a:lnTo>
                <a:pt x="35" y="355"/>
              </a:lnTo>
              <a:lnTo>
                <a:pt x="30" y="370"/>
              </a:lnTo>
              <a:lnTo>
                <a:pt x="28" y="376"/>
              </a:lnTo>
              <a:lnTo>
                <a:pt x="20" y="391"/>
              </a:lnTo>
              <a:lnTo>
                <a:pt x="15" y="398"/>
              </a:lnTo>
              <a:lnTo>
                <a:pt x="7" y="404"/>
              </a:lnTo>
              <a:lnTo>
                <a:pt x="7" y="411"/>
              </a:lnTo>
              <a:lnTo>
                <a:pt x="7" y="411"/>
              </a:lnTo>
              <a:lnTo>
                <a:pt x="5" y="426"/>
              </a:lnTo>
              <a:lnTo>
                <a:pt x="4" y="426"/>
              </a:lnTo>
              <a:lnTo>
                <a:pt x="4" y="439"/>
              </a:lnTo>
              <a:lnTo>
                <a:pt x="0" y="447"/>
              </a:lnTo>
              <a:lnTo>
                <a:pt x="5" y="455"/>
              </a:lnTo>
              <a:lnTo>
                <a:pt x="13" y="455"/>
              </a:lnTo>
              <a:lnTo>
                <a:pt x="17" y="449"/>
              </a:lnTo>
              <a:lnTo>
                <a:pt x="13" y="441"/>
              </a:lnTo>
              <a:lnTo>
                <a:pt x="28" y="443"/>
              </a:lnTo>
              <a:lnTo>
                <a:pt x="34" y="439"/>
              </a:lnTo>
              <a:lnTo>
                <a:pt x="35" y="447"/>
              </a:lnTo>
              <a:lnTo>
                <a:pt x="43" y="445"/>
              </a:lnTo>
              <a:lnTo>
                <a:pt x="39" y="438"/>
              </a:lnTo>
              <a:lnTo>
                <a:pt x="49" y="438"/>
              </a:lnTo>
              <a:lnTo>
                <a:pt x="56" y="434"/>
              </a:lnTo>
              <a:lnTo>
                <a:pt x="77" y="441"/>
              </a:lnTo>
              <a:lnTo>
                <a:pt x="84" y="447"/>
              </a:lnTo>
              <a:lnTo>
                <a:pt x="88" y="441"/>
              </a:lnTo>
              <a:lnTo>
                <a:pt x="88" y="438"/>
              </a:lnTo>
              <a:lnTo>
                <a:pt x="92" y="432"/>
              </a:lnTo>
              <a:lnTo>
                <a:pt x="99" y="428"/>
              </a:lnTo>
              <a:lnTo>
                <a:pt x="105" y="423"/>
              </a:lnTo>
              <a:lnTo>
                <a:pt x="111" y="430"/>
              </a:lnTo>
              <a:lnTo>
                <a:pt x="116" y="432"/>
              </a:lnTo>
              <a:lnTo>
                <a:pt x="124" y="436"/>
              </a:lnTo>
              <a:lnTo>
                <a:pt x="126" y="430"/>
              </a:lnTo>
              <a:lnTo>
                <a:pt x="131" y="423"/>
              </a:lnTo>
              <a:lnTo>
                <a:pt x="129" y="415"/>
              </a:lnTo>
              <a:lnTo>
                <a:pt x="135" y="409"/>
              </a:lnTo>
              <a:lnTo>
                <a:pt x="143" y="404"/>
              </a:lnTo>
              <a:lnTo>
                <a:pt x="139" y="398"/>
              </a:lnTo>
              <a:lnTo>
                <a:pt x="146" y="400"/>
              </a:lnTo>
              <a:lnTo>
                <a:pt x="152" y="411"/>
              </a:lnTo>
              <a:lnTo>
                <a:pt x="160" y="413"/>
              </a:lnTo>
              <a:lnTo>
                <a:pt x="173" y="415"/>
              </a:lnTo>
              <a:lnTo>
                <a:pt x="178" y="411"/>
              </a:lnTo>
              <a:lnTo>
                <a:pt x="180" y="404"/>
              </a:lnTo>
              <a:lnTo>
                <a:pt x="180" y="396"/>
              </a:lnTo>
              <a:lnTo>
                <a:pt x="184" y="383"/>
              </a:lnTo>
              <a:lnTo>
                <a:pt x="191" y="383"/>
              </a:lnTo>
              <a:lnTo>
                <a:pt x="199" y="377"/>
              </a:lnTo>
              <a:lnTo>
                <a:pt x="201" y="364"/>
              </a:lnTo>
              <a:lnTo>
                <a:pt x="208" y="361"/>
              </a:lnTo>
              <a:lnTo>
                <a:pt x="212" y="353"/>
              </a:lnTo>
              <a:lnTo>
                <a:pt x="216" y="345"/>
              </a:lnTo>
              <a:lnTo>
                <a:pt x="212" y="338"/>
              </a:lnTo>
              <a:lnTo>
                <a:pt x="212" y="330"/>
              </a:lnTo>
              <a:lnTo>
                <a:pt x="218" y="330"/>
              </a:lnTo>
              <a:lnTo>
                <a:pt x="225" y="327"/>
              </a:lnTo>
              <a:lnTo>
                <a:pt x="233" y="332"/>
              </a:lnTo>
              <a:lnTo>
                <a:pt x="246" y="321"/>
              </a:lnTo>
              <a:lnTo>
                <a:pt x="261" y="317"/>
              </a:lnTo>
              <a:lnTo>
                <a:pt x="263" y="312"/>
              </a:lnTo>
              <a:lnTo>
                <a:pt x="255" y="304"/>
              </a:lnTo>
              <a:lnTo>
                <a:pt x="257" y="297"/>
              </a:lnTo>
              <a:lnTo>
                <a:pt x="254" y="289"/>
              </a:lnTo>
              <a:lnTo>
                <a:pt x="257" y="285"/>
              </a:lnTo>
              <a:lnTo>
                <a:pt x="237" y="105"/>
              </a:lnTo>
              <a:lnTo>
                <a:pt x="223" y="5"/>
              </a:lnTo>
              <a:lnTo>
                <a:pt x="216" y="0"/>
              </a:lnTo>
              <a:lnTo>
                <a:pt x="103" y="13"/>
              </a:lnTo>
              <a:lnTo>
                <a:pt x="66" y="16"/>
              </a:lnTo>
              <a:lnTo>
                <a:pt x="62" y="16"/>
              </a:lnTo>
              <a:lnTo>
                <a:pt x="47" y="28"/>
              </a:lnTo>
              <a:lnTo>
                <a:pt x="34" y="35"/>
              </a:lnTo>
              <a:lnTo>
                <a:pt x="26" y="37"/>
              </a:lnTo>
              <a:lnTo>
                <a:pt x="17" y="35"/>
              </a:lnTo>
              <a:lnTo>
                <a:pt x="7" y="28"/>
              </a:lnTo>
              <a:lnTo>
                <a:pt x="7" y="32"/>
              </a:lnTo>
              <a:lnTo>
                <a:pt x="32" y="282"/>
              </a:lnTo>
              <a:close/>
            </a:path>
          </a:pathLst>
        </a:custGeom>
        <a:solidFill>
          <a:srgbClr val="AEAAAA"/>
        </a:solid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clientData/>
  </xdr:twoCellAnchor>
  <xdr:twoCellAnchor editAs="oneCell">
    <xdr:from>
      <xdr:col>11</xdr:col>
      <xdr:colOff>450352</xdr:colOff>
      <xdr:row>8</xdr:row>
      <xdr:rowOff>87900</xdr:rowOff>
    </xdr:from>
    <xdr:to>
      <xdr:col>12</xdr:col>
      <xdr:colOff>342937</xdr:colOff>
      <xdr:row>13</xdr:row>
      <xdr:rowOff>44287</xdr:rowOff>
    </xdr:to>
    <xdr:grpSp>
      <xdr:nvGrpSpPr>
        <xdr:cNvPr id="49" name="usmap22">
          <a:extLst>
            <a:ext uri="{FF2B5EF4-FFF2-40B4-BE49-F238E27FC236}">
              <a16:creationId xmlns:a16="http://schemas.microsoft.com/office/drawing/2014/main" id="{00000000-0008-0000-0000-000031000000}"/>
            </a:ext>
          </a:extLst>
        </xdr:cNvPr>
        <xdr:cNvGrpSpPr/>
      </xdr:nvGrpSpPr>
      <xdr:grpSpPr>
        <a:xfrm>
          <a:off x="9403852" y="1364250"/>
          <a:ext cx="854610" cy="908887"/>
          <a:chOff x="3605271" y="1643765"/>
          <a:chExt cx="623488" cy="586883"/>
        </a:xfrm>
        <a:solidFill>
          <a:srgbClr val="AEAAAA"/>
        </a:solidFill>
      </xdr:grpSpPr>
      <xdr:sp macro="" textlink="">
        <xdr:nvSpPr>
          <xdr:cNvPr id="190" name="Freeform 167">
            <a:extLst>
              <a:ext uri="{FF2B5EF4-FFF2-40B4-BE49-F238E27FC236}">
                <a16:creationId xmlns:a16="http://schemas.microsoft.com/office/drawing/2014/main" id="{00000000-0008-0000-0000-0000BE000000}"/>
              </a:ext>
            </a:extLst>
          </xdr:cNvPr>
          <xdr:cNvSpPr>
            <a:spLocks/>
          </xdr:cNvSpPr>
        </xdr:nvSpPr>
        <xdr:spPr bwMode="auto">
          <a:xfrm>
            <a:off x="3681166" y="1643765"/>
            <a:ext cx="47074" cy="36626"/>
          </a:xfrm>
          <a:custGeom>
            <a:avLst/>
            <a:gdLst>
              <a:gd name="T0" fmla="*/ 10 w 49"/>
              <a:gd name="T1" fmla="*/ 38 h 42"/>
              <a:gd name="T2" fmla="*/ 15 w 49"/>
              <a:gd name="T3" fmla="*/ 32 h 42"/>
              <a:gd name="T4" fmla="*/ 19 w 49"/>
              <a:gd name="T5" fmla="*/ 27 h 42"/>
              <a:gd name="T6" fmla="*/ 34 w 49"/>
              <a:gd name="T7" fmla="*/ 21 h 42"/>
              <a:gd name="T8" fmla="*/ 40 w 49"/>
              <a:gd name="T9" fmla="*/ 15 h 42"/>
              <a:gd name="T10" fmla="*/ 43 w 49"/>
              <a:gd name="T11" fmla="*/ 8 h 42"/>
              <a:gd name="T12" fmla="*/ 49 w 49"/>
              <a:gd name="T13" fmla="*/ 2 h 42"/>
              <a:gd name="T14" fmla="*/ 47 w 49"/>
              <a:gd name="T15" fmla="*/ 0 h 42"/>
              <a:gd name="T16" fmla="*/ 40 w 49"/>
              <a:gd name="T17" fmla="*/ 4 h 42"/>
              <a:gd name="T18" fmla="*/ 28 w 49"/>
              <a:gd name="T19" fmla="*/ 14 h 42"/>
              <a:gd name="T20" fmla="*/ 13 w 49"/>
              <a:gd name="T21" fmla="*/ 21 h 42"/>
              <a:gd name="T22" fmla="*/ 0 w 49"/>
              <a:gd name="T23" fmla="*/ 31 h 42"/>
              <a:gd name="T24" fmla="*/ 0 w 49"/>
              <a:gd name="T25" fmla="*/ 34 h 42"/>
              <a:gd name="T26" fmla="*/ 2 w 49"/>
              <a:gd name="T27" fmla="*/ 42 h 42"/>
              <a:gd name="T28" fmla="*/ 10 w 49"/>
              <a:gd name="T29" fmla="*/ 38 h 42"/>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Lst>
            <a:rect l="0" t="0" r="r" b="b"/>
            <a:pathLst>
              <a:path w="49" h="42">
                <a:moveTo>
                  <a:pt x="10" y="38"/>
                </a:moveTo>
                <a:lnTo>
                  <a:pt x="15" y="32"/>
                </a:lnTo>
                <a:lnTo>
                  <a:pt x="19" y="27"/>
                </a:lnTo>
                <a:lnTo>
                  <a:pt x="34" y="21"/>
                </a:lnTo>
                <a:lnTo>
                  <a:pt x="40" y="15"/>
                </a:lnTo>
                <a:lnTo>
                  <a:pt x="43" y="8"/>
                </a:lnTo>
                <a:lnTo>
                  <a:pt x="49" y="2"/>
                </a:lnTo>
                <a:lnTo>
                  <a:pt x="47" y="0"/>
                </a:lnTo>
                <a:lnTo>
                  <a:pt x="40" y="4"/>
                </a:lnTo>
                <a:lnTo>
                  <a:pt x="28" y="14"/>
                </a:lnTo>
                <a:lnTo>
                  <a:pt x="13" y="21"/>
                </a:lnTo>
                <a:lnTo>
                  <a:pt x="0" y="31"/>
                </a:lnTo>
                <a:lnTo>
                  <a:pt x="0" y="34"/>
                </a:lnTo>
                <a:lnTo>
                  <a:pt x="2" y="42"/>
                </a:lnTo>
                <a:lnTo>
                  <a:pt x="10" y="38"/>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191" name="Freeform 168">
            <a:extLst>
              <a:ext uri="{FF2B5EF4-FFF2-40B4-BE49-F238E27FC236}">
                <a16:creationId xmlns:a16="http://schemas.microsoft.com/office/drawing/2014/main" id="{00000000-0008-0000-0000-0000BF000000}"/>
              </a:ext>
            </a:extLst>
          </xdr:cNvPr>
          <xdr:cNvSpPr>
            <a:spLocks/>
          </xdr:cNvSpPr>
        </xdr:nvSpPr>
        <xdr:spPr bwMode="auto">
          <a:xfrm>
            <a:off x="3728240" y="1704808"/>
            <a:ext cx="59563" cy="47962"/>
          </a:xfrm>
          <a:custGeom>
            <a:avLst/>
            <a:gdLst>
              <a:gd name="T0" fmla="*/ 2 w 62"/>
              <a:gd name="T1" fmla="*/ 41 h 55"/>
              <a:gd name="T2" fmla="*/ 15 w 62"/>
              <a:gd name="T3" fmla="*/ 41 h 55"/>
              <a:gd name="T4" fmla="*/ 15 w 62"/>
              <a:gd name="T5" fmla="*/ 34 h 55"/>
              <a:gd name="T6" fmla="*/ 15 w 62"/>
              <a:gd name="T7" fmla="*/ 41 h 55"/>
              <a:gd name="T8" fmla="*/ 9 w 62"/>
              <a:gd name="T9" fmla="*/ 49 h 55"/>
              <a:gd name="T10" fmla="*/ 17 w 62"/>
              <a:gd name="T11" fmla="*/ 55 h 55"/>
              <a:gd name="T12" fmla="*/ 26 w 62"/>
              <a:gd name="T13" fmla="*/ 36 h 55"/>
              <a:gd name="T14" fmla="*/ 38 w 62"/>
              <a:gd name="T15" fmla="*/ 23 h 55"/>
              <a:gd name="T16" fmla="*/ 45 w 62"/>
              <a:gd name="T17" fmla="*/ 17 h 55"/>
              <a:gd name="T18" fmla="*/ 47 w 62"/>
              <a:gd name="T19" fmla="*/ 9 h 55"/>
              <a:gd name="T20" fmla="*/ 56 w 62"/>
              <a:gd name="T21" fmla="*/ 9 h 55"/>
              <a:gd name="T22" fmla="*/ 62 w 62"/>
              <a:gd name="T23" fmla="*/ 4 h 55"/>
              <a:gd name="T24" fmla="*/ 56 w 62"/>
              <a:gd name="T25" fmla="*/ 0 h 55"/>
              <a:gd name="T26" fmla="*/ 41 w 62"/>
              <a:gd name="T27" fmla="*/ 0 h 55"/>
              <a:gd name="T28" fmla="*/ 26 w 62"/>
              <a:gd name="T29" fmla="*/ 6 h 55"/>
              <a:gd name="T30" fmla="*/ 13 w 62"/>
              <a:gd name="T31" fmla="*/ 13 h 55"/>
              <a:gd name="T32" fmla="*/ 4 w 62"/>
              <a:gd name="T33" fmla="*/ 28 h 55"/>
              <a:gd name="T34" fmla="*/ 0 w 62"/>
              <a:gd name="T35" fmla="*/ 34 h 55"/>
              <a:gd name="T36" fmla="*/ 2 w 62"/>
              <a:gd name="T37" fmla="*/ 41 h 55"/>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Lst>
            <a:rect l="0" t="0" r="r" b="b"/>
            <a:pathLst>
              <a:path w="62" h="55">
                <a:moveTo>
                  <a:pt x="2" y="41"/>
                </a:moveTo>
                <a:lnTo>
                  <a:pt x="15" y="41"/>
                </a:lnTo>
                <a:lnTo>
                  <a:pt x="15" y="34"/>
                </a:lnTo>
                <a:lnTo>
                  <a:pt x="15" y="41"/>
                </a:lnTo>
                <a:lnTo>
                  <a:pt x="9" y="49"/>
                </a:lnTo>
                <a:lnTo>
                  <a:pt x="17" y="55"/>
                </a:lnTo>
                <a:lnTo>
                  <a:pt x="26" y="36"/>
                </a:lnTo>
                <a:lnTo>
                  <a:pt x="38" y="23"/>
                </a:lnTo>
                <a:lnTo>
                  <a:pt x="45" y="17"/>
                </a:lnTo>
                <a:lnTo>
                  <a:pt x="47" y="9"/>
                </a:lnTo>
                <a:lnTo>
                  <a:pt x="56" y="9"/>
                </a:lnTo>
                <a:lnTo>
                  <a:pt x="62" y="4"/>
                </a:lnTo>
                <a:lnTo>
                  <a:pt x="56" y="0"/>
                </a:lnTo>
                <a:lnTo>
                  <a:pt x="41" y="0"/>
                </a:lnTo>
                <a:lnTo>
                  <a:pt x="26" y="6"/>
                </a:lnTo>
                <a:lnTo>
                  <a:pt x="13" y="13"/>
                </a:lnTo>
                <a:lnTo>
                  <a:pt x="4" y="28"/>
                </a:lnTo>
                <a:lnTo>
                  <a:pt x="0" y="34"/>
                </a:lnTo>
                <a:lnTo>
                  <a:pt x="2" y="41"/>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192" name="Freeform 169">
            <a:extLst>
              <a:ext uri="{FF2B5EF4-FFF2-40B4-BE49-F238E27FC236}">
                <a16:creationId xmlns:a16="http://schemas.microsoft.com/office/drawing/2014/main" id="{00000000-0008-0000-0000-0000C0000000}"/>
              </a:ext>
            </a:extLst>
          </xdr:cNvPr>
          <xdr:cNvSpPr>
            <a:spLocks/>
          </xdr:cNvSpPr>
        </xdr:nvSpPr>
        <xdr:spPr bwMode="auto">
          <a:xfrm>
            <a:off x="3605271" y="1734458"/>
            <a:ext cx="469777" cy="190105"/>
          </a:xfrm>
          <a:custGeom>
            <a:avLst/>
            <a:gdLst>
              <a:gd name="T0" fmla="*/ 25 w 489"/>
              <a:gd name="T1" fmla="*/ 101 h 218"/>
              <a:gd name="T2" fmla="*/ 124 w 489"/>
              <a:gd name="T3" fmla="*/ 126 h 218"/>
              <a:gd name="T4" fmla="*/ 152 w 489"/>
              <a:gd name="T5" fmla="*/ 128 h 218"/>
              <a:gd name="T6" fmla="*/ 179 w 489"/>
              <a:gd name="T7" fmla="*/ 146 h 218"/>
              <a:gd name="T8" fmla="*/ 203 w 489"/>
              <a:gd name="T9" fmla="*/ 158 h 218"/>
              <a:gd name="T10" fmla="*/ 203 w 489"/>
              <a:gd name="T11" fmla="*/ 180 h 218"/>
              <a:gd name="T12" fmla="*/ 209 w 489"/>
              <a:gd name="T13" fmla="*/ 190 h 218"/>
              <a:gd name="T14" fmla="*/ 213 w 489"/>
              <a:gd name="T15" fmla="*/ 210 h 218"/>
              <a:gd name="T16" fmla="*/ 224 w 489"/>
              <a:gd name="T17" fmla="*/ 218 h 218"/>
              <a:gd name="T18" fmla="*/ 241 w 489"/>
              <a:gd name="T19" fmla="*/ 178 h 218"/>
              <a:gd name="T20" fmla="*/ 254 w 489"/>
              <a:gd name="T21" fmla="*/ 150 h 218"/>
              <a:gd name="T22" fmla="*/ 260 w 489"/>
              <a:gd name="T23" fmla="*/ 135 h 218"/>
              <a:gd name="T24" fmla="*/ 273 w 489"/>
              <a:gd name="T25" fmla="*/ 143 h 218"/>
              <a:gd name="T26" fmla="*/ 288 w 489"/>
              <a:gd name="T27" fmla="*/ 128 h 218"/>
              <a:gd name="T28" fmla="*/ 288 w 489"/>
              <a:gd name="T29" fmla="*/ 143 h 218"/>
              <a:gd name="T30" fmla="*/ 295 w 489"/>
              <a:gd name="T31" fmla="*/ 145 h 218"/>
              <a:gd name="T32" fmla="*/ 310 w 489"/>
              <a:gd name="T33" fmla="*/ 124 h 218"/>
              <a:gd name="T34" fmla="*/ 327 w 489"/>
              <a:gd name="T35" fmla="*/ 113 h 218"/>
              <a:gd name="T36" fmla="*/ 354 w 489"/>
              <a:gd name="T37" fmla="*/ 109 h 218"/>
              <a:gd name="T38" fmla="*/ 380 w 489"/>
              <a:gd name="T39" fmla="*/ 94 h 218"/>
              <a:gd name="T40" fmla="*/ 408 w 489"/>
              <a:gd name="T41" fmla="*/ 99 h 218"/>
              <a:gd name="T42" fmla="*/ 429 w 489"/>
              <a:gd name="T43" fmla="*/ 101 h 218"/>
              <a:gd name="T44" fmla="*/ 444 w 489"/>
              <a:gd name="T45" fmla="*/ 96 h 218"/>
              <a:gd name="T46" fmla="*/ 489 w 489"/>
              <a:gd name="T47" fmla="*/ 92 h 218"/>
              <a:gd name="T48" fmla="*/ 478 w 489"/>
              <a:gd name="T49" fmla="*/ 77 h 218"/>
              <a:gd name="T50" fmla="*/ 463 w 489"/>
              <a:gd name="T51" fmla="*/ 68 h 218"/>
              <a:gd name="T52" fmla="*/ 455 w 489"/>
              <a:gd name="T53" fmla="*/ 47 h 218"/>
              <a:gd name="T54" fmla="*/ 444 w 489"/>
              <a:gd name="T55" fmla="*/ 43 h 218"/>
              <a:gd name="T56" fmla="*/ 429 w 489"/>
              <a:gd name="T57" fmla="*/ 45 h 218"/>
              <a:gd name="T58" fmla="*/ 399 w 489"/>
              <a:gd name="T59" fmla="*/ 43 h 218"/>
              <a:gd name="T60" fmla="*/ 378 w 489"/>
              <a:gd name="T61" fmla="*/ 22 h 218"/>
              <a:gd name="T62" fmla="*/ 329 w 489"/>
              <a:gd name="T63" fmla="*/ 34 h 218"/>
              <a:gd name="T64" fmla="*/ 305 w 489"/>
              <a:gd name="T65" fmla="*/ 47 h 218"/>
              <a:gd name="T66" fmla="*/ 275 w 489"/>
              <a:gd name="T67" fmla="*/ 66 h 218"/>
              <a:gd name="T68" fmla="*/ 254 w 489"/>
              <a:gd name="T69" fmla="*/ 60 h 218"/>
              <a:gd name="T70" fmla="*/ 224 w 489"/>
              <a:gd name="T71" fmla="*/ 62 h 218"/>
              <a:gd name="T72" fmla="*/ 203 w 489"/>
              <a:gd name="T73" fmla="*/ 36 h 218"/>
              <a:gd name="T74" fmla="*/ 183 w 489"/>
              <a:gd name="T75" fmla="*/ 26 h 218"/>
              <a:gd name="T76" fmla="*/ 158 w 489"/>
              <a:gd name="T77" fmla="*/ 36 h 218"/>
              <a:gd name="T78" fmla="*/ 154 w 489"/>
              <a:gd name="T79" fmla="*/ 30 h 218"/>
              <a:gd name="T80" fmla="*/ 143 w 489"/>
              <a:gd name="T81" fmla="*/ 43 h 218"/>
              <a:gd name="T82" fmla="*/ 130 w 489"/>
              <a:gd name="T83" fmla="*/ 9 h 218"/>
              <a:gd name="T84" fmla="*/ 107 w 489"/>
              <a:gd name="T85" fmla="*/ 17 h 218"/>
              <a:gd name="T86" fmla="*/ 81 w 489"/>
              <a:gd name="T87" fmla="*/ 36 h 218"/>
              <a:gd name="T88" fmla="*/ 60 w 489"/>
              <a:gd name="T89" fmla="*/ 45 h 218"/>
              <a:gd name="T90" fmla="*/ 40 w 489"/>
              <a:gd name="T91" fmla="*/ 51 h 218"/>
              <a:gd name="T92" fmla="*/ 0 w 489"/>
              <a:gd name="T93" fmla="*/ 77 h 21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Lst>
            <a:rect l="0" t="0" r="r" b="b"/>
            <a:pathLst>
              <a:path w="489" h="218">
                <a:moveTo>
                  <a:pt x="11" y="83"/>
                </a:moveTo>
                <a:lnTo>
                  <a:pt x="17" y="88"/>
                </a:lnTo>
                <a:lnTo>
                  <a:pt x="25" y="101"/>
                </a:lnTo>
                <a:lnTo>
                  <a:pt x="98" y="116"/>
                </a:lnTo>
                <a:lnTo>
                  <a:pt x="122" y="126"/>
                </a:lnTo>
                <a:lnTo>
                  <a:pt x="124" y="126"/>
                </a:lnTo>
                <a:lnTo>
                  <a:pt x="139" y="128"/>
                </a:lnTo>
                <a:lnTo>
                  <a:pt x="145" y="126"/>
                </a:lnTo>
                <a:lnTo>
                  <a:pt x="152" y="128"/>
                </a:lnTo>
                <a:lnTo>
                  <a:pt x="169" y="130"/>
                </a:lnTo>
                <a:lnTo>
                  <a:pt x="177" y="135"/>
                </a:lnTo>
                <a:lnTo>
                  <a:pt x="179" y="146"/>
                </a:lnTo>
                <a:lnTo>
                  <a:pt x="184" y="148"/>
                </a:lnTo>
                <a:lnTo>
                  <a:pt x="196" y="150"/>
                </a:lnTo>
                <a:lnTo>
                  <a:pt x="203" y="158"/>
                </a:lnTo>
                <a:lnTo>
                  <a:pt x="201" y="160"/>
                </a:lnTo>
                <a:lnTo>
                  <a:pt x="203" y="165"/>
                </a:lnTo>
                <a:lnTo>
                  <a:pt x="203" y="180"/>
                </a:lnTo>
                <a:lnTo>
                  <a:pt x="199" y="186"/>
                </a:lnTo>
                <a:lnTo>
                  <a:pt x="203" y="193"/>
                </a:lnTo>
                <a:lnTo>
                  <a:pt x="209" y="190"/>
                </a:lnTo>
                <a:lnTo>
                  <a:pt x="216" y="190"/>
                </a:lnTo>
                <a:lnTo>
                  <a:pt x="213" y="205"/>
                </a:lnTo>
                <a:lnTo>
                  <a:pt x="213" y="210"/>
                </a:lnTo>
                <a:lnTo>
                  <a:pt x="220" y="216"/>
                </a:lnTo>
                <a:lnTo>
                  <a:pt x="220" y="216"/>
                </a:lnTo>
                <a:lnTo>
                  <a:pt x="224" y="218"/>
                </a:lnTo>
                <a:lnTo>
                  <a:pt x="224" y="210"/>
                </a:lnTo>
                <a:lnTo>
                  <a:pt x="231" y="199"/>
                </a:lnTo>
                <a:lnTo>
                  <a:pt x="241" y="178"/>
                </a:lnTo>
                <a:lnTo>
                  <a:pt x="245" y="165"/>
                </a:lnTo>
                <a:lnTo>
                  <a:pt x="248" y="158"/>
                </a:lnTo>
                <a:lnTo>
                  <a:pt x="254" y="150"/>
                </a:lnTo>
                <a:lnTo>
                  <a:pt x="258" y="137"/>
                </a:lnTo>
                <a:lnTo>
                  <a:pt x="263" y="128"/>
                </a:lnTo>
                <a:lnTo>
                  <a:pt x="260" y="135"/>
                </a:lnTo>
                <a:lnTo>
                  <a:pt x="263" y="141"/>
                </a:lnTo>
                <a:lnTo>
                  <a:pt x="267" y="148"/>
                </a:lnTo>
                <a:lnTo>
                  <a:pt x="273" y="143"/>
                </a:lnTo>
                <a:lnTo>
                  <a:pt x="275" y="139"/>
                </a:lnTo>
                <a:lnTo>
                  <a:pt x="282" y="131"/>
                </a:lnTo>
                <a:lnTo>
                  <a:pt x="288" y="128"/>
                </a:lnTo>
                <a:lnTo>
                  <a:pt x="295" y="130"/>
                </a:lnTo>
                <a:lnTo>
                  <a:pt x="293" y="137"/>
                </a:lnTo>
                <a:lnTo>
                  <a:pt x="288" y="143"/>
                </a:lnTo>
                <a:lnTo>
                  <a:pt x="284" y="150"/>
                </a:lnTo>
                <a:lnTo>
                  <a:pt x="292" y="152"/>
                </a:lnTo>
                <a:lnTo>
                  <a:pt x="295" y="145"/>
                </a:lnTo>
                <a:lnTo>
                  <a:pt x="303" y="137"/>
                </a:lnTo>
                <a:lnTo>
                  <a:pt x="309" y="131"/>
                </a:lnTo>
                <a:lnTo>
                  <a:pt x="310" y="124"/>
                </a:lnTo>
                <a:lnTo>
                  <a:pt x="314" y="118"/>
                </a:lnTo>
                <a:lnTo>
                  <a:pt x="320" y="115"/>
                </a:lnTo>
                <a:lnTo>
                  <a:pt x="327" y="113"/>
                </a:lnTo>
                <a:lnTo>
                  <a:pt x="333" y="115"/>
                </a:lnTo>
                <a:lnTo>
                  <a:pt x="346" y="109"/>
                </a:lnTo>
                <a:lnTo>
                  <a:pt x="354" y="109"/>
                </a:lnTo>
                <a:lnTo>
                  <a:pt x="361" y="105"/>
                </a:lnTo>
                <a:lnTo>
                  <a:pt x="367" y="96"/>
                </a:lnTo>
                <a:lnTo>
                  <a:pt x="380" y="94"/>
                </a:lnTo>
                <a:lnTo>
                  <a:pt x="387" y="96"/>
                </a:lnTo>
                <a:lnTo>
                  <a:pt x="393" y="94"/>
                </a:lnTo>
                <a:lnTo>
                  <a:pt x="408" y="99"/>
                </a:lnTo>
                <a:lnTo>
                  <a:pt x="421" y="111"/>
                </a:lnTo>
                <a:lnTo>
                  <a:pt x="429" y="115"/>
                </a:lnTo>
                <a:lnTo>
                  <a:pt x="429" y="101"/>
                </a:lnTo>
                <a:lnTo>
                  <a:pt x="431" y="94"/>
                </a:lnTo>
                <a:lnTo>
                  <a:pt x="436" y="92"/>
                </a:lnTo>
                <a:lnTo>
                  <a:pt x="444" y="96"/>
                </a:lnTo>
                <a:lnTo>
                  <a:pt x="451" y="94"/>
                </a:lnTo>
                <a:lnTo>
                  <a:pt x="483" y="94"/>
                </a:lnTo>
                <a:lnTo>
                  <a:pt x="489" y="92"/>
                </a:lnTo>
                <a:lnTo>
                  <a:pt x="485" y="86"/>
                </a:lnTo>
                <a:lnTo>
                  <a:pt x="478" y="83"/>
                </a:lnTo>
                <a:lnTo>
                  <a:pt x="478" y="77"/>
                </a:lnTo>
                <a:lnTo>
                  <a:pt x="470" y="73"/>
                </a:lnTo>
                <a:lnTo>
                  <a:pt x="468" y="73"/>
                </a:lnTo>
                <a:lnTo>
                  <a:pt x="463" y="68"/>
                </a:lnTo>
                <a:lnTo>
                  <a:pt x="463" y="60"/>
                </a:lnTo>
                <a:lnTo>
                  <a:pt x="459" y="54"/>
                </a:lnTo>
                <a:lnTo>
                  <a:pt x="455" y="47"/>
                </a:lnTo>
                <a:lnTo>
                  <a:pt x="449" y="39"/>
                </a:lnTo>
                <a:lnTo>
                  <a:pt x="444" y="41"/>
                </a:lnTo>
                <a:lnTo>
                  <a:pt x="444" y="43"/>
                </a:lnTo>
                <a:lnTo>
                  <a:pt x="440" y="49"/>
                </a:lnTo>
                <a:lnTo>
                  <a:pt x="433" y="51"/>
                </a:lnTo>
                <a:lnTo>
                  <a:pt x="429" y="45"/>
                </a:lnTo>
                <a:lnTo>
                  <a:pt x="416" y="51"/>
                </a:lnTo>
                <a:lnTo>
                  <a:pt x="401" y="49"/>
                </a:lnTo>
                <a:lnTo>
                  <a:pt x="399" y="43"/>
                </a:lnTo>
                <a:lnTo>
                  <a:pt x="397" y="17"/>
                </a:lnTo>
                <a:lnTo>
                  <a:pt x="384" y="21"/>
                </a:lnTo>
                <a:lnTo>
                  <a:pt x="378" y="22"/>
                </a:lnTo>
                <a:lnTo>
                  <a:pt x="365" y="30"/>
                </a:lnTo>
                <a:lnTo>
                  <a:pt x="357" y="32"/>
                </a:lnTo>
                <a:lnTo>
                  <a:pt x="329" y="34"/>
                </a:lnTo>
                <a:lnTo>
                  <a:pt x="324" y="37"/>
                </a:lnTo>
                <a:lnTo>
                  <a:pt x="312" y="39"/>
                </a:lnTo>
                <a:lnTo>
                  <a:pt x="305" y="47"/>
                </a:lnTo>
                <a:lnTo>
                  <a:pt x="292" y="54"/>
                </a:lnTo>
                <a:lnTo>
                  <a:pt x="280" y="69"/>
                </a:lnTo>
                <a:lnTo>
                  <a:pt x="275" y="66"/>
                </a:lnTo>
                <a:lnTo>
                  <a:pt x="267" y="68"/>
                </a:lnTo>
                <a:lnTo>
                  <a:pt x="260" y="66"/>
                </a:lnTo>
                <a:lnTo>
                  <a:pt x="254" y="60"/>
                </a:lnTo>
                <a:lnTo>
                  <a:pt x="237" y="66"/>
                </a:lnTo>
                <a:lnTo>
                  <a:pt x="231" y="66"/>
                </a:lnTo>
                <a:lnTo>
                  <a:pt x="224" y="62"/>
                </a:lnTo>
                <a:lnTo>
                  <a:pt x="220" y="56"/>
                </a:lnTo>
                <a:lnTo>
                  <a:pt x="207" y="43"/>
                </a:lnTo>
                <a:lnTo>
                  <a:pt x="203" y="36"/>
                </a:lnTo>
                <a:lnTo>
                  <a:pt x="198" y="34"/>
                </a:lnTo>
                <a:lnTo>
                  <a:pt x="190" y="28"/>
                </a:lnTo>
                <a:lnTo>
                  <a:pt x="183" y="26"/>
                </a:lnTo>
                <a:lnTo>
                  <a:pt x="169" y="26"/>
                </a:lnTo>
                <a:lnTo>
                  <a:pt x="162" y="28"/>
                </a:lnTo>
                <a:lnTo>
                  <a:pt x="158" y="36"/>
                </a:lnTo>
                <a:lnTo>
                  <a:pt x="154" y="37"/>
                </a:lnTo>
                <a:lnTo>
                  <a:pt x="160" y="24"/>
                </a:lnTo>
                <a:lnTo>
                  <a:pt x="154" y="30"/>
                </a:lnTo>
                <a:lnTo>
                  <a:pt x="147" y="34"/>
                </a:lnTo>
                <a:lnTo>
                  <a:pt x="145" y="41"/>
                </a:lnTo>
                <a:lnTo>
                  <a:pt x="143" y="43"/>
                </a:lnTo>
                <a:lnTo>
                  <a:pt x="141" y="37"/>
                </a:lnTo>
                <a:lnTo>
                  <a:pt x="141" y="22"/>
                </a:lnTo>
                <a:lnTo>
                  <a:pt x="130" y="9"/>
                </a:lnTo>
                <a:lnTo>
                  <a:pt x="126" y="7"/>
                </a:lnTo>
                <a:lnTo>
                  <a:pt x="121" y="0"/>
                </a:lnTo>
                <a:lnTo>
                  <a:pt x="107" y="17"/>
                </a:lnTo>
                <a:lnTo>
                  <a:pt x="104" y="22"/>
                </a:lnTo>
                <a:lnTo>
                  <a:pt x="89" y="28"/>
                </a:lnTo>
                <a:lnTo>
                  <a:pt x="81" y="36"/>
                </a:lnTo>
                <a:lnTo>
                  <a:pt x="75" y="41"/>
                </a:lnTo>
                <a:lnTo>
                  <a:pt x="68" y="43"/>
                </a:lnTo>
                <a:lnTo>
                  <a:pt x="60" y="45"/>
                </a:lnTo>
                <a:lnTo>
                  <a:pt x="55" y="47"/>
                </a:lnTo>
                <a:lnTo>
                  <a:pt x="47" y="47"/>
                </a:lnTo>
                <a:lnTo>
                  <a:pt x="40" y="51"/>
                </a:lnTo>
                <a:lnTo>
                  <a:pt x="27" y="64"/>
                </a:lnTo>
                <a:lnTo>
                  <a:pt x="6" y="73"/>
                </a:lnTo>
                <a:lnTo>
                  <a:pt x="0" y="77"/>
                </a:lnTo>
                <a:lnTo>
                  <a:pt x="4" y="81"/>
                </a:lnTo>
                <a:lnTo>
                  <a:pt x="11" y="83"/>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193" name="Freeform 170">
            <a:extLst>
              <a:ext uri="{FF2B5EF4-FFF2-40B4-BE49-F238E27FC236}">
                <a16:creationId xmlns:a16="http://schemas.microsoft.com/office/drawing/2014/main" id="{00000000-0008-0000-0000-0000C1000000}"/>
              </a:ext>
            </a:extLst>
          </xdr:cNvPr>
          <xdr:cNvSpPr>
            <a:spLocks/>
          </xdr:cNvSpPr>
        </xdr:nvSpPr>
        <xdr:spPr bwMode="auto">
          <a:xfrm>
            <a:off x="3957845" y="1848695"/>
            <a:ext cx="6725" cy="14825"/>
          </a:xfrm>
          <a:custGeom>
            <a:avLst/>
            <a:gdLst>
              <a:gd name="T0" fmla="*/ 2 w 7"/>
              <a:gd name="T1" fmla="*/ 4 h 17"/>
              <a:gd name="T2" fmla="*/ 0 w 7"/>
              <a:gd name="T3" fmla="*/ 10 h 17"/>
              <a:gd name="T4" fmla="*/ 0 w 7"/>
              <a:gd name="T5" fmla="*/ 17 h 17"/>
              <a:gd name="T6" fmla="*/ 7 w 7"/>
              <a:gd name="T7" fmla="*/ 15 h 17"/>
              <a:gd name="T8" fmla="*/ 7 w 7"/>
              <a:gd name="T9" fmla="*/ 2 h 17"/>
              <a:gd name="T10" fmla="*/ 7 w 7"/>
              <a:gd name="T11" fmla="*/ 0 h 17"/>
              <a:gd name="T12" fmla="*/ 2 w 7"/>
              <a:gd name="T13" fmla="*/ 4 h 17"/>
            </a:gdLst>
            <a:ahLst/>
            <a:cxnLst>
              <a:cxn ang="0">
                <a:pos x="T0" y="T1"/>
              </a:cxn>
              <a:cxn ang="0">
                <a:pos x="T2" y="T3"/>
              </a:cxn>
              <a:cxn ang="0">
                <a:pos x="T4" y="T5"/>
              </a:cxn>
              <a:cxn ang="0">
                <a:pos x="T6" y="T7"/>
              </a:cxn>
              <a:cxn ang="0">
                <a:pos x="T8" y="T9"/>
              </a:cxn>
              <a:cxn ang="0">
                <a:pos x="T10" y="T11"/>
              </a:cxn>
              <a:cxn ang="0">
                <a:pos x="T12" y="T13"/>
              </a:cxn>
            </a:cxnLst>
            <a:rect l="0" t="0" r="r" b="b"/>
            <a:pathLst>
              <a:path w="7" h="17">
                <a:moveTo>
                  <a:pt x="2" y="4"/>
                </a:moveTo>
                <a:lnTo>
                  <a:pt x="0" y="10"/>
                </a:lnTo>
                <a:lnTo>
                  <a:pt x="0" y="17"/>
                </a:lnTo>
                <a:lnTo>
                  <a:pt x="7" y="15"/>
                </a:lnTo>
                <a:lnTo>
                  <a:pt x="7" y="2"/>
                </a:lnTo>
                <a:lnTo>
                  <a:pt x="7" y="0"/>
                </a:lnTo>
                <a:lnTo>
                  <a:pt x="2" y="4"/>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194" name="Freeform 171">
            <a:extLst>
              <a:ext uri="{FF2B5EF4-FFF2-40B4-BE49-F238E27FC236}">
                <a16:creationId xmlns:a16="http://schemas.microsoft.com/office/drawing/2014/main" id="{00000000-0008-0000-0000-0000C2000000}"/>
              </a:ext>
            </a:extLst>
          </xdr:cNvPr>
          <xdr:cNvSpPr>
            <a:spLocks/>
          </xdr:cNvSpPr>
        </xdr:nvSpPr>
        <xdr:spPr bwMode="auto">
          <a:xfrm>
            <a:off x="3910771" y="1837358"/>
            <a:ext cx="317988" cy="393290"/>
          </a:xfrm>
          <a:custGeom>
            <a:avLst/>
            <a:gdLst>
              <a:gd name="T0" fmla="*/ 163 w 331"/>
              <a:gd name="T1" fmla="*/ 440 h 451"/>
              <a:gd name="T2" fmla="*/ 272 w 331"/>
              <a:gd name="T3" fmla="*/ 408 h 451"/>
              <a:gd name="T4" fmla="*/ 288 w 331"/>
              <a:gd name="T5" fmla="*/ 359 h 451"/>
              <a:gd name="T6" fmla="*/ 299 w 331"/>
              <a:gd name="T7" fmla="*/ 350 h 451"/>
              <a:gd name="T8" fmla="*/ 308 w 331"/>
              <a:gd name="T9" fmla="*/ 322 h 451"/>
              <a:gd name="T10" fmla="*/ 319 w 331"/>
              <a:gd name="T11" fmla="*/ 316 h 451"/>
              <a:gd name="T12" fmla="*/ 325 w 331"/>
              <a:gd name="T13" fmla="*/ 324 h 451"/>
              <a:gd name="T14" fmla="*/ 329 w 331"/>
              <a:gd name="T15" fmla="*/ 295 h 451"/>
              <a:gd name="T16" fmla="*/ 331 w 331"/>
              <a:gd name="T17" fmla="*/ 273 h 451"/>
              <a:gd name="T18" fmla="*/ 319 w 331"/>
              <a:gd name="T19" fmla="*/ 254 h 451"/>
              <a:gd name="T20" fmla="*/ 308 w 331"/>
              <a:gd name="T21" fmla="*/ 218 h 451"/>
              <a:gd name="T22" fmla="*/ 286 w 331"/>
              <a:gd name="T23" fmla="*/ 171 h 451"/>
              <a:gd name="T24" fmla="*/ 261 w 331"/>
              <a:gd name="T25" fmla="*/ 175 h 451"/>
              <a:gd name="T26" fmla="*/ 241 w 331"/>
              <a:gd name="T27" fmla="*/ 186 h 451"/>
              <a:gd name="T28" fmla="*/ 233 w 331"/>
              <a:gd name="T29" fmla="*/ 211 h 451"/>
              <a:gd name="T30" fmla="*/ 218 w 331"/>
              <a:gd name="T31" fmla="*/ 222 h 451"/>
              <a:gd name="T32" fmla="*/ 201 w 331"/>
              <a:gd name="T33" fmla="*/ 203 h 451"/>
              <a:gd name="T34" fmla="*/ 216 w 331"/>
              <a:gd name="T35" fmla="*/ 183 h 451"/>
              <a:gd name="T36" fmla="*/ 225 w 331"/>
              <a:gd name="T37" fmla="*/ 151 h 451"/>
              <a:gd name="T38" fmla="*/ 237 w 331"/>
              <a:gd name="T39" fmla="*/ 119 h 451"/>
              <a:gd name="T40" fmla="*/ 231 w 331"/>
              <a:gd name="T41" fmla="*/ 85 h 451"/>
              <a:gd name="T42" fmla="*/ 222 w 331"/>
              <a:gd name="T43" fmla="*/ 64 h 451"/>
              <a:gd name="T44" fmla="*/ 225 w 331"/>
              <a:gd name="T45" fmla="*/ 55 h 451"/>
              <a:gd name="T46" fmla="*/ 210 w 331"/>
              <a:gd name="T47" fmla="*/ 36 h 451"/>
              <a:gd name="T48" fmla="*/ 182 w 331"/>
              <a:gd name="T49" fmla="*/ 28 h 451"/>
              <a:gd name="T50" fmla="*/ 162 w 331"/>
              <a:gd name="T51" fmla="*/ 23 h 451"/>
              <a:gd name="T52" fmla="*/ 145 w 331"/>
              <a:gd name="T53" fmla="*/ 12 h 451"/>
              <a:gd name="T54" fmla="*/ 124 w 331"/>
              <a:gd name="T55" fmla="*/ 8 h 451"/>
              <a:gd name="T56" fmla="*/ 105 w 331"/>
              <a:gd name="T57" fmla="*/ 6 h 451"/>
              <a:gd name="T58" fmla="*/ 88 w 331"/>
              <a:gd name="T59" fmla="*/ 25 h 451"/>
              <a:gd name="T60" fmla="*/ 98 w 331"/>
              <a:gd name="T61" fmla="*/ 44 h 451"/>
              <a:gd name="T62" fmla="*/ 81 w 331"/>
              <a:gd name="T63" fmla="*/ 53 h 451"/>
              <a:gd name="T64" fmla="*/ 73 w 331"/>
              <a:gd name="T65" fmla="*/ 87 h 451"/>
              <a:gd name="T66" fmla="*/ 69 w 331"/>
              <a:gd name="T67" fmla="*/ 107 h 451"/>
              <a:gd name="T68" fmla="*/ 66 w 331"/>
              <a:gd name="T69" fmla="*/ 94 h 451"/>
              <a:gd name="T70" fmla="*/ 56 w 331"/>
              <a:gd name="T71" fmla="*/ 115 h 451"/>
              <a:gd name="T72" fmla="*/ 54 w 331"/>
              <a:gd name="T73" fmla="*/ 94 h 451"/>
              <a:gd name="T74" fmla="*/ 53 w 331"/>
              <a:gd name="T75" fmla="*/ 75 h 451"/>
              <a:gd name="T76" fmla="*/ 43 w 331"/>
              <a:gd name="T77" fmla="*/ 96 h 451"/>
              <a:gd name="T78" fmla="*/ 22 w 331"/>
              <a:gd name="T79" fmla="*/ 113 h 451"/>
              <a:gd name="T80" fmla="*/ 11 w 331"/>
              <a:gd name="T81" fmla="*/ 132 h 451"/>
              <a:gd name="T82" fmla="*/ 15 w 331"/>
              <a:gd name="T83" fmla="*/ 164 h 451"/>
              <a:gd name="T84" fmla="*/ 0 w 331"/>
              <a:gd name="T85" fmla="*/ 198 h 451"/>
              <a:gd name="T86" fmla="*/ 9 w 331"/>
              <a:gd name="T87" fmla="*/ 232 h 451"/>
              <a:gd name="T88" fmla="*/ 4 w 331"/>
              <a:gd name="T89" fmla="*/ 252 h 451"/>
              <a:gd name="T90" fmla="*/ 24 w 331"/>
              <a:gd name="T91" fmla="*/ 294 h 451"/>
              <a:gd name="T92" fmla="*/ 39 w 331"/>
              <a:gd name="T93" fmla="*/ 363 h 451"/>
              <a:gd name="T94" fmla="*/ 24 w 331"/>
              <a:gd name="T95" fmla="*/ 408 h 451"/>
              <a:gd name="T96" fmla="*/ 11 w 331"/>
              <a:gd name="T97" fmla="*/ 444 h 451"/>
              <a:gd name="T98" fmla="*/ 6 w 331"/>
              <a:gd name="T99" fmla="*/ 451 h 451"/>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Lst>
            <a:rect l="0" t="0" r="r" b="b"/>
            <a:pathLst>
              <a:path w="331" h="451">
                <a:moveTo>
                  <a:pt x="43" y="448"/>
                </a:moveTo>
                <a:lnTo>
                  <a:pt x="156" y="435"/>
                </a:lnTo>
                <a:lnTo>
                  <a:pt x="163" y="440"/>
                </a:lnTo>
                <a:lnTo>
                  <a:pt x="237" y="429"/>
                </a:lnTo>
                <a:lnTo>
                  <a:pt x="269" y="421"/>
                </a:lnTo>
                <a:lnTo>
                  <a:pt x="272" y="408"/>
                </a:lnTo>
                <a:lnTo>
                  <a:pt x="286" y="388"/>
                </a:lnTo>
                <a:lnTo>
                  <a:pt x="286" y="367"/>
                </a:lnTo>
                <a:lnTo>
                  <a:pt x="288" y="359"/>
                </a:lnTo>
                <a:lnTo>
                  <a:pt x="289" y="357"/>
                </a:lnTo>
                <a:lnTo>
                  <a:pt x="289" y="356"/>
                </a:lnTo>
                <a:lnTo>
                  <a:pt x="299" y="350"/>
                </a:lnTo>
                <a:lnTo>
                  <a:pt x="303" y="342"/>
                </a:lnTo>
                <a:lnTo>
                  <a:pt x="303" y="327"/>
                </a:lnTo>
                <a:lnTo>
                  <a:pt x="308" y="322"/>
                </a:lnTo>
                <a:lnTo>
                  <a:pt x="308" y="316"/>
                </a:lnTo>
                <a:lnTo>
                  <a:pt x="316" y="312"/>
                </a:lnTo>
                <a:lnTo>
                  <a:pt x="319" y="316"/>
                </a:lnTo>
                <a:lnTo>
                  <a:pt x="321" y="324"/>
                </a:lnTo>
                <a:lnTo>
                  <a:pt x="319" y="326"/>
                </a:lnTo>
                <a:lnTo>
                  <a:pt x="325" y="324"/>
                </a:lnTo>
                <a:lnTo>
                  <a:pt x="329" y="316"/>
                </a:lnTo>
                <a:lnTo>
                  <a:pt x="331" y="301"/>
                </a:lnTo>
                <a:lnTo>
                  <a:pt x="329" y="295"/>
                </a:lnTo>
                <a:lnTo>
                  <a:pt x="329" y="280"/>
                </a:lnTo>
                <a:lnTo>
                  <a:pt x="331" y="279"/>
                </a:lnTo>
                <a:lnTo>
                  <a:pt x="331" y="273"/>
                </a:lnTo>
                <a:lnTo>
                  <a:pt x="331" y="273"/>
                </a:lnTo>
                <a:lnTo>
                  <a:pt x="323" y="262"/>
                </a:lnTo>
                <a:lnTo>
                  <a:pt x="319" y="254"/>
                </a:lnTo>
                <a:lnTo>
                  <a:pt x="316" y="239"/>
                </a:lnTo>
                <a:lnTo>
                  <a:pt x="312" y="226"/>
                </a:lnTo>
                <a:lnTo>
                  <a:pt x="308" y="218"/>
                </a:lnTo>
                <a:lnTo>
                  <a:pt x="301" y="192"/>
                </a:lnTo>
                <a:lnTo>
                  <a:pt x="293" y="179"/>
                </a:lnTo>
                <a:lnTo>
                  <a:pt x="286" y="171"/>
                </a:lnTo>
                <a:lnTo>
                  <a:pt x="280" y="169"/>
                </a:lnTo>
                <a:lnTo>
                  <a:pt x="272" y="168"/>
                </a:lnTo>
                <a:lnTo>
                  <a:pt x="261" y="175"/>
                </a:lnTo>
                <a:lnTo>
                  <a:pt x="256" y="179"/>
                </a:lnTo>
                <a:lnTo>
                  <a:pt x="248" y="185"/>
                </a:lnTo>
                <a:lnTo>
                  <a:pt x="241" y="186"/>
                </a:lnTo>
                <a:lnTo>
                  <a:pt x="242" y="194"/>
                </a:lnTo>
                <a:lnTo>
                  <a:pt x="239" y="205"/>
                </a:lnTo>
                <a:lnTo>
                  <a:pt x="233" y="211"/>
                </a:lnTo>
                <a:lnTo>
                  <a:pt x="229" y="218"/>
                </a:lnTo>
                <a:lnTo>
                  <a:pt x="224" y="226"/>
                </a:lnTo>
                <a:lnTo>
                  <a:pt x="218" y="222"/>
                </a:lnTo>
                <a:lnTo>
                  <a:pt x="210" y="222"/>
                </a:lnTo>
                <a:lnTo>
                  <a:pt x="201" y="215"/>
                </a:lnTo>
                <a:lnTo>
                  <a:pt x="201" y="203"/>
                </a:lnTo>
                <a:lnTo>
                  <a:pt x="203" y="188"/>
                </a:lnTo>
                <a:lnTo>
                  <a:pt x="209" y="185"/>
                </a:lnTo>
                <a:lnTo>
                  <a:pt x="216" y="183"/>
                </a:lnTo>
                <a:lnTo>
                  <a:pt x="224" y="171"/>
                </a:lnTo>
                <a:lnTo>
                  <a:pt x="224" y="158"/>
                </a:lnTo>
                <a:lnTo>
                  <a:pt x="225" y="151"/>
                </a:lnTo>
                <a:lnTo>
                  <a:pt x="233" y="147"/>
                </a:lnTo>
                <a:lnTo>
                  <a:pt x="239" y="141"/>
                </a:lnTo>
                <a:lnTo>
                  <a:pt x="237" y="119"/>
                </a:lnTo>
                <a:lnTo>
                  <a:pt x="237" y="106"/>
                </a:lnTo>
                <a:lnTo>
                  <a:pt x="233" y="91"/>
                </a:lnTo>
                <a:lnTo>
                  <a:pt x="231" y="85"/>
                </a:lnTo>
                <a:lnTo>
                  <a:pt x="224" y="79"/>
                </a:lnTo>
                <a:lnTo>
                  <a:pt x="220" y="74"/>
                </a:lnTo>
                <a:lnTo>
                  <a:pt x="222" y="64"/>
                </a:lnTo>
                <a:lnTo>
                  <a:pt x="229" y="64"/>
                </a:lnTo>
                <a:lnTo>
                  <a:pt x="229" y="57"/>
                </a:lnTo>
                <a:lnTo>
                  <a:pt x="225" y="55"/>
                </a:lnTo>
                <a:lnTo>
                  <a:pt x="220" y="47"/>
                </a:lnTo>
                <a:lnTo>
                  <a:pt x="218" y="42"/>
                </a:lnTo>
                <a:lnTo>
                  <a:pt x="210" y="36"/>
                </a:lnTo>
                <a:lnTo>
                  <a:pt x="203" y="36"/>
                </a:lnTo>
                <a:lnTo>
                  <a:pt x="195" y="32"/>
                </a:lnTo>
                <a:lnTo>
                  <a:pt x="182" y="28"/>
                </a:lnTo>
                <a:lnTo>
                  <a:pt x="175" y="25"/>
                </a:lnTo>
                <a:lnTo>
                  <a:pt x="167" y="25"/>
                </a:lnTo>
                <a:lnTo>
                  <a:pt x="162" y="23"/>
                </a:lnTo>
                <a:lnTo>
                  <a:pt x="158" y="17"/>
                </a:lnTo>
                <a:lnTo>
                  <a:pt x="150" y="13"/>
                </a:lnTo>
                <a:lnTo>
                  <a:pt x="145" y="12"/>
                </a:lnTo>
                <a:lnTo>
                  <a:pt x="137" y="12"/>
                </a:lnTo>
                <a:lnTo>
                  <a:pt x="131" y="12"/>
                </a:lnTo>
                <a:lnTo>
                  <a:pt x="124" y="8"/>
                </a:lnTo>
                <a:lnTo>
                  <a:pt x="118" y="6"/>
                </a:lnTo>
                <a:lnTo>
                  <a:pt x="111" y="0"/>
                </a:lnTo>
                <a:lnTo>
                  <a:pt x="105" y="6"/>
                </a:lnTo>
                <a:lnTo>
                  <a:pt x="98" y="10"/>
                </a:lnTo>
                <a:lnTo>
                  <a:pt x="94" y="17"/>
                </a:lnTo>
                <a:lnTo>
                  <a:pt x="88" y="25"/>
                </a:lnTo>
                <a:lnTo>
                  <a:pt x="88" y="32"/>
                </a:lnTo>
                <a:lnTo>
                  <a:pt x="90" y="38"/>
                </a:lnTo>
                <a:lnTo>
                  <a:pt x="98" y="44"/>
                </a:lnTo>
                <a:lnTo>
                  <a:pt x="98" y="49"/>
                </a:lnTo>
                <a:lnTo>
                  <a:pt x="88" y="49"/>
                </a:lnTo>
                <a:lnTo>
                  <a:pt x="81" y="53"/>
                </a:lnTo>
                <a:lnTo>
                  <a:pt x="75" y="59"/>
                </a:lnTo>
                <a:lnTo>
                  <a:pt x="69" y="64"/>
                </a:lnTo>
                <a:lnTo>
                  <a:pt x="73" y="87"/>
                </a:lnTo>
                <a:lnTo>
                  <a:pt x="73" y="94"/>
                </a:lnTo>
                <a:lnTo>
                  <a:pt x="71" y="100"/>
                </a:lnTo>
                <a:lnTo>
                  <a:pt x="69" y="107"/>
                </a:lnTo>
                <a:lnTo>
                  <a:pt x="64" y="115"/>
                </a:lnTo>
                <a:lnTo>
                  <a:pt x="66" y="107"/>
                </a:lnTo>
                <a:lnTo>
                  <a:pt x="66" y="94"/>
                </a:lnTo>
                <a:lnTo>
                  <a:pt x="64" y="94"/>
                </a:lnTo>
                <a:lnTo>
                  <a:pt x="62" y="109"/>
                </a:lnTo>
                <a:lnTo>
                  <a:pt x="56" y="115"/>
                </a:lnTo>
                <a:lnTo>
                  <a:pt x="56" y="109"/>
                </a:lnTo>
                <a:lnTo>
                  <a:pt x="58" y="102"/>
                </a:lnTo>
                <a:lnTo>
                  <a:pt x="54" y="94"/>
                </a:lnTo>
                <a:lnTo>
                  <a:pt x="56" y="91"/>
                </a:lnTo>
                <a:lnTo>
                  <a:pt x="58" y="70"/>
                </a:lnTo>
                <a:lnTo>
                  <a:pt x="53" y="75"/>
                </a:lnTo>
                <a:lnTo>
                  <a:pt x="49" y="83"/>
                </a:lnTo>
                <a:lnTo>
                  <a:pt x="45" y="89"/>
                </a:lnTo>
                <a:lnTo>
                  <a:pt x="43" y="96"/>
                </a:lnTo>
                <a:lnTo>
                  <a:pt x="39" y="102"/>
                </a:lnTo>
                <a:lnTo>
                  <a:pt x="32" y="100"/>
                </a:lnTo>
                <a:lnTo>
                  <a:pt x="22" y="113"/>
                </a:lnTo>
                <a:lnTo>
                  <a:pt x="24" y="119"/>
                </a:lnTo>
                <a:lnTo>
                  <a:pt x="19" y="126"/>
                </a:lnTo>
                <a:lnTo>
                  <a:pt x="11" y="132"/>
                </a:lnTo>
                <a:lnTo>
                  <a:pt x="15" y="145"/>
                </a:lnTo>
                <a:lnTo>
                  <a:pt x="13" y="156"/>
                </a:lnTo>
                <a:lnTo>
                  <a:pt x="15" y="164"/>
                </a:lnTo>
                <a:lnTo>
                  <a:pt x="15" y="171"/>
                </a:lnTo>
                <a:lnTo>
                  <a:pt x="7" y="192"/>
                </a:lnTo>
                <a:lnTo>
                  <a:pt x="0" y="198"/>
                </a:lnTo>
                <a:lnTo>
                  <a:pt x="0" y="205"/>
                </a:lnTo>
                <a:lnTo>
                  <a:pt x="4" y="211"/>
                </a:lnTo>
                <a:lnTo>
                  <a:pt x="9" y="232"/>
                </a:lnTo>
                <a:lnTo>
                  <a:pt x="6" y="239"/>
                </a:lnTo>
                <a:lnTo>
                  <a:pt x="2" y="247"/>
                </a:lnTo>
                <a:lnTo>
                  <a:pt x="4" y="252"/>
                </a:lnTo>
                <a:lnTo>
                  <a:pt x="22" y="290"/>
                </a:lnTo>
                <a:lnTo>
                  <a:pt x="30" y="286"/>
                </a:lnTo>
                <a:lnTo>
                  <a:pt x="24" y="294"/>
                </a:lnTo>
                <a:lnTo>
                  <a:pt x="34" y="314"/>
                </a:lnTo>
                <a:lnTo>
                  <a:pt x="39" y="342"/>
                </a:lnTo>
                <a:lnTo>
                  <a:pt x="39" y="363"/>
                </a:lnTo>
                <a:lnTo>
                  <a:pt x="34" y="388"/>
                </a:lnTo>
                <a:lnTo>
                  <a:pt x="32" y="395"/>
                </a:lnTo>
                <a:lnTo>
                  <a:pt x="24" y="408"/>
                </a:lnTo>
                <a:lnTo>
                  <a:pt x="19" y="429"/>
                </a:lnTo>
                <a:lnTo>
                  <a:pt x="15" y="436"/>
                </a:lnTo>
                <a:lnTo>
                  <a:pt x="11" y="444"/>
                </a:lnTo>
                <a:lnTo>
                  <a:pt x="4" y="450"/>
                </a:lnTo>
                <a:lnTo>
                  <a:pt x="2" y="451"/>
                </a:lnTo>
                <a:lnTo>
                  <a:pt x="6" y="451"/>
                </a:lnTo>
                <a:lnTo>
                  <a:pt x="43" y="448"/>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grpSp>
    <xdr:clientData/>
  </xdr:twoCellAnchor>
  <xdr:twoCellAnchor editAs="oneCell">
    <xdr:from>
      <xdr:col>11</xdr:col>
      <xdr:colOff>932530</xdr:colOff>
      <xdr:row>21</xdr:row>
      <xdr:rowOff>31677</xdr:rowOff>
    </xdr:from>
    <xdr:to>
      <xdr:col>13</xdr:col>
      <xdr:colOff>27371</xdr:colOff>
      <xdr:row>25</xdr:row>
      <xdr:rowOff>163843</xdr:rowOff>
    </xdr:to>
    <xdr:grpSp>
      <xdr:nvGrpSpPr>
        <xdr:cNvPr id="50" name="usmap9">
          <a:extLst>
            <a:ext uri="{FF2B5EF4-FFF2-40B4-BE49-F238E27FC236}">
              <a16:creationId xmlns:a16="http://schemas.microsoft.com/office/drawing/2014/main" id="{00000000-0008-0000-0000-000032000000}"/>
            </a:ext>
          </a:extLst>
        </xdr:cNvPr>
        <xdr:cNvGrpSpPr/>
      </xdr:nvGrpSpPr>
      <xdr:grpSpPr>
        <a:xfrm>
          <a:off x="9886030" y="3784527"/>
          <a:ext cx="1018891" cy="894166"/>
          <a:chOff x="3961687" y="3206462"/>
          <a:chExt cx="747417" cy="577291"/>
        </a:xfrm>
        <a:solidFill>
          <a:srgbClr val="70AD47"/>
        </a:solidFill>
      </xdr:grpSpPr>
      <xdr:sp macro="" textlink="">
        <xdr:nvSpPr>
          <xdr:cNvPr id="173" name="Freeform 150">
            <a:extLst>
              <a:ext uri="{FF2B5EF4-FFF2-40B4-BE49-F238E27FC236}">
                <a16:creationId xmlns:a16="http://schemas.microsoft.com/office/drawing/2014/main" id="{00000000-0008-0000-0000-0000AD000000}"/>
              </a:ext>
            </a:extLst>
          </xdr:cNvPr>
          <xdr:cNvSpPr>
            <a:spLocks/>
          </xdr:cNvSpPr>
        </xdr:nvSpPr>
        <xdr:spPr bwMode="auto">
          <a:xfrm>
            <a:off x="4598625" y="3765441"/>
            <a:ext cx="3843" cy="3488"/>
          </a:xfrm>
          <a:custGeom>
            <a:avLst/>
            <a:gdLst>
              <a:gd name="T0" fmla="*/ 4 w 4"/>
              <a:gd name="T1" fmla="*/ 4 h 4"/>
              <a:gd name="T2" fmla="*/ 0 w 4"/>
              <a:gd name="T3" fmla="*/ 0 h 4"/>
              <a:gd name="T4" fmla="*/ 4 w 4"/>
              <a:gd name="T5" fmla="*/ 4 h 4"/>
              <a:gd name="T6" fmla="*/ 4 w 4"/>
              <a:gd name="T7" fmla="*/ 4 h 4"/>
            </a:gdLst>
            <a:ahLst/>
            <a:cxnLst>
              <a:cxn ang="0">
                <a:pos x="T0" y="T1"/>
              </a:cxn>
              <a:cxn ang="0">
                <a:pos x="T2" y="T3"/>
              </a:cxn>
              <a:cxn ang="0">
                <a:pos x="T4" y="T5"/>
              </a:cxn>
              <a:cxn ang="0">
                <a:pos x="T6" y="T7"/>
              </a:cxn>
            </a:cxnLst>
            <a:rect l="0" t="0" r="r" b="b"/>
            <a:pathLst>
              <a:path w="4" h="4">
                <a:moveTo>
                  <a:pt x="4" y="4"/>
                </a:moveTo>
                <a:lnTo>
                  <a:pt x="0" y="0"/>
                </a:lnTo>
                <a:lnTo>
                  <a:pt x="4" y="4"/>
                </a:lnTo>
                <a:lnTo>
                  <a:pt x="4" y="4"/>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174" name="Freeform 151">
            <a:extLst>
              <a:ext uri="{FF2B5EF4-FFF2-40B4-BE49-F238E27FC236}">
                <a16:creationId xmlns:a16="http://schemas.microsoft.com/office/drawing/2014/main" id="{00000000-0008-0000-0000-0000AE000000}"/>
              </a:ext>
            </a:extLst>
          </xdr:cNvPr>
          <xdr:cNvSpPr>
            <a:spLocks/>
          </xdr:cNvSpPr>
        </xdr:nvSpPr>
        <xdr:spPr bwMode="auto">
          <a:xfrm>
            <a:off x="4598625" y="3765441"/>
            <a:ext cx="3843" cy="3488"/>
          </a:xfrm>
          <a:custGeom>
            <a:avLst/>
            <a:gdLst>
              <a:gd name="T0" fmla="*/ 4 w 4"/>
              <a:gd name="T1" fmla="*/ 4 h 4"/>
              <a:gd name="T2" fmla="*/ 0 w 4"/>
              <a:gd name="T3" fmla="*/ 0 h 4"/>
              <a:gd name="T4" fmla="*/ 4 w 4"/>
              <a:gd name="T5" fmla="*/ 4 h 4"/>
              <a:gd name="T6" fmla="*/ 4 w 4"/>
              <a:gd name="T7" fmla="*/ 4 h 4"/>
            </a:gdLst>
            <a:ahLst/>
            <a:cxnLst>
              <a:cxn ang="0">
                <a:pos x="T0" y="T1"/>
              </a:cxn>
              <a:cxn ang="0">
                <a:pos x="T2" y="T3"/>
              </a:cxn>
              <a:cxn ang="0">
                <a:pos x="T4" y="T5"/>
              </a:cxn>
              <a:cxn ang="0">
                <a:pos x="T6" y="T7"/>
              </a:cxn>
            </a:cxnLst>
            <a:rect l="0" t="0" r="r" b="b"/>
            <a:pathLst>
              <a:path w="4" h="4">
                <a:moveTo>
                  <a:pt x="4" y="4"/>
                </a:moveTo>
                <a:lnTo>
                  <a:pt x="0" y="0"/>
                </a:lnTo>
                <a:lnTo>
                  <a:pt x="4" y="4"/>
                </a:lnTo>
                <a:lnTo>
                  <a:pt x="4" y="4"/>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175" name="Freeform 152">
            <a:extLst>
              <a:ext uri="{FF2B5EF4-FFF2-40B4-BE49-F238E27FC236}">
                <a16:creationId xmlns:a16="http://schemas.microsoft.com/office/drawing/2014/main" id="{00000000-0008-0000-0000-0000AF000000}"/>
              </a:ext>
            </a:extLst>
          </xdr:cNvPr>
          <xdr:cNvSpPr>
            <a:spLocks/>
          </xdr:cNvSpPr>
        </xdr:nvSpPr>
        <xdr:spPr bwMode="auto">
          <a:xfrm>
            <a:off x="4667794" y="3735791"/>
            <a:ext cx="4803" cy="3488"/>
          </a:xfrm>
          <a:custGeom>
            <a:avLst/>
            <a:gdLst>
              <a:gd name="T0" fmla="*/ 5 w 5"/>
              <a:gd name="T1" fmla="*/ 0 h 4"/>
              <a:gd name="T2" fmla="*/ 0 w 5"/>
              <a:gd name="T3" fmla="*/ 4 h 4"/>
              <a:gd name="T4" fmla="*/ 5 w 5"/>
              <a:gd name="T5" fmla="*/ 2 h 4"/>
              <a:gd name="T6" fmla="*/ 5 w 5"/>
              <a:gd name="T7" fmla="*/ 0 h 4"/>
            </a:gdLst>
            <a:ahLst/>
            <a:cxnLst>
              <a:cxn ang="0">
                <a:pos x="T0" y="T1"/>
              </a:cxn>
              <a:cxn ang="0">
                <a:pos x="T2" y="T3"/>
              </a:cxn>
              <a:cxn ang="0">
                <a:pos x="T4" y="T5"/>
              </a:cxn>
              <a:cxn ang="0">
                <a:pos x="T6" y="T7"/>
              </a:cxn>
            </a:cxnLst>
            <a:rect l="0" t="0" r="r" b="b"/>
            <a:pathLst>
              <a:path w="5" h="4">
                <a:moveTo>
                  <a:pt x="5" y="0"/>
                </a:moveTo>
                <a:lnTo>
                  <a:pt x="0" y="4"/>
                </a:lnTo>
                <a:lnTo>
                  <a:pt x="5" y="2"/>
                </a:lnTo>
                <a:lnTo>
                  <a:pt x="5" y="0"/>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176" name="Freeform 153">
            <a:extLst>
              <a:ext uri="{FF2B5EF4-FFF2-40B4-BE49-F238E27FC236}">
                <a16:creationId xmlns:a16="http://schemas.microsoft.com/office/drawing/2014/main" id="{00000000-0008-0000-0000-0000B0000000}"/>
              </a:ext>
            </a:extLst>
          </xdr:cNvPr>
          <xdr:cNvSpPr>
            <a:spLocks/>
          </xdr:cNvSpPr>
        </xdr:nvSpPr>
        <xdr:spPr bwMode="auto">
          <a:xfrm>
            <a:off x="4667794" y="3735791"/>
            <a:ext cx="4803" cy="3488"/>
          </a:xfrm>
          <a:custGeom>
            <a:avLst/>
            <a:gdLst>
              <a:gd name="T0" fmla="*/ 5 w 5"/>
              <a:gd name="T1" fmla="*/ 0 h 4"/>
              <a:gd name="T2" fmla="*/ 0 w 5"/>
              <a:gd name="T3" fmla="*/ 4 h 4"/>
              <a:gd name="T4" fmla="*/ 5 w 5"/>
              <a:gd name="T5" fmla="*/ 2 h 4"/>
              <a:gd name="T6" fmla="*/ 5 w 5"/>
              <a:gd name="T7" fmla="*/ 0 h 4"/>
            </a:gdLst>
            <a:ahLst/>
            <a:cxnLst>
              <a:cxn ang="0">
                <a:pos x="T0" y="T1"/>
              </a:cxn>
              <a:cxn ang="0">
                <a:pos x="T2" y="T3"/>
              </a:cxn>
              <a:cxn ang="0">
                <a:pos x="T4" y="T5"/>
              </a:cxn>
              <a:cxn ang="0">
                <a:pos x="T6" y="T7"/>
              </a:cxn>
            </a:cxnLst>
            <a:rect l="0" t="0" r="r" b="b"/>
            <a:pathLst>
              <a:path w="5" h="4">
                <a:moveTo>
                  <a:pt x="5" y="0"/>
                </a:moveTo>
                <a:lnTo>
                  <a:pt x="0" y="4"/>
                </a:lnTo>
                <a:lnTo>
                  <a:pt x="5" y="2"/>
                </a:lnTo>
                <a:lnTo>
                  <a:pt x="5" y="0"/>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177" name="Freeform 154">
            <a:extLst>
              <a:ext uri="{FF2B5EF4-FFF2-40B4-BE49-F238E27FC236}">
                <a16:creationId xmlns:a16="http://schemas.microsoft.com/office/drawing/2014/main" id="{00000000-0008-0000-0000-0000B1000000}"/>
              </a:ext>
            </a:extLst>
          </xdr:cNvPr>
          <xdr:cNvSpPr>
            <a:spLocks/>
          </xdr:cNvSpPr>
        </xdr:nvSpPr>
        <xdr:spPr bwMode="auto">
          <a:xfrm>
            <a:off x="4573647" y="3780265"/>
            <a:ext cx="6725" cy="3488"/>
          </a:xfrm>
          <a:custGeom>
            <a:avLst/>
            <a:gdLst>
              <a:gd name="T0" fmla="*/ 0 w 7"/>
              <a:gd name="T1" fmla="*/ 4 h 4"/>
              <a:gd name="T2" fmla="*/ 7 w 7"/>
              <a:gd name="T3" fmla="*/ 0 h 4"/>
              <a:gd name="T4" fmla="*/ 0 w 7"/>
              <a:gd name="T5" fmla="*/ 2 h 4"/>
              <a:gd name="T6" fmla="*/ 0 w 7"/>
              <a:gd name="T7" fmla="*/ 4 h 4"/>
            </a:gdLst>
            <a:ahLst/>
            <a:cxnLst>
              <a:cxn ang="0">
                <a:pos x="T0" y="T1"/>
              </a:cxn>
              <a:cxn ang="0">
                <a:pos x="T2" y="T3"/>
              </a:cxn>
              <a:cxn ang="0">
                <a:pos x="T4" y="T5"/>
              </a:cxn>
              <a:cxn ang="0">
                <a:pos x="T6" y="T7"/>
              </a:cxn>
            </a:cxnLst>
            <a:rect l="0" t="0" r="r" b="b"/>
            <a:pathLst>
              <a:path w="7" h="4">
                <a:moveTo>
                  <a:pt x="0" y="4"/>
                </a:moveTo>
                <a:lnTo>
                  <a:pt x="7" y="0"/>
                </a:lnTo>
                <a:lnTo>
                  <a:pt x="0" y="2"/>
                </a:lnTo>
                <a:lnTo>
                  <a:pt x="0" y="4"/>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178" name="Freeform 155">
            <a:extLst>
              <a:ext uri="{FF2B5EF4-FFF2-40B4-BE49-F238E27FC236}">
                <a16:creationId xmlns:a16="http://schemas.microsoft.com/office/drawing/2014/main" id="{00000000-0008-0000-0000-0000B2000000}"/>
              </a:ext>
            </a:extLst>
          </xdr:cNvPr>
          <xdr:cNvSpPr>
            <a:spLocks/>
          </xdr:cNvSpPr>
        </xdr:nvSpPr>
        <xdr:spPr bwMode="auto">
          <a:xfrm>
            <a:off x="4573647" y="3780265"/>
            <a:ext cx="6725" cy="3488"/>
          </a:xfrm>
          <a:custGeom>
            <a:avLst/>
            <a:gdLst>
              <a:gd name="T0" fmla="*/ 0 w 7"/>
              <a:gd name="T1" fmla="*/ 4 h 4"/>
              <a:gd name="T2" fmla="*/ 7 w 7"/>
              <a:gd name="T3" fmla="*/ 0 h 4"/>
              <a:gd name="T4" fmla="*/ 0 w 7"/>
              <a:gd name="T5" fmla="*/ 2 h 4"/>
              <a:gd name="T6" fmla="*/ 0 w 7"/>
              <a:gd name="T7" fmla="*/ 4 h 4"/>
            </a:gdLst>
            <a:ahLst/>
            <a:cxnLst>
              <a:cxn ang="0">
                <a:pos x="T0" y="T1"/>
              </a:cxn>
              <a:cxn ang="0">
                <a:pos x="T2" y="T3"/>
              </a:cxn>
              <a:cxn ang="0">
                <a:pos x="T4" y="T5"/>
              </a:cxn>
              <a:cxn ang="0">
                <a:pos x="T6" y="T7"/>
              </a:cxn>
            </a:cxnLst>
            <a:rect l="0" t="0" r="r" b="b"/>
            <a:pathLst>
              <a:path w="7" h="4">
                <a:moveTo>
                  <a:pt x="0" y="4"/>
                </a:moveTo>
                <a:lnTo>
                  <a:pt x="7" y="0"/>
                </a:lnTo>
                <a:lnTo>
                  <a:pt x="0" y="2"/>
                </a:lnTo>
                <a:lnTo>
                  <a:pt x="0" y="4"/>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179" name="Freeform 156">
            <a:extLst>
              <a:ext uri="{FF2B5EF4-FFF2-40B4-BE49-F238E27FC236}">
                <a16:creationId xmlns:a16="http://schemas.microsoft.com/office/drawing/2014/main" id="{00000000-0008-0000-0000-0000B3000000}"/>
              </a:ext>
            </a:extLst>
          </xdr:cNvPr>
          <xdr:cNvSpPr>
            <a:spLocks/>
          </xdr:cNvSpPr>
        </xdr:nvSpPr>
        <xdr:spPr bwMode="auto">
          <a:xfrm>
            <a:off x="4608232" y="3759336"/>
            <a:ext cx="8646" cy="7848"/>
          </a:xfrm>
          <a:custGeom>
            <a:avLst/>
            <a:gdLst>
              <a:gd name="T0" fmla="*/ 5 w 9"/>
              <a:gd name="T1" fmla="*/ 3 h 9"/>
              <a:gd name="T2" fmla="*/ 0 w 9"/>
              <a:gd name="T3" fmla="*/ 0 h 9"/>
              <a:gd name="T4" fmla="*/ 5 w 9"/>
              <a:gd name="T5" fmla="*/ 9 h 9"/>
              <a:gd name="T6" fmla="*/ 9 w 9"/>
              <a:gd name="T7" fmla="*/ 9 h 9"/>
              <a:gd name="T8" fmla="*/ 5 w 9"/>
              <a:gd name="T9" fmla="*/ 3 h 9"/>
            </a:gdLst>
            <a:ahLst/>
            <a:cxnLst>
              <a:cxn ang="0">
                <a:pos x="T0" y="T1"/>
              </a:cxn>
              <a:cxn ang="0">
                <a:pos x="T2" y="T3"/>
              </a:cxn>
              <a:cxn ang="0">
                <a:pos x="T4" y="T5"/>
              </a:cxn>
              <a:cxn ang="0">
                <a:pos x="T6" y="T7"/>
              </a:cxn>
              <a:cxn ang="0">
                <a:pos x="T8" y="T9"/>
              </a:cxn>
            </a:cxnLst>
            <a:rect l="0" t="0" r="r" b="b"/>
            <a:pathLst>
              <a:path w="9" h="9">
                <a:moveTo>
                  <a:pt x="5" y="3"/>
                </a:moveTo>
                <a:lnTo>
                  <a:pt x="0" y="0"/>
                </a:lnTo>
                <a:lnTo>
                  <a:pt x="5" y="9"/>
                </a:lnTo>
                <a:lnTo>
                  <a:pt x="9" y="9"/>
                </a:lnTo>
                <a:lnTo>
                  <a:pt x="5" y="3"/>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180" name="Freeform 157">
            <a:extLst>
              <a:ext uri="{FF2B5EF4-FFF2-40B4-BE49-F238E27FC236}">
                <a16:creationId xmlns:a16="http://schemas.microsoft.com/office/drawing/2014/main" id="{00000000-0008-0000-0000-0000B4000000}"/>
              </a:ext>
            </a:extLst>
          </xdr:cNvPr>
          <xdr:cNvSpPr>
            <a:spLocks/>
          </xdr:cNvSpPr>
        </xdr:nvSpPr>
        <xdr:spPr bwMode="auto">
          <a:xfrm>
            <a:off x="4608232" y="3759336"/>
            <a:ext cx="8646" cy="7848"/>
          </a:xfrm>
          <a:custGeom>
            <a:avLst/>
            <a:gdLst>
              <a:gd name="T0" fmla="*/ 5 w 9"/>
              <a:gd name="T1" fmla="*/ 3 h 9"/>
              <a:gd name="T2" fmla="*/ 0 w 9"/>
              <a:gd name="T3" fmla="*/ 0 h 9"/>
              <a:gd name="T4" fmla="*/ 5 w 9"/>
              <a:gd name="T5" fmla="*/ 9 h 9"/>
              <a:gd name="T6" fmla="*/ 9 w 9"/>
              <a:gd name="T7" fmla="*/ 9 h 9"/>
              <a:gd name="T8" fmla="*/ 5 w 9"/>
              <a:gd name="T9" fmla="*/ 3 h 9"/>
            </a:gdLst>
            <a:ahLst/>
            <a:cxnLst>
              <a:cxn ang="0">
                <a:pos x="T0" y="T1"/>
              </a:cxn>
              <a:cxn ang="0">
                <a:pos x="T2" y="T3"/>
              </a:cxn>
              <a:cxn ang="0">
                <a:pos x="T4" y="T5"/>
              </a:cxn>
              <a:cxn ang="0">
                <a:pos x="T6" y="T7"/>
              </a:cxn>
              <a:cxn ang="0">
                <a:pos x="T8" y="T9"/>
              </a:cxn>
            </a:cxnLst>
            <a:rect l="0" t="0" r="r" b="b"/>
            <a:pathLst>
              <a:path w="9" h="9">
                <a:moveTo>
                  <a:pt x="5" y="3"/>
                </a:moveTo>
                <a:lnTo>
                  <a:pt x="0" y="0"/>
                </a:lnTo>
                <a:lnTo>
                  <a:pt x="5" y="9"/>
                </a:lnTo>
                <a:lnTo>
                  <a:pt x="9" y="9"/>
                </a:lnTo>
                <a:lnTo>
                  <a:pt x="5" y="3"/>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181" name="Freeform 158">
            <a:extLst>
              <a:ext uri="{FF2B5EF4-FFF2-40B4-BE49-F238E27FC236}">
                <a16:creationId xmlns:a16="http://schemas.microsoft.com/office/drawing/2014/main" id="{00000000-0008-0000-0000-0000B5000000}"/>
              </a:ext>
            </a:extLst>
          </xdr:cNvPr>
          <xdr:cNvSpPr>
            <a:spLocks/>
          </xdr:cNvSpPr>
        </xdr:nvSpPr>
        <xdr:spPr bwMode="auto">
          <a:xfrm>
            <a:off x="3961687" y="3206462"/>
            <a:ext cx="747417" cy="514504"/>
          </a:xfrm>
          <a:custGeom>
            <a:avLst/>
            <a:gdLst>
              <a:gd name="T0" fmla="*/ 516 w 778"/>
              <a:gd name="T1" fmla="*/ 6 h 590"/>
              <a:gd name="T2" fmla="*/ 516 w 778"/>
              <a:gd name="T3" fmla="*/ 32 h 590"/>
              <a:gd name="T4" fmla="*/ 490 w 778"/>
              <a:gd name="T5" fmla="*/ 32 h 590"/>
              <a:gd name="T6" fmla="*/ 94 w 778"/>
              <a:gd name="T7" fmla="*/ 38 h 590"/>
              <a:gd name="T8" fmla="*/ 16 w 778"/>
              <a:gd name="T9" fmla="*/ 77 h 590"/>
              <a:gd name="T10" fmla="*/ 30 w 778"/>
              <a:gd name="T11" fmla="*/ 103 h 590"/>
              <a:gd name="T12" fmla="*/ 31 w 778"/>
              <a:gd name="T13" fmla="*/ 118 h 590"/>
              <a:gd name="T14" fmla="*/ 47 w 778"/>
              <a:gd name="T15" fmla="*/ 94 h 590"/>
              <a:gd name="T16" fmla="*/ 62 w 778"/>
              <a:gd name="T17" fmla="*/ 92 h 590"/>
              <a:gd name="T18" fmla="*/ 58 w 778"/>
              <a:gd name="T19" fmla="*/ 109 h 590"/>
              <a:gd name="T20" fmla="*/ 116 w 778"/>
              <a:gd name="T21" fmla="*/ 94 h 590"/>
              <a:gd name="T22" fmla="*/ 139 w 778"/>
              <a:gd name="T23" fmla="*/ 98 h 590"/>
              <a:gd name="T24" fmla="*/ 116 w 778"/>
              <a:gd name="T25" fmla="*/ 102 h 590"/>
              <a:gd name="T26" fmla="*/ 180 w 778"/>
              <a:gd name="T27" fmla="*/ 115 h 590"/>
              <a:gd name="T28" fmla="*/ 195 w 778"/>
              <a:gd name="T29" fmla="*/ 100 h 590"/>
              <a:gd name="T30" fmla="*/ 203 w 778"/>
              <a:gd name="T31" fmla="*/ 120 h 590"/>
              <a:gd name="T32" fmla="*/ 188 w 778"/>
              <a:gd name="T33" fmla="*/ 120 h 590"/>
              <a:gd name="T34" fmla="*/ 208 w 778"/>
              <a:gd name="T35" fmla="*/ 137 h 590"/>
              <a:gd name="T36" fmla="*/ 221 w 778"/>
              <a:gd name="T37" fmla="*/ 162 h 590"/>
              <a:gd name="T38" fmla="*/ 225 w 778"/>
              <a:gd name="T39" fmla="*/ 165 h 590"/>
              <a:gd name="T40" fmla="*/ 257 w 778"/>
              <a:gd name="T41" fmla="*/ 154 h 590"/>
              <a:gd name="T42" fmla="*/ 300 w 778"/>
              <a:gd name="T43" fmla="*/ 132 h 590"/>
              <a:gd name="T44" fmla="*/ 312 w 778"/>
              <a:gd name="T45" fmla="*/ 124 h 590"/>
              <a:gd name="T46" fmla="*/ 338 w 778"/>
              <a:gd name="T47" fmla="*/ 105 h 590"/>
              <a:gd name="T48" fmla="*/ 389 w 778"/>
              <a:gd name="T49" fmla="*/ 137 h 590"/>
              <a:gd name="T50" fmla="*/ 432 w 778"/>
              <a:gd name="T51" fmla="*/ 179 h 590"/>
              <a:gd name="T52" fmla="*/ 475 w 778"/>
              <a:gd name="T53" fmla="*/ 199 h 590"/>
              <a:gd name="T54" fmla="*/ 488 w 778"/>
              <a:gd name="T55" fmla="*/ 226 h 590"/>
              <a:gd name="T56" fmla="*/ 486 w 778"/>
              <a:gd name="T57" fmla="*/ 303 h 590"/>
              <a:gd name="T58" fmla="*/ 488 w 778"/>
              <a:gd name="T59" fmla="*/ 331 h 590"/>
              <a:gd name="T60" fmla="*/ 503 w 778"/>
              <a:gd name="T61" fmla="*/ 322 h 590"/>
              <a:gd name="T62" fmla="*/ 511 w 778"/>
              <a:gd name="T63" fmla="*/ 314 h 590"/>
              <a:gd name="T64" fmla="*/ 515 w 778"/>
              <a:gd name="T65" fmla="*/ 348 h 590"/>
              <a:gd name="T66" fmla="*/ 503 w 778"/>
              <a:gd name="T67" fmla="*/ 367 h 590"/>
              <a:gd name="T68" fmla="*/ 539 w 778"/>
              <a:gd name="T69" fmla="*/ 416 h 590"/>
              <a:gd name="T70" fmla="*/ 563 w 778"/>
              <a:gd name="T71" fmla="*/ 423 h 590"/>
              <a:gd name="T72" fmla="*/ 577 w 778"/>
              <a:gd name="T73" fmla="*/ 410 h 590"/>
              <a:gd name="T74" fmla="*/ 577 w 778"/>
              <a:gd name="T75" fmla="*/ 444 h 590"/>
              <a:gd name="T76" fmla="*/ 594 w 778"/>
              <a:gd name="T77" fmla="*/ 440 h 590"/>
              <a:gd name="T78" fmla="*/ 590 w 778"/>
              <a:gd name="T79" fmla="*/ 461 h 590"/>
              <a:gd name="T80" fmla="*/ 627 w 778"/>
              <a:gd name="T81" fmla="*/ 509 h 590"/>
              <a:gd name="T82" fmla="*/ 644 w 778"/>
              <a:gd name="T83" fmla="*/ 515 h 590"/>
              <a:gd name="T84" fmla="*/ 678 w 778"/>
              <a:gd name="T85" fmla="*/ 551 h 590"/>
              <a:gd name="T86" fmla="*/ 706 w 778"/>
              <a:gd name="T87" fmla="*/ 579 h 590"/>
              <a:gd name="T88" fmla="*/ 695 w 778"/>
              <a:gd name="T89" fmla="*/ 590 h 590"/>
              <a:gd name="T90" fmla="*/ 738 w 778"/>
              <a:gd name="T91" fmla="*/ 577 h 590"/>
              <a:gd name="T92" fmla="*/ 763 w 778"/>
              <a:gd name="T93" fmla="*/ 572 h 590"/>
              <a:gd name="T94" fmla="*/ 765 w 778"/>
              <a:gd name="T95" fmla="*/ 534 h 590"/>
              <a:gd name="T96" fmla="*/ 772 w 778"/>
              <a:gd name="T97" fmla="*/ 500 h 590"/>
              <a:gd name="T98" fmla="*/ 774 w 778"/>
              <a:gd name="T99" fmla="*/ 470 h 590"/>
              <a:gd name="T100" fmla="*/ 759 w 778"/>
              <a:gd name="T101" fmla="*/ 384 h 590"/>
              <a:gd name="T102" fmla="*/ 740 w 778"/>
              <a:gd name="T103" fmla="*/ 355 h 590"/>
              <a:gd name="T104" fmla="*/ 673 w 778"/>
              <a:gd name="T105" fmla="*/ 241 h 590"/>
              <a:gd name="T106" fmla="*/ 665 w 778"/>
              <a:gd name="T107" fmla="*/ 205 h 590"/>
              <a:gd name="T108" fmla="*/ 686 w 778"/>
              <a:gd name="T109" fmla="*/ 228 h 590"/>
              <a:gd name="T110" fmla="*/ 695 w 778"/>
              <a:gd name="T111" fmla="*/ 271 h 590"/>
              <a:gd name="T112" fmla="*/ 688 w 778"/>
              <a:gd name="T113" fmla="*/ 224 h 590"/>
              <a:gd name="T114" fmla="*/ 599 w 778"/>
              <a:gd name="T115" fmla="*/ 98 h 590"/>
              <a:gd name="T116" fmla="*/ 573 w 778"/>
              <a:gd name="T117" fmla="*/ 32 h 590"/>
              <a:gd name="T118" fmla="*/ 560 w 778"/>
              <a:gd name="T119" fmla="*/ 6 h 59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 ang="0">
                <a:pos x="T114" y="T115"/>
              </a:cxn>
              <a:cxn ang="0">
                <a:pos x="T116" y="T117"/>
              </a:cxn>
              <a:cxn ang="0">
                <a:pos x="T118" y="T119"/>
              </a:cxn>
            </a:cxnLst>
            <a:rect l="0" t="0" r="r" b="b"/>
            <a:pathLst>
              <a:path w="778" h="590">
                <a:moveTo>
                  <a:pt x="554" y="8"/>
                </a:moveTo>
                <a:lnTo>
                  <a:pt x="547" y="6"/>
                </a:lnTo>
                <a:lnTo>
                  <a:pt x="530" y="2"/>
                </a:lnTo>
                <a:lnTo>
                  <a:pt x="522" y="0"/>
                </a:lnTo>
                <a:lnTo>
                  <a:pt x="516" y="6"/>
                </a:lnTo>
                <a:lnTo>
                  <a:pt x="513" y="6"/>
                </a:lnTo>
                <a:lnTo>
                  <a:pt x="511" y="13"/>
                </a:lnTo>
                <a:lnTo>
                  <a:pt x="513" y="19"/>
                </a:lnTo>
                <a:lnTo>
                  <a:pt x="516" y="26"/>
                </a:lnTo>
                <a:lnTo>
                  <a:pt x="516" y="32"/>
                </a:lnTo>
                <a:lnTo>
                  <a:pt x="516" y="47"/>
                </a:lnTo>
                <a:lnTo>
                  <a:pt x="511" y="51"/>
                </a:lnTo>
                <a:lnTo>
                  <a:pt x="503" y="51"/>
                </a:lnTo>
                <a:lnTo>
                  <a:pt x="498" y="38"/>
                </a:lnTo>
                <a:lnTo>
                  <a:pt x="490" y="32"/>
                </a:lnTo>
                <a:lnTo>
                  <a:pt x="255" y="49"/>
                </a:lnTo>
                <a:lnTo>
                  <a:pt x="250" y="43"/>
                </a:lnTo>
                <a:lnTo>
                  <a:pt x="248" y="36"/>
                </a:lnTo>
                <a:lnTo>
                  <a:pt x="238" y="21"/>
                </a:lnTo>
                <a:lnTo>
                  <a:pt x="94" y="38"/>
                </a:lnTo>
                <a:lnTo>
                  <a:pt x="9" y="47"/>
                </a:lnTo>
                <a:lnTo>
                  <a:pt x="1" y="53"/>
                </a:lnTo>
                <a:lnTo>
                  <a:pt x="0" y="60"/>
                </a:lnTo>
                <a:lnTo>
                  <a:pt x="11" y="75"/>
                </a:lnTo>
                <a:lnTo>
                  <a:pt x="16" y="77"/>
                </a:lnTo>
                <a:lnTo>
                  <a:pt x="24" y="85"/>
                </a:lnTo>
                <a:lnTo>
                  <a:pt x="20" y="94"/>
                </a:lnTo>
                <a:lnTo>
                  <a:pt x="22" y="98"/>
                </a:lnTo>
                <a:lnTo>
                  <a:pt x="24" y="102"/>
                </a:lnTo>
                <a:lnTo>
                  <a:pt x="30" y="103"/>
                </a:lnTo>
                <a:lnTo>
                  <a:pt x="30" y="107"/>
                </a:lnTo>
                <a:lnTo>
                  <a:pt x="24" y="113"/>
                </a:lnTo>
                <a:lnTo>
                  <a:pt x="20" y="120"/>
                </a:lnTo>
                <a:lnTo>
                  <a:pt x="24" y="120"/>
                </a:lnTo>
                <a:lnTo>
                  <a:pt x="31" y="118"/>
                </a:lnTo>
                <a:lnTo>
                  <a:pt x="39" y="115"/>
                </a:lnTo>
                <a:lnTo>
                  <a:pt x="45" y="105"/>
                </a:lnTo>
                <a:lnTo>
                  <a:pt x="48" y="98"/>
                </a:lnTo>
                <a:lnTo>
                  <a:pt x="47" y="96"/>
                </a:lnTo>
                <a:lnTo>
                  <a:pt x="47" y="94"/>
                </a:lnTo>
                <a:lnTo>
                  <a:pt x="50" y="90"/>
                </a:lnTo>
                <a:lnTo>
                  <a:pt x="52" y="100"/>
                </a:lnTo>
                <a:lnTo>
                  <a:pt x="58" y="94"/>
                </a:lnTo>
                <a:lnTo>
                  <a:pt x="60" y="85"/>
                </a:lnTo>
                <a:lnTo>
                  <a:pt x="62" y="92"/>
                </a:lnTo>
                <a:lnTo>
                  <a:pt x="69" y="98"/>
                </a:lnTo>
                <a:lnTo>
                  <a:pt x="63" y="105"/>
                </a:lnTo>
                <a:lnTo>
                  <a:pt x="52" y="107"/>
                </a:lnTo>
                <a:lnTo>
                  <a:pt x="50" y="109"/>
                </a:lnTo>
                <a:lnTo>
                  <a:pt x="58" y="109"/>
                </a:lnTo>
                <a:lnTo>
                  <a:pt x="78" y="103"/>
                </a:lnTo>
                <a:lnTo>
                  <a:pt x="97" y="102"/>
                </a:lnTo>
                <a:lnTo>
                  <a:pt x="99" y="100"/>
                </a:lnTo>
                <a:lnTo>
                  <a:pt x="114" y="88"/>
                </a:lnTo>
                <a:lnTo>
                  <a:pt x="116" y="94"/>
                </a:lnTo>
                <a:lnTo>
                  <a:pt x="122" y="90"/>
                </a:lnTo>
                <a:lnTo>
                  <a:pt x="129" y="88"/>
                </a:lnTo>
                <a:lnTo>
                  <a:pt x="142" y="94"/>
                </a:lnTo>
                <a:lnTo>
                  <a:pt x="144" y="100"/>
                </a:lnTo>
                <a:lnTo>
                  <a:pt x="139" y="98"/>
                </a:lnTo>
                <a:lnTo>
                  <a:pt x="131" y="96"/>
                </a:lnTo>
                <a:lnTo>
                  <a:pt x="125" y="96"/>
                </a:lnTo>
                <a:lnTo>
                  <a:pt x="124" y="100"/>
                </a:lnTo>
                <a:lnTo>
                  <a:pt x="110" y="100"/>
                </a:lnTo>
                <a:lnTo>
                  <a:pt x="116" y="102"/>
                </a:lnTo>
                <a:lnTo>
                  <a:pt x="124" y="102"/>
                </a:lnTo>
                <a:lnTo>
                  <a:pt x="152" y="107"/>
                </a:lnTo>
                <a:lnTo>
                  <a:pt x="169" y="113"/>
                </a:lnTo>
                <a:lnTo>
                  <a:pt x="182" y="122"/>
                </a:lnTo>
                <a:lnTo>
                  <a:pt x="180" y="115"/>
                </a:lnTo>
                <a:lnTo>
                  <a:pt x="174" y="111"/>
                </a:lnTo>
                <a:lnTo>
                  <a:pt x="171" y="105"/>
                </a:lnTo>
                <a:lnTo>
                  <a:pt x="178" y="105"/>
                </a:lnTo>
                <a:lnTo>
                  <a:pt x="184" y="107"/>
                </a:lnTo>
                <a:lnTo>
                  <a:pt x="195" y="100"/>
                </a:lnTo>
                <a:lnTo>
                  <a:pt x="193" y="107"/>
                </a:lnTo>
                <a:lnTo>
                  <a:pt x="188" y="109"/>
                </a:lnTo>
                <a:lnTo>
                  <a:pt x="186" y="115"/>
                </a:lnTo>
                <a:lnTo>
                  <a:pt x="195" y="120"/>
                </a:lnTo>
                <a:lnTo>
                  <a:pt x="203" y="120"/>
                </a:lnTo>
                <a:lnTo>
                  <a:pt x="206" y="128"/>
                </a:lnTo>
                <a:lnTo>
                  <a:pt x="214" y="126"/>
                </a:lnTo>
                <a:lnTo>
                  <a:pt x="210" y="132"/>
                </a:lnTo>
                <a:lnTo>
                  <a:pt x="203" y="126"/>
                </a:lnTo>
                <a:lnTo>
                  <a:pt x="188" y="120"/>
                </a:lnTo>
                <a:lnTo>
                  <a:pt x="195" y="128"/>
                </a:lnTo>
                <a:lnTo>
                  <a:pt x="201" y="132"/>
                </a:lnTo>
                <a:lnTo>
                  <a:pt x="204" y="134"/>
                </a:lnTo>
                <a:lnTo>
                  <a:pt x="201" y="134"/>
                </a:lnTo>
                <a:lnTo>
                  <a:pt x="208" y="137"/>
                </a:lnTo>
                <a:lnTo>
                  <a:pt x="216" y="139"/>
                </a:lnTo>
                <a:lnTo>
                  <a:pt x="221" y="147"/>
                </a:lnTo>
                <a:lnTo>
                  <a:pt x="225" y="154"/>
                </a:lnTo>
                <a:lnTo>
                  <a:pt x="227" y="160"/>
                </a:lnTo>
                <a:lnTo>
                  <a:pt x="221" y="162"/>
                </a:lnTo>
                <a:lnTo>
                  <a:pt x="218" y="154"/>
                </a:lnTo>
                <a:lnTo>
                  <a:pt x="218" y="149"/>
                </a:lnTo>
                <a:lnTo>
                  <a:pt x="216" y="156"/>
                </a:lnTo>
                <a:lnTo>
                  <a:pt x="219" y="162"/>
                </a:lnTo>
                <a:lnTo>
                  <a:pt x="225" y="165"/>
                </a:lnTo>
                <a:lnTo>
                  <a:pt x="233" y="164"/>
                </a:lnTo>
                <a:lnTo>
                  <a:pt x="236" y="162"/>
                </a:lnTo>
                <a:lnTo>
                  <a:pt x="250" y="158"/>
                </a:lnTo>
                <a:lnTo>
                  <a:pt x="257" y="158"/>
                </a:lnTo>
                <a:lnTo>
                  <a:pt x="257" y="154"/>
                </a:lnTo>
                <a:lnTo>
                  <a:pt x="265" y="149"/>
                </a:lnTo>
                <a:lnTo>
                  <a:pt x="266" y="152"/>
                </a:lnTo>
                <a:lnTo>
                  <a:pt x="272" y="150"/>
                </a:lnTo>
                <a:lnTo>
                  <a:pt x="293" y="134"/>
                </a:lnTo>
                <a:lnTo>
                  <a:pt x="300" y="132"/>
                </a:lnTo>
                <a:lnTo>
                  <a:pt x="306" y="130"/>
                </a:lnTo>
                <a:lnTo>
                  <a:pt x="313" y="132"/>
                </a:lnTo>
                <a:lnTo>
                  <a:pt x="310" y="124"/>
                </a:lnTo>
                <a:lnTo>
                  <a:pt x="302" y="120"/>
                </a:lnTo>
                <a:lnTo>
                  <a:pt x="312" y="124"/>
                </a:lnTo>
                <a:lnTo>
                  <a:pt x="308" y="120"/>
                </a:lnTo>
                <a:lnTo>
                  <a:pt x="312" y="113"/>
                </a:lnTo>
                <a:lnTo>
                  <a:pt x="317" y="109"/>
                </a:lnTo>
                <a:lnTo>
                  <a:pt x="330" y="107"/>
                </a:lnTo>
                <a:lnTo>
                  <a:pt x="338" y="105"/>
                </a:lnTo>
                <a:lnTo>
                  <a:pt x="342" y="105"/>
                </a:lnTo>
                <a:lnTo>
                  <a:pt x="359" y="113"/>
                </a:lnTo>
                <a:lnTo>
                  <a:pt x="364" y="115"/>
                </a:lnTo>
                <a:lnTo>
                  <a:pt x="377" y="122"/>
                </a:lnTo>
                <a:lnTo>
                  <a:pt x="389" y="137"/>
                </a:lnTo>
                <a:lnTo>
                  <a:pt x="404" y="143"/>
                </a:lnTo>
                <a:lnTo>
                  <a:pt x="406" y="150"/>
                </a:lnTo>
                <a:lnTo>
                  <a:pt x="407" y="158"/>
                </a:lnTo>
                <a:lnTo>
                  <a:pt x="426" y="171"/>
                </a:lnTo>
                <a:lnTo>
                  <a:pt x="432" y="179"/>
                </a:lnTo>
                <a:lnTo>
                  <a:pt x="439" y="181"/>
                </a:lnTo>
                <a:lnTo>
                  <a:pt x="443" y="188"/>
                </a:lnTo>
                <a:lnTo>
                  <a:pt x="451" y="190"/>
                </a:lnTo>
                <a:lnTo>
                  <a:pt x="464" y="188"/>
                </a:lnTo>
                <a:lnTo>
                  <a:pt x="475" y="199"/>
                </a:lnTo>
                <a:lnTo>
                  <a:pt x="475" y="205"/>
                </a:lnTo>
                <a:lnTo>
                  <a:pt x="479" y="212"/>
                </a:lnTo>
                <a:lnTo>
                  <a:pt x="486" y="214"/>
                </a:lnTo>
                <a:lnTo>
                  <a:pt x="488" y="222"/>
                </a:lnTo>
                <a:lnTo>
                  <a:pt x="488" y="226"/>
                </a:lnTo>
                <a:lnTo>
                  <a:pt x="490" y="246"/>
                </a:lnTo>
                <a:lnTo>
                  <a:pt x="492" y="252"/>
                </a:lnTo>
                <a:lnTo>
                  <a:pt x="492" y="261"/>
                </a:lnTo>
                <a:lnTo>
                  <a:pt x="485" y="295"/>
                </a:lnTo>
                <a:lnTo>
                  <a:pt x="486" y="303"/>
                </a:lnTo>
                <a:lnTo>
                  <a:pt x="486" y="316"/>
                </a:lnTo>
                <a:lnTo>
                  <a:pt x="483" y="327"/>
                </a:lnTo>
                <a:lnTo>
                  <a:pt x="488" y="335"/>
                </a:lnTo>
                <a:lnTo>
                  <a:pt x="494" y="340"/>
                </a:lnTo>
                <a:lnTo>
                  <a:pt x="488" y="331"/>
                </a:lnTo>
                <a:lnTo>
                  <a:pt x="501" y="340"/>
                </a:lnTo>
                <a:lnTo>
                  <a:pt x="501" y="342"/>
                </a:lnTo>
                <a:lnTo>
                  <a:pt x="505" y="337"/>
                </a:lnTo>
                <a:lnTo>
                  <a:pt x="509" y="322"/>
                </a:lnTo>
                <a:lnTo>
                  <a:pt x="503" y="322"/>
                </a:lnTo>
                <a:lnTo>
                  <a:pt x="501" y="320"/>
                </a:lnTo>
                <a:lnTo>
                  <a:pt x="501" y="314"/>
                </a:lnTo>
                <a:lnTo>
                  <a:pt x="496" y="308"/>
                </a:lnTo>
                <a:lnTo>
                  <a:pt x="496" y="306"/>
                </a:lnTo>
                <a:lnTo>
                  <a:pt x="511" y="314"/>
                </a:lnTo>
                <a:lnTo>
                  <a:pt x="513" y="322"/>
                </a:lnTo>
                <a:lnTo>
                  <a:pt x="520" y="314"/>
                </a:lnTo>
                <a:lnTo>
                  <a:pt x="526" y="322"/>
                </a:lnTo>
                <a:lnTo>
                  <a:pt x="526" y="327"/>
                </a:lnTo>
                <a:lnTo>
                  <a:pt x="515" y="348"/>
                </a:lnTo>
                <a:lnTo>
                  <a:pt x="513" y="359"/>
                </a:lnTo>
                <a:lnTo>
                  <a:pt x="505" y="361"/>
                </a:lnTo>
                <a:lnTo>
                  <a:pt x="505" y="367"/>
                </a:lnTo>
                <a:lnTo>
                  <a:pt x="500" y="361"/>
                </a:lnTo>
                <a:lnTo>
                  <a:pt x="503" y="367"/>
                </a:lnTo>
                <a:lnTo>
                  <a:pt x="516" y="374"/>
                </a:lnTo>
                <a:lnTo>
                  <a:pt x="522" y="382"/>
                </a:lnTo>
                <a:lnTo>
                  <a:pt x="520" y="384"/>
                </a:lnTo>
                <a:lnTo>
                  <a:pt x="535" y="408"/>
                </a:lnTo>
                <a:lnTo>
                  <a:pt x="539" y="416"/>
                </a:lnTo>
                <a:lnTo>
                  <a:pt x="550" y="427"/>
                </a:lnTo>
                <a:lnTo>
                  <a:pt x="558" y="429"/>
                </a:lnTo>
                <a:lnTo>
                  <a:pt x="563" y="429"/>
                </a:lnTo>
                <a:lnTo>
                  <a:pt x="567" y="429"/>
                </a:lnTo>
                <a:lnTo>
                  <a:pt x="563" y="423"/>
                </a:lnTo>
                <a:lnTo>
                  <a:pt x="560" y="416"/>
                </a:lnTo>
                <a:lnTo>
                  <a:pt x="554" y="412"/>
                </a:lnTo>
                <a:lnTo>
                  <a:pt x="562" y="412"/>
                </a:lnTo>
                <a:lnTo>
                  <a:pt x="563" y="417"/>
                </a:lnTo>
                <a:lnTo>
                  <a:pt x="577" y="410"/>
                </a:lnTo>
                <a:lnTo>
                  <a:pt x="579" y="412"/>
                </a:lnTo>
                <a:lnTo>
                  <a:pt x="571" y="416"/>
                </a:lnTo>
                <a:lnTo>
                  <a:pt x="575" y="423"/>
                </a:lnTo>
                <a:lnTo>
                  <a:pt x="575" y="436"/>
                </a:lnTo>
                <a:lnTo>
                  <a:pt x="577" y="444"/>
                </a:lnTo>
                <a:lnTo>
                  <a:pt x="580" y="451"/>
                </a:lnTo>
                <a:lnTo>
                  <a:pt x="579" y="455"/>
                </a:lnTo>
                <a:lnTo>
                  <a:pt x="586" y="455"/>
                </a:lnTo>
                <a:lnTo>
                  <a:pt x="592" y="447"/>
                </a:lnTo>
                <a:lnTo>
                  <a:pt x="594" y="440"/>
                </a:lnTo>
                <a:lnTo>
                  <a:pt x="603" y="432"/>
                </a:lnTo>
                <a:lnTo>
                  <a:pt x="595" y="444"/>
                </a:lnTo>
                <a:lnTo>
                  <a:pt x="594" y="451"/>
                </a:lnTo>
                <a:lnTo>
                  <a:pt x="590" y="457"/>
                </a:lnTo>
                <a:lnTo>
                  <a:pt x="590" y="461"/>
                </a:lnTo>
                <a:lnTo>
                  <a:pt x="595" y="463"/>
                </a:lnTo>
                <a:lnTo>
                  <a:pt x="603" y="468"/>
                </a:lnTo>
                <a:lnTo>
                  <a:pt x="610" y="494"/>
                </a:lnTo>
                <a:lnTo>
                  <a:pt x="622" y="509"/>
                </a:lnTo>
                <a:lnTo>
                  <a:pt x="627" y="509"/>
                </a:lnTo>
                <a:lnTo>
                  <a:pt x="620" y="511"/>
                </a:lnTo>
                <a:lnTo>
                  <a:pt x="627" y="515"/>
                </a:lnTo>
                <a:lnTo>
                  <a:pt x="635" y="513"/>
                </a:lnTo>
                <a:lnTo>
                  <a:pt x="641" y="513"/>
                </a:lnTo>
                <a:lnTo>
                  <a:pt x="644" y="515"/>
                </a:lnTo>
                <a:lnTo>
                  <a:pt x="659" y="521"/>
                </a:lnTo>
                <a:lnTo>
                  <a:pt x="661" y="526"/>
                </a:lnTo>
                <a:lnTo>
                  <a:pt x="667" y="532"/>
                </a:lnTo>
                <a:lnTo>
                  <a:pt x="676" y="543"/>
                </a:lnTo>
                <a:lnTo>
                  <a:pt x="678" y="551"/>
                </a:lnTo>
                <a:lnTo>
                  <a:pt x="691" y="564"/>
                </a:lnTo>
                <a:lnTo>
                  <a:pt x="697" y="566"/>
                </a:lnTo>
                <a:lnTo>
                  <a:pt x="704" y="566"/>
                </a:lnTo>
                <a:lnTo>
                  <a:pt x="710" y="572"/>
                </a:lnTo>
                <a:lnTo>
                  <a:pt x="706" y="579"/>
                </a:lnTo>
                <a:lnTo>
                  <a:pt x="699" y="573"/>
                </a:lnTo>
                <a:lnTo>
                  <a:pt x="691" y="570"/>
                </a:lnTo>
                <a:lnTo>
                  <a:pt x="686" y="575"/>
                </a:lnTo>
                <a:lnTo>
                  <a:pt x="689" y="583"/>
                </a:lnTo>
                <a:lnTo>
                  <a:pt x="695" y="590"/>
                </a:lnTo>
                <a:lnTo>
                  <a:pt x="710" y="585"/>
                </a:lnTo>
                <a:lnTo>
                  <a:pt x="718" y="579"/>
                </a:lnTo>
                <a:lnTo>
                  <a:pt x="725" y="581"/>
                </a:lnTo>
                <a:lnTo>
                  <a:pt x="733" y="581"/>
                </a:lnTo>
                <a:lnTo>
                  <a:pt x="738" y="577"/>
                </a:lnTo>
                <a:lnTo>
                  <a:pt x="744" y="572"/>
                </a:lnTo>
                <a:lnTo>
                  <a:pt x="751" y="568"/>
                </a:lnTo>
                <a:lnTo>
                  <a:pt x="757" y="572"/>
                </a:lnTo>
                <a:lnTo>
                  <a:pt x="753" y="568"/>
                </a:lnTo>
                <a:lnTo>
                  <a:pt x="763" y="572"/>
                </a:lnTo>
                <a:lnTo>
                  <a:pt x="759" y="564"/>
                </a:lnTo>
                <a:lnTo>
                  <a:pt x="763" y="556"/>
                </a:lnTo>
                <a:lnTo>
                  <a:pt x="766" y="551"/>
                </a:lnTo>
                <a:lnTo>
                  <a:pt x="763" y="538"/>
                </a:lnTo>
                <a:lnTo>
                  <a:pt x="765" y="534"/>
                </a:lnTo>
                <a:lnTo>
                  <a:pt x="763" y="526"/>
                </a:lnTo>
                <a:lnTo>
                  <a:pt x="766" y="519"/>
                </a:lnTo>
                <a:lnTo>
                  <a:pt x="766" y="513"/>
                </a:lnTo>
                <a:lnTo>
                  <a:pt x="772" y="506"/>
                </a:lnTo>
                <a:lnTo>
                  <a:pt x="772" y="500"/>
                </a:lnTo>
                <a:lnTo>
                  <a:pt x="774" y="493"/>
                </a:lnTo>
                <a:lnTo>
                  <a:pt x="776" y="500"/>
                </a:lnTo>
                <a:lnTo>
                  <a:pt x="778" y="493"/>
                </a:lnTo>
                <a:lnTo>
                  <a:pt x="776" y="485"/>
                </a:lnTo>
                <a:lnTo>
                  <a:pt x="774" y="470"/>
                </a:lnTo>
                <a:lnTo>
                  <a:pt x="774" y="451"/>
                </a:lnTo>
                <a:lnTo>
                  <a:pt x="772" y="444"/>
                </a:lnTo>
                <a:lnTo>
                  <a:pt x="770" y="412"/>
                </a:lnTo>
                <a:lnTo>
                  <a:pt x="763" y="385"/>
                </a:lnTo>
                <a:lnTo>
                  <a:pt x="759" y="384"/>
                </a:lnTo>
                <a:lnTo>
                  <a:pt x="759" y="374"/>
                </a:lnTo>
                <a:lnTo>
                  <a:pt x="748" y="361"/>
                </a:lnTo>
                <a:lnTo>
                  <a:pt x="740" y="357"/>
                </a:lnTo>
                <a:lnTo>
                  <a:pt x="738" y="359"/>
                </a:lnTo>
                <a:lnTo>
                  <a:pt x="740" y="355"/>
                </a:lnTo>
                <a:lnTo>
                  <a:pt x="740" y="350"/>
                </a:lnTo>
                <a:lnTo>
                  <a:pt x="731" y="337"/>
                </a:lnTo>
                <a:lnTo>
                  <a:pt x="719" y="312"/>
                </a:lnTo>
                <a:lnTo>
                  <a:pt x="693" y="275"/>
                </a:lnTo>
                <a:lnTo>
                  <a:pt x="673" y="241"/>
                </a:lnTo>
                <a:lnTo>
                  <a:pt x="669" y="235"/>
                </a:lnTo>
                <a:lnTo>
                  <a:pt x="661" y="214"/>
                </a:lnTo>
                <a:lnTo>
                  <a:pt x="656" y="201"/>
                </a:lnTo>
                <a:lnTo>
                  <a:pt x="659" y="201"/>
                </a:lnTo>
                <a:lnTo>
                  <a:pt x="665" y="205"/>
                </a:lnTo>
                <a:lnTo>
                  <a:pt x="663" y="211"/>
                </a:lnTo>
                <a:lnTo>
                  <a:pt x="671" y="218"/>
                </a:lnTo>
                <a:lnTo>
                  <a:pt x="678" y="214"/>
                </a:lnTo>
                <a:lnTo>
                  <a:pt x="684" y="220"/>
                </a:lnTo>
                <a:lnTo>
                  <a:pt x="686" y="228"/>
                </a:lnTo>
                <a:lnTo>
                  <a:pt x="684" y="241"/>
                </a:lnTo>
                <a:lnTo>
                  <a:pt x="688" y="261"/>
                </a:lnTo>
                <a:lnTo>
                  <a:pt x="703" y="284"/>
                </a:lnTo>
                <a:lnTo>
                  <a:pt x="710" y="291"/>
                </a:lnTo>
                <a:lnTo>
                  <a:pt x="695" y="271"/>
                </a:lnTo>
                <a:lnTo>
                  <a:pt x="691" y="263"/>
                </a:lnTo>
                <a:lnTo>
                  <a:pt x="688" y="250"/>
                </a:lnTo>
                <a:lnTo>
                  <a:pt x="686" y="237"/>
                </a:lnTo>
                <a:lnTo>
                  <a:pt x="691" y="231"/>
                </a:lnTo>
                <a:lnTo>
                  <a:pt x="688" y="224"/>
                </a:lnTo>
                <a:lnTo>
                  <a:pt x="684" y="216"/>
                </a:lnTo>
                <a:lnTo>
                  <a:pt x="671" y="203"/>
                </a:lnTo>
                <a:lnTo>
                  <a:pt x="631" y="154"/>
                </a:lnTo>
                <a:lnTo>
                  <a:pt x="609" y="118"/>
                </a:lnTo>
                <a:lnTo>
                  <a:pt x="599" y="98"/>
                </a:lnTo>
                <a:lnTo>
                  <a:pt x="588" y="71"/>
                </a:lnTo>
                <a:lnTo>
                  <a:pt x="586" y="64"/>
                </a:lnTo>
                <a:lnTo>
                  <a:pt x="579" y="51"/>
                </a:lnTo>
                <a:lnTo>
                  <a:pt x="577" y="38"/>
                </a:lnTo>
                <a:lnTo>
                  <a:pt x="573" y="32"/>
                </a:lnTo>
                <a:lnTo>
                  <a:pt x="567" y="24"/>
                </a:lnTo>
                <a:lnTo>
                  <a:pt x="563" y="17"/>
                </a:lnTo>
                <a:lnTo>
                  <a:pt x="567" y="23"/>
                </a:lnTo>
                <a:lnTo>
                  <a:pt x="569" y="8"/>
                </a:lnTo>
                <a:lnTo>
                  <a:pt x="560" y="6"/>
                </a:lnTo>
                <a:lnTo>
                  <a:pt x="558" y="6"/>
                </a:lnTo>
                <a:lnTo>
                  <a:pt x="554" y="8"/>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182" name="Freeform 159">
            <a:extLst>
              <a:ext uri="{FF2B5EF4-FFF2-40B4-BE49-F238E27FC236}">
                <a16:creationId xmlns:a16="http://schemas.microsoft.com/office/drawing/2014/main" id="{00000000-0008-0000-0000-0000B6000000}"/>
              </a:ext>
            </a:extLst>
          </xdr:cNvPr>
          <xdr:cNvSpPr>
            <a:spLocks/>
          </xdr:cNvSpPr>
        </xdr:nvSpPr>
        <xdr:spPr bwMode="auto">
          <a:xfrm>
            <a:off x="4643777" y="3748872"/>
            <a:ext cx="8646" cy="6976"/>
          </a:xfrm>
          <a:custGeom>
            <a:avLst/>
            <a:gdLst>
              <a:gd name="T0" fmla="*/ 9 w 9"/>
              <a:gd name="T1" fmla="*/ 0 h 8"/>
              <a:gd name="T2" fmla="*/ 8 w 9"/>
              <a:gd name="T3" fmla="*/ 2 h 8"/>
              <a:gd name="T4" fmla="*/ 0 w 9"/>
              <a:gd name="T5" fmla="*/ 8 h 8"/>
              <a:gd name="T6" fmla="*/ 8 w 9"/>
              <a:gd name="T7" fmla="*/ 2 h 8"/>
              <a:gd name="T8" fmla="*/ 9 w 9"/>
              <a:gd name="T9" fmla="*/ 0 h 8"/>
            </a:gdLst>
            <a:ahLst/>
            <a:cxnLst>
              <a:cxn ang="0">
                <a:pos x="T0" y="T1"/>
              </a:cxn>
              <a:cxn ang="0">
                <a:pos x="T2" y="T3"/>
              </a:cxn>
              <a:cxn ang="0">
                <a:pos x="T4" y="T5"/>
              </a:cxn>
              <a:cxn ang="0">
                <a:pos x="T6" y="T7"/>
              </a:cxn>
              <a:cxn ang="0">
                <a:pos x="T8" y="T9"/>
              </a:cxn>
            </a:cxnLst>
            <a:rect l="0" t="0" r="r" b="b"/>
            <a:pathLst>
              <a:path w="9" h="8">
                <a:moveTo>
                  <a:pt x="9" y="0"/>
                </a:moveTo>
                <a:lnTo>
                  <a:pt x="8" y="2"/>
                </a:lnTo>
                <a:lnTo>
                  <a:pt x="0" y="8"/>
                </a:lnTo>
                <a:lnTo>
                  <a:pt x="8" y="2"/>
                </a:lnTo>
                <a:lnTo>
                  <a:pt x="9" y="0"/>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183" name="Freeform 160">
            <a:extLst>
              <a:ext uri="{FF2B5EF4-FFF2-40B4-BE49-F238E27FC236}">
                <a16:creationId xmlns:a16="http://schemas.microsoft.com/office/drawing/2014/main" id="{00000000-0008-0000-0000-0000B7000000}"/>
              </a:ext>
            </a:extLst>
          </xdr:cNvPr>
          <xdr:cNvSpPr>
            <a:spLocks/>
          </xdr:cNvSpPr>
        </xdr:nvSpPr>
        <xdr:spPr bwMode="auto">
          <a:xfrm>
            <a:off x="4643777" y="3748872"/>
            <a:ext cx="8646" cy="6976"/>
          </a:xfrm>
          <a:custGeom>
            <a:avLst/>
            <a:gdLst>
              <a:gd name="T0" fmla="*/ 9 w 9"/>
              <a:gd name="T1" fmla="*/ 0 h 8"/>
              <a:gd name="T2" fmla="*/ 8 w 9"/>
              <a:gd name="T3" fmla="*/ 2 h 8"/>
              <a:gd name="T4" fmla="*/ 0 w 9"/>
              <a:gd name="T5" fmla="*/ 8 h 8"/>
              <a:gd name="T6" fmla="*/ 8 w 9"/>
              <a:gd name="T7" fmla="*/ 2 h 8"/>
              <a:gd name="T8" fmla="*/ 9 w 9"/>
              <a:gd name="T9" fmla="*/ 0 h 8"/>
            </a:gdLst>
            <a:ahLst/>
            <a:cxnLst>
              <a:cxn ang="0">
                <a:pos x="T0" y="T1"/>
              </a:cxn>
              <a:cxn ang="0">
                <a:pos x="T2" y="T3"/>
              </a:cxn>
              <a:cxn ang="0">
                <a:pos x="T4" y="T5"/>
              </a:cxn>
              <a:cxn ang="0">
                <a:pos x="T6" y="T7"/>
              </a:cxn>
              <a:cxn ang="0">
                <a:pos x="T8" y="T9"/>
              </a:cxn>
            </a:cxnLst>
            <a:rect l="0" t="0" r="r" b="b"/>
            <a:pathLst>
              <a:path w="9" h="8">
                <a:moveTo>
                  <a:pt x="9" y="0"/>
                </a:moveTo>
                <a:lnTo>
                  <a:pt x="8" y="2"/>
                </a:lnTo>
                <a:lnTo>
                  <a:pt x="0" y="8"/>
                </a:lnTo>
                <a:lnTo>
                  <a:pt x="8" y="2"/>
                </a:lnTo>
                <a:lnTo>
                  <a:pt x="9" y="0"/>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184" name="Freeform 161">
            <a:extLst>
              <a:ext uri="{FF2B5EF4-FFF2-40B4-BE49-F238E27FC236}">
                <a16:creationId xmlns:a16="http://schemas.microsoft.com/office/drawing/2014/main" id="{00000000-0008-0000-0000-0000B8000000}"/>
              </a:ext>
            </a:extLst>
          </xdr:cNvPr>
          <xdr:cNvSpPr>
            <a:spLocks/>
          </xdr:cNvSpPr>
        </xdr:nvSpPr>
        <xdr:spPr bwMode="auto">
          <a:xfrm>
            <a:off x="4506399" y="3606729"/>
            <a:ext cx="14410" cy="7848"/>
          </a:xfrm>
          <a:custGeom>
            <a:avLst/>
            <a:gdLst>
              <a:gd name="T0" fmla="*/ 15 w 15"/>
              <a:gd name="T1" fmla="*/ 5 h 9"/>
              <a:gd name="T2" fmla="*/ 8 w 15"/>
              <a:gd name="T3" fmla="*/ 7 h 9"/>
              <a:gd name="T4" fmla="*/ 0 w 15"/>
              <a:gd name="T5" fmla="*/ 0 h 9"/>
              <a:gd name="T6" fmla="*/ 0 w 15"/>
              <a:gd name="T7" fmla="*/ 0 h 9"/>
              <a:gd name="T8" fmla="*/ 4 w 15"/>
              <a:gd name="T9" fmla="*/ 7 h 9"/>
              <a:gd name="T10" fmla="*/ 8 w 15"/>
              <a:gd name="T11" fmla="*/ 9 h 9"/>
              <a:gd name="T12" fmla="*/ 15 w 15"/>
              <a:gd name="T13" fmla="*/ 5 h 9"/>
            </a:gdLst>
            <a:ahLst/>
            <a:cxnLst>
              <a:cxn ang="0">
                <a:pos x="T0" y="T1"/>
              </a:cxn>
              <a:cxn ang="0">
                <a:pos x="T2" y="T3"/>
              </a:cxn>
              <a:cxn ang="0">
                <a:pos x="T4" y="T5"/>
              </a:cxn>
              <a:cxn ang="0">
                <a:pos x="T6" y="T7"/>
              </a:cxn>
              <a:cxn ang="0">
                <a:pos x="T8" y="T9"/>
              </a:cxn>
              <a:cxn ang="0">
                <a:pos x="T10" y="T11"/>
              </a:cxn>
              <a:cxn ang="0">
                <a:pos x="T12" y="T13"/>
              </a:cxn>
            </a:cxnLst>
            <a:rect l="0" t="0" r="r" b="b"/>
            <a:pathLst>
              <a:path w="15" h="9">
                <a:moveTo>
                  <a:pt x="15" y="5"/>
                </a:moveTo>
                <a:lnTo>
                  <a:pt x="8" y="7"/>
                </a:lnTo>
                <a:lnTo>
                  <a:pt x="0" y="0"/>
                </a:lnTo>
                <a:lnTo>
                  <a:pt x="0" y="0"/>
                </a:lnTo>
                <a:lnTo>
                  <a:pt x="4" y="7"/>
                </a:lnTo>
                <a:lnTo>
                  <a:pt x="8" y="9"/>
                </a:lnTo>
                <a:lnTo>
                  <a:pt x="15" y="5"/>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185" name="Freeform 162">
            <a:extLst>
              <a:ext uri="{FF2B5EF4-FFF2-40B4-BE49-F238E27FC236}">
                <a16:creationId xmlns:a16="http://schemas.microsoft.com/office/drawing/2014/main" id="{00000000-0008-0000-0000-0000B9000000}"/>
              </a:ext>
            </a:extLst>
          </xdr:cNvPr>
          <xdr:cNvSpPr>
            <a:spLocks/>
          </xdr:cNvSpPr>
        </xdr:nvSpPr>
        <xdr:spPr bwMode="auto">
          <a:xfrm>
            <a:off x="4506399" y="3606729"/>
            <a:ext cx="14410" cy="7848"/>
          </a:xfrm>
          <a:custGeom>
            <a:avLst/>
            <a:gdLst>
              <a:gd name="T0" fmla="*/ 15 w 15"/>
              <a:gd name="T1" fmla="*/ 5 h 9"/>
              <a:gd name="T2" fmla="*/ 8 w 15"/>
              <a:gd name="T3" fmla="*/ 7 h 9"/>
              <a:gd name="T4" fmla="*/ 0 w 15"/>
              <a:gd name="T5" fmla="*/ 0 h 9"/>
              <a:gd name="T6" fmla="*/ 0 w 15"/>
              <a:gd name="T7" fmla="*/ 0 h 9"/>
              <a:gd name="T8" fmla="*/ 4 w 15"/>
              <a:gd name="T9" fmla="*/ 7 h 9"/>
              <a:gd name="T10" fmla="*/ 8 w 15"/>
              <a:gd name="T11" fmla="*/ 9 h 9"/>
              <a:gd name="T12" fmla="*/ 15 w 15"/>
              <a:gd name="T13" fmla="*/ 5 h 9"/>
            </a:gdLst>
            <a:ahLst/>
            <a:cxnLst>
              <a:cxn ang="0">
                <a:pos x="T0" y="T1"/>
              </a:cxn>
              <a:cxn ang="0">
                <a:pos x="T2" y="T3"/>
              </a:cxn>
              <a:cxn ang="0">
                <a:pos x="T4" y="T5"/>
              </a:cxn>
              <a:cxn ang="0">
                <a:pos x="T6" y="T7"/>
              </a:cxn>
              <a:cxn ang="0">
                <a:pos x="T8" y="T9"/>
              </a:cxn>
              <a:cxn ang="0">
                <a:pos x="T10" y="T11"/>
              </a:cxn>
              <a:cxn ang="0">
                <a:pos x="T12" y="T13"/>
              </a:cxn>
            </a:cxnLst>
            <a:rect l="0" t="0" r="r" b="b"/>
            <a:pathLst>
              <a:path w="15" h="9">
                <a:moveTo>
                  <a:pt x="15" y="5"/>
                </a:moveTo>
                <a:lnTo>
                  <a:pt x="8" y="7"/>
                </a:lnTo>
                <a:lnTo>
                  <a:pt x="0" y="0"/>
                </a:lnTo>
                <a:lnTo>
                  <a:pt x="0" y="0"/>
                </a:lnTo>
                <a:lnTo>
                  <a:pt x="4" y="7"/>
                </a:lnTo>
                <a:lnTo>
                  <a:pt x="8" y="9"/>
                </a:lnTo>
                <a:lnTo>
                  <a:pt x="15" y="5"/>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186" name="Freeform 163">
            <a:extLst>
              <a:ext uri="{FF2B5EF4-FFF2-40B4-BE49-F238E27FC236}">
                <a16:creationId xmlns:a16="http://schemas.microsoft.com/office/drawing/2014/main" id="{00000000-0008-0000-0000-0000BA000000}"/>
              </a:ext>
            </a:extLst>
          </xdr:cNvPr>
          <xdr:cNvSpPr>
            <a:spLocks/>
          </xdr:cNvSpPr>
        </xdr:nvSpPr>
        <xdr:spPr bwMode="auto">
          <a:xfrm>
            <a:off x="4680283" y="3688701"/>
            <a:ext cx="24978" cy="40986"/>
          </a:xfrm>
          <a:custGeom>
            <a:avLst/>
            <a:gdLst>
              <a:gd name="T0" fmla="*/ 26 w 26"/>
              <a:gd name="T1" fmla="*/ 0 h 47"/>
              <a:gd name="T2" fmla="*/ 18 w 26"/>
              <a:gd name="T3" fmla="*/ 5 h 47"/>
              <a:gd name="T4" fmla="*/ 18 w 26"/>
              <a:gd name="T5" fmla="*/ 13 h 47"/>
              <a:gd name="T6" fmla="*/ 13 w 26"/>
              <a:gd name="T7" fmla="*/ 26 h 47"/>
              <a:gd name="T8" fmla="*/ 3 w 26"/>
              <a:gd name="T9" fmla="*/ 39 h 47"/>
              <a:gd name="T10" fmla="*/ 3 w 26"/>
              <a:gd name="T11" fmla="*/ 41 h 47"/>
              <a:gd name="T12" fmla="*/ 0 w 26"/>
              <a:gd name="T13" fmla="*/ 47 h 47"/>
              <a:gd name="T14" fmla="*/ 15 w 26"/>
              <a:gd name="T15" fmla="*/ 26 h 47"/>
              <a:gd name="T16" fmla="*/ 26 w 26"/>
              <a:gd name="T17" fmla="*/ 0 h 4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Lst>
            <a:rect l="0" t="0" r="r" b="b"/>
            <a:pathLst>
              <a:path w="26" h="47">
                <a:moveTo>
                  <a:pt x="26" y="0"/>
                </a:moveTo>
                <a:lnTo>
                  <a:pt x="18" y="5"/>
                </a:lnTo>
                <a:lnTo>
                  <a:pt x="18" y="13"/>
                </a:lnTo>
                <a:lnTo>
                  <a:pt x="13" y="26"/>
                </a:lnTo>
                <a:lnTo>
                  <a:pt x="3" y="39"/>
                </a:lnTo>
                <a:lnTo>
                  <a:pt x="3" y="41"/>
                </a:lnTo>
                <a:lnTo>
                  <a:pt x="0" y="47"/>
                </a:lnTo>
                <a:lnTo>
                  <a:pt x="15" y="26"/>
                </a:lnTo>
                <a:lnTo>
                  <a:pt x="26" y="0"/>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187" name="Freeform 164">
            <a:extLst>
              <a:ext uri="{FF2B5EF4-FFF2-40B4-BE49-F238E27FC236}">
                <a16:creationId xmlns:a16="http://schemas.microsoft.com/office/drawing/2014/main" id="{00000000-0008-0000-0000-0000BB000000}"/>
              </a:ext>
            </a:extLst>
          </xdr:cNvPr>
          <xdr:cNvSpPr>
            <a:spLocks/>
          </xdr:cNvSpPr>
        </xdr:nvSpPr>
        <xdr:spPr bwMode="auto">
          <a:xfrm>
            <a:off x="4680283" y="3688701"/>
            <a:ext cx="24978" cy="40986"/>
          </a:xfrm>
          <a:custGeom>
            <a:avLst/>
            <a:gdLst>
              <a:gd name="T0" fmla="*/ 26 w 26"/>
              <a:gd name="T1" fmla="*/ 0 h 47"/>
              <a:gd name="T2" fmla="*/ 18 w 26"/>
              <a:gd name="T3" fmla="*/ 5 h 47"/>
              <a:gd name="T4" fmla="*/ 18 w 26"/>
              <a:gd name="T5" fmla="*/ 13 h 47"/>
              <a:gd name="T6" fmla="*/ 13 w 26"/>
              <a:gd name="T7" fmla="*/ 26 h 47"/>
              <a:gd name="T8" fmla="*/ 3 w 26"/>
              <a:gd name="T9" fmla="*/ 39 h 47"/>
              <a:gd name="T10" fmla="*/ 3 w 26"/>
              <a:gd name="T11" fmla="*/ 41 h 47"/>
              <a:gd name="T12" fmla="*/ 0 w 26"/>
              <a:gd name="T13" fmla="*/ 47 h 47"/>
              <a:gd name="T14" fmla="*/ 15 w 26"/>
              <a:gd name="T15" fmla="*/ 26 h 47"/>
              <a:gd name="T16" fmla="*/ 26 w 26"/>
              <a:gd name="T17" fmla="*/ 0 h 4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Lst>
            <a:rect l="0" t="0" r="r" b="b"/>
            <a:pathLst>
              <a:path w="26" h="47">
                <a:moveTo>
                  <a:pt x="26" y="0"/>
                </a:moveTo>
                <a:lnTo>
                  <a:pt x="18" y="5"/>
                </a:lnTo>
                <a:lnTo>
                  <a:pt x="18" y="13"/>
                </a:lnTo>
                <a:lnTo>
                  <a:pt x="13" y="26"/>
                </a:lnTo>
                <a:lnTo>
                  <a:pt x="3" y="39"/>
                </a:lnTo>
                <a:lnTo>
                  <a:pt x="3" y="41"/>
                </a:lnTo>
                <a:lnTo>
                  <a:pt x="0" y="47"/>
                </a:lnTo>
                <a:lnTo>
                  <a:pt x="15" y="26"/>
                </a:lnTo>
                <a:lnTo>
                  <a:pt x="26" y="0"/>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188" name="Freeform 165">
            <a:extLst>
              <a:ext uri="{FF2B5EF4-FFF2-40B4-BE49-F238E27FC236}">
                <a16:creationId xmlns:a16="http://schemas.microsoft.com/office/drawing/2014/main" id="{00000000-0008-0000-0000-0000BC000000}"/>
              </a:ext>
            </a:extLst>
          </xdr:cNvPr>
          <xdr:cNvSpPr>
            <a:spLocks/>
          </xdr:cNvSpPr>
        </xdr:nvSpPr>
        <xdr:spPr bwMode="auto">
          <a:xfrm>
            <a:off x="4707183" y="3673876"/>
            <a:ext cx="1921" cy="6104"/>
          </a:xfrm>
          <a:custGeom>
            <a:avLst/>
            <a:gdLst>
              <a:gd name="T0" fmla="*/ 0 w 2"/>
              <a:gd name="T1" fmla="*/ 7 h 7"/>
              <a:gd name="T2" fmla="*/ 2 w 2"/>
              <a:gd name="T3" fmla="*/ 0 h 7"/>
              <a:gd name="T4" fmla="*/ 0 w 2"/>
              <a:gd name="T5" fmla="*/ 0 h 7"/>
              <a:gd name="T6" fmla="*/ 0 w 2"/>
              <a:gd name="T7" fmla="*/ 7 h 7"/>
            </a:gdLst>
            <a:ahLst/>
            <a:cxnLst>
              <a:cxn ang="0">
                <a:pos x="T0" y="T1"/>
              </a:cxn>
              <a:cxn ang="0">
                <a:pos x="T2" y="T3"/>
              </a:cxn>
              <a:cxn ang="0">
                <a:pos x="T4" y="T5"/>
              </a:cxn>
              <a:cxn ang="0">
                <a:pos x="T6" y="T7"/>
              </a:cxn>
            </a:cxnLst>
            <a:rect l="0" t="0" r="r" b="b"/>
            <a:pathLst>
              <a:path w="2" h="7">
                <a:moveTo>
                  <a:pt x="0" y="7"/>
                </a:moveTo>
                <a:lnTo>
                  <a:pt x="2" y="0"/>
                </a:lnTo>
                <a:lnTo>
                  <a:pt x="0" y="0"/>
                </a:lnTo>
                <a:lnTo>
                  <a:pt x="0" y="7"/>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189" name="Freeform 166">
            <a:extLst>
              <a:ext uri="{FF2B5EF4-FFF2-40B4-BE49-F238E27FC236}">
                <a16:creationId xmlns:a16="http://schemas.microsoft.com/office/drawing/2014/main" id="{00000000-0008-0000-0000-0000BD000000}"/>
              </a:ext>
            </a:extLst>
          </xdr:cNvPr>
          <xdr:cNvSpPr>
            <a:spLocks/>
          </xdr:cNvSpPr>
        </xdr:nvSpPr>
        <xdr:spPr bwMode="auto">
          <a:xfrm>
            <a:off x="4707183" y="3673876"/>
            <a:ext cx="1921" cy="6104"/>
          </a:xfrm>
          <a:custGeom>
            <a:avLst/>
            <a:gdLst>
              <a:gd name="T0" fmla="*/ 0 w 2"/>
              <a:gd name="T1" fmla="*/ 7 h 7"/>
              <a:gd name="T2" fmla="*/ 2 w 2"/>
              <a:gd name="T3" fmla="*/ 0 h 7"/>
              <a:gd name="T4" fmla="*/ 0 w 2"/>
              <a:gd name="T5" fmla="*/ 0 h 7"/>
              <a:gd name="T6" fmla="*/ 0 w 2"/>
              <a:gd name="T7" fmla="*/ 7 h 7"/>
            </a:gdLst>
            <a:ahLst/>
            <a:cxnLst>
              <a:cxn ang="0">
                <a:pos x="T0" y="T1"/>
              </a:cxn>
              <a:cxn ang="0">
                <a:pos x="T2" y="T3"/>
              </a:cxn>
              <a:cxn ang="0">
                <a:pos x="T4" y="T5"/>
              </a:cxn>
              <a:cxn ang="0">
                <a:pos x="T6" y="T7"/>
              </a:cxn>
            </a:cxnLst>
            <a:rect l="0" t="0" r="r" b="b"/>
            <a:pathLst>
              <a:path w="2" h="7">
                <a:moveTo>
                  <a:pt x="0" y="7"/>
                </a:moveTo>
                <a:lnTo>
                  <a:pt x="2" y="0"/>
                </a:lnTo>
                <a:lnTo>
                  <a:pt x="0" y="0"/>
                </a:lnTo>
                <a:lnTo>
                  <a:pt x="0" y="7"/>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grpSp>
    <xdr:clientData/>
  </xdr:twoCellAnchor>
  <xdr:twoCellAnchor editAs="oneCell">
    <xdr:from>
      <xdr:col>11</xdr:col>
      <xdr:colOff>825442</xdr:colOff>
      <xdr:row>18</xdr:row>
      <xdr:rowOff>62350</xdr:rowOff>
    </xdr:from>
    <xdr:to>
      <xdr:col>12</xdr:col>
      <xdr:colOff>288944</xdr:colOff>
      <xdr:row>22</xdr:row>
      <xdr:rowOff>23120</xdr:rowOff>
    </xdr:to>
    <xdr:grpSp>
      <xdr:nvGrpSpPr>
        <xdr:cNvPr id="51" name="usmap1">
          <a:extLst>
            <a:ext uri="{FF2B5EF4-FFF2-40B4-BE49-F238E27FC236}">
              <a16:creationId xmlns:a16="http://schemas.microsoft.com/office/drawing/2014/main" id="{00000000-0008-0000-0000-000033000000}"/>
            </a:ext>
          </a:extLst>
        </xdr:cNvPr>
        <xdr:cNvGrpSpPr/>
      </xdr:nvGrpSpPr>
      <xdr:grpSpPr>
        <a:xfrm>
          <a:off x="9778942" y="3243700"/>
          <a:ext cx="425527" cy="722770"/>
          <a:chOff x="3872343" y="2857646"/>
          <a:chExt cx="317988" cy="466542"/>
        </a:xfrm>
        <a:solidFill>
          <a:srgbClr val="AEAAAA"/>
        </a:solidFill>
      </xdr:grpSpPr>
      <xdr:sp macro="" textlink="">
        <xdr:nvSpPr>
          <xdr:cNvPr id="168" name="Freeform 145">
            <a:extLst>
              <a:ext uri="{FF2B5EF4-FFF2-40B4-BE49-F238E27FC236}">
                <a16:creationId xmlns:a16="http://schemas.microsoft.com/office/drawing/2014/main" id="{00000000-0008-0000-0000-0000A8000000}"/>
              </a:ext>
            </a:extLst>
          </xdr:cNvPr>
          <xdr:cNvSpPr>
            <a:spLocks/>
          </xdr:cNvSpPr>
        </xdr:nvSpPr>
        <xdr:spPr bwMode="auto">
          <a:xfrm>
            <a:off x="3872343" y="2857646"/>
            <a:ext cx="317988" cy="465670"/>
          </a:xfrm>
          <a:custGeom>
            <a:avLst/>
            <a:gdLst>
              <a:gd name="T0" fmla="*/ 117 w 331"/>
              <a:gd name="T1" fmla="*/ 485 h 534"/>
              <a:gd name="T2" fmla="*/ 104 w 331"/>
              <a:gd name="T3" fmla="*/ 475 h 534"/>
              <a:gd name="T4" fmla="*/ 94 w 331"/>
              <a:gd name="T5" fmla="*/ 453 h 534"/>
              <a:gd name="T6" fmla="*/ 187 w 331"/>
              <a:gd name="T7" fmla="*/ 438 h 534"/>
              <a:gd name="T8" fmla="*/ 331 w 331"/>
              <a:gd name="T9" fmla="*/ 417 h 534"/>
              <a:gd name="T10" fmla="*/ 320 w 331"/>
              <a:gd name="T11" fmla="*/ 400 h 534"/>
              <a:gd name="T12" fmla="*/ 320 w 331"/>
              <a:gd name="T13" fmla="*/ 377 h 534"/>
              <a:gd name="T14" fmla="*/ 320 w 331"/>
              <a:gd name="T15" fmla="*/ 364 h 534"/>
              <a:gd name="T16" fmla="*/ 312 w 331"/>
              <a:gd name="T17" fmla="*/ 347 h 534"/>
              <a:gd name="T18" fmla="*/ 309 w 331"/>
              <a:gd name="T19" fmla="*/ 321 h 534"/>
              <a:gd name="T20" fmla="*/ 312 w 331"/>
              <a:gd name="T21" fmla="*/ 300 h 534"/>
              <a:gd name="T22" fmla="*/ 322 w 331"/>
              <a:gd name="T23" fmla="*/ 289 h 534"/>
              <a:gd name="T24" fmla="*/ 314 w 331"/>
              <a:gd name="T25" fmla="*/ 278 h 534"/>
              <a:gd name="T26" fmla="*/ 312 w 331"/>
              <a:gd name="T27" fmla="*/ 261 h 534"/>
              <a:gd name="T28" fmla="*/ 303 w 331"/>
              <a:gd name="T29" fmla="*/ 250 h 534"/>
              <a:gd name="T30" fmla="*/ 292 w 331"/>
              <a:gd name="T31" fmla="*/ 229 h 534"/>
              <a:gd name="T32" fmla="*/ 288 w 331"/>
              <a:gd name="T33" fmla="*/ 218 h 534"/>
              <a:gd name="T34" fmla="*/ 224 w 331"/>
              <a:gd name="T35" fmla="*/ 0 h 534"/>
              <a:gd name="T36" fmla="*/ 0 w 331"/>
              <a:gd name="T37" fmla="*/ 20 h 534"/>
              <a:gd name="T38" fmla="*/ 4 w 331"/>
              <a:gd name="T39" fmla="*/ 28 h 534"/>
              <a:gd name="T40" fmla="*/ 4 w 331"/>
              <a:gd name="T41" fmla="*/ 357 h 534"/>
              <a:gd name="T42" fmla="*/ 27 w 331"/>
              <a:gd name="T43" fmla="*/ 520 h 534"/>
              <a:gd name="T44" fmla="*/ 47 w 331"/>
              <a:gd name="T45" fmla="*/ 520 h 534"/>
              <a:gd name="T46" fmla="*/ 55 w 331"/>
              <a:gd name="T47" fmla="*/ 496 h 534"/>
              <a:gd name="T48" fmla="*/ 59 w 331"/>
              <a:gd name="T49" fmla="*/ 483 h 534"/>
              <a:gd name="T50" fmla="*/ 62 w 331"/>
              <a:gd name="T51" fmla="*/ 485 h 534"/>
              <a:gd name="T52" fmla="*/ 70 w 331"/>
              <a:gd name="T53" fmla="*/ 492 h 534"/>
              <a:gd name="T54" fmla="*/ 68 w 331"/>
              <a:gd name="T55" fmla="*/ 505 h 534"/>
              <a:gd name="T56" fmla="*/ 79 w 331"/>
              <a:gd name="T57" fmla="*/ 517 h 534"/>
              <a:gd name="T58" fmla="*/ 85 w 331"/>
              <a:gd name="T59" fmla="*/ 522 h 534"/>
              <a:gd name="T60" fmla="*/ 76 w 331"/>
              <a:gd name="T61" fmla="*/ 532 h 534"/>
              <a:gd name="T62" fmla="*/ 64 w 331"/>
              <a:gd name="T63" fmla="*/ 534 h 534"/>
              <a:gd name="T64" fmla="*/ 100 w 331"/>
              <a:gd name="T65" fmla="*/ 528 h 534"/>
              <a:gd name="T66" fmla="*/ 100 w 331"/>
              <a:gd name="T67" fmla="*/ 518 h 534"/>
              <a:gd name="T68" fmla="*/ 115 w 331"/>
              <a:gd name="T69" fmla="*/ 513 h 534"/>
              <a:gd name="T70" fmla="*/ 115 w 331"/>
              <a:gd name="T71" fmla="*/ 498 h 534"/>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Lst>
            <a:rect l="0" t="0" r="r" b="b"/>
            <a:pathLst>
              <a:path w="331" h="534">
                <a:moveTo>
                  <a:pt x="113" y="494"/>
                </a:moveTo>
                <a:lnTo>
                  <a:pt x="117" y="485"/>
                </a:lnTo>
                <a:lnTo>
                  <a:pt x="109" y="477"/>
                </a:lnTo>
                <a:lnTo>
                  <a:pt x="104" y="475"/>
                </a:lnTo>
                <a:lnTo>
                  <a:pt x="93" y="460"/>
                </a:lnTo>
                <a:lnTo>
                  <a:pt x="94" y="453"/>
                </a:lnTo>
                <a:lnTo>
                  <a:pt x="102" y="447"/>
                </a:lnTo>
                <a:lnTo>
                  <a:pt x="187" y="438"/>
                </a:lnTo>
                <a:lnTo>
                  <a:pt x="331" y="421"/>
                </a:lnTo>
                <a:lnTo>
                  <a:pt x="331" y="417"/>
                </a:lnTo>
                <a:lnTo>
                  <a:pt x="326" y="408"/>
                </a:lnTo>
                <a:lnTo>
                  <a:pt x="320" y="400"/>
                </a:lnTo>
                <a:lnTo>
                  <a:pt x="318" y="393"/>
                </a:lnTo>
                <a:lnTo>
                  <a:pt x="320" y="377"/>
                </a:lnTo>
                <a:lnTo>
                  <a:pt x="318" y="372"/>
                </a:lnTo>
                <a:lnTo>
                  <a:pt x="320" y="364"/>
                </a:lnTo>
                <a:lnTo>
                  <a:pt x="318" y="355"/>
                </a:lnTo>
                <a:lnTo>
                  <a:pt x="312" y="347"/>
                </a:lnTo>
                <a:lnTo>
                  <a:pt x="307" y="334"/>
                </a:lnTo>
                <a:lnTo>
                  <a:pt x="309" y="321"/>
                </a:lnTo>
                <a:lnTo>
                  <a:pt x="312" y="314"/>
                </a:lnTo>
                <a:lnTo>
                  <a:pt x="312" y="300"/>
                </a:lnTo>
                <a:lnTo>
                  <a:pt x="316" y="293"/>
                </a:lnTo>
                <a:lnTo>
                  <a:pt x="322" y="289"/>
                </a:lnTo>
                <a:lnTo>
                  <a:pt x="320" y="282"/>
                </a:lnTo>
                <a:lnTo>
                  <a:pt x="314" y="278"/>
                </a:lnTo>
                <a:lnTo>
                  <a:pt x="316" y="268"/>
                </a:lnTo>
                <a:lnTo>
                  <a:pt x="312" y="261"/>
                </a:lnTo>
                <a:lnTo>
                  <a:pt x="311" y="257"/>
                </a:lnTo>
                <a:lnTo>
                  <a:pt x="303" y="250"/>
                </a:lnTo>
                <a:lnTo>
                  <a:pt x="297" y="236"/>
                </a:lnTo>
                <a:lnTo>
                  <a:pt x="292" y="229"/>
                </a:lnTo>
                <a:lnTo>
                  <a:pt x="290" y="221"/>
                </a:lnTo>
                <a:lnTo>
                  <a:pt x="288" y="218"/>
                </a:lnTo>
                <a:lnTo>
                  <a:pt x="256" y="101"/>
                </a:lnTo>
                <a:lnTo>
                  <a:pt x="224" y="0"/>
                </a:lnTo>
                <a:lnTo>
                  <a:pt x="126" y="11"/>
                </a:lnTo>
                <a:lnTo>
                  <a:pt x="0" y="20"/>
                </a:lnTo>
                <a:lnTo>
                  <a:pt x="0" y="22"/>
                </a:lnTo>
                <a:lnTo>
                  <a:pt x="4" y="28"/>
                </a:lnTo>
                <a:lnTo>
                  <a:pt x="12" y="32"/>
                </a:lnTo>
                <a:lnTo>
                  <a:pt x="4" y="357"/>
                </a:lnTo>
                <a:lnTo>
                  <a:pt x="27" y="517"/>
                </a:lnTo>
                <a:lnTo>
                  <a:pt x="27" y="520"/>
                </a:lnTo>
                <a:lnTo>
                  <a:pt x="34" y="518"/>
                </a:lnTo>
                <a:lnTo>
                  <a:pt x="47" y="520"/>
                </a:lnTo>
                <a:lnTo>
                  <a:pt x="53" y="520"/>
                </a:lnTo>
                <a:lnTo>
                  <a:pt x="55" y="496"/>
                </a:lnTo>
                <a:lnTo>
                  <a:pt x="57" y="488"/>
                </a:lnTo>
                <a:lnTo>
                  <a:pt x="59" y="483"/>
                </a:lnTo>
                <a:lnTo>
                  <a:pt x="59" y="481"/>
                </a:lnTo>
                <a:lnTo>
                  <a:pt x="62" y="485"/>
                </a:lnTo>
                <a:lnTo>
                  <a:pt x="64" y="487"/>
                </a:lnTo>
                <a:lnTo>
                  <a:pt x="70" y="492"/>
                </a:lnTo>
                <a:lnTo>
                  <a:pt x="70" y="500"/>
                </a:lnTo>
                <a:lnTo>
                  <a:pt x="68" y="505"/>
                </a:lnTo>
                <a:lnTo>
                  <a:pt x="72" y="513"/>
                </a:lnTo>
                <a:lnTo>
                  <a:pt x="79" y="517"/>
                </a:lnTo>
                <a:lnTo>
                  <a:pt x="81" y="515"/>
                </a:lnTo>
                <a:lnTo>
                  <a:pt x="85" y="522"/>
                </a:lnTo>
                <a:lnTo>
                  <a:pt x="83" y="530"/>
                </a:lnTo>
                <a:lnTo>
                  <a:pt x="76" y="532"/>
                </a:lnTo>
                <a:lnTo>
                  <a:pt x="70" y="532"/>
                </a:lnTo>
                <a:lnTo>
                  <a:pt x="64" y="534"/>
                </a:lnTo>
                <a:lnTo>
                  <a:pt x="93" y="530"/>
                </a:lnTo>
                <a:lnTo>
                  <a:pt x="100" y="528"/>
                </a:lnTo>
                <a:lnTo>
                  <a:pt x="102" y="520"/>
                </a:lnTo>
                <a:lnTo>
                  <a:pt x="100" y="518"/>
                </a:lnTo>
                <a:lnTo>
                  <a:pt x="108" y="520"/>
                </a:lnTo>
                <a:lnTo>
                  <a:pt x="115" y="513"/>
                </a:lnTo>
                <a:lnTo>
                  <a:pt x="117" y="502"/>
                </a:lnTo>
                <a:lnTo>
                  <a:pt x="115" y="498"/>
                </a:lnTo>
                <a:lnTo>
                  <a:pt x="113" y="494"/>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169" name="Freeform 146">
            <a:extLst>
              <a:ext uri="{FF2B5EF4-FFF2-40B4-BE49-F238E27FC236}">
                <a16:creationId xmlns:a16="http://schemas.microsoft.com/office/drawing/2014/main" id="{00000000-0008-0000-0000-0000A9000000}"/>
              </a:ext>
            </a:extLst>
          </xdr:cNvPr>
          <xdr:cNvSpPr>
            <a:spLocks/>
          </xdr:cNvSpPr>
        </xdr:nvSpPr>
        <xdr:spPr bwMode="auto">
          <a:xfrm>
            <a:off x="3912692" y="3321572"/>
            <a:ext cx="8646" cy="2616"/>
          </a:xfrm>
          <a:custGeom>
            <a:avLst/>
            <a:gdLst>
              <a:gd name="T0" fmla="*/ 9 w 9"/>
              <a:gd name="T1" fmla="*/ 0 h 3"/>
              <a:gd name="T2" fmla="*/ 0 w 9"/>
              <a:gd name="T3" fmla="*/ 3 h 3"/>
              <a:gd name="T4" fmla="*/ 5 w 9"/>
              <a:gd name="T5" fmla="*/ 2 h 3"/>
              <a:gd name="T6" fmla="*/ 9 w 9"/>
              <a:gd name="T7" fmla="*/ 0 h 3"/>
            </a:gdLst>
            <a:ahLst/>
            <a:cxnLst>
              <a:cxn ang="0">
                <a:pos x="T0" y="T1"/>
              </a:cxn>
              <a:cxn ang="0">
                <a:pos x="T2" y="T3"/>
              </a:cxn>
              <a:cxn ang="0">
                <a:pos x="T4" y="T5"/>
              </a:cxn>
              <a:cxn ang="0">
                <a:pos x="T6" y="T7"/>
              </a:cxn>
            </a:cxnLst>
            <a:rect l="0" t="0" r="r" b="b"/>
            <a:pathLst>
              <a:path w="9" h="3">
                <a:moveTo>
                  <a:pt x="9" y="0"/>
                </a:moveTo>
                <a:lnTo>
                  <a:pt x="0" y="3"/>
                </a:lnTo>
                <a:lnTo>
                  <a:pt x="5" y="2"/>
                </a:lnTo>
                <a:lnTo>
                  <a:pt x="9" y="0"/>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170" name="Freeform 147">
            <a:extLst>
              <a:ext uri="{FF2B5EF4-FFF2-40B4-BE49-F238E27FC236}">
                <a16:creationId xmlns:a16="http://schemas.microsoft.com/office/drawing/2014/main" id="{00000000-0008-0000-0000-0000AA000000}"/>
              </a:ext>
            </a:extLst>
          </xdr:cNvPr>
          <xdr:cNvSpPr>
            <a:spLocks/>
          </xdr:cNvSpPr>
        </xdr:nvSpPr>
        <xdr:spPr bwMode="auto">
          <a:xfrm>
            <a:off x="3912692" y="3321572"/>
            <a:ext cx="8646" cy="2616"/>
          </a:xfrm>
          <a:custGeom>
            <a:avLst/>
            <a:gdLst>
              <a:gd name="T0" fmla="*/ 9 w 9"/>
              <a:gd name="T1" fmla="*/ 0 h 3"/>
              <a:gd name="T2" fmla="*/ 0 w 9"/>
              <a:gd name="T3" fmla="*/ 3 h 3"/>
              <a:gd name="T4" fmla="*/ 5 w 9"/>
              <a:gd name="T5" fmla="*/ 2 h 3"/>
              <a:gd name="T6" fmla="*/ 9 w 9"/>
              <a:gd name="T7" fmla="*/ 0 h 3"/>
            </a:gdLst>
            <a:ahLst/>
            <a:cxnLst>
              <a:cxn ang="0">
                <a:pos x="T0" y="T1"/>
              </a:cxn>
              <a:cxn ang="0">
                <a:pos x="T2" y="T3"/>
              </a:cxn>
              <a:cxn ang="0">
                <a:pos x="T4" y="T5"/>
              </a:cxn>
              <a:cxn ang="0">
                <a:pos x="T6" y="T7"/>
              </a:cxn>
            </a:cxnLst>
            <a:rect l="0" t="0" r="r" b="b"/>
            <a:pathLst>
              <a:path w="9" h="3">
                <a:moveTo>
                  <a:pt x="9" y="0"/>
                </a:moveTo>
                <a:lnTo>
                  <a:pt x="0" y="3"/>
                </a:lnTo>
                <a:lnTo>
                  <a:pt x="5" y="2"/>
                </a:lnTo>
                <a:lnTo>
                  <a:pt x="9" y="0"/>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171" name="Freeform 148">
            <a:extLst>
              <a:ext uri="{FF2B5EF4-FFF2-40B4-BE49-F238E27FC236}">
                <a16:creationId xmlns:a16="http://schemas.microsoft.com/office/drawing/2014/main" id="{00000000-0008-0000-0000-0000AB000000}"/>
              </a:ext>
            </a:extLst>
          </xdr:cNvPr>
          <xdr:cNvSpPr>
            <a:spLocks/>
          </xdr:cNvSpPr>
        </xdr:nvSpPr>
        <xdr:spPr bwMode="auto">
          <a:xfrm>
            <a:off x="3997233" y="3295411"/>
            <a:ext cx="63406" cy="13081"/>
          </a:xfrm>
          <a:custGeom>
            <a:avLst/>
            <a:gdLst>
              <a:gd name="T0" fmla="*/ 28 w 66"/>
              <a:gd name="T1" fmla="*/ 7 h 15"/>
              <a:gd name="T2" fmla="*/ 23 w 66"/>
              <a:gd name="T3" fmla="*/ 7 h 15"/>
              <a:gd name="T4" fmla="*/ 15 w 66"/>
              <a:gd name="T5" fmla="*/ 11 h 15"/>
              <a:gd name="T6" fmla="*/ 0 w 66"/>
              <a:gd name="T7" fmla="*/ 15 h 15"/>
              <a:gd name="T8" fmla="*/ 8 w 66"/>
              <a:gd name="T9" fmla="*/ 15 h 15"/>
              <a:gd name="T10" fmla="*/ 51 w 66"/>
              <a:gd name="T11" fmla="*/ 1 h 15"/>
              <a:gd name="T12" fmla="*/ 66 w 66"/>
              <a:gd name="T13" fmla="*/ 0 h 15"/>
              <a:gd name="T14" fmla="*/ 60 w 66"/>
              <a:gd name="T15" fmla="*/ 0 h 15"/>
              <a:gd name="T16" fmla="*/ 45 w 66"/>
              <a:gd name="T17" fmla="*/ 1 h 15"/>
              <a:gd name="T18" fmla="*/ 28 w 66"/>
              <a:gd name="T19" fmla="*/ 7 h 15"/>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Lst>
            <a:rect l="0" t="0" r="r" b="b"/>
            <a:pathLst>
              <a:path w="66" h="15">
                <a:moveTo>
                  <a:pt x="28" y="7"/>
                </a:moveTo>
                <a:lnTo>
                  <a:pt x="23" y="7"/>
                </a:lnTo>
                <a:lnTo>
                  <a:pt x="15" y="11"/>
                </a:lnTo>
                <a:lnTo>
                  <a:pt x="0" y="15"/>
                </a:lnTo>
                <a:lnTo>
                  <a:pt x="8" y="15"/>
                </a:lnTo>
                <a:lnTo>
                  <a:pt x="51" y="1"/>
                </a:lnTo>
                <a:lnTo>
                  <a:pt x="66" y="0"/>
                </a:lnTo>
                <a:lnTo>
                  <a:pt x="60" y="0"/>
                </a:lnTo>
                <a:lnTo>
                  <a:pt x="45" y="1"/>
                </a:lnTo>
                <a:lnTo>
                  <a:pt x="28" y="7"/>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172" name="Freeform 149">
            <a:extLst>
              <a:ext uri="{FF2B5EF4-FFF2-40B4-BE49-F238E27FC236}">
                <a16:creationId xmlns:a16="http://schemas.microsoft.com/office/drawing/2014/main" id="{00000000-0008-0000-0000-0000AC000000}"/>
              </a:ext>
            </a:extLst>
          </xdr:cNvPr>
          <xdr:cNvSpPr>
            <a:spLocks/>
          </xdr:cNvSpPr>
        </xdr:nvSpPr>
        <xdr:spPr bwMode="auto">
          <a:xfrm>
            <a:off x="3997233" y="3295411"/>
            <a:ext cx="63406" cy="13081"/>
          </a:xfrm>
          <a:custGeom>
            <a:avLst/>
            <a:gdLst>
              <a:gd name="T0" fmla="*/ 28 w 66"/>
              <a:gd name="T1" fmla="*/ 7 h 15"/>
              <a:gd name="T2" fmla="*/ 23 w 66"/>
              <a:gd name="T3" fmla="*/ 7 h 15"/>
              <a:gd name="T4" fmla="*/ 15 w 66"/>
              <a:gd name="T5" fmla="*/ 11 h 15"/>
              <a:gd name="T6" fmla="*/ 0 w 66"/>
              <a:gd name="T7" fmla="*/ 15 h 15"/>
              <a:gd name="T8" fmla="*/ 8 w 66"/>
              <a:gd name="T9" fmla="*/ 15 h 15"/>
              <a:gd name="T10" fmla="*/ 51 w 66"/>
              <a:gd name="T11" fmla="*/ 1 h 15"/>
              <a:gd name="T12" fmla="*/ 66 w 66"/>
              <a:gd name="T13" fmla="*/ 0 h 15"/>
              <a:gd name="T14" fmla="*/ 60 w 66"/>
              <a:gd name="T15" fmla="*/ 0 h 15"/>
              <a:gd name="T16" fmla="*/ 45 w 66"/>
              <a:gd name="T17" fmla="*/ 1 h 15"/>
              <a:gd name="T18" fmla="*/ 28 w 66"/>
              <a:gd name="T19" fmla="*/ 7 h 15"/>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Lst>
            <a:rect l="0" t="0" r="r" b="b"/>
            <a:pathLst>
              <a:path w="66" h="15">
                <a:moveTo>
                  <a:pt x="28" y="7"/>
                </a:moveTo>
                <a:lnTo>
                  <a:pt x="23" y="7"/>
                </a:lnTo>
                <a:lnTo>
                  <a:pt x="15" y="11"/>
                </a:lnTo>
                <a:lnTo>
                  <a:pt x="0" y="15"/>
                </a:lnTo>
                <a:lnTo>
                  <a:pt x="8" y="15"/>
                </a:lnTo>
                <a:lnTo>
                  <a:pt x="51" y="1"/>
                </a:lnTo>
                <a:lnTo>
                  <a:pt x="66" y="0"/>
                </a:lnTo>
                <a:lnTo>
                  <a:pt x="60" y="0"/>
                </a:lnTo>
                <a:lnTo>
                  <a:pt x="45" y="1"/>
                </a:lnTo>
                <a:lnTo>
                  <a:pt x="28" y="7"/>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grpSp>
    <xdr:clientData/>
  </xdr:twoCellAnchor>
  <xdr:twoCellAnchor editAs="oneCell">
    <xdr:from>
      <xdr:col>12</xdr:col>
      <xdr:colOff>116234</xdr:colOff>
      <xdr:row>12</xdr:row>
      <xdr:rowOff>110344</xdr:rowOff>
    </xdr:from>
    <xdr:to>
      <xdr:col>12</xdr:col>
      <xdr:colOff>599285</xdr:colOff>
      <xdr:row>15</xdr:row>
      <xdr:rowOff>90246</xdr:rowOff>
    </xdr:to>
    <xdr:sp macro="" textlink="">
      <xdr:nvSpPr>
        <xdr:cNvPr id="52" name="usmap35">
          <a:extLst>
            <a:ext uri="{FF2B5EF4-FFF2-40B4-BE49-F238E27FC236}">
              <a16:creationId xmlns:a16="http://schemas.microsoft.com/office/drawing/2014/main" id="{00000000-0008-0000-0000-000034000000}"/>
            </a:ext>
          </a:extLst>
        </xdr:cNvPr>
        <xdr:cNvSpPr>
          <a:spLocks/>
        </xdr:cNvSpPr>
      </xdr:nvSpPr>
      <xdr:spPr bwMode="auto">
        <a:xfrm>
          <a:off x="9725901" y="2089427"/>
          <a:ext cx="483051" cy="551402"/>
        </a:xfrm>
        <a:custGeom>
          <a:avLst/>
          <a:gdLst>
            <a:gd name="T0" fmla="*/ 14 w 358"/>
            <a:gd name="T1" fmla="*/ 181 h 408"/>
            <a:gd name="T2" fmla="*/ 44 w 358"/>
            <a:gd name="T3" fmla="*/ 356 h 408"/>
            <a:gd name="T4" fmla="*/ 61 w 358"/>
            <a:gd name="T5" fmla="*/ 358 h 408"/>
            <a:gd name="T6" fmla="*/ 81 w 358"/>
            <a:gd name="T7" fmla="*/ 373 h 408"/>
            <a:gd name="T8" fmla="*/ 100 w 358"/>
            <a:gd name="T9" fmla="*/ 388 h 408"/>
            <a:gd name="T10" fmla="*/ 117 w 358"/>
            <a:gd name="T11" fmla="*/ 388 h 408"/>
            <a:gd name="T12" fmla="*/ 138 w 358"/>
            <a:gd name="T13" fmla="*/ 397 h 408"/>
            <a:gd name="T14" fmla="*/ 149 w 358"/>
            <a:gd name="T15" fmla="*/ 390 h 408"/>
            <a:gd name="T16" fmla="*/ 166 w 358"/>
            <a:gd name="T17" fmla="*/ 397 h 408"/>
            <a:gd name="T18" fmla="*/ 179 w 358"/>
            <a:gd name="T19" fmla="*/ 393 h 408"/>
            <a:gd name="T20" fmla="*/ 190 w 358"/>
            <a:gd name="T21" fmla="*/ 380 h 408"/>
            <a:gd name="T22" fmla="*/ 203 w 358"/>
            <a:gd name="T23" fmla="*/ 390 h 408"/>
            <a:gd name="T24" fmla="*/ 217 w 358"/>
            <a:gd name="T25" fmla="*/ 395 h 408"/>
            <a:gd name="T26" fmla="*/ 228 w 358"/>
            <a:gd name="T27" fmla="*/ 408 h 408"/>
            <a:gd name="T28" fmla="*/ 235 w 358"/>
            <a:gd name="T29" fmla="*/ 408 h 408"/>
            <a:gd name="T30" fmla="*/ 250 w 358"/>
            <a:gd name="T31" fmla="*/ 397 h 408"/>
            <a:gd name="T32" fmla="*/ 258 w 358"/>
            <a:gd name="T33" fmla="*/ 384 h 408"/>
            <a:gd name="T34" fmla="*/ 254 w 358"/>
            <a:gd name="T35" fmla="*/ 367 h 408"/>
            <a:gd name="T36" fmla="*/ 258 w 358"/>
            <a:gd name="T37" fmla="*/ 358 h 408"/>
            <a:gd name="T38" fmla="*/ 260 w 358"/>
            <a:gd name="T39" fmla="*/ 344 h 408"/>
            <a:gd name="T40" fmla="*/ 271 w 358"/>
            <a:gd name="T41" fmla="*/ 339 h 408"/>
            <a:gd name="T42" fmla="*/ 282 w 358"/>
            <a:gd name="T43" fmla="*/ 343 h 408"/>
            <a:gd name="T44" fmla="*/ 281 w 358"/>
            <a:gd name="T45" fmla="*/ 329 h 408"/>
            <a:gd name="T46" fmla="*/ 284 w 358"/>
            <a:gd name="T47" fmla="*/ 314 h 408"/>
            <a:gd name="T48" fmla="*/ 297 w 358"/>
            <a:gd name="T49" fmla="*/ 303 h 408"/>
            <a:gd name="T50" fmla="*/ 303 w 358"/>
            <a:gd name="T51" fmla="*/ 288 h 408"/>
            <a:gd name="T52" fmla="*/ 329 w 358"/>
            <a:gd name="T53" fmla="*/ 280 h 408"/>
            <a:gd name="T54" fmla="*/ 346 w 358"/>
            <a:gd name="T55" fmla="*/ 258 h 408"/>
            <a:gd name="T56" fmla="*/ 348 w 358"/>
            <a:gd name="T57" fmla="*/ 237 h 408"/>
            <a:gd name="T58" fmla="*/ 348 w 358"/>
            <a:gd name="T59" fmla="*/ 224 h 408"/>
            <a:gd name="T60" fmla="*/ 352 w 358"/>
            <a:gd name="T61" fmla="*/ 215 h 408"/>
            <a:gd name="T62" fmla="*/ 354 w 358"/>
            <a:gd name="T63" fmla="*/ 186 h 408"/>
            <a:gd name="T64" fmla="*/ 352 w 358"/>
            <a:gd name="T65" fmla="*/ 160 h 408"/>
            <a:gd name="T66" fmla="*/ 348 w 358"/>
            <a:gd name="T67" fmla="*/ 147 h 408"/>
            <a:gd name="T68" fmla="*/ 358 w 358"/>
            <a:gd name="T69" fmla="*/ 143 h 408"/>
            <a:gd name="T70" fmla="*/ 333 w 358"/>
            <a:gd name="T71" fmla="*/ 0 h 408"/>
            <a:gd name="T72" fmla="*/ 279 w 358"/>
            <a:gd name="T73" fmla="*/ 34 h 408"/>
            <a:gd name="T74" fmla="*/ 265 w 358"/>
            <a:gd name="T75" fmla="*/ 45 h 408"/>
            <a:gd name="T76" fmla="*/ 245 w 358"/>
            <a:gd name="T77" fmla="*/ 68 h 408"/>
            <a:gd name="T78" fmla="*/ 224 w 358"/>
            <a:gd name="T79" fmla="*/ 70 h 408"/>
            <a:gd name="T80" fmla="*/ 203 w 358"/>
            <a:gd name="T81" fmla="*/ 81 h 408"/>
            <a:gd name="T82" fmla="*/ 190 w 358"/>
            <a:gd name="T83" fmla="*/ 89 h 408"/>
            <a:gd name="T84" fmla="*/ 175 w 358"/>
            <a:gd name="T85" fmla="*/ 83 h 408"/>
            <a:gd name="T86" fmla="*/ 155 w 358"/>
            <a:gd name="T87" fmla="*/ 89 h 408"/>
            <a:gd name="T88" fmla="*/ 155 w 358"/>
            <a:gd name="T89" fmla="*/ 81 h 408"/>
            <a:gd name="T90" fmla="*/ 158 w 358"/>
            <a:gd name="T91" fmla="*/ 72 h 408"/>
            <a:gd name="T92" fmla="*/ 145 w 358"/>
            <a:gd name="T93" fmla="*/ 77 h 408"/>
            <a:gd name="T94" fmla="*/ 128 w 358"/>
            <a:gd name="T95" fmla="*/ 70 h 408"/>
            <a:gd name="T96" fmla="*/ 108 w 358"/>
            <a:gd name="T97" fmla="*/ 66 h 408"/>
            <a:gd name="T98" fmla="*/ 74 w 358"/>
            <a:gd name="T99" fmla="*/ 70 h 40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Lst>
          <a:rect l="0" t="0" r="r" b="b"/>
          <a:pathLst>
            <a:path w="358" h="408">
              <a:moveTo>
                <a:pt x="0" y="81"/>
              </a:moveTo>
              <a:lnTo>
                <a:pt x="14" y="181"/>
              </a:lnTo>
              <a:lnTo>
                <a:pt x="34" y="361"/>
              </a:lnTo>
              <a:lnTo>
                <a:pt x="44" y="356"/>
              </a:lnTo>
              <a:lnTo>
                <a:pt x="49" y="361"/>
              </a:lnTo>
              <a:lnTo>
                <a:pt x="61" y="358"/>
              </a:lnTo>
              <a:lnTo>
                <a:pt x="78" y="365"/>
              </a:lnTo>
              <a:lnTo>
                <a:pt x="81" y="373"/>
              </a:lnTo>
              <a:lnTo>
                <a:pt x="93" y="386"/>
              </a:lnTo>
              <a:lnTo>
                <a:pt x="100" y="388"/>
              </a:lnTo>
              <a:lnTo>
                <a:pt x="113" y="386"/>
              </a:lnTo>
              <a:lnTo>
                <a:pt x="117" y="388"/>
              </a:lnTo>
              <a:lnTo>
                <a:pt x="132" y="397"/>
              </a:lnTo>
              <a:lnTo>
                <a:pt x="138" y="397"/>
              </a:lnTo>
              <a:lnTo>
                <a:pt x="143" y="391"/>
              </a:lnTo>
              <a:lnTo>
                <a:pt x="149" y="390"/>
              </a:lnTo>
              <a:lnTo>
                <a:pt x="158" y="391"/>
              </a:lnTo>
              <a:lnTo>
                <a:pt x="166" y="397"/>
              </a:lnTo>
              <a:lnTo>
                <a:pt x="172" y="393"/>
              </a:lnTo>
              <a:lnTo>
                <a:pt x="179" y="393"/>
              </a:lnTo>
              <a:lnTo>
                <a:pt x="183" y="388"/>
              </a:lnTo>
              <a:lnTo>
                <a:pt x="190" y="380"/>
              </a:lnTo>
              <a:lnTo>
                <a:pt x="198" y="376"/>
              </a:lnTo>
              <a:lnTo>
                <a:pt x="203" y="390"/>
              </a:lnTo>
              <a:lnTo>
                <a:pt x="209" y="395"/>
              </a:lnTo>
              <a:lnTo>
                <a:pt x="217" y="395"/>
              </a:lnTo>
              <a:lnTo>
                <a:pt x="222" y="403"/>
              </a:lnTo>
              <a:lnTo>
                <a:pt x="228" y="408"/>
              </a:lnTo>
              <a:lnTo>
                <a:pt x="228" y="408"/>
              </a:lnTo>
              <a:lnTo>
                <a:pt x="235" y="408"/>
              </a:lnTo>
              <a:lnTo>
                <a:pt x="245" y="403"/>
              </a:lnTo>
              <a:lnTo>
                <a:pt x="250" y="397"/>
              </a:lnTo>
              <a:lnTo>
                <a:pt x="250" y="390"/>
              </a:lnTo>
              <a:lnTo>
                <a:pt x="258" y="384"/>
              </a:lnTo>
              <a:lnTo>
                <a:pt x="256" y="371"/>
              </a:lnTo>
              <a:lnTo>
                <a:pt x="254" y="367"/>
              </a:lnTo>
              <a:lnTo>
                <a:pt x="256" y="359"/>
              </a:lnTo>
              <a:lnTo>
                <a:pt x="258" y="358"/>
              </a:lnTo>
              <a:lnTo>
                <a:pt x="258" y="350"/>
              </a:lnTo>
              <a:lnTo>
                <a:pt x="260" y="344"/>
              </a:lnTo>
              <a:lnTo>
                <a:pt x="265" y="337"/>
              </a:lnTo>
              <a:lnTo>
                <a:pt x="271" y="339"/>
              </a:lnTo>
              <a:lnTo>
                <a:pt x="279" y="350"/>
              </a:lnTo>
              <a:lnTo>
                <a:pt x="282" y="343"/>
              </a:lnTo>
              <a:lnTo>
                <a:pt x="286" y="335"/>
              </a:lnTo>
              <a:lnTo>
                <a:pt x="281" y="329"/>
              </a:lnTo>
              <a:lnTo>
                <a:pt x="284" y="322"/>
              </a:lnTo>
              <a:lnTo>
                <a:pt x="284" y="314"/>
              </a:lnTo>
              <a:lnTo>
                <a:pt x="288" y="309"/>
              </a:lnTo>
              <a:lnTo>
                <a:pt x="297" y="303"/>
              </a:lnTo>
              <a:lnTo>
                <a:pt x="297" y="296"/>
              </a:lnTo>
              <a:lnTo>
                <a:pt x="303" y="288"/>
              </a:lnTo>
              <a:lnTo>
                <a:pt x="314" y="292"/>
              </a:lnTo>
              <a:lnTo>
                <a:pt x="329" y="280"/>
              </a:lnTo>
              <a:lnTo>
                <a:pt x="337" y="265"/>
              </a:lnTo>
              <a:lnTo>
                <a:pt x="346" y="258"/>
              </a:lnTo>
              <a:lnTo>
                <a:pt x="348" y="245"/>
              </a:lnTo>
              <a:lnTo>
                <a:pt x="348" y="237"/>
              </a:lnTo>
              <a:lnTo>
                <a:pt x="348" y="232"/>
              </a:lnTo>
              <a:lnTo>
                <a:pt x="348" y="224"/>
              </a:lnTo>
              <a:lnTo>
                <a:pt x="352" y="224"/>
              </a:lnTo>
              <a:lnTo>
                <a:pt x="352" y="215"/>
              </a:lnTo>
              <a:lnTo>
                <a:pt x="350" y="207"/>
              </a:lnTo>
              <a:lnTo>
                <a:pt x="354" y="186"/>
              </a:lnTo>
              <a:lnTo>
                <a:pt x="356" y="181"/>
              </a:lnTo>
              <a:lnTo>
                <a:pt x="352" y="160"/>
              </a:lnTo>
              <a:lnTo>
                <a:pt x="346" y="153"/>
              </a:lnTo>
              <a:lnTo>
                <a:pt x="348" y="147"/>
              </a:lnTo>
              <a:lnTo>
                <a:pt x="352" y="147"/>
              </a:lnTo>
              <a:lnTo>
                <a:pt x="358" y="143"/>
              </a:lnTo>
              <a:lnTo>
                <a:pt x="333" y="4"/>
              </a:lnTo>
              <a:lnTo>
                <a:pt x="333" y="0"/>
              </a:lnTo>
              <a:lnTo>
                <a:pt x="292" y="25"/>
              </a:lnTo>
              <a:lnTo>
                <a:pt x="279" y="34"/>
              </a:lnTo>
              <a:lnTo>
                <a:pt x="271" y="40"/>
              </a:lnTo>
              <a:lnTo>
                <a:pt x="265" y="45"/>
              </a:lnTo>
              <a:lnTo>
                <a:pt x="258" y="57"/>
              </a:lnTo>
              <a:lnTo>
                <a:pt x="245" y="68"/>
              </a:lnTo>
              <a:lnTo>
                <a:pt x="232" y="70"/>
              </a:lnTo>
              <a:lnTo>
                <a:pt x="224" y="70"/>
              </a:lnTo>
              <a:lnTo>
                <a:pt x="209" y="76"/>
              </a:lnTo>
              <a:lnTo>
                <a:pt x="203" y="81"/>
              </a:lnTo>
              <a:lnTo>
                <a:pt x="196" y="83"/>
              </a:lnTo>
              <a:lnTo>
                <a:pt x="190" y="89"/>
              </a:lnTo>
              <a:lnTo>
                <a:pt x="183" y="87"/>
              </a:lnTo>
              <a:lnTo>
                <a:pt x="175" y="83"/>
              </a:lnTo>
              <a:lnTo>
                <a:pt x="160" y="83"/>
              </a:lnTo>
              <a:lnTo>
                <a:pt x="155" y="89"/>
              </a:lnTo>
              <a:lnTo>
                <a:pt x="147" y="89"/>
              </a:lnTo>
              <a:lnTo>
                <a:pt x="155" y="81"/>
              </a:lnTo>
              <a:lnTo>
                <a:pt x="166" y="79"/>
              </a:lnTo>
              <a:lnTo>
                <a:pt x="158" y="72"/>
              </a:lnTo>
              <a:lnTo>
                <a:pt x="153" y="79"/>
              </a:lnTo>
              <a:lnTo>
                <a:pt x="145" y="77"/>
              </a:lnTo>
              <a:lnTo>
                <a:pt x="138" y="72"/>
              </a:lnTo>
              <a:lnTo>
                <a:pt x="128" y="70"/>
              </a:lnTo>
              <a:lnTo>
                <a:pt x="123" y="68"/>
              </a:lnTo>
              <a:lnTo>
                <a:pt x="108" y="66"/>
              </a:lnTo>
              <a:lnTo>
                <a:pt x="106" y="62"/>
              </a:lnTo>
              <a:lnTo>
                <a:pt x="74" y="70"/>
              </a:lnTo>
              <a:lnTo>
                <a:pt x="0" y="81"/>
              </a:lnTo>
              <a:close/>
            </a:path>
          </a:pathLst>
        </a:custGeom>
        <a:solidFill>
          <a:srgbClr val="AEAAAA"/>
        </a:solid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clientData/>
  </xdr:twoCellAnchor>
  <xdr:twoCellAnchor editAs="oneCell">
    <xdr:from>
      <xdr:col>12</xdr:col>
      <xdr:colOff>144569</xdr:colOff>
      <xdr:row>18</xdr:row>
      <xdr:rowOff>22128</xdr:rowOff>
    </xdr:from>
    <xdr:to>
      <xdr:col>12</xdr:col>
      <xdr:colOff>752669</xdr:colOff>
      <xdr:row>21</xdr:row>
      <xdr:rowOff>100996</xdr:rowOff>
    </xdr:to>
    <xdr:sp macro="" textlink="">
      <xdr:nvSpPr>
        <xdr:cNvPr id="53" name="usmap10">
          <a:extLst>
            <a:ext uri="{FF2B5EF4-FFF2-40B4-BE49-F238E27FC236}">
              <a16:creationId xmlns:a16="http://schemas.microsoft.com/office/drawing/2014/main" id="{00000000-0008-0000-0000-000035000000}"/>
            </a:ext>
          </a:extLst>
        </xdr:cNvPr>
        <xdr:cNvSpPr>
          <a:spLocks/>
        </xdr:cNvSpPr>
      </xdr:nvSpPr>
      <xdr:spPr bwMode="auto">
        <a:xfrm>
          <a:off x="9754236" y="3144211"/>
          <a:ext cx="608100" cy="650368"/>
        </a:xfrm>
        <a:custGeom>
          <a:avLst/>
          <a:gdLst>
            <a:gd name="T0" fmla="*/ 436 w 466"/>
            <a:gd name="T1" fmla="*/ 274 h 481"/>
            <a:gd name="T2" fmla="*/ 431 w 466"/>
            <a:gd name="T3" fmla="*/ 253 h 481"/>
            <a:gd name="T4" fmla="*/ 412 w 466"/>
            <a:gd name="T5" fmla="*/ 236 h 481"/>
            <a:gd name="T6" fmla="*/ 404 w 466"/>
            <a:gd name="T7" fmla="*/ 218 h 481"/>
            <a:gd name="T8" fmla="*/ 391 w 466"/>
            <a:gd name="T9" fmla="*/ 193 h 481"/>
            <a:gd name="T10" fmla="*/ 363 w 466"/>
            <a:gd name="T11" fmla="*/ 176 h 481"/>
            <a:gd name="T12" fmla="*/ 355 w 466"/>
            <a:gd name="T13" fmla="*/ 165 h 481"/>
            <a:gd name="T14" fmla="*/ 346 w 466"/>
            <a:gd name="T15" fmla="*/ 150 h 481"/>
            <a:gd name="T16" fmla="*/ 323 w 466"/>
            <a:gd name="T17" fmla="*/ 137 h 481"/>
            <a:gd name="T18" fmla="*/ 307 w 466"/>
            <a:gd name="T19" fmla="*/ 118 h 481"/>
            <a:gd name="T20" fmla="*/ 261 w 466"/>
            <a:gd name="T21" fmla="*/ 80 h 481"/>
            <a:gd name="T22" fmla="*/ 250 w 466"/>
            <a:gd name="T23" fmla="*/ 60 h 481"/>
            <a:gd name="T24" fmla="*/ 218 w 466"/>
            <a:gd name="T25" fmla="*/ 43 h 481"/>
            <a:gd name="T26" fmla="*/ 201 w 466"/>
            <a:gd name="T27" fmla="*/ 31 h 481"/>
            <a:gd name="T28" fmla="*/ 218 w 466"/>
            <a:gd name="T29" fmla="*/ 0 h 481"/>
            <a:gd name="T30" fmla="*/ 0 w 466"/>
            <a:gd name="T31" fmla="*/ 30 h 481"/>
            <a:gd name="T32" fmla="*/ 66 w 466"/>
            <a:gd name="T33" fmla="*/ 251 h 481"/>
            <a:gd name="T34" fmla="*/ 79 w 466"/>
            <a:gd name="T35" fmla="*/ 280 h 481"/>
            <a:gd name="T36" fmla="*/ 92 w 466"/>
            <a:gd name="T37" fmla="*/ 298 h 481"/>
            <a:gd name="T38" fmla="*/ 98 w 466"/>
            <a:gd name="T39" fmla="*/ 319 h 481"/>
            <a:gd name="T40" fmla="*/ 88 w 466"/>
            <a:gd name="T41" fmla="*/ 344 h 481"/>
            <a:gd name="T42" fmla="*/ 88 w 466"/>
            <a:gd name="T43" fmla="*/ 377 h 481"/>
            <a:gd name="T44" fmla="*/ 94 w 466"/>
            <a:gd name="T45" fmla="*/ 402 h 481"/>
            <a:gd name="T46" fmla="*/ 96 w 466"/>
            <a:gd name="T47" fmla="*/ 430 h 481"/>
            <a:gd name="T48" fmla="*/ 107 w 466"/>
            <a:gd name="T49" fmla="*/ 451 h 481"/>
            <a:gd name="T50" fmla="*/ 124 w 466"/>
            <a:gd name="T51" fmla="*/ 479 h 481"/>
            <a:gd name="T52" fmla="*/ 372 w 466"/>
            <a:gd name="T53" fmla="*/ 481 h 481"/>
            <a:gd name="T54" fmla="*/ 385 w 466"/>
            <a:gd name="T55" fmla="*/ 462 h 481"/>
            <a:gd name="T56" fmla="*/ 380 w 466"/>
            <a:gd name="T57" fmla="*/ 443 h 481"/>
            <a:gd name="T58" fmla="*/ 391 w 466"/>
            <a:gd name="T59" fmla="*/ 430 h 481"/>
            <a:gd name="T60" fmla="*/ 423 w 466"/>
            <a:gd name="T61" fmla="*/ 438 h 481"/>
            <a:gd name="T62" fmla="*/ 431 w 466"/>
            <a:gd name="T63" fmla="*/ 428 h 481"/>
            <a:gd name="T64" fmla="*/ 431 w 466"/>
            <a:gd name="T65" fmla="*/ 409 h 481"/>
            <a:gd name="T66" fmla="*/ 423 w 466"/>
            <a:gd name="T67" fmla="*/ 396 h 481"/>
            <a:gd name="T68" fmla="*/ 423 w 466"/>
            <a:gd name="T69" fmla="*/ 392 h 481"/>
            <a:gd name="T70" fmla="*/ 438 w 466"/>
            <a:gd name="T71" fmla="*/ 379 h 481"/>
            <a:gd name="T72" fmla="*/ 427 w 466"/>
            <a:gd name="T73" fmla="*/ 370 h 481"/>
            <a:gd name="T74" fmla="*/ 429 w 466"/>
            <a:gd name="T75" fmla="*/ 368 h 481"/>
            <a:gd name="T76" fmla="*/ 440 w 466"/>
            <a:gd name="T77" fmla="*/ 360 h 481"/>
            <a:gd name="T78" fmla="*/ 434 w 466"/>
            <a:gd name="T79" fmla="*/ 345 h 481"/>
            <a:gd name="T80" fmla="*/ 444 w 466"/>
            <a:gd name="T81" fmla="*/ 338 h 481"/>
            <a:gd name="T82" fmla="*/ 440 w 466"/>
            <a:gd name="T83" fmla="*/ 330 h 481"/>
            <a:gd name="T84" fmla="*/ 451 w 466"/>
            <a:gd name="T85" fmla="*/ 315 h 481"/>
            <a:gd name="T86" fmla="*/ 451 w 466"/>
            <a:gd name="T87" fmla="*/ 306 h 481"/>
            <a:gd name="T88" fmla="*/ 464 w 466"/>
            <a:gd name="T89" fmla="*/ 295 h 481"/>
            <a:gd name="T90" fmla="*/ 459 w 466"/>
            <a:gd name="T91" fmla="*/ 285 h 481"/>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Lst>
          <a:rect l="0" t="0" r="r" b="b"/>
          <a:pathLst>
            <a:path w="466" h="481">
              <a:moveTo>
                <a:pt x="455" y="283"/>
              </a:moveTo>
              <a:lnTo>
                <a:pt x="442" y="282"/>
              </a:lnTo>
              <a:lnTo>
                <a:pt x="436" y="274"/>
              </a:lnTo>
              <a:lnTo>
                <a:pt x="436" y="268"/>
              </a:lnTo>
              <a:lnTo>
                <a:pt x="436" y="261"/>
              </a:lnTo>
              <a:lnTo>
                <a:pt x="431" y="253"/>
              </a:lnTo>
              <a:lnTo>
                <a:pt x="427" y="248"/>
              </a:lnTo>
              <a:lnTo>
                <a:pt x="423" y="240"/>
              </a:lnTo>
              <a:lnTo>
                <a:pt x="412" y="236"/>
              </a:lnTo>
              <a:lnTo>
                <a:pt x="406" y="231"/>
              </a:lnTo>
              <a:lnTo>
                <a:pt x="404" y="223"/>
              </a:lnTo>
              <a:lnTo>
                <a:pt x="404" y="218"/>
              </a:lnTo>
              <a:lnTo>
                <a:pt x="401" y="210"/>
              </a:lnTo>
              <a:lnTo>
                <a:pt x="393" y="199"/>
              </a:lnTo>
              <a:lnTo>
                <a:pt x="391" y="193"/>
              </a:lnTo>
              <a:lnTo>
                <a:pt x="378" y="184"/>
              </a:lnTo>
              <a:lnTo>
                <a:pt x="370" y="182"/>
              </a:lnTo>
              <a:lnTo>
                <a:pt x="363" y="176"/>
              </a:lnTo>
              <a:lnTo>
                <a:pt x="363" y="174"/>
              </a:lnTo>
              <a:lnTo>
                <a:pt x="357" y="171"/>
              </a:lnTo>
              <a:lnTo>
                <a:pt x="355" y="165"/>
              </a:lnTo>
              <a:lnTo>
                <a:pt x="348" y="161"/>
              </a:lnTo>
              <a:lnTo>
                <a:pt x="346" y="154"/>
              </a:lnTo>
              <a:lnTo>
                <a:pt x="346" y="150"/>
              </a:lnTo>
              <a:lnTo>
                <a:pt x="340" y="146"/>
              </a:lnTo>
              <a:lnTo>
                <a:pt x="331" y="139"/>
              </a:lnTo>
              <a:lnTo>
                <a:pt x="323" y="137"/>
              </a:lnTo>
              <a:lnTo>
                <a:pt x="318" y="133"/>
              </a:lnTo>
              <a:lnTo>
                <a:pt x="314" y="125"/>
              </a:lnTo>
              <a:lnTo>
                <a:pt x="307" y="118"/>
              </a:lnTo>
              <a:lnTo>
                <a:pt x="293" y="110"/>
              </a:lnTo>
              <a:lnTo>
                <a:pt x="280" y="101"/>
              </a:lnTo>
              <a:lnTo>
                <a:pt x="261" y="80"/>
              </a:lnTo>
              <a:lnTo>
                <a:pt x="260" y="73"/>
              </a:lnTo>
              <a:lnTo>
                <a:pt x="252" y="65"/>
              </a:lnTo>
              <a:lnTo>
                <a:pt x="250" y="60"/>
              </a:lnTo>
              <a:lnTo>
                <a:pt x="243" y="52"/>
              </a:lnTo>
              <a:lnTo>
                <a:pt x="231" y="54"/>
              </a:lnTo>
              <a:lnTo>
                <a:pt x="218" y="43"/>
              </a:lnTo>
              <a:lnTo>
                <a:pt x="213" y="43"/>
              </a:lnTo>
              <a:lnTo>
                <a:pt x="205" y="39"/>
              </a:lnTo>
              <a:lnTo>
                <a:pt x="201" y="31"/>
              </a:lnTo>
              <a:lnTo>
                <a:pt x="203" y="24"/>
              </a:lnTo>
              <a:lnTo>
                <a:pt x="216" y="5"/>
              </a:lnTo>
              <a:lnTo>
                <a:pt x="218" y="0"/>
              </a:lnTo>
              <a:lnTo>
                <a:pt x="113" y="16"/>
              </a:lnTo>
              <a:lnTo>
                <a:pt x="77" y="18"/>
              </a:lnTo>
              <a:lnTo>
                <a:pt x="0" y="30"/>
              </a:lnTo>
              <a:lnTo>
                <a:pt x="32" y="131"/>
              </a:lnTo>
              <a:lnTo>
                <a:pt x="64" y="248"/>
              </a:lnTo>
              <a:lnTo>
                <a:pt x="66" y="251"/>
              </a:lnTo>
              <a:lnTo>
                <a:pt x="68" y="259"/>
              </a:lnTo>
              <a:lnTo>
                <a:pt x="73" y="266"/>
              </a:lnTo>
              <a:lnTo>
                <a:pt x="79" y="280"/>
              </a:lnTo>
              <a:lnTo>
                <a:pt x="87" y="287"/>
              </a:lnTo>
              <a:lnTo>
                <a:pt x="88" y="291"/>
              </a:lnTo>
              <a:lnTo>
                <a:pt x="92" y="298"/>
              </a:lnTo>
              <a:lnTo>
                <a:pt x="90" y="308"/>
              </a:lnTo>
              <a:lnTo>
                <a:pt x="96" y="312"/>
              </a:lnTo>
              <a:lnTo>
                <a:pt x="98" y="319"/>
              </a:lnTo>
              <a:lnTo>
                <a:pt x="92" y="323"/>
              </a:lnTo>
              <a:lnTo>
                <a:pt x="88" y="330"/>
              </a:lnTo>
              <a:lnTo>
                <a:pt x="88" y="344"/>
              </a:lnTo>
              <a:lnTo>
                <a:pt x="85" y="351"/>
              </a:lnTo>
              <a:lnTo>
                <a:pt x="83" y="364"/>
              </a:lnTo>
              <a:lnTo>
                <a:pt x="88" y="377"/>
              </a:lnTo>
              <a:lnTo>
                <a:pt x="94" y="385"/>
              </a:lnTo>
              <a:lnTo>
                <a:pt x="96" y="394"/>
              </a:lnTo>
              <a:lnTo>
                <a:pt x="94" y="402"/>
              </a:lnTo>
              <a:lnTo>
                <a:pt x="96" y="407"/>
              </a:lnTo>
              <a:lnTo>
                <a:pt x="94" y="423"/>
              </a:lnTo>
              <a:lnTo>
                <a:pt x="96" y="430"/>
              </a:lnTo>
              <a:lnTo>
                <a:pt x="102" y="438"/>
              </a:lnTo>
              <a:lnTo>
                <a:pt x="107" y="447"/>
              </a:lnTo>
              <a:lnTo>
                <a:pt x="107" y="451"/>
              </a:lnTo>
              <a:lnTo>
                <a:pt x="117" y="466"/>
              </a:lnTo>
              <a:lnTo>
                <a:pt x="119" y="473"/>
              </a:lnTo>
              <a:lnTo>
                <a:pt x="124" y="479"/>
              </a:lnTo>
              <a:lnTo>
                <a:pt x="359" y="462"/>
              </a:lnTo>
              <a:lnTo>
                <a:pt x="367" y="468"/>
              </a:lnTo>
              <a:lnTo>
                <a:pt x="372" y="481"/>
              </a:lnTo>
              <a:lnTo>
                <a:pt x="380" y="481"/>
              </a:lnTo>
              <a:lnTo>
                <a:pt x="385" y="477"/>
              </a:lnTo>
              <a:lnTo>
                <a:pt x="385" y="462"/>
              </a:lnTo>
              <a:lnTo>
                <a:pt x="385" y="456"/>
              </a:lnTo>
              <a:lnTo>
                <a:pt x="382" y="449"/>
              </a:lnTo>
              <a:lnTo>
                <a:pt x="380" y="443"/>
              </a:lnTo>
              <a:lnTo>
                <a:pt x="382" y="436"/>
              </a:lnTo>
              <a:lnTo>
                <a:pt x="385" y="436"/>
              </a:lnTo>
              <a:lnTo>
                <a:pt x="391" y="430"/>
              </a:lnTo>
              <a:lnTo>
                <a:pt x="399" y="432"/>
              </a:lnTo>
              <a:lnTo>
                <a:pt x="416" y="436"/>
              </a:lnTo>
              <a:lnTo>
                <a:pt x="423" y="438"/>
              </a:lnTo>
              <a:lnTo>
                <a:pt x="427" y="436"/>
              </a:lnTo>
              <a:lnTo>
                <a:pt x="429" y="436"/>
              </a:lnTo>
              <a:lnTo>
                <a:pt x="431" y="428"/>
              </a:lnTo>
              <a:lnTo>
                <a:pt x="425" y="423"/>
              </a:lnTo>
              <a:lnTo>
                <a:pt x="427" y="415"/>
              </a:lnTo>
              <a:lnTo>
                <a:pt x="431" y="409"/>
              </a:lnTo>
              <a:lnTo>
                <a:pt x="425" y="409"/>
              </a:lnTo>
              <a:lnTo>
                <a:pt x="429" y="402"/>
              </a:lnTo>
              <a:lnTo>
                <a:pt x="423" y="396"/>
              </a:lnTo>
              <a:lnTo>
                <a:pt x="429" y="400"/>
              </a:lnTo>
              <a:lnTo>
                <a:pt x="432" y="392"/>
              </a:lnTo>
              <a:lnTo>
                <a:pt x="423" y="392"/>
              </a:lnTo>
              <a:lnTo>
                <a:pt x="427" y="385"/>
              </a:lnTo>
              <a:lnTo>
                <a:pt x="432" y="389"/>
              </a:lnTo>
              <a:lnTo>
                <a:pt x="438" y="379"/>
              </a:lnTo>
              <a:lnTo>
                <a:pt x="440" y="372"/>
              </a:lnTo>
              <a:lnTo>
                <a:pt x="432" y="370"/>
              </a:lnTo>
              <a:lnTo>
                <a:pt x="427" y="370"/>
              </a:lnTo>
              <a:lnTo>
                <a:pt x="419" y="366"/>
              </a:lnTo>
              <a:lnTo>
                <a:pt x="423" y="366"/>
              </a:lnTo>
              <a:lnTo>
                <a:pt x="429" y="368"/>
              </a:lnTo>
              <a:lnTo>
                <a:pt x="436" y="368"/>
              </a:lnTo>
              <a:lnTo>
                <a:pt x="436" y="360"/>
              </a:lnTo>
              <a:lnTo>
                <a:pt x="440" y="360"/>
              </a:lnTo>
              <a:lnTo>
                <a:pt x="444" y="347"/>
              </a:lnTo>
              <a:lnTo>
                <a:pt x="438" y="349"/>
              </a:lnTo>
              <a:lnTo>
                <a:pt x="434" y="345"/>
              </a:lnTo>
              <a:lnTo>
                <a:pt x="440" y="340"/>
              </a:lnTo>
              <a:lnTo>
                <a:pt x="438" y="334"/>
              </a:lnTo>
              <a:lnTo>
                <a:pt x="444" y="338"/>
              </a:lnTo>
              <a:lnTo>
                <a:pt x="448" y="330"/>
              </a:lnTo>
              <a:lnTo>
                <a:pt x="448" y="329"/>
              </a:lnTo>
              <a:lnTo>
                <a:pt x="440" y="330"/>
              </a:lnTo>
              <a:lnTo>
                <a:pt x="438" y="323"/>
              </a:lnTo>
              <a:lnTo>
                <a:pt x="446" y="323"/>
              </a:lnTo>
              <a:lnTo>
                <a:pt x="451" y="315"/>
              </a:lnTo>
              <a:lnTo>
                <a:pt x="444" y="310"/>
              </a:lnTo>
              <a:lnTo>
                <a:pt x="444" y="302"/>
              </a:lnTo>
              <a:lnTo>
                <a:pt x="451" y="306"/>
              </a:lnTo>
              <a:lnTo>
                <a:pt x="459" y="306"/>
              </a:lnTo>
              <a:lnTo>
                <a:pt x="457" y="298"/>
              </a:lnTo>
              <a:lnTo>
                <a:pt x="464" y="295"/>
              </a:lnTo>
              <a:lnTo>
                <a:pt x="466" y="287"/>
              </a:lnTo>
              <a:lnTo>
                <a:pt x="463" y="287"/>
              </a:lnTo>
              <a:lnTo>
                <a:pt x="459" y="285"/>
              </a:lnTo>
              <a:lnTo>
                <a:pt x="455" y="283"/>
              </a:lnTo>
              <a:close/>
            </a:path>
          </a:pathLst>
        </a:custGeom>
        <a:solidFill>
          <a:srgbClr val="AEAAAA"/>
        </a:solid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clientData/>
  </xdr:twoCellAnchor>
  <xdr:twoCellAnchor editAs="oneCell">
    <xdr:from>
      <xdr:col>12</xdr:col>
      <xdr:colOff>423875</xdr:colOff>
      <xdr:row>13</xdr:row>
      <xdr:rowOff>112666</xdr:rowOff>
    </xdr:from>
    <xdr:to>
      <xdr:col>12</xdr:col>
      <xdr:colOff>909260</xdr:colOff>
      <xdr:row>16</xdr:row>
      <xdr:rowOff>57708</xdr:rowOff>
    </xdr:to>
    <xdr:sp macro="" textlink="">
      <xdr:nvSpPr>
        <xdr:cNvPr id="54" name="usmap48">
          <a:extLst>
            <a:ext uri="{FF2B5EF4-FFF2-40B4-BE49-F238E27FC236}">
              <a16:creationId xmlns:a16="http://schemas.microsoft.com/office/drawing/2014/main" id="{00000000-0008-0000-0000-000036000000}"/>
            </a:ext>
          </a:extLst>
        </xdr:cNvPr>
        <xdr:cNvSpPr>
          <a:spLocks/>
        </xdr:cNvSpPr>
      </xdr:nvSpPr>
      <xdr:spPr bwMode="auto">
        <a:xfrm>
          <a:off x="10033542" y="2282249"/>
          <a:ext cx="485385" cy="516542"/>
        </a:xfrm>
        <a:custGeom>
          <a:avLst/>
          <a:gdLst>
            <a:gd name="T0" fmla="*/ 124 w 380"/>
            <a:gd name="T1" fmla="*/ 17 h 382"/>
            <a:gd name="T2" fmla="*/ 122 w 380"/>
            <a:gd name="T3" fmla="*/ 64 h 382"/>
            <a:gd name="T4" fmla="*/ 120 w 380"/>
            <a:gd name="T5" fmla="*/ 81 h 382"/>
            <a:gd name="T6" fmla="*/ 120 w 380"/>
            <a:gd name="T7" fmla="*/ 102 h 382"/>
            <a:gd name="T8" fmla="*/ 101 w 380"/>
            <a:gd name="T9" fmla="*/ 137 h 382"/>
            <a:gd name="T10" fmla="*/ 69 w 380"/>
            <a:gd name="T11" fmla="*/ 153 h 382"/>
            <a:gd name="T12" fmla="*/ 56 w 380"/>
            <a:gd name="T13" fmla="*/ 171 h 382"/>
            <a:gd name="T14" fmla="*/ 58 w 380"/>
            <a:gd name="T15" fmla="*/ 192 h 382"/>
            <a:gd name="T16" fmla="*/ 43 w 380"/>
            <a:gd name="T17" fmla="*/ 196 h 382"/>
            <a:gd name="T18" fmla="*/ 30 w 380"/>
            <a:gd name="T19" fmla="*/ 207 h 382"/>
            <a:gd name="T20" fmla="*/ 26 w 380"/>
            <a:gd name="T21" fmla="*/ 224 h 382"/>
            <a:gd name="T22" fmla="*/ 22 w 380"/>
            <a:gd name="T23" fmla="*/ 247 h 382"/>
            <a:gd name="T24" fmla="*/ 7 w 380"/>
            <a:gd name="T25" fmla="*/ 265 h 382"/>
            <a:gd name="T26" fmla="*/ 0 w 380"/>
            <a:gd name="T27" fmla="*/ 271 h 382"/>
            <a:gd name="T28" fmla="*/ 0 w 380"/>
            <a:gd name="T29" fmla="*/ 294 h 382"/>
            <a:gd name="T30" fmla="*/ 24 w 380"/>
            <a:gd name="T31" fmla="*/ 322 h 382"/>
            <a:gd name="T32" fmla="*/ 66 w 380"/>
            <a:gd name="T33" fmla="*/ 352 h 382"/>
            <a:gd name="T34" fmla="*/ 79 w 380"/>
            <a:gd name="T35" fmla="*/ 372 h 382"/>
            <a:gd name="T36" fmla="*/ 116 w 380"/>
            <a:gd name="T37" fmla="*/ 372 h 382"/>
            <a:gd name="T38" fmla="*/ 137 w 380"/>
            <a:gd name="T39" fmla="*/ 371 h 382"/>
            <a:gd name="T40" fmla="*/ 162 w 380"/>
            <a:gd name="T41" fmla="*/ 356 h 382"/>
            <a:gd name="T42" fmla="*/ 184 w 380"/>
            <a:gd name="T43" fmla="*/ 341 h 382"/>
            <a:gd name="T44" fmla="*/ 207 w 380"/>
            <a:gd name="T45" fmla="*/ 331 h 382"/>
            <a:gd name="T46" fmla="*/ 205 w 380"/>
            <a:gd name="T47" fmla="*/ 310 h 382"/>
            <a:gd name="T48" fmla="*/ 222 w 380"/>
            <a:gd name="T49" fmla="*/ 275 h 382"/>
            <a:gd name="T50" fmla="*/ 229 w 380"/>
            <a:gd name="T51" fmla="*/ 247 h 382"/>
            <a:gd name="T52" fmla="*/ 237 w 380"/>
            <a:gd name="T53" fmla="*/ 224 h 382"/>
            <a:gd name="T54" fmla="*/ 252 w 380"/>
            <a:gd name="T55" fmla="*/ 213 h 382"/>
            <a:gd name="T56" fmla="*/ 272 w 380"/>
            <a:gd name="T57" fmla="*/ 216 h 382"/>
            <a:gd name="T58" fmla="*/ 282 w 380"/>
            <a:gd name="T59" fmla="*/ 188 h 382"/>
            <a:gd name="T60" fmla="*/ 293 w 380"/>
            <a:gd name="T61" fmla="*/ 171 h 382"/>
            <a:gd name="T62" fmla="*/ 312 w 380"/>
            <a:gd name="T63" fmla="*/ 156 h 382"/>
            <a:gd name="T64" fmla="*/ 327 w 380"/>
            <a:gd name="T65" fmla="*/ 128 h 382"/>
            <a:gd name="T66" fmla="*/ 327 w 380"/>
            <a:gd name="T67" fmla="*/ 100 h 382"/>
            <a:gd name="T68" fmla="*/ 376 w 380"/>
            <a:gd name="T69" fmla="*/ 111 h 382"/>
            <a:gd name="T70" fmla="*/ 372 w 380"/>
            <a:gd name="T71" fmla="*/ 89 h 382"/>
            <a:gd name="T72" fmla="*/ 366 w 380"/>
            <a:gd name="T73" fmla="*/ 72 h 382"/>
            <a:gd name="T74" fmla="*/ 346 w 380"/>
            <a:gd name="T75" fmla="*/ 68 h 382"/>
            <a:gd name="T76" fmla="*/ 329 w 380"/>
            <a:gd name="T77" fmla="*/ 75 h 382"/>
            <a:gd name="T78" fmla="*/ 314 w 380"/>
            <a:gd name="T79" fmla="*/ 89 h 382"/>
            <a:gd name="T80" fmla="*/ 289 w 380"/>
            <a:gd name="T81" fmla="*/ 83 h 382"/>
            <a:gd name="T82" fmla="*/ 278 w 380"/>
            <a:gd name="T83" fmla="*/ 104 h 382"/>
            <a:gd name="T84" fmla="*/ 263 w 380"/>
            <a:gd name="T85" fmla="*/ 111 h 382"/>
            <a:gd name="T86" fmla="*/ 246 w 380"/>
            <a:gd name="T87" fmla="*/ 132 h 382"/>
            <a:gd name="T88" fmla="*/ 147 w 380"/>
            <a:gd name="T89" fmla="*/ 98 h 382"/>
            <a:gd name="T90" fmla="*/ 120 w 380"/>
            <a:gd name="T91" fmla="*/ 4 h 382"/>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Lst>
          <a:rect l="0" t="0" r="r" b="b"/>
          <a:pathLst>
            <a:path w="380" h="382">
              <a:moveTo>
                <a:pt x="120" y="4"/>
              </a:moveTo>
              <a:lnTo>
                <a:pt x="118" y="10"/>
              </a:lnTo>
              <a:lnTo>
                <a:pt x="124" y="17"/>
              </a:lnTo>
              <a:lnTo>
                <a:pt x="128" y="38"/>
              </a:lnTo>
              <a:lnTo>
                <a:pt x="126" y="43"/>
              </a:lnTo>
              <a:lnTo>
                <a:pt x="122" y="64"/>
              </a:lnTo>
              <a:lnTo>
                <a:pt x="124" y="72"/>
              </a:lnTo>
              <a:lnTo>
                <a:pt x="124" y="81"/>
              </a:lnTo>
              <a:lnTo>
                <a:pt x="120" y="81"/>
              </a:lnTo>
              <a:lnTo>
                <a:pt x="120" y="89"/>
              </a:lnTo>
              <a:lnTo>
                <a:pt x="120" y="94"/>
              </a:lnTo>
              <a:lnTo>
                <a:pt x="120" y="102"/>
              </a:lnTo>
              <a:lnTo>
                <a:pt x="118" y="115"/>
              </a:lnTo>
              <a:lnTo>
                <a:pt x="109" y="122"/>
              </a:lnTo>
              <a:lnTo>
                <a:pt x="101" y="137"/>
              </a:lnTo>
              <a:lnTo>
                <a:pt x="86" y="149"/>
              </a:lnTo>
              <a:lnTo>
                <a:pt x="75" y="145"/>
              </a:lnTo>
              <a:lnTo>
                <a:pt x="69" y="153"/>
              </a:lnTo>
              <a:lnTo>
                <a:pt x="69" y="160"/>
              </a:lnTo>
              <a:lnTo>
                <a:pt x="60" y="166"/>
              </a:lnTo>
              <a:lnTo>
                <a:pt x="56" y="171"/>
              </a:lnTo>
              <a:lnTo>
                <a:pt x="56" y="179"/>
              </a:lnTo>
              <a:lnTo>
                <a:pt x="53" y="186"/>
              </a:lnTo>
              <a:lnTo>
                <a:pt x="58" y="192"/>
              </a:lnTo>
              <a:lnTo>
                <a:pt x="54" y="200"/>
              </a:lnTo>
              <a:lnTo>
                <a:pt x="51" y="207"/>
              </a:lnTo>
              <a:lnTo>
                <a:pt x="43" y="196"/>
              </a:lnTo>
              <a:lnTo>
                <a:pt x="37" y="194"/>
              </a:lnTo>
              <a:lnTo>
                <a:pt x="32" y="201"/>
              </a:lnTo>
              <a:lnTo>
                <a:pt x="30" y="207"/>
              </a:lnTo>
              <a:lnTo>
                <a:pt x="30" y="215"/>
              </a:lnTo>
              <a:lnTo>
                <a:pt x="28" y="216"/>
              </a:lnTo>
              <a:lnTo>
                <a:pt x="26" y="224"/>
              </a:lnTo>
              <a:lnTo>
                <a:pt x="28" y="228"/>
              </a:lnTo>
              <a:lnTo>
                <a:pt x="30" y="241"/>
              </a:lnTo>
              <a:lnTo>
                <a:pt x="22" y="247"/>
              </a:lnTo>
              <a:lnTo>
                <a:pt x="22" y="254"/>
              </a:lnTo>
              <a:lnTo>
                <a:pt x="17" y="260"/>
              </a:lnTo>
              <a:lnTo>
                <a:pt x="7" y="265"/>
              </a:lnTo>
              <a:lnTo>
                <a:pt x="0" y="265"/>
              </a:lnTo>
              <a:lnTo>
                <a:pt x="0" y="265"/>
              </a:lnTo>
              <a:lnTo>
                <a:pt x="0" y="271"/>
              </a:lnTo>
              <a:lnTo>
                <a:pt x="4" y="273"/>
              </a:lnTo>
              <a:lnTo>
                <a:pt x="4" y="280"/>
              </a:lnTo>
              <a:lnTo>
                <a:pt x="0" y="294"/>
              </a:lnTo>
              <a:lnTo>
                <a:pt x="15" y="309"/>
              </a:lnTo>
              <a:lnTo>
                <a:pt x="17" y="316"/>
              </a:lnTo>
              <a:lnTo>
                <a:pt x="24" y="322"/>
              </a:lnTo>
              <a:lnTo>
                <a:pt x="37" y="341"/>
              </a:lnTo>
              <a:lnTo>
                <a:pt x="53" y="352"/>
              </a:lnTo>
              <a:lnTo>
                <a:pt x="66" y="352"/>
              </a:lnTo>
              <a:lnTo>
                <a:pt x="66" y="357"/>
              </a:lnTo>
              <a:lnTo>
                <a:pt x="71" y="365"/>
              </a:lnTo>
              <a:lnTo>
                <a:pt x="79" y="372"/>
              </a:lnTo>
              <a:lnTo>
                <a:pt x="92" y="380"/>
              </a:lnTo>
              <a:lnTo>
                <a:pt x="103" y="382"/>
              </a:lnTo>
              <a:lnTo>
                <a:pt x="116" y="372"/>
              </a:lnTo>
              <a:lnTo>
                <a:pt x="118" y="367"/>
              </a:lnTo>
              <a:lnTo>
                <a:pt x="130" y="371"/>
              </a:lnTo>
              <a:lnTo>
                <a:pt x="137" y="371"/>
              </a:lnTo>
              <a:lnTo>
                <a:pt x="152" y="363"/>
              </a:lnTo>
              <a:lnTo>
                <a:pt x="160" y="361"/>
              </a:lnTo>
              <a:lnTo>
                <a:pt x="162" y="356"/>
              </a:lnTo>
              <a:lnTo>
                <a:pt x="162" y="348"/>
              </a:lnTo>
              <a:lnTo>
                <a:pt x="171" y="352"/>
              </a:lnTo>
              <a:lnTo>
                <a:pt x="184" y="341"/>
              </a:lnTo>
              <a:lnTo>
                <a:pt x="192" y="342"/>
              </a:lnTo>
              <a:lnTo>
                <a:pt x="205" y="333"/>
              </a:lnTo>
              <a:lnTo>
                <a:pt x="207" y="331"/>
              </a:lnTo>
              <a:lnTo>
                <a:pt x="205" y="324"/>
              </a:lnTo>
              <a:lnTo>
                <a:pt x="210" y="318"/>
              </a:lnTo>
              <a:lnTo>
                <a:pt x="205" y="310"/>
              </a:lnTo>
              <a:lnTo>
                <a:pt x="207" y="297"/>
              </a:lnTo>
              <a:lnTo>
                <a:pt x="214" y="284"/>
              </a:lnTo>
              <a:lnTo>
                <a:pt x="222" y="275"/>
              </a:lnTo>
              <a:lnTo>
                <a:pt x="224" y="262"/>
              </a:lnTo>
              <a:lnTo>
                <a:pt x="225" y="254"/>
              </a:lnTo>
              <a:lnTo>
                <a:pt x="229" y="247"/>
              </a:lnTo>
              <a:lnTo>
                <a:pt x="233" y="233"/>
              </a:lnTo>
              <a:lnTo>
                <a:pt x="237" y="230"/>
              </a:lnTo>
              <a:lnTo>
                <a:pt x="237" y="224"/>
              </a:lnTo>
              <a:lnTo>
                <a:pt x="237" y="209"/>
              </a:lnTo>
              <a:lnTo>
                <a:pt x="244" y="207"/>
              </a:lnTo>
              <a:lnTo>
                <a:pt x="252" y="213"/>
              </a:lnTo>
              <a:lnTo>
                <a:pt x="252" y="216"/>
              </a:lnTo>
              <a:lnTo>
                <a:pt x="267" y="218"/>
              </a:lnTo>
              <a:lnTo>
                <a:pt x="272" y="216"/>
              </a:lnTo>
              <a:lnTo>
                <a:pt x="276" y="209"/>
              </a:lnTo>
              <a:lnTo>
                <a:pt x="278" y="194"/>
              </a:lnTo>
              <a:lnTo>
                <a:pt x="282" y="188"/>
              </a:lnTo>
              <a:lnTo>
                <a:pt x="284" y="179"/>
              </a:lnTo>
              <a:lnTo>
                <a:pt x="286" y="171"/>
              </a:lnTo>
              <a:lnTo>
                <a:pt x="293" y="171"/>
              </a:lnTo>
              <a:lnTo>
                <a:pt x="301" y="169"/>
              </a:lnTo>
              <a:lnTo>
                <a:pt x="306" y="156"/>
              </a:lnTo>
              <a:lnTo>
                <a:pt x="312" y="156"/>
              </a:lnTo>
              <a:lnTo>
                <a:pt x="318" y="149"/>
              </a:lnTo>
              <a:lnTo>
                <a:pt x="321" y="136"/>
              </a:lnTo>
              <a:lnTo>
                <a:pt x="327" y="128"/>
              </a:lnTo>
              <a:lnTo>
                <a:pt x="325" y="115"/>
              </a:lnTo>
              <a:lnTo>
                <a:pt x="329" y="107"/>
              </a:lnTo>
              <a:lnTo>
                <a:pt x="327" y="100"/>
              </a:lnTo>
              <a:lnTo>
                <a:pt x="335" y="98"/>
              </a:lnTo>
              <a:lnTo>
                <a:pt x="372" y="119"/>
              </a:lnTo>
              <a:lnTo>
                <a:pt x="376" y="111"/>
              </a:lnTo>
              <a:lnTo>
                <a:pt x="380" y="98"/>
              </a:lnTo>
              <a:lnTo>
                <a:pt x="378" y="94"/>
              </a:lnTo>
              <a:lnTo>
                <a:pt x="372" y="89"/>
              </a:lnTo>
              <a:lnTo>
                <a:pt x="370" y="81"/>
              </a:lnTo>
              <a:lnTo>
                <a:pt x="365" y="79"/>
              </a:lnTo>
              <a:lnTo>
                <a:pt x="366" y="72"/>
              </a:lnTo>
              <a:lnTo>
                <a:pt x="366" y="72"/>
              </a:lnTo>
              <a:lnTo>
                <a:pt x="351" y="74"/>
              </a:lnTo>
              <a:lnTo>
                <a:pt x="346" y="68"/>
              </a:lnTo>
              <a:lnTo>
                <a:pt x="338" y="66"/>
              </a:lnTo>
              <a:lnTo>
                <a:pt x="333" y="68"/>
              </a:lnTo>
              <a:lnTo>
                <a:pt x="329" y="75"/>
              </a:lnTo>
              <a:lnTo>
                <a:pt x="321" y="75"/>
              </a:lnTo>
              <a:lnTo>
                <a:pt x="316" y="83"/>
              </a:lnTo>
              <a:lnTo>
                <a:pt x="314" y="89"/>
              </a:lnTo>
              <a:lnTo>
                <a:pt x="304" y="90"/>
              </a:lnTo>
              <a:lnTo>
                <a:pt x="297" y="89"/>
              </a:lnTo>
              <a:lnTo>
                <a:pt x="289" y="83"/>
              </a:lnTo>
              <a:lnTo>
                <a:pt x="288" y="83"/>
              </a:lnTo>
              <a:lnTo>
                <a:pt x="288" y="90"/>
              </a:lnTo>
              <a:lnTo>
                <a:pt x="278" y="104"/>
              </a:lnTo>
              <a:lnTo>
                <a:pt x="271" y="102"/>
              </a:lnTo>
              <a:lnTo>
                <a:pt x="265" y="106"/>
              </a:lnTo>
              <a:lnTo>
                <a:pt x="263" y="111"/>
              </a:lnTo>
              <a:lnTo>
                <a:pt x="256" y="119"/>
              </a:lnTo>
              <a:lnTo>
                <a:pt x="252" y="126"/>
              </a:lnTo>
              <a:lnTo>
                <a:pt x="246" y="132"/>
              </a:lnTo>
              <a:lnTo>
                <a:pt x="241" y="139"/>
              </a:lnTo>
              <a:lnTo>
                <a:pt x="231" y="83"/>
              </a:lnTo>
              <a:lnTo>
                <a:pt x="147" y="98"/>
              </a:lnTo>
              <a:lnTo>
                <a:pt x="130" y="0"/>
              </a:lnTo>
              <a:lnTo>
                <a:pt x="124" y="4"/>
              </a:lnTo>
              <a:lnTo>
                <a:pt x="120" y="4"/>
              </a:lnTo>
              <a:close/>
            </a:path>
          </a:pathLst>
        </a:custGeom>
        <a:solidFill>
          <a:srgbClr val="AEAAAA"/>
        </a:solid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clientData/>
  </xdr:twoCellAnchor>
  <xdr:twoCellAnchor editAs="oneCell">
    <xdr:from>
      <xdr:col>12</xdr:col>
      <xdr:colOff>415779</xdr:colOff>
      <xdr:row>17</xdr:row>
      <xdr:rowOff>153634</xdr:rowOff>
    </xdr:from>
    <xdr:to>
      <xdr:col>13</xdr:col>
      <xdr:colOff>6893</xdr:colOff>
      <xdr:row>20</xdr:row>
      <xdr:rowOff>29203</xdr:rowOff>
    </xdr:to>
    <xdr:sp macro="" textlink="">
      <xdr:nvSpPr>
        <xdr:cNvPr id="55" name="usmap40">
          <a:extLst>
            <a:ext uri="{FF2B5EF4-FFF2-40B4-BE49-F238E27FC236}">
              <a16:creationId xmlns:a16="http://schemas.microsoft.com/office/drawing/2014/main" id="{00000000-0008-0000-0000-000037000000}"/>
            </a:ext>
          </a:extLst>
        </xdr:cNvPr>
        <xdr:cNvSpPr>
          <a:spLocks/>
        </xdr:cNvSpPr>
      </xdr:nvSpPr>
      <xdr:spPr bwMode="auto">
        <a:xfrm>
          <a:off x="10025446" y="3085217"/>
          <a:ext cx="554197" cy="447069"/>
        </a:xfrm>
        <a:custGeom>
          <a:avLst/>
          <a:gdLst>
            <a:gd name="T0" fmla="*/ 218 w 431"/>
            <a:gd name="T1" fmla="*/ 28 h 331"/>
            <a:gd name="T2" fmla="*/ 203 w 431"/>
            <a:gd name="T3" fmla="*/ 4 h 331"/>
            <a:gd name="T4" fmla="*/ 162 w 431"/>
            <a:gd name="T5" fmla="*/ 2 h 331"/>
            <a:gd name="T6" fmla="*/ 72 w 431"/>
            <a:gd name="T7" fmla="*/ 17 h 331"/>
            <a:gd name="T8" fmla="*/ 40 w 431"/>
            <a:gd name="T9" fmla="*/ 32 h 331"/>
            <a:gd name="T10" fmla="*/ 2 w 431"/>
            <a:gd name="T11" fmla="*/ 68 h 331"/>
            <a:gd name="T12" fmla="*/ 12 w 431"/>
            <a:gd name="T13" fmla="*/ 87 h 331"/>
            <a:gd name="T14" fmla="*/ 42 w 431"/>
            <a:gd name="T15" fmla="*/ 96 h 331"/>
            <a:gd name="T16" fmla="*/ 59 w 431"/>
            <a:gd name="T17" fmla="*/ 117 h 331"/>
            <a:gd name="T18" fmla="*/ 92 w 431"/>
            <a:gd name="T19" fmla="*/ 154 h 331"/>
            <a:gd name="T20" fmla="*/ 117 w 431"/>
            <a:gd name="T21" fmla="*/ 177 h 331"/>
            <a:gd name="T22" fmla="*/ 139 w 431"/>
            <a:gd name="T23" fmla="*/ 190 h 331"/>
            <a:gd name="T24" fmla="*/ 147 w 431"/>
            <a:gd name="T25" fmla="*/ 205 h 331"/>
            <a:gd name="T26" fmla="*/ 162 w 431"/>
            <a:gd name="T27" fmla="*/ 218 h 331"/>
            <a:gd name="T28" fmla="*/ 177 w 431"/>
            <a:gd name="T29" fmla="*/ 228 h 331"/>
            <a:gd name="T30" fmla="*/ 200 w 431"/>
            <a:gd name="T31" fmla="*/ 254 h 331"/>
            <a:gd name="T32" fmla="*/ 205 w 431"/>
            <a:gd name="T33" fmla="*/ 275 h 331"/>
            <a:gd name="T34" fmla="*/ 226 w 431"/>
            <a:gd name="T35" fmla="*/ 292 h 331"/>
            <a:gd name="T36" fmla="*/ 235 w 431"/>
            <a:gd name="T37" fmla="*/ 312 h 331"/>
            <a:gd name="T38" fmla="*/ 254 w 431"/>
            <a:gd name="T39" fmla="*/ 327 h 331"/>
            <a:gd name="T40" fmla="*/ 263 w 431"/>
            <a:gd name="T41" fmla="*/ 316 h 331"/>
            <a:gd name="T42" fmla="*/ 271 w 431"/>
            <a:gd name="T43" fmla="*/ 316 h 331"/>
            <a:gd name="T44" fmla="*/ 265 w 431"/>
            <a:gd name="T45" fmla="*/ 299 h 331"/>
            <a:gd name="T46" fmla="*/ 263 w 431"/>
            <a:gd name="T47" fmla="*/ 284 h 331"/>
            <a:gd name="T48" fmla="*/ 273 w 431"/>
            <a:gd name="T49" fmla="*/ 284 h 331"/>
            <a:gd name="T50" fmla="*/ 292 w 431"/>
            <a:gd name="T51" fmla="*/ 295 h 331"/>
            <a:gd name="T52" fmla="*/ 294 w 431"/>
            <a:gd name="T53" fmla="*/ 284 h 331"/>
            <a:gd name="T54" fmla="*/ 277 w 431"/>
            <a:gd name="T55" fmla="*/ 277 h 331"/>
            <a:gd name="T56" fmla="*/ 294 w 431"/>
            <a:gd name="T57" fmla="*/ 273 h 331"/>
            <a:gd name="T58" fmla="*/ 312 w 431"/>
            <a:gd name="T59" fmla="*/ 263 h 331"/>
            <a:gd name="T60" fmla="*/ 322 w 431"/>
            <a:gd name="T61" fmla="*/ 258 h 331"/>
            <a:gd name="T62" fmla="*/ 335 w 431"/>
            <a:gd name="T63" fmla="*/ 248 h 331"/>
            <a:gd name="T64" fmla="*/ 329 w 431"/>
            <a:gd name="T65" fmla="*/ 228 h 331"/>
            <a:gd name="T66" fmla="*/ 344 w 431"/>
            <a:gd name="T67" fmla="*/ 233 h 331"/>
            <a:gd name="T68" fmla="*/ 359 w 431"/>
            <a:gd name="T69" fmla="*/ 218 h 331"/>
            <a:gd name="T70" fmla="*/ 369 w 431"/>
            <a:gd name="T71" fmla="*/ 205 h 331"/>
            <a:gd name="T72" fmla="*/ 382 w 431"/>
            <a:gd name="T73" fmla="*/ 190 h 331"/>
            <a:gd name="T74" fmla="*/ 389 w 431"/>
            <a:gd name="T75" fmla="*/ 183 h 331"/>
            <a:gd name="T76" fmla="*/ 378 w 431"/>
            <a:gd name="T77" fmla="*/ 164 h 331"/>
            <a:gd name="T78" fmla="*/ 380 w 431"/>
            <a:gd name="T79" fmla="*/ 168 h 331"/>
            <a:gd name="T80" fmla="*/ 389 w 431"/>
            <a:gd name="T81" fmla="*/ 154 h 331"/>
            <a:gd name="T82" fmla="*/ 423 w 431"/>
            <a:gd name="T83" fmla="*/ 106 h 331"/>
            <a:gd name="T84" fmla="*/ 427 w 431"/>
            <a:gd name="T85" fmla="*/ 94 h 331"/>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Lst>
          <a:rect l="0" t="0" r="r" b="b"/>
          <a:pathLst>
            <a:path w="431" h="331">
              <a:moveTo>
                <a:pt x="316" y="15"/>
              </a:moveTo>
              <a:lnTo>
                <a:pt x="220" y="30"/>
              </a:lnTo>
              <a:lnTo>
                <a:pt x="218" y="28"/>
              </a:lnTo>
              <a:lnTo>
                <a:pt x="218" y="23"/>
              </a:lnTo>
              <a:lnTo>
                <a:pt x="215" y="15"/>
              </a:lnTo>
              <a:lnTo>
                <a:pt x="203" y="4"/>
              </a:lnTo>
              <a:lnTo>
                <a:pt x="198" y="8"/>
              </a:lnTo>
              <a:lnTo>
                <a:pt x="190" y="0"/>
              </a:lnTo>
              <a:lnTo>
                <a:pt x="162" y="2"/>
              </a:lnTo>
              <a:lnTo>
                <a:pt x="85" y="12"/>
              </a:lnTo>
              <a:lnTo>
                <a:pt x="77" y="13"/>
              </a:lnTo>
              <a:lnTo>
                <a:pt x="72" y="17"/>
              </a:lnTo>
              <a:lnTo>
                <a:pt x="57" y="23"/>
              </a:lnTo>
              <a:lnTo>
                <a:pt x="45" y="32"/>
              </a:lnTo>
              <a:lnTo>
                <a:pt x="40" y="32"/>
              </a:lnTo>
              <a:lnTo>
                <a:pt x="17" y="44"/>
              </a:lnTo>
              <a:lnTo>
                <a:pt x="15" y="49"/>
              </a:lnTo>
              <a:lnTo>
                <a:pt x="2" y="68"/>
              </a:lnTo>
              <a:lnTo>
                <a:pt x="0" y="75"/>
              </a:lnTo>
              <a:lnTo>
                <a:pt x="4" y="83"/>
              </a:lnTo>
              <a:lnTo>
                <a:pt x="12" y="87"/>
              </a:lnTo>
              <a:lnTo>
                <a:pt x="17" y="87"/>
              </a:lnTo>
              <a:lnTo>
                <a:pt x="30" y="98"/>
              </a:lnTo>
              <a:lnTo>
                <a:pt x="42" y="96"/>
              </a:lnTo>
              <a:lnTo>
                <a:pt x="49" y="104"/>
              </a:lnTo>
              <a:lnTo>
                <a:pt x="51" y="109"/>
              </a:lnTo>
              <a:lnTo>
                <a:pt x="59" y="117"/>
              </a:lnTo>
              <a:lnTo>
                <a:pt x="60" y="124"/>
              </a:lnTo>
              <a:lnTo>
                <a:pt x="79" y="145"/>
              </a:lnTo>
              <a:lnTo>
                <a:pt x="92" y="154"/>
              </a:lnTo>
              <a:lnTo>
                <a:pt x="106" y="162"/>
              </a:lnTo>
              <a:lnTo>
                <a:pt x="113" y="169"/>
              </a:lnTo>
              <a:lnTo>
                <a:pt x="117" y="177"/>
              </a:lnTo>
              <a:lnTo>
                <a:pt x="122" y="181"/>
              </a:lnTo>
              <a:lnTo>
                <a:pt x="130" y="183"/>
              </a:lnTo>
              <a:lnTo>
                <a:pt x="139" y="190"/>
              </a:lnTo>
              <a:lnTo>
                <a:pt x="145" y="194"/>
              </a:lnTo>
              <a:lnTo>
                <a:pt x="145" y="198"/>
              </a:lnTo>
              <a:lnTo>
                <a:pt x="147" y="205"/>
              </a:lnTo>
              <a:lnTo>
                <a:pt x="154" y="209"/>
              </a:lnTo>
              <a:lnTo>
                <a:pt x="156" y="215"/>
              </a:lnTo>
              <a:lnTo>
                <a:pt x="162" y="218"/>
              </a:lnTo>
              <a:lnTo>
                <a:pt x="162" y="220"/>
              </a:lnTo>
              <a:lnTo>
                <a:pt x="169" y="226"/>
              </a:lnTo>
              <a:lnTo>
                <a:pt x="177" y="228"/>
              </a:lnTo>
              <a:lnTo>
                <a:pt x="190" y="237"/>
              </a:lnTo>
              <a:lnTo>
                <a:pt x="192" y="243"/>
              </a:lnTo>
              <a:lnTo>
                <a:pt x="200" y="254"/>
              </a:lnTo>
              <a:lnTo>
                <a:pt x="203" y="262"/>
              </a:lnTo>
              <a:lnTo>
                <a:pt x="203" y="267"/>
              </a:lnTo>
              <a:lnTo>
                <a:pt x="205" y="275"/>
              </a:lnTo>
              <a:lnTo>
                <a:pt x="211" y="280"/>
              </a:lnTo>
              <a:lnTo>
                <a:pt x="222" y="284"/>
              </a:lnTo>
              <a:lnTo>
                <a:pt x="226" y="292"/>
              </a:lnTo>
              <a:lnTo>
                <a:pt x="230" y="297"/>
              </a:lnTo>
              <a:lnTo>
                <a:pt x="235" y="305"/>
              </a:lnTo>
              <a:lnTo>
                <a:pt x="235" y="312"/>
              </a:lnTo>
              <a:lnTo>
                <a:pt x="235" y="318"/>
              </a:lnTo>
              <a:lnTo>
                <a:pt x="241" y="326"/>
              </a:lnTo>
              <a:lnTo>
                <a:pt x="254" y="327"/>
              </a:lnTo>
              <a:lnTo>
                <a:pt x="258" y="329"/>
              </a:lnTo>
              <a:lnTo>
                <a:pt x="262" y="331"/>
              </a:lnTo>
              <a:lnTo>
                <a:pt x="263" y="316"/>
              </a:lnTo>
              <a:lnTo>
                <a:pt x="267" y="310"/>
              </a:lnTo>
              <a:lnTo>
                <a:pt x="267" y="316"/>
              </a:lnTo>
              <a:lnTo>
                <a:pt x="271" y="316"/>
              </a:lnTo>
              <a:lnTo>
                <a:pt x="277" y="309"/>
              </a:lnTo>
              <a:lnTo>
                <a:pt x="269" y="305"/>
              </a:lnTo>
              <a:lnTo>
                <a:pt x="265" y="299"/>
              </a:lnTo>
              <a:lnTo>
                <a:pt x="263" y="294"/>
              </a:lnTo>
              <a:lnTo>
                <a:pt x="258" y="280"/>
              </a:lnTo>
              <a:lnTo>
                <a:pt x="263" y="284"/>
              </a:lnTo>
              <a:lnTo>
                <a:pt x="265" y="292"/>
              </a:lnTo>
              <a:lnTo>
                <a:pt x="273" y="297"/>
              </a:lnTo>
              <a:lnTo>
                <a:pt x="273" y="284"/>
              </a:lnTo>
              <a:lnTo>
                <a:pt x="278" y="295"/>
              </a:lnTo>
              <a:lnTo>
                <a:pt x="284" y="301"/>
              </a:lnTo>
              <a:lnTo>
                <a:pt x="292" y="295"/>
              </a:lnTo>
              <a:lnTo>
                <a:pt x="295" y="284"/>
              </a:lnTo>
              <a:lnTo>
                <a:pt x="288" y="290"/>
              </a:lnTo>
              <a:lnTo>
                <a:pt x="294" y="284"/>
              </a:lnTo>
              <a:lnTo>
                <a:pt x="292" y="280"/>
              </a:lnTo>
              <a:lnTo>
                <a:pt x="284" y="280"/>
              </a:lnTo>
              <a:lnTo>
                <a:pt x="277" y="277"/>
              </a:lnTo>
              <a:lnTo>
                <a:pt x="271" y="279"/>
              </a:lnTo>
              <a:lnTo>
                <a:pt x="284" y="271"/>
              </a:lnTo>
              <a:lnTo>
                <a:pt x="294" y="273"/>
              </a:lnTo>
              <a:lnTo>
                <a:pt x="299" y="271"/>
              </a:lnTo>
              <a:lnTo>
                <a:pt x="307" y="269"/>
              </a:lnTo>
              <a:lnTo>
                <a:pt x="312" y="263"/>
              </a:lnTo>
              <a:lnTo>
                <a:pt x="309" y="260"/>
              </a:lnTo>
              <a:lnTo>
                <a:pt x="316" y="263"/>
              </a:lnTo>
              <a:lnTo>
                <a:pt x="322" y="258"/>
              </a:lnTo>
              <a:lnTo>
                <a:pt x="329" y="256"/>
              </a:lnTo>
              <a:lnTo>
                <a:pt x="329" y="252"/>
              </a:lnTo>
              <a:lnTo>
                <a:pt x="335" y="248"/>
              </a:lnTo>
              <a:lnTo>
                <a:pt x="339" y="241"/>
              </a:lnTo>
              <a:lnTo>
                <a:pt x="333" y="239"/>
              </a:lnTo>
              <a:lnTo>
                <a:pt x="329" y="228"/>
              </a:lnTo>
              <a:lnTo>
                <a:pt x="335" y="228"/>
              </a:lnTo>
              <a:lnTo>
                <a:pt x="339" y="235"/>
              </a:lnTo>
              <a:lnTo>
                <a:pt x="344" y="233"/>
              </a:lnTo>
              <a:lnTo>
                <a:pt x="352" y="228"/>
              </a:lnTo>
              <a:lnTo>
                <a:pt x="356" y="220"/>
              </a:lnTo>
              <a:lnTo>
                <a:pt x="359" y="218"/>
              </a:lnTo>
              <a:lnTo>
                <a:pt x="357" y="211"/>
              </a:lnTo>
              <a:lnTo>
                <a:pt x="361" y="203"/>
              </a:lnTo>
              <a:lnTo>
                <a:pt x="369" y="205"/>
              </a:lnTo>
              <a:lnTo>
                <a:pt x="374" y="203"/>
              </a:lnTo>
              <a:lnTo>
                <a:pt x="378" y="198"/>
              </a:lnTo>
              <a:lnTo>
                <a:pt x="382" y="190"/>
              </a:lnTo>
              <a:lnTo>
                <a:pt x="378" y="186"/>
              </a:lnTo>
              <a:lnTo>
                <a:pt x="384" y="188"/>
              </a:lnTo>
              <a:lnTo>
                <a:pt x="389" y="183"/>
              </a:lnTo>
              <a:lnTo>
                <a:pt x="386" y="175"/>
              </a:lnTo>
              <a:lnTo>
                <a:pt x="378" y="171"/>
              </a:lnTo>
              <a:lnTo>
                <a:pt x="378" y="164"/>
              </a:lnTo>
              <a:lnTo>
                <a:pt x="382" y="156"/>
              </a:lnTo>
              <a:lnTo>
                <a:pt x="386" y="154"/>
              </a:lnTo>
              <a:lnTo>
                <a:pt x="380" y="168"/>
              </a:lnTo>
              <a:lnTo>
                <a:pt x="387" y="171"/>
              </a:lnTo>
              <a:lnTo>
                <a:pt x="389" y="177"/>
              </a:lnTo>
              <a:lnTo>
                <a:pt x="389" y="154"/>
              </a:lnTo>
              <a:lnTo>
                <a:pt x="393" y="149"/>
              </a:lnTo>
              <a:lnTo>
                <a:pt x="408" y="121"/>
              </a:lnTo>
              <a:lnTo>
                <a:pt x="423" y="106"/>
              </a:lnTo>
              <a:lnTo>
                <a:pt x="431" y="100"/>
              </a:lnTo>
              <a:lnTo>
                <a:pt x="431" y="96"/>
              </a:lnTo>
              <a:lnTo>
                <a:pt x="427" y="94"/>
              </a:lnTo>
              <a:lnTo>
                <a:pt x="316" y="15"/>
              </a:lnTo>
              <a:close/>
            </a:path>
          </a:pathLst>
        </a:custGeom>
        <a:solidFill>
          <a:srgbClr val="70AD47"/>
        </a:solid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clientData/>
  </xdr:twoCellAnchor>
  <xdr:twoCellAnchor editAs="oneCell">
    <xdr:from>
      <xdr:col>12</xdr:col>
      <xdr:colOff>565552</xdr:colOff>
      <xdr:row>11</xdr:row>
      <xdr:rowOff>189811</xdr:rowOff>
    </xdr:from>
    <xdr:to>
      <xdr:col>13</xdr:col>
      <xdr:colOff>229551</xdr:colOff>
      <xdr:row>14</xdr:row>
      <xdr:rowOff>54654</xdr:rowOff>
    </xdr:to>
    <xdr:sp macro="" textlink="">
      <xdr:nvSpPr>
        <xdr:cNvPr id="56" name="usmap38">
          <a:extLst>
            <a:ext uri="{FF2B5EF4-FFF2-40B4-BE49-F238E27FC236}">
              <a16:creationId xmlns:a16="http://schemas.microsoft.com/office/drawing/2014/main" id="{00000000-0008-0000-0000-000038000000}"/>
            </a:ext>
          </a:extLst>
        </xdr:cNvPr>
        <xdr:cNvSpPr>
          <a:spLocks/>
        </xdr:cNvSpPr>
      </xdr:nvSpPr>
      <xdr:spPr bwMode="auto">
        <a:xfrm>
          <a:off x="10175219" y="1978394"/>
          <a:ext cx="627082" cy="436343"/>
        </a:xfrm>
        <a:custGeom>
          <a:avLst/>
          <a:gdLst>
            <a:gd name="T0" fmla="*/ 478 w 495"/>
            <a:gd name="T1" fmla="*/ 203 h 323"/>
            <a:gd name="T2" fmla="*/ 491 w 495"/>
            <a:gd name="T3" fmla="*/ 188 h 323"/>
            <a:gd name="T4" fmla="*/ 478 w 495"/>
            <a:gd name="T5" fmla="*/ 169 h 323"/>
            <a:gd name="T6" fmla="*/ 468 w 495"/>
            <a:gd name="T7" fmla="*/ 161 h 323"/>
            <a:gd name="T8" fmla="*/ 461 w 495"/>
            <a:gd name="T9" fmla="*/ 150 h 323"/>
            <a:gd name="T10" fmla="*/ 448 w 495"/>
            <a:gd name="T11" fmla="*/ 141 h 323"/>
            <a:gd name="T12" fmla="*/ 449 w 495"/>
            <a:gd name="T13" fmla="*/ 122 h 323"/>
            <a:gd name="T14" fmla="*/ 449 w 495"/>
            <a:gd name="T15" fmla="*/ 109 h 323"/>
            <a:gd name="T16" fmla="*/ 444 w 495"/>
            <a:gd name="T17" fmla="*/ 103 h 323"/>
            <a:gd name="T18" fmla="*/ 459 w 495"/>
            <a:gd name="T19" fmla="*/ 79 h 323"/>
            <a:gd name="T20" fmla="*/ 461 w 495"/>
            <a:gd name="T21" fmla="*/ 65 h 323"/>
            <a:gd name="T22" fmla="*/ 468 w 495"/>
            <a:gd name="T23" fmla="*/ 54 h 323"/>
            <a:gd name="T24" fmla="*/ 453 w 495"/>
            <a:gd name="T25" fmla="*/ 49 h 323"/>
            <a:gd name="T26" fmla="*/ 434 w 495"/>
            <a:gd name="T27" fmla="*/ 37 h 323"/>
            <a:gd name="T28" fmla="*/ 427 w 495"/>
            <a:gd name="T29" fmla="*/ 15 h 323"/>
            <a:gd name="T30" fmla="*/ 414 w 495"/>
            <a:gd name="T31" fmla="*/ 11 h 323"/>
            <a:gd name="T32" fmla="*/ 402 w 495"/>
            <a:gd name="T33" fmla="*/ 2 h 323"/>
            <a:gd name="T34" fmla="*/ 329 w 495"/>
            <a:gd name="T35" fmla="*/ 17 h 323"/>
            <a:gd name="T36" fmla="*/ 122 w 495"/>
            <a:gd name="T37" fmla="*/ 58 h 323"/>
            <a:gd name="T38" fmla="*/ 55 w 495"/>
            <a:gd name="T39" fmla="*/ 45 h 323"/>
            <a:gd name="T40" fmla="*/ 30 w 495"/>
            <a:gd name="T41" fmla="*/ 60 h 323"/>
            <a:gd name="T42" fmla="*/ 23 w 495"/>
            <a:gd name="T43" fmla="*/ 65 h 323"/>
            <a:gd name="T44" fmla="*/ 0 w 495"/>
            <a:gd name="T45" fmla="*/ 82 h 323"/>
            <a:gd name="T46" fmla="*/ 25 w 495"/>
            <a:gd name="T47" fmla="*/ 225 h 323"/>
            <a:gd name="T48" fmla="*/ 126 w 495"/>
            <a:gd name="T49" fmla="*/ 308 h 323"/>
            <a:gd name="T50" fmla="*/ 421 w 495"/>
            <a:gd name="T51" fmla="*/ 248 h 323"/>
            <a:gd name="T52" fmla="*/ 429 w 495"/>
            <a:gd name="T53" fmla="*/ 235 h 323"/>
            <a:gd name="T54" fmla="*/ 442 w 495"/>
            <a:gd name="T55" fmla="*/ 229 h 323"/>
            <a:gd name="T56" fmla="*/ 449 w 495"/>
            <a:gd name="T57" fmla="*/ 233 h 323"/>
            <a:gd name="T58" fmla="*/ 463 w 495"/>
            <a:gd name="T59" fmla="*/ 223 h 323"/>
            <a:gd name="T60" fmla="*/ 470 w 495"/>
            <a:gd name="T61" fmla="*/ 210 h 323"/>
            <a:gd name="T62" fmla="*/ 476 w 495"/>
            <a:gd name="T63" fmla="*/ 205 h 323"/>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Lst>
          <a:rect l="0" t="0" r="r" b="b"/>
          <a:pathLst>
            <a:path w="495" h="323">
              <a:moveTo>
                <a:pt x="476" y="203"/>
              </a:moveTo>
              <a:lnTo>
                <a:pt x="478" y="203"/>
              </a:lnTo>
              <a:lnTo>
                <a:pt x="483" y="195"/>
              </a:lnTo>
              <a:lnTo>
                <a:pt x="491" y="188"/>
              </a:lnTo>
              <a:lnTo>
                <a:pt x="495" y="182"/>
              </a:lnTo>
              <a:lnTo>
                <a:pt x="478" y="169"/>
              </a:lnTo>
              <a:lnTo>
                <a:pt x="472" y="163"/>
              </a:lnTo>
              <a:lnTo>
                <a:pt x="468" y="161"/>
              </a:lnTo>
              <a:lnTo>
                <a:pt x="461" y="158"/>
              </a:lnTo>
              <a:lnTo>
                <a:pt x="461" y="150"/>
              </a:lnTo>
              <a:lnTo>
                <a:pt x="453" y="148"/>
              </a:lnTo>
              <a:lnTo>
                <a:pt x="448" y="141"/>
              </a:lnTo>
              <a:lnTo>
                <a:pt x="444" y="129"/>
              </a:lnTo>
              <a:lnTo>
                <a:pt x="449" y="122"/>
              </a:lnTo>
              <a:lnTo>
                <a:pt x="451" y="116"/>
              </a:lnTo>
              <a:lnTo>
                <a:pt x="449" y="109"/>
              </a:lnTo>
              <a:lnTo>
                <a:pt x="446" y="107"/>
              </a:lnTo>
              <a:lnTo>
                <a:pt x="444" y="103"/>
              </a:lnTo>
              <a:lnTo>
                <a:pt x="449" y="96"/>
              </a:lnTo>
              <a:lnTo>
                <a:pt x="459" y="79"/>
              </a:lnTo>
              <a:lnTo>
                <a:pt x="459" y="71"/>
              </a:lnTo>
              <a:lnTo>
                <a:pt x="461" y="65"/>
              </a:lnTo>
              <a:lnTo>
                <a:pt x="468" y="56"/>
              </a:lnTo>
              <a:lnTo>
                <a:pt x="468" y="54"/>
              </a:lnTo>
              <a:lnTo>
                <a:pt x="461" y="50"/>
              </a:lnTo>
              <a:lnTo>
                <a:pt x="453" y="49"/>
              </a:lnTo>
              <a:lnTo>
                <a:pt x="440" y="45"/>
              </a:lnTo>
              <a:lnTo>
                <a:pt x="434" y="37"/>
              </a:lnTo>
              <a:lnTo>
                <a:pt x="433" y="30"/>
              </a:lnTo>
              <a:lnTo>
                <a:pt x="427" y="15"/>
              </a:lnTo>
              <a:lnTo>
                <a:pt x="419" y="9"/>
              </a:lnTo>
              <a:lnTo>
                <a:pt x="414" y="11"/>
              </a:lnTo>
              <a:lnTo>
                <a:pt x="410" y="3"/>
              </a:lnTo>
              <a:lnTo>
                <a:pt x="402" y="2"/>
              </a:lnTo>
              <a:lnTo>
                <a:pt x="402" y="0"/>
              </a:lnTo>
              <a:lnTo>
                <a:pt x="329" y="17"/>
              </a:lnTo>
              <a:lnTo>
                <a:pt x="220" y="39"/>
              </a:lnTo>
              <a:lnTo>
                <a:pt x="122" y="58"/>
              </a:lnTo>
              <a:lnTo>
                <a:pt x="58" y="69"/>
              </a:lnTo>
              <a:lnTo>
                <a:pt x="55" y="45"/>
              </a:lnTo>
              <a:lnTo>
                <a:pt x="53" y="43"/>
              </a:lnTo>
              <a:lnTo>
                <a:pt x="30" y="60"/>
              </a:lnTo>
              <a:lnTo>
                <a:pt x="30" y="58"/>
              </a:lnTo>
              <a:lnTo>
                <a:pt x="23" y="65"/>
              </a:lnTo>
              <a:lnTo>
                <a:pt x="10" y="77"/>
              </a:lnTo>
              <a:lnTo>
                <a:pt x="0" y="82"/>
              </a:lnTo>
              <a:lnTo>
                <a:pt x="0" y="86"/>
              </a:lnTo>
              <a:lnTo>
                <a:pt x="25" y="225"/>
              </a:lnTo>
              <a:lnTo>
                <a:pt x="42" y="323"/>
              </a:lnTo>
              <a:lnTo>
                <a:pt x="126" y="308"/>
              </a:lnTo>
              <a:lnTo>
                <a:pt x="265" y="282"/>
              </a:lnTo>
              <a:lnTo>
                <a:pt x="421" y="248"/>
              </a:lnTo>
              <a:lnTo>
                <a:pt x="425" y="242"/>
              </a:lnTo>
              <a:lnTo>
                <a:pt x="429" y="235"/>
              </a:lnTo>
              <a:lnTo>
                <a:pt x="434" y="231"/>
              </a:lnTo>
              <a:lnTo>
                <a:pt x="442" y="229"/>
              </a:lnTo>
              <a:lnTo>
                <a:pt x="448" y="231"/>
              </a:lnTo>
              <a:lnTo>
                <a:pt x="449" y="233"/>
              </a:lnTo>
              <a:lnTo>
                <a:pt x="455" y="225"/>
              </a:lnTo>
              <a:lnTo>
                <a:pt x="463" y="223"/>
              </a:lnTo>
              <a:lnTo>
                <a:pt x="470" y="218"/>
              </a:lnTo>
              <a:lnTo>
                <a:pt x="470" y="210"/>
              </a:lnTo>
              <a:lnTo>
                <a:pt x="474" y="205"/>
              </a:lnTo>
              <a:lnTo>
                <a:pt x="476" y="205"/>
              </a:lnTo>
              <a:lnTo>
                <a:pt x="476" y="203"/>
              </a:lnTo>
              <a:close/>
            </a:path>
          </a:pathLst>
        </a:custGeom>
        <a:solidFill>
          <a:srgbClr val="AEAAAA"/>
        </a:solid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clientData/>
  </xdr:twoCellAnchor>
  <xdr:twoCellAnchor editAs="oneCell">
    <xdr:from>
      <xdr:col>13</xdr:col>
      <xdr:colOff>141737</xdr:colOff>
      <xdr:row>13</xdr:row>
      <xdr:rowOff>118029</xdr:rowOff>
    </xdr:from>
    <xdr:to>
      <xdr:col>13</xdr:col>
      <xdr:colOff>253838</xdr:colOff>
      <xdr:row>14</xdr:row>
      <xdr:rowOff>133510</xdr:rowOff>
    </xdr:to>
    <xdr:sp macro="" textlink="">
      <xdr:nvSpPr>
        <xdr:cNvPr id="57" name="usmap8">
          <a:extLst>
            <a:ext uri="{FF2B5EF4-FFF2-40B4-BE49-F238E27FC236}">
              <a16:creationId xmlns:a16="http://schemas.microsoft.com/office/drawing/2014/main" id="{00000000-0008-0000-0000-000039000000}"/>
            </a:ext>
          </a:extLst>
        </xdr:cNvPr>
        <xdr:cNvSpPr>
          <a:spLocks/>
        </xdr:cNvSpPr>
      </xdr:nvSpPr>
      <xdr:spPr bwMode="auto">
        <a:xfrm>
          <a:off x="10714487" y="2287612"/>
          <a:ext cx="112101" cy="205981"/>
        </a:xfrm>
        <a:custGeom>
          <a:avLst/>
          <a:gdLst>
            <a:gd name="T0" fmla="*/ 21 w 92"/>
            <a:gd name="T1" fmla="*/ 0 h 152"/>
            <a:gd name="T2" fmla="*/ 13 w 92"/>
            <a:gd name="T3" fmla="*/ 2 h 152"/>
            <a:gd name="T4" fmla="*/ 8 w 92"/>
            <a:gd name="T5" fmla="*/ 6 h 152"/>
            <a:gd name="T6" fmla="*/ 4 w 92"/>
            <a:gd name="T7" fmla="*/ 13 h 152"/>
            <a:gd name="T8" fmla="*/ 0 w 92"/>
            <a:gd name="T9" fmla="*/ 19 h 152"/>
            <a:gd name="T10" fmla="*/ 23 w 92"/>
            <a:gd name="T11" fmla="*/ 98 h 152"/>
            <a:gd name="T12" fmla="*/ 34 w 92"/>
            <a:gd name="T13" fmla="*/ 145 h 152"/>
            <a:gd name="T14" fmla="*/ 40 w 92"/>
            <a:gd name="T15" fmla="*/ 152 h 152"/>
            <a:gd name="T16" fmla="*/ 89 w 92"/>
            <a:gd name="T17" fmla="*/ 141 h 152"/>
            <a:gd name="T18" fmla="*/ 90 w 92"/>
            <a:gd name="T19" fmla="*/ 139 h 152"/>
            <a:gd name="T20" fmla="*/ 92 w 92"/>
            <a:gd name="T21" fmla="*/ 139 h 152"/>
            <a:gd name="T22" fmla="*/ 87 w 92"/>
            <a:gd name="T23" fmla="*/ 126 h 152"/>
            <a:gd name="T24" fmla="*/ 79 w 92"/>
            <a:gd name="T25" fmla="*/ 128 h 152"/>
            <a:gd name="T26" fmla="*/ 77 w 92"/>
            <a:gd name="T27" fmla="*/ 130 h 152"/>
            <a:gd name="T28" fmla="*/ 83 w 92"/>
            <a:gd name="T29" fmla="*/ 122 h 152"/>
            <a:gd name="T30" fmla="*/ 79 w 92"/>
            <a:gd name="T31" fmla="*/ 120 h 152"/>
            <a:gd name="T32" fmla="*/ 79 w 92"/>
            <a:gd name="T33" fmla="*/ 115 h 152"/>
            <a:gd name="T34" fmla="*/ 81 w 92"/>
            <a:gd name="T35" fmla="*/ 107 h 152"/>
            <a:gd name="T36" fmla="*/ 79 w 92"/>
            <a:gd name="T37" fmla="*/ 103 h 152"/>
            <a:gd name="T38" fmla="*/ 72 w 92"/>
            <a:gd name="T39" fmla="*/ 105 h 152"/>
            <a:gd name="T40" fmla="*/ 59 w 92"/>
            <a:gd name="T41" fmla="*/ 94 h 152"/>
            <a:gd name="T42" fmla="*/ 57 w 92"/>
            <a:gd name="T43" fmla="*/ 86 h 152"/>
            <a:gd name="T44" fmla="*/ 49 w 92"/>
            <a:gd name="T45" fmla="*/ 81 h 152"/>
            <a:gd name="T46" fmla="*/ 45 w 92"/>
            <a:gd name="T47" fmla="*/ 71 h 152"/>
            <a:gd name="T48" fmla="*/ 43 w 92"/>
            <a:gd name="T49" fmla="*/ 64 h 152"/>
            <a:gd name="T50" fmla="*/ 40 w 92"/>
            <a:gd name="T51" fmla="*/ 56 h 152"/>
            <a:gd name="T52" fmla="*/ 32 w 92"/>
            <a:gd name="T53" fmla="*/ 51 h 152"/>
            <a:gd name="T54" fmla="*/ 27 w 92"/>
            <a:gd name="T55" fmla="*/ 45 h 152"/>
            <a:gd name="T56" fmla="*/ 23 w 92"/>
            <a:gd name="T57" fmla="*/ 38 h 152"/>
            <a:gd name="T58" fmla="*/ 23 w 92"/>
            <a:gd name="T59" fmla="*/ 32 h 152"/>
            <a:gd name="T60" fmla="*/ 19 w 92"/>
            <a:gd name="T61" fmla="*/ 24 h 152"/>
            <a:gd name="T62" fmla="*/ 21 w 92"/>
            <a:gd name="T63" fmla="*/ 21 h 152"/>
            <a:gd name="T64" fmla="*/ 25 w 92"/>
            <a:gd name="T65" fmla="*/ 13 h 152"/>
            <a:gd name="T66" fmla="*/ 25 w 92"/>
            <a:gd name="T67" fmla="*/ 6 h 152"/>
            <a:gd name="T68" fmla="*/ 28 w 92"/>
            <a:gd name="T69" fmla="*/ 4 h 152"/>
            <a:gd name="T70" fmla="*/ 27 w 92"/>
            <a:gd name="T71" fmla="*/ 2 h 152"/>
            <a:gd name="T72" fmla="*/ 21 w 92"/>
            <a:gd name="T73" fmla="*/ 0 h 152"/>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Lst>
          <a:rect l="0" t="0" r="r" b="b"/>
          <a:pathLst>
            <a:path w="92" h="152">
              <a:moveTo>
                <a:pt x="21" y="0"/>
              </a:moveTo>
              <a:lnTo>
                <a:pt x="13" y="2"/>
              </a:lnTo>
              <a:lnTo>
                <a:pt x="8" y="6"/>
              </a:lnTo>
              <a:lnTo>
                <a:pt x="4" y="13"/>
              </a:lnTo>
              <a:lnTo>
                <a:pt x="0" y="19"/>
              </a:lnTo>
              <a:lnTo>
                <a:pt x="23" y="98"/>
              </a:lnTo>
              <a:lnTo>
                <a:pt x="34" y="145"/>
              </a:lnTo>
              <a:lnTo>
                <a:pt x="40" y="152"/>
              </a:lnTo>
              <a:lnTo>
                <a:pt x="89" y="141"/>
              </a:lnTo>
              <a:lnTo>
                <a:pt x="90" y="139"/>
              </a:lnTo>
              <a:lnTo>
                <a:pt x="92" y="139"/>
              </a:lnTo>
              <a:lnTo>
                <a:pt x="87" y="126"/>
              </a:lnTo>
              <a:lnTo>
                <a:pt x="79" y="128"/>
              </a:lnTo>
              <a:lnTo>
                <a:pt x="77" y="130"/>
              </a:lnTo>
              <a:lnTo>
                <a:pt x="83" y="122"/>
              </a:lnTo>
              <a:lnTo>
                <a:pt x="79" y="120"/>
              </a:lnTo>
              <a:lnTo>
                <a:pt x="79" y="115"/>
              </a:lnTo>
              <a:lnTo>
                <a:pt x="81" y="107"/>
              </a:lnTo>
              <a:lnTo>
                <a:pt x="79" y="103"/>
              </a:lnTo>
              <a:lnTo>
                <a:pt x="72" y="105"/>
              </a:lnTo>
              <a:lnTo>
                <a:pt x="59" y="94"/>
              </a:lnTo>
              <a:lnTo>
                <a:pt x="57" y="86"/>
              </a:lnTo>
              <a:lnTo>
                <a:pt x="49" y="81"/>
              </a:lnTo>
              <a:lnTo>
                <a:pt x="45" y="71"/>
              </a:lnTo>
              <a:lnTo>
                <a:pt x="43" y="64"/>
              </a:lnTo>
              <a:lnTo>
                <a:pt x="40" y="56"/>
              </a:lnTo>
              <a:lnTo>
                <a:pt x="32" y="51"/>
              </a:lnTo>
              <a:lnTo>
                <a:pt x="27" y="45"/>
              </a:lnTo>
              <a:lnTo>
                <a:pt x="23" y="38"/>
              </a:lnTo>
              <a:lnTo>
                <a:pt x="23" y="32"/>
              </a:lnTo>
              <a:lnTo>
                <a:pt x="19" y="24"/>
              </a:lnTo>
              <a:lnTo>
                <a:pt x="21" y="21"/>
              </a:lnTo>
              <a:lnTo>
                <a:pt x="25" y="13"/>
              </a:lnTo>
              <a:lnTo>
                <a:pt x="25" y="6"/>
              </a:lnTo>
              <a:lnTo>
                <a:pt x="28" y="4"/>
              </a:lnTo>
              <a:lnTo>
                <a:pt x="27" y="2"/>
              </a:lnTo>
              <a:lnTo>
                <a:pt x="21" y="0"/>
              </a:lnTo>
              <a:close/>
            </a:path>
          </a:pathLst>
        </a:custGeom>
        <a:solidFill>
          <a:srgbClr val="70AD47"/>
        </a:solid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clientData/>
  </xdr:twoCellAnchor>
  <xdr:twoCellAnchor editAs="oneCell">
    <xdr:from>
      <xdr:col>13</xdr:col>
      <xdr:colOff>204862</xdr:colOff>
      <xdr:row>9</xdr:row>
      <xdr:rowOff>47316</xdr:rowOff>
    </xdr:from>
    <xdr:to>
      <xdr:col>13</xdr:col>
      <xdr:colOff>399562</xdr:colOff>
      <xdr:row>11</xdr:row>
      <xdr:rowOff>29166</xdr:rowOff>
    </xdr:to>
    <xdr:sp macro="" textlink="">
      <xdr:nvSpPr>
        <xdr:cNvPr id="58" name="usmap45">
          <a:extLst>
            <a:ext uri="{FF2B5EF4-FFF2-40B4-BE49-F238E27FC236}">
              <a16:creationId xmlns:a16="http://schemas.microsoft.com/office/drawing/2014/main" id="{00000000-0008-0000-0000-00003A000000}"/>
            </a:ext>
          </a:extLst>
        </xdr:cNvPr>
        <xdr:cNvSpPr>
          <a:spLocks/>
        </xdr:cNvSpPr>
      </xdr:nvSpPr>
      <xdr:spPr bwMode="auto">
        <a:xfrm>
          <a:off x="10777612" y="1454899"/>
          <a:ext cx="194700" cy="362850"/>
        </a:xfrm>
        <a:custGeom>
          <a:avLst/>
          <a:gdLst>
            <a:gd name="T0" fmla="*/ 2 w 143"/>
            <a:gd name="T1" fmla="*/ 44 h 269"/>
            <a:gd name="T2" fmla="*/ 2 w 143"/>
            <a:gd name="T3" fmla="*/ 51 h 269"/>
            <a:gd name="T4" fmla="*/ 7 w 143"/>
            <a:gd name="T5" fmla="*/ 59 h 269"/>
            <a:gd name="T6" fmla="*/ 7 w 143"/>
            <a:gd name="T7" fmla="*/ 76 h 269"/>
            <a:gd name="T8" fmla="*/ 9 w 143"/>
            <a:gd name="T9" fmla="*/ 83 h 269"/>
            <a:gd name="T10" fmla="*/ 17 w 143"/>
            <a:gd name="T11" fmla="*/ 89 h 269"/>
            <a:gd name="T12" fmla="*/ 18 w 143"/>
            <a:gd name="T13" fmla="*/ 96 h 269"/>
            <a:gd name="T14" fmla="*/ 18 w 143"/>
            <a:gd name="T15" fmla="*/ 102 h 269"/>
            <a:gd name="T16" fmla="*/ 20 w 143"/>
            <a:gd name="T17" fmla="*/ 109 h 269"/>
            <a:gd name="T18" fmla="*/ 20 w 143"/>
            <a:gd name="T19" fmla="*/ 117 h 269"/>
            <a:gd name="T20" fmla="*/ 18 w 143"/>
            <a:gd name="T21" fmla="*/ 121 h 269"/>
            <a:gd name="T22" fmla="*/ 18 w 143"/>
            <a:gd name="T23" fmla="*/ 134 h 269"/>
            <a:gd name="T24" fmla="*/ 22 w 143"/>
            <a:gd name="T25" fmla="*/ 147 h 269"/>
            <a:gd name="T26" fmla="*/ 28 w 143"/>
            <a:gd name="T27" fmla="*/ 155 h 269"/>
            <a:gd name="T28" fmla="*/ 32 w 143"/>
            <a:gd name="T29" fmla="*/ 168 h 269"/>
            <a:gd name="T30" fmla="*/ 30 w 143"/>
            <a:gd name="T31" fmla="*/ 181 h 269"/>
            <a:gd name="T32" fmla="*/ 33 w 143"/>
            <a:gd name="T33" fmla="*/ 188 h 269"/>
            <a:gd name="T34" fmla="*/ 35 w 143"/>
            <a:gd name="T35" fmla="*/ 179 h 269"/>
            <a:gd name="T36" fmla="*/ 47 w 143"/>
            <a:gd name="T37" fmla="*/ 188 h 269"/>
            <a:gd name="T38" fmla="*/ 62 w 143"/>
            <a:gd name="T39" fmla="*/ 258 h 269"/>
            <a:gd name="T40" fmla="*/ 62 w 143"/>
            <a:gd name="T41" fmla="*/ 264 h 269"/>
            <a:gd name="T42" fmla="*/ 65 w 143"/>
            <a:gd name="T43" fmla="*/ 269 h 269"/>
            <a:gd name="T44" fmla="*/ 126 w 143"/>
            <a:gd name="T45" fmla="*/ 258 h 269"/>
            <a:gd name="T46" fmla="*/ 120 w 143"/>
            <a:gd name="T47" fmla="*/ 250 h 269"/>
            <a:gd name="T48" fmla="*/ 116 w 143"/>
            <a:gd name="T49" fmla="*/ 243 h 269"/>
            <a:gd name="T50" fmla="*/ 116 w 143"/>
            <a:gd name="T51" fmla="*/ 235 h 269"/>
            <a:gd name="T52" fmla="*/ 120 w 143"/>
            <a:gd name="T53" fmla="*/ 228 h 269"/>
            <a:gd name="T54" fmla="*/ 114 w 143"/>
            <a:gd name="T55" fmla="*/ 207 h 269"/>
            <a:gd name="T56" fmla="*/ 114 w 143"/>
            <a:gd name="T57" fmla="*/ 194 h 269"/>
            <a:gd name="T58" fmla="*/ 109 w 143"/>
            <a:gd name="T59" fmla="*/ 170 h 269"/>
            <a:gd name="T60" fmla="*/ 112 w 143"/>
            <a:gd name="T61" fmla="*/ 164 h 269"/>
            <a:gd name="T62" fmla="*/ 111 w 143"/>
            <a:gd name="T63" fmla="*/ 153 h 269"/>
            <a:gd name="T64" fmla="*/ 114 w 143"/>
            <a:gd name="T65" fmla="*/ 145 h 269"/>
            <a:gd name="T66" fmla="*/ 116 w 143"/>
            <a:gd name="T67" fmla="*/ 139 h 269"/>
            <a:gd name="T68" fmla="*/ 116 w 143"/>
            <a:gd name="T69" fmla="*/ 132 h 269"/>
            <a:gd name="T70" fmla="*/ 120 w 143"/>
            <a:gd name="T71" fmla="*/ 124 h 269"/>
            <a:gd name="T72" fmla="*/ 118 w 143"/>
            <a:gd name="T73" fmla="*/ 117 h 269"/>
            <a:gd name="T74" fmla="*/ 120 w 143"/>
            <a:gd name="T75" fmla="*/ 106 h 269"/>
            <a:gd name="T76" fmla="*/ 116 w 143"/>
            <a:gd name="T77" fmla="*/ 91 h 269"/>
            <a:gd name="T78" fmla="*/ 116 w 143"/>
            <a:gd name="T79" fmla="*/ 85 h 269"/>
            <a:gd name="T80" fmla="*/ 122 w 143"/>
            <a:gd name="T81" fmla="*/ 77 h 269"/>
            <a:gd name="T82" fmla="*/ 126 w 143"/>
            <a:gd name="T83" fmla="*/ 77 h 269"/>
            <a:gd name="T84" fmla="*/ 137 w 143"/>
            <a:gd name="T85" fmla="*/ 64 h 269"/>
            <a:gd name="T86" fmla="*/ 143 w 143"/>
            <a:gd name="T87" fmla="*/ 53 h 269"/>
            <a:gd name="T88" fmla="*/ 143 w 143"/>
            <a:gd name="T89" fmla="*/ 47 h 269"/>
            <a:gd name="T90" fmla="*/ 141 w 143"/>
            <a:gd name="T91" fmla="*/ 40 h 269"/>
            <a:gd name="T92" fmla="*/ 135 w 143"/>
            <a:gd name="T93" fmla="*/ 34 h 269"/>
            <a:gd name="T94" fmla="*/ 133 w 143"/>
            <a:gd name="T95" fmla="*/ 27 h 269"/>
            <a:gd name="T96" fmla="*/ 137 w 143"/>
            <a:gd name="T97" fmla="*/ 14 h 269"/>
            <a:gd name="T98" fmla="*/ 133 w 143"/>
            <a:gd name="T99" fmla="*/ 2 h 269"/>
            <a:gd name="T100" fmla="*/ 135 w 143"/>
            <a:gd name="T101" fmla="*/ 0 h 269"/>
            <a:gd name="T102" fmla="*/ 26 w 143"/>
            <a:gd name="T103" fmla="*/ 29 h 269"/>
            <a:gd name="T104" fmla="*/ 0 w 143"/>
            <a:gd name="T105" fmla="*/ 36 h 269"/>
            <a:gd name="T106" fmla="*/ 0 w 143"/>
            <a:gd name="T107" fmla="*/ 40 h 269"/>
            <a:gd name="T108" fmla="*/ 2 w 143"/>
            <a:gd name="T109" fmla="*/ 44 h 269"/>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Lst>
          <a:rect l="0" t="0" r="r" b="b"/>
          <a:pathLst>
            <a:path w="143" h="269">
              <a:moveTo>
                <a:pt x="2" y="44"/>
              </a:moveTo>
              <a:lnTo>
                <a:pt x="2" y="51"/>
              </a:lnTo>
              <a:lnTo>
                <a:pt x="7" y="59"/>
              </a:lnTo>
              <a:lnTo>
                <a:pt x="7" y="76"/>
              </a:lnTo>
              <a:lnTo>
                <a:pt x="9" y="83"/>
              </a:lnTo>
              <a:lnTo>
                <a:pt x="17" y="89"/>
              </a:lnTo>
              <a:lnTo>
                <a:pt x="18" y="96"/>
              </a:lnTo>
              <a:lnTo>
                <a:pt x="18" y="102"/>
              </a:lnTo>
              <a:lnTo>
                <a:pt x="20" y="109"/>
              </a:lnTo>
              <a:lnTo>
                <a:pt x="20" y="117"/>
              </a:lnTo>
              <a:lnTo>
                <a:pt x="18" y="121"/>
              </a:lnTo>
              <a:lnTo>
                <a:pt x="18" y="134"/>
              </a:lnTo>
              <a:lnTo>
                <a:pt x="22" y="147"/>
              </a:lnTo>
              <a:lnTo>
                <a:pt x="28" y="155"/>
              </a:lnTo>
              <a:lnTo>
                <a:pt x="32" y="168"/>
              </a:lnTo>
              <a:lnTo>
                <a:pt x="30" y="181"/>
              </a:lnTo>
              <a:lnTo>
                <a:pt x="33" y="188"/>
              </a:lnTo>
              <a:lnTo>
                <a:pt x="35" y="179"/>
              </a:lnTo>
              <a:lnTo>
                <a:pt x="47" y="188"/>
              </a:lnTo>
              <a:lnTo>
                <a:pt x="62" y="258"/>
              </a:lnTo>
              <a:lnTo>
                <a:pt x="62" y="264"/>
              </a:lnTo>
              <a:lnTo>
                <a:pt x="65" y="269"/>
              </a:lnTo>
              <a:lnTo>
                <a:pt x="126" y="258"/>
              </a:lnTo>
              <a:lnTo>
                <a:pt x="120" y="250"/>
              </a:lnTo>
              <a:lnTo>
                <a:pt x="116" y="243"/>
              </a:lnTo>
              <a:lnTo>
                <a:pt x="116" y="235"/>
              </a:lnTo>
              <a:lnTo>
                <a:pt x="120" y="228"/>
              </a:lnTo>
              <a:lnTo>
                <a:pt x="114" y="207"/>
              </a:lnTo>
              <a:lnTo>
                <a:pt x="114" y="194"/>
              </a:lnTo>
              <a:lnTo>
                <a:pt x="109" y="170"/>
              </a:lnTo>
              <a:lnTo>
                <a:pt x="112" y="164"/>
              </a:lnTo>
              <a:lnTo>
                <a:pt x="111" y="153"/>
              </a:lnTo>
              <a:lnTo>
                <a:pt x="114" y="145"/>
              </a:lnTo>
              <a:lnTo>
                <a:pt x="116" y="139"/>
              </a:lnTo>
              <a:lnTo>
                <a:pt x="116" y="132"/>
              </a:lnTo>
              <a:lnTo>
                <a:pt x="120" y="124"/>
              </a:lnTo>
              <a:lnTo>
                <a:pt x="118" y="117"/>
              </a:lnTo>
              <a:lnTo>
                <a:pt x="120" y="106"/>
              </a:lnTo>
              <a:lnTo>
                <a:pt x="116" y="91"/>
              </a:lnTo>
              <a:lnTo>
                <a:pt x="116" y="85"/>
              </a:lnTo>
              <a:lnTo>
                <a:pt x="122" y="77"/>
              </a:lnTo>
              <a:lnTo>
                <a:pt x="126" y="77"/>
              </a:lnTo>
              <a:lnTo>
                <a:pt x="137" y="64"/>
              </a:lnTo>
              <a:lnTo>
                <a:pt x="143" y="53"/>
              </a:lnTo>
              <a:lnTo>
                <a:pt x="143" y="47"/>
              </a:lnTo>
              <a:lnTo>
                <a:pt x="141" y="40"/>
              </a:lnTo>
              <a:lnTo>
                <a:pt x="135" y="34"/>
              </a:lnTo>
              <a:lnTo>
                <a:pt x="133" y="27"/>
              </a:lnTo>
              <a:lnTo>
                <a:pt x="137" y="14"/>
              </a:lnTo>
              <a:lnTo>
                <a:pt x="133" y="2"/>
              </a:lnTo>
              <a:lnTo>
                <a:pt x="135" y="0"/>
              </a:lnTo>
              <a:lnTo>
                <a:pt x="26" y="29"/>
              </a:lnTo>
              <a:lnTo>
                <a:pt x="0" y="36"/>
              </a:lnTo>
              <a:lnTo>
                <a:pt x="0" y="40"/>
              </a:lnTo>
              <a:lnTo>
                <a:pt x="2" y="44"/>
              </a:lnTo>
              <a:close/>
            </a:path>
          </a:pathLst>
        </a:custGeom>
        <a:solidFill>
          <a:srgbClr val="AEAAAA"/>
        </a:solid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clientData/>
  </xdr:twoCellAnchor>
  <xdr:twoCellAnchor editAs="oneCell">
    <xdr:from>
      <xdr:col>12</xdr:col>
      <xdr:colOff>297236</xdr:colOff>
      <xdr:row>16</xdr:row>
      <xdr:rowOff>12060</xdr:rowOff>
    </xdr:from>
    <xdr:to>
      <xdr:col>13</xdr:col>
      <xdr:colOff>305340</xdr:colOff>
      <xdr:row>18</xdr:row>
      <xdr:rowOff>92872</xdr:rowOff>
    </xdr:to>
    <xdr:grpSp>
      <xdr:nvGrpSpPr>
        <xdr:cNvPr id="59" name="usmap33">
          <a:extLst>
            <a:ext uri="{FF2B5EF4-FFF2-40B4-BE49-F238E27FC236}">
              <a16:creationId xmlns:a16="http://schemas.microsoft.com/office/drawing/2014/main" id="{00000000-0008-0000-0000-00003B000000}"/>
            </a:ext>
          </a:extLst>
        </xdr:cNvPr>
        <xdr:cNvGrpSpPr/>
      </xdr:nvGrpSpPr>
      <xdr:grpSpPr>
        <a:xfrm>
          <a:off x="10212761" y="2812410"/>
          <a:ext cx="970129" cy="461812"/>
          <a:chOff x="4196096" y="2578593"/>
          <a:chExt cx="720518" cy="298238"/>
        </a:xfrm>
        <a:solidFill>
          <a:srgbClr val="AEAAAA"/>
        </a:solidFill>
      </xdr:grpSpPr>
      <xdr:sp macro="" textlink="">
        <xdr:nvSpPr>
          <xdr:cNvPr id="148" name="Freeform 123">
            <a:extLst>
              <a:ext uri="{FF2B5EF4-FFF2-40B4-BE49-F238E27FC236}">
                <a16:creationId xmlns:a16="http://schemas.microsoft.com/office/drawing/2014/main" id="{00000000-0008-0000-0000-000094000000}"/>
              </a:ext>
            </a:extLst>
          </xdr:cNvPr>
          <xdr:cNvSpPr>
            <a:spLocks/>
          </xdr:cNvSpPr>
        </xdr:nvSpPr>
        <xdr:spPr bwMode="auto">
          <a:xfrm>
            <a:off x="4793645" y="2624811"/>
            <a:ext cx="3843" cy="4360"/>
          </a:xfrm>
          <a:custGeom>
            <a:avLst/>
            <a:gdLst>
              <a:gd name="T0" fmla="*/ 0 w 4"/>
              <a:gd name="T1" fmla="*/ 0 h 5"/>
              <a:gd name="T2" fmla="*/ 4 w 4"/>
              <a:gd name="T3" fmla="*/ 5 h 5"/>
              <a:gd name="T4" fmla="*/ 4 w 4"/>
              <a:gd name="T5" fmla="*/ 3 h 5"/>
              <a:gd name="T6" fmla="*/ 0 w 4"/>
              <a:gd name="T7" fmla="*/ 0 h 5"/>
            </a:gdLst>
            <a:ahLst/>
            <a:cxnLst>
              <a:cxn ang="0">
                <a:pos x="T0" y="T1"/>
              </a:cxn>
              <a:cxn ang="0">
                <a:pos x="T2" y="T3"/>
              </a:cxn>
              <a:cxn ang="0">
                <a:pos x="T4" y="T5"/>
              </a:cxn>
              <a:cxn ang="0">
                <a:pos x="T6" y="T7"/>
              </a:cxn>
            </a:cxnLst>
            <a:rect l="0" t="0" r="r" b="b"/>
            <a:pathLst>
              <a:path w="4" h="5">
                <a:moveTo>
                  <a:pt x="0" y="0"/>
                </a:moveTo>
                <a:lnTo>
                  <a:pt x="4" y="5"/>
                </a:lnTo>
                <a:lnTo>
                  <a:pt x="4" y="3"/>
                </a:lnTo>
                <a:lnTo>
                  <a:pt x="0" y="0"/>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149" name="Freeform 124">
            <a:extLst>
              <a:ext uri="{FF2B5EF4-FFF2-40B4-BE49-F238E27FC236}">
                <a16:creationId xmlns:a16="http://schemas.microsoft.com/office/drawing/2014/main" id="{00000000-0008-0000-0000-000095000000}"/>
              </a:ext>
            </a:extLst>
          </xdr:cNvPr>
          <xdr:cNvSpPr>
            <a:spLocks/>
          </xdr:cNvSpPr>
        </xdr:nvSpPr>
        <xdr:spPr bwMode="auto">
          <a:xfrm>
            <a:off x="4762903" y="2800091"/>
            <a:ext cx="18253" cy="17441"/>
          </a:xfrm>
          <a:custGeom>
            <a:avLst/>
            <a:gdLst>
              <a:gd name="T0" fmla="*/ 17 w 19"/>
              <a:gd name="T1" fmla="*/ 0 h 20"/>
              <a:gd name="T2" fmla="*/ 11 w 19"/>
              <a:gd name="T3" fmla="*/ 5 h 20"/>
              <a:gd name="T4" fmla="*/ 4 w 19"/>
              <a:gd name="T5" fmla="*/ 13 h 20"/>
              <a:gd name="T6" fmla="*/ 0 w 19"/>
              <a:gd name="T7" fmla="*/ 20 h 20"/>
              <a:gd name="T8" fmla="*/ 6 w 19"/>
              <a:gd name="T9" fmla="*/ 13 h 20"/>
              <a:gd name="T10" fmla="*/ 19 w 19"/>
              <a:gd name="T11" fmla="*/ 0 h 20"/>
              <a:gd name="T12" fmla="*/ 17 w 19"/>
              <a:gd name="T13" fmla="*/ 0 h 20"/>
            </a:gdLst>
            <a:ahLst/>
            <a:cxnLst>
              <a:cxn ang="0">
                <a:pos x="T0" y="T1"/>
              </a:cxn>
              <a:cxn ang="0">
                <a:pos x="T2" y="T3"/>
              </a:cxn>
              <a:cxn ang="0">
                <a:pos x="T4" y="T5"/>
              </a:cxn>
              <a:cxn ang="0">
                <a:pos x="T6" y="T7"/>
              </a:cxn>
              <a:cxn ang="0">
                <a:pos x="T8" y="T9"/>
              </a:cxn>
              <a:cxn ang="0">
                <a:pos x="T10" y="T11"/>
              </a:cxn>
              <a:cxn ang="0">
                <a:pos x="T12" y="T13"/>
              </a:cxn>
            </a:cxnLst>
            <a:rect l="0" t="0" r="r" b="b"/>
            <a:pathLst>
              <a:path w="19" h="20">
                <a:moveTo>
                  <a:pt x="17" y="0"/>
                </a:moveTo>
                <a:lnTo>
                  <a:pt x="11" y="5"/>
                </a:lnTo>
                <a:lnTo>
                  <a:pt x="4" y="13"/>
                </a:lnTo>
                <a:lnTo>
                  <a:pt x="0" y="20"/>
                </a:lnTo>
                <a:lnTo>
                  <a:pt x="6" y="13"/>
                </a:lnTo>
                <a:lnTo>
                  <a:pt x="19" y="0"/>
                </a:lnTo>
                <a:lnTo>
                  <a:pt x="17" y="0"/>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150" name="Freeform 125">
            <a:extLst>
              <a:ext uri="{FF2B5EF4-FFF2-40B4-BE49-F238E27FC236}">
                <a16:creationId xmlns:a16="http://schemas.microsoft.com/office/drawing/2014/main" id="{00000000-0008-0000-0000-000096000000}"/>
              </a:ext>
            </a:extLst>
          </xdr:cNvPr>
          <xdr:cNvSpPr>
            <a:spLocks/>
          </xdr:cNvSpPr>
        </xdr:nvSpPr>
        <xdr:spPr bwMode="auto">
          <a:xfrm>
            <a:off x="4762903" y="2800091"/>
            <a:ext cx="18253" cy="17441"/>
          </a:xfrm>
          <a:custGeom>
            <a:avLst/>
            <a:gdLst>
              <a:gd name="T0" fmla="*/ 17 w 19"/>
              <a:gd name="T1" fmla="*/ 0 h 20"/>
              <a:gd name="T2" fmla="*/ 11 w 19"/>
              <a:gd name="T3" fmla="*/ 5 h 20"/>
              <a:gd name="T4" fmla="*/ 4 w 19"/>
              <a:gd name="T5" fmla="*/ 13 h 20"/>
              <a:gd name="T6" fmla="*/ 0 w 19"/>
              <a:gd name="T7" fmla="*/ 20 h 20"/>
              <a:gd name="T8" fmla="*/ 6 w 19"/>
              <a:gd name="T9" fmla="*/ 13 h 20"/>
              <a:gd name="T10" fmla="*/ 19 w 19"/>
              <a:gd name="T11" fmla="*/ 0 h 20"/>
              <a:gd name="T12" fmla="*/ 17 w 19"/>
              <a:gd name="T13" fmla="*/ 0 h 20"/>
            </a:gdLst>
            <a:ahLst/>
            <a:cxnLst>
              <a:cxn ang="0">
                <a:pos x="T0" y="T1"/>
              </a:cxn>
              <a:cxn ang="0">
                <a:pos x="T2" y="T3"/>
              </a:cxn>
              <a:cxn ang="0">
                <a:pos x="T4" y="T5"/>
              </a:cxn>
              <a:cxn ang="0">
                <a:pos x="T6" y="T7"/>
              </a:cxn>
              <a:cxn ang="0">
                <a:pos x="T8" y="T9"/>
              </a:cxn>
              <a:cxn ang="0">
                <a:pos x="T10" y="T11"/>
              </a:cxn>
              <a:cxn ang="0">
                <a:pos x="T12" y="T13"/>
              </a:cxn>
            </a:cxnLst>
            <a:rect l="0" t="0" r="r" b="b"/>
            <a:pathLst>
              <a:path w="19" h="20">
                <a:moveTo>
                  <a:pt x="17" y="0"/>
                </a:moveTo>
                <a:lnTo>
                  <a:pt x="11" y="5"/>
                </a:lnTo>
                <a:lnTo>
                  <a:pt x="4" y="13"/>
                </a:lnTo>
                <a:lnTo>
                  <a:pt x="0" y="20"/>
                </a:lnTo>
                <a:lnTo>
                  <a:pt x="6" y="13"/>
                </a:lnTo>
                <a:lnTo>
                  <a:pt x="19" y="0"/>
                </a:lnTo>
                <a:lnTo>
                  <a:pt x="17" y="0"/>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151" name="Freeform 126">
            <a:extLst>
              <a:ext uri="{FF2B5EF4-FFF2-40B4-BE49-F238E27FC236}">
                <a16:creationId xmlns:a16="http://schemas.microsoft.com/office/drawing/2014/main" id="{00000000-0008-0000-0000-000097000000}"/>
              </a:ext>
            </a:extLst>
          </xdr:cNvPr>
          <xdr:cNvSpPr>
            <a:spLocks/>
          </xdr:cNvSpPr>
        </xdr:nvSpPr>
        <xdr:spPr bwMode="auto">
          <a:xfrm>
            <a:off x="4804212" y="2773930"/>
            <a:ext cx="27860" cy="7848"/>
          </a:xfrm>
          <a:custGeom>
            <a:avLst/>
            <a:gdLst>
              <a:gd name="T0" fmla="*/ 29 w 29"/>
              <a:gd name="T1" fmla="*/ 0 h 9"/>
              <a:gd name="T2" fmla="*/ 27 w 29"/>
              <a:gd name="T3" fmla="*/ 0 h 9"/>
              <a:gd name="T4" fmla="*/ 19 w 29"/>
              <a:gd name="T5" fmla="*/ 0 h 9"/>
              <a:gd name="T6" fmla="*/ 6 w 29"/>
              <a:gd name="T7" fmla="*/ 5 h 9"/>
              <a:gd name="T8" fmla="*/ 0 w 29"/>
              <a:gd name="T9" fmla="*/ 9 h 9"/>
              <a:gd name="T10" fmla="*/ 15 w 29"/>
              <a:gd name="T11" fmla="*/ 3 h 9"/>
              <a:gd name="T12" fmla="*/ 29 w 29"/>
              <a:gd name="T13" fmla="*/ 0 h 9"/>
            </a:gdLst>
            <a:ahLst/>
            <a:cxnLst>
              <a:cxn ang="0">
                <a:pos x="T0" y="T1"/>
              </a:cxn>
              <a:cxn ang="0">
                <a:pos x="T2" y="T3"/>
              </a:cxn>
              <a:cxn ang="0">
                <a:pos x="T4" y="T5"/>
              </a:cxn>
              <a:cxn ang="0">
                <a:pos x="T6" y="T7"/>
              </a:cxn>
              <a:cxn ang="0">
                <a:pos x="T8" y="T9"/>
              </a:cxn>
              <a:cxn ang="0">
                <a:pos x="T10" y="T11"/>
              </a:cxn>
              <a:cxn ang="0">
                <a:pos x="T12" y="T13"/>
              </a:cxn>
            </a:cxnLst>
            <a:rect l="0" t="0" r="r" b="b"/>
            <a:pathLst>
              <a:path w="29" h="9">
                <a:moveTo>
                  <a:pt x="29" y="0"/>
                </a:moveTo>
                <a:lnTo>
                  <a:pt x="27" y="0"/>
                </a:lnTo>
                <a:lnTo>
                  <a:pt x="19" y="0"/>
                </a:lnTo>
                <a:lnTo>
                  <a:pt x="6" y="5"/>
                </a:lnTo>
                <a:lnTo>
                  <a:pt x="0" y="9"/>
                </a:lnTo>
                <a:lnTo>
                  <a:pt x="15" y="3"/>
                </a:lnTo>
                <a:lnTo>
                  <a:pt x="29" y="0"/>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152" name="Freeform 127">
            <a:extLst>
              <a:ext uri="{FF2B5EF4-FFF2-40B4-BE49-F238E27FC236}">
                <a16:creationId xmlns:a16="http://schemas.microsoft.com/office/drawing/2014/main" id="{00000000-0008-0000-0000-000098000000}"/>
              </a:ext>
            </a:extLst>
          </xdr:cNvPr>
          <xdr:cNvSpPr>
            <a:spLocks/>
          </xdr:cNvSpPr>
        </xdr:nvSpPr>
        <xdr:spPr bwMode="auto">
          <a:xfrm>
            <a:off x="4804212" y="2773930"/>
            <a:ext cx="27860" cy="7848"/>
          </a:xfrm>
          <a:custGeom>
            <a:avLst/>
            <a:gdLst>
              <a:gd name="T0" fmla="*/ 29 w 29"/>
              <a:gd name="T1" fmla="*/ 0 h 9"/>
              <a:gd name="T2" fmla="*/ 27 w 29"/>
              <a:gd name="T3" fmla="*/ 0 h 9"/>
              <a:gd name="T4" fmla="*/ 19 w 29"/>
              <a:gd name="T5" fmla="*/ 0 h 9"/>
              <a:gd name="T6" fmla="*/ 6 w 29"/>
              <a:gd name="T7" fmla="*/ 5 h 9"/>
              <a:gd name="T8" fmla="*/ 0 w 29"/>
              <a:gd name="T9" fmla="*/ 9 h 9"/>
              <a:gd name="T10" fmla="*/ 15 w 29"/>
              <a:gd name="T11" fmla="*/ 3 h 9"/>
              <a:gd name="T12" fmla="*/ 29 w 29"/>
              <a:gd name="T13" fmla="*/ 0 h 9"/>
            </a:gdLst>
            <a:ahLst/>
            <a:cxnLst>
              <a:cxn ang="0">
                <a:pos x="T0" y="T1"/>
              </a:cxn>
              <a:cxn ang="0">
                <a:pos x="T2" y="T3"/>
              </a:cxn>
              <a:cxn ang="0">
                <a:pos x="T4" y="T5"/>
              </a:cxn>
              <a:cxn ang="0">
                <a:pos x="T6" y="T7"/>
              </a:cxn>
              <a:cxn ang="0">
                <a:pos x="T8" y="T9"/>
              </a:cxn>
              <a:cxn ang="0">
                <a:pos x="T10" y="T11"/>
              </a:cxn>
              <a:cxn ang="0">
                <a:pos x="T12" y="T13"/>
              </a:cxn>
            </a:cxnLst>
            <a:rect l="0" t="0" r="r" b="b"/>
            <a:pathLst>
              <a:path w="29" h="9">
                <a:moveTo>
                  <a:pt x="29" y="0"/>
                </a:moveTo>
                <a:lnTo>
                  <a:pt x="27" y="0"/>
                </a:lnTo>
                <a:lnTo>
                  <a:pt x="19" y="0"/>
                </a:lnTo>
                <a:lnTo>
                  <a:pt x="6" y="5"/>
                </a:lnTo>
                <a:lnTo>
                  <a:pt x="0" y="9"/>
                </a:lnTo>
                <a:lnTo>
                  <a:pt x="15" y="3"/>
                </a:lnTo>
                <a:lnTo>
                  <a:pt x="29" y="0"/>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153" name="Freeform 128">
            <a:extLst>
              <a:ext uri="{FF2B5EF4-FFF2-40B4-BE49-F238E27FC236}">
                <a16:creationId xmlns:a16="http://schemas.microsoft.com/office/drawing/2014/main" id="{00000000-0008-0000-0000-000099000000}"/>
              </a:ext>
            </a:extLst>
          </xdr:cNvPr>
          <xdr:cNvSpPr>
            <a:spLocks/>
          </xdr:cNvSpPr>
        </xdr:nvSpPr>
        <xdr:spPr bwMode="auto">
          <a:xfrm>
            <a:off x="4848404" y="2746025"/>
            <a:ext cx="17292" cy="32266"/>
          </a:xfrm>
          <a:custGeom>
            <a:avLst/>
            <a:gdLst>
              <a:gd name="T0" fmla="*/ 18 w 18"/>
              <a:gd name="T1" fmla="*/ 0 h 37"/>
              <a:gd name="T2" fmla="*/ 11 w 18"/>
              <a:gd name="T3" fmla="*/ 7 h 37"/>
              <a:gd name="T4" fmla="*/ 7 w 18"/>
              <a:gd name="T5" fmla="*/ 13 h 37"/>
              <a:gd name="T6" fmla="*/ 5 w 18"/>
              <a:gd name="T7" fmla="*/ 20 h 37"/>
              <a:gd name="T8" fmla="*/ 0 w 18"/>
              <a:gd name="T9" fmla="*/ 37 h 37"/>
              <a:gd name="T10" fmla="*/ 7 w 18"/>
              <a:gd name="T11" fmla="*/ 15 h 37"/>
              <a:gd name="T12" fmla="*/ 18 w 18"/>
              <a:gd name="T13" fmla="*/ 0 h 37"/>
            </a:gdLst>
            <a:ahLst/>
            <a:cxnLst>
              <a:cxn ang="0">
                <a:pos x="T0" y="T1"/>
              </a:cxn>
              <a:cxn ang="0">
                <a:pos x="T2" y="T3"/>
              </a:cxn>
              <a:cxn ang="0">
                <a:pos x="T4" y="T5"/>
              </a:cxn>
              <a:cxn ang="0">
                <a:pos x="T6" y="T7"/>
              </a:cxn>
              <a:cxn ang="0">
                <a:pos x="T8" y="T9"/>
              </a:cxn>
              <a:cxn ang="0">
                <a:pos x="T10" y="T11"/>
              </a:cxn>
              <a:cxn ang="0">
                <a:pos x="T12" y="T13"/>
              </a:cxn>
            </a:cxnLst>
            <a:rect l="0" t="0" r="r" b="b"/>
            <a:pathLst>
              <a:path w="18" h="37">
                <a:moveTo>
                  <a:pt x="18" y="0"/>
                </a:moveTo>
                <a:lnTo>
                  <a:pt x="11" y="7"/>
                </a:lnTo>
                <a:lnTo>
                  <a:pt x="7" y="13"/>
                </a:lnTo>
                <a:lnTo>
                  <a:pt x="5" y="20"/>
                </a:lnTo>
                <a:lnTo>
                  <a:pt x="0" y="37"/>
                </a:lnTo>
                <a:lnTo>
                  <a:pt x="7" y="15"/>
                </a:lnTo>
                <a:lnTo>
                  <a:pt x="18" y="0"/>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154" name="Freeform 129">
            <a:extLst>
              <a:ext uri="{FF2B5EF4-FFF2-40B4-BE49-F238E27FC236}">
                <a16:creationId xmlns:a16="http://schemas.microsoft.com/office/drawing/2014/main" id="{00000000-0008-0000-0000-00009A000000}"/>
              </a:ext>
            </a:extLst>
          </xdr:cNvPr>
          <xdr:cNvSpPr>
            <a:spLocks/>
          </xdr:cNvSpPr>
        </xdr:nvSpPr>
        <xdr:spPr bwMode="auto">
          <a:xfrm>
            <a:off x="4848404" y="2746025"/>
            <a:ext cx="17292" cy="32266"/>
          </a:xfrm>
          <a:custGeom>
            <a:avLst/>
            <a:gdLst>
              <a:gd name="T0" fmla="*/ 18 w 18"/>
              <a:gd name="T1" fmla="*/ 0 h 37"/>
              <a:gd name="T2" fmla="*/ 11 w 18"/>
              <a:gd name="T3" fmla="*/ 7 h 37"/>
              <a:gd name="T4" fmla="*/ 7 w 18"/>
              <a:gd name="T5" fmla="*/ 13 h 37"/>
              <a:gd name="T6" fmla="*/ 5 w 18"/>
              <a:gd name="T7" fmla="*/ 20 h 37"/>
              <a:gd name="T8" fmla="*/ 0 w 18"/>
              <a:gd name="T9" fmla="*/ 37 h 37"/>
              <a:gd name="T10" fmla="*/ 7 w 18"/>
              <a:gd name="T11" fmla="*/ 15 h 37"/>
              <a:gd name="T12" fmla="*/ 18 w 18"/>
              <a:gd name="T13" fmla="*/ 0 h 37"/>
            </a:gdLst>
            <a:ahLst/>
            <a:cxnLst>
              <a:cxn ang="0">
                <a:pos x="T0" y="T1"/>
              </a:cxn>
              <a:cxn ang="0">
                <a:pos x="T2" y="T3"/>
              </a:cxn>
              <a:cxn ang="0">
                <a:pos x="T4" y="T5"/>
              </a:cxn>
              <a:cxn ang="0">
                <a:pos x="T6" y="T7"/>
              </a:cxn>
              <a:cxn ang="0">
                <a:pos x="T8" y="T9"/>
              </a:cxn>
              <a:cxn ang="0">
                <a:pos x="T10" y="T11"/>
              </a:cxn>
              <a:cxn ang="0">
                <a:pos x="T12" y="T13"/>
              </a:cxn>
            </a:cxnLst>
            <a:rect l="0" t="0" r="r" b="b"/>
            <a:pathLst>
              <a:path w="18" h="37">
                <a:moveTo>
                  <a:pt x="18" y="0"/>
                </a:moveTo>
                <a:lnTo>
                  <a:pt x="11" y="7"/>
                </a:lnTo>
                <a:lnTo>
                  <a:pt x="7" y="13"/>
                </a:lnTo>
                <a:lnTo>
                  <a:pt x="5" y="20"/>
                </a:lnTo>
                <a:lnTo>
                  <a:pt x="0" y="37"/>
                </a:lnTo>
                <a:lnTo>
                  <a:pt x="7" y="15"/>
                </a:lnTo>
                <a:lnTo>
                  <a:pt x="18" y="0"/>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155" name="Freeform 130">
            <a:extLst>
              <a:ext uri="{FF2B5EF4-FFF2-40B4-BE49-F238E27FC236}">
                <a16:creationId xmlns:a16="http://schemas.microsoft.com/office/drawing/2014/main" id="{00000000-0008-0000-0000-00009B000000}"/>
              </a:ext>
            </a:extLst>
          </xdr:cNvPr>
          <xdr:cNvSpPr>
            <a:spLocks/>
          </xdr:cNvSpPr>
        </xdr:nvSpPr>
        <xdr:spPr bwMode="auto">
          <a:xfrm>
            <a:off x="4871461" y="2731200"/>
            <a:ext cx="5764" cy="4360"/>
          </a:xfrm>
          <a:custGeom>
            <a:avLst/>
            <a:gdLst>
              <a:gd name="T0" fmla="*/ 0 w 6"/>
              <a:gd name="T1" fmla="*/ 5 h 5"/>
              <a:gd name="T2" fmla="*/ 6 w 6"/>
              <a:gd name="T3" fmla="*/ 0 h 5"/>
              <a:gd name="T4" fmla="*/ 4 w 6"/>
              <a:gd name="T5" fmla="*/ 0 h 5"/>
              <a:gd name="T6" fmla="*/ 0 w 6"/>
              <a:gd name="T7" fmla="*/ 5 h 5"/>
            </a:gdLst>
            <a:ahLst/>
            <a:cxnLst>
              <a:cxn ang="0">
                <a:pos x="T0" y="T1"/>
              </a:cxn>
              <a:cxn ang="0">
                <a:pos x="T2" y="T3"/>
              </a:cxn>
              <a:cxn ang="0">
                <a:pos x="T4" y="T5"/>
              </a:cxn>
              <a:cxn ang="0">
                <a:pos x="T6" y="T7"/>
              </a:cxn>
            </a:cxnLst>
            <a:rect l="0" t="0" r="r" b="b"/>
            <a:pathLst>
              <a:path w="6" h="5">
                <a:moveTo>
                  <a:pt x="0" y="5"/>
                </a:moveTo>
                <a:lnTo>
                  <a:pt x="6" y="0"/>
                </a:lnTo>
                <a:lnTo>
                  <a:pt x="4" y="0"/>
                </a:lnTo>
                <a:lnTo>
                  <a:pt x="0" y="5"/>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156" name="Freeform 131">
            <a:extLst>
              <a:ext uri="{FF2B5EF4-FFF2-40B4-BE49-F238E27FC236}">
                <a16:creationId xmlns:a16="http://schemas.microsoft.com/office/drawing/2014/main" id="{00000000-0008-0000-0000-00009C000000}"/>
              </a:ext>
            </a:extLst>
          </xdr:cNvPr>
          <xdr:cNvSpPr>
            <a:spLocks/>
          </xdr:cNvSpPr>
        </xdr:nvSpPr>
        <xdr:spPr bwMode="auto">
          <a:xfrm>
            <a:off x="4871461" y="2731200"/>
            <a:ext cx="5764" cy="4360"/>
          </a:xfrm>
          <a:custGeom>
            <a:avLst/>
            <a:gdLst>
              <a:gd name="T0" fmla="*/ 0 w 6"/>
              <a:gd name="T1" fmla="*/ 5 h 5"/>
              <a:gd name="T2" fmla="*/ 6 w 6"/>
              <a:gd name="T3" fmla="*/ 0 h 5"/>
              <a:gd name="T4" fmla="*/ 4 w 6"/>
              <a:gd name="T5" fmla="*/ 0 h 5"/>
              <a:gd name="T6" fmla="*/ 0 w 6"/>
              <a:gd name="T7" fmla="*/ 5 h 5"/>
            </a:gdLst>
            <a:ahLst/>
            <a:cxnLst>
              <a:cxn ang="0">
                <a:pos x="T0" y="T1"/>
              </a:cxn>
              <a:cxn ang="0">
                <a:pos x="T2" y="T3"/>
              </a:cxn>
              <a:cxn ang="0">
                <a:pos x="T4" y="T5"/>
              </a:cxn>
              <a:cxn ang="0">
                <a:pos x="T6" y="T7"/>
              </a:cxn>
            </a:cxnLst>
            <a:rect l="0" t="0" r="r" b="b"/>
            <a:pathLst>
              <a:path w="6" h="5">
                <a:moveTo>
                  <a:pt x="0" y="5"/>
                </a:moveTo>
                <a:lnTo>
                  <a:pt x="6" y="0"/>
                </a:lnTo>
                <a:lnTo>
                  <a:pt x="4" y="0"/>
                </a:lnTo>
                <a:lnTo>
                  <a:pt x="0" y="5"/>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157" name="Freeform 132">
            <a:extLst>
              <a:ext uri="{FF2B5EF4-FFF2-40B4-BE49-F238E27FC236}">
                <a16:creationId xmlns:a16="http://schemas.microsoft.com/office/drawing/2014/main" id="{00000000-0008-0000-0000-00009D000000}"/>
              </a:ext>
            </a:extLst>
          </xdr:cNvPr>
          <xdr:cNvSpPr>
            <a:spLocks/>
          </xdr:cNvSpPr>
        </xdr:nvSpPr>
        <xdr:spPr bwMode="auto">
          <a:xfrm>
            <a:off x="4882028" y="2712887"/>
            <a:ext cx="12489" cy="11337"/>
          </a:xfrm>
          <a:custGeom>
            <a:avLst/>
            <a:gdLst>
              <a:gd name="T0" fmla="*/ 13 w 13"/>
              <a:gd name="T1" fmla="*/ 0 h 13"/>
              <a:gd name="T2" fmla="*/ 13 w 13"/>
              <a:gd name="T3" fmla="*/ 2 h 13"/>
              <a:gd name="T4" fmla="*/ 6 w 13"/>
              <a:gd name="T5" fmla="*/ 8 h 13"/>
              <a:gd name="T6" fmla="*/ 0 w 13"/>
              <a:gd name="T7" fmla="*/ 13 h 13"/>
              <a:gd name="T8" fmla="*/ 13 w 13"/>
              <a:gd name="T9" fmla="*/ 2 h 13"/>
              <a:gd name="T10" fmla="*/ 13 w 13"/>
              <a:gd name="T11" fmla="*/ 0 h 13"/>
            </a:gdLst>
            <a:ahLst/>
            <a:cxnLst>
              <a:cxn ang="0">
                <a:pos x="T0" y="T1"/>
              </a:cxn>
              <a:cxn ang="0">
                <a:pos x="T2" y="T3"/>
              </a:cxn>
              <a:cxn ang="0">
                <a:pos x="T4" y="T5"/>
              </a:cxn>
              <a:cxn ang="0">
                <a:pos x="T6" y="T7"/>
              </a:cxn>
              <a:cxn ang="0">
                <a:pos x="T8" y="T9"/>
              </a:cxn>
              <a:cxn ang="0">
                <a:pos x="T10" y="T11"/>
              </a:cxn>
            </a:cxnLst>
            <a:rect l="0" t="0" r="r" b="b"/>
            <a:pathLst>
              <a:path w="13" h="13">
                <a:moveTo>
                  <a:pt x="13" y="0"/>
                </a:moveTo>
                <a:lnTo>
                  <a:pt x="13" y="2"/>
                </a:lnTo>
                <a:lnTo>
                  <a:pt x="6" y="8"/>
                </a:lnTo>
                <a:lnTo>
                  <a:pt x="0" y="13"/>
                </a:lnTo>
                <a:lnTo>
                  <a:pt x="13" y="2"/>
                </a:lnTo>
                <a:lnTo>
                  <a:pt x="13" y="0"/>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158" name="Freeform 133">
            <a:extLst>
              <a:ext uri="{FF2B5EF4-FFF2-40B4-BE49-F238E27FC236}">
                <a16:creationId xmlns:a16="http://schemas.microsoft.com/office/drawing/2014/main" id="{00000000-0008-0000-0000-00009E000000}"/>
              </a:ext>
            </a:extLst>
          </xdr:cNvPr>
          <xdr:cNvSpPr>
            <a:spLocks/>
          </xdr:cNvSpPr>
        </xdr:nvSpPr>
        <xdr:spPr bwMode="auto">
          <a:xfrm>
            <a:off x="4882028" y="2712887"/>
            <a:ext cx="12489" cy="11337"/>
          </a:xfrm>
          <a:custGeom>
            <a:avLst/>
            <a:gdLst>
              <a:gd name="T0" fmla="*/ 13 w 13"/>
              <a:gd name="T1" fmla="*/ 0 h 13"/>
              <a:gd name="T2" fmla="*/ 13 w 13"/>
              <a:gd name="T3" fmla="*/ 2 h 13"/>
              <a:gd name="T4" fmla="*/ 6 w 13"/>
              <a:gd name="T5" fmla="*/ 8 h 13"/>
              <a:gd name="T6" fmla="*/ 0 w 13"/>
              <a:gd name="T7" fmla="*/ 13 h 13"/>
              <a:gd name="T8" fmla="*/ 13 w 13"/>
              <a:gd name="T9" fmla="*/ 2 h 13"/>
              <a:gd name="T10" fmla="*/ 13 w 13"/>
              <a:gd name="T11" fmla="*/ 0 h 13"/>
            </a:gdLst>
            <a:ahLst/>
            <a:cxnLst>
              <a:cxn ang="0">
                <a:pos x="T0" y="T1"/>
              </a:cxn>
              <a:cxn ang="0">
                <a:pos x="T2" y="T3"/>
              </a:cxn>
              <a:cxn ang="0">
                <a:pos x="T4" y="T5"/>
              </a:cxn>
              <a:cxn ang="0">
                <a:pos x="T6" y="T7"/>
              </a:cxn>
              <a:cxn ang="0">
                <a:pos x="T8" y="T9"/>
              </a:cxn>
              <a:cxn ang="0">
                <a:pos x="T10" y="T11"/>
              </a:cxn>
            </a:cxnLst>
            <a:rect l="0" t="0" r="r" b="b"/>
            <a:pathLst>
              <a:path w="13" h="13">
                <a:moveTo>
                  <a:pt x="13" y="0"/>
                </a:moveTo>
                <a:lnTo>
                  <a:pt x="13" y="2"/>
                </a:lnTo>
                <a:lnTo>
                  <a:pt x="6" y="8"/>
                </a:lnTo>
                <a:lnTo>
                  <a:pt x="0" y="13"/>
                </a:lnTo>
                <a:lnTo>
                  <a:pt x="13" y="2"/>
                </a:lnTo>
                <a:lnTo>
                  <a:pt x="13" y="0"/>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159" name="Freeform 134">
            <a:extLst>
              <a:ext uri="{FF2B5EF4-FFF2-40B4-BE49-F238E27FC236}">
                <a16:creationId xmlns:a16="http://schemas.microsoft.com/office/drawing/2014/main" id="{00000000-0008-0000-0000-00009F000000}"/>
              </a:ext>
            </a:extLst>
          </xdr:cNvPr>
          <xdr:cNvSpPr>
            <a:spLocks/>
          </xdr:cNvSpPr>
        </xdr:nvSpPr>
        <xdr:spPr bwMode="auto">
          <a:xfrm>
            <a:off x="4906046" y="2655333"/>
            <a:ext cx="10568" cy="53194"/>
          </a:xfrm>
          <a:custGeom>
            <a:avLst/>
            <a:gdLst>
              <a:gd name="T0" fmla="*/ 0 w 11"/>
              <a:gd name="T1" fmla="*/ 61 h 61"/>
              <a:gd name="T2" fmla="*/ 2 w 11"/>
              <a:gd name="T3" fmla="*/ 61 h 61"/>
              <a:gd name="T4" fmla="*/ 9 w 11"/>
              <a:gd name="T5" fmla="*/ 57 h 61"/>
              <a:gd name="T6" fmla="*/ 11 w 11"/>
              <a:gd name="T7" fmla="*/ 44 h 61"/>
              <a:gd name="T8" fmla="*/ 9 w 11"/>
              <a:gd name="T9" fmla="*/ 23 h 61"/>
              <a:gd name="T10" fmla="*/ 7 w 11"/>
              <a:gd name="T11" fmla="*/ 15 h 61"/>
              <a:gd name="T12" fmla="*/ 2 w 11"/>
              <a:gd name="T13" fmla="*/ 0 h 61"/>
              <a:gd name="T14" fmla="*/ 2 w 11"/>
              <a:gd name="T15" fmla="*/ 8 h 61"/>
              <a:gd name="T16" fmla="*/ 5 w 11"/>
              <a:gd name="T17" fmla="*/ 15 h 61"/>
              <a:gd name="T18" fmla="*/ 7 w 11"/>
              <a:gd name="T19" fmla="*/ 21 h 61"/>
              <a:gd name="T20" fmla="*/ 9 w 11"/>
              <a:gd name="T21" fmla="*/ 47 h 61"/>
              <a:gd name="T22" fmla="*/ 5 w 11"/>
              <a:gd name="T23" fmla="*/ 55 h 61"/>
              <a:gd name="T24" fmla="*/ 0 w 11"/>
              <a:gd name="T25" fmla="*/ 61 h 61"/>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Lst>
            <a:rect l="0" t="0" r="r" b="b"/>
            <a:pathLst>
              <a:path w="11" h="61">
                <a:moveTo>
                  <a:pt x="0" y="61"/>
                </a:moveTo>
                <a:lnTo>
                  <a:pt x="2" y="61"/>
                </a:lnTo>
                <a:lnTo>
                  <a:pt x="9" y="57"/>
                </a:lnTo>
                <a:lnTo>
                  <a:pt x="11" y="44"/>
                </a:lnTo>
                <a:lnTo>
                  <a:pt x="9" y="23"/>
                </a:lnTo>
                <a:lnTo>
                  <a:pt x="7" y="15"/>
                </a:lnTo>
                <a:lnTo>
                  <a:pt x="2" y="0"/>
                </a:lnTo>
                <a:lnTo>
                  <a:pt x="2" y="8"/>
                </a:lnTo>
                <a:lnTo>
                  <a:pt x="5" y="15"/>
                </a:lnTo>
                <a:lnTo>
                  <a:pt x="7" y="21"/>
                </a:lnTo>
                <a:lnTo>
                  <a:pt x="9" y="47"/>
                </a:lnTo>
                <a:lnTo>
                  <a:pt x="5" y="55"/>
                </a:lnTo>
                <a:lnTo>
                  <a:pt x="0" y="61"/>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160" name="Freeform 135">
            <a:extLst>
              <a:ext uri="{FF2B5EF4-FFF2-40B4-BE49-F238E27FC236}">
                <a16:creationId xmlns:a16="http://schemas.microsoft.com/office/drawing/2014/main" id="{00000000-0008-0000-0000-0000A0000000}"/>
              </a:ext>
            </a:extLst>
          </xdr:cNvPr>
          <xdr:cNvSpPr>
            <a:spLocks/>
          </xdr:cNvSpPr>
        </xdr:nvSpPr>
        <xdr:spPr bwMode="auto">
          <a:xfrm>
            <a:off x="4906046" y="2655333"/>
            <a:ext cx="10568" cy="53194"/>
          </a:xfrm>
          <a:custGeom>
            <a:avLst/>
            <a:gdLst>
              <a:gd name="T0" fmla="*/ 0 w 11"/>
              <a:gd name="T1" fmla="*/ 61 h 61"/>
              <a:gd name="T2" fmla="*/ 2 w 11"/>
              <a:gd name="T3" fmla="*/ 61 h 61"/>
              <a:gd name="T4" fmla="*/ 9 w 11"/>
              <a:gd name="T5" fmla="*/ 57 h 61"/>
              <a:gd name="T6" fmla="*/ 11 w 11"/>
              <a:gd name="T7" fmla="*/ 44 h 61"/>
              <a:gd name="T8" fmla="*/ 9 w 11"/>
              <a:gd name="T9" fmla="*/ 23 h 61"/>
              <a:gd name="T10" fmla="*/ 7 w 11"/>
              <a:gd name="T11" fmla="*/ 15 h 61"/>
              <a:gd name="T12" fmla="*/ 2 w 11"/>
              <a:gd name="T13" fmla="*/ 0 h 61"/>
              <a:gd name="T14" fmla="*/ 2 w 11"/>
              <a:gd name="T15" fmla="*/ 8 h 61"/>
              <a:gd name="T16" fmla="*/ 5 w 11"/>
              <a:gd name="T17" fmla="*/ 15 h 61"/>
              <a:gd name="T18" fmla="*/ 7 w 11"/>
              <a:gd name="T19" fmla="*/ 21 h 61"/>
              <a:gd name="T20" fmla="*/ 9 w 11"/>
              <a:gd name="T21" fmla="*/ 47 h 61"/>
              <a:gd name="T22" fmla="*/ 5 w 11"/>
              <a:gd name="T23" fmla="*/ 55 h 61"/>
              <a:gd name="T24" fmla="*/ 0 w 11"/>
              <a:gd name="T25" fmla="*/ 61 h 61"/>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Lst>
            <a:rect l="0" t="0" r="r" b="b"/>
            <a:pathLst>
              <a:path w="11" h="61">
                <a:moveTo>
                  <a:pt x="0" y="61"/>
                </a:moveTo>
                <a:lnTo>
                  <a:pt x="2" y="61"/>
                </a:lnTo>
                <a:lnTo>
                  <a:pt x="9" y="57"/>
                </a:lnTo>
                <a:lnTo>
                  <a:pt x="11" y="44"/>
                </a:lnTo>
                <a:lnTo>
                  <a:pt x="9" y="23"/>
                </a:lnTo>
                <a:lnTo>
                  <a:pt x="7" y="15"/>
                </a:lnTo>
                <a:lnTo>
                  <a:pt x="2" y="0"/>
                </a:lnTo>
                <a:lnTo>
                  <a:pt x="2" y="8"/>
                </a:lnTo>
                <a:lnTo>
                  <a:pt x="5" y="15"/>
                </a:lnTo>
                <a:lnTo>
                  <a:pt x="7" y="21"/>
                </a:lnTo>
                <a:lnTo>
                  <a:pt x="9" y="47"/>
                </a:lnTo>
                <a:lnTo>
                  <a:pt x="5" y="55"/>
                </a:lnTo>
                <a:lnTo>
                  <a:pt x="0" y="61"/>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161" name="Freeform 136">
            <a:extLst>
              <a:ext uri="{FF2B5EF4-FFF2-40B4-BE49-F238E27FC236}">
                <a16:creationId xmlns:a16="http://schemas.microsoft.com/office/drawing/2014/main" id="{00000000-0008-0000-0000-0000A1000000}"/>
              </a:ext>
            </a:extLst>
          </xdr:cNvPr>
          <xdr:cNvSpPr>
            <a:spLocks/>
          </xdr:cNvSpPr>
        </xdr:nvSpPr>
        <xdr:spPr bwMode="auto">
          <a:xfrm>
            <a:off x="4196096" y="2591674"/>
            <a:ext cx="693618" cy="285157"/>
          </a:xfrm>
          <a:custGeom>
            <a:avLst/>
            <a:gdLst>
              <a:gd name="T0" fmla="*/ 216 w 722"/>
              <a:gd name="T1" fmla="*/ 85 h 327"/>
              <a:gd name="T2" fmla="*/ 197 w 722"/>
              <a:gd name="T3" fmla="*/ 113 h 327"/>
              <a:gd name="T4" fmla="*/ 173 w 722"/>
              <a:gd name="T5" fmla="*/ 145 h 327"/>
              <a:gd name="T6" fmla="*/ 145 w 722"/>
              <a:gd name="T7" fmla="*/ 156 h 327"/>
              <a:gd name="T8" fmla="*/ 120 w 722"/>
              <a:gd name="T9" fmla="*/ 162 h 327"/>
              <a:gd name="T10" fmla="*/ 105 w 722"/>
              <a:gd name="T11" fmla="*/ 184 h 327"/>
              <a:gd name="T12" fmla="*/ 62 w 722"/>
              <a:gd name="T13" fmla="*/ 218 h 327"/>
              <a:gd name="T14" fmla="*/ 22 w 722"/>
              <a:gd name="T15" fmla="*/ 237 h 327"/>
              <a:gd name="T16" fmla="*/ 0 w 722"/>
              <a:gd name="T17" fmla="*/ 263 h 327"/>
              <a:gd name="T18" fmla="*/ 133 w 722"/>
              <a:gd name="T19" fmla="*/ 263 h 327"/>
              <a:gd name="T20" fmla="*/ 173 w 722"/>
              <a:gd name="T21" fmla="*/ 243 h 327"/>
              <a:gd name="T22" fmla="*/ 291 w 722"/>
              <a:gd name="T23" fmla="*/ 235 h 327"/>
              <a:gd name="T24" fmla="*/ 308 w 722"/>
              <a:gd name="T25" fmla="*/ 261 h 327"/>
              <a:gd name="T26" fmla="*/ 522 w 722"/>
              <a:gd name="T27" fmla="*/ 327 h 327"/>
              <a:gd name="T28" fmla="*/ 568 w 722"/>
              <a:gd name="T29" fmla="*/ 314 h 327"/>
              <a:gd name="T30" fmla="*/ 569 w 722"/>
              <a:gd name="T31" fmla="*/ 291 h 327"/>
              <a:gd name="T32" fmla="*/ 581 w 722"/>
              <a:gd name="T33" fmla="*/ 267 h 327"/>
              <a:gd name="T34" fmla="*/ 605 w 722"/>
              <a:gd name="T35" fmla="*/ 228 h 327"/>
              <a:gd name="T36" fmla="*/ 611 w 722"/>
              <a:gd name="T37" fmla="*/ 235 h 327"/>
              <a:gd name="T38" fmla="*/ 632 w 722"/>
              <a:gd name="T39" fmla="*/ 216 h 327"/>
              <a:gd name="T40" fmla="*/ 662 w 722"/>
              <a:gd name="T41" fmla="*/ 197 h 327"/>
              <a:gd name="T42" fmla="*/ 677 w 722"/>
              <a:gd name="T43" fmla="*/ 201 h 327"/>
              <a:gd name="T44" fmla="*/ 688 w 722"/>
              <a:gd name="T45" fmla="*/ 169 h 327"/>
              <a:gd name="T46" fmla="*/ 679 w 722"/>
              <a:gd name="T47" fmla="*/ 171 h 327"/>
              <a:gd name="T48" fmla="*/ 669 w 722"/>
              <a:gd name="T49" fmla="*/ 173 h 327"/>
              <a:gd name="T50" fmla="*/ 635 w 722"/>
              <a:gd name="T51" fmla="*/ 184 h 327"/>
              <a:gd name="T52" fmla="*/ 632 w 722"/>
              <a:gd name="T53" fmla="*/ 173 h 327"/>
              <a:gd name="T54" fmla="*/ 663 w 722"/>
              <a:gd name="T55" fmla="*/ 164 h 327"/>
              <a:gd name="T56" fmla="*/ 665 w 722"/>
              <a:gd name="T57" fmla="*/ 152 h 327"/>
              <a:gd name="T58" fmla="*/ 616 w 722"/>
              <a:gd name="T59" fmla="*/ 132 h 327"/>
              <a:gd name="T60" fmla="*/ 643 w 722"/>
              <a:gd name="T61" fmla="*/ 132 h 327"/>
              <a:gd name="T62" fmla="*/ 650 w 722"/>
              <a:gd name="T63" fmla="*/ 117 h 327"/>
              <a:gd name="T64" fmla="*/ 667 w 722"/>
              <a:gd name="T65" fmla="*/ 130 h 327"/>
              <a:gd name="T66" fmla="*/ 694 w 722"/>
              <a:gd name="T67" fmla="*/ 130 h 327"/>
              <a:gd name="T68" fmla="*/ 716 w 722"/>
              <a:gd name="T69" fmla="*/ 98 h 327"/>
              <a:gd name="T70" fmla="*/ 714 w 722"/>
              <a:gd name="T71" fmla="*/ 64 h 327"/>
              <a:gd name="T72" fmla="*/ 695 w 722"/>
              <a:gd name="T73" fmla="*/ 68 h 327"/>
              <a:gd name="T74" fmla="*/ 688 w 722"/>
              <a:gd name="T75" fmla="*/ 92 h 327"/>
              <a:gd name="T76" fmla="*/ 690 w 722"/>
              <a:gd name="T77" fmla="*/ 68 h 327"/>
              <a:gd name="T78" fmla="*/ 669 w 722"/>
              <a:gd name="T79" fmla="*/ 71 h 327"/>
              <a:gd name="T80" fmla="*/ 635 w 722"/>
              <a:gd name="T81" fmla="*/ 77 h 327"/>
              <a:gd name="T82" fmla="*/ 622 w 722"/>
              <a:gd name="T83" fmla="*/ 49 h 327"/>
              <a:gd name="T84" fmla="*/ 626 w 722"/>
              <a:gd name="T85" fmla="*/ 43 h 327"/>
              <a:gd name="T86" fmla="*/ 639 w 722"/>
              <a:gd name="T87" fmla="*/ 64 h 327"/>
              <a:gd name="T88" fmla="*/ 662 w 722"/>
              <a:gd name="T89" fmla="*/ 49 h 327"/>
              <a:gd name="T90" fmla="*/ 679 w 722"/>
              <a:gd name="T91" fmla="*/ 45 h 327"/>
              <a:gd name="T92" fmla="*/ 673 w 722"/>
              <a:gd name="T93" fmla="*/ 30 h 327"/>
              <a:gd name="T94" fmla="*/ 684 w 722"/>
              <a:gd name="T95" fmla="*/ 25 h 327"/>
              <a:gd name="T96" fmla="*/ 690 w 722"/>
              <a:gd name="T97" fmla="*/ 17 h 327"/>
              <a:gd name="T98" fmla="*/ 675 w 722"/>
              <a:gd name="T99" fmla="*/ 0 h 32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Lst>
            <a:rect l="0" t="0" r="r" b="b"/>
            <a:pathLst>
              <a:path w="722" h="327">
                <a:moveTo>
                  <a:pt x="498" y="38"/>
                </a:moveTo>
                <a:lnTo>
                  <a:pt x="310" y="71"/>
                </a:lnTo>
                <a:lnTo>
                  <a:pt x="242" y="83"/>
                </a:lnTo>
                <a:lnTo>
                  <a:pt x="216" y="85"/>
                </a:lnTo>
                <a:lnTo>
                  <a:pt x="201" y="85"/>
                </a:lnTo>
                <a:lnTo>
                  <a:pt x="199" y="94"/>
                </a:lnTo>
                <a:lnTo>
                  <a:pt x="199" y="102"/>
                </a:lnTo>
                <a:lnTo>
                  <a:pt x="197" y="113"/>
                </a:lnTo>
                <a:lnTo>
                  <a:pt x="190" y="117"/>
                </a:lnTo>
                <a:lnTo>
                  <a:pt x="184" y="122"/>
                </a:lnTo>
                <a:lnTo>
                  <a:pt x="178" y="137"/>
                </a:lnTo>
                <a:lnTo>
                  <a:pt x="173" y="145"/>
                </a:lnTo>
                <a:lnTo>
                  <a:pt x="167" y="139"/>
                </a:lnTo>
                <a:lnTo>
                  <a:pt x="154" y="145"/>
                </a:lnTo>
                <a:lnTo>
                  <a:pt x="147" y="150"/>
                </a:lnTo>
                <a:lnTo>
                  <a:pt x="145" y="156"/>
                </a:lnTo>
                <a:lnTo>
                  <a:pt x="137" y="164"/>
                </a:lnTo>
                <a:lnTo>
                  <a:pt x="133" y="164"/>
                </a:lnTo>
                <a:lnTo>
                  <a:pt x="126" y="158"/>
                </a:lnTo>
                <a:lnTo>
                  <a:pt x="120" y="162"/>
                </a:lnTo>
                <a:lnTo>
                  <a:pt x="116" y="165"/>
                </a:lnTo>
                <a:lnTo>
                  <a:pt x="116" y="171"/>
                </a:lnTo>
                <a:lnTo>
                  <a:pt x="109" y="169"/>
                </a:lnTo>
                <a:lnTo>
                  <a:pt x="105" y="184"/>
                </a:lnTo>
                <a:lnTo>
                  <a:pt x="101" y="190"/>
                </a:lnTo>
                <a:lnTo>
                  <a:pt x="96" y="190"/>
                </a:lnTo>
                <a:lnTo>
                  <a:pt x="83" y="199"/>
                </a:lnTo>
                <a:lnTo>
                  <a:pt x="62" y="218"/>
                </a:lnTo>
                <a:lnTo>
                  <a:pt x="56" y="222"/>
                </a:lnTo>
                <a:lnTo>
                  <a:pt x="43" y="222"/>
                </a:lnTo>
                <a:lnTo>
                  <a:pt x="28" y="229"/>
                </a:lnTo>
                <a:lnTo>
                  <a:pt x="22" y="237"/>
                </a:lnTo>
                <a:lnTo>
                  <a:pt x="21" y="244"/>
                </a:lnTo>
                <a:lnTo>
                  <a:pt x="19" y="254"/>
                </a:lnTo>
                <a:lnTo>
                  <a:pt x="13" y="259"/>
                </a:lnTo>
                <a:lnTo>
                  <a:pt x="0" y="263"/>
                </a:lnTo>
                <a:lnTo>
                  <a:pt x="0" y="291"/>
                </a:lnTo>
                <a:lnTo>
                  <a:pt x="105" y="275"/>
                </a:lnTo>
                <a:lnTo>
                  <a:pt x="128" y="263"/>
                </a:lnTo>
                <a:lnTo>
                  <a:pt x="133" y="263"/>
                </a:lnTo>
                <a:lnTo>
                  <a:pt x="145" y="254"/>
                </a:lnTo>
                <a:lnTo>
                  <a:pt x="160" y="248"/>
                </a:lnTo>
                <a:lnTo>
                  <a:pt x="165" y="244"/>
                </a:lnTo>
                <a:lnTo>
                  <a:pt x="173" y="243"/>
                </a:lnTo>
                <a:lnTo>
                  <a:pt x="250" y="233"/>
                </a:lnTo>
                <a:lnTo>
                  <a:pt x="278" y="231"/>
                </a:lnTo>
                <a:lnTo>
                  <a:pt x="286" y="239"/>
                </a:lnTo>
                <a:lnTo>
                  <a:pt x="291" y="235"/>
                </a:lnTo>
                <a:lnTo>
                  <a:pt x="303" y="246"/>
                </a:lnTo>
                <a:lnTo>
                  <a:pt x="306" y="254"/>
                </a:lnTo>
                <a:lnTo>
                  <a:pt x="306" y="259"/>
                </a:lnTo>
                <a:lnTo>
                  <a:pt x="308" y="261"/>
                </a:lnTo>
                <a:lnTo>
                  <a:pt x="404" y="246"/>
                </a:lnTo>
                <a:lnTo>
                  <a:pt x="515" y="325"/>
                </a:lnTo>
                <a:lnTo>
                  <a:pt x="519" y="327"/>
                </a:lnTo>
                <a:lnTo>
                  <a:pt x="522" y="327"/>
                </a:lnTo>
                <a:lnTo>
                  <a:pt x="536" y="322"/>
                </a:lnTo>
                <a:lnTo>
                  <a:pt x="549" y="318"/>
                </a:lnTo>
                <a:lnTo>
                  <a:pt x="560" y="318"/>
                </a:lnTo>
                <a:lnTo>
                  <a:pt x="568" y="314"/>
                </a:lnTo>
                <a:lnTo>
                  <a:pt x="569" y="299"/>
                </a:lnTo>
                <a:lnTo>
                  <a:pt x="564" y="286"/>
                </a:lnTo>
                <a:lnTo>
                  <a:pt x="566" y="286"/>
                </a:lnTo>
                <a:lnTo>
                  <a:pt x="569" y="291"/>
                </a:lnTo>
                <a:lnTo>
                  <a:pt x="573" y="308"/>
                </a:lnTo>
                <a:lnTo>
                  <a:pt x="573" y="288"/>
                </a:lnTo>
                <a:lnTo>
                  <a:pt x="575" y="280"/>
                </a:lnTo>
                <a:lnTo>
                  <a:pt x="581" y="267"/>
                </a:lnTo>
                <a:lnTo>
                  <a:pt x="590" y="254"/>
                </a:lnTo>
                <a:lnTo>
                  <a:pt x="605" y="241"/>
                </a:lnTo>
                <a:lnTo>
                  <a:pt x="601" y="233"/>
                </a:lnTo>
                <a:lnTo>
                  <a:pt x="605" y="228"/>
                </a:lnTo>
                <a:lnTo>
                  <a:pt x="601" y="222"/>
                </a:lnTo>
                <a:lnTo>
                  <a:pt x="609" y="226"/>
                </a:lnTo>
                <a:lnTo>
                  <a:pt x="603" y="231"/>
                </a:lnTo>
                <a:lnTo>
                  <a:pt x="611" y="235"/>
                </a:lnTo>
                <a:lnTo>
                  <a:pt x="613" y="233"/>
                </a:lnTo>
                <a:lnTo>
                  <a:pt x="618" y="226"/>
                </a:lnTo>
                <a:lnTo>
                  <a:pt x="624" y="212"/>
                </a:lnTo>
                <a:lnTo>
                  <a:pt x="632" y="216"/>
                </a:lnTo>
                <a:lnTo>
                  <a:pt x="648" y="207"/>
                </a:lnTo>
                <a:lnTo>
                  <a:pt x="654" y="207"/>
                </a:lnTo>
                <a:lnTo>
                  <a:pt x="656" y="203"/>
                </a:lnTo>
                <a:lnTo>
                  <a:pt x="662" y="197"/>
                </a:lnTo>
                <a:lnTo>
                  <a:pt x="663" y="205"/>
                </a:lnTo>
                <a:lnTo>
                  <a:pt x="667" y="197"/>
                </a:lnTo>
                <a:lnTo>
                  <a:pt x="675" y="201"/>
                </a:lnTo>
                <a:lnTo>
                  <a:pt x="677" y="201"/>
                </a:lnTo>
                <a:lnTo>
                  <a:pt x="682" y="188"/>
                </a:lnTo>
                <a:lnTo>
                  <a:pt x="688" y="181"/>
                </a:lnTo>
                <a:lnTo>
                  <a:pt x="692" y="175"/>
                </a:lnTo>
                <a:lnTo>
                  <a:pt x="688" y="169"/>
                </a:lnTo>
                <a:lnTo>
                  <a:pt x="686" y="169"/>
                </a:lnTo>
                <a:lnTo>
                  <a:pt x="682" y="177"/>
                </a:lnTo>
                <a:lnTo>
                  <a:pt x="677" y="179"/>
                </a:lnTo>
                <a:lnTo>
                  <a:pt x="679" y="171"/>
                </a:lnTo>
                <a:lnTo>
                  <a:pt x="675" y="165"/>
                </a:lnTo>
                <a:lnTo>
                  <a:pt x="673" y="171"/>
                </a:lnTo>
                <a:lnTo>
                  <a:pt x="673" y="173"/>
                </a:lnTo>
                <a:lnTo>
                  <a:pt x="669" y="173"/>
                </a:lnTo>
                <a:lnTo>
                  <a:pt x="671" y="181"/>
                </a:lnTo>
                <a:lnTo>
                  <a:pt x="663" y="177"/>
                </a:lnTo>
                <a:lnTo>
                  <a:pt x="650" y="186"/>
                </a:lnTo>
                <a:lnTo>
                  <a:pt x="635" y="184"/>
                </a:lnTo>
                <a:lnTo>
                  <a:pt x="624" y="173"/>
                </a:lnTo>
                <a:lnTo>
                  <a:pt x="618" y="167"/>
                </a:lnTo>
                <a:lnTo>
                  <a:pt x="626" y="171"/>
                </a:lnTo>
                <a:lnTo>
                  <a:pt x="632" y="173"/>
                </a:lnTo>
                <a:lnTo>
                  <a:pt x="641" y="179"/>
                </a:lnTo>
                <a:lnTo>
                  <a:pt x="648" y="181"/>
                </a:lnTo>
                <a:lnTo>
                  <a:pt x="652" y="177"/>
                </a:lnTo>
                <a:lnTo>
                  <a:pt x="663" y="164"/>
                </a:lnTo>
                <a:lnTo>
                  <a:pt x="663" y="156"/>
                </a:lnTo>
                <a:lnTo>
                  <a:pt x="656" y="158"/>
                </a:lnTo>
                <a:lnTo>
                  <a:pt x="658" y="152"/>
                </a:lnTo>
                <a:lnTo>
                  <a:pt x="665" y="152"/>
                </a:lnTo>
                <a:lnTo>
                  <a:pt x="669" y="145"/>
                </a:lnTo>
                <a:lnTo>
                  <a:pt x="654" y="139"/>
                </a:lnTo>
                <a:lnTo>
                  <a:pt x="647" y="139"/>
                </a:lnTo>
                <a:lnTo>
                  <a:pt x="616" y="132"/>
                </a:lnTo>
                <a:lnTo>
                  <a:pt x="615" y="128"/>
                </a:lnTo>
                <a:lnTo>
                  <a:pt x="615" y="128"/>
                </a:lnTo>
                <a:lnTo>
                  <a:pt x="630" y="132"/>
                </a:lnTo>
                <a:lnTo>
                  <a:pt x="643" y="132"/>
                </a:lnTo>
                <a:lnTo>
                  <a:pt x="650" y="130"/>
                </a:lnTo>
                <a:lnTo>
                  <a:pt x="654" y="130"/>
                </a:lnTo>
                <a:lnTo>
                  <a:pt x="652" y="124"/>
                </a:lnTo>
                <a:lnTo>
                  <a:pt x="650" y="117"/>
                </a:lnTo>
                <a:lnTo>
                  <a:pt x="658" y="117"/>
                </a:lnTo>
                <a:lnTo>
                  <a:pt x="654" y="120"/>
                </a:lnTo>
                <a:lnTo>
                  <a:pt x="660" y="128"/>
                </a:lnTo>
                <a:lnTo>
                  <a:pt x="667" y="130"/>
                </a:lnTo>
                <a:lnTo>
                  <a:pt x="669" y="122"/>
                </a:lnTo>
                <a:lnTo>
                  <a:pt x="673" y="128"/>
                </a:lnTo>
                <a:lnTo>
                  <a:pt x="679" y="130"/>
                </a:lnTo>
                <a:lnTo>
                  <a:pt x="694" y="130"/>
                </a:lnTo>
                <a:lnTo>
                  <a:pt x="699" y="124"/>
                </a:lnTo>
                <a:lnTo>
                  <a:pt x="709" y="103"/>
                </a:lnTo>
                <a:lnTo>
                  <a:pt x="709" y="96"/>
                </a:lnTo>
                <a:lnTo>
                  <a:pt x="716" y="98"/>
                </a:lnTo>
                <a:lnTo>
                  <a:pt x="722" y="92"/>
                </a:lnTo>
                <a:lnTo>
                  <a:pt x="720" y="85"/>
                </a:lnTo>
                <a:lnTo>
                  <a:pt x="718" y="71"/>
                </a:lnTo>
                <a:lnTo>
                  <a:pt x="714" y="64"/>
                </a:lnTo>
                <a:lnTo>
                  <a:pt x="707" y="58"/>
                </a:lnTo>
                <a:lnTo>
                  <a:pt x="707" y="62"/>
                </a:lnTo>
                <a:lnTo>
                  <a:pt x="707" y="68"/>
                </a:lnTo>
                <a:lnTo>
                  <a:pt x="695" y="68"/>
                </a:lnTo>
                <a:lnTo>
                  <a:pt x="695" y="75"/>
                </a:lnTo>
                <a:lnTo>
                  <a:pt x="697" y="88"/>
                </a:lnTo>
                <a:lnTo>
                  <a:pt x="692" y="96"/>
                </a:lnTo>
                <a:lnTo>
                  <a:pt x="688" y="92"/>
                </a:lnTo>
                <a:lnTo>
                  <a:pt x="694" y="85"/>
                </a:lnTo>
                <a:lnTo>
                  <a:pt x="686" y="83"/>
                </a:lnTo>
                <a:lnTo>
                  <a:pt x="690" y="75"/>
                </a:lnTo>
                <a:lnTo>
                  <a:pt x="690" y="68"/>
                </a:lnTo>
                <a:lnTo>
                  <a:pt x="688" y="62"/>
                </a:lnTo>
                <a:lnTo>
                  <a:pt x="682" y="60"/>
                </a:lnTo>
                <a:lnTo>
                  <a:pt x="671" y="64"/>
                </a:lnTo>
                <a:lnTo>
                  <a:pt x="669" y="71"/>
                </a:lnTo>
                <a:lnTo>
                  <a:pt x="656" y="68"/>
                </a:lnTo>
                <a:lnTo>
                  <a:pt x="648" y="73"/>
                </a:lnTo>
                <a:lnTo>
                  <a:pt x="641" y="75"/>
                </a:lnTo>
                <a:lnTo>
                  <a:pt x="635" y="77"/>
                </a:lnTo>
                <a:lnTo>
                  <a:pt x="633" y="70"/>
                </a:lnTo>
                <a:lnTo>
                  <a:pt x="628" y="62"/>
                </a:lnTo>
                <a:lnTo>
                  <a:pt x="624" y="56"/>
                </a:lnTo>
                <a:lnTo>
                  <a:pt x="622" y="49"/>
                </a:lnTo>
                <a:lnTo>
                  <a:pt x="626" y="43"/>
                </a:lnTo>
                <a:lnTo>
                  <a:pt x="622" y="38"/>
                </a:lnTo>
                <a:lnTo>
                  <a:pt x="626" y="41"/>
                </a:lnTo>
                <a:lnTo>
                  <a:pt x="626" y="43"/>
                </a:lnTo>
                <a:lnTo>
                  <a:pt x="626" y="45"/>
                </a:lnTo>
                <a:lnTo>
                  <a:pt x="626" y="51"/>
                </a:lnTo>
                <a:lnTo>
                  <a:pt x="632" y="64"/>
                </a:lnTo>
                <a:lnTo>
                  <a:pt x="639" y="64"/>
                </a:lnTo>
                <a:lnTo>
                  <a:pt x="647" y="68"/>
                </a:lnTo>
                <a:lnTo>
                  <a:pt x="662" y="55"/>
                </a:lnTo>
                <a:lnTo>
                  <a:pt x="654" y="49"/>
                </a:lnTo>
                <a:lnTo>
                  <a:pt x="662" y="49"/>
                </a:lnTo>
                <a:lnTo>
                  <a:pt x="671" y="51"/>
                </a:lnTo>
                <a:lnTo>
                  <a:pt x="665" y="45"/>
                </a:lnTo>
                <a:lnTo>
                  <a:pt x="673" y="47"/>
                </a:lnTo>
                <a:lnTo>
                  <a:pt x="679" y="45"/>
                </a:lnTo>
                <a:lnTo>
                  <a:pt x="679" y="40"/>
                </a:lnTo>
                <a:lnTo>
                  <a:pt x="673" y="34"/>
                </a:lnTo>
                <a:lnTo>
                  <a:pt x="665" y="30"/>
                </a:lnTo>
                <a:lnTo>
                  <a:pt x="673" y="30"/>
                </a:lnTo>
                <a:lnTo>
                  <a:pt x="686" y="38"/>
                </a:lnTo>
                <a:lnTo>
                  <a:pt x="695" y="38"/>
                </a:lnTo>
                <a:lnTo>
                  <a:pt x="688" y="32"/>
                </a:lnTo>
                <a:lnTo>
                  <a:pt x="684" y="25"/>
                </a:lnTo>
                <a:lnTo>
                  <a:pt x="697" y="36"/>
                </a:lnTo>
                <a:lnTo>
                  <a:pt x="703" y="45"/>
                </a:lnTo>
                <a:lnTo>
                  <a:pt x="703" y="38"/>
                </a:lnTo>
                <a:lnTo>
                  <a:pt x="690" y="17"/>
                </a:lnTo>
                <a:lnTo>
                  <a:pt x="690" y="15"/>
                </a:lnTo>
                <a:lnTo>
                  <a:pt x="682" y="13"/>
                </a:lnTo>
                <a:lnTo>
                  <a:pt x="677" y="6"/>
                </a:lnTo>
                <a:lnTo>
                  <a:pt x="675" y="0"/>
                </a:lnTo>
                <a:lnTo>
                  <a:pt x="592" y="19"/>
                </a:lnTo>
                <a:lnTo>
                  <a:pt x="498" y="38"/>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162" name="Freeform 137">
            <a:extLst>
              <a:ext uri="{FF2B5EF4-FFF2-40B4-BE49-F238E27FC236}">
                <a16:creationId xmlns:a16="http://schemas.microsoft.com/office/drawing/2014/main" id="{00000000-0008-0000-0000-0000A2000000}"/>
              </a:ext>
            </a:extLst>
          </xdr:cNvPr>
          <xdr:cNvSpPr>
            <a:spLocks/>
          </xdr:cNvSpPr>
        </xdr:nvSpPr>
        <xdr:spPr bwMode="auto">
          <a:xfrm>
            <a:off x="4846483" y="2589930"/>
            <a:ext cx="8646" cy="6976"/>
          </a:xfrm>
          <a:custGeom>
            <a:avLst/>
            <a:gdLst>
              <a:gd name="T0" fmla="*/ 7 w 9"/>
              <a:gd name="T1" fmla="*/ 8 h 8"/>
              <a:gd name="T2" fmla="*/ 9 w 9"/>
              <a:gd name="T3" fmla="*/ 0 h 8"/>
              <a:gd name="T4" fmla="*/ 3 w 9"/>
              <a:gd name="T5" fmla="*/ 0 h 8"/>
              <a:gd name="T6" fmla="*/ 0 w 9"/>
              <a:gd name="T7" fmla="*/ 2 h 8"/>
              <a:gd name="T8" fmla="*/ 7 w 9"/>
              <a:gd name="T9" fmla="*/ 8 h 8"/>
            </a:gdLst>
            <a:ahLst/>
            <a:cxnLst>
              <a:cxn ang="0">
                <a:pos x="T0" y="T1"/>
              </a:cxn>
              <a:cxn ang="0">
                <a:pos x="T2" y="T3"/>
              </a:cxn>
              <a:cxn ang="0">
                <a:pos x="T4" y="T5"/>
              </a:cxn>
              <a:cxn ang="0">
                <a:pos x="T6" y="T7"/>
              </a:cxn>
              <a:cxn ang="0">
                <a:pos x="T8" y="T9"/>
              </a:cxn>
            </a:cxnLst>
            <a:rect l="0" t="0" r="r" b="b"/>
            <a:pathLst>
              <a:path w="9" h="8">
                <a:moveTo>
                  <a:pt x="7" y="8"/>
                </a:moveTo>
                <a:lnTo>
                  <a:pt x="9" y="0"/>
                </a:lnTo>
                <a:lnTo>
                  <a:pt x="3" y="0"/>
                </a:lnTo>
                <a:lnTo>
                  <a:pt x="0" y="2"/>
                </a:lnTo>
                <a:lnTo>
                  <a:pt x="7" y="8"/>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163" name="Freeform 138">
            <a:extLst>
              <a:ext uri="{FF2B5EF4-FFF2-40B4-BE49-F238E27FC236}">
                <a16:creationId xmlns:a16="http://schemas.microsoft.com/office/drawing/2014/main" id="{00000000-0008-0000-0000-0000A3000000}"/>
              </a:ext>
            </a:extLst>
          </xdr:cNvPr>
          <xdr:cNvSpPr>
            <a:spLocks/>
          </xdr:cNvSpPr>
        </xdr:nvSpPr>
        <xdr:spPr bwMode="auto">
          <a:xfrm>
            <a:off x="4846483" y="2589930"/>
            <a:ext cx="8646" cy="6976"/>
          </a:xfrm>
          <a:custGeom>
            <a:avLst/>
            <a:gdLst>
              <a:gd name="T0" fmla="*/ 7 w 9"/>
              <a:gd name="T1" fmla="*/ 8 h 8"/>
              <a:gd name="T2" fmla="*/ 9 w 9"/>
              <a:gd name="T3" fmla="*/ 0 h 8"/>
              <a:gd name="T4" fmla="*/ 3 w 9"/>
              <a:gd name="T5" fmla="*/ 0 h 8"/>
              <a:gd name="T6" fmla="*/ 0 w 9"/>
              <a:gd name="T7" fmla="*/ 2 h 8"/>
              <a:gd name="T8" fmla="*/ 7 w 9"/>
              <a:gd name="T9" fmla="*/ 8 h 8"/>
            </a:gdLst>
            <a:ahLst/>
            <a:cxnLst>
              <a:cxn ang="0">
                <a:pos x="T0" y="T1"/>
              </a:cxn>
              <a:cxn ang="0">
                <a:pos x="T2" y="T3"/>
              </a:cxn>
              <a:cxn ang="0">
                <a:pos x="T4" y="T5"/>
              </a:cxn>
              <a:cxn ang="0">
                <a:pos x="T6" y="T7"/>
              </a:cxn>
              <a:cxn ang="0">
                <a:pos x="T8" y="T9"/>
              </a:cxn>
            </a:cxnLst>
            <a:rect l="0" t="0" r="r" b="b"/>
            <a:pathLst>
              <a:path w="9" h="8">
                <a:moveTo>
                  <a:pt x="7" y="8"/>
                </a:moveTo>
                <a:lnTo>
                  <a:pt x="9" y="0"/>
                </a:lnTo>
                <a:lnTo>
                  <a:pt x="3" y="0"/>
                </a:lnTo>
                <a:lnTo>
                  <a:pt x="0" y="2"/>
                </a:lnTo>
                <a:lnTo>
                  <a:pt x="7" y="8"/>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164" name="Freeform 139">
            <a:extLst>
              <a:ext uri="{FF2B5EF4-FFF2-40B4-BE49-F238E27FC236}">
                <a16:creationId xmlns:a16="http://schemas.microsoft.com/office/drawing/2014/main" id="{00000000-0008-0000-0000-0000A4000000}"/>
              </a:ext>
            </a:extLst>
          </xdr:cNvPr>
          <xdr:cNvSpPr>
            <a:spLocks/>
          </xdr:cNvSpPr>
        </xdr:nvSpPr>
        <xdr:spPr bwMode="auto">
          <a:xfrm>
            <a:off x="4848404" y="2578593"/>
            <a:ext cx="8646" cy="11337"/>
          </a:xfrm>
          <a:custGeom>
            <a:avLst/>
            <a:gdLst>
              <a:gd name="T0" fmla="*/ 0 w 9"/>
              <a:gd name="T1" fmla="*/ 0 h 13"/>
              <a:gd name="T2" fmla="*/ 0 w 9"/>
              <a:gd name="T3" fmla="*/ 8 h 13"/>
              <a:gd name="T4" fmla="*/ 1 w 9"/>
              <a:gd name="T5" fmla="*/ 13 h 13"/>
              <a:gd name="T6" fmla="*/ 9 w 9"/>
              <a:gd name="T7" fmla="*/ 13 h 13"/>
              <a:gd name="T8" fmla="*/ 5 w 9"/>
              <a:gd name="T9" fmla="*/ 6 h 13"/>
              <a:gd name="T10" fmla="*/ 0 w 9"/>
              <a:gd name="T11" fmla="*/ 0 h 13"/>
            </a:gdLst>
            <a:ahLst/>
            <a:cxnLst>
              <a:cxn ang="0">
                <a:pos x="T0" y="T1"/>
              </a:cxn>
              <a:cxn ang="0">
                <a:pos x="T2" y="T3"/>
              </a:cxn>
              <a:cxn ang="0">
                <a:pos x="T4" y="T5"/>
              </a:cxn>
              <a:cxn ang="0">
                <a:pos x="T6" y="T7"/>
              </a:cxn>
              <a:cxn ang="0">
                <a:pos x="T8" y="T9"/>
              </a:cxn>
              <a:cxn ang="0">
                <a:pos x="T10" y="T11"/>
              </a:cxn>
            </a:cxnLst>
            <a:rect l="0" t="0" r="r" b="b"/>
            <a:pathLst>
              <a:path w="9" h="13">
                <a:moveTo>
                  <a:pt x="0" y="0"/>
                </a:moveTo>
                <a:lnTo>
                  <a:pt x="0" y="8"/>
                </a:lnTo>
                <a:lnTo>
                  <a:pt x="1" y="13"/>
                </a:lnTo>
                <a:lnTo>
                  <a:pt x="9" y="13"/>
                </a:lnTo>
                <a:lnTo>
                  <a:pt x="5" y="6"/>
                </a:lnTo>
                <a:lnTo>
                  <a:pt x="0" y="0"/>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165" name="Freeform 140">
            <a:extLst>
              <a:ext uri="{FF2B5EF4-FFF2-40B4-BE49-F238E27FC236}">
                <a16:creationId xmlns:a16="http://schemas.microsoft.com/office/drawing/2014/main" id="{00000000-0008-0000-0000-0000A5000000}"/>
              </a:ext>
            </a:extLst>
          </xdr:cNvPr>
          <xdr:cNvSpPr>
            <a:spLocks/>
          </xdr:cNvSpPr>
        </xdr:nvSpPr>
        <xdr:spPr bwMode="auto">
          <a:xfrm>
            <a:off x="4848404" y="2578593"/>
            <a:ext cx="8646" cy="11337"/>
          </a:xfrm>
          <a:custGeom>
            <a:avLst/>
            <a:gdLst>
              <a:gd name="T0" fmla="*/ 0 w 9"/>
              <a:gd name="T1" fmla="*/ 0 h 13"/>
              <a:gd name="T2" fmla="*/ 0 w 9"/>
              <a:gd name="T3" fmla="*/ 8 h 13"/>
              <a:gd name="T4" fmla="*/ 1 w 9"/>
              <a:gd name="T5" fmla="*/ 13 h 13"/>
              <a:gd name="T6" fmla="*/ 9 w 9"/>
              <a:gd name="T7" fmla="*/ 13 h 13"/>
              <a:gd name="T8" fmla="*/ 5 w 9"/>
              <a:gd name="T9" fmla="*/ 6 h 13"/>
              <a:gd name="T10" fmla="*/ 0 w 9"/>
              <a:gd name="T11" fmla="*/ 0 h 13"/>
            </a:gdLst>
            <a:ahLst/>
            <a:cxnLst>
              <a:cxn ang="0">
                <a:pos x="T0" y="T1"/>
              </a:cxn>
              <a:cxn ang="0">
                <a:pos x="T2" y="T3"/>
              </a:cxn>
              <a:cxn ang="0">
                <a:pos x="T4" y="T5"/>
              </a:cxn>
              <a:cxn ang="0">
                <a:pos x="T6" y="T7"/>
              </a:cxn>
              <a:cxn ang="0">
                <a:pos x="T8" y="T9"/>
              </a:cxn>
              <a:cxn ang="0">
                <a:pos x="T10" y="T11"/>
              </a:cxn>
            </a:cxnLst>
            <a:rect l="0" t="0" r="r" b="b"/>
            <a:pathLst>
              <a:path w="9" h="13">
                <a:moveTo>
                  <a:pt x="0" y="0"/>
                </a:moveTo>
                <a:lnTo>
                  <a:pt x="0" y="8"/>
                </a:lnTo>
                <a:lnTo>
                  <a:pt x="1" y="13"/>
                </a:lnTo>
                <a:lnTo>
                  <a:pt x="9" y="13"/>
                </a:lnTo>
                <a:lnTo>
                  <a:pt x="5" y="6"/>
                </a:lnTo>
                <a:lnTo>
                  <a:pt x="0" y="0"/>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166" name="Freeform 141">
            <a:extLst>
              <a:ext uri="{FF2B5EF4-FFF2-40B4-BE49-F238E27FC236}">
                <a16:creationId xmlns:a16="http://schemas.microsoft.com/office/drawing/2014/main" id="{00000000-0008-0000-0000-0000A6000000}"/>
              </a:ext>
            </a:extLst>
          </xdr:cNvPr>
          <xdr:cNvSpPr>
            <a:spLocks/>
          </xdr:cNvSpPr>
        </xdr:nvSpPr>
        <xdr:spPr bwMode="auto">
          <a:xfrm>
            <a:off x="4857050" y="2588186"/>
            <a:ext cx="43231" cy="64531"/>
          </a:xfrm>
          <a:custGeom>
            <a:avLst/>
            <a:gdLst>
              <a:gd name="T0" fmla="*/ 13 w 45"/>
              <a:gd name="T1" fmla="*/ 29 h 74"/>
              <a:gd name="T2" fmla="*/ 17 w 45"/>
              <a:gd name="T3" fmla="*/ 34 h 74"/>
              <a:gd name="T4" fmla="*/ 22 w 45"/>
              <a:gd name="T5" fmla="*/ 47 h 74"/>
              <a:gd name="T6" fmla="*/ 30 w 45"/>
              <a:gd name="T7" fmla="*/ 53 h 74"/>
              <a:gd name="T8" fmla="*/ 28 w 45"/>
              <a:gd name="T9" fmla="*/ 57 h 74"/>
              <a:gd name="T10" fmla="*/ 34 w 45"/>
              <a:gd name="T11" fmla="*/ 59 h 74"/>
              <a:gd name="T12" fmla="*/ 41 w 45"/>
              <a:gd name="T13" fmla="*/ 66 h 74"/>
              <a:gd name="T14" fmla="*/ 45 w 45"/>
              <a:gd name="T15" fmla="*/ 74 h 74"/>
              <a:gd name="T16" fmla="*/ 45 w 45"/>
              <a:gd name="T17" fmla="*/ 72 h 74"/>
              <a:gd name="T18" fmla="*/ 41 w 45"/>
              <a:gd name="T19" fmla="*/ 64 h 74"/>
              <a:gd name="T20" fmla="*/ 24 w 45"/>
              <a:gd name="T21" fmla="*/ 44 h 74"/>
              <a:gd name="T22" fmla="*/ 15 w 45"/>
              <a:gd name="T23" fmla="*/ 30 h 74"/>
              <a:gd name="T24" fmla="*/ 4 w 45"/>
              <a:gd name="T25" fmla="*/ 2 h 74"/>
              <a:gd name="T26" fmla="*/ 2 w 45"/>
              <a:gd name="T27" fmla="*/ 0 h 74"/>
              <a:gd name="T28" fmla="*/ 0 w 45"/>
              <a:gd name="T29" fmla="*/ 2 h 74"/>
              <a:gd name="T30" fmla="*/ 13 w 45"/>
              <a:gd name="T31" fmla="*/ 29 h 74"/>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Lst>
            <a:rect l="0" t="0" r="r" b="b"/>
            <a:pathLst>
              <a:path w="45" h="74">
                <a:moveTo>
                  <a:pt x="13" y="29"/>
                </a:moveTo>
                <a:lnTo>
                  <a:pt x="17" y="34"/>
                </a:lnTo>
                <a:lnTo>
                  <a:pt x="22" y="47"/>
                </a:lnTo>
                <a:lnTo>
                  <a:pt x="30" y="53"/>
                </a:lnTo>
                <a:lnTo>
                  <a:pt x="28" y="57"/>
                </a:lnTo>
                <a:lnTo>
                  <a:pt x="34" y="59"/>
                </a:lnTo>
                <a:lnTo>
                  <a:pt x="41" y="66"/>
                </a:lnTo>
                <a:lnTo>
                  <a:pt x="45" y="74"/>
                </a:lnTo>
                <a:lnTo>
                  <a:pt x="45" y="72"/>
                </a:lnTo>
                <a:lnTo>
                  <a:pt x="41" y="64"/>
                </a:lnTo>
                <a:lnTo>
                  <a:pt x="24" y="44"/>
                </a:lnTo>
                <a:lnTo>
                  <a:pt x="15" y="30"/>
                </a:lnTo>
                <a:lnTo>
                  <a:pt x="4" y="2"/>
                </a:lnTo>
                <a:lnTo>
                  <a:pt x="2" y="0"/>
                </a:lnTo>
                <a:lnTo>
                  <a:pt x="0" y="2"/>
                </a:lnTo>
                <a:lnTo>
                  <a:pt x="13" y="29"/>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167" name="Freeform 142">
            <a:extLst>
              <a:ext uri="{FF2B5EF4-FFF2-40B4-BE49-F238E27FC236}">
                <a16:creationId xmlns:a16="http://schemas.microsoft.com/office/drawing/2014/main" id="{00000000-0008-0000-0000-0000A7000000}"/>
              </a:ext>
            </a:extLst>
          </xdr:cNvPr>
          <xdr:cNvSpPr>
            <a:spLocks/>
          </xdr:cNvSpPr>
        </xdr:nvSpPr>
        <xdr:spPr bwMode="auto">
          <a:xfrm>
            <a:off x="4857050" y="2588186"/>
            <a:ext cx="43231" cy="64531"/>
          </a:xfrm>
          <a:custGeom>
            <a:avLst/>
            <a:gdLst>
              <a:gd name="T0" fmla="*/ 13 w 45"/>
              <a:gd name="T1" fmla="*/ 29 h 74"/>
              <a:gd name="T2" fmla="*/ 17 w 45"/>
              <a:gd name="T3" fmla="*/ 34 h 74"/>
              <a:gd name="T4" fmla="*/ 22 w 45"/>
              <a:gd name="T5" fmla="*/ 47 h 74"/>
              <a:gd name="T6" fmla="*/ 30 w 45"/>
              <a:gd name="T7" fmla="*/ 53 h 74"/>
              <a:gd name="T8" fmla="*/ 28 w 45"/>
              <a:gd name="T9" fmla="*/ 57 h 74"/>
              <a:gd name="T10" fmla="*/ 34 w 45"/>
              <a:gd name="T11" fmla="*/ 59 h 74"/>
              <a:gd name="T12" fmla="*/ 41 w 45"/>
              <a:gd name="T13" fmla="*/ 66 h 74"/>
              <a:gd name="T14" fmla="*/ 45 w 45"/>
              <a:gd name="T15" fmla="*/ 74 h 74"/>
              <a:gd name="T16" fmla="*/ 45 w 45"/>
              <a:gd name="T17" fmla="*/ 72 h 74"/>
              <a:gd name="T18" fmla="*/ 41 w 45"/>
              <a:gd name="T19" fmla="*/ 64 h 74"/>
              <a:gd name="T20" fmla="*/ 24 w 45"/>
              <a:gd name="T21" fmla="*/ 44 h 74"/>
              <a:gd name="T22" fmla="*/ 15 w 45"/>
              <a:gd name="T23" fmla="*/ 30 h 74"/>
              <a:gd name="T24" fmla="*/ 4 w 45"/>
              <a:gd name="T25" fmla="*/ 2 h 74"/>
              <a:gd name="T26" fmla="*/ 2 w 45"/>
              <a:gd name="T27" fmla="*/ 0 h 74"/>
              <a:gd name="T28" fmla="*/ 0 w 45"/>
              <a:gd name="T29" fmla="*/ 2 h 74"/>
              <a:gd name="T30" fmla="*/ 13 w 45"/>
              <a:gd name="T31" fmla="*/ 29 h 74"/>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Lst>
            <a:rect l="0" t="0" r="r" b="b"/>
            <a:pathLst>
              <a:path w="45" h="74">
                <a:moveTo>
                  <a:pt x="13" y="29"/>
                </a:moveTo>
                <a:lnTo>
                  <a:pt x="17" y="34"/>
                </a:lnTo>
                <a:lnTo>
                  <a:pt x="22" y="47"/>
                </a:lnTo>
                <a:lnTo>
                  <a:pt x="30" y="53"/>
                </a:lnTo>
                <a:lnTo>
                  <a:pt x="28" y="57"/>
                </a:lnTo>
                <a:lnTo>
                  <a:pt x="34" y="59"/>
                </a:lnTo>
                <a:lnTo>
                  <a:pt x="41" y="66"/>
                </a:lnTo>
                <a:lnTo>
                  <a:pt x="45" y="74"/>
                </a:lnTo>
                <a:lnTo>
                  <a:pt x="45" y="72"/>
                </a:lnTo>
                <a:lnTo>
                  <a:pt x="41" y="64"/>
                </a:lnTo>
                <a:lnTo>
                  <a:pt x="24" y="44"/>
                </a:lnTo>
                <a:lnTo>
                  <a:pt x="15" y="30"/>
                </a:lnTo>
                <a:lnTo>
                  <a:pt x="4" y="2"/>
                </a:lnTo>
                <a:lnTo>
                  <a:pt x="2" y="0"/>
                </a:lnTo>
                <a:lnTo>
                  <a:pt x="0" y="2"/>
                </a:lnTo>
                <a:lnTo>
                  <a:pt x="13" y="29"/>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grpSp>
    <xdr:clientData/>
  </xdr:twoCellAnchor>
  <xdr:twoCellAnchor editAs="oneCell">
    <xdr:from>
      <xdr:col>12</xdr:col>
      <xdr:colOff>735564</xdr:colOff>
      <xdr:row>13</xdr:row>
      <xdr:rowOff>143503</xdr:rowOff>
    </xdr:from>
    <xdr:to>
      <xdr:col>13</xdr:col>
      <xdr:colOff>251140</xdr:colOff>
      <xdr:row>15</xdr:row>
      <xdr:rowOff>123058</xdr:rowOff>
    </xdr:to>
    <xdr:grpSp>
      <xdr:nvGrpSpPr>
        <xdr:cNvPr id="60" name="usmap20">
          <a:extLst>
            <a:ext uri="{FF2B5EF4-FFF2-40B4-BE49-F238E27FC236}">
              <a16:creationId xmlns:a16="http://schemas.microsoft.com/office/drawing/2014/main" id="{00000000-0008-0000-0000-00003C000000}"/>
            </a:ext>
          </a:extLst>
        </xdr:cNvPr>
        <xdr:cNvGrpSpPr/>
      </xdr:nvGrpSpPr>
      <xdr:grpSpPr>
        <a:xfrm>
          <a:off x="10651089" y="2372353"/>
          <a:ext cx="477601" cy="360555"/>
          <a:chOff x="7459079" y="2704909"/>
          <a:chExt cx="715292" cy="456752"/>
        </a:xfrm>
        <a:solidFill>
          <a:srgbClr val="AEAAAA"/>
        </a:solidFill>
      </xdr:grpSpPr>
      <xdr:sp macro="" textlink="">
        <xdr:nvSpPr>
          <xdr:cNvPr id="139" name="Freeform 144">
            <a:extLst>
              <a:ext uri="{FF2B5EF4-FFF2-40B4-BE49-F238E27FC236}">
                <a16:creationId xmlns:a16="http://schemas.microsoft.com/office/drawing/2014/main" id="{00000000-0008-0000-0000-00008B000000}"/>
              </a:ext>
            </a:extLst>
          </xdr:cNvPr>
          <xdr:cNvSpPr>
            <a:spLocks/>
          </xdr:cNvSpPr>
        </xdr:nvSpPr>
        <xdr:spPr bwMode="auto">
          <a:xfrm>
            <a:off x="8075340" y="2985917"/>
            <a:ext cx="65299" cy="175744"/>
          </a:xfrm>
          <a:custGeom>
            <a:avLst/>
            <a:gdLst>
              <a:gd name="T0" fmla="*/ 15 w 35"/>
              <a:gd name="T1" fmla="*/ 13 h 103"/>
              <a:gd name="T2" fmla="*/ 9 w 35"/>
              <a:gd name="T3" fmla="*/ 19 h 103"/>
              <a:gd name="T4" fmla="*/ 15 w 35"/>
              <a:gd name="T5" fmla="*/ 24 h 103"/>
              <a:gd name="T6" fmla="*/ 13 w 35"/>
              <a:gd name="T7" fmla="*/ 32 h 103"/>
              <a:gd name="T8" fmla="*/ 7 w 35"/>
              <a:gd name="T9" fmla="*/ 32 h 103"/>
              <a:gd name="T10" fmla="*/ 5 w 35"/>
              <a:gd name="T11" fmla="*/ 45 h 103"/>
              <a:gd name="T12" fmla="*/ 2 w 35"/>
              <a:gd name="T13" fmla="*/ 56 h 103"/>
              <a:gd name="T14" fmla="*/ 0 w 35"/>
              <a:gd name="T15" fmla="*/ 71 h 103"/>
              <a:gd name="T16" fmla="*/ 2 w 35"/>
              <a:gd name="T17" fmla="*/ 79 h 103"/>
              <a:gd name="T18" fmla="*/ 0 w 35"/>
              <a:gd name="T19" fmla="*/ 81 h 103"/>
              <a:gd name="T20" fmla="*/ 0 w 35"/>
              <a:gd name="T21" fmla="*/ 94 h 103"/>
              <a:gd name="T22" fmla="*/ 7 w 35"/>
              <a:gd name="T23" fmla="*/ 103 h 103"/>
              <a:gd name="T24" fmla="*/ 13 w 35"/>
              <a:gd name="T25" fmla="*/ 90 h 103"/>
              <a:gd name="T26" fmla="*/ 13 w 35"/>
              <a:gd name="T27" fmla="*/ 79 h 103"/>
              <a:gd name="T28" fmla="*/ 13 w 35"/>
              <a:gd name="T29" fmla="*/ 71 h 103"/>
              <a:gd name="T30" fmla="*/ 17 w 35"/>
              <a:gd name="T31" fmla="*/ 64 h 103"/>
              <a:gd name="T32" fmla="*/ 19 w 35"/>
              <a:gd name="T33" fmla="*/ 58 h 103"/>
              <a:gd name="T34" fmla="*/ 24 w 35"/>
              <a:gd name="T35" fmla="*/ 62 h 103"/>
              <a:gd name="T36" fmla="*/ 26 w 35"/>
              <a:gd name="T37" fmla="*/ 62 h 103"/>
              <a:gd name="T38" fmla="*/ 28 w 35"/>
              <a:gd name="T39" fmla="*/ 54 h 103"/>
              <a:gd name="T40" fmla="*/ 26 w 35"/>
              <a:gd name="T41" fmla="*/ 41 h 103"/>
              <a:gd name="T42" fmla="*/ 30 w 35"/>
              <a:gd name="T43" fmla="*/ 28 h 103"/>
              <a:gd name="T44" fmla="*/ 34 w 35"/>
              <a:gd name="T45" fmla="*/ 17 h 103"/>
              <a:gd name="T46" fmla="*/ 34 w 35"/>
              <a:gd name="T47" fmla="*/ 11 h 103"/>
              <a:gd name="T48" fmla="*/ 35 w 35"/>
              <a:gd name="T49" fmla="*/ 0 h 103"/>
              <a:gd name="T50" fmla="*/ 20 w 35"/>
              <a:gd name="T51" fmla="*/ 6 h 103"/>
              <a:gd name="T52" fmla="*/ 15 w 35"/>
              <a:gd name="T53" fmla="*/ 13 h 103"/>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Lst>
            <a:rect l="0" t="0" r="r" b="b"/>
            <a:pathLst>
              <a:path w="35" h="103">
                <a:moveTo>
                  <a:pt x="15" y="13"/>
                </a:moveTo>
                <a:lnTo>
                  <a:pt x="9" y="19"/>
                </a:lnTo>
                <a:lnTo>
                  <a:pt x="15" y="24"/>
                </a:lnTo>
                <a:lnTo>
                  <a:pt x="13" y="32"/>
                </a:lnTo>
                <a:lnTo>
                  <a:pt x="7" y="32"/>
                </a:lnTo>
                <a:lnTo>
                  <a:pt x="5" y="45"/>
                </a:lnTo>
                <a:lnTo>
                  <a:pt x="2" y="56"/>
                </a:lnTo>
                <a:lnTo>
                  <a:pt x="0" y="71"/>
                </a:lnTo>
                <a:lnTo>
                  <a:pt x="2" y="79"/>
                </a:lnTo>
                <a:lnTo>
                  <a:pt x="0" y="81"/>
                </a:lnTo>
                <a:lnTo>
                  <a:pt x="0" y="94"/>
                </a:lnTo>
                <a:lnTo>
                  <a:pt x="7" y="103"/>
                </a:lnTo>
                <a:lnTo>
                  <a:pt x="13" y="90"/>
                </a:lnTo>
                <a:lnTo>
                  <a:pt x="13" y="79"/>
                </a:lnTo>
                <a:lnTo>
                  <a:pt x="13" y="71"/>
                </a:lnTo>
                <a:lnTo>
                  <a:pt x="17" y="64"/>
                </a:lnTo>
                <a:lnTo>
                  <a:pt x="19" y="58"/>
                </a:lnTo>
                <a:lnTo>
                  <a:pt x="24" y="62"/>
                </a:lnTo>
                <a:lnTo>
                  <a:pt x="26" y="62"/>
                </a:lnTo>
                <a:lnTo>
                  <a:pt x="28" y="54"/>
                </a:lnTo>
                <a:lnTo>
                  <a:pt x="26" y="41"/>
                </a:lnTo>
                <a:lnTo>
                  <a:pt x="30" y="28"/>
                </a:lnTo>
                <a:lnTo>
                  <a:pt x="34" y="17"/>
                </a:lnTo>
                <a:lnTo>
                  <a:pt x="34" y="11"/>
                </a:lnTo>
                <a:lnTo>
                  <a:pt x="35" y="0"/>
                </a:lnTo>
                <a:lnTo>
                  <a:pt x="20" y="6"/>
                </a:lnTo>
                <a:lnTo>
                  <a:pt x="15" y="13"/>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grpSp>
        <xdr:nvGrpSpPr>
          <xdr:cNvPr id="140" name="shape10">
            <a:extLst>
              <a:ext uri="{FF2B5EF4-FFF2-40B4-BE49-F238E27FC236}">
                <a16:creationId xmlns:a16="http://schemas.microsoft.com/office/drawing/2014/main" id="{00000000-0008-0000-0000-00008C000000}"/>
              </a:ext>
            </a:extLst>
          </xdr:cNvPr>
          <xdr:cNvGrpSpPr/>
        </xdr:nvGrpSpPr>
        <xdr:grpSpPr>
          <a:xfrm>
            <a:off x="7459079" y="2704909"/>
            <a:ext cx="715292" cy="321963"/>
            <a:chOff x="4508320" y="2295180"/>
            <a:chExt cx="369866" cy="163944"/>
          </a:xfrm>
          <a:grpFill/>
        </xdr:grpSpPr>
        <xdr:sp macro="" textlink="">
          <xdr:nvSpPr>
            <xdr:cNvPr id="141" name="Freeform 116">
              <a:extLst>
                <a:ext uri="{FF2B5EF4-FFF2-40B4-BE49-F238E27FC236}">
                  <a16:creationId xmlns:a16="http://schemas.microsoft.com/office/drawing/2014/main" id="{00000000-0008-0000-0000-00008D000000}"/>
                </a:ext>
              </a:extLst>
            </xdr:cNvPr>
            <xdr:cNvSpPr>
              <a:spLocks/>
            </xdr:cNvSpPr>
          </xdr:nvSpPr>
          <xdr:spPr bwMode="auto">
            <a:xfrm>
              <a:off x="4508320" y="2295180"/>
              <a:ext cx="369866" cy="163944"/>
            </a:xfrm>
            <a:custGeom>
              <a:avLst/>
              <a:gdLst>
                <a:gd name="T0" fmla="*/ 295 w 385"/>
                <a:gd name="T1" fmla="*/ 0 h 188"/>
                <a:gd name="T2" fmla="*/ 10 w 385"/>
                <a:gd name="T3" fmla="*/ 116 h 188"/>
                <a:gd name="T4" fmla="*/ 25 w 385"/>
                <a:gd name="T5" fmla="*/ 96 h 188"/>
                <a:gd name="T6" fmla="*/ 40 w 385"/>
                <a:gd name="T7" fmla="*/ 79 h 188"/>
                <a:gd name="T8" fmla="*/ 57 w 385"/>
                <a:gd name="T9" fmla="*/ 60 h 188"/>
                <a:gd name="T10" fmla="*/ 73 w 385"/>
                <a:gd name="T11" fmla="*/ 67 h 188"/>
                <a:gd name="T12" fmla="*/ 90 w 385"/>
                <a:gd name="T13" fmla="*/ 52 h 188"/>
                <a:gd name="T14" fmla="*/ 107 w 385"/>
                <a:gd name="T15" fmla="*/ 43 h 188"/>
                <a:gd name="T16" fmla="*/ 135 w 385"/>
                <a:gd name="T17" fmla="*/ 49 h 188"/>
                <a:gd name="T18" fmla="*/ 139 w 385"/>
                <a:gd name="T19" fmla="*/ 58 h 188"/>
                <a:gd name="T20" fmla="*/ 149 w 385"/>
                <a:gd name="T21" fmla="*/ 75 h 188"/>
                <a:gd name="T22" fmla="*/ 173 w 385"/>
                <a:gd name="T23" fmla="*/ 86 h 188"/>
                <a:gd name="T24" fmla="*/ 188 w 385"/>
                <a:gd name="T25" fmla="*/ 98 h 188"/>
                <a:gd name="T26" fmla="*/ 207 w 385"/>
                <a:gd name="T27" fmla="*/ 105 h 188"/>
                <a:gd name="T28" fmla="*/ 222 w 385"/>
                <a:gd name="T29" fmla="*/ 113 h 188"/>
                <a:gd name="T30" fmla="*/ 214 w 385"/>
                <a:gd name="T31" fmla="*/ 133 h 188"/>
                <a:gd name="T32" fmla="*/ 207 w 385"/>
                <a:gd name="T33" fmla="*/ 148 h 188"/>
                <a:gd name="T34" fmla="*/ 213 w 385"/>
                <a:gd name="T35" fmla="*/ 169 h 188"/>
                <a:gd name="T36" fmla="*/ 226 w 385"/>
                <a:gd name="T37" fmla="*/ 154 h 188"/>
                <a:gd name="T38" fmla="*/ 243 w 385"/>
                <a:gd name="T39" fmla="*/ 173 h 188"/>
                <a:gd name="T40" fmla="*/ 246 w 385"/>
                <a:gd name="T41" fmla="*/ 169 h 188"/>
                <a:gd name="T42" fmla="*/ 267 w 385"/>
                <a:gd name="T43" fmla="*/ 173 h 188"/>
                <a:gd name="T44" fmla="*/ 282 w 385"/>
                <a:gd name="T45" fmla="*/ 178 h 188"/>
                <a:gd name="T46" fmla="*/ 282 w 385"/>
                <a:gd name="T47" fmla="*/ 165 h 188"/>
                <a:gd name="T48" fmla="*/ 258 w 385"/>
                <a:gd name="T49" fmla="*/ 150 h 188"/>
                <a:gd name="T50" fmla="*/ 248 w 385"/>
                <a:gd name="T51" fmla="*/ 126 h 188"/>
                <a:gd name="T52" fmla="*/ 265 w 385"/>
                <a:gd name="T53" fmla="*/ 152 h 188"/>
                <a:gd name="T54" fmla="*/ 278 w 385"/>
                <a:gd name="T55" fmla="*/ 152 h 188"/>
                <a:gd name="T56" fmla="*/ 258 w 385"/>
                <a:gd name="T57" fmla="*/ 116 h 188"/>
                <a:gd name="T58" fmla="*/ 258 w 385"/>
                <a:gd name="T59" fmla="*/ 90 h 188"/>
                <a:gd name="T60" fmla="*/ 261 w 385"/>
                <a:gd name="T61" fmla="*/ 86 h 188"/>
                <a:gd name="T62" fmla="*/ 258 w 385"/>
                <a:gd name="T63" fmla="*/ 75 h 188"/>
                <a:gd name="T64" fmla="*/ 252 w 385"/>
                <a:gd name="T65" fmla="*/ 64 h 188"/>
                <a:gd name="T66" fmla="*/ 258 w 385"/>
                <a:gd name="T67" fmla="*/ 60 h 188"/>
                <a:gd name="T68" fmla="*/ 260 w 385"/>
                <a:gd name="T69" fmla="*/ 43 h 188"/>
                <a:gd name="T70" fmla="*/ 267 w 385"/>
                <a:gd name="T71" fmla="*/ 36 h 188"/>
                <a:gd name="T72" fmla="*/ 280 w 385"/>
                <a:gd name="T73" fmla="*/ 34 h 188"/>
                <a:gd name="T74" fmla="*/ 282 w 385"/>
                <a:gd name="T75" fmla="*/ 20 h 188"/>
                <a:gd name="T76" fmla="*/ 291 w 385"/>
                <a:gd name="T77" fmla="*/ 20 h 188"/>
                <a:gd name="T78" fmla="*/ 293 w 385"/>
                <a:gd name="T79" fmla="*/ 37 h 188"/>
                <a:gd name="T80" fmla="*/ 275 w 385"/>
                <a:gd name="T81" fmla="*/ 49 h 188"/>
                <a:gd name="T82" fmla="*/ 278 w 385"/>
                <a:gd name="T83" fmla="*/ 71 h 188"/>
                <a:gd name="T84" fmla="*/ 282 w 385"/>
                <a:gd name="T85" fmla="*/ 81 h 188"/>
                <a:gd name="T86" fmla="*/ 269 w 385"/>
                <a:gd name="T87" fmla="*/ 101 h 188"/>
                <a:gd name="T88" fmla="*/ 278 w 385"/>
                <a:gd name="T89" fmla="*/ 88 h 188"/>
                <a:gd name="T90" fmla="*/ 286 w 385"/>
                <a:gd name="T91" fmla="*/ 101 h 188"/>
                <a:gd name="T92" fmla="*/ 276 w 385"/>
                <a:gd name="T93" fmla="*/ 105 h 188"/>
                <a:gd name="T94" fmla="*/ 278 w 385"/>
                <a:gd name="T95" fmla="*/ 113 h 188"/>
                <a:gd name="T96" fmla="*/ 291 w 385"/>
                <a:gd name="T97" fmla="*/ 120 h 188"/>
                <a:gd name="T98" fmla="*/ 303 w 385"/>
                <a:gd name="T99" fmla="*/ 126 h 188"/>
                <a:gd name="T100" fmla="*/ 291 w 385"/>
                <a:gd name="T101" fmla="*/ 128 h 188"/>
                <a:gd name="T102" fmla="*/ 293 w 385"/>
                <a:gd name="T103" fmla="*/ 156 h 188"/>
                <a:gd name="T104" fmla="*/ 305 w 385"/>
                <a:gd name="T105" fmla="*/ 158 h 188"/>
                <a:gd name="T106" fmla="*/ 312 w 385"/>
                <a:gd name="T107" fmla="*/ 146 h 188"/>
                <a:gd name="T108" fmla="*/ 322 w 385"/>
                <a:gd name="T109" fmla="*/ 143 h 188"/>
                <a:gd name="T110" fmla="*/ 320 w 385"/>
                <a:gd name="T111" fmla="*/ 165 h 188"/>
                <a:gd name="T112" fmla="*/ 331 w 385"/>
                <a:gd name="T113" fmla="*/ 173 h 188"/>
                <a:gd name="T114" fmla="*/ 329 w 385"/>
                <a:gd name="T115" fmla="*/ 184 h 188"/>
                <a:gd name="T116" fmla="*/ 350 w 385"/>
                <a:gd name="T117" fmla="*/ 184 h 188"/>
                <a:gd name="T118" fmla="*/ 370 w 385"/>
                <a:gd name="T119" fmla="*/ 165 h 188"/>
                <a:gd name="T120" fmla="*/ 382 w 385"/>
                <a:gd name="T121" fmla="*/ 146 h 188"/>
                <a:gd name="T122" fmla="*/ 382 w 385"/>
                <a:gd name="T123" fmla="*/ 124 h 188"/>
                <a:gd name="T124" fmla="*/ 329 w 385"/>
                <a:gd name="T125" fmla="*/ 126 h 18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 ang="0">
                  <a:pos x="T114" y="T115"/>
                </a:cxn>
                <a:cxn ang="0">
                  <a:pos x="T116" y="T117"/>
                </a:cxn>
                <a:cxn ang="0">
                  <a:pos x="T118" y="T119"/>
                </a:cxn>
                <a:cxn ang="0">
                  <a:pos x="T120" y="T121"/>
                </a:cxn>
                <a:cxn ang="0">
                  <a:pos x="T122" y="T123"/>
                </a:cxn>
                <a:cxn ang="0">
                  <a:pos x="T124" y="T125"/>
                </a:cxn>
              </a:cxnLst>
              <a:rect l="0" t="0" r="r" b="b"/>
              <a:pathLst>
                <a:path w="385" h="188">
                  <a:moveTo>
                    <a:pt x="329" y="126"/>
                  </a:moveTo>
                  <a:lnTo>
                    <a:pt x="318" y="79"/>
                  </a:lnTo>
                  <a:lnTo>
                    <a:pt x="295" y="0"/>
                  </a:lnTo>
                  <a:lnTo>
                    <a:pt x="139" y="34"/>
                  </a:lnTo>
                  <a:lnTo>
                    <a:pt x="0" y="60"/>
                  </a:lnTo>
                  <a:lnTo>
                    <a:pt x="10" y="116"/>
                  </a:lnTo>
                  <a:lnTo>
                    <a:pt x="15" y="109"/>
                  </a:lnTo>
                  <a:lnTo>
                    <a:pt x="21" y="103"/>
                  </a:lnTo>
                  <a:lnTo>
                    <a:pt x="25" y="96"/>
                  </a:lnTo>
                  <a:lnTo>
                    <a:pt x="32" y="88"/>
                  </a:lnTo>
                  <a:lnTo>
                    <a:pt x="34" y="83"/>
                  </a:lnTo>
                  <a:lnTo>
                    <a:pt x="40" y="79"/>
                  </a:lnTo>
                  <a:lnTo>
                    <a:pt x="47" y="81"/>
                  </a:lnTo>
                  <a:lnTo>
                    <a:pt x="57" y="67"/>
                  </a:lnTo>
                  <a:lnTo>
                    <a:pt x="57" y="60"/>
                  </a:lnTo>
                  <a:lnTo>
                    <a:pt x="58" y="60"/>
                  </a:lnTo>
                  <a:lnTo>
                    <a:pt x="66" y="66"/>
                  </a:lnTo>
                  <a:lnTo>
                    <a:pt x="73" y="67"/>
                  </a:lnTo>
                  <a:lnTo>
                    <a:pt x="83" y="66"/>
                  </a:lnTo>
                  <a:lnTo>
                    <a:pt x="85" y="60"/>
                  </a:lnTo>
                  <a:lnTo>
                    <a:pt x="90" y="52"/>
                  </a:lnTo>
                  <a:lnTo>
                    <a:pt x="98" y="52"/>
                  </a:lnTo>
                  <a:lnTo>
                    <a:pt x="102" y="45"/>
                  </a:lnTo>
                  <a:lnTo>
                    <a:pt x="107" y="43"/>
                  </a:lnTo>
                  <a:lnTo>
                    <a:pt x="115" y="45"/>
                  </a:lnTo>
                  <a:lnTo>
                    <a:pt x="120" y="51"/>
                  </a:lnTo>
                  <a:lnTo>
                    <a:pt x="135" y="49"/>
                  </a:lnTo>
                  <a:lnTo>
                    <a:pt x="135" y="49"/>
                  </a:lnTo>
                  <a:lnTo>
                    <a:pt x="134" y="56"/>
                  </a:lnTo>
                  <a:lnTo>
                    <a:pt x="139" y="58"/>
                  </a:lnTo>
                  <a:lnTo>
                    <a:pt x="141" y="66"/>
                  </a:lnTo>
                  <a:lnTo>
                    <a:pt x="147" y="71"/>
                  </a:lnTo>
                  <a:lnTo>
                    <a:pt x="149" y="75"/>
                  </a:lnTo>
                  <a:lnTo>
                    <a:pt x="162" y="75"/>
                  </a:lnTo>
                  <a:lnTo>
                    <a:pt x="169" y="79"/>
                  </a:lnTo>
                  <a:lnTo>
                    <a:pt x="173" y="86"/>
                  </a:lnTo>
                  <a:lnTo>
                    <a:pt x="171" y="92"/>
                  </a:lnTo>
                  <a:lnTo>
                    <a:pt x="179" y="98"/>
                  </a:lnTo>
                  <a:lnTo>
                    <a:pt x="188" y="98"/>
                  </a:lnTo>
                  <a:lnTo>
                    <a:pt x="196" y="99"/>
                  </a:lnTo>
                  <a:lnTo>
                    <a:pt x="199" y="103"/>
                  </a:lnTo>
                  <a:lnTo>
                    <a:pt x="207" y="105"/>
                  </a:lnTo>
                  <a:lnTo>
                    <a:pt x="214" y="101"/>
                  </a:lnTo>
                  <a:lnTo>
                    <a:pt x="222" y="107"/>
                  </a:lnTo>
                  <a:lnTo>
                    <a:pt x="222" y="113"/>
                  </a:lnTo>
                  <a:lnTo>
                    <a:pt x="218" y="118"/>
                  </a:lnTo>
                  <a:lnTo>
                    <a:pt x="220" y="126"/>
                  </a:lnTo>
                  <a:lnTo>
                    <a:pt x="214" y="133"/>
                  </a:lnTo>
                  <a:lnTo>
                    <a:pt x="213" y="141"/>
                  </a:lnTo>
                  <a:lnTo>
                    <a:pt x="209" y="146"/>
                  </a:lnTo>
                  <a:lnTo>
                    <a:pt x="207" y="148"/>
                  </a:lnTo>
                  <a:lnTo>
                    <a:pt x="205" y="154"/>
                  </a:lnTo>
                  <a:lnTo>
                    <a:pt x="207" y="161"/>
                  </a:lnTo>
                  <a:lnTo>
                    <a:pt x="213" y="169"/>
                  </a:lnTo>
                  <a:lnTo>
                    <a:pt x="218" y="161"/>
                  </a:lnTo>
                  <a:lnTo>
                    <a:pt x="218" y="156"/>
                  </a:lnTo>
                  <a:lnTo>
                    <a:pt x="226" y="154"/>
                  </a:lnTo>
                  <a:lnTo>
                    <a:pt x="229" y="161"/>
                  </a:lnTo>
                  <a:lnTo>
                    <a:pt x="235" y="167"/>
                  </a:lnTo>
                  <a:lnTo>
                    <a:pt x="243" y="173"/>
                  </a:lnTo>
                  <a:lnTo>
                    <a:pt x="243" y="165"/>
                  </a:lnTo>
                  <a:lnTo>
                    <a:pt x="243" y="161"/>
                  </a:lnTo>
                  <a:lnTo>
                    <a:pt x="246" y="169"/>
                  </a:lnTo>
                  <a:lnTo>
                    <a:pt x="252" y="175"/>
                  </a:lnTo>
                  <a:lnTo>
                    <a:pt x="260" y="173"/>
                  </a:lnTo>
                  <a:lnTo>
                    <a:pt x="267" y="173"/>
                  </a:lnTo>
                  <a:lnTo>
                    <a:pt x="273" y="180"/>
                  </a:lnTo>
                  <a:lnTo>
                    <a:pt x="275" y="178"/>
                  </a:lnTo>
                  <a:lnTo>
                    <a:pt x="282" y="178"/>
                  </a:lnTo>
                  <a:lnTo>
                    <a:pt x="288" y="184"/>
                  </a:lnTo>
                  <a:lnTo>
                    <a:pt x="290" y="178"/>
                  </a:lnTo>
                  <a:lnTo>
                    <a:pt x="282" y="165"/>
                  </a:lnTo>
                  <a:lnTo>
                    <a:pt x="275" y="161"/>
                  </a:lnTo>
                  <a:lnTo>
                    <a:pt x="267" y="156"/>
                  </a:lnTo>
                  <a:lnTo>
                    <a:pt x="258" y="150"/>
                  </a:lnTo>
                  <a:lnTo>
                    <a:pt x="254" y="145"/>
                  </a:lnTo>
                  <a:lnTo>
                    <a:pt x="248" y="131"/>
                  </a:lnTo>
                  <a:lnTo>
                    <a:pt x="248" y="126"/>
                  </a:lnTo>
                  <a:lnTo>
                    <a:pt x="250" y="133"/>
                  </a:lnTo>
                  <a:lnTo>
                    <a:pt x="258" y="146"/>
                  </a:lnTo>
                  <a:lnTo>
                    <a:pt x="265" y="152"/>
                  </a:lnTo>
                  <a:lnTo>
                    <a:pt x="271" y="154"/>
                  </a:lnTo>
                  <a:lnTo>
                    <a:pt x="275" y="158"/>
                  </a:lnTo>
                  <a:lnTo>
                    <a:pt x="278" y="152"/>
                  </a:lnTo>
                  <a:lnTo>
                    <a:pt x="265" y="139"/>
                  </a:lnTo>
                  <a:lnTo>
                    <a:pt x="261" y="124"/>
                  </a:lnTo>
                  <a:lnTo>
                    <a:pt x="258" y="116"/>
                  </a:lnTo>
                  <a:lnTo>
                    <a:pt x="260" y="111"/>
                  </a:lnTo>
                  <a:lnTo>
                    <a:pt x="258" y="103"/>
                  </a:lnTo>
                  <a:lnTo>
                    <a:pt x="258" y="90"/>
                  </a:lnTo>
                  <a:lnTo>
                    <a:pt x="252" y="86"/>
                  </a:lnTo>
                  <a:lnTo>
                    <a:pt x="254" y="86"/>
                  </a:lnTo>
                  <a:lnTo>
                    <a:pt x="261" y="86"/>
                  </a:lnTo>
                  <a:lnTo>
                    <a:pt x="263" y="86"/>
                  </a:lnTo>
                  <a:lnTo>
                    <a:pt x="258" y="83"/>
                  </a:lnTo>
                  <a:lnTo>
                    <a:pt x="258" y="75"/>
                  </a:lnTo>
                  <a:lnTo>
                    <a:pt x="243" y="66"/>
                  </a:lnTo>
                  <a:lnTo>
                    <a:pt x="248" y="64"/>
                  </a:lnTo>
                  <a:lnTo>
                    <a:pt x="252" y="64"/>
                  </a:lnTo>
                  <a:lnTo>
                    <a:pt x="258" y="64"/>
                  </a:lnTo>
                  <a:lnTo>
                    <a:pt x="252" y="58"/>
                  </a:lnTo>
                  <a:lnTo>
                    <a:pt x="258" y="60"/>
                  </a:lnTo>
                  <a:lnTo>
                    <a:pt x="258" y="51"/>
                  </a:lnTo>
                  <a:lnTo>
                    <a:pt x="258" y="47"/>
                  </a:lnTo>
                  <a:lnTo>
                    <a:pt x="260" y="43"/>
                  </a:lnTo>
                  <a:lnTo>
                    <a:pt x="265" y="51"/>
                  </a:lnTo>
                  <a:lnTo>
                    <a:pt x="265" y="39"/>
                  </a:lnTo>
                  <a:lnTo>
                    <a:pt x="267" y="36"/>
                  </a:lnTo>
                  <a:lnTo>
                    <a:pt x="269" y="43"/>
                  </a:lnTo>
                  <a:lnTo>
                    <a:pt x="275" y="41"/>
                  </a:lnTo>
                  <a:lnTo>
                    <a:pt x="280" y="34"/>
                  </a:lnTo>
                  <a:lnTo>
                    <a:pt x="276" y="26"/>
                  </a:lnTo>
                  <a:lnTo>
                    <a:pt x="276" y="22"/>
                  </a:lnTo>
                  <a:lnTo>
                    <a:pt x="282" y="20"/>
                  </a:lnTo>
                  <a:lnTo>
                    <a:pt x="288" y="19"/>
                  </a:lnTo>
                  <a:lnTo>
                    <a:pt x="286" y="26"/>
                  </a:lnTo>
                  <a:lnTo>
                    <a:pt x="291" y="20"/>
                  </a:lnTo>
                  <a:lnTo>
                    <a:pt x="293" y="22"/>
                  </a:lnTo>
                  <a:lnTo>
                    <a:pt x="284" y="37"/>
                  </a:lnTo>
                  <a:lnTo>
                    <a:pt x="293" y="37"/>
                  </a:lnTo>
                  <a:lnTo>
                    <a:pt x="288" y="41"/>
                  </a:lnTo>
                  <a:lnTo>
                    <a:pt x="280" y="43"/>
                  </a:lnTo>
                  <a:lnTo>
                    <a:pt x="275" y="49"/>
                  </a:lnTo>
                  <a:lnTo>
                    <a:pt x="271" y="69"/>
                  </a:lnTo>
                  <a:lnTo>
                    <a:pt x="276" y="77"/>
                  </a:lnTo>
                  <a:lnTo>
                    <a:pt x="278" y="71"/>
                  </a:lnTo>
                  <a:lnTo>
                    <a:pt x="282" y="71"/>
                  </a:lnTo>
                  <a:lnTo>
                    <a:pt x="282" y="77"/>
                  </a:lnTo>
                  <a:lnTo>
                    <a:pt x="282" y="81"/>
                  </a:lnTo>
                  <a:lnTo>
                    <a:pt x="276" y="86"/>
                  </a:lnTo>
                  <a:lnTo>
                    <a:pt x="269" y="88"/>
                  </a:lnTo>
                  <a:lnTo>
                    <a:pt x="269" y="101"/>
                  </a:lnTo>
                  <a:lnTo>
                    <a:pt x="271" y="96"/>
                  </a:lnTo>
                  <a:lnTo>
                    <a:pt x="276" y="90"/>
                  </a:lnTo>
                  <a:lnTo>
                    <a:pt x="278" y="88"/>
                  </a:lnTo>
                  <a:lnTo>
                    <a:pt x="284" y="96"/>
                  </a:lnTo>
                  <a:lnTo>
                    <a:pt x="290" y="96"/>
                  </a:lnTo>
                  <a:lnTo>
                    <a:pt x="286" y="101"/>
                  </a:lnTo>
                  <a:lnTo>
                    <a:pt x="290" y="109"/>
                  </a:lnTo>
                  <a:lnTo>
                    <a:pt x="282" y="103"/>
                  </a:lnTo>
                  <a:lnTo>
                    <a:pt x="276" y="105"/>
                  </a:lnTo>
                  <a:lnTo>
                    <a:pt x="275" y="113"/>
                  </a:lnTo>
                  <a:lnTo>
                    <a:pt x="278" y="120"/>
                  </a:lnTo>
                  <a:lnTo>
                    <a:pt x="278" y="113"/>
                  </a:lnTo>
                  <a:lnTo>
                    <a:pt x="286" y="111"/>
                  </a:lnTo>
                  <a:lnTo>
                    <a:pt x="290" y="113"/>
                  </a:lnTo>
                  <a:lnTo>
                    <a:pt x="291" y="120"/>
                  </a:lnTo>
                  <a:lnTo>
                    <a:pt x="301" y="122"/>
                  </a:lnTo>
                  <a:lnTo>
                    <a:pt x="307" y="120"/>
                  </a:lnTo>
                  <a:lnTo>
                    <a:pt x="303" y="126"/>
                  </a:lnTo>
                  <a:lnTo>
                    <a:pt x="286" y="124"/>
                  </a:lnTo>
                  <a:lnTo>
                    <a:pt x="284" y="131"/>
                  </a:lnTo>
                  <a:lnTo>
                    <a:pt x="291" y="128"/>
                  </a:lnTo>
                  <a:lnTo>
                    <a:pt x="288" y="141"/>
                  </a:lnTo>
                  <a:lnTo>
                    <a:pt x="288" y="148"/>
                  </a:lnTo>
                  <a:lnTo>
                    <a:pt x="293" y="156"/>
                  </a:lnTo>
                  <a:lnTo>
                    <a:pt x="291" y="148"/>
                  </a:lnTo>
                  <a:lnTo>
                    <a:pt x="299" y="152"/>
                  </a:lnTo>
                  <a:lnTo>
                    <a:pt x="305" y="158"/>
                  </a:lnTo>
                  <a:lnTo>
                    <a:pt x="312" y="160"/>
                  </a:lnTo>
                  <a:lnTo>
                    <a:pt x="310" y="154"/>
                  </a:lnTo>
                  <a:lnTo>
                    <a:pt x="312" y="146"/>
                  </a:lnTo>
                  <a:lnTo>
                    <a:pt x="312" y="154"/>
                  </a:lnTo>
                  <a:lnTo>
                    <a:pt x="316" y="156"/>
                  </a:lnTo>
                  <a:lnTo>
                    <a:pt x="322" y="143"/>
                  </a:lnTo>
                  <a:lnTo>
                    <a:pt x="322" y="156"/>
                  </a:lnTo>
                  <a:lnTo>
                    <a:pt x="325" y="158"/>
                  </a:lnTo>
                  <a:lnTo>
                    <a:pt x="320" y="165"/>
                  </a:lnTo>
                  <a:lnTo>
                    <a:pt x="322" y="171"/>
                  </a:lnTo>
                  <a:lnTo>
                    <a:pt x="327" y="167"/>
                  </a:lnTo>
                  <a:lnTo>
                    <a:pt x="331" y="173"/>
                  </a:lnTo>
                  <a:lnTo>
                    <a:pt x="337" y="169"/>
                  </a:lnTo>
                  <a:lnTo>
                    <a:pt x="335" y="177"/>
                  </a:lnTo>
                  <a:lnTo>
                    <a:pt x="329" y="184"/>
                  </a:lnTo>
                  <a:lnTo>
                    <a:pt x="329" y="188"/>
                  </a:lnTo>
                  <a:lnTo>
                    <a:pt x="344" y="184"/>
                  </a:lnTo>
                  <a:lnTo>
                    <a:pt x="350" y="184"/>
                  </a:lnTo>
                  <a:lnTo>
                    <a:pt x="355" y="177"/>
                  </a:lnTo>
                  <a:lnTo>
                    <a:pt x="370" y="171"/>
                  </a:lnTo>
                  <a:lnTo>
                    <a:pt x="370" y="165"/>
                  </a:lnTo>
                  <a:lnTo>
                    <a:pt x="374" y="158"/>
                  </a:lnTo>
                  <a:lnTo>
                    <a:pt x="378" y="145"/>
                  </a:lnTo>
                  <a:lnTo>
                    <a:pt x="382" y="146"/>
                  </a:lnTo>
                  <a:lnTo>
                    <a:pt x="385" y="133"/>
                  </a:lnTo>
                  <a:lnTo>
                    <a:pt x="378" y="126"/>
                  </a:lnTo>
                  <a:lnTo>
                    <a:pt x="382" y="124"/>
                  </a:lnTo>
                  <a:lnTo>
                    <a:pt x="384" y="122"/>
                  </a:lnTo>
                  <a:lnTo>
                    <a:pt x="335" y="133"/>
                  </a:lnTo>
                  <a:lnTo>
                    <a:pt x="329" y="126"/>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142" name="Freeform 117">
              <a:extLst>
                <a:ext uri="{FF2B5EF4-FFF2-40B4-BE49-F238E27FC236}">
                  <a16:creationId xmlns:a16="http://schemas.microsoft.com/office/drawing/2014/main" id="{00000000-0008-0000-0000-00008E000000}"/>
                </a:ext>
              </a:extLst>
            </xdr:cNvPr>
            <xdr:cNvSpPr>
              <a:spLocks/>
            </xdr:cNvSpPr>
          </xdr:nvSpPr>
          <xdr:spPr bwMode="auto">
            <a:xfrm>
              <a:off x="4707183" y="2383256"/>
              <a:ext cx="14410" cy="14825"/>
            </a:xfrm>
            <a:custGeom>
              <a:avLst/>
              <a:gdLst>
                <a:gd name="T0" fmla="*/ 15 w 15"/>
                <a:gd name="T1" fmla="*/ 6 h 17"/>
                <a:gd name="T2" fmla="*/ 7 w 15"/>
                <a:gd name="T3" fmla="*/ 0 h 17"/>
                <a:gd name="T4" fmla="*/ 0 w 15"/>
                <a:gd name="T5" fmla="*/ 4 h 17"/>
                <a:gd name="T6" fmla="*/ 6 w 15"/>
                <a:gd name="T7" fmla="*/ 8 h 17"/>
                <a:gd name="T8" fmla="*/ 9 w 15"/>
                <a:gd name="T9" fmla="*/ 12 h 17"/>
                <a:gd name="T10" fmla="*/ 11 w 15"/>
                <a:gd name="T11" fmla="*/ 17 h 17"/>
                <a:gd name="T12" fmla="*/ 15 w 15"/>
                <a:gd name="T13" fmla="*/ 12 h 17"/>
                <a:gd name="T14" fmla="*/ 15 w 15"/>
                <a:gd name="T15" fmla="*/ 6 h 17"/>
              </a:gdLst>
              <a:ahLst/>
              <a:cxnLst>
                <a:cxn ang="0">
                  <a:pos x="T0" y="T1"/>
                </a:cxn>
                <a:cxn ang="0">
                  <a:pos x="T2" y="T3"/>
                </a:cxn>
                <a:cxn ang="0">
                  <a:pos x="T4" y="T5"/>
                </a:cxn>
                <a:cxn ang="0">
                  <a:pos x="T6" y="T7"/>
                </a:cxn>
                <a:cxn ang="0">
                  <a:pos x="T8" y="T9"/>
                </a:cxn>
                <a:cxn ang="0">
                  <a:pos x="T10" y="T11"/>
                </a:cxn>
                <a:cxn ang="0">
                  <a:pos x="T12" y="T13"/>
                </a:cxn>
                <a:cxn ang="0">
                  <a:pos x="T14" y="T15"/>
                </a:cxn>
              </a:cxnLst>
              <a:rect l="0" t="0" r="r" b="b"/>
              <a:pathLst>
                <a:path w="15" h="17">
                  <a:moveTo>
                    <a:pt x="15" y="6"/>
                  </a:moveTo>
                  <a:lnTo>
                    <a:pt x="7" y="0"/>
                  </a:lnTo>
                  <a:lnTo>
                    <a:pt x="0" y="4"/>
                  </a:lnTo>
                  <a:lnTo>
                    <a:pt x="6" y="8"/>
                  </a:lnTo>
                  <a:lnTo>
                    <a:pt x="9" y="12"/>
                  </a:lnTo>
                  <a:lnTo>
                    <a:pt x="11" y="17"/>
                  </a:lnTo>
                  <a:lnTo>
                    <a:pt x="15" y="12"/>
                  </a:lnTo>
                  <a:lnTo>
                    <a:pt x="15" y="6"/>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143" name="Freeform 118">
              <a:extLst>
                <a:ext uri="{FF2B5EF4-FFF2-40B4-BE49-F238E27FC236}">
                  <a16:creationId xmlns:a16="http://schemas.microsoft.com/office/drawing/2014/main" id="{00000000-0008-0000-0000-00008F000000}"/>
                </a:ext>
              </a:extLst>
            </xdr:cNvPr>
            <xdr:cNvSpPr>
              <a:spLocks/>
            </xdr:cNvSpPr>
          </xdr:nvSpPr>
          <xdr:spPr bwMode="auto">
            <a:xfrm>
              <a:off x="4707183" y="2383256"/>
              <a:ext cx="14410" cy="14825"/>
            </a:xfrm>
            <a:custGeom>
              <a:avLst/>
              <a:gdLst>
                <a:gd name="T0" fmla="*/ 15 w 15"/>
                <a:gd name="T1" fmla="*/ 6 h 17"/>
                <a:gd name="T2" fmla="*/ 7 w 15"/>
                <a:gd name="T3" fmla="*/ 0 h 17"/>
                <a:gd name="T4" fmla="*/ 0 w 15"/>
                <a:gd name="T5" fmla="*/ 4 h 17"/>
                <a:gd name="T6" fmla="*/ 6 w 15"/>
                <a:gd name="T7" fmla="*/ 8 h 17"/>
                <a:gd name="T8" fmla="*/ 9 w 15"/>
                <a:gd name="T9" fmla="*/ 12 h 17"/>
                <a:gd name="T10" fmla="*/ 11 w 15"/>
                <a:gd name="T11" fmla="*/ 17 h 17"/>
                <a:gd name="T12" fmla="*/ 15 w 15"/>
                <a:gd name="T13" fmla="*/ 12 h 17"/>
                <a:gd name="T14" fmla="*/ 15 w 15"/>
                <a:gd name="T15" fmla="*/ 6 h 17"/>
              </a:gdLst>
              <a:ahLst/>
              <a:cxnLst>
                <a:cxn ang="0">
                  <a:pos x="T0" y="T1"/>
                </a:cxn>
                <a:cxn ang="0">
                  <a:pos x="T2" y="T3"/>
                </a:cxn>
                <a:cxn ang="0">
                  <a:pos x="T4" y="T5"/>
                </a:cxn>
                <a:cxn ang="0">
                  <a:pos x="T6" y="T7"/>
                </a:cxn>
                <a:cxn ang="0">
                  <a:pos x="T8" y="T9"/>
                </a:cxn>
                <a:cxn ang="0">
                  <a:pos x="T10" y="T11"/>
                </a:cxn>
                <a:cxn ang="0">
                  <a:pos x="T12" y="T13"/>
                </a:cxn>
                <a:cxn ang="0">
                  <a:pos x="T14" y="T15"/>
                </a:cxn>
              </a:cxnLst>
              <a:rect l="0" t="0" r="r" b="b"/>
              <a:pathLst>
                <a:path w="15" h="17">
                  <a:moveTo>
                    <a:pt x="15" y="6"/>
                  </a:moveTo>
                  <a:lnTo>
                    <a:pt x="7" y="0"/>
                  </a:lnTo>
                  <a:lnTo>
                    <a:pt x="0" y="4"/>
                  </a:lnTo>
                  <a:lnTo>
                    <a:pt x="6" y="8"/>
                  </a:lnTo>
                  <a:lnTo>
                    <a:pt x="9" y="12"/>
                  </a:lnTo>
                  <a:lnTo>
                    <a:pt x="11" y="17"/>
                  </a:lnTo>
                  <a:lnTo>
                    <a:pt x="15" y="12"/>
                  </a:lnTo>
                  <a:lnTo>
                    <a:pt x="15" y="6"/>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144" name="Freeform 119">
              <a:extLst>
                <a:ext uri="{FF2B5EF4-FFF2-40B4-BE49-F238E27FC236}">
                  <a16:creationId xmlns:a16="http://schemas.microsoft.com/office/drawing/2014/main" id="{00000000-0008-0000-0000-000090000000}"/>
                </a:ext>
              </a:extLst>
            </xdr:cNvPr>
            <xdr:cNvSpPr>
              <a:spLocks/>
            </xdr:cNvSpPr>
          </xdr:nvSpPr>
          <xdr:spPr bwMode="auto">
            <a:xfrm>
              <a:off x="4865697" y="2440811"/>
              <a:ext cx="9607" cy="18313"/>
            </a:xfrm>
            <a:custGeom>
              <a:avLst/>
              <a:gdLst>
                <a:gd name="T0" fmla="*/ 4 w 10"/>
                <a:gd name="T1" fmla="*/ 8 h 21"/>
                <a:gd name="T2" fmla="*/ 4 w 10"/>
                <a:gd name="T3" fmla="*/ 15 h 21"/>
                <a:gd name="T4" fmla="*/ 0 w 10"/>
                <a:gd name="T5" fmla="*/ 21 h 21"/>
                <a:gd name="T6" fmla="*/ 6 w 10"/>
                <a:gd name="T7" fmla="*/ 15 h 21"/>
                <a:gd name="T8" fmla="*/ 10 w 10"/>
                <a:gd name="T9" fmla="*/ 0 h 21"/>
                <a:gd name="T10" fmla="*/ 8 w 10"/>
                <a:gd name="T11" fmla="*/ 2 h 21"/>
                <a:gd name="T12" fmla="*/ 4 w 10"/>
                <a:gd name="T13" fmla="*/ 8 h 21"/>
              </a:gdLst>
              <a:ahLst/>
              <a:cxnLst>
                <a:cxn ang="0">
                  <a:pos x="T0" y="T1"/>
                </a:cxn>
                <a:cxn ang="0">
                  <a:pos x="T2" y="T3"/>
                </a:cxn>
                <a:cxn ang="0">
                  <a:pos x="T4" y="T5"/>
                </a:cxn>
                <a:cxn ang="0">
                  <a:pos x="T6" y="T7"/>
                </a:cxn>
                <a:cxn ang="0">
                  <a:pos x="T8" y="T9"/>
                </a:cxn>
                <a:cxn ang="0">
                  <a:pos x="T10" y="T11"/>
                </a:cxn>
                <a:cxn ang="0">
                  <a:pos x="T12" y="T13"/>
                </a:cxn>
              </a:cxnLst>
              <a:rect l="0" t="0" r="r" b="b"/>
              <a:pathLst>
                <a:path w="10" h="21">
                  <a:moveTo>
                    <a:pt x="4" y="8"/>
                  </a:moveTo>
                  <a:lnTo>
                    <a:pt x="4" y="15"/>
                  </a:lnTo>
                  <a:lnTo>
                    <a:pt x="0" y="21"/>
                  </a:lnTo>
                  <a:lnTo>
                    <a:pt x="6" y="15"/>
                  </a:lnTo>
                  <a:lnTo>
                    <a:pt x="10" y="0"/>
                  </a:lnTo>
                  <a:lnTo>
                    <a:pt x="8" y="2"/>
                  </a:lnTo>
                  <a:lnTo>
                    <a:pt x="4" y="8"/>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145" name="Freeform 120">
              <a:extLst>
                <a:ext uri="{FF2B5EF4-FFF2-40B4-BE49-F238E27FC236}">
                  <a16:creationId xmlns:a16="http://schemas.microsoft.com/office/drawing/2014/main" id="{00000000-0008-0000-0000-000091000000}"/>
                </a:ext>
              </a:extLst>
            </xdr:cNvPr>
            <xdr:cNvSpPr>
              <a:spLocks/>
            </xdr:cNvSpPr>
          </xdr:nvSpPr>
          <xdr:spPr bwMode="auto">
            <a:xfrm>
              <a:off x="4865697" y="2440811"/>
              <a:ext cx="9607" cy="18313"/>
            </a:xfrm>
            <a:custGeom>
              <a:avLst/>
              <a:gdLst>
                <a:gd name="T0" fmla="*/ 4 w 10"/>
                <a:gd name="T1" fmla="*/ 8 h 21"/>
                <a:gd name="T2" fmla="*/ 4 w 10"/>
                <a:gd name="T3" fmla="*/ 15 h 21"/>
                <a:gd name="T4" fmla="*/ 0 w 10"/>
                <a:gd name="T5" fmla="*/ 21 h 21"/>
                <a:gd name="T6" fmla="*/ 6 w 10"/>
                <a:gd name="T7" fmla="*/ 15 h 21"/>
                <a:gd name="T8" fmla="*/ 10 w 10"/>
                <a:gd name="T9" fmla="*/ 0 h 21"/>
                <a:gd name="T10" fmla="*/ 8 w 10"/>
                <a:gd name="T11" fmla="*/ 2 h 21"/>
                <a:gd name="T12" fmla="*/ 4 w 10"/>
                <a:gd name="T13" fmla="*/ 8 h 21"/>
              </a:gdLst>
              <a:ahLst/>
              <a:cxnLst>
                <a:cxn ang="0">
                  <a:pos x="T0" y="T1"/>
                </a:cxn>
                <a:cxn ang="0">
                  <a:pos x="T2" y="T3"/>
                </a:cxn>
                <a:cxn ang="0">
                  <a:pos x="T4" y="T5"/>
                </a:cxn>
                <a:cxn ang="0">
                  <a:pos x="T6" y="T7"/>
                </a:cxn>
                <a:cxn ang="0">
                  <a:pos x="T8" y="T9"/>
                </a:cxn>
                <a:cxn ang="0">
                  <a:pos x="T10" y="T11"/>
                </a:cxn>
                <a:cxn ang="0">
                  <a:pos x="T12" y="T13"/>
                </a:cxn>
              </a:cxnLst>
              <a:rect l="0" t="0" r="r" b="b"/>
              <a:pathLst>
                <a:path w="10" h="21">
                  <a:moveTo>
                    <a:pt x="4" y="8"/>
                  </a:moveTo>
                  <a:lnTo>
                    <a:pt x="4" y="15"/>
                  </a:lnTo>
                  <a:lnTo>
                    <a:pt x="0" y="21"/>
                  </a:lnTo>
                  <a:lnTo>
                    <a:pt x="6" y="15"/>
                  </a:lnTo>
                  <a:lnTo>
                    <a:pt x="10" y="0"/>
                  </a:lnTo>
                  <a:lnTo>
                    <a:pt x="8" y="2"/>
                  </a:lnTo>
                  <a:lnTo>
                    <a:pt x="4" y="8"/>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146" name="Freeform 121">
              <a:extLst>
                <a:ext uri="{FF2B5EF4-FFF2-40B4-BE49-F238E27FC236}">
                  <a16:creationId xmlns:a16="http://schemas.microsoft.com/office/drawing/2014/main" id="{00000000-0008-0000-0000-000092000000}"/>
                </a:ext>
              </a:extLst>
            </xdr:cNvPr>
            <xdr:cNvSpPr>
              <a:spLocks/>
            </xdr:cNvSpPr>
          </xdr:nvSpPr>
          <xdr:spPr bwMode="auto">
            <a:xfrm>
              <a:off x="4873382" y="2416393"/>
              <a:ext cx="4803" cy="26161"/>
            </a:xfrm>
            <a:custGeom>
              <a:avLst/>
              <a:gdLst>
                <a:gd name="T0" fmla="*/ 0 w 5"/>
                <a:gd name="T1" fmla="*/ 30 h 30"/>
                <a:gd name="T2" fmla="*/ 2 w 5"/>
                <a:gd name="T3" fmla="*/ 28 h 30"/>
                <a:gd name="T4" fmla="*/ 4 w 5"/>
                <a:gd name="T5" fmla="*/ 21 h 30"/>
                <a:gd name="T6" fmla="*/ 5 w 5"/>
                <a:gd name="T7" fmla="*/ 0 h 30"/>
                <a:gd name="T8" fmla="*/ 4 w 5"/>
                <a:gd name="T9" fmla="*/ 7 h 30"/>
                <a:gd name="T10" fmla="*/ 0 w 5"/>
                <a:gd name="T11" fmla="*/ 30 h 30"/>
              </a:gdLst>
              <a:ahLst/>
              <a:cxnLst>
                <a:cxn ang="0">
                  <a:pos x="T0" y="T1"/>
                </a:cxn>
                <a:cxn ang="0">
                  <a:pos x="T2" y="T3"/>
                </a:cxn>
                <a:cxn ang="0">
                  <a:pos x="T4" y="T5"/>
                </a:cxn>
                <a:cxn ang="0">
                  <a:pos x="T6" y="T7"/>
                </a:cxn>
                <a:cxn ang="0">
                  <a:pos x="T8" y="T9"/>
                </a:cxn>
                <a:cxn ang="0">
                  <a:pos x="T10" y="T11"/>
                </a:cxn>
              </a:cxnLst>
              <a:rect l="0" t="0" r="r" b="b"/>
              <a:pathLst>
                <a:path w="5" h="30">
                  <a:moveTo>
                    <a:pt x="0" y="30"/>
                  </a:moveTo>
                  <a:lnTo>
                    <a:pt x="2" y="28"/>
                  </a:lnTo>
                  <a:lnTo>
                    <a:pt x="4" y="21"/>
                  </a:lnTo>
                  <a:lnTo>
                    <a:pt x="5" y="0"/>
                  </a:lnTo>
                  <a:lnTo>
                    <a:pt x="4" y="7"/>
                  </a:lnTo>
                  <a:lnTo>
                    <a:pt x="0" y="30"/>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147" name="Freeform 122">
              <a:extLst>
                <a:ext uri="{FF2B5EF4-FFF2-40B4-BE49-F238E27FC236}">
                  <a16:creationId xmlns:a16="http://schemas.microsoft.com/office/drawing/2014/main" id="{00000000-0008-0000-0000-000093000000}"/>
                </a:ext>
              </a:extLst>
            </xdr:cNvPr>
            <xdr:cNvSpPr>
              <a:spLocks/>
            </xdr:cNvSpPr>
          </xdr:nvSpPr>
          <xdr:spPr bwMode="auto">
            <a:xfrm>
              <a:off x="4873382" y="2416393"/>
              <a:ext cx="4803" cy="26161"/>
            </a:xfrm>
            <a:custGeom>
              <a:avLst/>
              <a:gdLst>
                <a:gd name="T0" fmla="*/ 0 w 5"/>
                <a:gd name="T1" fmla="*/ 30 h 30"/>
                <a:gd name="T2" fmla="*/ 2 w 5"/>
                <a:gd name="T3" fmla="*/ 28 h 30"/>
                <a:gd name="T4" fmla="*/ 4 w 5"/>
                <a:gd name="T5" fmla="*/ 21 h 30"/>
                <a:gd name="T6" fmla="*/ 5 w 5"/>
                <a:gd name="T7" fmla="*/ 0 h 30"/>
                <a:gd name="T8" fmla="*/ 4 w 5"/>
                <a:gd name="T9" fmla="*/ 7 h 30"/>
                <a:gd name="T10" fmla="*/ 0 w 5"/>
                <a:gd name="T11" fmla="*/ 30 h 30"/>
              </a:gdLst>
              <a:ahLst/>
              <a:cxnLst>
                <a:cxn ang="0">
                  <a:pos x="T0" y="T1"/>
                </a:cxn>
                <a:cxn ang="0">
                  <a:pos x="T2" y="T3"/>
                </a:cxn>
                <a:cxn ang="0">
                  <a:pos x="T4" y="T5"/>
                </a:cxn>
                <a:cxn ang="0">
                  <a:pos x="T6" y="T7"/>
                </a:cxn>
                <a:cxn ang="0">
                  <a:pos x="T8" y="T9"/>
                </a:cxn>
                <a:cxn ang="0">
                  <a:pos x="T10" y="T11"/>
                </a:cxn>
              </a:cxnLst>
              <a:rect l="0" t="0" r="r" b="b"/>
              <a:pathLst>
                <a:path w="5" h="30">
                  <a:moveTo>
                    <a:pt x="0" y="30"/>
                  </a:moveTo>
                  <a:lnTo>
                    <a:pt x="2" y="28"/>
                  </a:lnTo>
                  <a:lnTo>
                    <a:pt x="4" y="21"/>
                  </a:lnTo>
                  <a:lnTo>
                    <a:pt x="5" y="0"/>
                  </a:lnTo>
                  <a:lnTo>
                    <a:pt x="4" y="7"/>
                  </a:lnTo>
                  <a:lnTo>
                    <a:pt x="0" y="30"/>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grpSp>
    </xdr:grpSp>
    <xdr:clientData/>
  </xdr:twoCellAnchor>
  <xdr:twoCellAnchor editAs="oneCell">
    <xdr:from>
      <xdr:col>13</xdr:col>
      <xdr:colOff>297015</xdr:colOff>
      <xdr:row>11</xdr:row>
      <xdr:rowOff>95957</xdr:rowOff>
    </xdr:from>
    <xdr:to>
      <xdr:col>13</xdr:col>
      <xdr:colOff>495362</xdr:colOff>
      <xdr:row>12</xdr:row>
      <xdr:rowOff>98279</xdr:rowOff>
    </xdr:to>
    <xdr:sp macro="" textlink="">
      <xdr:nvSpPr>
        <xdr:cNvPr id="61" name="usmap7">
          <a:extLst>
            <a:ext uri="{FF2B5EF4-FFF2-40B4-BE49-F238E27FC236}">
              <a16:creationId xmlns:a16="http://schemas.microsoft.com/office/drawing/2014/main" id="{00000000-0008-0000-0000-00003D000000}"/>
            </a:ext>
          </a:extLst>
        </xdr:cNvPr>
        <xdr:cNvSpPr>
          <a:spLocks/>
        </xdr:cNvSpPr>
      </xdr:nvSpPr>
      <xdr:spPr bwMode="auto">
        <a:xfrm>
          <a:off x="10869765" y="1884540"/>
          <a:ext cx="198347" cy="192822"/>
        </a:xfrm>
        <a:custGeom>
          <a:avLst/>
          <a:gdLst>
            <a:gd name="T0" fmla="*/ 145 w 147"/>
            <a:gd name="T1" fmla="*/ 68 h 143"/>
            <a:gd name="T2" fmla="*/ 147 w 147"/>
            <a:gd name="T3" fmla="*/ 62 h 143"/>
            <a:gd name="T4" fmla="*/ 145 w 147"/>
            <a:gd name="T5" fmla="*/ 55 h 143"/>
            <a:gd name="T6" fmla="*/ 130 w 147"/>
            <a:gd name="T7" fmla="*/ 0 h 143"/>
            <a:gd name="T8" fmla="*/ 126 w 147"/>
            <a:gd name="T9" fmla="*/ 0 h 143"/>
            <a:gd name="T10" fmla="*/ 117 w 147"/>
            <a:gd name="T11" fmla="*/ 2 h 143"/>
            <a:gd name="T12" fmla="*/ 77 w 147"/>
            <a:gd name="T13" fmla="*/ 11 h 143"/>
            <a:gd name="T14" fmla="*/ 70 w 147"/>
            <a:gd name="T15" fmla="*/ 15 h 143"/>
            <a:gd name="T16" fmla="*/ 66 w 147"/>
            <a:gd name="T17" fmla="*/ 15 h 143"/>
            <a:gd name="T18" fmla="*/ 53 w 147"/>
            <a:gd name="T19" fmla="*/ 19 h 143"/>
            <a:gd name="T20" fmla="*/ 45 w 147"/>
            <a:gd name="T21" fmla="*/ 19 h 143"/>
            <a:gd name="T22" fmla="*/ 0 w 147"/>
            <a:gd name="T23" fmla="*/ 30 h 143"/>
            <a:gd name="T24" fmla="*/ 13 w 147"/>
            <a:gd name="T25" fmla="*/ 107 h 143"/>
            <a:gd name="T26" fmla="*/ 19 w 147"/>
            <a:gd name="T27" fmla="*/ 115 h 143"/>
            <a:gd name="T28" fmla="*/ 19 w 147"/>
            <a:gd name="T29" fmla="*/ 120 h 143"/>
            <a:gd name="T30" fmla="*/ 8 w 147"/>
            <a:gd name="T31" fmla="*/ 132 h 143"/>
            <a:gd name="T32" fmla="*/ 8 w 147"/>
            <a:gd name="T33" fmla="*/ 135 h 143"/>
            <a:gd name="T34" fmla="*/ 13 w 147"/>
            <a:gd name="T35" fmla="*/ 143 h 143"/>
            <a:gd name="T36" fmla="*/ 21 w 147"/>
            <a:gd name="T37" fmla="*/ 139 h 143"/>
            <a:gd name="T38" fmla="*/ 34 w 147"/>
            <a:gd name="T39" fmla="*/ 126 h 143"/>
            <a:gd name="T40" fmla="*/ 42 w 147"/>
            <a:gd name="T41" fmla="*/ 122 h 143"/>
            <a:gd name="T42" fmla="*/ 45 w 147"/>
            <a:gd name="T43" fmla="*/ 115 h 143"/>
            <a:gd name="T44" fmla="*/ 49 w 147"/>
            <a:gd name="T45" fmla="*/ 117 h 143"/>
            <a:gd name="T46" fmla="*/ 60 w 147"/>
            <a:gd name="T47" fmla="*/ 103 h 143"/>
            <a:gd name="T48" fmla="*/ 68 w 147"/>
            <a:gd name="T49" fmla="*/ 102 h 143"/>
            <a:gd name="T50" fmla="*/ 74 w 147"/>
            <a:gd name="T51" fmla="*/ 98 h 143"/>
            <a:gd name="T52" fmla="*/ 81 w 147"/>
            <a:gd name="T53" fmla="*/ 98 h 143"/>
            <a:gd name="T54" fmla="*/ 85 w 147"/>
            <a:gd name="T55" fmla="*/ 94 h 143"/>
            <a:gd name="T56" fmla="*/ 106 w 147"/>
            <a:gd name="T57" fmla="*/ 90 h 143"/>
            <a:gd name="T58" fmla="*/ 106 w 147"/>
            <a:gd name="T59" fmla="*/ 85 h 143"/>
            <a:gd name="T60" fmla="*/ 104 w 147"/>
            <a:gd name="T61" fmla="*/ 81 h 143"/>
            <a:gd name="T62" fmla="*/ 107 w 147"/>
            <a:gd name="T63" fmla="*/ 81 h 143"/>
            <a:gd name="T64" fmla="*/ 107 w 147"/>
            <a:gd name="T65" fmla="*/ 85 h 143"/>
            <a:gd name="T66" fmla="*/ 115 w 147"/>
            <a:gd name="T67" fmla="*/ 85 h 143"/>
            <a:gd name="T68" fmla="*/ 128 w 147"/>
            <a:gd name="T69" fmla="*/ 77 h 143"/>
            <a:gd name="T70" fmla="*/ 141 w 147"/>
            <a:gd name="T71" fmla="*/ 72 h 143"/>
            <a:gd name="T72" fmla="*/ 147 w 147"/>
            <a:gd name="T73" fmla="*/ 73 h 143"/>
            <a:gd name="T74" fmla="*/ 145 w 147"/>
            <a:gd name="T75" fmla="*/ 70 h 143"/>
            <a:gd name="T76" fmla="*/ 145 w 147"/>
            <a:gd name="T77" fmla="*/ 68 h 143"/>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Lst>
          <a:rect l="0" t="0" r="r" b="b"/>
          <a:pathLst>
            <a:path w="147" h="143">
              <a:moveTo>
                <a:pt x="145" y="68"/>
              </a:moveTo>
              <a:lnTo>
                <a:pt x="147" y="62"/>
              </a:lnTo>
              <a:lnTo>
                <a:pt x="145" y="55"/>
              </a:lnTo>
              <a:lnTo>
                <a:pt x="130" y="0"/>
              </a:lnTo>
              <a:lnTo>
                <a:pt x="126" y="0"/>
              </a:lnTo>
              <a:lnTo>
                <a:pt x="117" y="2"/>
              </a:lnTo>
              <a:lnTo>
                <a:pt x="77" y="11"/>
              </a:lnTo>
              <a:lnTo>
                <a:pt x="70" y="15"/>
              </a:lnTo>
              <a:lnTo>
                <a:pt x="66" y="15"/>
              </a:lnTo>
              <a:lnTo>
                <a:pt x="53" y="19"/>
              </a:lnTo>
              <a:lnTo>
                <a:pt x="45" y="19"/>
              </a:lnTo>
              <a:lnTo>
                <a:pt x="0" y="30"/>
              </a:lnTo>
              <a:lnTo>
                <a:pt x="13" y="107"/>
              </a:lnTo>
              <a:lnTo>
                <a:pt x="19" y="115"/>
              </a:lnTo>
              <a:lnTo>
                <a:pt x="19" y="120"/>
              </a:lnTo>
              <a:lnTo>
                <a:pt x="8" y="132"/>
              </a:lnTo>
              <a:lnTo>
                <a:pt x="8" y="135"/>
              </a:lnTo>
              <a:lnTo>
                <a:pt x="13" y="143"/>
              </a:lnTo>
              <a:lnTo>
                <a:pt x="21" y="139"/>
              </a:lnTo>
              <a:lnTo>
                <a:pt x="34" y="126"/>
              </a:lnTo>
              <a:lnTo>
                <a:pt x="42" y="122"/>
              </a:lnTo>
              <a:lnTo>
                <a:pt x="45" y="115"/>
              </a:lnTo>
              <a:lnTo>
                <a:pt x="49" y="117"/>
              </a:lnTo>
              <a:lnTo>
                <a:pt x="60" y="103"/>
              </a:lnTo>
              <a:lnTo>
                <a:pt x="68" y="102"/>
              </a:lnTo>
              <a:lnTo>
                <a:pt x="74" y="98"/>
              </a:lnTo>
              <a:lnTo>
                <a:pt x="81" y="98"/>
              </a:lnTo>
              <a:lnTo>
                <a:pt x="85" y="94"/>
              </a:lnTo>
              <a:lnTo>
                <a:pt x="106" y="90"/>
              </a:lnTo>
              <a:lnTo>
                <a:pt x="106" y="85"/>
              </a:lnTo>
              <a:lnTo>
                <a:pt x="104" y="81"/>
              </a:lnTo>
              <a:lnTo>
                <a:pt x="107" y="81"/>
              </a:lnTo>
              <a:lnTo>
                <a:pt x="107" y="85"/>
              </a:lnTo>
              <a:lnTo>
                <a:pt x="115" y="85"/>
              </a:lnTo>
              <a:lnTo>
                <a:pt x="128" y="77"/>
              </a:lnTo>
              <a:lnTo>
                <a:pt x="141" y="72"/>
              </a:lnTo>
              <a:lnTo>
                <a:pt x="147" y="73"/>
              </a:lnTo>
              <a:lnTo>
                <a:pt x="145" y="70"/>
              </a:lnTo>
              <a:lnTo>
                <a:pt x="145" y="68"/>
              </a:lnTo>
              <a:close/>
            </a:path>
          </a:pathLst>
        </a:custGeom>
        <a:solidFill>
          <a:srgbClr val="FFC000"/>
        </a:solid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clientData/>
  </xdr:twoCellAnchor>
  <xdr:twoCellAnchor editAs="oneCell">
    <xdr:from>
      <xdr:col>13</xdr:col>
      <xdr:colOff>353686</xdr:colOff>
      <xdr:row>8</xdr:row>
      <xdr:rowOff>184434</xdr:rowOff>
    </xdr:from>
    <xdr:to>
      <xdr:col>13</xdr:col>
      <xdr:colOff>546636</xdr:colOff>
      <xdr:row>11</xdr:row>
      <xdr:rowOff>14417</xdr:rowOff>
    </xdr:to>
    <xdr:sp macro="" textlink="">
      <xdr:nvSpPr>
        <xdr:cNvPr id="62" name="usmap29">
          <a:extLst>
            <a:ext uri="{FF2B5EF4-FFF2-40B4-BE49-F238E27FC236}">
              <a16:creationId xmlns:a16="http://schemas.microsoft.com/office/drawing/2014/main" id="{00000000-0008-0000-0000-00003E000000}"/>
            </a:ext>
          </a:extLst>
        </xdr:cNvPr>
        <xdr:cNvSpPr>
          <a:spLocks/>
        </xdr:cNvSpPr>
      </xdr:nvSpPr>
      <xdr:spPr bwMode="auto">
        <a:xfrm>
          <a:off x="10926436" y="1401517"/>
          <a:ext cx="192950" cy="401483"/>
        </a:xfrm>
        <a:custGeom>
          <a:avLst/>
          <a:gdLst>
            <a:gd name="T0" fmla="*/ 129 w 143"/>
            <a:gd name="T1" fmla="*/ 216 h 297"/>
            <a:gd name="T2" fmla="*/ 127 w 143"/>
            <a:gd name="T3" fmla="*/ 209 h 297"/>
            <a:gd name="T4" fmla="*/ 120 w 143"/>
            <a:gd name="T5" fmla="*/ 205 h 297"/>
            <a:gd name="T6" fmla="*/ 114 w 143"/>
            <a:gd name="T7" fmla="*/ 199 h 297"/>
            <a:gd name="T8" fmla="*/ 111 w 143"/>
            <a:gd name="T9" fmla="*/ 194 h 297"/>
            <a:gd name="T10" fmla="*/ 109 w 143"/>
            <a:gd name="T11" fmla="*/ 186 h 297"/>
            <a:gd name="T12" fmla="*/ 109 w 143"/>
            <a:gd name="T13" fmla="*/ 178 h 297"/>
            <a:gd name="T14" fmla="*/ 101 w 143"/>
            <a:gd name="T15" fmla="*/ 158 h 297"/>
            <a:gd name="T16" fmla="*/ 50 w 143"/>
            <a:gd name="T17" fmla="*/ 4 h 297"/>
            <a:gd name="T18" fmla="*/ 49 w 143"/>
            <a:gd name="T19" fmla="*/ 0 h 297"/>
            <a:gd name="T20" fmla="*/ 41 w 143"/>
            <a:gd name="T21" fmla="*/ 7 h 297"/>
            <a:gd name="T22" fmla="*/ 35 w 143"/>
            <a:gd name="T23" fmla="*/ 6 h 297"/>
            <a:gd name="T24" fmla="*/ 28 w 143"/>
            <a:gd name="T25" fmla="*/ 11 h 297"/>
            <a:gd name="T26" fmla="*/ 28 w 143"/>
            <a:gd name="T27" fmla="*/ 17 h 297"/>
            <a:gd name="T28" fmla="*/ 26 w 143"/>
            <a:gd name="T29" fmla="*/ 32 h 297"/>
            <a:gd name="T30" fmla="*/ 26 w 143"/>
            <a:gd name="T31" fmla="*/ 37 h 297"/>
            <a:gd name="T32" fmla="*/ 26 w 143"/>
            <a:gd name="T33" fmla="*/ 39 h 297"/>
            <a:gd name="T34" fmla="*/ 24 w 143"/>
            <a:gd name="T35" fmla="*/ 41 h 297"/>
            <a:gd name="T36" fmla="*/ 28 w 143"/>
            <a:gd name="T37" fmla="*/ 53 h 297"/>
            <a:gd name="T38" fmla="*/ 24 w 143"/>
            <a:gd name="T39" fmla="*/ 66 h 297"/>
            <a:gd name="T40" fmla="*/ 26 w 143"/>
            <a:gd name="T41" fmla="*/ 73 h 297"/>
            <a:gd name="T42" fmla="*/ 32 w 143"/>
            <a:gd name="T43" fmla="*/ 79 h 297"/>
            <a:gd name="T44" fmla="*/ 34 w 143"/>
            <a:gd name="T45" fmla="*/ 86 h 297"/>
            <a:gd name="T46" fmla="*/ 34 w 143"/>
            <a:gd name="T47" fmla="*/ 92 h 297"/>
            <a:gd name="T48" fmla="*/ 28 w 143"/>
            <a:gd name="T49" fmla="*/ 103 h 297"/>
            <a:gd name="T50" fmla="*/ 17 w 143"/>
            <a:gd name="T51" fmla="*/ 116 h 297"/>
            <a:gd name="T52" fmla="*/ 13 w 143"/>
            <a:gd name="T53" fmla="*/ 116 h 297"/>
            <a:gd name="T54" fmla="*/ 7 w 143"/>
            <a:gd name="T55" fmla="*/ 124 h 297"/>
            <a:gd name="T56" fmla="*/ 7 w 143"/>
            <a:gd name="T57" fmla="*/ 130 h 297"/>
            <a:gd name="T58" fmla="*/ 11 w 143"/>
            <a:gd name="T59" fmla="*/ 145 h 297"/>
            <a:gd name="T60" fmla="*/ 9 w 143"/>
            <a:gd name="T61" fmla="*/ 156 h 297"/>
            <a:gd name="T62" fmla="*/ 11 w 143"/>
            <a:gd name="T63" fmla="*/ 163 h 297"/>
            <a:gd name="T64" fmla="*/ 7 w 143"/>
            <a:gd name="T65" fmla="*/ 171 h 297"/>
            <a:gd name="T66" fmla="*/ 7 w 143"/>
            <a:gd name="T67" fmla="*/ 178 h 297"/>
            <a:gd name="T68" fmla="*/ 5 w 143"/>
            <a:gd name="T69" fmla="*/ 184 h 297"/>
            <a:gd name="T70" fmla="*/ 2 w 143"/>
            <a:gd name="T71" fmla="*/ 192 h 297"/>
            <a:gd name="T72" fmla="*/ 3 w 143"/>
            <a:gd name="T73" fmla="*/ 203 h 297"/>
            <a:gd name="T74" fmla="*/ 0 w 143"/>
            <a:gd name="T75" fmla="*/ 209 h 297"/>
            <a:gd name="T76" fmla="*/ 5 w 143"/>
            <a:gd name="T77" fmla="*/ 233 h 297"/>
            <a:gd name="T78" fmla="*/ 5 w 143"/>
            <a:gd name="T79" fmla="*/ 246 h 297"/>
            <a:gd name="T80" fmla="*/ 11 w 143"/>
            <a:gd name="T81" fmla="*/ 267 h 297"/>
            <a:gd name="T82" fmla="*/ 7 w 143"/>
            <a:gd name="T83" fmla="*/ 274 h 297"/>
            <a:gd name="T84" fmla="*/ 7 w 143"/>
            <a:gd name="T85" fmla="*/ 282 h 297"/>
            <a:gd name="T86" fmla="*/ 11 w 143"/>
            <a:gd name="T87" fmla="*/ 289 h 297"/>
            <a:gd name="T88" fmla="*/ 17 w 143"/>
            <a:gd name="T89" fmla="*/ 297 h 297"/>
            <a:gd name="T90" fmla="*/ 105 w 143"/>
            <a:gd name="T91" fmla="*/ 276 h 297"/>
            <a:gd name="T92" fmla="*/ 114 w 143"/>
            <a:gd name="T93" fmla="*/ 265 h 297"/>
            <a:gd name="T94" fmla="*/ 118 w 143"/>
            <a:gd name="T95" fmla="*/ 259 h 297"/>
            <a:gd name="T96" fmla="*/ 120 w 143"/>
            <a:gd name="T97" fmla="*/ 259 h 297"/>
            <a:gd name="T98" fmla="*/ 124 w 143"/>
            <a:gd name="T99" fmla="*/ 252 h 297"/>
            <a:gd name="T100" fmla="*/ 131 w 143"/>
            <a:gd name="T101" fmla="*/ 248 h 297"/>
            <a:gd name="T102" fmla="*/ 135 w 143"/>
            <a:gd name="T103" fmla="*/ 246 h 297"/>
            <a:gd name="T104" fmla="*/ 139 w 143"/>
            <a:gd name="T105" fmla="*/ 246 h 297"/>
            <a:gd name="T106" fmla="*/ 139 w 143"/>
            <a:gd name="T107" fmla="*/ 241 h 297"/>
            <a:gd name="T108" fmla="*/ 143 w 143"/>
            <a:gd name="T109" fmla="*/ 225 h 297"/>
            <a:gd name="T110" fmla="*/ 139 w 143"/>
            <a:gd name="T111" fmla="*/ 224 h 297"/>
            <a:gd name="T112" fmla="*/ 135 w 143"/>
            <a:gd name="T113" fmla="*/ 222 h 297"/>
            <a:gd name="T114" fmla="*/ 129 w 143"/>
            <a:gd name="T115" fmla="*/ 216 h 29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 ang="0">
              <a:pos x="T114" y="T115"/>
            </a:cxn>
          </a:cxnLst>
          <a:rect l="0" t="0" r="r" b="b"/>
          <a:pathLst>
            <a:path w="143" h="297">
              <a:moveTo>
                <a:pt x="129" y="216"/>
              </a:moveTo>
              <a:lnTo>
                <a:pt x="127" y="209"/>
              </a:lnTo>
              <a:lnTo>
                <a:pt x="120" y="205"/>
              </a:lnTo>
              <a:lnTo>
                <a:pt x="114" y="199"/>
              </a:lnTo>
              <a:lnTo>
                <a:pt x="111" y="194"/>
              </a:lnTo>
              <a:lnTo>
                <a:pt x="109" y="186"/>
              </a:lnTo>
              <a:lnTo>
                <a:pt x="109" y="178"/>
              </a:lnTo>
              <a:lnTo>
                <a:pt x="101" y="158"/>
              </a:lnTo>
              <a:lnTo>
                <a:pt x="50" y="4"/>
              </a:lnTo>
              <a:lnTo>
                <a:pt x="49" y="0"/>
              </a:lnTo>
              <a:lnTo>
                <a:pt x="41" y="7"/>
              </a:lnTo>
              <a:lnTo>
                <a:pt x="35" y="6"/>
              </a:lnTo>
              <a:lnTo>
                <a:pt x="28" y="11"/>
              </a:lnTo>
              <a:lnTo>
                <a:pt x="28" y="17"/>
              </a:lnTo>
              <a:lnTo>
                <a:pt x="26" y="32"/>
              </a:lnTo>
              <a:lnTo>
                <a:pt x="26" y="37"/>
              </a:lnTo>
              <a:lnTo>
                <a:pt x="26" y="39"/>
              </a:lnTo>
              <a:lnTo>
                <a:pt x="24" y="41"/>
              </a:lnTo>
              <a:lnTo>
                <a:pt x="28" y="53"/>
              </a:lnTo>
              <a:lnTo>
                <a:pt x="24" y="66"/>
              </a:lnTo>
              <a:lnTo>
                <a:pt x="26" y="73"/>
              </a:lnTo>
              <a:lnTo>
                <a:pt x="32" y="79"/>
              </a:lnTo>
              <a:lnTo>
                <a:pt x="34" y="86"/>
              </a:lnTo>
              <a:lnTo>
                <a:pt x="34" y="92"/>
              </a:lnTo>
              <a:lnTo>
                <a:pt x="28" y="103"/>
              </a:lnTo>
              <a:lnTo>
                <a:pt x="17" y="116"/>
              </a:lnTo>
              <a:lnTo>
                <a:pt x="13" y="116"/>
              </a:lnTo>
              <a:lnTo>
                <a:pt x="7" y="124"/>
              </a:lnTo>
              <a:lnTo>
                <a:pt x="7" y="130"/>
              </a:lnTo>
              <a:lnTo>
                <a:pt x="11" y="145"/>
              </a:lnTo>
              <a:lnTo>
                <a:pt x="9" y="156"/>
              </a:lnTo>
              <a:lnTo>
                <a:pt x="11" y="163"/>
              </a:lnTo>
              <a:lnTo>
                <a:pt x="7" y="171"/>
              </a:lnTo>
              <a:lnTo>
                <a:pt x="7" y="178"/>
              </a:lnTo>
              <a:lnTo>
                <a:pt x="5" y="184"/>
              </a:lnTo>
              <a:lnTo>
                <a:pt x="2" y="192"/>
              </a:lnTo>
              <a:lnTo>
                <a:pt x="3" y="203"/>
              </a:lnTo>
              <a:lnTo>
                <a:pt x="0" y="209"/>
              </a:lnTo>
              <a:lnTo>
                <a:pt x="5" y="233"/>
              </a:lnTo>
              <a:lnTo>
                <a:pt x="5" y="246"/>
              </a:lnTo>
              <a:lnTo>
                <a:pt x="11" y="267"/>
              </a:lnTo>
              <a:lnTo>
                <a:pt x="7" y="274"/>
              </a:lnTo>
              <a:lnTo>
                <a:pt x="7" y="282"/>
              </a:lnTo>
              <a:lnTo>
                <a:pt x="11" y="289"/>
              </a:lnTo>
              <a:lnTo>
                <a:pt x="17" y="297"/>
              </a:lnTo>
              <a:lnTo>
                <a:pt x="105" y="276"/>
              </a:lnTo>
              <a:lnTo>
                <a:pt x="114" y="265"/>
              </a:lnTo>
              <a:lnTo>
                <a:pt x="118" y="259"/>
              </a:lnTo>
              <a:lnTo>
                <a:pt x="120" y="259"/>
              </a:lnTo>
              <a:lnTo>
                <a:pt x="124" y="252"/>
              </a:lnTo>
              <a:lnTo>
                <a:pt x="131" y="248"/>
              </a:lnTo>
              <a:lnTo>
                <a:pt x="135" y="246"/>
              </a:lnTo>
              <a:lnTo>
                <a:pt x="139" y="246"/>
              </a:lnTo>
              <a:lnTo>
                <a:pt x="139" y="241"/>
              </a:lnTo>
              <a:lnTo>
                <a:pt x="143" y="225"/>
              </a:lnTo>
              <a:lnTo>
                <a:pt x="139" y="224"/>
              </a:lnTo>
              <a:lnTo>
                <a:pt x="135" y="222"/>
              </a:lnTo>
              <a:lnTo>
                <a:pt x="129" y="216"/>
              </a:lnTo>
              <a:close/>
            </a:path>
          </a:pathLst>
        </a:custGeom>
        <a:solidFill>
          <a:srgbClr val="2E86AB"/>
        </a:solid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clientData/>
  </xdr:twoCellAnchor>
  <xdr:twoCellAnchor editAs="oneCell">
    <xdr:from>
      <xdr:col>13</xdr:col>
      <xdr:colOff>472425</xdr:colOff>
      <xdr:row>11</xdr:row>
      <xdr:rowOff>85479</xdr:rowOff>
    </xdr:from>
    <xdr:to>
      <xdr:col>13</xdr:col>
      <xdr:colOff>533143</xdr:colOff>
      <xdr:row>12</xdr:row>
      <xdr:rowOff>3333</xdr:rowOff>
    </xdr:to>
    <xdr:sp macro="" textlink="">
      <xdr:nvSpPr>
        <xdr:cNvPr id="63" name="usmap39">
          <a:extLst>
            <a:ext uri="{FF2B5EF4-FFF2-40B4-BE49-F238E27FC236}">
              <a16:creationId xmlns:a16="http://schemas.microsoft.com/office/drawing/2014/main" id="{00000000-0008-0000-0000-00003F000000}"/>
            </a:ext>
          </a:extLst>
        </xdr:cNvPr>
        <xdr:cNvSpPr>
          <a:spLocks/>
        </xdr:cNvSpPr>
      </xdr:nvSpPr>
      <xdr:spPr bwMode="auto">
        <a:xfrm>
          <a:off x="11045175" y="1874062"/>
          <a:ext cx="60718" cy="108354"/>
        </a:xfrm>
        <a:custGeom>
          <a:avLst/>
          <a:gdLst>
            <a:gd name="T0" fmla="*/ 41 w 45"/>
            <a:gd name="T1" fmla="*/ 18 h 80"/>
            <a:gd name="T2" fmla="*/ 39 w 45"/>
            <a:gd name="T3" fmla="*/ 13 h 80"/>
            <a:gd name="T4" fmla="*/ 36 w 45"/>
            <a:gd name="T5" fmla="*/ 11 h 80"/>
            <a:gd name="T6" fmla="*/ 34 w 45"/>
            <a:gd name="T7" fmla="*/ 5 h 80"/>
            <a:gd name="T8" fmla="*/ 26 w 45"/>
            <a:gd name="T9" fmla="*/ 0 h 80"/>
            <a:gd name="T10" fmla="*/ 0 w 45"/>
            <a:gd name="T11" fmla="*/ 7 h 80"/>
            <a:gd name="T12" fmla="*/ 15 w 45"/>
            <a:gd name="T13" fmla="*/ 62 h 80"/>
            <a:gd name="T14" fmla="*/ 17 w 45"/>
            <a:gd name="T15" fmla="*/ 69 h 80"/>
            <a:gd name="T16" fmla="*/ 15 w 45"/>
            <a:gd name="T17" fmla="*/ 75 h 80"/>
            <a:gd name="T18" fmla="*/ 15 w 45"/>
            <a:gd name="T19" fmla="*/ 77 h 80"/>
            <a:gd name="T20" fmla="*/ 17 w 45"/>
            <a:gd name="T21" fmla="*/ 80 h 80"/>
            <a:gd name="T22" fmla="*/ 23 w 45"/>
            <a:gd name="T23" fmla="*/ 77 h 80"/>
            <a:gd name="T24" fmla="*/ 43 w 45"/>
            <a:gd name="T25" fmla="*/ 63 h 80"/>
            <a:gd name="T26" fmla="*/ 43 w 45"/>
            <a:gd name="T27" fmla="*/ 56 h 80"/>
            <a:gd name="T28" fmla="*/ 41 w 45"/>
            <a:gd name="T29" fmla="*/ 48 h 80"/>
            <a:gd name="T30" fmla="*/ 41 w 45"/>
            <a:gd name="T31" fmla="*/ 41 h 80"/>
            <a:gd name="T32" fmla="*/ 36 w 45"/>
            <a:gd name="T33" fmla="*/ 33 h 80"/>
            <a:gd name="T34" fmla="*/ 39 w 45"/>
            <a:gd name="T35" fmla="*/ 28 h 80"/>
            <a:gd name="T36" fmla="*/ 38 w 45"/>
            <a:gd name="T37" fmla="*/ 20 h 80"/>
            <a:gd name="T38" fmla="*/ 43 w 45"/>
            <a:gd name="T39" fmla="*/ 28 h 80"/>
            <a:gd name="T40" fmla="*/ 45 w 45"/>
            <a:gd name="T41" fmla="*/ 24 h 80"/>
            <a:gd name="T42" fmla="*/ 45 w 45"/>
            <a:gd name="T43" fmla="*/ 22 h 80"/>
            <a:gd name="T44" fmla="*/ 41 w 45"/>
            <a:gd name="T45" fmla="*/ 18 h 8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Lst>
          <a:rect l="0" t="0" r="r" b="b"/>
          <a:pathLst>
            <a:path w="45" h="80">
              <a:moveTo>
                <a:pt x="41" y="18"/>
              </a:moveTo>
              <a:lnTo>
                <a:pt x="39" y="13"/>
              </a:lnTo>
              <a:lnTo>
                <a:pt x="36" y="11"/>
              </a:lnTo>
              <a:lnTo>
                <a:pt x="34" y="5"/>
              </a:lnTo>
              <a:lnTo>
                <a:pt x="26" y="0"/>
              </a:lnTo>
              <a:lnTo>
                <a:pt x="0" y="7"/>
              </a:lnTo>
              <a:lnTo>
                <a:pt x="15" y="62"/>
              </a:lnTo>
              <a:lnTo>
                <a:pt x="17" y="69"/>
              </a:lnTo>
              <a:lnTo>
                <a:pt x="15" y="75"/>
              </a:lnTo>
              <a:lnTo>
                <a:pt x="15" y="77"/>
              </a:lnTo>
              <a:lnTo>
                <a:pt x="17" y="80"/>
              </a:lnTo>
              <a:lnTo>
                <a:pt x="23" y="77"/>
              </a:lnTo>
              <a:lnTo>
                <a:pt x="43" y="63"/>
              </a:lnTo>
              <a:lnTo>
                <a:pt x="43" y="56"/>
              </a:lnTo>
              <a:lnTo>
                <a:pt x="41" y="48"/>
              </a:lnTo>
              <a:lnTo>
                <a:pt x="41" y="41"/>
              </a:lnTo>
              <a:lnTo>
                <a:pt x="36" y="33"/>
              </a:lnTo>
              <a:lnTo>
                <a:pt x="39" y="28"/>
              </a:lnTo>
              <a:lnTo>
                <a:pt x="38" y="20"/>
              </a:lnTo>
              <a:lnTo>
                <a:pt x="43" y="28"/>
              </a:lnTo>
              <a:lnTo>
                <a:pt x="45" y="24"/>
              </a:lnTo>
              <a:lnTo>
                <a:pt x="45" y="22"/>
              </a:lnTo>
              <a:lnTo>
                <a:pt x="41" y="18"/>
              </a:lnTo>
              <a:close/>
            </a:path>
          </a:pathLst>
        </a:custGeom>
        <a:solidFill>
          <a:srgbClr val="AEAAAA"/>
        </a:solid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clientData/>
  </xdr:twoCellAnchor>
  <xdr:twoCellAnchor editAs="oneCell">
    <xdr:from>
      <xdr:col>13</xdr:col>
      <xdr:colOff>172770</xdr:colOff>
      <xdr:row>12</xdr:row>
      <xdr:rowOff>75486</xdr:rowOff>
    </xdr:from>
    <xdr:to>
      <xdr:col>13</xdr:col>
      <xdr:colOff>313207</xdr:colOff>
      <xdr:row>14</xdr:row>
      <xdr:rowOff>43929</xdr:rowOff>
    </xdr:to>
    <xdr:grpSp>
      <xdr:nvGrpSpPr>
        <xdr:cNvPr id="64" name="usmap30">
          <a:extLst>
            <a:ext uri="{FF2B5EF4-FFF2-40B4-BE49-F238E27FC236}">
              <a16:creationId xmlns:a16="http://schemas.microsoft.com/office/drawing/2014/main" id="{00000000-0008-0000-0000-000040000000}"/>
            </a:ext>
          </a:extLst>
        </xdr:cNvPr>
        <xdr:cNvGrpSpPr/>
      </xdr:nvGrpSpPr>
      <xdr:grpSpPr>
        <a:xfrm>
          <a:off x="11050320" y="2113836"/>
          <a:ext cx="140437" cy="349443"/>
          <a:chOff x="4813819" y="2127748"/>
          <a:chExt cx="108558" cy="225859"/>
        </a:xfrm>
        <a:solidFill>
          <a:srgbClr val="AEAAAA"/>
        </a:solidFill>
      </xdr:grpSpPr>
      <xdr:sp macro="" textlink="">
        <xdr:nvSpPr>
          <xdr:cNvPr id="136" name="Freeform 97">
            <a:extLst>
              <a:ext uri="{FF2B5EF4-FFF2-40B4-BE49-F238E27FC236}">
                <a16:creationId xmlns:a16="http://schemas.microsoft.com/office/drawing/2014/main" id="{00000000-0008-0000-0000-000088000000}"/>
              </a:ext>
            </a:extLst>
          </xdr:cNvPr>
          <xdr:cNvSpPr>
            <a:spLocks/>
          </xdr:cNvSpPr>
        </xdr:nvSpPr>
        <xdr:spPr bwMode="auto">
          <a:xfrm>
            <a:off x="4813819" y="2127748"/>
            <a:ext cx="108558" cy="225859"/>
          </a:xfrm>
          <a:custGeom>
            <a:avLst/>
            <a:gdLst>
              <a:gd name="T0" fmla="*/ 15 w 113"/>
              <a:gd name="T1" fmla="*/ 15 h 259"/>
              <a:gd name="T2" fmla="*/ 5 w 113"/>
              <a:gd name="T3" fmla="*/ 40 h 259"/>
              <a:gd name="T4" fmla="*/ 2 w 113"/>
              <a:gd name="T5" fmla="*/ 51 h 259"/>
              <a:gd name="T6" fmla="*/ 7 w 113"/>
              <a:gd name="T7" fmla="*/ 60 h 259"/>
              <a:gd name="T8" fmla="*/ 0 w 113"/>
              <a:gd name="T9" fmla="*/ 73 h 259"/>
              <a:gd name="T10" fmla="*/ 9 w 113"/>
              <a:gd name="T11" fmla="*/ 92 h 259"/>
              <a:gd name="T12" fmla="*/ 17 w 113"/>
              <a:gd name="T13" fmla="*/ 102 h 259"/>
              <a:gd name="T14" fmla="*/ 28 w 113"/>
              <a:gd name="T15" fmla="*/ 107 h 259"/>
              <a:gd name="T16" fmla="*/ 51 w 113"/>
              <a:gd name="T17" fmla="*/ 126 h 259"/>
              <a:gd name="T18" fmla="*/ 39 w 113"/>
              <a:gd name="T19" fmla="*/ 139 h 259"/>
              <a:gd name="T20" fmla="*/ 32 w 113"/>
              <a:gd name="T21" fmla="*/ 147 h 259"/>
              <a:gd name="T22" fmla="*/ 30 w 113"/>
              <a:gd name="T23" fmla="*/ 149 h 259"/>
              <a:gd name="T24" fmla="*/ 28 w 113"/>
              <a:gd name="T25" fmla="*/ 162 h 259"/>
              <a:gd name="T26" fmla="*/ 19 w 113"/>
              <a:gd name="T27" fmla="*/ 169 h 259"/>
              <a:gd name="T28" fmla="*/ 7 w 113"/>
              <a:gd name="T29" fmla="*/ 177 h 259"/>
              <a:gd name="T30" fmla="*/ 2 w 113"/>
              <a:gd name="T31" fmla="*/ 194 h 259"/>
              <a:gd name="T32" fmla="*/ 0 w 113"/>
              <a:gd name="T33" fmla="*/ 199 h 259"/>
              <a:gd name="T34" fmla="*/ 4 w 113"/>
              <a:gd name="T35" fmla="*/ 207 h 259"/>
              <a:gd name="T36" fmla="*/ 17 w 113"/>
              <a:gd name="T37" fmla="*/ 222 h 259"/>
              <a:gd name="T38" fmla="*/ 30 w 113"/>
              <a:gd name="T39" fmla="*/ 228 h 259"/>
              <a:gd name="T40" fmla="*/ 49 w 113"/>
              <a:gd name="T41" fmla="*/ 233 h 259"/>
              <a:gd name="T42" fmla="*/ 66 w 113"/>
              <a:gd name="T43" fmla="*/ 241 h 259"/>
              <a:gd name="T44" fmla="*/ 64 w 113"/>
              <a:gd name="T45" fmla="*/ 259 h 259"/>
              <a:gd name="T46" fmla="*/ 73 w 113"/>
              <a:gd name="T47" fmla="*/ 254 h 259"/>
              <a:gd name="T48" fmla="*/ 79 w 113"/>
              <a:gd name="T49" fmla="*/ 239 h 259"/>
              <a:gd name="T50" fmla="*/ 86 w 113"/>
              <a:gd name="T51" fmla="*/ 218 h 259"/>
              <a:gd name="T52" fmla="*/ 83 w 113"/>
              <a:gd name="T53" fmla="*/ 214 h 259"/>
              <a:gd name="T54" fmla="*/ 96 w 113"/>
              <a:gd name="T55" fmla="*/ 207 h 259"/>
              <a:gd name="T56" fmla="*/ 96 w 113"/>
              <a:gd name="T57" fmla="*/ 194 h 259"/>
              <a:gd name="T58" fmla="*/ 99 w 113"/>
              <a:gd name="T59" fmla="*/ 184 h 259"/>
              <a:gd name="T60" fmla="*/ 105 w 113"/>
              <a:gd name="T61" fmla="*/ 169 h 259"/>
              <a:gd name="T62" fmla="*/ 105 w 113"/>
              <a:gd name="T63" fmla="*/ 156 h 259"/>
              <a:gd name="T64" fmla="*/ 105 w 113"/>
              <a:gd name="T65" fmla="*/ 139 h 259"/>
              <a:gd name="T66" fmla="*/ 105 w 113"/>
              <a:gd name="T67" fmla="*/ 132 h 259"/>
              <a:gd name="T68" fmla="*/ 111 w 113"/>
              <a:gd name="T69" fmla="*/ 130 h 259"/>
              <a:gd name="T70" fmla="*/ 111 w 113"/>
              <a:gd name="T71" fmla="*/ 150 h 259"/>
              <a:gd name="T72" fmla="*/ 111 w 113"/>
              <a:gd name="T73" fmla="*/ 124 h 259"/>
              <a:gd name="T74" fmla="*/ 109 w 113"/>
              <a:gd name="T75" fmla="*/ 96 h 259"/>
              <a:gd name="T76" fmla="*/ 92 w 113"/>
              <a:gd name="T77" fmla="*/ 85 h 259"/>
              <a:gd name="T78" fmla="*/ 81 w 113"/>
              <a:gd name="T79" fmla="*/ 85 h 259"/>
              <a:gd name="T80" fmla="*/ 84 w 113"/>
              <a:gd name="T81" fmla="*/ 58 h 259"/>
              <a:gd name="T82" fmla="*/ 94 w 113"/>
              <a:gd name="T83" fmla="*/ 53 h 259"/>
              <a:gd name="T84" fmla="*/ 96 w 113"/>
              <a:gd name="T85" fmla="*/ 38 h 259"/>
              <a:gd name="T86" fmla="*/ 96 w 113"/>
              <a:gd name="T87" fmla="*/ 23 h 259"/>
              <a:gd name="T88" fmla="*/ 17 w 113"/>
              <a:gd name="T89" fmla="*/ 9 h 259"/>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Lst>
            <a:rect l="0" t="0" r="r" b="b"/>
            <a:pathLst>
              <a:path w="113" h="259">
                <a:moveTo>
                  <a:pt x="17" y="9"/>
                </a:moveTo>
                <a:lnTo>
                  <a:pt x="15" y="15"/>
                </a:lnTo>
                <a:lnTo>
                  <a:pt x="15" y="23"/>
                </a:lnTo>
                <a:lnTo>
                  <a:pt x="5" y="40"/>
                </a:lnTo>
                <a:lnTo>
                  <a:pt x="0" y="47"/>
                </a:lnTo>
                <a:lnTo>
                  <a:pt x="2" y="51"/>
                </a:lnTo>
                <a:lnTo>
                  <a:pt x="5" y="53"/>
                </a:lnTo>
                <a:lnTo>
                  <a:pt x="7" y="60"/>
                </a:lnTo>
                <a:lnTo>
                  <a:pt x="5" y="66"/>
                </a:lnTo>
                <a:lnTo>
                  <a:pt x="0" y="73"/>
                </a:lnTo>
                <a:lnTo>
                  <a:pt x="4" y="85"/>
                </a:lnTo>
                <a:lnTo>
                  <a:pt x="9" y="92"/>
                </a:lnTo>
                <a:lnTo>
                  <a:pt x="17" y="94"/>
                </a:lnTo>
                <a:lnTo>
                  <a:pt x="17" y="102"/>
                </a:lnTo>
                <a:lnTo>
                  <a:pt x="24" y="105"/>
                </a:lnTo>
                <a:lnTo>
                  <a:pt x="28" y="107"/>
                </a:lnTo>
                <a:lnTo>
                  <a:pt x="34" y="113"/>
                </a:lnTo>
                <a:lnTo>
                  <a:pt x="51" y="126"/>
                </a:lnTo>
                <a:lnTo>
                  <a:pt x="47" y="132"/>
                </a:lnTo>
                <a:lnTo>
                  <a:pt x="39" y="139"/>
                </a:lnTo>
                <a:lnTo>
                  <a:pt x="34" y="147"/>
                </a:lnTo>
                <a:lnTo>
                  <a:pt x="32" y="147"/>
                </a:lnTo>
                <a:lnTo>
                  <a:pt x="32" y="149"/>
                </a:lnTo>
                <a:lnTo>
                  <a:pt x="30" y="149"/>
                </a:lnTo>
                <a:lnTo>
                  <a:pt x="28" y="156"/>
                </a:lnTo>
                <a:lnTo>
                  <a:pt x="28" y="162"/>
                </a:lnTo>
                <a:lnTo>
                  <a:pt x="20" y="167"/>
                </a:lnTo>
                <a:lnTo>
                  <a:pt x="19" y="169"/>
                </a:lnTo>
                <a:lnTo>
                  <a:pt x="13" y="171"/>
                </a:lnTo>
                <a:lnTo>
                  <a:pt x="7" y="177"/>
                </a:lnTo>
                <a:lnTo>
                  <a:pt x="4" y="184"/>
                </a:lnTo>
                <a:lnTo>
                  <a:pt x="2" y="194"/>
                </a:lnTo>
                <a:lnTo>
                  <a:pt x="0" y="197"/>
                </a:lnTo>
                <a:lnTo>
                  <a:pt x="0" y="199"/>
                </a:lnTo>
                <a:lnTo>
                  <a:pt x="4" y="207"/>
                </a:lnTo>
                <a:lnTo>
                  <a:pt x="4" y="207"/>
                </a:lnTo>
                <a:lnTo>
                  <a:pt x="4" y="211"/>
                </a:lnTo>
                <a:lnTo>
                  <a:pt x="17" y="222"/>
                </a:lnTo>
                <a:lnTo>
                  <a:pt x="22" y="224"/>
                </a:lnTo>
                <a:lnTo>
                  <a:pt x="30" y="228"/>
                </a:lnTo>
                <a:lnTo>
                  <a:pt x="41" y="237"/>
                </a:lnTo>
                <a:lnTo>
                  <a:pt x="49" y="233"/>
                </a:lnTo>
                <a:lnTo>
                  <a:pt x="62" y="233"/>
                </a:lnTo>
                <a:lnTo>
                  <a:pt x="66" y="241"/>
                </a:lnTo>
                <a:lnTo>
                  <a:pt x="62" y="252"/>
                </a:lnTo>
                <a:lnTo>
                  <a:pt x="64" y="259"/>
                </a:lnTo>
                <a:lnTo>
                  <a:pt x="69" y="258"/>
                </a:lnTo>
                <a:lnTo>
                  <a:pt x="73" y="254"/>
                </a:lnTo>
                <a:lnTo>
                  <a:pt x="75" y="246"/>
                </a:lnTo>
                <a:lnTo>
                  <a:pt x="79" y="239"/>
                </a:lnTo>
                <a:lnTo>
                  <a:pt x="83" y="226"/>
                </a:lnTo>
                <a:lnTo>
                  <a:pt x="86" y="218"/>
                </a:lnTo>
                <a:lnTo>
                  <a:pt x="83" y="218"/>
                </a:lnTo>
                <a:lnTo>
                  <a:pt x="83" y="214"/>
                </a:lnTo>
                <a:lnTo>
                  <a:pt x="88" y="207"/>
                </a:lnTo>
                <a:lnTo>
                  <a:pt x="96" y="207"/>
                </a:lnTo>
                <a:lnTo>
                  <a:pt x="92" y="201"/>
                </a:lnTo>
                <a:lnTo>
                  <a:pt x="96" y="194"/>
                </a:lnTo>
                <a:lnTo>
                  <a:pt x="94" y="188"/>
                </a:lnTo>
                <a:lnTo>
                  <a:pt x="99" y="184"/>
                </a:lnTo>
                <a:lnTo>
                  <a:pt x="101" y="177"/>
                </a:lnTo>
                <a:lnTo>
                  <a:pt x="105" y="169"/>
                </a:lnTo>
                <a:lnTo>
                  <a:pt x="109" y="164"/>
                </a:lnTo>
                <a:lnTo>
                  <a:pt x="105" y="156"/>
                </a:lnTo>
                <a:lnTo>
                  <a:pt x="107" y="150"/>
                </a:lnTo>
                <a:lnTo>
                  <a:pt x="105" y="139"/>
                </a:lnTo>
                <a:lnTo>
                  <a:pt x="103" y="132"/>
                </a:lnTo>
                <a:lnTo>
                  <a:pt x="105" y="132"/>
                </a:lnTo>
                <a:lnTo>
                  <a:pt x="107" y="124"/>
                </a:lnTo>
                <a:lnTo>
                  <a:pt x="111" y="130"/>
                </a:lnTo>
                <a:lnTo>
                  <a:pt x="109" y="137"/>
                </a:lnTo>
                <a:lnTo>
                  <a:pt x="111" y="150"/>
                </a:lnTo>
                <a:lnTo>
                  <a:pt x="113" y="143"/>
                </a:lnTo>
                <a:lnTo>
                  <a:pt x="111" y="124"/>
                </a:lnTo>
                <a:lnTo>
                  <a:pt x="109" y="117"/>
                </a:lnTo>
                <a:lnTo>
                  <a:pt x="109" y="96"/>
                </a:lnTo>
                <a:lnTo>
                  <a:pt x="107" y="87"/>
                </a:lnTo>
                <a:lnTo>
                  <a:pt x="92" y="85"/>
                </a:lnTo>
                <a:lnTo>
                  <a:pt x="86" y="87"/>
                </a:lnTo>
                <a:lnTo>
                  <a:pt x="81" y="85"/>
                </a:lnTo>
                <a:lnTo>
                  <a:pt x="81" y="66"/>
                </a:lnTo>
                <a:lnTo>
                  <a:pt x="84" y="58"/>
                </a:lnTo>
                <a:lnTo>
                  <a:pt x="86" y="58"/>
                </a:lnTo>
                <a:lnTo>
                  <a:pt x="94" y="53"/>
                </a:lnTo>
                <a:lnTo>
                  <a:pt x="92" y="47"/>
                </a:lnTo>
                <a:lnTo>
                  <a:pt x="96" y="38"/>
                </a:lnTo>
                <a:lnTo>
                  <a:pt x="96" y="30"/>
                </a:lnTo>
                <a:lnTo>
                  <a:pt x="96" y="23"/>
                </a:lnTo>
                <a:lnTo>
                  <a:pt x="24" y="0"/>
                </a:lnTo>
                <a:lnTo>
                  <a:pt x="17" y="9"/>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137" name="Freeform 98">
            <a:extLst>
              <a:ext uri="{FF2B5EF4-FFF2-40B4-BE49-F238E27FC236}">
                <a16:creationId xmlns:a16="http://schemas.microsoft.com/office/drawing/2014/main" id="{00000000-0008-0000-0000-000089000000}"/>
              </a:ext>
            </a:extLst>
          </xdr:cNvPr>
          <xdr:cNvSpPr>
            <a:spLocks/>
          </xdr:cNvSpPr>
        </xdr:nvSpPr>
        <xdr:spPr bwMode="auto">
          <a:xfrm>
            <a:off x="4914692" y="2269019"/>
            <a:ext cx="5764" cy="17441"/>
          </a:xfrm>
          <a:custGeom>
            <a:avLst/>
            <a:gdLst>
              <a:gd name="T0" fmla="*/ 6 w 6"/>
              <a:gd name="T1" fmla="*/ 0 h 20"/>
              <a:gd name="T2" fmla="*/ 0 w 6"/>
              <a:gd name="T3" fmla="*/ 20 h 20"/>
              <a:gd name="T4" fmla="*/ 6 w 6"/>
              <a:gd name="T5" fmla="*/ 5 h 20"/>
              <a:gd name="T6" fmla="*/ 6 w 6"/>
              <a:gd name="T7" fmla="*/ 0 h 20"/>
            </a:gdLst>
            <a:ahLst/>
            <a:cxnLst>
              <a:cxn ang="0">
                <a:pos x="T0" y="T1"/>
              </a:cxn>
              <a:cxn ang="0">
                <a:pos x="T2" y="T3"/>
              </a:cxn>
              <a:cxn ang="0">
                <a:pos x="T4" y="T5"/>
              </a:cxn>
              <a:cxn ang="0">
                <a:pos x="T6" y="T7"/>
              </a:cxn>
            </a:cxnLst>
            <a:rect l="0" t="0" r="r" b="b"/>
            <a:pathLst>
              <a:path w="6" h="20">
                <a:moveTo>
                  <a:pt x="6" y="0"/>
                </a:moveTo>
                <a:lnTo>
                  <a:pt x="0" y="20"/>
                </a:lnTo>
                <a:lnTo>
                  <a:pt x="6" y="5"/>
                </a:lnTo>
                <a:lnTo>
                  <a:pt x="6" y="0"/>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138" name="Freeform 99">
            <a:extLst>
              <a:ext uri="{FF2B5EF4-FFF2-40B4-BE49-F238E27FC236}">
                <a16:creationId xmlns:a16="http://schemas.microsoft.com/office/drawing/2014/main" id="{00000000-0008-0000-0000-00008A000000}"/>
              </a:ext>
            </a:extLst>
          </xdr:cNvPr>
          <xdr:cNvSpPr>
            <a:spLocks/>
          </xdr:cNvSpPr>
        </xdr:nvSpPr>
        <xdr:spPr bwMode="auto">
          <a:xfrm>
            <a:off x="4914692" y="2269019"/>
            <a:ext cx="5764" cy="17441"/>
          </a:xfrm>
          <a:custGeom>
            <a:avLst/>
            <a:gdLst>
              <a:gd name="T0" fmla="*/ 6 w 6"/>
              <a:gd name="T1" fmla="*/ 0 h 20"/>
              <a:gd name="T2" fmla="*/ 0 w 6"/>
              <a:gd name="T3" fmla="*/ 20 h 20"/>
              <a:gd name="T4" fmla="*/ 6 w 6"/>
              <a:gd name="T5" fmla="*/ 5 h 20"/>
              <a:gd name="T6" fmla="*/ 6 w 6"/>
              <a:gd name="T7" fmla="*/ 0 h 20"/>
            </a:gdLst>
            <a:ahLst/>
            <a:cxnLst>
              <a:cxn ang="0">
                <a:pos x="T0" y="T1"/>
              </a:cxn>
              <a:cxn ang="0">
                <a:pos x="T2" y="T3"/>
              </a:cxn>
              <a:cxn ang="0">
                <a:pos x="T4" y="T5"/>
              </a:cxn>
              <a:cxn ang="0">
                <a:pos x="T6" y="T7"/>
              </a:cxn>
            </a:cxnLst>
            <a:rect l="0" t="0" r="r" b="b"/>
            <a:pathLst>
              <a:path w="6" h="20">
                <a:moveTo>
                  <a:pt x="6" y="0"/>
                </a:moveTo>
                <a:lnTo>
                  <a:pt x="0" y="20"/>
                </a:lnTo>
                <a:lnTo>
                  <a:pt x="6" y="5"/>
                </a:lnTo>
                <a:lnTo>
                  <a:pt x="6" y="0"/>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grpSp>
    <xdr:clientData/>
  </xdr:twoCellAnchor>
  <xdr:twoCellAnchor editAs="oneCell">
    <xdr:from>
      <xdr:col>12</xdr:col>
      <xdr:colOff>637063</xdr:colOff>
      <xdr:row>9</xdr:row>
      <xdr:rowOff>95584</xdr:rowOff>
    </xdr:from>
    <xdr:to>
      <xdr:col>13</xdr:col>
      <xdr:colOff>495361</xdr:colOff>
      <xdr:row>12</xdr:row>
      <xdr:rowOff>166655</xdr:rowOff>
    </xdr:to>
    <xdr:grpSp>
      <xdr:nvGrpSpPr>
        <xdr:cNvPr id="65" name="usmap32">
          <a:extLst>
            <a:ext uri="{FF2B5EF4-FFF2-40B4-BE49-F238E27FC236}">
              <a16:creationId xmlns:a16="http://schemas.microsoft.com/office/drawing/2014/main" id="{00000000-0008-0000-0000-000041000000}"/>
            </a:ext>
          </a:extLst>
        </xdr:cNvPr>
        <xdr:cNvGrpSpPr/>
      </xdr:nvGrpSpPr>
      <xdr:grpSpPr>
        <a:xfrm>
          <a:off x="10552588" y="1562434"/>
          <a:ext cx="820323" cy="642571"/>
          <a:chOff x="4438189" y="1771956"/>
          <a:chExt cx="613881" cy="415091"/>
        </a:xfrm>
        <a:solidFill>
          <a:srgbClr val="AEAAAA"/>
        </a:solidFill>
      </xdr:grpSpPr>
      <xdr:sp macro="" textlink="">
        <xdr:nvSpPr>
          <xdr:cNvPr id="134" name="Freeform 95">
            <a:extLst>
              <a:ext uri="{FF2B5EF4-FFF2-40B4-BE49-F238E27FC236}">
                <a16:creationId xmlns:a16="http://schemas.microsoft.com/office/drawing/2014/main" id="{00000000-0008-0000-0000-000086000000}"/>
              </a:ext>
            </a:extLst>
          </xdr:cNvPr>
          <xdr:cNvSpPr>
            <a:spLocks/>
          </xdr:cNvSpPr>
        </xdr:nvSpPr>
        <xdr:spPr bwMode="auto">
          <a:xfrm>
            <a:off x="4438189" y="1771956"/>
            <a:ext cx="490913" cy="398523"/>
          </a:xfrm>
          <a:custGeom>
            <a:avLst/>
            <a:gdLst>
              <a:gd name="T0" fmla="*/ 511 w 511"/>
              <a:gd name="T1" fmla="*/ 402 h 457"/>
              <a:gd name="T2" fmla="*/ 505 w 511"/>
              <a:gd name="T3" fmla="*/ 389 h 457"/>
              <a:gd name="T4" fmla="*/ 489 w 511"/>
              <a:gd name="T5" fmla="*/ 307 h 457"/>
              <a:gd name="T6" fmla="*/ 490 w 511"/>
              <a:gd name="T7" fmla="*/ 233 h 457"/>
              <a:gd name="T8" fmla="*/ 487 w 511"/>
              <a:gd name="T9" fmla="*/ 222 h 457"/>
              <a:gd name="T10" fmla="*/ 460 w 511"/>
              <a:gd name="T11" fmla="*/ 143 h 457"/>
              <a:gd name="T12" fmla="*/ 455 w 511"/>
              <a:gd name="T13" fmla="*/ 145 h 457"/>
              <a:gd name="T14" fmla="*/ 453 w 511"/>
              <a:gd name="T15" fmla="*/ 119 h 457"/>
              <a:gd name="T16" fmla="*/ 443 w 511"/>
              <a:gd name="T17" fmla="*/ 98 h 457"/>
              <a:gd name="T18" fmla="*/ 445 w 511"/>
              <a:gd name="T19" fmla="*/ 81 h 457"/>
              <a:gd name="T20" fmla="*/ 443 w 511"/>
              <a:gd name="T21" fmla="*/ 66 h 457"/>
              <a:gd name="T22" fmla="*/ 442 w 511"/>
              <a:gd name="T23" fmla="*/ 53 h 457"/>
              <a:gd name="T24" fmla="*/ 432 w 511"/>
              <a:gd name="T25" fmla="*/ 40 h 457"/>
              <a:gd name="T26" fmla="*/ 427 w 511"/>
              <a:gd name="T27" fmla="*/ 15 h 457"/>
              <a:gd name="T28" fmla="*/ 425 w 511"/>
              <a:gd name="T29" fmla="*/ 4 h 457"/>
              <a:gd name="T30" fmla="*/ 372 w 511"/>
              <a:gd name="T31" fmla="*/ 15 h 457"/>
              <a:gd name="T32" fmla="*/ 317 w 511"/>
              <a:gd name="T33" fmla="*/ 25 h 457"/>
              <a:gd name="T34" fmla="*/ 278 w 511"/>
              <a:gd name="T35" fmla="*/ 58 h 457"/>
              <a:gd name="T36" fmla="*/ 257 w 511"/>
              <a:gd name="T37" fmla="*/ 103 h 457"/>
              <a:gd name="T38" fmla="*/ 244 w 511"/>
              <a:gd name="T39" fmla="*/ 122 h 457"/>
              <a:gd name="T40" fmla="*/ 223 w 511"/>
              <a:gd name="T41" fmla="*/ 143 h 457"/>
              <a:gd name="T42" fmla="*/ 229 w 511"/>
              <a:gd name="T43" fmla="*/ 154 h 457"/>
              <a:gd name="T44" fmla="*/ 229 w 511"/>
              <a:gd name="T45" fmla="*/ 150 h 457"/>
              <a:gd name="T46" fmla="*/ 237 w 511"/>
              <a:gd name="T47" fmla="*/ 158 h 457"/>
              <a:gd name="T48" fmla="*/ 242 w 511"/>
              <a:gd name="T49" fmla="*/ 160 h 457"/>
              <a:gd name="T50" fmla="*/ 235 w 511"/>
              <a:gd name="T51" fmla="*/ 169 h 457"/>
              <a:gd name="T52" fmla="*/ 242 w 511"/>
              <a:gd name="T53" fmla="*/ 188 h 457"/>
              <a:gd name="T54" fmla="*/ 246 w 511"/>
              <a:gd name="T55" fmla="*/ 201 h 457"/>
              <a:gd name="T56" fmla="*/ 233 w 511"/>
              <a:gd name="T57" fmla="*/ 209 h 457"/>
              <a:gd name="T58" fmla="*/ 218 w 511"/>
              <a:gd name="T59" fmla="*/ 222 h 457"/>
              <a:gd name="T60" fmla="*/ 208 w 511"/>
              <a:gd name="T61" fmla="*/ 237 h 457"/>
              <a:gd name="T62" fmla="*/ 197 w 511"/>
              <a:gd name="T63" fmla="*/ 246 h 457"/>
              <a:gd name="T64" fmla="*/ 177 w 511"/>
              <a:gd name="T65" fmla="*/ 246 h 457"/>
              <a:gd name="T66" fmla="*/ 148 w 511"/>
              <a:gd name="T67" fmla="*/ 258 h 457"/>
              <a:gd name="T68" fmla="*/ 103 w 511"/>
              <a:gd name="T69" fmla="*/ 250 h 457"/>
              <a:gd name="T70" fmla="*/ 62 w 511"/>
              <a:gd name="T71" fmla="*/ 261 h 457"/>
              <a:gd name="T72" fmla="*/ 49 w 511"/>
              <a:gd name="T73" fmla="*/ 269 h 457"/>
              <a:gd name="T74" fmla="*/ 36 w 511"/>
              <a:gd name="T75" fmla="*/ 276 h 457"/>
              <a:gd name="T76" fmla="*/ 39 w 511"/>
              <a:gd name="T77" fmla="*/ 290 h 457"/>
              <a:gd name="T78" fmla="*/ 52 w 511"/>
              <a:gd name="T79" fmla="*/ 297 h 457"/>
              <a:gd name="T80" fmla="*/ 51 w 511"/>
              <a:gd name="T81" fmla="*/ 305 h 457"/>
              <a:gd name="T82" fmla="*/ 58 w 511"/>
              <a:gd name="T83" fmla="*/ 327 h 457"/>
              <a:gd name="T84" fmla="*/ 43 w 511"/>
              <a:gd name="T85" fmla="*/ 348 h 457"/>
              <a:gd name="T86" fmla="*/ 30 w 511"/>
              <a:gd name="T87" fmla="*/ 363 h 457"/>
              <a:gd name="T88" fmla="*/ 4 w 511"/>
              <a:gd name="T89" fmla="*/ 393 h 457"/>
              <a:gd name="T90" fmla="*/ 2 w 511"/>
              <a:gd name="T91" fmla="*/ 397 h 457"/>
              <a:gd name="T92" fmla="*/ 69 w 511"/>
              <a:gd name="T93" fmla="*/ 410 h 457"/>
              <a:gd name="T94" fmla="*/ 276 w 511"/>
              <a:gd name="T95" fmla="*/ 369 h 457"/>
              <a:gd name="T96" fmla="*/ 349 w 511"/>
              <a:gd name="T97" fmla="*/ 354 h 457"/>
              <a:gd name="T98" fmla="*/ 361 w 511"/>
              <a:gd name="T99" fmla="*/ 363 h 457"/>
              <a:gd name="T100" fmla="*/ 374 w 511"/>
              <a:gd name="T101" fmla="*/ 367 h 457"/>
              <a:gd name="T102" fmla="*/ 381 w 511"/>
              <a:gd name="T103" fmla="*/ 389 h 457"/>
              <a:gd name="T104" fmla="*/ 400 w 511"/>
              <a:gd name="T105" fmla="*/ 401 h 457"/>
              <a:gd name="T106" fmla="*/ 415 w 511"/>
              <a:gd name="T107" fmla="*/ 406 h 457"/>
              <a:gd name="T108" fmla="*/ 487 w 511"/>
              <a:gd name="T109" fmla="*/ 431 h 457"/>
              <a:gd name="T110" fmla="*/ 475 w 511"/>
              <a:gd name="T111" fmla="*/ 408 h 457"/>
              <a:gd name="T112" fmla="*/ 475 w 511"/>
              <a:gd name="T113" fmla="*/ 399 h 457"/>
              <a:gd name="T114" fmla="*/ 483 w 511"/>
              <a:gd name="T115" fmla="*/ 410 h 457"/>
              <a:gd name="T116" fmla="*/ 489 w 511"/>
              <a:gd name="T117" fmla="*/ 442 h 457"/>
              <a:gd name="T118" fmla="*/ 489 w 511"/>
              <a:gd name="T119" fmla="*/ 457 h 457"/>
              <a:gd name="T120" fmla="*/ 498 w 511"/>
              <a:gd name="T121" fmla="*/ 448 h 457"/>
              <a:gd name="T122" fmla="*/ 505 w 511"/>
              <a:gd name="T123" fmla="*/ 425 h 457"/>
              <a:gd name="T124" fmla="*/ 500 w 511"/>
              <a:gd name="T125" fmla="*/ 414 h 45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 ang="0">
                <a:pos x="T114" y="T115"/>
              </a:cxn>
              <a:cxn ang="0">
                <a:pos x="T116" y="T117"/>
              </a:cxn>
              <a:cxn ang="0">
                <a:pos x="T118" y="T119"/>
              </a:cxn>
              <a:cxn ang="0">
                <a:pos x="T120" y="T121"/>
              </a:cxn>
              <a:cxn ang="0">
                <a:pos x="T122" y="T123"/>
              </a:cxn>
              <a:cxn ang="0">
                <a:pos x="T124" y="T125"/>
              </a:cxn>
            </a:cxnLst>
            <a:rect l="0" t="0" r="r" b="b"/>
            <a:pathLst>
              <a:path w="511" h="457">
                <a:moveTo>
                  <a:pt x="500" y="414"/>
                </a:moveTo>
                <a:lnTo>
                  <a:pt x="511" y="402"/>
                </a:lnTo>
                <a:lnTo>
                  <a:pt x="511" y="397"/>
                </a:lnTo>
                <a:lnTo>
                  <a:pt x="505" y="389"/>
                </a:lnTo>
                <a:lnTo>
                  <a:pt x="492" y="312"/>
                </a:lnTo>
                <a:lnTo>
                  <a:pt x="489" y="307"/>
                </a:lnTo>
                <a:lnTo>
                  <a:pt x="490" y="241"/>
                </a:lnTo>
                <a:lnTo>
                  <a:pt x="490" y="233"/>
                </a:lnTo>
                <a:lnTo>
                  <a:pt x="487" y="228"/>
                </a:lnTo>
                <a:lnTo>
                  <a:pt x="487" y="222"/>
                </a:lnTo>
                <a:lnTo>
                  <a:pt x="472" y="152"/>
                </a:lnTo>
                <a:lnTo>
                  <a:pt x="460" y="143"/>
                </a:lnTo>
                <a:lnTo>
                  <a:pt x="458" y="152"/>
                </a:lnTo>
                <a:lnTo>
                  <a:pt x="455" y="145"/>
                </a:lnTo>
                <a:lnTo>
                  <a:pt x="457" y="132"/>
                </a:lnTo>
                <a:lnTo>
                  <a:pt x="453" y="119"/>
                </a:lnTo>
                <a:lnTo>
                  <a:pt x="447" y="111"/>
                </a:lnTo>
                <a:lnTo>
                  <a:pt x="443" y="98"/>
                </a:lnTo>
                <a:lnTo>
                  <a:pt x="443" y="85"/>
                </a:lnTo>
                <a:lnTo>
                  <a:pt x="445" y="81"/>
                </a:lnTo>
                <a:lnTo>
                  <a:pt x="445" y="73"/>
                </a:lnTo>
                <a:lnTo>
                  <a:pt x="443" y="66"/>
                </a:lnTo>
                <a:lnTo>
                  <a:pt x="443" y="60"/>
                </a:lnTo>
                <a:lnTo>
                  <a:pt x="442" y="53"/>
                </a:lnTo>
                <a:lnTo>
                  <a:pt x="434" y="47"/>
                </a:lnTo>
                <a:lnTo>
                  <a:pt x="432" y="40"/>
                </a:lnTo>
                <a:lnTo>
                  <a:pt x="432" y="23"/>
                </a:lnTo>
                <a:lnTo>
                  <a:pt x="427" y="15"/>
                </a:lnTo>
                <a:lnTo>
                  <a:pt x="427" y="8"/>
                </a:lnTo>
                <a:lnTo>
                  <a:pt x="425" y="4"/>
                </a:lnTo>
                <a:lnTo>
                  <a:pt x="425" y="0"/>
                </a:lnTo>
                <a:lnTo>
                  <a:pt x="372" y="15"/>
                </a:lnTo>
                <a:lnTo>
                  <a:pt x="323" y="25"/>
                </a:lnTo>
                <a:lnTo>
                  <a:pt x="317" y="25"/>
                </a:lnTo>
                <a:lnTo>
                  <a:pt x="302" y="32"/>
                </a:lnTo>
                <a:lnTo>
                  <a:pt x="278" y="58"/>
                </a:lnTo>
                <a:lnTo>
                  <a:pt x="257" y="96"/>
                </a:lnTo>
                <a:lnTo>
                  <a:pt x="257" y="103"/>
                </a:lnTo>
                <a:lnTo>
                  <a:pt x="246" y="119"/>
                </a:lnTo>
                <a:lnTo>
                  <a:pt x="244" y="122"/>
                </a:lnTo>
                <a:lnTo>
                  <a:pt x="237" y="130"/>
                </a:lnTo>
                <a:lnTo>
                  <a:pt x="223" y="143"/>
                </a:lnTo>
                <a:lnTo>
                  <a:pt x="223" y="149"/>
                </a:lnTo>
                <a:lnTo>
                  <a:pt x="229" y="154"/>
                </a:lnTo>
                <a:lnTo>
                  <a:pt x="231" y="158"/>
                </a:lnTo>
                <a:lnTo>
                  <a:pt x="229" y="150"/>
                </a:lnTo>
                <a:lnTo>
                  <a:pt x="237" y="147"/>
                </a:lnTo>
                <a:lnTo>
                  <a:pt x="237" y="158"/>
                </a:lnTo>
                <a:lnTo>
                  <a:pt x="246" y="152"/>
                </a:lnTo>
                <a:lnTo>
                  <a:pt x="242" y="160"/>
                </a:lnTo>
                <a:lnTo>
                  <a:pt x="240" y="166"/>
                </a:lnTo>
                <a:lnTo>
                  <a:pt x="235" y="169"/>
                </a:lnTo>
                <a:lnTo>
                  <a:pt x="240" y="182"/>
                </a:lnTo>
                <a:lnTo>
                  <a:pt x="242" y="188"/>
                </a:lnTo>
                <a:lnTo>
                  <a:pt x="244" y="194"/>
                </a:lnTo>
                <a:lnTo>
                  <a:pt x="246" y="201"/>
                </a:lnTo>
                <a:lnTo>
                  <a:pt x="240" y="209"/>
                </a:lnTo>
                <a:lnTo>
                  <a:pt x="233" y="209"/>
                </a:lnTo>
                <a:lnTo>
                  <a:pt x="225" y="216"/>
                </a:lnTo>
                <a:lnTo>
                  <a:pt x="218" y="222"/>
                </a:lnTo>
                <a:lnTo>
                  <a:pt x="214" y="229"/>
                </a:lnTo>
                <a:lnTo>
                  <a:pt x="208" y="237"/>
                </a:lnTo>
                <a:lnTo>
                  <a:pt x="201" y="241"/>
                </a:lnTo>
                <a:lnTo>
                  <a:pt x="197" y="246"/>
                </a:lnTo>
                <a:lnTo>
                  <a:pt x="192" y="244"/>
                </a:lnTo>
                <a:lnTo>
                  <a:pt x="177" y="246"/>
                </a:lnTo>
                <a:lnTo>
                  <a:pt x="163" y="248"/>
                </a:lnTo>
                <a:lnTo>
                  <a:pt x="148" y="258"/>
                </a:lnTo>
                <a:lnTo>
                  <a:pt x="131" y="250"/>
                </a:lnTo>
                <a:lnTo>
                  <a:pt x="103" y="250"/>
                </a:lnTo>
                <a:lnTo>
                  <a:pt x="77" y="256"/>
                </a:lnTo>
                <a:lnTo>
                  <a:pt x="62" y="261"/>
                </a:lnTo>
                <a:lnTo>
                  <a:pt x="56" y="267"/>
                </a:lnTo>
                <a:lnTo>
                  <a:pt x="49" y="269"/>
                </a:lnTo>
                <a:lnTo>
                  <a:pt x="41" y="273"/>
                </a:lnTo>
                <a:lnTo>
                  <a:pt x="36" y="276"/>
                </a:lnTo>
                <a:lnTo>
                  <a:pt x="36" y="276"/>
                </a:lnTo>
                <a:lnTo>
                  <a:pt x="39" y="290"/>
                </a:lnTo>
                <a:lnTo>
                  <a:pt x="37" y="295"/>
                </a:lnTo>
                <a:lnTo>
                  <a:pt x="52" y="297"/>
                </a:lnTo>
                <a:lnTo>
                  <a:pt x="52" y="301"/>
                </a:lnTo>
                <a:lnTo>
                  <a:pt x="51" y="305"/>
                </a:lnTo>
                <a:lnTo>
                  <a:pt x="58" y="320"/>
                </a:lnTo>
                <a:lnTo>
                  <a:pt x="58" y="327"/>
                </a:lnTo>
                <a:lnTo>
                  <a:pt x="47" y="340"/>
                </a:lnTo>
                <a:lnTo>
                  <a:pt x="43" y="348"/>
                </a:lnTo>
                <a:lnTo>
                  <a:pt x="37" y="354"/>
                </a:lnTo>
                <a:lnTo>
                  <a:pt x="30" y="363"/>
                </a:lnTo>
                <a:lnTo>
                  <a:pt x="19" y="376"/>
                </a:lnTo>
                <a:lnTo>
                  <a:pt x="4" y="393"/>
                </a:lnTo>
                <a:lnTo>
                  <a:pt x="0" y="395"/>
                </a:lnTo>
                <a:lnTo>
                  <a:pt x="2" y="397"/>
                </a:lnTo>
                <a:lnTo>
                  <a:pt x="5" y="421"/>
                </a:lnTo>
                <a:lnTo>
                  <a:pt x="69" y="410"/>
                </a:lnTo>
                <a:lnTo>
                  <a:pt x="167" y="391"/>
                </a:lnTo>
                <a:lnTo>
                  <a:pt x="276" y="369"/>
                </a:lnTo>
                <a:lnTo>
                  <a:pt x="349" y="352"/>
                </a:lnTo>
                <a:lnTo>
                  <a:pt x="349" y="354"/>
                </a:lnTo>
                <a:lnTo>
                  <a:pt x="357" y="355"/>
                </a:lnTo>
                <a:lnTo>
                  <a:pt x="361" y="363"/>
                </a:lnTo>
                <a:lnTo>
                  <a:pt x="366" y="361"/>
                </a:lnTo>
                <a:lnTo>
                  <a:pt x="374" y="367"/>
                </a:lnTo>
                <a:lnTo>
                  <a:pt x="380" y="382"/>
                </a:lnTo>
                <a:lnTo>
                  <a:pt x="381" y="389"/>
                </a:lnTo>
                <a:lnTo>
                  <a:pt x="387" y="397"/>
                </a:lnTo>
                <a:lnTo>
                  <a:pt x="400" y="401"/>
                </a:lnTo>
                <a:lnTo>
                  <a:pt x="408" y="402"/>
                </a:lnTo>
                <a:lnTo>
                  <a:pt x="415" y="406"/>
                </a:lnTo>
                <a:lnTo>
                  <a:pt x="415" y="408"/>
                </a:lnTo>
                <a:lnTo>
                  <a:pt x="487" y="431"/>
                </a:lnTo>
                <a:lnTo>
                  <a:pt x="481" y="414"/>
                </a:lnTo>
                <a:lnTo>
                  <a:pt x="475" y="408"/>
                </a:lnTo>
                <a:lnTo>
                  <a:pt x="474" y="401"/>
                </a:lnTo>
                <a:lnTo>
                  <a:pt x="475" y="399"/>
                </a:lnTo>
                <a:lnTo>
                  <a:pt x="477" y="406"/>
                </a:lnTo>
                <a:lnTo>
                  <a:pt x="483" y="410"/>
                </a:lnTo>
                <a:lnTo>
                  <a:pt x="487" y="421"/>
                </a:lnTo>
                <a:lnTo>
                  <a:pt x="489" y="442"/>
                </a:lnTo>
                <a:lnTo>
                  <a:pt x="485" y="457"/>
                </a:lnTo>
                <a:lnTo>
                  <a:pt x="489" y="457"/>
                </a:lnTo>
                <a:lnTo>
                  <a:pt x="490" y="449"/>
                </a:lnTo>
                <a:lnTo>
                  <a:pt x="498" y="448"/>
                </a:lnTo>
                <a:lnTo>
                  <a:pt x="500" y="440"/>
                </a:lnTo>
                <a:lnTo>
                  <a:pt x="505" y="425"/>
                </a:lnTo>
                <a:lnTo>
                  <a:pt x="500" y="417"/>
                </a:lnTo>
                <a:lnTo>
                  <a:pt x="500" y="414"/>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135" name="Freeform 96">
            <a:extLst>
              <a:ext uri="{FF2B5EF4-FFF2-40B4-BE49-F238E27FC236}">
                <a16:creationId xmlns:a16="http://schemas.microsoft.com/office/drawing/2014/main" id="{00000000-0008-0000-0000-000087000000}"/>
              </a:ext>
            </a:extLst>
          </xdr:cNvPr>
          <xdr:cNvSpPr>
            <a:spLocks/>
          </xdr:cNvSpPr>
        </xdr:nvSpPr>
        <xdr:spPr bwMode="auto">
          <a:xfrm>
            <a:off x="4906045" y="2105075"/>
            <a:ext cx="146025" cy="81972"/>
          </a:xfrm>
          <a:custGeom>
            <a:avLst/>
            <a:gdLst>
              <a:gd name="T0" fmla="*/ 139 w 152"/>
              <a:gd name="T1" fmla="*/ 11 h 94"/>
              <a:gd name="T2" fmla="*/ 135 w 152"/>
              <a:gd name="T3" fmla="*/ 9 h 94"/>
              <a:gd name="T4" fmla="*/ 129 w 152"/>
              <a:gd name="T5" fmla="*/ 11 h 94"/>
              <a:gd name="T6" fmla="*/ 122 w 152"/>
              <a:gd name="T7" fmla="*/ 15 h 94"/>
              <a:gd name="T8" fmla="*/ 112 w 152"/>
              <a:gd name="T9" fmla="*/ 28 h 94"/>
              <a:gd name="T10" fmla="*/ 109 w 152"/>
              <a:gd name="T11" fmla="*/ 30 h 94"/>
              <a:gd name="T12" fmla="*/ 101 w 152"/>
              <a:gd name="T13" fmla="*/ 32 h 94"/>
              <a:gd name="T14" fmla="*/ 107 w 152"/>
              <a:gd name="T15" fmla="*/ 24 h 94"/>
              <a:gd name="T16" fmla="*/ 114 w 152"/>
              <a:gd name="T17" fmla="*/ 19 h 94"/>
              <a:gd name="T18" fmla="*/ 114 w 152"/>
              <a:gd name="T19" fmla="*/ 11 h 94"/>
              <a:gd name="T20" fmla="*/ 120 w 152"/>
              <a:gd name="T21" fmla="*/ 0 h 94"/>
              <a:gd name="T22" fmla="*/ 99 w 152"/>
              <a:gd name="T23" fmla="*/ 24 h 94"/>
              <a:gd name="T24" fmla="*/ 86 w 152"/>
              <a:gd name="T25" fmla="*/ 30 h 94"/>
              <a:gd name="T26" fmla="*/ 65 w 152"/>
              <a:gd name="T27" fmla="*/ 35 h 94"/>
              <a:gd name="T28" fmla="*/ 60 w 152"/>
              <a:gd name="T29" fmla="*/ 37 h 94"/>
              <a:gd name="T30" fmla="*/ 56 w 152"/>
              <a:gd name="T31" fmla="*/ 43 h 94"/>
              <a:gd name="T32" fmla="*/ 49 w 152"/>
              <a:gd name="T33" fmla="*/ 43 h 94"/>
              <a:gd name="T34" fmla="*/ 35 w 152"/>
              <a:gd name="T35" fmla="*/ 50 h 94"/>
              <a:gd name="T36" fmla="*/ 30 w 152"/>
              <a:gd name="T37" fmla="*/ 50 h 94"/>
              <a:gd name="T38" fmla="*/ 22 w 152"/>
              <a:gd name="T39" fmla="*/ 54 h 94"/>
              <a:gd name="T40" fmla="*/ 24 w 152"/>
              <a:gd name="T41" fmla="*/ 62 h 94"/>
              <a:gd name="T42" fmla="*/ 17 w 152"/>
              <a:gd name="T43" fmla="*/ 60 h 94"/>
              <a:gd name="T44" fmla="*/ 15 w 152"/>
              <a:gd name="T45" fmla="*/ 67 h 94"/>
              <a:gd name="T46" fmla="*/ 2 w 152"/>
              <a:gd name="T47" fmla="*/ 75 h 94"/>
              <a:gd name="T48" fmla="*/ 0 w 152"/>
              <a:gd name="T49" fmla="*/ 84 h 94"/>
              <a:gd name="T50" fmla="*/ 0 w 152"/>
              <a:gd name="T51" fmla="*/ 90 h 94"/>
              <a:gd name="T52" fmla="*/ 2 w 152"/>
              <a:gd name="T53" fmla="*/ 92 h 94"/>
              <a:gd name="T54" fmla="*/ 15 w 152"/>
              <a:gd name="T55" fmla="*/ 88 h 94"/>
              <a:gd name="T56" fmla="*/ 7 w 152"/>
              <a:gd name="T57" fmla="*/ 94 h 94"/>
              <a:gd name="T58" fmla="*/ 22 w 152"/>
              <a:gd name="T59" fmla="*/ 88 h 94"/>
              <a:gd name="T60" fmla="*/ 47 w 152"/>
              <a:gd name="T61" fmla="*/ 73 h 94"/>
              <a:gd name="T62" fmla="*/ 49 w 152"/>
              <a:gd name="T63" fmla="*/ 73 h 94"/>
              <a:gd name="T64" fmla="*/ 58 w 152"/>
              <a:gd name="T65" fmla="*/ 67 h 94"/>
              <a:gd name="T66" fmla="*/ 64 w 152"/>
              <a:gd name="T67" fmla="*/ 64 h 94"/>
              <a:gd name="T68" fmla="*/ 79 w 152"/>
              <a:gd name="T69" fmla="*/ 56 h 94"/>
              <a:gd name="T70" fmla="*/ 86 w 152"/>
              <a:gd name="T71" fmla="*/ 52 h 94"/>
              <a:gd name="T72" fmla="*/ 94 w 152"/>
              <a:gd name="T73" fmla="*/ 49 h 94"/>
              <a:gd name="T74" fmla="*/ 99 w 152"/>
              <a:gd name="T75" fmla="*/ 47 h 94"/>
              <a:gd name="T76" fmla="*/ 112 w 152"/>
              <a:gd name="T77" fmla="*/ 37 h 94"/>
              <a:gd name="T78" fmla="*/ 114 w 152"/>
              <a:gd name="T79" fmla="*/ 32 h 94"/>
              <a:gd name="T80" fmla="*/ 122 w 152"/>
              <a:gd name="T81" fmla="*/ 30 h 94"/>
              <a:gd name="T82" fmla="*/ 135 w 152"/>
              <a:gd name="T83" fmla="*/ 19 h 94"/>
              <a:gd name="T84" fmla="*/ 143 w 152"/>
              <a:gd name="T85" fmla="*/ 15 h 94"/>
              <a:gd name="T86" fmla="*/ 152 w 152"/>
              <a:gd name="T87" fmla="*/ 3 h 94"/>
              <a:gd name="T88" fmla="*/ 144 w 152"/>
              <a:gd name="T89" fmla="*/ 7 h 94"/>
              <a:gd name="T90" fmla="*/ 139 w 152"/>
              <a:gd name="T91" fmla="*/ 11 h 94"/>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Lst>
            <a:rect l="0" t="0" r="r" b="b"/>
            <a:pathLst>
              <a:path w="152" h="94">
                <a:moveTo>
                  <a:pt x="139" y="11"/>
                </a:moveTo>
                <a:lnTo>
                  <a:pt x="135" y="9"/>
                </a:lnTo>
                <a:lnTo>
                  <a:pt x="129" y="11"/>
                </a:lnTo>
                <a:lnTo>
                  <a:pt x="122" y="15"/>
                </a:lnTo>
                <a:lnTo>
                  <a:pt x="112" y="28"/>
                </a:lnTo>
                <a:lnTo>
                  <a:pt x="109" y="30"/>
                </a:lnTo>
                <a:lnTo>
                  <a:pt x="101" y="32"/>
                </a:lnTo>
                <a:lnTo>
                  <a:pt x="107" y="24"/>
                </a:lnTo>
                <a:lnTo>
                  <a:pt x="114" y="19"/>
                </a:lnTo>
                <a:lnTo>
                  <a:pt x="114" y="11"/>
                </a:lnTo>
                <a:lnTo>
                  <a:pt x="120" y="0"/>
                </a:lnTo>
                <a:lnTo>
                  <a:pt x="99" y="24"/>
                </a:lnTo>
                <a:lnTo>
                  <a:pt x="86" y="30"/>
                </a:lnTo>
                <a:lnTo>
                  <a:pt x="65" y="35"/>
                </a:lnTo>
                <a:lnTo>
                  <a:pt x="60" y="37"/>
                </a:lnTo>
                <a:lnTo>
                  <a:pt x="56" y="43"/>
                </a:lnTo>
                <a:lnTo>
                  <a:pt x="49" y="43"/>
                </a:lnTo>
                <a:lnTo>
                  <a:pt x="35" y="50"/>
                </a:lnTo>
                <a:lnTo>
                  <a:pt x="30" y="50"/>
                </a:lnTo>
                <a:lnTo>
                  <a:pt x="22" y="54"/>
                </a:lnTo>
                <a:lnTo>
                  <a:pt x="24" y="62"/>
                </a:lnTo>
                <a:lnTo>
                  <a:pt x="17" y="60"/>
                </a:lnTo>
                <a:lnTo>
                  <a:pt x="15" y="67"/>
                </a:lnTo>
                <a:lnTo>
                  <a:pt x="2" y="75"/>
                </a:lnTo>
                <a:lnTo>
                  <a:pt x="0" y="84"/>
                </a:lnTo>
                <a:lnTo>
                  <a:pt x="0" y="90"/>
                </a:lnTo>
                <a:lnTo>
                  <a:pt x="2" y="92"/>
                </a:lnTo>
                <a:lnTo>
                  <a:pt x="15" y="88"/>
                </a:lnTo>
                <a:lnTo>
                  <a:pt x="7" y="94"/>
                </a:lnTo>
                <a:lnTo>
                  <a:pt x="22" y="88"/>
                </a:lnTo>
                <a:lnTo>
                  <a:pt x="47" y="73"/>
                </a:lnTo>
                <a:lnTo>
                  <a:pt x="49" y="73"/>
                </a:lnTo>
                <a:lnTo>
                  <a:pt x="58" y="67"/>
                </a:lnTo>
                <a:lnTo>
                  <a:pt x="64" y="64"/>
                </a:lnTo>
                <a:lnTo>
                  <a:pt x="79" y="56"/>
                </a:lnTo>
                <a:lnTo>
                  <a:pt x="86" y="52"/>
                </a:lnTo>
                <a:lnTo>
                  <a:pt x="94" y="49"/>
                </a:lnTo>
                <a:lnTo>
                  <a:pt x="99" y="47"/>
                </a:lnTo>
                <a:lnTo>
                  <a:pt x="112" y="37"/>
                </a:lnTo>
                <a:lnTo>
                  <a:pt x="114" y="32"/>
                </a:lnTo>
                <a:lnTo>
                  <a:pt x="122" y="30"/>
                </a:lnTo>
                <a:lnTo>
                  <a:pt x="135" y="19"/>
                </a:lnTo>
                <a:lnTo>
                  <a:pt x="143" y="15"/>
                </a:lnTo>
                <a:lnTo>
                  <a:pt x="152" y="3"/>
                </a:lnTo>
                <a:lnTo>
                  <a:pt x="144" y="7"/>
                </a:lnTo>
                <a:lnTo>
                  <a:pt x="139" y="11"/>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grpSp>
    <xdr:clientData/>
  </xdr:twoCellAnchor>
  <xdr:twoCellAnchor editAs="oneCell">
    <xdr:from>
      <xdr:col>13</xdr:col>
      <xdr:colOff>292967</xdr:colOff>
      <xdr:row>10</xdr:row>
      <xdr:rowOff>136546</xdr:rowOff>
    </xdr:from>
    <xdr:to>
      <xdr:col>13</xdr:col>
      <xdr:colOff>684958</xdr:colOff>
      <xdr:row>11</xdr:row>
      <xdr:rowOff>164345</xdr:rowOff>
    </xdr:to>
    <xdr:grpSp>
      <xdr:nvGrpSpPr>
        <xdr:cNvPr id="66" name="usmap21">
          <a:extLst>
            <a:ext uri="{FF2B5EF4-FFF2-40B4-BE49-F238E27FC236}">
              <a16:creationId xmlns:a16="http://schemas.microsoft.com/office/drawing/2014/main" id="{00000000-0008-0000-0000-000042000000}"/>
            </a:ext>
          </a:extLst>
        </xdr:cNvPr>
        <xdr:cNvGrpSpPr/>
      </xdr:nvGrpSpPr>
      <xdr:grpSpPr>
        <a:xfrm>
          <a:off x="11170517" y="1793896"/>
          <a:ext cx="391991" cy="218299"/>
          <a:chOff x="4907967" y="1921074"/>
          <a:chExt cx="285325" cy="141272"/>
        </a:xfrm>
        <a:solidFill>
          <a:srgbClr val="2E86AB"/>
        </a:solidFill>
      </xdr:grpSpPr>
      <xdr:sp macro="" textlink="">
        <xdr:nvSpPr>
          <xdr:cNvPr id="127" name="Freeform 88">
            <a:extLst>
              <a:ext uri="{FF2B5EF4-FFF2-40B4-BE49-F238E27FC236}">
                <a16:creationId xmlns:a16="http://schemas.microsoft.com/office/drawing/2014/main" id="{00000000-0008-0000-0000-00007F000000}"/>
              </a:ext>
            </a:extLst>
          </xdr:cNvPr>
          <xdr:cNvSpPr>
            <a:spLocks/>
          </xdr:cNvSpPr>
        </xdr:nvSpPr>
        <xdr:spPr bwMode="auto">
          <a:xfrm>
            <a:off x="4907967" y="1921074"/>
            <a:ext cx="273797" cy="131678"/>
          </a:xfrm>
          <a:custGeom>
            <a:avLst/>
            <a:gdLst>
              <a:gd name="T0" fmla="*/ 169 w 285"/>
              <a:gd name="T1" fmla="*/ 6 h 151"/>
              <a:gd name="T2" fmla="*/ 163 w 285"/>
              <a:gd name="T3" fmla="*/ 13 h 151"/>
              <a:gd name="T4" fmla="*/ 150 w 285"/>
              <a:gd name="T5" fmla="*/ 30 h 151"/>
              <a:gd name="T6" fmla="*/ 1 w 285"/>
              <a:gd name="T7" fmla="*/ 62 h 151"/>
              <a:gd name="T8" fmla="*/ 0 w 285"/>
              <a:gd name="T9" fmla="*/ 136 h 151"/>
              <a:gd name="T10" fmla="*/ 48 w 285"/>
              <a:gd name="T11" fmla="*/ 130 h 151"/>
              <a:gd name="T12" fmla="*/ 69 w 285"/>
              <a:gd name="T13" fmla="*/ 126 h 151"/>
              <a:gd name="T14" fmla="*/ 80 w 285"/>
              <a:gd name="T15" fmla="*/ 122 h 151"/>
              <a:gd name="T16" fmla="*/ 129 w 285"/>
              <a:gd name="T17" fmla="*/ 111 h 151"/>
              <a:gd name="T18" fmla="*/ 159 w 285"/>
              <a:gd name="T19" fmla="*/ 104 h 151"/>
              <a:gd name="T20" fmla="*/ 169 w 285"/>
              <a:gd name="T21" fmla="*/ 115 h 151"/>
              <a:gd name="T22" fmla="*/ 174 w 285"/>
              <a:gd name="T23" fmla="*/ 122 h 151"/>
              <a:gd name="T24" fmla="*/ 178 w 285"/>
              <a:gd name="T25" fmla="*/ 128 h 151"/>
              <a:gd name="T26" fmla="*/ 189 w 285"/>
              <a:gd name="T27" fmla="*/ 126 h 151"/>
              <a:gd name="T28" fmla="*/ 191 w 285"/>
              <a:gd name="T29" fmla="*/ 128 h 151"/>
              <a:gd name="T30" fmla="*/ 195 w 285"/>
              <a:gd name="T31" fmla="*/ 136 h 151"/>
              <a:gd name="T32" fmla="*/ 199 w 285"/>
              <a:gd name="T33" fmla="*/ 151 h 151"/>
              <a:gd name="T34" fmla="*/ 210 w 285"/>
              <a:gd name="T35" fmla="*/ 143 h 151"/>
              <a:gd name="T36" fmla="*/ 221 w 285"/>
              <a:gd name="T37" fmla="*/ 126 h 151"/>
              <a:gd name="T38" fmla="*/ 231 w 285"/>
              <a:gd name="T39" fmla="*/ 115 h 151"/>
              <a:gd name="T40" fmla="*/ 235 w 285"/>
              <a:gd name="T41" fmla="*/ 136 h 151"/>
              <a:gd name="T42" fmla="*/ 248 w 285"/>
              <a:gd name="T43" fmla="*/ 130 h 151"/>
              <a:gd name="T44" fmla="*/ 253 w 285"/>
              <a:gd name="T45" fmla="*/ 122 h 151"/>
              <a:gd name="T46" fmla="*/ 282 w 285"/>
              <a:gd name="T47" fmla="*/ 109 h 151"/>
              <a:gd name="T48" fmla="*/ 282 w 285"/>
              <a:gd name="T49" fmla="*/ 89 h 151"/>
              <a:gd name="T50" fmla="*/ 265 w 285"/>
              <a:gd name="T51" fmla="*/ 72 h 151"/>
              <a:gd name="T52" fmla="*/ 250 w 285"/>
              <a:gd name="T53" fmla="*/ 70 h 151"/>
              <a:gd name="T54" fmla="*/ 265 w 285"/>
              <a:gd name="T55" fmla="*/ 75 h 151"/>
              <a:gd name="T56" fmla="*/ 274 w 285"/>
              <a:gd name="T57" fmla="*/ 83 h 151"/>
              <a:gd name="T58" fmla="*/ 270 w 285"/>
              <a:gd name="T59" fmla="*/ 100 h 151"/>
              <a:gd name="T60" fmla="*/ 250 w 285"/>
              <a:gd name="T61" fmla="*/ 109 h 151"/>
              <a:gd name="T62" fmla="*/ 238 w 285"/>
              <a:gd name="T63" fmla="*/ 107 h 151"/>
              <a:gd name="T64" fmla="*/ 225 w 285"/>
              <a:gd name="T65" fmla="*/ 92 h 151"/>
              <a:gd name="T66" fmla="*/ 219 w 285"/>
              <a:gd name="T67" fmla="*/ 83 h 151"/>
              <a:gd name="T68" fmla="*/ 219 w 285"/>
              <a:gd name="T69" fmla="*/ 79 h 151"/>
              <a:gd name="T70" fmla="*/ 199 w 285"/>
              <a:gd name="T71" fmla="*/ 64 h 151"/>
              <a:gd name="T72" fmla="*/ 186 w 285"/>
              <a:gd name="T73" fmla="*/ 64 h 151"/>
              <a:gd name="T74" fmla="*/ 188 w 285"/>
              <a:gd name="T75" fmla="*/ 58 h 151"/>
              <a:gd name="T76" fmla="*/ 191 w 285"/>
              <a:gd name="T77" fmla="*/ 43 h 151"/>
              <a:gd name="T78" fmla="*/ 193 w 285"/>
              <a:gd name="T79" fmla="*/ 34 h 151"/>
              <a:gd name="T80" fmla="*/ 208 w 285"/>
              <a:gd name="T81" fmla="*/ 19 h 151"/>
              <a:gd name="T82" fmla="*/ 203 w 285"/>
              <a:gd name="T83" fmla="*/ 21 h 151"/>
              <a:gd name="T84" fmla="*/ 189 w 285"/>
              <a:gd name="T85" fmla="*/ 17 h 151"/>
              <a:gd name="T86" fmla="*/ 182 w 285"/>
              <a:gd name="T87" fmla="*/ 8 h 151"/>
              <a:gd name="T88" fmla="*/ 180 w 285"/>
              <a:gd name="T89" fmla="*/ 0 h 151"/>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Lst>
            <a:rect l="0" t="0" r="r" b="b"/>
            <a:pathLst>
              <a:path w="285" h="151">
                <a:moveTo>
                  <a:pt x="176" y="2"/>
                </a:moveTo>
                <a:lnTo>
                  <a:pt x="169" y="6"/>
                </a:lnTo>
                <a:lnTo>
                  <a:pt x="165" y="13"/>
                </a:lnTo>
                <a:lnTo>
                  <a:pt x="163" y="13"/>
                </a:lnTo>
                <a:lnTo>
                  <a:pt x="159" y="19"/>
                </a:lnTo>
                <a:lnTo>
                  <a:pt x="150" y="30"/>
                </a:lnTo>
                <a:lnTo>
                  <a:pt x="62" y="51"/>
                </a:lnTo>
                <a:lnTo>
                  <a:pt x="1" y="62"/>
                </a:lnTo>
                <a:lnTo>
                  <a:pt x="1" y="70"/>
                </a:lnTo>
                <a:lnTo>
                  <a:pt x="0" y="136"/>
                </a:lnTo>
                <a:lnTo>
                  <a:pt x="3" y="141"/>
                </a:lnTo>
                <a:lnTo>
                  <a:pt x="48" y="130"/>
                </a:lnTo>
                <a:lnTo>
                  <a:pt x="56" y="130"/>
                </a:lnTo>
                <a:lnTo>
                  <a:pt x="69" y="126"/>
                </a:lnTo>
                <a:lnTo>
                  <a:pt x="73" y="126"/>
                </a:lnTo>
                <a:lnTo>
                  <a:pt x="80" y="122"/>
                </a:lnTo>
                <a:lnTo>
                  <a:pt x="120" y="113"/>
                </a:lnTo>
                <a:lnTo>
                  <a:pt x="129" y="111"/>
                </a:lnTo>
                <a:lnTo>
                  <a:pt x="133" y="111"/>
                </a:lnTo>
                <a:lnTo>
                  <a:pt x="159" y="104"/>
                </a:lnTo>
                <a:lnTo>
                  <a:pt x="167" y="109"/>
                </a:lnTo>
                <a:lnTo>
                  <a:pt x="169" y="115"/>
                </a:lnTo>
                <a:lnTo>
                  <a:pt x="172" y="117"/>
                </a:lnTo>
                <a:lnTo>
                  <a:pt x="174" y="122"/>
                </a:lnTo>
                <a:lnTo>
                  <a:pt x="178" y="126"/>
                </a:lnTo>
                <a:lnTo>
                  <a:pt x="178" y="128"/>
                </a:lnTo>
                <a:lnTo>
                  <a:pt x="184" y="132"/>
                </a:lnTo>
                <a:lnTo>
                  <a:pt x="189" y="126"/>
                </a:lnTo>
                <a:lnTo>
                  <a:pt x="191" y="120"/>
                </a:lnTo>
                <a:lnTo>
                  <a:pt x="191" y="128"/>
                </a:lnTo>
                <a:lnTo>
                  <a:pt x="189" y="134"/>
                </a:lnTo>
                <a:lnTo>
                  <a:pt x="195" y="136"/>
                </a:lnTo>
                <a:lnTo>
                  <a:pt x="199" y="147"/>
                </a:lnTo>
                <a:lnTo>
                  <a:pt x="199" y="151"/>
                </a:lnTo>
                <a:lnTo>
                  <a:pt x="203" y="143"/>
                </a:lnTo>
                <a:lnTo>
                  <a:pt x="210" y="143"/>
                </a:lnTo>
                <a:lnTo>
                  <a:pt x="214" y="132"/>
                </a:lnTo>
                <a:lnTo>
                  <a:pt x="221" y="126"/>
                </a:lnTo>
                <a:lnTo>
                  <a:pt x="223" y="120"/>
                </a:lnTo>
                <a:lnTo>
                  <a:pt x="231" y="115"/>
                </a:lnTo>
                <a:lnTo>
                  <a:pt x="231" y="122"/>
                </a:lnTo>
                <a:lnTo>
                  <a:pt x="235" y="136"/>
                </a:lnTo>
                <a:lnTo>
                  <a:pt x="242" y="134"/>
                </a:lnTo>
                <a:lnTo>
                  <a:pt x="248" y="130"/>
                </a:lnTo>
                <a:lnTo>
                  <a:pt x="250" y="122"/>
                </a:lnTo>
                <a:lnTo>
                  <a:pt x="253" y="122"/>
                </a:lnTo>
                <a:lnTo>
                  <a:pt x="272" y="111"/>
                </a:lnTo>
                <a:lnTo>
                  <a:pt x="282" y="109"/>
                </a:lnTo>
                <a:lnTo>
                  <a:pt x="285" y="102"/>
                </a:lnTo>
                <a:lnTo>
                  <a:pt x="282" y="89"/>
                </a:lnTo>
                <a:lnTo>
                  <a:pt x="272" y="75"/>
                </a:lnTo>
                <a:lnTo>
                  <a:pt x="265" y="72"/>
                </a:lnTo>
                <a:lnTo>
                  <a:pt x="257" y="68"/>
                </a:lnTo>
                <a:lnTo>
                  <a:pt x="250" y="70"/>
                </a:lnTo>
                <a:lnTo>
                  <a:pt x="257" y="72"/>
                </a:lnTo>
                <a:lnTo>
                  <a:pt x="265" y="75"/>
                </a:lnTo>
                <a:lnTo>
                  <a:pt x="268" y="83"/>
                </a:lnTo>
                <a:lnTo>
                  <a:pt x="274" y="83"/>
                </a:lnTo>
                <a:lnTo>
                  <a:pt x="278" y="94"/>
                </a:lnTo>
                <a:lnTo>
                  <a:pt x="270" y="100"/>
                </a:lnTo>
                <a:lnTo>
                  <a:pt x="257" y="111"/>
                </a:lnTo>
                <a:lnTo>
                  <a:pt x="250" y="109"/>
                </a:lnTo>
                <a:lnTo>
                  <a:pt x="244" y="109"/>
                </a:lnTo>
                <a:lnTo>
                  <a:pt x="238" y="107"/>
                </a:lnTo>
                <a:lnTo>
                  <a:pt x="233" y="94"/>
                </a:lnTo>
                <a:lnTo>
                  <a:pt x="225" y="92"/>
                </a:lnTo>
                <a:lnTo>
                  <a:pt x="219" y="89"/>
                </a:lnTo>
                <a:lnTo>
                  <a:pt x="219" y="83"/>
                </a:lnTo>
                <a:lnTo>
                  <a:pt x="225" y="87"/>
                </a:lnTo>
                <a:lnTo>
                  <a:pt x="219" y="79"/>
                </a:lnTo>
                <a:lnTo>
                  <a:pt x="206" y="66"/>
                </a:lnTo>
                <a:lnTo>
                  <a:pt x="199" y="64"/>
                </a:lnTo>
                <a:lnTo>
                  <a:pt x="191" y="68"/>
                </a:lnTo>
                <a:lnTo>
                  <a:pt x="186" y="64"/>
                </a:lnTo>
                <a:lnTo>
                  <a:pt x="180" y="58"/>
                </a:lnTo>
                <a:lnTo>
                  <a:pt x="188" y="58"/>
                </a:lnTo>
                <a:lnTo>
                  <a:pt x="186" y="51"/>
                </a:lnTo>
                <a:lnTo>
                  <a:pt x="191" y="43"/>
                </a:lnTo>
                <a:lnTo>
                  <a:pt x="189" y="42"/>
                </a:lnTo>
                <a:lnTo>
                  <a:pt x="193" y="34"/>
                </a:lnTo>
                <a:lnTo>
                  <a:pt x="206" y="26"/>
                </a:lnTo>
                <a:lnTo>
                  <a:pt x="208" y="19"/>
                </a:lnTo>
                <a:lnTo>
                  <a:pt x="201" y="19"/>
                </a:lnTo>
                <a:lnTo>
                  <a:pt x="203" y="21"/>
                </a:lnTo>
                <a:lnTo>
                  <a:pt x="195" y="23"/>
                </a:lnTo>
                <a:lnTo>
                  <a:pt x="189" y="17"/>
                </a:lnTo>
                <a:lnTo>
                  <a:pt x="188" y="10"/>
                </a:lnTo>
                <a:lnTo>
                  <a:pt x="182" y="8"/>
                </a:lnTo>
                <a:lnTo>
                  <a:pt x="184" y="0"/>
                </a:lnTo>
                <a:lnTo>
                  <a:pt x="180" y="0"/>
                </a:lnTo>
                <a:lnTo>
                  <a:pt x="176" y="2"/>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128" name="Freeform 89">
            <a:extLst>
              <a:ext uri="{FF2B5EF4-FFF2-40B4-BE49-F238E27FC236}">
                <a16:creationId xmlns:a16="http://schemas.microsoft.com/office/drawing/2014/main" id="{00000000-0008-0000-0000-000080000000}"/>
              </a:ext>
            </a:extLst>
          </xdr:cNvPr>
          <xdr:cNvSpPr>
            <a:spLocks/>
          </xdr:cNvSpPr>
        </xdr:nvSpPr>
        <xdr:spPr bwMode="auto">
          <a:xfrm>
            <a:off x="5127965" y="2045777"/>
            <a:ext cx="20174" cy="16569"/>
          </a:xfrm>
          <a:custGeom>
            <a:avLst/>
            <a:gdLst>
              <a:gd name="T0" fmla="*/ 9 w 21"/>
              <a:gd name="T1" fmla="*/ 0 h 19"/>
              <a:gd name="T2" fmla="*/ 6 w 21"/>
              <a:gd name="T3" fmla="*/ 6 h 19"/>
              <a:gd name="T4" fmla="*/ 0 w 21"/>
              <a:gd name="T5" fmla="*/ 19 h 19"/>
              <a:gd name="T6" fmla="*/ 13 w 21"/>
              <a:gd name="T7" fmla="*/ 11 h 19"/>
              <a:gd name="T8" fmla="*/ 21 w 21"/>
              <a:gd name="T9" fmla="*/ 6 h 19"/>
              <a:gd name="T10" fmla="*/ 15 w 21"/>
              <a:gd name="T11" fmla="*/ 0 h 19"/>
              <a:gd name="T12" fmla="*/ 9 w 21"/>
              <a:gd name="T13" fmla="*/ 0 h 19"/>
            </a:gdLst>
            <a:ahLst/>
            <a:cxnLst>
              <a:cxn ang="0">
                <a:pos x="T0" y="T1"/>
              </a:cxn>
              <a:cxn ang="0">
                <a:pos x="T2" y="T3"/>
              </a:cxn>
              <a:cxn ang="0">
                <a:pos x="T4" y="T5"/>
              </a:cxn>
              <a:cxn ang="0">
                <a:pos x="T6" y="T7"/>
              </a:cxn>
              <a:cxn ang="0">
                <a:pos x="T8" y="T9"/>
              </a:cxn>
              <a:cxn ang="0">
                <a:pos x="T10" y="T11"/>
              </a:cxn>
              <a:cxn ang="0">
                <a:pos x="T12" y="T13"/>
              </a:cxn>
            </a:cxnLst>
            <a:rect l="0" t="0" r="r" b="b"/>
            <a:pathLst>
              <a:path w="21" h="19">
                <a:moveTo>
                  <a:pt x="9" y="0"/>
                </a:moveTo>
                <a:lnTo>
                  <a:pt x="6" y="6"/>
                </a:lnTo>
                <a:lnTo>
                  <a:pt x="0" y="19"/>
                </a:lnTo>
                <a:lnTo>
                  <a:pt x="13" y="11"/>
                </a:lnTo>
                <a:lnTo>
                  <a:pt x="21" y="6"/>
                </a:lnTo>
                <a:lnTo>
                  <a:pt x="15" y="0"/>
                </a:lnTo>
                <a:lnTo>
                  <a:pt x="9" y="0"/>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129" name="Freeform 90">
            <a:extLst>
              <a:ext uri="{FF2B5EF4-FFF2-40B4-BE49-F238E27FC236}">
                <a16:creationId xmlns:a16="http://schemas.microsoft.com/office/drawing/2014/main" id="{00000000-0008-0000-0000-000081000000}"/>
              </a:ext>
            </a:extLst>
          </xdr:cNvPr>
          <xdr:cNvSpPr>
            <a:spLocks/>
          </xdr:cNvSpPr>
        </xdr:nvSpPr>
        <xdr:spPr bwMode="auto">
          <a:xfrm>
            <a:off x="5127965" y="2045777"/>
            <a:ext cx="20174" cy="16569"/>
          </a:xfrm>
          <a:custGeom>
            <a:avLst/>
            <a:gdLst>
              <a:gd name="T0" fmla="*/ 9 w 21"/>
              <a:gd name="T1" fmla="*/ 0 h 19"/>
              <a:gd name="T2" fmla="*/ 6 w 21"/>
              <a:gd name="T3" fmla="*/ 6 h 19"/>
              <a:gd name="T4" fmla="*/ 0 w 21"/>
              <a:gd name="T5" fmla="*/ 19 h 19"/>
              <a:gd name="T6" fmla="*/ 13 w 21"/>
              <a:gd name="T7" fmla="*/ 11 h 19"/>
              <a:gd name="T8" fmla="*/ 21 w 21"/>
              <a:gd name="T9" fmla="*/ 6 h 19"/>
              <a:gd name="T10" fmla="*/ 15 w 21"/>
              <a:gd name="T11" fmla="*/ 0 h 19"/>
              <a:gd name="T12" fmla="*/ 9 w 21"/>
              <a:gd name="T13" fmla="*/ 0 h 19"/>
            </a:gdLst>
            <a:ahLst/>
            <a:cxnLst>
              <a:cxn ang="0">
                <a:pos x="T0" y="T1"/>
              </a:cxn>
              <a:cxn ang="0">
                <a:pos x="T2" y="T3"/>
              </a:cxn>
              <a:cxn ang="0">
                <a:pos x="T4" y="T5"/>
              </a:cxn>
              <a:cxn ang="0">
                <a:pos x="T6" y="T7"/>
              </a:cxn>
              <a:cxn ang="0">
                <a:pos x="T8" y="T9"/>
              </a:cxn>
              <a:cxn ang="0">
                <a:pos x="T10" y="T11"/>
              </a:cxn>
              <a:cxn ang="0">
                <a:pos x="T12" y="T13"/>
              </a:cxn>
            </a:cxnLst>
            <a:rect l="0" t="0" r="r" b="b"/>
            <a:pathLst>
              <a:path w="21" h="19">
                <a:moveTo>
                  <a:pt x="9" y="0"/>
                </a:moveTo>
                <a:lnTo>
                  <a:pt x="6" y="6"/>
                </a:lnTo>
                <a:lnTo>
                  <a:pt x="0" y="19"/>
                </a:lnTo>
                <a:lnTo>
                  <a:pt x="13" y="11"/>
                </a:lnTo>
                <a:lnTo>
                  <a:pt x="21" y="6"/>
                </a:lnTo>
                <a:lnTo>
                  <a:pt x="15" y="0"/>
                </a:lnTo>
                <a:lnTo>
                  <a:pt x="9" y="0"/>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130" name="Freeform 91">
            <a:extLst>
              <a:ext uri="{FF2B5EF4-FFF2-40B4-BE49-F238E27FC236}">
                <a16:creationId xmlns:a16="http://schemas.microsoft.com/office/drawing/2014/main" id="{00000000-0008-0000-0000-000082000000}"/>
              </a:ext>
            </a:extLst>
          </xdr:cNvPr>
          <xdr:cNvSpPr>
            <a:spLocks/>
          </xdr:cNvSpPr>
        </xdr:nvSpPr>
        <xdr:spPr bwMode="auto">
          <a:xfrm>
            <a:off x="5127965" y="2045777"/>
            <a:ext cx="20174" cy="16569"/>
          </a:xfrm>
          <a:custGeom>
            <a:avLst/>
            <a:gdLst>
              <a:gd name="T0" fmla="*/ 9 w 21"/>
              <a:gd name="T1" fmla="*/ 0 h 19"/>
              <a:gd name="T2" fmla="*/ 6 w 21"/>
              <a:gd name="T3" fmla="*/ 6 h 19"/>
              <a:gd name="T4" fmla="*/ 0 w 21"/>
              <a:gd name="T5" fmla="*/ 19 h 19"/>
              <a:gd name="T6" fmla="*/ 13 w 21"/>
              <a:gd name="T7" fmla="*/ 11 h 19"/>
              <a:gd name="T8" fmla="*/ 21 w 21"/>
              <a:gd name="T9" fmla="*/ 6 h 19"/>
              <a:gd name="T10" fmla="*/ 15 w 21"/>
              <a:gd name="T11" fmla="*/ 0 h 19"/>
              <a:gd name="T12" fmla="*/ 9 w 21"/>
              <a:gd name="T13" fmla="*/ 0 h 19"/>
            </a:gdLst>
            <a:ahLst/>
            <a:cxnLst>
              <a:cxn ang="0">
                <a:pos x="T0" y="T1"/>
              </a:cxn>
              <a:cxn ang="0">
                <a:pos x="T2" y="T3"/>
              </a:cxn>
              <a:cxn ang="0">
                <a:pos x="T4" y="T5"/>
              </a:cxn>
              <a:cxn ang="0">
                <a:pos x="T6" y="T7"/>
              </a:cxn>
              <a:cxn ang="0">
                <a:pos x="T8" y="T9"/>
              </a:cxn>
              <a:cxn ang="0">
                <a:pos x="T10" y="T11"/>
              </a:cxn>
              <a:cxn ang="0">
                <a:pos x="T12" y="T13"/>
              </a:cxn>
            </a:cxnLst>
            <a:rect l="0" t="0" r="r" b="b"/>
            <a:pathLst>
              <a:path w="21" h="19">
                <a:moveTo>
                  <a:pt x="9" y="0"/>
                </a:moveTo>
                <a:lnTo>
                  <a:pt x="6" y="6"/>
                </a:lnTo>
                <a:lnTo>
                  <a:pt x="0" y="19"/>
                </a:lnTo>
                <a:lnTo>
                  <a:pt x="13" y="11"/>
                </a:lnTo>
                <a:lnTo>
                  <a:pt x="21" y="6"/>
                </a:lnTo>
                <a:lnTo>
                  <a:pt x="15" y="0"/>
                </a:lnTo>
                <a:lnTo>
                  <a:pt x="9" y="0"/>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131" name="Freeform 92">
            <a:extLst>
              <a:ext uri="{FF2B5EF4-FFF2-40B4-BE49-F238E27FC236}">
                <a16:creationId xmlns:a16="http://schemas.microsoft.com/office/drawing/2014/main" id="{00000000-0008-0000-0000-000083000000}"/>
              </a:ext>
            </a:extLst>
          </xdr:cNvPr>
          <xdr:cNvSpPr>
            <a:spLocks/>
          </xdr:cNvSpPr>
        </xdr:nvSpPr>
        <xdr:spPr bwMode="auto">
          <a:xfrm>
            <a:off x="5176960" y="2042288"/>
            <a:ext cx="16332" cy="13081"/>
          </a:xfrm>
          <a:custGeom>
            <a:avLst/>
            <a:gdLst>
              <a:gd name="T0" fmla="*/ 7 w 17"/>
              <a:gd name="T1" fmla="*/ 0 h 15"/>
              <a:gd name="T2" fmla="*/ 7 w 17"/>
              <a:gd name="T3" fmla="*/ 2 h 15"/>
              <a:gd name="T4" fmla="*/ 7 w 17"/>
              <a:gd name="T5" fmla="*/ 10 h 15"/>
              <a:gd name="T6" fmla="*/ 0 w 17"/>
              <a:gd name="T7" fmla="*/ 15 h 15"/>
              <a:gd name="T8" fmla="*/ 13 w 17"/>
              <a:gd name="T9" fmla="*/ 13 h 15"/>
              <a:gd name="T10" fmla="*/ 17 w 17"/>
              <a:gd name="T11" fmla="*/ 12 h 15"/>
              <a:gd name="T12" fmla="*/ 11 w 17"/>
              <a:gd name="T13" fmla="*/ 4 h 15"/>
              <a:gd name="T14" fmla="*/ 7 w 17"/>
              <a:gd name="T15" fmla="*/ 0 h 15"/>
            </a:gdLst>
            <a:ahLst/>
            <a:cxnLst>
              <a:cxn ang="0">
                <a:pos x="T0" y="T1"/>
              </a:cxn>
              <a:cxn ang="0">
                <a:pos x="T2" y="T3"/>
              </a:cxn>
              <a:cxn ang="0">
                <a:pos x="T4" y="T5"/>
              </a:cxn>
              <a:cxn ang="0">
                <a:pos x="T6" y="T7"/>
              </a:cxn>
              <a:cxn ang="0">
                <a:pos x="T8" y="T9"/>
              </a:cxn>
              <a:cxn ang="0">
                <a:pos x="T10" y="T11"/>
              </a:cxn>
              <a:cxn ang="0">
                <a:pos x="T12" y="T13"/>
              </a:cxn>
              <a:cxn ang="0">
                <a:pos x="T14" y="T15"/>
              </a:cxn>
            </a:cxnLst>
            <a:rect l="0" t="0" r="r" b="b"/>
            <a:pathLst>
              <a:path w="17" h="15">
                <a:moveTo>
                  <a:pt x="7" y="0"/>
                </a:moveTo>
                <a:lnTo>
                  <a:pt x="7" y="2"/>
                </a:lnTo>
                <a:lnTo>
                  <a:pt x="7" y="10"/>
                </a:lnTo>
                <a:lnTo>
                  <a:pt x="0" y="15"/>
                </a:lnTo>
                <a:lnTo>
                  <a:pt x="13" y="13"/>
                </a:lnTo>
                <a:lnTo>
                  <a:pt x="17" y="12"/>
                </a:lnTo>
                <a:lnTo>
                  <a:pt x="11" y="4"/>
                </a:lnTo>
                <a:lnTo>
                  <a:pt x="7" y="0"/>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132" name="Freeform 93">
            <a:extLst>
              <a:ext uri="{FF2B5EF4-FFF2-40B4-BE49-F238E27FC236}">
                <a16:creationId xmlns:a16="http://schemas.microsoft.com/office/drawing/2014/main" id="{00000000-0008-0000-0000-000084000000}"/>
              </a:ext>
            </a:extLst>
          </xdr:cNvPr>
          <xdr:cNvSpPr>
            <a:spLocks/>
          </xdr:cNvSpPr>
        </xdr:nvSpPr>
        <xdr:spPr bwMode="auto">
          <a:xfrm>
            <a:off x="5176960" y="2042288"/>
            <a:ext cx="16332" cy="13081"/>
          </a:xfrm>
          <a:custGeom>
            <a:avLst/>
            <a:gdLst>
              <a:gd name="T0" fmla="*/ 7 w 17"/>
              <a:gd name="T1" fmla="*/ 0 h 15"/>
              <a:gd name="T2" fmla="*/ 7 w 17"/>
              <a:gd name="T3" fmla="*/ 2 h 15"/>
              <a:gd name="T4" fmla="*/ 7 w 17"/>
              <a:gd name="T5" fmla="*/ 10 h 15"/>
              <a:gd name="T6" fmla="*/ 0 w 17"/>
              <a:gd name="T7" fmla="*/ 15 h 15"/>
              <a:gd name="T8" fmla="*/ 13 w 17"/>
              <a:gd name="T9" fmla="*/ 13 h 15"/>
              <a:gd name="T10" fmla="*/ 17 w 17"/>
              <a:gd name="T11" fmla="*/ 12 h 15"/>
              <a:gd name="T12" fmla="*/ 11 w 17"/>
              <a:gd name="T13" fmla="*/ 4 h 15"/>
              <a:gd name="T14" fmla="*/ 7 w 17"/>
              <a:gd name="T15" fmla="*/ 0 h 15"/>
            </a:gdLst>
            <a:ahLst/>
            <a:cxnLst>
              <a:cxn ang="0">
                <a:pos x="T0" y="T1"/>
              </a:cxn>
              <a:cxn ang="0">
                <a:pos x="T2" y="T3"/>
              </a:cxn>
              <a:cxn ang="0">
                <a:pos x="T4" y="T5"/>
              </a:cxn>
              <a:cxn ang="0">
                <a:pos x="T6" y="T7"/>
              </a:cxn>
              <a:cxn ang="0">
                <a:pos x="T8" y="T9"/>
              </a:cxn>
              <a:cxn ang="0">
                <a:pos x="T10" y="T11"/>
              </a:cxn>
              <a:cxn ang="0">
                <a:pos x="T12" y="T13"/>
              </a:cxn>
              <a:cxn ang="0">
                <a:pos x="T14" y="T15"/>
              </a:cxn>
            </a:cxnLst>
            <a:rect l="0" t="0" r="r" b="b"/>
            <a:pathLst>
              <a:path w="17" h="15">
                <a:moveTo>
                  <a:pt x="7" y="0"/>
                </a:moveTo>
                <a:lnTo>
                  <a:pt x="7" y="2"/>
                </a:lnTo>
                <a:lnTo>
                  <a:pt x="7" y="10"/>
                </a:lnTo>
                <a:lnTo>
                  <a:pt x="0" y="15"/>
                </a:lnTo>
                <a:lnTo>
                  <a:pt x="13" y="13"/>
                </a:lnTo>
                <a:lnTo>
                  <a:pt x="17" y="12"/>
                </a:lnTo>
                <a:lnTo>
                  <a:pt x="11" y="4"/>
                </a:lnTo>
                <a:lnTo>
                  <a:pt x="7" y="0"/>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133" name="Freeform 94">
            <a:extLst>
              <a:ext uri="{FF2B5EF4-FFF2-40B4-BE49-F238E27FC236}">
                <a16:creationId xmlns:a16="http://schemas.microsoft.com/office/drawing/2014/main" id="{00000000-0008-0000-0000-000085000000}"/>
              </a:ext>
            </a:extLst>
          </xdr:cNvPr>
          <xdr:cNvSpPr>
            <a:spLocks/>
          </xdr:cNvSpPr>
        </xdr:nvSpPr>
        <xdr:spPr bwMode="auto">
          <a:xfrm>
            <a:off x="5176960" y="2042288"/>
            <a:ext cx="16332" cy="13081"/>
          </a:xfrm>
          <a:custGeom>
            <a:avLst/>
            <a:gdLst>
              <a:gd name="T0" fmla="*/ 7 w 17"/>
              <a:gd name="T1" fmla="*/ 0 h 15"/>
              <a:gd name="T2" fmla="*/ 7 w 17"/>
              <a:gd name="T3" fmla="*/ 2 h 15"/>
              <a:gd name="T4" fmla="*/ 7 w 17"/>
              <a:gd name="T5" fmla="*/ 10 h 15"/>
              <a:gd name="T6" fmla="*/ 0 w 17"/>
              <a:gd name="T7" fmla="*/ 15 h 15"/>
              <a:gd name="T8" fmla="*/ 13 w 17"/>
              <a:gd name="T9" fmla="*/ 13 h 15"/>
              <a:gd name="T10" fmla="*/ 17 w 17"/>
              <a:gd name="T11" fmla="*/ 12 h 15"/>
              <a:gd name="T12" fmla="*/ 11 w 17"/>
              <a:gd name="T13" fmla="*/ 4 h 15"/>
              <a:gd name="T14" fmla="*/ 7 w 17"/>
              <a:gd name="T15" fmla="*/ 0 h 15"/>
            </a:gdLst>
            <a:ahLst/>
            <a:cxnLst>
              <a:cxn ang="0">
                <a:pos x="T0" y="T1"/>
              </a:cxn>
              <a:cxn ang="0">
                <a:pos x="T2" y="T3"/>
              </a:cxn>
              <a:cxn ang="0">
                <a:pos x="T4" y="T5"/>
              </a:cxn>
              <a:cxn ang="0">
                <a:pos x="T6" y="T7"/>
              </a:cxn>
              <a:cxn ang="0">
                <a:pos x="T8" y="T9"/>
              </a:cxn>
              <a:cxn ang="0">
                <a:pos x="T10" y="T11"/>
              </a:cxn>
              <a:cxn ang="0">
                <a:pos x="T12" y="T13"/>
              </a:cxn>
              <a:cxn ang="0">
                <a:pos x="T14" y="T15"/>
              </a:cxn>
            </a:cxnLst>
            <a:rect l="0" t="0" r="r" b="b"/>
            <a:pathLst>
              <a:path w="17" h="15">
                <a:moveTo>
                  <a:pt x="7" y="0"/>
                </a:moveTo>
                <a:lnTo>
                  <a:pt x="7" y="2"/>
                </a:lnTo>
                <a:lnTo>
                  <a:pt x="7" y="10"/>
                </a:lnTo>
                <a:lnTo>
                  <a:pt x="0" y="15"/>
                </a:lnTo>
                <a:lnTo>
                  <a:pt x="13" y="13"/>
                </a:lnTo>
                <a:lnTo>
                  <a:pt x="17" y="12"/>
                </a:lnTo>
                <a:lnTo>
                  <a:pt x="11" y="4"/>
                </a:lnTo>
                <a:lnTo>
                  <a:pt x="7" y="0"/>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grpSp>
    <xdr:clientData/>
  </xdr:twoCellAnchor>
  <xdr:twoCellAnchor editAs="oneCell">
    <xdr:from>
      <xdr:col>13</xdr:col>
      <xdr:colOff>419802</xdr:colOff>
      <xdr:row>7</xdr:row>
      <xdr:rowOff>12084</xdr:rowOff>
    </xdr:from>
    <xdr:to>
      <xdr:col>13</xdr:col>
      <xdr:colOff>851392</xdr:colOff>
      <xdr:row>10</xdr:row>
      <xdr:rowOff>105949</xdr:rowOff>
    </xdr:to>
    <xdr:grpSp>
      <xdr:nvGrpSpPr>
        <xdr:cNvPr id="67" name="usmap19">
          <a:extLst>
            <a:ext uri="{FF2B5EF4-FFF2-40B4-BE49-F238E27FC236}">
              <a16:creationId xmlns:a16="http://schemas.microsoft.com/office/drawing/2014/main" id="{00000000-0008-0000-0000-000043000000}"/>
            </a:ext>
          </a:extLst>
        </xdr:cNvPr>
        <xdr:cNvGrpSpPr/>
      </xdr:nvGrpSpPr>
      <xdr:grpSpPr>
        <a:xfrm>
          <a:off x="11297352" y="1097934"/>
          <a:ext cx="431590" cy="665365"/>
          <a:chOff x="4998272" y="1471973"/>
          <a:chExt cx="320870" cy="429916"/>
        </a:xfrm>
        <a:solidFill>
          <a:srgbClr val="AEAAAA"/>
        </a:solidFill>
      </xdr:grpSpPr>
      <xdr:sp macro="" textlink="">
        <xdr:nvSpPr>
          <xdr:cNvPr id="122" name="Freeform 83">
            <a:extLst>
              <a:ext uri="{FF2B5EF4-FFF2-40B4-BE49-F238E27FC236}">
                <a16:creationId xmlns:a16="http://schemas.microsoft.com/office/drawing/2014/main" id="{00000000-0008-0000-0000-00007A000000}"/>
              </a:ext>
            </a:extLst>
          </xdr:cNvPr>
          <xdr:cNvSpPr>
            <a:spLocks/>
          </xdr:cNvSpPr>
        </xdr:nvSpPr>
        <xdr:spPr bwMode="auto">
          <a:xfrm>
            <a:off x="4998272" y="1471973"/>
            <a:ext cx="299735" cy="429916"/>
          </a:xfrm>
          <a:custGeom>
            <a:avLst/>
            <a:gdLst>
              <a:gd name="T0" fmla="*/ 295 w 312"/>
              <a:gd name="T1" fmla="*/ 226 h 493"/>
              <a:gd name="T2" fmla="*/ 291 w 312"/>
              <a:gd name="T3" fmla="*/ 199 h 493"/>
              <a:gd name="T4" fmla="*/ 280 w 312"/>
              <a:gd name="T5" fmla="*/ 197 h 493"/>
              <a:gd name="T6" fmla="*/ 263 w 312"/>
              <a:gd name="T7" fmla="*/ 190 h 493"/>
              <a:gd name="T8" fmla="*/ 255 w 312"/>
              <a:gd name="T9" fmla="*/ 171 h 493"/>
              <a:gd name="T10" fmla="*/ 246 w 312"/>
              <a:gd name="T11" fmla="*/ 162 h 493"/>
              <a:gd name="T12" fmla="*/ 225 w 312"/>
              <a:gd name="T13" fmla="*/ 158 h 493"/>
              <a:gd name="T14" fmla="*/ 219 w 312"/>
              <a:gd name="T15" fmla="*/ 139 h 493"/>
              <a:gd name="T16" fmla="*/ 182 w 312"/>
              <a:gd name="T17" fmla="*/ 19 h 493"/>
              <a:gd name="T18" fmla="*/ 148 w 312"/>
              <a:gd name="T19" fmla="*/ 2 h 493"/>
              <a:gd name="T20" fmla="*/ 127 w 312"/>
              <a:gd name="T21" fmla="*/ 9 h 493"/>
              <a:gd name="T22" fmla="*/ 109 w 312"/>
              <a:gd name="T23" fmla="*/ 23 h 493"/>
              <a:gd name="T24" fmla="*/ 86 w 312"/>
              <a:gd name="T25" fmla="*/ 23 h 493"/>
              <a:gd name="T26" fmla="*/ 69 w 312"/>
              <a:gd name="T27" fmla="*/ 9 h 493"/>
              <a:gd name="T28" fmla="*/ 35 w 312"/>
              <a:gd name="T29" fmla="*/ 141 h 493"/>
              <a:gd name="T30" fmla="*/ 35 w 312"/>
              <a:gd name="T31" fmla="*/ 182 h 493"/>
              <a:gd name="T32" fmla="*/ 37 w 312"/>
              <a:gd name="T33" fmla="*/ 209 h 493"/>
              <a:gd name="T34" fmla="*/ 20 w 312"/>
              <a:gd name="T35" fmla="*/ 237 h 493"/>
              <a:gd name="T36" fmla="*/ 20 w 312"/>
              <a:gd name="T37" fmla="*/ 248 h 493"/>
              <a:gd name="T38" fmla="*/ 18 w 312"/>
              <a:gd name="T39" fmla="*/ 263 h 493"/>
              <a:gd name="T40" fmla="*/ 0 w 312"/>
              <a:gd name="T41" fmla="*/ 269 h 493"/>
              <a:gd name="T42" fmla="*/ 60 w 312"/>
              <a:gd name="T43" fmla="*/ 447 h 493"/>
              <a:gd name="T44" fmla="*/ 65 w 312"/>
              <a:gd name="T45" fmla="*/ 468 h 493"/>
              <a:gd name="T46" fmla="*/ 80 w 312"/>
              <a:gd name="T47" fmla="*/ 485 h 493"/>
              <a:gd name="T48" fmla="*/ 95 w 312"/>
              <a:gd name="T49" fmla="*/ 487 h 493"/>
              <a:gd name="T50" fmla="*/ 95 w 312"/>
              <a:gd name="T51" fmla="*/ 464 h 493"/>
              <a:gd name="T52" fmla="*/ 105 w 312"/>
              <a:gd name="T53" fmla="*/ 440 h 493"/>
              <a:gd name="T54" fmla="*/ 109 w 312"/>
              <a:gd name="T55" fmla="*/ 417 h 493"/>
              <a:gd name="T56" fmla="*/ 125 w 312"/>
              <a:gd name="T57" fmla="*/ 408 h 493"/>
              <a:gd name="T58" fmla="*/ 129 w 312"/>
              <a:gd name="T59" fmla="*/ 400 h 493"/>
              <a:gd name="T60" fmla="*/ 139 w 312"/>
              <a:gd name="T61" fmla="*/ 408 h 493"/>
              <a:gd name="T62" fmla="*/ 129 w 312"/>
              <a:gd name="T63" fmla="*/ 382 h 493"/>
              <a:gd name="T64" fmla="*/ 131 w 312"/>
              <a:gd name="T65" fmla="*/ 376 h 493"/>
              <a:gd name="T66" fmla="*/ 139 w 312"/>
              <a:gd name="T67" fmla="*/ 385 h 493"/>
              <a:gd name="T68" fmla="*/ 148 w 312"/>
              <a:gd name="T69" fmla="*/ 382 h 493"/>
              <a:gd name="T70" fmla="*/ 150 w 312"/>
              <a:gd name="T71" fmla="*/ 378 h 493"/>
              <a:gd name="T72" fmla="*/ 152 w 312"/>
              <a:gd name="T73" fmla="*/ 376 h 493"/>
              <a:gd name="T74" fmla="*/ 159 w 312"/>
              <a:gd name="T75" fmla="*/ 380 h 493"/>
              <a:gd name="T76" fmla="*/ 169 w 312"/>
              <a:gd name="T77" fmla="*/ 367 h 493"/>
              <a:gd name="T78" fmla="*/ 184 w 312"/>
              <a:gd name="T79" fmla="*/ 355 h 493"/>
              <a:gd name="T80" fmla="*/ 182 w 312"/>
              <a:gd name="T81" fmla="*/ 335 h 493"/>
              <a:gd name="T82" fmla="*/ 180 w 312"/>
              <a:gd name="T83" fmla="*/ 314 h 493"/>
              <a:gd name="T84" fmla="*/ 193 w 312"/>
              <a:gd name="T85" fmla="*/ 303 h 493"/>
              <a:gd name="T86" fmla="*/ 199 w 312"/>
              <a:gd name="T87" fmla="*/ 316 h 493"/>
              <a:gd name="T88" fmla="*/ 219 w 312"/>
              <a:gd name="T89" fmla="*/ 323 h 493"/>
              <a:gd name="T90" fmla="*/ 216 w 312"/>
              <a:gd name="T91" fmla="*/ 303 h 493"/>
              <a:gd name="T92" fmla="*/ 227 w 312"/>
              <a:gd name="T93" fmla="*/ 297 h 493"/>
              <a:gd name="T94" fmla="*/ 248 w 312"/>
              <a:gd name="T95" fmla="*/ 303 h 493"/>
              <a:gd name="T96" fmla="*/ 253 w 312"/>
              <a:gd name="T97" fmla="*/ 286 h 493"/>
              <a:gd name="T98" fmla="*/ 257 w 312"/>
              <a:gd name="T99" fmla="*/ 291 h 493"/>
              <a:gd name="T100" fmla="*/ 261 w 312"/>
              <a:gd name="T101" fmla="*/ 271 h 493"/>
              <a:gd name="T102" fmla="*/ 272 w 312"/>
              <a:gd name="T103" fmla="*/ 271 h 493"/>
              <a:gd name="T104" fmla="*/ 283 w 312"/>
              <a:gd name="T105" fmla="*/ 261 h 493"/>
              <a:gd name="T106" fmla="*/ 291 w 312"/>
              <a:gd name="T107" fmla="*/ 258 h 493"/>
              <a:gd name="T108" fmla="*/ 304 w 312"/>
              <a:gd name="T109" fmla="*/ 248 h 493"/>
              <a:gd name="T110" fmla="*/ 304 w 312"/>
              <a:gd name="T111" fmla="*/ 222 h 493"/>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Lst>
            <a:rect l="0" t="0" r="r" b="b"/>
            <a:pathLst>
              <a:path w="312" h="493">
                <a:moveTo>
                  <a:pt x="306" y="224"/>
                </a:moveTo>
                <a:lnTo>
                  <a:pt x="302" y="231"/>
                </a:lnTo>
                <a:lnTo>
                  <a:pt x="295" y="226"/>
                </a:lnTo>
                <a:lnTo>
                  <a:pt x="304" y="214"/>
                </a:lnTo>
                <a:lnTo>
                  <a:pt x="291" y="201"/>
                </a:lnTo>
                <a:lnTo>
                  <a:pt x="291" y="199"/>
                </a:lnTo>
                <a:lnTo>
                  <a:pt x="289" y="199"/>
                </a:lnTo>
                <a:lnTo>
                  <a:pt x="285" y="197"/>
                </a:lnTo>
                <a:lnTo>
                  <a:pt x="280" y="197"/>
                </a:lnTo>
                <a:lnTo>
                  <a:pt x="274" y="205"/>
                </a:lnTo>
                <a:lnTo>
                  <a:pt x="266" y="197"/>
                </a:lnTo>
                <a:lnTo>
                  <a:pt x="263" y="190"/>
                </a:lnTo>
                <a:lnTo>
                  <a:pt x="263" y="184"/>
                </a:lnTo>
                <a:lnTo>
                  <a:pt x="257" y="177"/>
                </a:lnTo>
                <a:lnTo>
                  <a:pt x="255" y="171"/>
                </a:lnTo>
                <a:lnTo>
                  <a:pt x="257" y="164"/>
                </a:lnTo>
                <a:lnTo>
                  <a:pt x="253" y="160"/>
                </a:lnTo>
                <a:lnTo>
                  <a:pt x="246" y="162"/>
                </a:lnTo>
                <a:lnTo>
                  <a:pt x="240" y="162"/>
                </a:lnTo>
                <a:lnTo>
                  <a:pt x="233" y="158"/>
                </a:lnTo>
                <a:lnTo>
                  <a:pt x="225" y="158"/>
                </a:lnTo>
                <a:lnTo>
                  <a:pt x="223" y="152"/>
                </a:lnTo>
                <a:lnTo>
                  <a:pt x="223" y="147"/>
                </a:lnTo>
                <a:lnTo>
                  <a:pt x="219" y="139"/>
                </a:lnTo>
                <a:lnTo>
                  <a:pt x="219" y="132"/>
                </a:lnTo>
                <a:lnTo>
                  <a:pt x="212" y="109"/>
                </a:lnTo>
                <a:lnTo>
                  <a:pt x="182" y="19"/>
                </a:lnTo>
                <a:lnTo>
                  <a:pt x="176" y="17"/>
                </a:lnTo>
                <a:lnTo>
                  <a:pt x="161" y="8"/>
                </a:lnTo>
                <a:lnTo>
                  <a:pt x="148" y="2"/>
                </a:lnTo>
                <a:lnTo>
                  <a:pt x="141" y="0"/>
                </a:lnTo>
                <a:lnTo>
                  <a:pt x="133" y="2"/>
                </a:lnTo>
                <a:lnTo>
                  <a:pt x="127" y="9"/>
                </a:lnTo>
                <a:lnTo>
                  <a:pt x="120" y="13"/>
                </a:lnTo>
                <a:lnTo>
                  <a:pt x="114" y="21"/>
                </a:lnTo>
                <a:lnTo>
                  <a:pt x="109" y="23"/>
                </a:lnTo>
                <a:lnTo>
                  <a:pt x="101" y="30"/>
                </a:lnTo>
                <a:lnTo>
                  <a:pt x="94" y="28"/>
                </a:lnTo>
                <a:lnTo>
                  <a:pt x="86" y="23"/>
                </a:lnTo>
                <a:lnTo>
                  <a:pt x="82" y="8"/>
                </a:lnTo>
                <a:lnTo>
                  <a:pt x="75" y="8"/>
                </a:lnTo>
                <a:lnTo>
                  <a:pt x="69" y="9"/>
                </a:lnTo>
                <a:lnTo>
                  <a:pt x="37" y="103"/>
                </a:lnTo>
                <a:lnTo>
                  <a:pt x="41" y="132"/>
                </a:lnTo>
                <a:lnTo>
                  <a:pt x="35" y="141"/>
                </a:lnTo>
                <a:lnTo>
                  <a:pt x="31" y="162"/>
                </a:lnTo>
                <a:lnTo>
                  <a:pt x="35" y="169"/>
                </a:lnTo>
                <a:lnTo>
                  <a:pt x="35" y="182"/>
                </a:lnTo>
                <a:lnTo>
                  <a:pt x="43" y="188"/>
                </a:lnTo>
                <a:lnTo>
                  <a:pt x="33" y="203"/>
                </a:lnTo>
                <a:lnTo>
                  <a:pt x="37" y="209"/>
                </a:lnTo>
                <a:lnTo>
                  <a:pt x="26" y="222"/>
                </a:lnTo>
                <a:lnTo>
                  <a:pt x="22" y="229"/>
                </a:lnTo>
                <a:lnTo>
                  <a:pt x="20" y="237"/>
                </a:lnTo>
                <a:lnTo>
                  <a:pt x="20" y="239"/>
                </a:lnTo>
                <a:lnTo>
                  <a:pt x="26" y="252"/>
                </a:lnTo>
                <a:lnTo>
                  <a:pt x="20" y="248"/>
                </a:lnTo>
                <a:lnTo>
                  <a:pt x="18" y="250"/>
                </a:lnTo>
                <a:lnTo>
                  <a:pt x="16" y="256"/>
                </a:lnTo>
                <a:lnTo>
                  <a:pt x="18" y="263"/>
                </a:lnTo>
                <a:lnTo>
                  <a:pt x="11" y="265"/>
                </a:lnTo>
                <a:lnTo>
                  <a:pt x="5" y="263"/>
                </a:lnTo>
                <a:lnTo>
                  <a:pt x="0" y="269"/>
                </a:lnTo>
                <a:lnTo>
                  <a:pt x="1" y="273"/>
                </a:lnTo>
                <a:lnTo>
                  <a:pt x="52" y="427"/>
                </a:lnTo>
                <a:lnTo>
                  <a:pt x="60" y="447"/>
                </a:lnTo>
                <a:lnTo>
                  <a:pt x="60" y="455"/>
                </a:lnTo>
                <a:lnTo>
                  <a:pt x="62" y="463"/>
                </a:lnTo>
                <a:lnTo>
                  <a:pt x="65" y="468"/>
                </a:lnTo>
                <a:lnTo>
                  <a:pt x="71" y="474"/>
                </a:lnTo>
                <a:lnTo>
                  <a:pt x="78" y="478"/>
                </a:lnTo>
                <a:lnTo>
                  <a:pt x="80" y="485"/>
                </a:lnTo>
                <a:lnTo>
                  <a:pt x="86" y="491"/>
                </a:lnTo>
                <a:lnTo>
                  <a:pt x="90" y="493"/>
                </a:lnTo>
                <a:lnTo>
                  <a:pt x="95" y="487"/>
                </a:lnTo>
                <a:lnTo>
                  <a:pt x="97" y="479"/>
                </a:lnTo>
                <a:lnTo>
                  <a:pt x="95" y="472"/>
                </a:lnTo>
                <a:lnTo>
                  <a:pt x="95" y="464"/>
                </a:lnTo>
                <a:lnTo>
                  <a:pt x="103" y="459"/>
                </a:lnTo>
                <a:lnTo>
                  <a:pt x="109" y="446"/>
                </a:lnTo>
                <a:lnTo>
                  <a:pt x="105" y="440"/>
                </a:lnTo>
                <a:lnTo>
                  <a:pt x="114" y="425"/>
                </a:lnTo>
                <a:lnTo>
                  <a:pt x="109" y="423"/>
                </a:lnTo>
                <a:lnTo>
                  <a:pt x="109" y="417"/>
                </a:lnTo>
                <a:lnTo>
                  <a:pt x="110" y="410"/>
                </a:lnTo>
                <a:lnTo>
                  <a:pt x="122" y="395"/>
                </a:lnTo>
                <a:lnTo>
                  <a:pt x="125" y="408"/>
                </a:lnTo>
                <a:lnTo>
                  <a:pt x="125" y="400"/>
                </a:lnTo>
                <a:lnTo>
                  <a:pt x="125" y="408"/>
                </a:lnTo>
                <a:lnTo>
                  <a:pt x="129" y="400"/>
                </a:lnTo>
                <a:lnTo>
                  <a:pt x="131" y="393"/>
                </a:lnTo>
                <a:lnTo>
                  <a:pt x="133" y="395"/>
                </a:lnTo>
                <a:lnTo>
                  <a:pt x="139" y="408"/>
                </a:lnTo>
                <a:lnTo>
                  <a:pt x="141" y="400"/>
                </a:lnTo>
                <a:lnTo>
                  <a:pt x="131" y="380"/>
                </a:lnTo>
                <a:lnTo>
                  <a:pt x="129" y="382"/>
                </a:lnTo>
                <a:lnTo>
                  <a:pt x="129" y="376"/>
                </a:lnTo>
                <a:lnTo>
                  <a:pt x="133" y="369"/>
                </a:lnTo>
                <a:lnTo>
                  <a:pt x="131" y="376"/>
                </a:lnTo>
                <a:lnTo>
                  <a:pt x="142" y="399"/>
                </a:lnTo>
                <a:lnTo>
                  <a:pt x="144" y="393"/>
                </a:lnTo>
                <a:lnTo>
                  <a:pt x="139" y="385"/>
                </a:lnTo>
                <a:lnTo>
                  <a:pt x="141" y="376"/>
                </a:lnTo>
                <a:lnTo>
                  <a:pt x="144" y="374"/>
                </a:lnTo>
                <a:lnTo>
                  <a:pt x="148" y="382"/>
                </a:lnTo>
                <a:lnTo>
                  <a:pt x="146" y="387"/>
                </a:lnTo>
                <a:lnTo>
                  <a:pt x="154" y="391"/>
                </a:lnTo>
                <a:lnTo>
                  <a:pt x="150" y="378"/>
                </a:lnTo>
                <a:lnTo>
                  <a:pt x="150" y="370"/>
                </a:lnTo>
                <a:lnTo>
                  <a:pt x="152" y="369"/>
                </a:lnTo>
                <a:lnTo>
                  <a:pt x="152" y="376"/>
                </a:lnTo>
                <a:lnTo>
                  <a:pt x="154" y="384"/>
                </a:lnTo>
                <a:lnTo>
                  <a:pt x="159" y="387"/>
                </a:lnTo>
                <a:lnTo>
                  <a:pt x="159" y="380"/>
                </a:lnTo>
                <a:lnTo>
                  <a:pt x="159" y="372"/>
                </a:lnTo>
                <a:lnTo>
                  <a:pt x="161" y="367"/>
                </a:lnTo>
                <a:lnTo>
                  <a:pt x="169" y="367"/>
                </a:lnTo>
                <a:lnTo>
                  <a:pt x="176" y="370"/>
                </a:lnTo>
                <a:lnTo>
                  <a:pt x="178" y="363"/>
                </a:lnTo>
                <a:lnTo>
                  <a:pt x="184" y="355"/>
                </a:lnTo>
                <a:lnTo>
                  <a:pt x="182" y="348"/>
                </a:lnTo>
                <a:lnTo>
                  <a:pt x="182" y="340"/>
                </a:lnTo>
                <a:lnTo>
                  <a:pt x="182" y="335"/>
                </a:lnTo>
                <a:lnTo>
                  <a:pt x="184" y="327"/>
                </a:lnTo>
                <a:lnTo>
                  <a:pt x="184" y="320"/>
                </a:lnTo>
                <a:lnTo>
                  <a:pt x="180" y="314"/>
                </a:lnTo>
                <a:lnTo>
                  <a:pt x="189" y="308"/>
                </a:lnTo>
                <a:lnTo>
                  <a:pt x="188" y="297"/>
                </a:lnTo>
                <a:lnTo>
                  <a:pt x="193" y="303"/>
                </a:lnTo>
                <a:lnTo>
                  <a:pt x="193" y="310"/>
                </a:lnTo>
                <a:lnTo>
                  <a:pt x="199" y="308"/>
                </a:lnTo>
                <a:lnTo>
                  <a:pt x="199" y="316"/>
                </a:lnTo>
                <a:lnTo>
                  <a:pt x="195" y="320"/>
                </a:lnTo>
                <a:lnTo>
                  <a:pt x="208" y="320"/>
                </a:lnTo>
                <a:lnTo>
                  <a:pt x="219" y="323"/>
                </a:lnTo>
                <a:lnTo>
                  <a:pt x="214" y="316"/>
                </a:lnTo>
                <a:lnTo>
                  <a:pt x="214" y="310"/>
                </a:lnTo>
                <a:lnTo>
                  <a:pt x="216" y="303"/>
                </a:lnTo>
                <a:lnTo>
                  <a:pt x="214" y="297"/>
                </a:lnTo>
                <a:lnTo>
                  <a:pt x="221" y="303"/>
                </a:lnTo>
                <a:lnTo>
                  <a:pt x="227" y="297"/>
                </a:lnTo>
                <a:lnTo>
                  <a:pt x="225" y="290"/>
                </a:lnTo>
                <a:lnTo>
                  <a:pt x="244" y="295"/>
                </a:lnTo>
                <a:lnTo>
                  <a:pt x="248" y="303"/>
                </a:lnTo>
                <a:lnTo>
                  <a:pt x="251" y="295"/>
                </a:lnTo>
                <a:lnTo>
                  <a:pt x="248" y="290"/>
                </a:lnTo>
                <a:lnTo>
                  <a:pt x="253" y="286"/>
                </a:lnTo>
                <a:lnTo>
                  <a:pt x="255" y="291"/>
                </a:lnTo>
                <a:lnTo>
                  <a:pt x="255" y="286"/>
                </a:lnTo>
                <a:lnTo>
                  <a:pt x="257" y="291"/>
                </a:lnTo>
                <a:lnTo>
                  <a:pt x="259" y="286"/>
                </a:lnTo>
                <a:lnTo>
                  <a:pt x="257" y="278"/>
                </a:lnTo>
                <a:lnTo>
                  <a:pt x="261" y="271"/>
                </a:lnTo>
                <a:lnTo>
                  <a:pt x="266" y="278"/>
                </a:lnTo>
                <a:lnTo>
                  <a:pt x="270" y="278"/>
                </a:lnTo>
                <a:lnTo>
                  <a:pt x="272" y="271"/>
                </a:lnTo>
                <a:lnTo>
                  <a:pt x="278" y="271"/>
                </a:lnTo>
                <a:lnTo>
                  <a:pt x="278" y="265"/>
                </a:lnTo>
                <a:lnTo>
                  <a:pt x="283" y="261"/>
                </a:lnTo>
                <a:lnTo>
                  <a:pt x="285" y="261"/>
                </a:lnTo>
                <a:lnTo>
                  <a:pt x="285" y="258"/>
                </a:lnTo>
                <a:lnTo>
                  <a:pt x="291" y="258"/>
                </a:lnTo>
                <a:lnTo>
                  <a:pt x="287" y="252"/>
                </a:lnTo>
                <a:lnTo>
                  <a:pt x="298" y="252"/>
                </a:lnTo>
                <a:lnTo>
                  <a:pt x="304" y="248"/>
                </a:lnTo>
                <a:lnTo>
                  <a:pt x="312" y="235"/>
                </a:lnTo>
                <a:lnTo>
                  <a:pt x="312" y="228"/>
                </a:lnTo>
                <a:lnTo>
                  <a:pt x="304" y="222"/>
                </a:lnTo>
                <a:lnTo>
                  <a:pt x="306" y="224"/>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123" name="Freeform 84">
            <a:extLst>
              <a:ext uri="{FF2B5EF4-FFF2-40B4-BE49-F238E27FC236}">
                <a16:creationId xmlns:a16="http://schemas.microsoft.com/office/drawing/2014/main" id="{00000000-0008-0000-0000-00007B000000}"/>
              </a:ext>
            </a:extLst>
          </xdr:cNvPr>
          <xdr:cNvSpPr>
            <a:spLocks/>
          </xdr:cNvSpPr>
        </xdr:nvSpPr>
        <xdr:spPr bwMode="auto">
          <a:xfrm>
            <a:off x="5212505" y="1730970"/>
            <a:ext cx="16332" cy="18313"/>
          </a:xfrm>
          <a:custGeom>
            <a:avLst/>
            <a:gdLst>
              <a:gd name="T0" fmla="*/ 8 w 17"/>
              <a:gd name="T1" fmla="*/ 0 h 21"/>
              <a:gd name="T2" fmla="*/ 0 w 17"/>
              <a:gd name="T3" fmla="*/ 13 h 21"/>
              <a:gd name="T4" fmla="*/ 2 w 17"/>
              <a:gd name="T5" fmla="*/ 21 h 21"/>
              <a:gd name="T6" fmla="*/ 17 w 17"/>
              <a:gd name="T7" fmla="*/ 13 h 21"/>
              <a:gd name="T8" fmla="*/ 17 w 17"/>
              <a:gd name="T9" fmla="*/ 6 h 21"/>
              <a:gd name="T10" fmla="*/ 10 w 17"/>
              <a:gd name="T11" fmla="*/ 2 h 21"/>
              <a:gd name="T12" fmla="*/ 8 w 17"/>
              <a:gd name="T13" fmla="*/ 0 h 21"/>
            </a:gdLst>
            <a:ahLst/>
            <a:cxnLst>
              <a:cxn ang="0">
                <a:pos x="T0" y="T1"/>
              </a:cxn>
              <a:cxn ang="0">
                <a:pos x="T2" y="T3"/>
              </a:cxn>
              <a:cxn ang="0">
                <a:pos x="T4" y="T5"/>
              </a:cxn>
              <a:cxn ang="0">
                <a:pos x="T6" y="T7"/>
              </a:cxn>
              <a:cxn ang="0">
                <a:pos x="T8" y="T9"/>
              </a:cxn>
              <a:cxn ang="0">
                <a:pos x="T10" y="T11"/>
              </a:cxn>
              <a:cxn ang="0">
                <a:pos x="T12" y="T13"/>
              </a:cxn>
            </a:cxnLst>
            <a:rect l="0" t="0" r="r" b="b"/>
            <a:pathLst>
              <a:path w="17" h="21">
                <a:moveTo>
                  <a:pt x="8" y="0"/>
                </a:moveTo>
                <a:lnTo>
                  <a:pt x="0" y="13"/>
                </a:lnTo>
                <a:lnTo>
                  <a:pt x="2" y="21"/>
                </a:lnTo>
                <a:lnTo>
                  <a:pt x="17" y="13"/>
                </a:lnTo>
                <a:lnTo>
                  <a:pt x="17" y="6"/>
                </a:lnTo>
                <a:lnTo>
                  <a:pt x="10" y="2"/>
                </a:lnTo>
                <a:lnTo>
                  <a:pt x="8" y="0"/>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124" name="Freeform 85">
            <a:extLst>
              <a:ext uri="{FF2B5EF4-FFF2-40B4-BE49-F238E27FC236}">
                <a16:creationId xmlns:a16="http://schemas.microsoft.com/office/drawing/2014/main" id="{00000000-0008-0000-0000-00007C000000}"/>
              </a:ext>
            </a:extLst>
          </xdr:cNvPr>
          <xdr:cNvSpPr>
            <a:spLocks/>
          </xdr:cNvSpPr>
        </xdr:nvSpPr>
        <xdr:spPr bwMode="auto">
          <a:xfrm>
            <a:off x="5212505" y="1730970"/>
            <a:ext cx="16332" cy="18313"/>
          </a:xfrm>
          <a:custGeom>
            <a:avLst/>
            <a:gdLst>
              <a:gd name="T0" fmla="*/ 8 w 17"/>
              <a:gd name="T1" fmla="*/ 0 h 21"/>
              <a:gd name="T2" fmla="*/ 0 w 17"/>
              <a:gd name="T3" fmla="*/ 13 h 21"/>
              <a:gd name="T4" fmla="*/ 2 w 17"/>
              <a:gd name="T5" fmla="*/ 21 h 21"/>
              <a:gd name="T6" fmla="*/ 17 w 17"/>
              <a:gd name="T7" fmla="*/ 13 h 21"/>
              <a:gd name="T8" fmla="*/ 17 w 17"/>
              <a:gd name="T9" fmla="*/ 6 h 21"/>
              <a:gd name="T10" fmla="*/ 10 w 17"/>
              <a:gd name="T11" fmla="*/ 2 h 21"/>
              <a:gd name="T12" fmla="*/ 8 w 17"/>
              <a:gd name="T13" fmla="*/ 0 h 21"/>
            </a:gdLst>
            <a:ahLst/>
            <a:cxnLst>
              <a:cxn ang="0">
                <a:pos x="T0" y="T1"/>
              </a:cxn>
              <a:cxn ang="0">
                <a:pos x="T2" y="T3"/>
              </a:cxn>
              <a:cxn ang="0">
                <a:pos x="T4" y="T5"/>
              </a:cxn>
              <a:cxn ang="0">
                <a:pos x="T6" y="T7"/>
              </a:cxn>
              <a:cxn ang="0">
                <a:pos x="T8" y="T9"/>
              </a:cxn>
              <a:cxn ang="0">
                <a:pos x="T10" y="T11"/>
              </a:cxn>
              <a:cxn ang="0">
                <a:pos x="T12" y="T13"/>
              </a:cxn>
            </a:cxnLst>
            <a:rect l="0" t="0" r="r" b="b"/>
            <a:pathLst>
              <a:path w="17" h="21">
                <a:moveTo>
                  <a:pt x="8" y="0"/>
                </a:moveTo>
                <a:lnTo>
                  <a:pt x="0" y="13"/>
                </a:lnTo>
                <a:lnTo>
                  <a:pt x="2" y="21"/>
                </a:lnTo>
                <a:lnTo>
                  <a:pt x="17" y="13"/>
                </a:lnTo>
                <a:lnTo>
                  <a:pt x="17" y="6"/>
                </a:lnTo>
                <a:lnTo>
                  <a:pt x="10" y="2"/>
                </a:lnTo>
                <a:lnTo>
                  <a:pt x="8" y="0"/>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125" name="Freeform 86">
            <a:extLst>
              <a:ext uri="{FF2B5EF4-FFF2-40B4-BE49-F238E27FC236}">
                <a16:creationId xmlns:a16="http://schemas.microsoft.com/office/drawing/2014/main" id="{00000000-0008-0000-0000-00007D000000}"/>
              </a:ext>
            </a:extLst>
          </xdr:cNvPr>
          <xdr:cNvSpPr>
            <a:spLocks/>
          </xdr:cNvSpPr>
        </xdr:nvSpPr>
        <xdr:spPr bwMode="auto">
          <a:xfrm>
            <a:off x="5310496" y="1669055"/>
            <a:ext cx="8646" cy="17441"/>
          </a:xfrm>
          <a:custGeom>
            <a:avLst/>
            <a:gdLst>
              <a:gd name="T0" fmla="*/ 4 w 9"/>
              <a:gd name="T1" fmla="*/ 0 h 20"/>
              <a:gd name="T2" fmla="*/ 0 w 9"/>
              <a:gd name="T3" fmla="*/ 7 h 20"/>
              <a:gd name="T4" fmla="*/ 0 w 9"/>
              <a:gd name="T5" fmla="*/ 15 h 20"/>
              <a:gd name="T6" fmla="*/ 4 w 9"/>
              <a:gd name="T7" fmla="*/ 20 h 20"/>
              <a:gd name="T8" fmla="*/ 9 w 9"/>
              <a:gd name="T9" fmla="*/ 15 h 20"/>
              <a:gd name="T10" fmla="*/ 9 w 9"/>
              <a:gd name="T11" fmla="*/ 7 h 20"/>
              <a:gd name="T12" fmla="*/ 4 w 9"/>
              <a:gd name="T13" fmla="*/ 2 h 20"/>
              <a:gd name="T14" fmla="*/ 4 w 9"/>
              <a:gd name="T15" fmla="*/ 0 h 20"/>
            </a:gdLst>
            <a:ahLst/>
            <a:cxnLst>
              <a:cxn ang="0">
                <a:pos x="T0" y="T1"/>
              </a:cxn>
              <a:cxn ang="0">
                <a:pos x="T2" y="T3"/>
              </a:cxn>
              <a:cxn ang="0">
                <a:pos x="T4" y="T5"/>
              </a:cxn>
              <a:cxn ang="0">
                <a:pos x="T6" y="T7"/>
              </a:cxn>
              <a:cxn ang="0">
                <a:pos x="T8" y="T9"/>
              </a:cxn>
              <a:cxn ang="0">
                <a:pos x="T10" y="T11"/>
              </a:cxn>
              <a:cxn ang="0">
                <a:pos x="T12" y="T13"/>
              </a:cxn>
              <a:cxn ang="0">
                <a:pos x="T14" y="T15"/>
              </a:cxn>
            </a:cxnLst>
            <a:rect l="0" t="0" r="r" b="b"/>
            <a:pathLst>
              <a:path w="9" h="20">
                <a:moveTo>
                  <a:pt x="4" y="0"/>
                </a:moveTo>
                <a:lnTo>
                  <a:pt x="0" y="7"/>
                </a:lnTo>
                <a:lnTo>
                  <a:pt x="0" y="15"/>
                </a:lnTo>
                <a:lnTo>
                  <a:pt x="4" y="20"/>
                </a:lnTo>
                <a:lnTo>
                  <a:pt x="9" y="15"/>
                </a:lnTo>
                <a:lnTo>
                  <a:pt x="9" y="7"/>
                </a:lnTo>
                <a:lnTo>
                  <a:pt x="4" y="2"/>
                </a:lnTo>
                <a:lnTo>
                  <a:pt x="4" y="0"/>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sp macro="" textlink="">
        <xdr:nvSpPr>
          <xdr:cNvPr id="126" name="Freeform 87">
            <a:extLst>
              <a:ext uri="{FF2B5EF4-FFF2-40B4-BE49-F238E27FC236}">
                <a16:creationId xmlns:a16="http://schemas.microsoft.com/office/drawing/2014/main" id="{00000000-0008-0000-0000-00007E000000}"/>
              </a:ext>
            </a:extLst>
          </xdr:cNvPr>
          <xdr:cNvSpPr>
            <a:spLocks/>
          </xdr:cNvSpPr>
        </xdr:nvSpPr>
        <xdr:spPr bwMode="auto">
          <a:xfrm>
            <a:off x="5310496" y="1669055"/>
            <a:ext cx="8646" cy="17441"/>
          </a:xfrm>
          <a:custGeom>
            <a:avLst/>
            <a:gdLst>
              <a:gd name="T0" fmla="*/ 4 w 9"/>
              <a:gd name="T1" fmla="*/ 0 h 20"/>
              <a:gd name="T2" fmla="*/ 0 w 9"/>
              <a:gd name="T3" fmla="*/ 7 h 20"/>
              <a:gd name="T4" fmla="*/ 0 w 9"/>
              <a:gd name="T5" fmla="*/ 15 h 20"/>
              <a:gd name="T6" fmla="*/ 4 w 9"/>
              <a:gd name="T7" fmla="*/ 20 h 20"/>
              <a:gd name="T8" fmla="*/ 9 w 9"/>
              <a:gd name="T9" fmla="*/ 15 h 20"/>
              <a:gd name="T10" fmla="*/ 9 w 9"/>
              <a:gd name="T11" fmla="*/ 7 h 20"/>
              <a:gd name="T12" fmla="*/ 4 w 9"/>
              <a:gd name="T13" fmla="*/ 2 h 20"/>
              <a:gd name="T14" fmla="*/ 4 w 9"/>
              <a:gd name="T15" fmla="*/ 0 h 20"/>
            </a:gdLst>
            <a:ahLst/>
            <a:cxnLst>
              <a:cxn ang="0">
                <a:pos x="T0" y="T1"/>
              </a:cxn>
              <a:cxn ang="0">
                <a:pos x="T2" y="T3"/>
              </a:cxn>
              <a:cxn ang="0">
                <a:pos x="T4" y="T5"/>
              </a:cxn>
              <a:cxn ang="0">
                <a:pos x="T6" y="T7"/>
              </a:cxn>
              <a:cxn ang="0">
                <a:pos x="T8" y="T9"/>
              </a:cxn>
              <a:cxn ang="0">
                <a:pos x="T10" y="T11"/>
              </a:cxn>
              <a:cxn ang="0">
                <a:pos x="T12" y="T13"/>
              </a:cxn>
              <a:cxn ang="0">
                <a:pos x="T14" y="T15"/>
              </a:cxn>
            </a:cxnLst>
            <a:rect l="0" t="0" r="r" b="b"/>
            <a:pathLst>
              <a:path w="9" h="20">
                <a:moveTo>
                  <a:pt x="4" y="0"/>
                </a:moveTo>
                <a:lnTo>
                  <a:pt x="0" y="7"/>
                </a:lnTo>
                <a:lnTo>
                  <a:pt x="0" y="15"/>
                </a:lnTo>
                <a:lnTo>
                  <a:pt x="4" y="20"/>
                </a:lnTo>
                <a:lnTo>
                  <a:pt x="9" y="15"/>
                </a:lnTo>
                <a:lnTo>
                  <a:pt x="9" y="7"/>
                </a:lnTo>
                <a:lnTo>
                  <a:pt x="4" y="2"/>
                </a:lnTo>
                <a:lnTo>
                  <a:pt x="4" y="0"/>
                </a:lnTo>
                <a:close/>
              </a:path>
            </a:pathLst>
          </a:custGeom>
          <a:grp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grpSp>
    <xdr:clientData/>
  </xdr:twoCellAnchor>
  <xdr:twoCellAnchor editAs="oneCell">
    <xdr:from>
      <xdr:col>12</xdr:col>
      <xdr:colOff>340553</xdr:colOff>
      <xdr:row>14</xdr:row>
      <xdr:rowOff>53762</xdr:rowOff>
    </xdr:from>
    <xdr:to>
      <xdr:col>13</xdr:col>
      <xdr:colOff>224486</xdr:colOff>
      <xdr:row>16</xdr:row>
      <xdr:rowOff>178577</xdr:rowOff>
    </xdr:to>
    <xdr:sp macro="" textlink="">
      <xdr:nvSpPr>
        <xdr:cNvPr id="68" name="usmap46">
          <a:extLst>
            <a:ext uri="{FF2B5EF4-FFF2-40B4-BE49-F238E27FC236}">
              <a16:creationId xmlns:a16="http://schemas.microsoft.com/office/drawing/2014/main" id="{00000000-0008-0000-0000-000044000000}"/>
            </a:ext>
          </a:extLst>
        </xdr:cNvPr>
        <xdr:cNvSpPr>
          <a:spLocks/>
        </xdr:cNvSpPr>
      </xdr:nvSpPr>
      <xdr:spPr bwMode="auto">
        <a:xfrm>
          <a:off x="9950220" y="2413845"/>
          <a:ext cx="847016" cy="505815"/>
        </a:xfrm>
        <a:custGeom>
          <a:avLst/>
          <a:gdLst>
            <a:gd name="T0" fmla="*/ 472 w 658"/>
            <a:gd name="T1" fmla="*/ 23 h 374"/>
            <a:gd name="T2" fmla="*/ 455 w 658"/>
            <a:gd name="T3" fmla="*/ 0 h 374"/>
            <a:gd name="T4" fmla="*/ 397 w 658"/>
            <a:gd name="T5" fmla="*/ 0 h 374"/>
            <a:gd name="T6" fmla="*/ 389 w 658"/>
            <a:gd name="T7" fmla="*/ 30 h 374"/>
            <a:gd name="T8" fmla="*/ 368 w 658"/>
            <a:gd name="T9" fmla="*/ 58 h 374"/>
            <a:gd name="T10" fmla="*/ 346 w 658"/>
            <a:gd name="T11" fmla="*/ 81 h 374"/>
            <a:gd name="T12" fmla="*/ 334 w 658"/>
            <a:gd name="T13" fmla="*/ 118 h 374"/>
            <a:gd name="T14" fmla="*/ 306 w 658"/>
            <a:gd name="T15" fmla="*/ 109 h 374"/>
            <a:gd name="T16" fmla="*/ 295 w 658"/>
            <a:gd name="T17" fmla="*/ 135 h 374"/>
            <a:gd name="T18" fmla="*/ 284 w 658"/>
            <a:gd name="T19" fmla="*/ 177 h 374"/>
            <a:gd name="T20" fmla="*/ 272 w 658"/>
            <a:gd name="T21" fmla="*/ 220 h 374"/>
            <a:gd name="T22" fmla="*/ 254 w 658"/>
            <a:gd name="T23" fmla="*/ 244 h 374"/>
            <a:gd name="T24" fmla="*/ 224 w 658"/>
            <a:gd name="T25" fmla="*/ 258 h 374"/>
            <a:gd name="T26" fmla="*/ 192 w 658"/>
            <a:gd name="T27" fmla="*/ 273 h 374"/>
            <a:gd name="T28" fmla="*/ 154 w 658"/>
            <a:gd name="T29" fmla="*/ 282 h 374"/>
            <a:gd name="T30" fmla="*/ 128 w 658"/>
            <a:gd name="T31" fmla="*/ 254 h 374"/>
            <a:gd name="T32" fmla="*/ 73 w 658"/>
            <a:gd name="T33" fmla="*/ 318 h 374"/>
            <a:gd name="T34" fmla="*/ 53 w 658"/>
            <a:gd name="T35" fmla="*/ 340 h 374"/>
            <a:gd name="T36" fmla="*/ 21 w 658"/>
            <a:gd name="T37" fmla="*/ 365 h 374"/>
            <a:gd name="T38" fmla="*/ 41 w 658"/>
            <a:gd name="T39" fmla="*/ 370 h 374"/>
            <a:gd name="T40" fmla="*/ 169 w 658"/>
            <a:gd name="T41" fmla="*/ 350 h 374"/>
            <a:gd name="T42" fmla="*/ 466 w 658"/>
            <a:gd name="T43" fmla="*/ 303 h 374"/>
            <a:gd name="T44" fmla="*/ 645 w 658"/>
            <a:gd name="T45" fmla="*/ 265 h 374"/>
            <a:gd name="T46" fmla="*/ 652 w 658"/>
            <a:gd name="T47" fmla="*/ 256 h 374"/>
            <a:gd name="T48" fmla="*/ 641 w 658"/>
            <a:gd name="T49" fmla="*/ 227 h 374"/>
            <a:gd name="T50" fmla="*/ 615 w 658"/>
            <a:gd name="T51" fmla="*/ 239 h 374"/>
            <a:gd name="T52" fmla="*/ 598 w 658"/>
            <a:gd name="T53" fmla="*/ 235 h 374"/>
            <a:gd name="T54" fmla="*/ 579 w 658"/>
            <a:gd name="T55" fmla="*/ 216 h 374"/>
            <a:gd name="T56" fmla="*/ 556 w 658"/>
            <a:gd name="T57" fmla="*/ 211 h 374"/>
            <a:gd name="T58" fmla="*/ 530 w 658"/>
            <a:gd name="T59" fmla="*/ 205 h 374"/>
            <a:gd name="T60" fmla="*/ 556 w 658"/>
            <a:gd name="T61" fmla="*/ 199 h 374"/>
            <a:gd name="T62" fmla="*/ 581 w 658"/>
            <a:gd name="T63" fmla="*/ 212 h 374"/>
            <a:gd name="T64" fmla="*/ 605 w 658"/>
            <a:gd name="T65" fmla="*/ 224 h 374"/>
            <a:gd name="T66" fmla="*/ 601 w 658"/>
            <a:gd name="T67" fmla="*/ 207 h 374"/>
            <a:gd name="T68" fmla="*/ 573 w 658"/>
            <a:gd name="T69" fmla="*/ 190 h 374"/>
            <a:gd name="T70" fmla="*/ 592 w 658"/>
            <a:gd name="T71" fmla="*/ 197 h 374"/>
            <a:gd name="T72" fmla="*/ 600 w 658"/>
            <a:gd name="T73" fmla="*/ 182 h 374"/>
            <a:gd name="T74" fmla="*/ 598 w 658"/>
            <a:gd name="T75" fmla="*/ 169 h 374"/>
            <a:gd name="T76" fmla="*/ 579 w 658"/>
            <a:gd name="T77" fmla="*/ 160 h 374"/>
            <a:gd name="T78" fmla="*/ 551 w 658"/>
            <a:gd name="T79" fmla="*/ 137 h 374"/>
            <a:gd name="T80" fmla="*/ 522 w 658"/>
            <a:gd name="T81" fmla="*/ 115 h 374"/>
            <a:gd name="T82" fmla="*/ 537 w 658"/>
            <a:gd name="T83" fmla="*/ 122 h 374"/>
            <a:gd name="T84" fmla="*/ 562 w 658"/>
            <a:gd name="T85" fmla="*/ 141 h 374"/>
            <a:gd name="T86" fmla="*/ 590 w 658"/>
            <a:gd name="T87" fmla="*/ 156 h 374"/>
            <a:gd name="T88" fmla="*/ 596 w 658"/>
            <a:gd name="T89" fmla="*/ 133 h 374"/>
            <a:gd name="T90" fmla="*/ 575 w 658"/>
            <a:gd name="T91" fmla="*/ 118 h 374"/>
            <a:gd name="T92" fmla="*/ 560 w 658"/>
            <a:gd name="T93" fmla="*/ 105 h 374"/>
            <a:gd name="T94" fmla="*/ 534 w 658"/>
            <a:gd name="T95" fmla="*/ 107 h 374"/>
            <a:gd name="T96" fmla="*/ 507 w 658"/>
            <a:gd name="T97" fmla="*/ 96 h 374"/>
            <a:gd name="T98" fmla="*/ 496 w 658"/>
            <a:gd name="T99" fmla="*/ 90 h 374"/>
            <a:gd name="T100" fmla="*/ 504 w 658"/>
            <a:gd name="T101" fmla="*/ 66 h 374"/>
            <a:gd name="T102" fmla="*/ 509 w 658"/>
            <a:gd name="T103" fmla="*/ 45 h 374"/>
            <a:gd name="T104" fmla="*/ 492 w 658"/>
            <a:gd name="T105" fmla="*/ 28 h 374"/>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Lst>
          <a:rect l="0" t="0" r="r" b="b"/>
          <a:pathLst>
            <a:path w="658" h="374">
              <a:moveTo>
                <a:pt x="492" y="28"/>
              </a:moveTo>
              <a:lnTo>
                <a:pt x="489" y="24"/>
              </a:lnTo>
              <a:lnTo>
                <a:pt x="481" y="23"/>
              </a:lnTo>
              <a:lnTo>
                <a:pt x="472" y="23"/>
              </a:lnTo>
              <a:lnTo>
                <a:pt x="464" y="17"/>
              </a:lnTo>
              <a:lnTo>
                <a:pt x="466" y="11"/>
              </a:lnTo>
              <a:lnTo>
                <a:pt x="462" y="4"/>
              </a:lnTo>
              <a:lnTo>
                <a:pt x="455" y="0"/>
              </a:lnTo>
              <a:lnTo>
                <a:pt x="442" y="0"/>
              </a:lnTo>
              <a:lnTo>
                <a:pt x="438" y="13"/>
              </a:lnTo>
              <a:lnTo>
                <a:pt x="434" y="21"/>
              </a:lnTo>
              <a:lnTo>
                <a:pt x="397" y="0"/>
              </a:lnTo>
              <a:lnTo>
                <a:pt x="389" y="2"/>
              </a:lnTo>
              <a:lnTo>
                <a:pt x="391" y="9"/>
              </a:lnTo>
              <a:lnTo>
                <a:pt x="387" y="17"/>
              </a:lnTo>
              <a:lnTo>
                <a:pt x="389" y="30"/>
              </a:lnTo>
              <a:lnTo>
                <a:pt x="383" y="38"/>
              </a:lnTo>
              <a:lnTo>
                <a:pt x="380" y="51"/>
              </a:lnTo>
              <a:lnTo>
                <a:pt x="374" y="58"/>
              </a:lnTo>
              <a:lnTo>
                <a:pt x="368" y="58"/>
              </a:lnTo>
              <a:lnTo>
                <a:pt x="363" y="71"/>
              </a:lnTo>
              <a:lnTo>
                <a:pt x="355" y="73"/>
              </a:lnTo>
              <a:lnTo>
                <a:pt x="348" y="73"/>
              </a:lnTo>
              <a:lnTo>
                <a:pt x="346" y="81"/>
              </a:lnTo>
              <a:lnTo>
                <a:pt x="344" y="90"/>
              </a:lnTo>
              <a:lnTo>
                <a:pt x="340" y="96"/>
              </a:lnTo>
              <a:lnTo>
                <a:pt x="338" y="111"/>
              </a:lnTo>
              <a:lnTo>
                <a:pt x="334" y="118"/>
              </a:lnTo>
              <a:lnTo>
                <a:pt x="329" y="120"/>
              </a:lnTo>
              <a:lnTo>
                <a:pt x="314" y="118"/>
              </a:lnTo>
              <a:lnTo>
                <a:pt x="314" y="115"/>
              </a:lnTo>
              <a:lnTo>
                <a:pt x="306" y="109"/>
              </a:lnTo>
              <a:lnTo>
                <a:pt x="299" y="111"/>
              </a:lnTo>
              <a:lnTo>
                <a:pt x="299" y="126"/>
              </a:lnTo>
              <a:lnTo>
                <a:pt x="299" y="132"/>
              </a:lnTo>
              <a:lnTo>
                <a:pt x="295" y="135"/>
              </a:lnTo>
              <a:lnTo>
                <a:pt x="291" y="149"/>
              </a:lnTo>
              <a:lnTo>
                <a:pt x="287" y="156"/>
              </a:lnTo>
              <a:lnTo>
                <a:pt x="286" y="164"/>
              </a:lnTo>
              <a:lnTo>
                <a:pt x="284" y="177"/>
              </a:lnTo>
              <a:lnTo>
                <a:pt x="276" y="186"/>
              </a:lnTo>
              <a:lnTo>
                <a:pt x="269" y="199"/>
              </a:lnTo>
              <a:lnTo>
                <a:pt x="267" y="212"/>
              </a:lnTo>
              <a:lnTo>
                <a:pt x="272" y="220"/>
              </a:lnTo>
              <a:lnTo>
                <a:pt x="267" y="226"/>
              </a:lnTo>
              <a:lnTo>
                <a:pt x="269" y="233"/>
              </a:lnTo>
              <a:lnTo>
                <a:pt x="267" y="235"/>
              </a:lnTo>
              <a:lnTo>
                <a:pt x="254" y="244"/>
              </a:lnTo>
              <a:lnTo>
                <a:pt x="246" y="243"/>
              </a:lnTo>
              <a:lnTo>
                <a:pt x="233" y="254"/>
              </a:lnTo>
              <a:lnTo>
                <a:pt x="224" y="250"/>
              </a:lnTo>
              <a:lnTo>
                <a:pt x="224" y="258"/>
              </a:lnTo>
              <a:lnTo>
                <a:pt x="222" y="263"/>
              </a:lnTo>
              <a:lnTo>
                <a:pt x="214" y="265"/>
              </a:lnTo>
              <a:lnTo>
                <a:pt x="199" y="273"/>
              </a:lnTo>
              <a:lnTo>
                <a:pt x="192" y="273"/>
              </a:lnTo>
              <a:lnTo>
                <a:pt x="180" y="269"/>
              </a:lnTo>
              <a:lnTo>
                <a:pt x="178" y="274"/>
              </a:lnTo>
              <a:lnTo>
                <a:pt x="165" y="284"/>
              </a:lnTo>
              <a:lnTo>
                <a:pt x="154" y="282"/>
              </a:lnTo>
              <a:lnTo>
                <a:pt x="141" y="274"/>
              </a:lnTo>
              <a:lnTo>
                <a:pt x="133" y="267"/>
              </a:lnTo>
              <a:lnTo>
                <a:pt x="128" y="259"/>
              </a:lnTo>
              <a:lnTo>
                <a:pt x="128" y="254"/>
              </a:lnTo>
              <a:lnTo>
                <a:pt x="101" y="286"/>
              </a:lnTo>
              <a:lnTo>
                <a:pt x="77" y="303"/>
              </a:lnTo>
              <a:lnTo>
                <a:pt x="73" y="310"/>
              </a:lnTo>
              <a:lnTo>
                <a:pt x="73" y="318"/>
              </a:lnTo>
              <a:lnTo>
                <a:pt x="64" y="323"/>
              </a:lnTo>
              <a:lnTo>
                <a:pt x="64" y="329"/>
              </a:lnTo>
              <a:lnTo>
                <a:pt x="58" y="336"/>
              </a:lnTo>
              <a:lnTo>
                <a:pt x="53" y="340"/>
              </a:lnTo>
              <a:lnTo>
                <a:pt x="45" y="346"/>
              </a:lnTo>
              <a:lnTo>
                <a:pt x="43" y="352"/>
              </a:lnTo>
              <a:lnTo>
                <a:pt x="28" y="359"/>
              </a:lnTo>
              <a:lnTo>
                <a:pt x="21" y="365"/>
              </a:lnTo>
              <a:lnTo>
                <a:pt x="13" y="367"/>
              </a:lnTo>
              <a:lnTo>
                <a:pt x="0" y="374"/>
              </a:lnTo>
              <a:lnTo>
                <a:pt x="26" y="370"/>
              </a:lnTo>
              <a:lnTo>
                <a:pt x="41" y="370"/>
              </a:lnTo>
              <a:lnTo>
                <a:pt x="98" y="361"/>
              </a:lnTo>
              <a:lnTo>
                <a:pt x="133" y="357"/>
              </a:lnTo>
              <a:lnTo>
                <a:pt x="160" y="350"/>
              </a:lnTo>
              <a:lnTo>
                <a:pt x="169" y="350"/>
              </a:lnTo>
              <a:lnTo>
                <a:pt x="184" y="350"/>
              </a:lnTo>
              <a:lnTo>
                <a:pt x="210" y="348"/>
              </a:lnTo>
              <a:lnTo>
                <a:pt x="278" y="336"/>
              </a:lnTo>
              <a:lnTo>
                <a:pt x="466" y="303"/>
              </a:lnTo>
              <a:lnTo>
                <a:pt x="560" y="284"/>
              </a:lnTo>
              <a:lnTo>
                <a:pt x="643" y="265"/>
              </a:lnTo>
              <a:lnTo>
                <a:pt x="641" y="261"/>
              </a:lnTo>
              <a:lnTo>
                <a:pt x="645" y="265"/>
              </a:lnTo>
              <a:lnTo>
                <a:pt x="648" y="263"/>
              </a:lnTo>
              <a:lnTo>
                <a:pt x="647" y="258"/>
              </a:lnTo>
              <a:lnTo>
                <a:pt x="647" y="250"/>
              </a:lnTo>
              <a:lnTo>
                <a:pt x="652" y="256"/>
              </a:lnTo>
              <a:lnTo>
                <a:pt x="656" y="263"/>
              </a:lnTo>
              <a:lnTo>
                <a:pt x="658" y="261"/>
              </a:lnTo>
              <a:lnTo>
                <a:pt x="647" y="241"/>
              </a:lnTo>
              <a:lnTo>
                <a:pt x="641" y="227"/>
              </a:lnTo>
              <a:lnTo>
                <a:pt x="620" y="227"/>
              </a:lnTo>
              <a:lnTo>
                <a:pt x="615" y="226"/>
              </a:lnTo>
              <a:lnTo>
                <a:pt x="613" y="235"/>
              </a:lnTo>
              <a:lnTo>
                <a:pt x="615" y="239"/>
              </a:lnTo>
              <a:lnTo>
                <a:pt x="609" y="235"/>
              </a:lnTo>
              <a:lnTo>
                <a:pt x="603" y="235"/>
              </a:lnTo>
              <a:lnTo>
                <a:pt x="596" y="241"/>
              </a:lnTo>
              <a:lnTo>
                <a:pt x="598" y="235"/>
              </a:lnTo>
              <a:lnTo>
                <a:pt x="592" y="227"/>
              </a:lnTo>
              <a:lnTo>
                <a:pt x="584" y="224"/>
              </a:lnTo>
              <a:lnTo>
                <a:pt x="584" y="224"/>
              </a:lnTo>
              <a:lnTo>
                <a:pt x="579" y="216"/>
              </a:lnTo>
              <a:lnTo>
                <a:pt x="577" y="211"/>
              </a:lnTo>
              <a:lnTo>
                <a:pt x="569" y="212"/>
              </a:lnTo>
              <a:lnTo>
                <a:pt x="562" y="211"/>
              </a:lnTo>
              <a:lnTo>
                <a:pt x="556" y="211"/>
              </a:lnTo>
              <a:lnTo>
                <a:pt x="543" y="207"/>
              </a:lnTo>
              <a:lnTo>
                <a:pt x="522" y="207"/>
              </a:lnTo>
              <a:lnTo>
                <a:pt x="524" y="203"/>
              </a:lnTo>
              <a:lnTo>
                <a:pt x="530" y="205"/>
              </a:lnTo>
              <a:lnTo>
                <a:pt x="545" y="201"/>
              </a:lnTo>
              <a:lnTo>
                <a:pt x="553" y="207"/>
              </a:lnTo>
              <a:lnTo>
                <a:pt x="556" y="207"/>
              </a:lnTo>
              <a:lnTo>
                <a:pt x="556" y="199"/>
              </a:lnTo>
              <a:lnTo>
                <a:pt x="562" y="207"/>
              </a:lnTo>
              <a:lnTo>
                <a:pt x="569" y="211"/>
              </a:lnTo>
              <a:lnTo>
                <a:pt x="575" y="205"/>
              </a:lnTo>
              <a:lnTo>
                <a:pt x="581" y="212"/>
              </a:lnTo>
              <a:lnTo>
                <a:pt x="588" y="218"/>
              </a:lnTo>
              <a:lnTo>
                <a:pt x="596" y="220"/>
              </a:lnTo>
              <a:lnTo>
                <a:pt x="601" y="227"/>
              </a:lnTo>
              <a:lnTo>
                <a:pt x="605" y="224"/>
              </a:lnTo>
              <a:lnTo>
                <a:pt x="609" y="222"/>
              </a:lnTo>
              <a:lnTo>
                <a:pt x="611" y="216"/>
              </a:lnTo>
              <a:lnTo>
                <a:pt x="609" y="209"/>
              </a:lnTo>
              <a:lnTo>
                <a:pt x="601" y="207"/>
              </a:lnTo>
              <a:lnTo>
                <a:pt x="600" y="199"/>
              </a:lnTo>
              <a:lnTo>
                <a:pt x="592" y="201"/>
              </a:lnTo>
              <a:lnTo>
                <a:pt x="579" y="196"/>
              </a:lnTo>
              <a:lnTo>
                <a:pt x="573" y="190"/>
              </a:lnTo>
              <a:lnTo>
                <a:pt x="558" y="179"/>
              </a:lnTo>
              <a:lnTo>
                <a:pt x="566" y="179"/>
              </a:lnTo>
              <a:lnTo>
                <a:pt x="579" y="192"/>
              </a:lnTo>
              <a:lnTo>
                <a:pt x="592" y="197"/>
              </a:lnTo>
              <a:lnTo>
                <a:pt x="596" y="190"/>
              </a:lnTo>
              <a:lnTo>
                <a:pt x="590" y="184"/>
              </a:lnTo>
              <a:lnTo>
                <a:pt x="592" y="182"/>
              </a:lnTo>
              <a:lnTo>
                <a:pt x="600" y="182"/>
              </a:lnTo>
              <a:lnTo>
                <a:pt x="605" y="188"/>
              </a:lnTo>
              <a:lnTo>
                <a:pt x="607" y="182"/>
              </a:lnTo>
              <a:lnTo>
                <a:pt x="603" y="169"/>
              </a:lnTo>
              <a:lnTo>
                <a:pt x="598" y="169"/>
              </a:lnTo>
              <a:lnTo>
                <a:pt x="590" y="167"/>
              </a:lnTo>
              <a:lnTo>
                <a:pt x="594" y="165"/>
              </a:lnTo>
              <a:lnTo>
                <a:pt x="586" y="160"/>
              </a:lnTo>
              <a:lnTo>
                <a:pt x="579" y="160"/>
              </a:lnTo>
              <a:lnTo>
                <a:pt x="573" y="154"/>
              </a:lnTo>
              <a:lnTo>
                <a:pt x="571" y="150"/>
              </a:lnTo>
              <a:lnTo>
                <a:pt x="556" y="145"/>
              </a:lnTo>
              <a:lnTo>
                <a:pt x="551" y="137"/>
              </a:lnTo>
              <a:lnTo>
                <a:pt x="545" y="133"/>
              </a:lnTo>
              <a:lnTo>
                <a:pt x="539" y="130"/>
              </a:lnTo>
              <a:lnTo>
                <a:pt x="536" y="124"/>
              </a:lnTo>
              <a:lnTo>
                <a:pt x="522" y="115"/>
              </a:lnTo>
              <a:lnTo>
                <a:pt x="517" y="115"/>
              </a:lnTo>
              <a:lnTo>
                <a:pt x="522" y="113"/>
              </a:lnTo>
              <a:lnTo>
                <a:pt x="530" y="117"/>
              </a:lnTo>
              <a:lnTo>
                <a:pt x="537" y="122"/>
              </a:lnTo>
              <a:lnTo>
                <a:pt x="545" y="130"/>
              </a:lnTo>
              <a:lnTo>
                <a:pt x="551" y="132"/>
              </a:lnTo>
              <a:lnTo>
                <a:pt x="556" y="139"/>
              </a:lnTo>
              <a:lnTo>
                <a:pt x="562" y="141"/>
              </a:lnTo>
              <a:lnTo>
                <a:pt x="575" y="150"/>
              </a:lnTo>
              <a:lnTo>
                <a:pt x="583" y="152"/>
              </a:lnTo>
              <a:lnTo>
                <a:pt x="583" y="154"/>
              </a:lnTo>
              <a:lnTo>
                <a:pt x="590" y="156"/>
              </a:lnTo>
              <a:lnTo>
                <a:pt x="594" y="147"/>
              </a:lnTo>
              <a:lnTo>
                <a:pt x="594" y="139"/>
              </a:lnTo>
              <a:lnTo>
                <a:pt x="588" y="132"/>
              </a:lnTo>
              <a:lnTo>
                <a:pt x="596" y="133"/>
              </a:lnTo>
              <a:lnTo>
                <a:pt x="596" y="126"/>
              </a:lnTo>
              <a:lnTo>
                <a:pt x="581" y="120"/>
              </a:lnTo>
              <a:lnTo>
                <a:pt x="575" y="120"/>
              </a:lnTo>
              <a:lnTo>
                <a:pt x="575" y="118"/>
              </a:lnTo>
              <a:lnTo>
                <a:pt x="568" y="118"/>
              </a:lnTo>
              <a:lnTo>
                <a:pt x="568" y="115"/>
              </a:lnTo>
              <a:lnTo>
                <a:pt x="562" y="109"/>
              </a:lnTo>
              <a:lnTo>
                <a:pt x="560" y="105"/>
              </a:lnTo>
              <a:lnTo>
                <a:pt x="547" y="109"/>
              </a:lnTo>
              <a:lnTo>
                <a:pt x="545" y="107"/>
              </a:lnTo>
              <a:lnTo>
                <a:pt x="537" y="107"/>
              </a:lnTo>
              <a:lnTo>
                <a:pt x="534" y="107"/>
              </a:lnTo>
              <a:lnTo>
                <a:pt x="522" y="96"/>
              </a:lnTo>
              <a:lnTo>
                <a:pt x="522" y="90"/>
              </a:lnTo>
              <a:lnTo>
                <a:pt x="515" y="90"/>
              </a:lnTo>
              <a:lnTo>
                <a:pt x="507" y="96"/>
              </a:lnTo>
              <a:lnTo>
                <a:pt x="502" y="98"/>
              </a:lnTo>
              <a:lnTo>
                <a:pt x="496" y="98"/>
              </a:lnTo>
              <a:lnTo>
                <a:pt x="492" y="90"/>
              </a:lnTo>
              <a:lnTo>
                <a:pt x="496" y="90"/>
              </a:lnTo>
              <a:lnTo>
                <a:pt x="494" y="83"/>
              </a:lnTo>
              <a:lnTo>
                <a:pt x="498" y="62"/>
              </a:lnTo>
              <a:lnTo>
                <a:pt x="502" y="66"/>
              </a:lnTo>
              <a:lnTo>
                <a:pt x="504" y="66"/>
              </a:lnTo>
              <a:lnTo>
                <a:pt x="506" y="62"/>
              </a:lnTo>
              <a:lnTo>
                <a:pt x="504" y="58"/>
              </a:lnTo>
              <a:lnTo>
                <a:pt x="511" y="53"/>
              </a:lnTo>
              <a:lnTo>
                <a:pt x="509" y="45"/>
              </a:lnTo>
              <a:lnTo>
                <a:pt x="507" y="41"/>
              </a:lnTo>
              <a:lnTo>
                <a:pt x="506" y="34"/>
              </a:lnTo>
              <a:lnTo>
                <a:pt x="500" y="30"/>
              </a:lnTo>
              <a:lnTo>
                <a:pt x="492" y="28"/>
              </a:lnTo>
              <a:close/>
            </a:path>
          </a:pathLst>
        </a:custGeom>
        <a:solidFill>
          <a:srgbClr val="AEAAAA"/>
        </a:solid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clientData/>
  </xdr:twoCellAnchor>
  <xdr:twoCellAnchor editAs="oneCell">
    <xdr:from>
      <xdr:col>8</xdr:col>
      <xdr:colOff>2300</xdr:colOff>
      <xdr:row>11</xdr:row>
      <xdr:rowOff>40756</xdr:rowOff>
    </xdr:from>
    <xdr:to>
      <xdr:col>8</xdr:col>
      <xdr:colOff>914502</xdr:colOff>
      <xdr:row>19</xdr:row>
      <xdr:rowOff>89551</xdr:rowOff>
    </xdr:to>
    <xdr:sp macro="" textlink="">
      <xdr:nvSpPr>
        <xdr:cNvPr id="69" name="usmap5">
          <a:extLst>
            <a:ext uri="{FF2B5EF4-FFF2-40B4-BE49-F238E27FC236}">
              <a16:creationId xmlns:a16="http://schemas.microsoft.com/office/drawing/2014/main" id="{00000000-0008-0000-0000-000045000000}"/>
            </a:ext>
          </a:extLst>
        </xdr:cNvPr>
        <xdr:cNvSpPr>
          <a:spLocks/>
        </xdr:cNvSpPr>
      </xdr:nvSpPr>
      <xdr:spPr bwMode="auto">
        <a:xfrm>
          <a:off x="5569133" y="1829339"/>
          <a:ext cx="912202" cy="1572795"/>
        </a:xfrm>
        <a:custGeom>
          <a:avLst/>
          <a:gdLst>
            <a:gd name="T0" fmla="*/ 628 w 693"/>
            <a:gd name="T1" fmla="*/ 1156 h 1161"/>
            <a:gd name="T2" fmla="*/ 628 w 693"/>
            <a:gd name="T3" fmla="*/ 1129 h 1161"/>
            <a:gd name="T4" fmla="*/ 624 w 693"/>
            <a:gd name="T5" fmla="*/ 1105 h 1161"/>
            <a:gd name="T6" fmla="*/ 643 w 693"/>
            <a:gd name="T7" fmla="*/ 1071 h 1161"/>
            <a:gd name="T8" fmla="*/ 654 w 693"/>
            <a:gd name="T9" fmla="*/ 1030 h 1161"/>
            <a:gd name="T10" fmla="*/ 693 w 693"/>
            <a:gd name="T11" fmla="*/ 1000 h 1161"/>
            <a:gd name="T12" fmla="*/ 673 w 693"/>
            <a:gd name="T13" fmla="*/ 964 h 1161"/>
            <a:gd name="T14" fmla="*/ 661 w 693"/>
            <a:gd name="T15" fmla="*/ 926 h 1161"/>
            <a:gd name="T16" fmla="*/ 325 w 693"/>
            <a:gd name="T17" fmla="*/ 327 h 1161"/>
            <a:gd name="T18" fmla="*/ 62 w 693"/>
            <a:gd name="T19" fmla="*/ 0 h 1161"/>
            <a:gd name="T20" fmla="*/ 58 w 693"/>
            <a:gd name="T21" fmla="*/ 35 h 1161"/>
            <a:gd name="T22" fmla="*/ 39 w 693"/>
            <a:gd name="T23" fmla="*/ 94 h 1161"/>
            <a:gd name="T24" fmla="*/ 30 w 693"/>
            <a:gd name="T25" fmla="*/ 120 h 1161"/>
            <a:gd name="T26" fmla="*/ 13 w 693"/>
            <a:gd name="T27" fmla="*/ 137 h 1161"/>
            <a:gd name="T28" fmla="*/ 0 w 693"/>
            <a:gd name="T29" fmla="*/ 176 h 1161"/>
            <a:gd name="T30" fmla="*/ 24 w 693"/>
            <a:gd name="T31" fmla="*/ 233 h 1161"/>
            <a:gd name="T32" fmla="*/ 24 w 693"/>
            <a:gd name="T33" fmla="*/ 261 h 1161"/>
            <a:gd name="T34" fmla="*/ 13 w 693"/>
            <a:gd name="T35" fmla="*/ 319 h 1161"/>
            <a:gd name="T36" fmla="*/ 30 w 693"/>
            <a:gd name="T37" fmla="*/ 374 h 1161"/>
            <a:gd name="T38" fmla="*/ 45 w 693"/>
            <a:gd name="T39" fmla="*/ 402 h 1161"/>
            <a:gd name="T40" fmla="*/ 52 w 693"/>
            <a:gd name="T41" fmla="*/ 421 h 1161"/>
            <a:gd name="T42" fmla="*/ 43 w 693"/>
            <a:gd name="T43" fmla="*/ 436 h 1161"/>
            <a:gd name="T44" fmla="*/ 56 w 693"/>
            <a:gd name="T45" fmla="*/ 453 h 1161"/>
            <a:gd name="T46" fmla="*/ 81 w 693"/>
            <a:gd name="T47" fmla="*/ 468 h 1161"/>
            <a:gd name="T48" fmla="*/ 84 w 693"/>
            <a:gd name="T49" fmla="*/ 441 h 1161"/>
            <a:gd name="T50" fmla="*/ 111 w 693"/>
            <a:gd name="T51" fmla="*/ 455 h 1161"/>
            <a:gd name="T52" fmla="*/ 143 w 693"/>
            <a:gd name="T53" fmla="*/ 460 h 1161"/>
            <a:gd name="T54" fmla="*/ 146 w 693"/>
            <a:gd name="T55" fmla="*/ 464 h 1161"/>
            <a:gd name="T56" fmla="*/ 165 w 693"/>
            <a:gd name="T57" fmla="*/ 473 h 1161"/>
            <a:gd name="T58" fmla="*/ 120 w 693"/>
            <a:gd name="T59" fmla="*/ 456 h 1161"/>
            <a:gd name="T60" fmla="*/ 90 w 693"/>
            <a:gd name="T61" fmla="*/ 455 h 1161"/>
            <a:gd name="T62" fmla="*/ 92 w 693"/>
            <a:gd name="T63" fmla="*/ 483 h 1161"/>
            <a:gd name="T64" fmla="*/ 103 w 693"/>
            <a:gd name="T65" fmla="*/ 518 h 1161"/>
            <a:gd name="T66" fmla="*/ 79 w 693"/>
            <a:gd name="T67" fmla="*/ 498 h 1161"/>
            <a:gd name="T68" fmla="*/ 82 w 693"/>
            <a:gd name="T69" fmla="*/ 475 h 1161"/>
            <a:gd name="T70" fmla="*/ 66 w 693"/>
            <a:gd name="T71" fmla="*/ 502 h 1161"/>
            <a:gd name="T72" fmla="*/ 66 w 693"/>
            <a:gd name="T73" fmla="*/ 534 h 1161"/>
            <a:gd name="T74" fmla="*/ 86 w 693"/>
            <a:gd name="T75" fmla="*/ 573 h 1161"/>
            <a:gd name="T76" fmla="*/ 101 w 693"/>
            <a:gd name="T77" fmla="*/ 601 h 1161"/>
            <a:gd name="T78" fmla="*/ 82 w 693"/>
            <a:gd name="T79" fmla="*/ 643 h 1161"/>
            <a:gd name="T80" fmla="*/ 105 w 693"/>
            <a:gd name="T81" fmla="*/ 684 h 1161"/>
            <a:gd name="T82" fmla="*/ 118 w 693"/>
            <a:gd name="T83" fmla="*/ 725 h 1161"/>
            <a:gd name="T84" fmla="*/ 144 w 693"/>
            <a:gd name="T85" fmla="*/ 767 h 1161"/>
            <a:gd name="T86" fmla="*/ 150 w 693"/>
            <a:gd name="T87" fmla="*/ 787 h 1161"/>
            <a:gd name="T88" fmla="*/ 148 w 693"/>
            <a:gd name="T89" fmla="*/ 825 h 1161"/>
            <a:gd name="T90" fmla="*/ 141 w 693"/>
            <a:gd name="T91" fmla="*/ 853 h 1161"/>
            <a:gd name="T92" fmla="*/ 176 w 693"/>
            <a:gd name="T93" fmla="*/ 872 h 1161"/>
            <a:gd name="T94" fmla="*/ 210 w 693"/>
            <a:gd name="T95" fmla="*/ 889 h 1161"/>
            <a:gd name="T96" fmla="*/ 248 w 693"/>
            <a:gd name="T97" fmla="*/ 911 h 1161"/>
            <a:gd name="T98" fmla="*/ 306 w 693"/>
            <a:gd name="T99" fmla="*/ 951 h 1161"/>
            <a:gd name="T100" fmla="*/ 312 w 693"/>
            <a:gd name="T101" fmla="*/ 979 h 1161"/>
            <a:gd name="T102" fmla="*/ 329 w 693"/>
            <a:gd name="T103" fmla="*/ 987 h 1161"/>
            <a:gd name="T104" fmla="*/ 355 w 693"/>
            <a:gd name="T105" fmla="*/ 1015 h 1161"/>
            <a:gd name="T106" fmla="*/ 391 w 693"/>
            <a:gd name="T107" fmla="*/ 1086 h 1161"/>
            <a:gd name="T108" fmla="*/ 389 w 693"/>
            <a:gd name="T109" fmla="*/ 1116 h 1161"/>
            <a:gd name="T110" fmla="*/ 393 w 693"/>
            <a:gd name="T111" fmla="*/ 1128 h 1161"/>
            <a:gd name="T112" fmla="*/ 613 w 693"/>
            <a:gd name="T113" fmla="*/ 1160 h 1161"/>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Lst>
          <a:rect l="0" t="0" r="r" b="b"/>
          <a:pathLst>
            <a:path w="693" h="1161">
              <a:moveTo>
                <a:pt x="616" y="1160"/>
              </a:moveTo>
              <a:lnTo>
                <a:pt x="620" y="1161"/>
              </a:lnTo>
              <a:lnTo>
                <a:pt x="626" y="1161"/>
              </a:lnTo>
              <a:lnTo>
                <a:pt x="628" y="1156"/>
              </a:lnTo>
              <a:lnTo>
                <a:pt x="635" y="1150"/>
              </a:lnTo>
              <a:lnTo>
                <a:pt x="635" y="1139"/>
              </a:lnTo>
              <a:lnTo>
                <a:pt x="635" y="1133"/>
              </a:lnTo>
              <a:lnTo>
                <a:pt x="628" y="1129"/>
              </a:lnTo>
              <a:lnTo>
                <a:pt x="620" y="1126"/>
              </a:lnTo>
              <a:lnTo>
                <a:pt x="620" y="1120"/>
              </a:lnTo>
              <a:lnTo>
                <a:pt x="622" y="1113"/>
              </a:lnTo>
              <a:lnTo>
                <a:pt x="624" y="1105"/>
              </a:lnTo>
              <a:lnTo>
                <a:pt x="620" y="1097"/>
              </a:lnTo>
              <a:lnTo>
                <a:pt x="624" y="1092"/>
              </a:lnTo>
              <a:lnTo>
                <a:pt x="631" y="1086"/>
              </a:lnTo>
              <a:lnTo>
                <a:pt x="643" y="1071"/>
              </a:lnTo>
              <a:lnTo>
                <a:pt x="646" y="1062"/>
              </a:lnTo>
              <a:lnTo>
                <a:pt x="650" y="1056"/>
              </a:lnTo>
              <a:lnTo>
                <a:pt x="650" y="1043"/>
              </a:lnTo>
              <a:lnTo>
                <a:pt x="654" y="1030"/>
              </a:lnTo>
              <a:lnTo>
                <a:pt x="660" y="1026"/>
              </a:lnTo>
              <a:lnTo>
                <a:pt x="663" y="1020"/>
              </a:lnTo>
              <a:lnTo>
                <a:pt x="686" y="1007"/>
              </a:lnTo>
              <a:lnTo>
                <a:pt x="693" y="1000"/>
              </a:lnTo>
              <a:lnTo>
                <a:pt x="688" y="994"/>
              </a:lnTo>
              <a:lnTo>
                <a:pt x="675" y="979"/>
              </a:lnTo>
              <a:lnTo>
                <a:pt x="676" y="972"/>
              </a:lnTo>
              <a:lnTo>
                <a:pt x="673" y="964"/>
              </a:lnTo>
              <a:lnTo>
                <a:pt x="673" y="958"/>
              </a:lnTo>
              <a:lnTo>
                <a:pt x="669" y="949"/>
              </a:lnTo>
              <a:lnTo>
                <a:pt x="661" y="934"/>
              </a:lnTo>
              <a:lnTo>
                <a:pt x="661" y="926"/>
              </a:lnTo>
              <a:lnTo>
                <a:pt x="663" y="921"/>
              </a:lnTo>
              <a:lnTo>
                <a:pt x="556" y="765"/>
              </a:lnTo>
              <a:lnTo>
                <a:pt x="306" y="398"/>
              </a:lnTo>
              <a:lnTo>
                <a:pt x="325" y="327"/>
              </a:lnTo>
              <a:lnTo>
                <a:pt x="383" y="84"/>
              </a:lnTo>
              <a:lnTo>
                <a:pt x="238" y="47"/>
              </a:lnTo>
              <a:lnTo>
                <a:pt x="66" y="0"/>
              </a:lnTo>
              <a:lnTo>
                <a:pt x="62" y="0"/>
              </a:lnTo>
              <a:lnTo>
                <a:pt x="58" y="13"/>
              </a:lnTo>
              <a:lnTo>
                <a:pt x="54" y="20"/>
              </a:lnTo>
              <a:lnTo>
                <a:pt x="58" y="28"/>
              </a:lnTo>
              <a:lnTo>
                <a:pt x="58" y="35"/>
              </a:lnTo>
              <a:lnTo>
                <a:pt x="58" y="48"/>
              </a:lnTo>
              <a:lnTo>
                <a:pt x="58" y="50"/>
              </a:lnTo>
              <a:lnTo>
                <a:pt x="56" y="64"/>
              </a:lnTo>
              <a:lnTo>
                <a:pt x="39" y="94"/>
              </a:lnTo>
              <a:lnTo>
                <a:pt x="41" y="99"/>
              </a:lnTo>
              <a:lnTo>
                <a:pt x="37" y="107"/>
              </a:lnTo>
              <a:lnTo>
                <a:pt x="34" y="112"/>
              </a:lnTo>
              <a:lnTo>
                <a:pt x="30" y="120"/>
              </a:lnTo>
              <a:lnTo>
                <a:pt x="32" y="122"/>
              </a:lnTo>
              <a:lnTo>
                <a:pt x="24" y="127"/>
              </a:lnTo>
              <a:lnTo>
                <a:pt x="19" y="131"/>
              </a:lnTo>
              <a:lnTo>
                <a:pt x="13" y="137"/>
              </a:lnTo>
              <a:lnTo>
                <a:pt x="7" y="144"/>
              </a:lnTo>
              <a:lnTo>
                <a:pt x="2" y="158"/>
              </a:lnTo>
              <a:lnTo>
                <a:pt x="2" y="169"/>
              </a:lnTo>
              <a:lnTo>
                <a:pt x="0" y="176"/>
              </a:lnTo>
              <a:lnTo>
                <a:pt x="13" y="197"/>
              </a:lnTo>
              <a:lnTo>
                <a:pt x="13" y="205"/>
              </a:lnTo>
              <a:lnTo>
                <a:pt x="19" y="210"/>
              </a:lnTo>
              <a:lnTo>
                <a:pt x="24" y="233"/>
              </a:lnTo>
              <a:lnTo>
                <a:pt x="24" y="238"/>
              </a:lnTo>
              <a:lnTo>
                <a:pt x="26" y="246"/>
              </a:lnTo>
              <a:lnTo>
                <a:pt x="24" y="252"/>
              </a:lnTo>
              <a:lnTo>
                <a:pt x="24" y="261"/>
              </a:lnTo>
              <a:lnTo>
                <a:pt x="20" y="268"/>
              </a:lnTo>
              <a:lnTo>
                <a:pt x="13" y="282"/>
              </a:lnTo>
              <a:lnTo>
                <a:pt x="15" y="308"/>
              </a:lnTo>
              <a:lnTo>
                <a:pt x="13" y="319"/>
              </a:lnTo>
              <a:lnTo>
                <a:pt x="7" y="327"/>
              </a:lnTo>
              <a:lnTo>
                <a:pt x="13" y="340"/>
              </a:lnTo>
              <a:lnTo>
                <a:pt x="22" y="353"/>
              </a:lnTo>
              <a:lnTo>
                <a:pt x="30" y="374"/>
              </a:lnTo>
              <a:lnTo>
                <a:pt x="34" y="381"/>
              </a:lnTo>
              <a:lnTo>
                <a:pt x="39" y="389"/>
              </a:lnTo>
              <a:lnTo>
                <a:pt x="43" y="394"/>
              </a:lnTo>
              <a:lnTo>
                <a:pt x="45" y="402"/>
              </a:lnTo>
              <a:lnTo>
                <a:pt x="43" y="409"/>
              </a:lnTo>
              <a:lnTo>
                <a:pt x="45" y="406"/>
              </a:lnTo>
              <a:lnTo>
                <a:pt x="45" y="408"/>
              </a:lnTo>
              <a:lnTo>
                <a:pt x="52" y="421"/>
              </a:lnTo>
              <a:lnTo>
                <a:pt x="54" y="434"/>
              </a:lnTo>
              <a:lnTo>
                <a:pt x="49" y="421"/>
              </a:lnTo>
              <a:lnTo>
                <a:pt x="47" y="428"/>
              </a:lnTo>
              <a:lnTo>
                <a:pt x="43" y="436"/>
              </a:lnTo>
              <a:lnTo>
                <a:pt x="41" y="443"/>
              </a:lnTo>
              <a:lnTo>
                <a:pt x="47" y="438"/>
              </a:lnTo>
              <a:lnTo>
                <a:pt x="54" y="445"/>
              </a:lnTo>
              <a:lnTo>
                <a:pt x="56" y="453"/>
              </a:lnTo>
              <a:lnTo>
                <a:pt x="64" y="456"/>
              </a:lnTo>
              <a:lnTo>
                <a:pt x="67" y="464"/>
              </a:lnTo>
              <a:lnTo>
                <a:pt x="75" y="471"/>
              </a:lnTo>
              <a:lnTo>
                <a:pt x="81" y="468"/>
              </a:lnTo>
              <a:lnTo>
                <a:pt x="77" y="460"/>
              </a:lnTo>
              <a:lnTo>
                <a:pt x="82" y="455"/>
              </a:lnTo>
              <a:lnTo>
                <a:pt x="81" y="447"/>
              </a:lnTo>
              <a:lnTo>
                <a:pt x="84" y="441"/>
              </a:lnTo>
              <a:lnTo>
                <a:pt x="92" y="438"/>
              </a:lnTo>
              <a:lnTo>
                <a:pt x="99" y="443"/>
              </a:lnTo>
              <a:lnTo>
                <a:pt x="103" y="451"/>
              </a:lnTo>
              <a:lnTo>
                <a:pt x="111" y="455"/>
              </a:lnTo>
              <a:lnTo>
                <a:pt x="116" y="453"/>
              </a:lnTo>
              <a:lnTo>
                <a:pt x="124" y="453"/>
              </a:lnTo>
              <a:lnTo>
                <a:pt x="129" y="458"/>
              </a:lnTo>
              <a:lnTo>
                <a:pt x="143" y="460"/>
              </a:lnTo>
              <a:lnTo>
                <a:pt x="148" y="455"/>
              </a:lnTo>
              <a:lnTo>
                <a:pt x="146" y="458"/>
              </a:lnTo>
              <a:lnTo>
                <a:pt x="141" y="464"/>
              </a:lnTo>
              <a:lnTo>
                <a:pt x="146" y="464"/>
              </a:lnTo>
              <a:lnTo>
                <a:pt x="154" y="460"/>
              </a:lnTo>
              <a:lnTo>
                <a:pt x="156" y="460"/>
              </a:lnTo>
              <a:lnTo>
                <a:pt x="161" y="468"/>
              </a:lnTo>
              <a:lnTo>
                <a:pt x="165" y="473"/>
              </a:lnTo>
              <a:lnTo>
                <a:pt x="165" y="475"/>
              </a:lnTo>
              <a:lnTo>
                <a:pt x="156" y="460"/>
              </a:lnTo>
              <a:lnTo>
                <a:pt x="141" y="466"/>
              </a:lnTo>
              <a:lnTo>
                <a:pt x="120" y="456"/>
              </a:lnTo>
              <a:lnTo>
                <a:pt x="111" y="456"/>
              </a:lnTo>
              <a:lnTo>
                <a:pt x="103" y="453"/>
              </a:lnTo>
              <a:lnTo>
                <a:pt x="97" y="455"/>
              </a:lnTo>
              <a:lnTo>
                <a:pt x="90" y="455"/>
              </a:lnTo>
              <a:lnTo>
                <a:pt x="86" y="462"/>
              </a:lnTo>
              <a:lnTo>
                <a:pt x="92" y="468"/>
              </a:lnTo>
              <a:lnTo>
                <a:pt x="90" y="475"/>
              </a:lnTo>
              <a:lnTo>
                <a:pt x="92" y="483"/>
              </a:lnTo>
              <a:lnTo>
                <a:pt x="96" y="485"/>
              </a:lnTo>
              <a:lnTo>
                <a:pt x="97" y="498"/>
              </a:lnTo>
              <a:lnTo>
                <a:pt x="97" y="511"/>
              </a:lnTo>
              <a:lnTo>
                <a:pt x="103" y="518"/>
              </a:lnTo>
              <a:lnTo>
                <a:pt x="97" y="517"/>
              </a:lnTo>
              <a:lnTo>
                <a:pt x="90" y="509"/>
              </a:lnTo>
              <a:lnTo>
                <a:pt x="86" y="502"/>
              </a:lnTo>
              <a:lnTo>
                <a:pt x="79" y="498"/>
              </a:lnTo>
              <a:lnTo>
                <a:pt x="81" y="490"/>
              </a:lnTo>
              <a:lnTo>
                <a:pt x="84" y="485"/>
              </a:lnTo>
              <a:lnTo>
                <a:pt x="82" y="477"/>
              </a:lnTo>
              <a:lnTo>
                <a:pt x="82" y="475"/>
              </a:lnTo>
              <a:lnTo>
                <a:pt x="75" y="475"/>
              </a:lnTo>
              <a:lnTo>
                <a:pt x="71" y="481"/>
              </a:lnTo>
              <a:lnTo>
                <a:pt x="71" y="487"/>
              </a:lnTo>
              <a:lnTo>
                <a:pt x="66" y="502"/>
              </a:lnTo>
              <a:lnTo>
                <a:pt x="69" y="507"/>
              </a:lnTo>
              <a:lnTo>
                <a:pt x="69" y="522"/>
              </a:lnTo>
              <a:lnTo>
                <a:pt x="67" y="528"/>
              </a:lnTo>
              <a:lnTo>
                <a:pt x="66" y="534"/>
              </a:lnTo>
              <a:lnTo>
                <a:pt x="66" y="539"/>
              </a:lnTo>
              <a:lnTo>
                <a:pt x="67" y="547"/>
              </a:lnTo>
              <a:lnTo>
                <a:pt x="79" y="567"/>
              </a:lnTo>
              <a:lnTo>
                <a:pt x="86" y="573"/>
              </a:lnTo>
              <a:lnTo>
                <a:pt x="99" y="573"/>
              </a:lnTo>
              <a:lnTo>
                <a:pt x="103" y="588"/>
              </a:lnTo>
              <a:lnTo>
                <a:pt x="103" y="603"/>
              </a:lnTo>
              <a:lnTo>
                <a:pt x="101" y="601"/>
              </a:lnTo>
              <a:lnTo>
                <a:pt x="97" y="607"/>
              </a:lnTo>
              <a:lnTo>
                <a:pt x="84" y="614"/>
              </a:lnTo>
              <a:lnTo>
                <a:pt x="84" y="629"/>
              </a:lnTo>
              <a:lnTo>
                <a:pt x="82" y="643"/>
              </a:lnTo>
              <a:lnTo>
                <a:pt x="86" y="650"/>
              </a:lnTo>
              <a:lnTo>
                <a:pt x="97" y="663"/>
              </a:lnTo>
              <a:lnTo>
                <a:pt x="99" y="678"/>
              </a:lnTo>
              <a:lnTo>
                <a:pt x="105" y="684"/>
              </a:lnTo>
              <a:lnTo>
                <a:pt x="107" y="697"/>
              </a:lnTo>
              <a:lnTo>
                <a:pt x="114" y="710"/>
              </a:lnTo>
              <a:lnTo>
                <a:pt x="114" y="718"/>
              </a:lnTo>
              <a:lnTo>
                <a:pt x="118" y="725"/>
              </a:lnTo>
              <a:lnTo>
                <a:pt x="126" y="733"/>
              </a:lnTo>
              <a:lnTo>
                <a:pt x="129" y="746"/>
              </a:lnTo>
              <a:lnTo>
                <a:pt x="143" y="759"/>
              </a:lnTo>
              <a:lnTo>
                <a:pt x="144" y="767"/>
              </a:lnTo>
              <a:lnTo>
                <a:pt x="139" y="770"/>
              </a:lnTo>
              <a:lnTo>
                <a:pt x="137" y="778"/>
              </a:lnTo>
              <a:lnTo>
                <a:pt x="143" y="785"/>
              </a:lnTo>
              <a:lnTo>
                <a:pt x="150" y="787"/>
              </a:lnTo>
              <a:lnTo>
                <a:pt x="156" y="795"/>
              </a:lnTo>
              <a:lnTo>
                <a:pt x="156" y="802"/>
              </a:lnTo>
              <a:lnTo>
                <a:pt x="148" y="812"/>
              </a:lnTo>
              <a:lnTo>
                <a:pt x="148" y="825"/>
              </a:lnTo>
              <a:lnTo>
                <a:pt x="144" y="832"/>
              </a:lnTo>
              <a:lnTo>
                <a:pt x="146" y="840"/>
              </a:lnTo>
              <a:lnTo>
                <a:pt x="141" y="847"/>
              </a:lnTo>
              <a:lnTo>
                <a:pt x="141" y="853"/>
              </a:lnTo>
              <a:lnTo>
                <a:pt x="146" y="855"/>
              </a:lnTo>
              <a:lnTo>
                <a:pt x="150" y="862"/>
              </a:lnTo>
              <a:lnTo>
                <a:pt x="156" y="870"/>
              </a:lnTo>
              <a:lnTo>
                <a:pt x="176" y="872"/>
              </a:lnTo>
              <a:lnTo>
                <a:pt x="184" y="876"/>
              </a:lnTo>
              <a:lnTo>
                <a:pt x="191" y="876"/>
              </a:lnTo>
              <a:lnTo>
                <a:pt x="205" y="885"/>
              </a:lnTo>
              <a:lnTo>
                <a:pt x="210" y="889"/>
              </a:lnTo>
              <a:lnTo>
                <a:pt x="225" y="889"/>
              </a:lnTo>
              <a:lnTo>
                <a:pt x="237" y="898"/>
              </a:lnTo>
              <a:lnTo>
                <a:pt x="240" y="906"/>
              </a:lnTo>
              <a:lnTo>
                <a:pt x="248" y="911"/>
              </a:lnTo>
              <a:lnTo>
                <a:pt x="250" y="925"/>
              </a:lnTo>
              <a:lnTo>
                <a:pt x="265" y="938"/>
              </a:lnTo>
              <a:lnTo>
                <a:pt x="278" y="945"/>
              </a:lnTo>
              <a:lnTo>
                <a:pt x="306" y="951"/>
              </a:lnTo>
              <a:lnTo>
                <a:pt x="308" y="953"/>
              </a:lnTo>
              <a:lnTo>
                <a:pt x="312" y="966"/>
              </a:lnTo>
              <a:lnTo>
                <a:pt x="314" y="973"/>
              </a:lnTo>
              <a:lnTo>
                <a:pt x="312" y="979"/>
              </a:lnTo>
              <a:lnTo>
                <a:pt x="312" y="987"/>
              </a:lnTo>
              <a:lnTo>
                <a:pt x="319" y="990"/>
              </a:lnTo>
              <a:lnTo>
                <a:pt x="323" y="985"/>
              </a:lnTo>
              <a:lnTo>
                <a:pt x="329" y="987"/>
              </a:lnTo>
              <a:lnTo>
                <a:pt x="336" y="990"/>
              </a:lnTo>
              <a:lnTo>
                <a:pt x="344" y="1002"/>
              </a:lnTo>
              <a:lnTo>
                <a:pt x="348" y="1009"/>
              </a:lnTo>
              <a:lnTo>
                <a:pt x="355" y="1015"/>
              </a:lnTo>
              <a:lnTo>
                <a:pt x="378" y="1043"/>
              </a:lnTo>
              <a:lnTo>
                <a:pt x="385" y="1058"/>
              </a:lnTo>
              <a:lnTo>
                <a:pt x="389" y="1073"/>
              </a:lnTo>
              <a:lnTo>
                <a:pt x="391" y="1086"/>
              </a:lnTo>
              <a:lnTo>
                <a:pt x="389" y="1101"/>
              </a:lnTo>
              <a:lnTo>
                <a:pt x="387" y="1114"/>
              </a:lnTo>
              <a:lnTo>
                <a:pt x="387" y="1122"/>
              </a:lnTo>
              <a:lnTo>
                <a:pt x="389" y="1116"/>
              </a:lnTo>
              <a:lnTo>
                <a:pt x="394" y="1120"/>
              </a:lnTo>
              <a:lnTo>
                <a:pt x="393" y="1128"/>
              </a:lnTo>
              <a:lnTo>
                <a:pt x="389" y="1120"/>
              </a:lnTo>
              <a:lnTo>
                <a:pt x="393" y="1128"/>
              </a:lnTo>
              <a:lnTo>
                <a:pt x="394" y="1137"/>
              </a:lnTo>
              <a:lnTo>
                <a:pt x="398" y="1139"/>
              </a:lnTo>
              <a:lnTo>
                <a:pt x="611" y="1160"/>
              </a:lnTo>
              <a:lnTo>
                <a:pt x="613" y="1160"/>
              </a:lnTo>
              <a:lnTo>
                <a:pt x="616" y="1160"/>
              </a:lnTo>
              <a:close/>
            </a:path>
          </a:pathLst>
        </a:custGeom>
        <a:solidFill>
          <a:srgbClr val="AEAAAA"/>
        </a:solidFill>
        <a:ln w="3175" cap="rnd" cmpd="sng">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1828434" rtl="0" eaLnBrk="1" latinLnBrk="0" hangingPunct="1">
            <a:defRPr sz="3600" kern="1200">
              <a:solidFill>
                <a:schemeClr val="tx1"/>
              </a:solidFill>
              <a:latin typeface="Arial"/>
              <a:ea typeface="+mn-ea"/>
              <a:cs typeface="Arial"/>
            </a:defRPr>
          </a:lvl1pPr>
          <a:lvl2pPr marL="914217" algn="l" defTabSz="1828434" rtl="0" eaLnBrk="1" latinLnBrk="0" hangingPunct="1">
            <a:defRPr sz="3600" kern="1200">
              <a:solidFill>
                <a:schemeClr val="tx1"/>
              </a:solidFill>
              <a:latin typeface="Arial"/>
              <a:ea typeface="+mn-ea"/>
              <a:cs typeface="Arial"/>
            </a:defRPr>
          </a:lvl2pPr>
          <a:lvl3pPr marL="1828434" algn="l" defTabSz="1828434" rtl="0" eaLnBrk="1" latinLnBrk="0" hangingPunct="1">
            <a:defRPr sz="3600" kern="1200">
              <a:solidFill>
                <a:schemeClr val="tx1"/>
              </a:solidFill>
              <a:latin typeface="Arial"/>
              <a:ea typeface="+mn-ea"/>
              <a:cs typeface="Arial"/>
            </a:defRPr>
          </a:lvl3pPr>
          <a:lvl4pPr marL="2742651" algn="l" defTabSz="1828434" rtl="0" eaLnBrk="1" latinLnBrk="0" hangingPunct="1">
            <a:defRPr sz="3600" kern="1200">
              <a:solidFill>
                <a:schemeClr val="tx1"/>
              </a:solidFill>
              <a:latin typeface="Arial"/>
              <a:ea typeface="+mn-ea"/>
              <a:cs typeface="Arial"/>
            </a:defRPr>
          </a:lvl4pPr>
          <a:lvl5pPr marL="3656868" algn="l" defTabSz="1828434" rtl="0" eaLnBrk="1" latinLnBrk="0" hangingPunct="1">
            <a:defRPr sz="3600" kern="1200">
              <a:solidFill>
                <a:schemeClr val="tx1"/>
              </a:solidFill>
              <a:latin typeface="Arial"/>
              <a:ea typeface="+mn-ea"/>
              <a:cs typeface="Arial"/>
            </a:defRPr>
          </a:lvl5pPr>
          <a:lvl6pPr marL="4571086" algn="l" defTabSz="1828434" rtl="0" eaLnBrk="1" latinLnBrk="0" hangingPunct="1">
            <a:defRPr sz="3600" kern="1200">
              <a:solidFill>
                <a:schemeClr val="tx1"/>
              </a:solidFill>
              <a:latin typeface="Arial"/>
              <a:ea typeface="+mn-ea"/>
              <a:cs typeface="Arial"/>
            </a:defRPr>
          </a:lvl6pPr>
          <a:lvl7pPr marL="5485303" algn="l" defTabSz="1828434" rtl="0" eaLnBrk="1" latinLnBrk="0" hangingPunct="1">
            <a:defRPr sz="3600" kern="1200">
              <a:solidFill>
                <a:schemeClr val="tx1"/>
              </a:solidFill>
              <a:latin typeface="Arial"/>
              <a:ea typeface="+mn-ea"/>
              <a:cs typeface="Arial"/>
            </a:defRPr>
          </a:lvl7pPr>
          <a:lvl8pPr marL="6399520" algn="l" defTabSz="1828434" rtl="0" eaLnBrk="1" latinLnBrk="0" hangingPunct="1">
            <a:defRPr sz="3600" kern="1200">
              <a:solidFill>
                <a:schemeClr val="tx1"/>
              </a:solidFill>
              <a:latin typeface="Arial"/>
              <a:ea typeface="+mn-ea"/>
              <a:cs typeface="Arial"/>
            </a:defRPr>
          </a:lvl8pPr>
          <a:lvl9pPr marL="7313737" algn="l" defTabSz="1828434" rtl="0" eaLnBrk="1" latinLnBrk="0" hangingPunct="1">
            <a:defRPr sz="3600" kern="1200">
              <a:solidFill>
                <a:schemeClr val="tx1"/>
              </a:solidFill>
              <a:latin typeface="Arial"/>
              <a:ea typeface="+mn-ea"/>
              <a:cs typeface="Arial"/>
            </a:defRPr>
          </a:lvl9pPr>
        </a:lstStyle>
        <a:p>
          <a:endParaRPr lang="en-US"/>
        </a:p>
      </xdr:txBody>
    </xdr:sp>
    <xdr:clientData/>
  </xdr:twoCellAnchor>
  <xdr:twoCellAnchor editAs="oneCell">
    <xdr:from>
      <xdr:col>8</xdr:col>
      <xdr:colOff>580424</xdr:colOff>
      <xdr:row>7</xdr:row>
      <xdr:rowOff>95522</xdr:rowOff>
    </xdr:from>
    <xdr:to>
      <xdr:col>8</xdr:col>
      <xdr:colOff>738224</xdr:colOff>
      <xdr:row>8</xdr:row>
      <xdr:rowOff>30249</xdr:rowOff>
    </xdr:to>
    <xdr:sp macro="" textlink="">
      <xdr:nvSpPr>
        <xdr:cNvPr id="70" name="ustext47">
          <a:extLst>
            <a:ext uri="{FF2B5EF4-FFF2-40B4-BE49-F238E27FC236}">
              <a16:creationId xmlns:a16="http://schemas.microsoft.com/office/drawing/2014/main" id="{00000000-0008-0000-0000-000046000000}"/>
            </a:ext>
          </a:extLst>
        </xdr:cNvPr>
        <xdr:cNvSpPr txBox="1"/>
      </xdr:nvSpPr>
      <xdr:spPr>
        <a:xfrm>
          <a:off x="6009674" y="1181372"/>
          <a:ext cx="157800" cy="125227"/>
        </a:xfrm>
        <a:prstGeom prst="rect">
          <a:avLst/>
        </a:prstGeom>
        <a:solidFill>
          <a:srgbClr val="FFFFFF">
            <a:alpha val="70000"/>
          </a:srgbClr>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none" lIns="3556" tIns="0" rIns="3556" bIns="0" rtlCol="0" anchor="ctr">
          <a:spAutoFit/>
        </a:bodyPr>
        <a:lstStyle/>
        <a:p>
          <a:pPr algn="ctr"/>
          <a:r>
            <a:rPr lang="en-US" sz="800">
              <a:solidFill>
                <a:srgbClr val="1F4E78"/>
              </a:solidFill>
              <a:effectLst/>
            </a:rPr>
            <a:t>WA</a:t>
          </a:r>
        </a:p>
      </xdr:txBody>
    </xdr:sp>
    <xdr:clientData/>
  </xdr:twoCellAnchor>
  <xdr:twoCellAnchor editAs="oneCell">
    <xdr:from>
      <xdr:col>8</xdr:col>
      <xdr:colOff>456326</xdr:colOff>
      <xdr:row>10</xdr:row>
      <xdr:rowOff>4143</xdr:rowOff>
    </xdr:from>
    <xdr:to>
      <xdr:col>8</xdr:col>
      <xdr:colOff>587131</xdr:colOff>
      <xdr:row>10</xdr:row>
      <xdr:rowOff>129370</xdr:rowOff>
    </xdr:to>
    <xdr:sp macro="" textlink="">
      <xdr:nvSpPr>
        <xdr:cNvPr id="71" name="ustext37">
          <a:extLst>
            <a:ext uri="{FF2B5EF4-FFF2-40B4-BE49-F238E27FC236}">
              <a16:creationId xmlns:a16="http://schemas.microsoft.com/office/drawing/2014/main" id="{00000000-0008-0000-0000-000047000000}"/>
            </a:ext>
          </a:extLst>
        </xdr:cNvPr>
        <xdr:cNvSpPr txBox="1"/>
      </xdr:nvSpPr>
      <xdr:spPr>
        <a:xfrm>
          <a:off x="5885576" y="1661493"/>
          <a:ext cx="130805" cy="125227"/>
        </a:xfrm>
        <a:prstGeom prst="rect">
          <a:avLst/>
        </a:prstGeom>
        <a:solidFill>
          <a:srgbClr val="FFFFFF">
            <a:alpha val="70000"/>
          </a:srgbClr>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none" lIns="3556" tIns="0" rIns="3556" bIns="0" rtlCol="0" anchor="ctr">
          <a:spAutoFit/>
        </a:bodyPr>
        <a:lstStyle/>
        <a:p>
          <a:pPr algn="ctr"/>
          <a:r>
            <a:rPr lang="en-US" sz="800">
              <a:solidFill>
                <a:srgbClr val="1F4E78"/>
              </a:solidFill>
              <a:effectLst/>
            </a:rPr>
            <a:t>OR</a:t>
          </a:r>
        </a:p>
      </xdr:txBody>
    </xdr:sp>
    <xdr:clientData/>
  </xdr:twoCellAnchor>
  <xdr:twoCellAnchor editAs="oneCell">
    <xdr:from>
      <xdr:col>8</xdr:col>
      <xdr:colOff>314458</xdr:colOff>
      <xdr:row>15</xdr:row>
      <xdr:rowOff>104424</xdr:rowOff>
    </xdr:from>
    <xdr:to>
      <xdr:col>8</xdr:col>
      <xdr:colOff>435710</xdr:colOff>
      <xdr:row>16</xdr:row>
      <xdr:rowOff>39151</xdr:rowOff>
    </xdr:to>
    <xdr:sp macro="" textlink="">
      <xdr:nvSpPr>
        <xdr:cNvPr id="72" name="ustext5">
          <a:extLst>
            <a:ext uri="{FF2B5EF4-FFF2-40B4-BE49-F238E27FC236}">
              <a16:creationId xmlns:a16="http://schemas.microsoft.com/office/drawing/2014/main" id="{00000000-0008-0000-0000-000048000000}"/>
            </a:ext>
          </a:extLst>
        </xdr:cNvPr>
        <xdr:cNvSpPr txBox="1"/>
      </xdr:nvSpPr>
      <xdr:spPr>
        <a:xfrm>
          <a:off x="5743708" y="2714274"/>
          <a:ext cx="121252" cy="125227"/>
        </a:xfrm>
        <a:prstGeom prst="rect">
          <a:avLst/>
        </a:prstGeom>
        <a:solidFill>
          <a:srgbClr val="FFFFFF">
            <a:alpha val="70000"/>
          </a:srgbClr>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none" lIns="3556" tIns="0" rIns="3556" bIns="0" rtlCol="0" anchor="ctr">
          <a:spAutoFit/>
        </a:bodyPr>
        <a:lstStyle/>
        <a:p>
          <a:pPr algn="ctr"/>
          <a:r>
            <a:rPr lang="en-US" sz="800">
              <a:solidFill>
                <a:srgbClr val="1F4E78"/>
              </a:solidFill>
              <a:effectLst/>
            </a:rPr>
            <a:t>CA</a:t>
          </a:r>
        </a:p>
      </xdr:txBody>
    </xdr:sp>
    <xdr:clientData/>
  </xdr:twoCellAnchor>
  <xdr:twoCellAnchor editAs="oneCell">
    <xdr:from>
      <xdr:col>8</xdr:col>
      <xdr:colOff>1071905</xdr:colOff>
      <xdr:row>10</xdr:row>
      <xdr:rowOff>173008</xdr:rowOff>
    </xdr:from>
    <xdr:to>
      <xdr:col>9</xdr:col>
      <xdr:colOff>15497</xdr:colOff>
      <xdr:row>11</xdr:row>
      <xdr:rowOff>107735</xdr:rowOff>
    </xdr:to>
    <xdr:sp macro="" textlink="">
      <xdr:nvSpPr>
        <xdr:cNvPr id="73" name="ustext12">
          <a:extLst>
            <a:ext uri="{FF2B5EF4-FFF2-40B4-BE49-F238E27FC236}">
              <a16:creationId xmlns:a16="http://schemas.microsoft.com/office/drawing/2014/main" id="{00000000-0008-0000-0000-000049000000}"/>
            </a:ext>
          </a:extLst>
        </xdr:cNvPr>
        <xdr:cNvSpPr txBox="1"/>
      </xdr:nvSpPr>
      <xdr:spPr>
        <a:xfrm>
          <a:off x="6501155" y="1830358"/>
          <a:ext cx="96117" cy="125227"/>
        </a:xfrm>
        <a:prstGeom prst="rect">
          <a:avLst/>
        </a:prstGeom>
        <a:solidFill>
          <a:srgbClr val="FFFFFF">
            <a:alpha val="70000"/>
          </a:srgbClr>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none" lIns="3556" tIns="0" rIns="3556" bIns="0" rtlCol="0" anchor="ctr">
          <a:spAutoFit/>
        </a:bodyPr>
        <a:lstStyle/>
        <a:p>
          <a:pPr algn="ctr"/>
          <a:r>
            <a:rPr lang="en-US" sz="800">
              <a:solidFill>
                <a:srgbClr val="1F4E78"/>
              </a:solidFill>
              <a:effectLst/>
            </a:rPr>
            <a:t>ID</a:t>
          </a:r>
        </a:p>
      </xdr:txBody>
    </xdr:sp>
    <xdr:clientData/>
  </xdr:twoCellAnchor>
  <xdr:twoCellAnchor editAs="oneCell">
    <xdr:from>
      <xdr:col>8</xdr:col>
      <xdr:colOff>705532</xdr:colOff>
      <xdr:row>13</xdr:row>
      <xdr:rowOff>164317</xdr:rowOff>
    </xdr:from>
    <xdr:to>
      <xdr:col>8</xdr:col>
      <xdr:colOff>837171</xdr:colOff>
      <xdr:row>14</xdr:row>
      <xdr:rowOff>99044</xdr:rowOff>
    </xdr:to>
    <xdr:sp macro="" textlink="">
      <xdr:nvSpPr>
        <xdr:cNvPr id="74" name="ustext28">
          <a:extLst>
            <a:ext uri="{FF2B5EF4-FFF2-40B4-BE49-F238E27FC236}">
              <a16:creationId xmlns:a16="http://schemas.microsoft.com/office/drawing/2014/main" id="{00000000-0008-0000-0000-00004A000000}"/>
            </a:ext>
          </a:extLst>
        </xdr:cNvPr>
        <xdr:cNvSpPr txBox="1"/>
      </xdr:nvSpPr>
      <xdr:spPr>
        <a:xfrm>
          <a:off x="6134782" y="2393167"/>
          <a:ext cx="131639" cy="125227"/>
        </a:xfrm>
        <a:prstGeom prst="rect">
          <a:avLst/>
        </a:prstGeom>
        <a:solidFill>
          <a:srgbClr val="FFFFFF">
            <a:alpha val="70000"/>
          </a:srgbClr>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none" lIns="3556" tIns="0" rIns="3556" bIns="0" rtlCol="0" anchor="ctr">
          <a:spAutoFit/>
        </a:bodyPr>
        <a:lstStyle/>
        <a:p>
          <a:pPr algn="ctr"/>
          <a:r>
            <a:rPr lang="en-US" sz="800">
              <a:solidFill>
                <a:srgbClr val="1F4E78"/>
              </a:solidFill>
              <a:effectLst/>
            </a:rPr>
            <a:t>NV</a:t>
          </a:r>
        </a:p>
      </xdr:txBody>
    </xdr:sp>
    <xdr:clientData/>
  </xdr:twoCellAnchor>
  <xdr:twoCellAnchor editAs="oneCell">
    <xdr:from>
      <xdr:col>8</xdr:col>
      <xdr:colOff>1138451</xdr:colOff>
      <xdr:row>18</xdr:row>
      <xdr:rowOff>37225</xdr:rowOff>
    </xdr:from>
    <xdr:to>
      <xdr:col>9</xdr:col>
      <xdr:colOff>100509</xdr:colOff>
      <xdr:row>18</xdr:row>
      <xdr:rowOff>162452</xdr:rowOff>
    </xdr:to>
    <xdr:sp macro="" textlink="">
      <xdr:nvSpPr>
        <xdr:cNvPr id="75" name="ustext3">
          <a:extLst>
            <a:ext uri="{FF2B5EF4-FFF2-40B4-BE49-F238E27FC236}">
              <a16:creationId xmlns:a16="http://schemas.microsoft.com/office/drawing/2014/main" id="{00000000-0008-0000-0000-00004B000000}"/>
            </a:ext>
          </a:extLst>
        </xdr:cNvPr>
        <xdr:cNvSpPr txBox="1"/>
      </xdr:nvSpPr>
      <xdr:spPr>
        <a:xfrm>
          <a:off x="6567701" y="3218575"/>
          <a:ext cx="114583" cy="125227"/>
        </a:xfrm>
        <a:prstGeom prst="rect">
          <a:avLst/>
        </a:prstGeom>
        <a:solidFill>
          <a:srgbClr val="FFFFFF">
            <a:alpha val="70000"/>
          </a:srgbClr>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none" lIns="3556" tIns="0" rIns="3556" bIns="0" rtlCol="0" anchor="ctr">
          <a:spAutoFit/>
        </a:bodyPr>
        <a:lstStyle/>
        <a:p>
          <a:pPr algn="ctr"/>
          <a:r>
            <a:rPr lang="en-US" sz="800">
              <a:solidFill>
                <a:srgbClr val="1F4E78"/>
              </a:solidFill>
              <a:effectLst/>
            </a:rPr>
            <a:t>AZ</a:t>
          </a:r>
        </a:p>
      </xdr:txBody>
    </xdr:sp>
    <xdr:clientData/>
  </xdr:twoCellAnchor>
  <xdr:twoCellAnchor editAs="oneCell">
    <xdr:from>
      <xdr:col>9</xdr:col>
      <xdr:colOff>99621</xdr:colOff>
      <xdr:row>14</xdr:row>
      <xdr:rowOff>116282</xdr:rowOff>
    </xdr:from>
    <xdr:to>
      <xdr:col>9</xdr:col>
      <xdr:colOff>222668</xdr:colOff>
      <xdr:row>15</xdr:row>
      <xdr:rowOff>51009</xdr:rowOff>
    </xdr:to>
    <xdr:sp macro="" textlink="">
      <xdr:nvSpPr>
        <xdr:cNvPr id="76" name="ustext44">
          <a:extLst>
            <a:ext uri="{FF2B5EF4-FFF2-40B4-BE49-F238E27FC236}">
              <a16:creationId xmlns:a16="http://schemas.microsoft.com/office/drawing/2014/main" id="{00000000-0008-0000-0000-00004C000000}"/>
            </a:ext>
          </a:extLst>
        </xdr:cNvPr>
        <xdr:cNvSpPr txBox="1"/>
      </xdr:nvSpPr>
      <xdr:spPr>
        <a:xfrm>
          <a:off x="6681396" y="2535632"/>
          <a:ext cx="123047" cy="125227"/>
        </a:xfrm>
        <a:prstGeom prst="rect">
          <a:avLst/>
        </a:prstGeom>
        <a:solidFill>
          <a:srgbClr val="FFFFFF">
            <a:alpha val="70000"/>
          </a:srgbClr>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none" lIns="3556" tIns="0" rIns="3556" bIns="0" rtlCol="0" anchor="ctr">
          <a:spAutoFit/>
        </a:bodyPr>
        <a:lstStyle/>
        <a:p>
          <a:pPr algn="ctr"/>
          <a:r>
            <a:rPr lang="en-US" sz="800" b="0" i="0" u="none" strike="noStrike">
              <a:solidFill>
                <a:srgbClr val="1F4E78"/>
              </a:solidFill>
              <a:effectLst/>
              <a:latin typeface="Arial"/>
            </a:rPr>
            <a:t>UT</a:t>
          </a:r>
        </a:p>
      </xdr:txBody>
    </xdr:sp>
    <xdr:clientData/>
  </xdr:twoCellAnchor>
  <xdr:twoCellAnchor editAs="oneCell">
    <xdr:from>
      <xdr:col>9</xdr:col>
      <xdr:colOff>570422</xdr:colOff>
      <xdr:row>11</xdr:row>
      <xdr:rowOff>160643</xdr:rowOff>
    </xdr:from>
    <xdr:to>
      <xdr:col>9</xdr:col>
      <xdr:colOff>718861</xdr:colOff>
      <xdr:row>12</xdr:row>
      <xdr:rowOff>95370</xdr:rowOff>
    </xdr:to>
    <xdr:sp macro="" textlink="">
      <xdr:nvSpPr>
        <xdr:cNvPr id="77" name="ustext50">
          <a:extLst>
            <a:ext uri="{FF2B5EF4-FFF2-40B4-BE49-F238E27FC236}">
              <a16:creationId xmlns:a16="http://schemas.microsoft.com/office/drawing/2014/main" id="{00000000-0008-0000-0000-00004D000000}"/>
            </a:ext>
          </a:extLst>
        </xdr:cNvPr>
        <xdr:cNvSpPr txBox="1"/>
      </xdr:nvSpPr>
      <xdr:spPr>
        <a:xfrm>
          <a:off x="7152197" y="2008493"/>
          <a:ext cx="148439" cy="125227"/>
        </a:xfrm>
        <a:prstGeom prst="rect">
          <a:avLst/>
        </a:prstGeom>
        <a:solidFill>
          <a:srgbClr val="FFFFFF">
            <a:alpha val="70000"/>
          </a:srgbClr>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none" lIns="3556" tIns="0" rIns="3556" bIns="0" rtlCol="0" anchor="ctr">
          <a:spAutoFit/>
        </a:bodyPr>
        <a:lstStyle/>
        <a:p>
          <a:pPr algn="ctr"/>
          <a:r>
            <a:rPr lang="en-US" sz="800" b="0" i="0" u="none" strike="noStrike">
              <a:solidFill>
                <a:srgbClr val="1F4E78"/>
              </a:solidFill>
              <a:effectLst/>
              <a:latin typeface="Arial"/>
            </a:rPr>
            <a:t>WY</a:t>
          </a:r>
        </a:p>
      </xdr:txBody>
    </xdr:sp>
    <xdr:clientData/>
  </xdr:twoCellAnchor>
  <xdr:twoCellAnchor editAs="oneCell">
    <xdr:from>
      <xdr:col>9</xdr:col>
      <xdr:colOff>429053</xdr:colOff>
      <xdr:row>8</xdr:row>
      <xdr:rowOff>122733</xdr:rowOff>
    </xdr:from>
    <xdr:to>
      <xdr:col>9</xdr:col>
      <xdr:colOff>573965</xdr:colOff>
      <xdr:row>9</xdr:row>
      <xdr:rowOff>57460</xdr:rowOff>
    </xdr:to>
    <xdr:sp macro="" textlink="">
      <xdr:nvSpPr>
        <xdr:cNvPr id="78" name="ustext26">
          <a:extLst>
            <a:ext uri="{FF2B5EF4-FFF2-40B4-BE49-F238E27FC236}">
              <a16:creationId xmlns:a16="http://schemas.microsoft.com/office/drawing/2014/main" id="{00000000-0008-0000-0000-00004E000000}"/>
            </a:ext>
          </a:extLst>
        </xdr:cNvPr>
        <xdr:cNvSpPr txBox="1"/>
      </xdr:nvSpPr>
      <xdr:spPr>
        <a:xfrm>
          <a:off x="7010828" y="1399083"/>
          <a:ext cx="144912" cy="125227"/>
        </a:xfrm>
        <a:prstGeom prst="rect">
          <a:avLst/>
        </a:prstGeom>
        <a:solidFill>
          <a:srgbClr val="FFFFFF">
            <a:alpha val="70000"/>
          </a:srgbClr>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none" lIns="3556" tIns="0" rIns="3556" bIns="0" rtlCol="0" anchor="ctr">
          <a:spAutoFit/>
        </a:bodyPr>
        <a:lstStyle/>
        <a:p>
          <a:pPr algn="ctr"/>
          <a:r>
            <a:rPr lang="en-US" sz="800" b="0" i="0" u="none" strike="noStrike">
              <a:solidFill>
                <a:srgbClr val="1F4E78"/>
              </a:solidFill>
              <a:effectLst/>
              <a:latin typeface="Arial"/>
            </a:rPr>
            <a:t>MT</a:t>
          </a:r>
        </a:p>
      </xdr:txBody>
    </xdr:sp>
    <xdr:clientData/>
  </xdr:twoCellAnchor>
  <xdr:twoCellAnchor editAs="oneCell">
    <xdr:from>
      <xdr:col>9</xdr:col>
      <xdr:colOff>749961</xdr:colOff>
      <xdr:row>15</xdr:row>
      <xdr:rowOff>14654</xdr:rowOff>
    </xdr:from>
    <xdr:to>
      <xdr:col>9</xdr:col>
      <xdr:colOff>879740</xdr:colOff>
      <xdr:row>15</xdr:row>
      <xdr:rowOff>139881</xdr:rowOff>
    </xdr:to>
    <xdr:sp macro="" textlink="">
      <xdr:nvSpPr>
        <xdr:cNvPr id="79" name="ustext6">
          <a:extLst>
            <a:ext uri="{FF2B5EF4-FFF2-40B4-BE49-F238E27FC236}">
              <a16:creationId xmlns:a16="http://schemas.microsoft.com/office/drawing/2014/main" id="{00000000-0008-0000-0000-00004F000000}"/>
            </a:ext>
          </a:extLst>
        </xdr:cNvPr>
        <xdr:cNvSpPr txBox="1"/>
      </xdr:nvSpPr>
      <xdr:spPr>
        <a:xfrm>
          <a:off x="7331736" y="2624504"/>
          <a:ext cx="129779" cy="125227"/>
        </a:xfrm>
        <a:prstGeom prst="rect">
          <a:avLst/>
        </a:prstGeom>
        <a:solidFill>
          <a:srgbClr val="FFFFFF">
            <a:alpha val="70000"/>
          </a:srgbClr>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none" lIns="3556" tIns="0" rIns="3556" bIns="0" rtlCol="0" anchor="ctr">
          <a:spAutoFit/>
        </a:bodyPr>
        <a:lstStyle/>
        <a:p>
          <a:pPr algn="ctr"/>
          <a:r>
            <a:rPr lang="en-US" sz="800" b="0" i="0" u="none" strike="noStrike">
              <a:solidFill>
                <a:srgbClr val="1F4E78"/>
              </a:solidFill>
              <a:effectLst/>
              <a:latin typeface="Arial"/>
            </a:rPr>
            <a:t>CO</a:t>
          </a:r>
        </a:p>
      </xdr:txBody>
    </xdr:sp>
    <xdr:clientData/>
  </xdr:twoCellAnchor>
  <xdr:twoCellAnchor editAs="oneCell">
    <xdr:from>
      <xdr:col>9</xdr:col>
      <xdr:colOff>616108</xdr:colOff>
      <xdr:row>18</xdr:row>
      <xdr:rowOff>83909</xdr:rowOff>
    </xdr:from>
    <xdr:to>
      <xdr:col>9</xdr:col>
      <xdr:colOff>777242</xdr:colOff>
      <xdr:row>19</xdr:row>
      <xdr:rowOff>18636</xdr:rowOff>
    </xdr:to>
    <xdr:sp macro="" textlink="">
      <xdr:nvSpPr>
        <xdr:cNvPr id="80" name="ustext31">
          <a:extLst>
            <a:ext uri="{FF2B5EF4-FFF2-40B4-BE49-F238E27FC236}">
              <a16:creationId xmlns:a16="http://schemas.microsoft.com/office/drawing/2014/main" id="{00000000-0008-0000-0000-000050000000}"/>
            </a:ext>
          </a:extLst>
        </xdr:cNvPr>
        <xdr:cNvSpPr txBox="1"/>
      </xdr:nvSpPr>
      <xdr:spPr>
        <a:xfrm>
          <a:off x="7197883" y="3265259"/>
          <a:ext cx="161134" cy="125227"/>
        </a:xfrm>
        <a:prstGeom prst="rect">
          <a:avLst/>
        </a:prstGeom>
        <a:solidFill>
          <a:srgbClr val="FFFFFF">
            <a:alpha val="70000"/>
          </a:srgbClr>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none" lIns="3556" tIns="0" rIns="3556" bIns="0" rtlCol="0" anchor="ctr">
          <a:spAutoFit/>
        </a:bodyPr>
        <a:lstStyle/>
        <a:p>
          <a:pPr algn="ctr"/>
          <a:r>
            <a:rPr lang="en-US" sz="800" b="0" i="0" u="none" strike="noStrike">
              <a:solidFill>
                <a:srgbClr val="1F4E78"/>
              </a:solidFill>
              <a:effectLst/>
              <a:latin typeface="Arial"/>
            </a:rPr>
            <a:t>NM</a:t>
          </a:r>
        </a:p>
      </xdr:txBody>
    </xdr:sp>
    <xdr:clientData/>
  </xdr:twoCellAnchor>
  <xdr:twoCellAnchor editAs="oneCell">
    <xdr:from>
      <xdr:col>10</xdr:col>
      <xdr:colOff>449251</xdr:colOff>
      <xdr:row>21</xdr:row>
      <xdr:rowOff>14435</xdr:rowOff>
    </xdr:from>
    <xdr:to>
      <xdr:col>10</xdr:col>
      <xdr:colOff>559666</xdr:colOff>
      <xdr:row>21</xdr:row>
      <xdr:rowOff>139662</xdr:rowOff>
    </xdr:to>
    <xdr:sp macro="" textlink="">
      <xdr:nvSpPr>
        <xdr:cNvPr id="81" name="ustext43">
          <a:extLst>
            <a:ext uri="{FF2B5EF4-FFF2-40B4-BE49-F238E27FC236}">
              <a16:creationId xmlns:a16="http://schemas.microsoft.com/office/drawing/2014/main" id="{00000000-0008-0000-0000-000051000000}"/>
            </a:ext>
          </a:extLst>
        </xdr:cNvPr>
        <xdr:cNvSpPr txBox="1"/>
      </xdr:nvSpPr>
      <xdr:spPr>
        <a:xfrm>
          <a:off x="7993051" y="3767285"/>
          <a:ext cx="110415" cy="125227"/>
        </a:xfrm>
        <a:prstGeom prst="rect">
          <a:avLst/>
        </a:prstGeom>
        <a:solidFill>
          <a:srgbClr val="FFFFFF">
            <a:alpha val="70000"/>
          </a:srgbClr>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none" lIns="3556" tIns="0" rIns="3556" bIns="0" rtlCol="0" anchor="ctr">
          <a:spAutoFit/>
        </a:bodyPr>
        <a:lstStyle/>
        <a:p>
          <a:pPr algn="ctr"/>
          <a:r>
            <a:rPr lang="en-US" sz="800" b="0" i="0" u="none" strike="noStrike">
              <a:solidFill>
                <a:srgbClr val="1F4E78"/>
              </a:solidFill>
              <a:effectLst/>
              <a:latin typeface="Arial"/>
            </a:rPr>
            <a:t>TX</a:t>
          </a:r>
        </a:p>
      </xdr:txBody>
    </xdr:sp>
    <xdr:clientData/>
  </xdr:twoCellAnchor>
  <xdr:twoCellAnchor editAs="oneCell">
    <xdr:from>
      <xdr:col>10</xdr:col>
      <xdr:colOff>672136</xdr:colOff>
      <xdr:row>17</xdr:row>
      <xdr:rowOff>165817</xdr:rowOff>
    </xdr:from>
    <xdr:to>
      <xdr:col>10</xdr:col>
      <xdr:colOff>800504</xdr:colOff>
      <xdr:row>18</xdr:row>
      <xdr:rowOff>100544</xdr:rowOff>
    </xdr:to>
    <xdr:sp macro="" textlink="">
      <xdr:nvSpPr>
        <xdr:cNvPr id="82" name="ustext36">
          <a:extLst>
            <a:ext uri="{FF2B5EF4-FFF2-40B4-BE49-F238E27FC236}">
              <a16:creationId xmlns:a16="http://schemas.microsoft.com/office/drawing/2014/main" id="{00000000-0008-0000-0000-000052000000}"/>
            </a:ext>
          </a:extLst>
        </xdr:cNvPr>
        <xdr:cNvSpPr txBox="1"/>
      </xdr:nvSpPr>
      <xdr:spPr>
        <a:xfrm>
          <a:off x="8215936" y="3156667"/>
          <a:ext cx="128368" cy="125227"/>
        </a:xfrm>
        <a:prstGeom prst="rect">
          <a:avLst/>
        </a:prstGeom>
        <a:solidFill>
          <a:srgbClr val="FFFFFF">
            <a:alpha val="70000"/>
          </a:srgbClr>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none" lIns="3556" tIns="0" rIns="3556" bIns="0" rtlCol="0" anchor="ctr">
          <a:spAutoFit/>
        </a:bodyPr>
        <a:lstStyle/>
        <a:p>
          <a:pPr algn="ctr"/>
          <a:r>
            <a:rPr lang="en-US" sz="800" b="0" i="0" u="none" strike="noStrike">
              <a:solidFill>
                <a:srgbClr val="1F4E78"/>
              </a:solidFill>
              <a:effectLst/>
              <a:latin typeface="Arial"/>
            </a:rPr>
            <a:t>OK</a:t>
          </a:r>
        </a:p>
      </xdr:txBody>
    </xdr:sp>
    <xdr:clientData/>
  </xdr:twoCellAnchor>
  <xdr:twoCellAnchor editAs="oneCell">
    <xdr:from>
      <xdr:col>10</xdr:col>
      <xdr:colOff>545642</xdr:colOff>
      <xdr:row>15</xdr:row>
      <xdr:rowOff>130880</xdr:rowOff>
    </xdr:from>
    <xdr:to>
      <xdr:col>10</xdr:col>
      <xdr:colOff>653236</xdr:colOff>
      <xdr:row>16</xdr:row>
      <xdr:rowOff>65607</xdr:rowOff>
    </xdr:to>
    <xdr:sp macro="" textlink="">
      <xdr:nvSpPr>
        <xdr:cNvPr id="83" name="ustext16">
          <a:extLst>
            <a:ext uri="{FF2B5EF4-FFF2-40B4-BE49-F238E27FC236}">
              <a16:creationId xmlns:a16="http://schemas.microsoft.com/office/drawing/2014/main" id="{00000000-0008-0000-0000-000053000000}"/>
            </a:ext>
          </a:extLst>
        </xdr:cNvPr>
        <xdr:cNvSpPr txBox="1"/>
      </xdr:nvSpPr>
      <xdr:spPr>
        <a:xfrm>
          <a:off x="8089442" y="2740730"/>
          <a:ext cx="107594" cy="125227"/>
        </a:xfrm>
        <a:prstGeom prst="rect">
          <a:avLst/>
        </a:prstGeom>
        <a:solidFill>
          <a:srgbClr val="FFFFFF">
            <a:alpha val="70000"/>
          </a:srgbClr>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none" lIns="3556" tIns="0" rIns="3556" bIns="0" rtlCol="0" anchor="ctr">
          <a:spAutoFit/>
        </a:bodyPr>
        <a:lstStyle/>
        <a:p>
          <a:pPr algn="ctr"/>
          <a:r>
            <a:rPr lang="en-US" sz="800" b="0" i="0" u="none" strike="noStrike">
              <a:solidFill>
                <a:srgbClr val="1F4E78"/>
              </a:solidFill>
              <a:effectLst/>
              <a:latin typeface="Arial"/>
            </a:rPr>
            <a:t>KS</a:t>
          </a:r>
        </a:p>
      </xdr:txBody>
    </xdr:sp>
    <xdr:clientData/>
  </xdr:twoCellAnchor>
  <xdr:twoCellAnchor editAs="oneCell">
    <xdr:from>
      <xdr:col>10</xdr:col>
      <xdr:colOff>430952</xdr:colOff>
      <xdr:row>13</xdr:row>
      <xdr:rowOff>81089</xdr:rowOff>
    </xdr:from>
    <xdr:to>
      <xdr:col>10</xdr:col>
      <xdr:colOff>554448</xdr:colOff>
      <xdr:row>14</xdr:row>
      <xdr:rowOff>15816</xdr:rowOff>
    </xdr:to>
    <xdr:sp macro="" textlink="">
      <xdr:nvSpPr>
        <xdr:cNvPr id="84" name="ustext27">
          <a:extLst>
            <a:ext uri="{FF2B5EF4-FFF2-40B4-BE49-F238E27FC236}">
              <a16:creationId xmlns:a16="http://schemas.microsoft.com/office/drawing/2014/main" id="{00000000-0008-0000-0000-000054000000}"/>
            </a:ext>
          </a:extLst>
        </xdr:cNvPr>
        <xdr:cNvSpPr txBox="1"/>
      </xdr:nvSpPr>
      <xdr:spPr>
        <a:xfrm>
          <a:off x="7974752" y="2309939"/>
          <a:ext cx="123496" cy="125227"/>
        </a:xfrm>
        <a:prstGeom prst="rect">
          <a:avLst/>
        </a:prstGeom>
        <a:solidFill>
          <a:srgbClr val="FFFFFF">
            <a:alpha val="70000"/>
          </a:srgbClr>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none" lIns="3556" tIns="0" rIns="3556" bIns="0" rtlCol="0" anchor="ctr">
          <a:spAutoFit/>
        </a:bodyPr>
        <a:lstStyle/>
        <a:p>
          <a:pPr algn="ctr"/>
          <a:r>
            <a:rPr lang="en-US" sz="800" b="0" i="0" u="none" strike="noStrike">
              <a:solidFill>
                <a:srgbClr val="1F4E78"/>
              </a:solidFill>
              <a:effectLst/>
              <a:latin typeface="Arial"/>
            </a:rPr>
            <a:t>NE</a:t>
          </a:r>
        </a:p>
      </xdr:txBody>
    </xdr:sp>
    <xdr:clientData/>
  </xdr:twoCellAnchor>
  <xdr:twoCellAnchor editAs="oneCell">
    <xdr:from>
      <xdr:col>10</xdr:col>
      <xdr:colOff>367247</xdr:colOff>
      <xdr:row>11</xdr:row>
      <xdr:rowOff>2272</xdr:rowOff>
    </xdr:from>
    <xdr:to>
      <xdr:col>10</xdr:col>
      <xdr:colOff>484651</xdr:colOff>
      <xdr:row>11</xdr:row>
      <xdr:rowOff>127499</xdr:rowOff>
    </xdr:to>
    <xdr:sp macro="" textlink="">
      <xdr:nvSpPr>
        <xdr:cNvPr id="85" name="ustext41">
          <a:extLst>
            <a:ext uri="{FF2B5EF4-FFF2-40B4-BE49-F238E27FC236}">
              <a16:creationId xmlns:a16="http://schemas.microsoft.com/office/drawing/2014/main" id="{00000000-0008-0000-0000-000055000000}"/>
            </a:ext>
          </a:extLst>
        </xdr:cNvPr>
        <xdr:cNvSpPr txBox="1"/>
      </xdr:nvSpPr>
      <xdr:spPr>
        <a:xfrm>
          <a:off x="7911047" y="1850122"/>
          <a:ext cx="117404" cy="125227"/>
        </a:xfrm>
        <a:prstGeom prst="rect">
          <a:avLst/>
        </a:prstGeom>
        <a:solidFill>
          <a:srgbClr val="FFFFFF">
            <a:alpha val="70000"/>
          </a:srgbClr>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none" lIns="3556" tIns="0" rIns="3556" bIns="0" rtlCol="0" anchor="ctr">
          <a:spAutoFit/>
        </a:bodyPr>
        <a:lstStyle/>
        <a:p>
          <a:pPr algn="ctr"/>
          <a:r>
            <a:rPr lang="en-US" sz="800" b="0" i="0" u="none" strike="noStrike">
              <a:solidFill>
                <a:srgbClr val="1F4E78"/>
              </a:solidFill>
              <a:effectLst/>
              <a:latin typeface="Arial"/>
            </a:rPr>
            <a:t>SD</a:t>
          </a:r>
        </a:p>
      </xdr:txBody>
    </xdr:sp>
    <xdr:clientData/>
  </xdr:twoCellAnchor>
  <xdr:twoCellAnchor editAs="oneCell">
    <xdr:from>
      <xdr:col>10</xdr:col>
      <xdr:colOff>377226</xdr:colOff>
      <xdr:row>8</xdr:row>
      <xdr:rowOff>135854</xdr:rowOff>
    </xdr:from>
    <xdr:to>
      <xdr:col>10</xdr:col>
      <xdr:colOff>513738</xdr:colOff>
      <xdr:row>9</xdr:row>
      <xdr:rowOff>70581</xdr:rowOff>
    </xdr:to>
    <xdr:sp macro="" textlink="">
      <xdr:nvSpPr>
        <xdr:cNvPr id="86" name="ustext34">
          <a:extLst>
            <a:ext uri="{FF2B5EF4-FFF2-40B4-BE49-F238E27FC236}">
              <a16:creationId xmlns:a16="http://schemas.microsoft.com/office/drawing/2014/main" id="{00000000-0008-0000-0000-000056000000}"/>
            </a:ext>
          </a:extLst>
        </xdr:cNvPr>
        <xdr:cNvSpPr txBox="1"/>
      </xdr:nvSpPr>
      <xdr:spPr>
        <a:xfrm>
          <a:off x="7921026" y="1412204"/>
          <a:ext cx="136512" cy="125227"/>
        </a:xfrm>
        <a:prstGeom prst="rect">
          <a:avLst/>
        </a:prstGeom>
        <a:solidFill>
          <a:srgbClr val="FFFFFF">
            <a:alpha val="70000"/>
          </a:srgbClr>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none" lIns="3556" tIns="0" rIns="3556" bIns="0" rtlCol="0" anchor="ctr">
          <a:spAutoFit/>
        </a:bodyPr>
        <a:lstStyle/>
        <a:p>
          <a:pPr algn="ctr"/>
          <a:r>
            <a:rPr lang="en-US" sz="800" b="0" i="0" u="none" strike="noStrike">
              <a:solidFill>
                <a:srgbClr val="1F4E78"/>
              </a:solidFill>
              <a:effectLst/>
              <a:latin typeface="Arial"/>
            </a:rPr>
            <a:t>ND</a:t>
          </a:r>
        </a:p>
      </xdr:txBody>
    </xdr:sp>
    <xdr:clientData/>
  </xdr:twoCellAnchor>
  <xdr:twoCellAnchor editAs="oneCell">
    <xdr:from>
      <xdr:col>10</xdr:col>
      <xdr:colOff>946496</xdr:colOff>
      <xdr:row>9</xdr:row>
      <xdr:rowOff>99988</xdr:rowOff>
    </xdr:from>
    <xdr:to>
      <xdr:col>11</xdr:col>
      <xdr:colOff>145605</xdr:colOff>
      <xdr:row>10</xdr:row>
      <xdr:rowOff>34715</xdr:rowOff>
    </xdr:to>
    <xdr:sp macro="" textlink="W8">
      <xdr:nvSpPr>
        <xdr:cNvPr id="87" name="ustext23">
          <a:extLst>
            <a:ext uri="{FF2B5EF4-FFF2-40B4-BE49-F238E27FC236}">
              <a16:creationId xmlns:a16="http://schemas.microsoft.com/office/drawing/2014/main" id="{00000000-0008-0000-0000-000057000000}"/>
            </a:ext>
          </a:extLst>
        </xdr:cNvPr>
        <xdr:cNvSpPr txBox="1"/>
      </xdr:nvSpPr>
      <xdr:spPr>
        <a:xfrm>
          <a:off x="8490296" y="1566838"/>
          <a:ext cx="161134" cy="125227"/>
        </a:xfrm>
        <a:prstGeom prst="rect">
          <a:avLst/>
        </a:prstGeom>
        <a:solidFill>
          <a:srgbClr val="FFFFFF">
            <a:alpha val="70000"/>
          </a:srgbClr>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none" lIns="3556" tIns="0" rIns="3556" bIns="0" rtlCol="0" anchor="ctr">
          <a:spAutoFit/>
        </a:bodyPr>
        <a:lstStyle/>
        <a:p>
          <a:pPr algn="ctr"/>
          <a:r>
            <a:rPr lang="tr-TR" sz="800">
              <a:solidFill>
                <a:srgbClr val="1F4E78"/>
              </a:solidFill>
              <a:effectLst/>
            </a:rPr>
            <a:t>MN</a:t>
          </a:r>
        </a:p>
      </xdr:txBody>
    </xdr:sp>
    <xdr:clientData/>
  </xdr:twoCellAnchor>
  <xdr:twoCellAnchor editAs="oneCell">
    <xdr:from>
      <xdr:col>11</xdr:col>
      <xdr:colOff>126313</xdr:colOff>
      <xdr:row>12</xdr:row>
      <xdr:rowOff>149366</xdr:rowOff>
    </xdr:from>
    <xdr:to>
      <xdr:col>11</xdr:col>
      <xdr:colOff>218711</xdr:colOff>
      <xdr:row>13</xdr:row>
      <xdr:rowOff>84093</xdr:rowOff>
    </xdr:to>
    <xdr:sp macro="" textlink="W8">
      <xdr:nvSpPr>
        <xdr:cNvPr id="88" name="ustext15">
          <a:extLst>
            <a:ext uri="{FF2B5EF4-FFF2-40B4-BE49-F238E27FC236}">
              <a16:creationId xmlns:a16="http://schemas.microsoft.com/office/drawing/2014/main" id="{00000000-0008-0000-0000-000058000000}"/>
            </a:ext>
          </a:extLst>
        </xdr:cNvPr>
        <xdr:cNvSpPr txBox="1"/>
      </xdr:nvSpPr>
      <xdr:spPr>
        <a:xfrm>
          <a:off x="8632138" y="2187716"/>
          <a:ext cx="92398" cy="125227"/>
        </a:xfrm>
        <a:prstGeom prst="rect">
          <a:avLst/>
        </a:prstGeom>
        <a:solidFill>
          <a:srgbClr val="FFFFFF">
            <a:alpha val="70000"/>
          </a:srgbClr>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none" lIns="3556" tIns="0" rIns="3556" bIns="0" rtlCol="0" anchor="ctr">
          <a:spAutoFit/>
        </a:bodyPr>
        <a:lstStyle/>
        <a:p>
          <a:pPr algn="ctr"/>
          <a:r>
            <a:rPr lang="tr-TR" sz="800">
              <a:solidFill>
                <a:srgbClr val="1F4E78"/>
              </a:solidFill>
              <a:effectLst/>
            </a:rPr>
            <a:t>IA</a:t>
          </a:r>
        </a:p>
      </xdr:txBody>
    </xdr:sp>
    <xdr:clientData/>
  </xdr:twoCellAnchor>
  <xdr:twoCellAnchor editAs="oneCell">
    <xdr:from>
      <xdr:col>11</xdr:col>
      <xdr:colOff>202177</xdr:colOff>
      <xdr:row>15</xdr:row>
      <xdr:rowOff>130879</xdr:rowOff>
    </xdr:from>
    <xdr:to>
      <xdr:col>11</xdr:col>
      <xdr:colOff>364978</xdr:colOff>
      <xdr:row>16</xdr:row>
      <xdr:rowOff>65606</xdr:rowOff>
    </xdr:to>
    <xdr:sp macro="" textlink="">
      <xdr:nvSpPr>
        <xdr:cNvPr id="89" name="ustext25">
          <a:extLst>
            <a:ext uri="{FF2B5EF4-FFF2-40B4-BE49-F238E27FC236}">
              <a16:creationId xmlns:a16="http://schemas.microsoft.com/office/drawing/2014/main" id="{00000000-0008-0000-0000-000059000000}"/>
            </a:ext>
          </a:extLst>
        </xdr:cNvPr>
        <xdr:cNvSpPr txBox="1"/>
      </xdr:nvSpPr>
      <xdr:spPr>
        <a:xfrm>
          <a:off x="8708002" y="2740729"/>
          <a:ext cx="162801" cy="125227"/>
        </a:xfrm>
        <a:prstGeom prst="rect">
          <a:avLst/>
        </a:prstGeom>
        <a:solidFill>
          <a:srgbClr val="FFFFFF">
            <a:alpha val="70000"/>
          </a:srgbClr>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none" lIns="3556" tIns="0" rIns="3556" bIns="0" rtlCol="0" anchor="ctr">
          <a:spAutoFit/>
        </a:bodyPr>
        <a:lstStyle/>
        <a:p>
          <a:pPr algn="ctr"/>
          <a:r>
            <a:rPr lang="en-US" sz="800" b="0" i="0" u="none" strike="noStrike">
              <a:solidFill>
                <a:srgbClr val="1F4E78"/>
              </a:solidFill>
              <a:effectLst/>
              <a:latin typeface="Arial"/>
            </a:rPr>
            <a:t>MO</a:t>
          </a:r>
        </a:p>
      </xdr:txBody>
    </xdr:sp>
    <xdr:clientData/>
  </xdr:twoCellAnchor>
  <xdr:twoCellAnchor editAs="oneCell">
    <xdr:from>
      <xdr:col>11</xdr:col>
      <xdr:colOff>269404</xdr:colOff>
      <xdr:row>18</xdr:row>
      <xdr:rowOff>88777</xdr:rowOff>
    </xdr:from>
    <xdr:to>
      <xdr:col>11</xdr:col>
      <xdr:colOff>391682</xdr:colOff>
      <xdr:row>19</xdr:row>
      <xdr:rowOff>23504</xdr:rowOff>
    </xdr:to>
    <xdr:sp macro="" textlink="">
      <xdr:nvSpPr>
        <xdr:cNvPr id="90" name="ustext4">
          <a:extLst>
            <a:ext uri="{FF2B5EF4-FFF2-40B4-BE49-F238E27FC236}">
              <a16:creationId xmlns:a16="http://schemas.microsoft.com/office/drawing/2014/main" id="{00000000-0008-0000-0000-00005A000000}"/>
            </a:ext>
          </a:extLst>
        </xdr:cNvPr>
        <xdr:cNvSpPr txBox="1"/>
      </xdr:nvSpPr>
      <xdr:spPr>
        <a:xfrm>
          <a:off x="8775229" y="3270127"/>
          <a:ext cx="122278" cy="125227"/>
        </a:xfrm>
        <a:prstGeom prst="rect">
          <a:avLst/>
        </a:prstGeom>
        <a:solidFill>
          <a:srgbClr val="FFFFFF">
            <a:alpha val="70000"/>
          </a:srgbClr>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none" lIns="3556" tIns="0" rIns="3556" bIns="0" rtlCol="0" anchor="ctr">
          <a:spAutoFit/>
        </a:bodyPr>
        <a:lstStyle/>
        <a:p>
          <a:pPr algn="ctr"/>
          <a:r>
            <a:rPr lang="en-US" sz="800" b="0" i="0" u="none" strike="noStrike">
              <a:solidFill>
                <a:srgbClr val="1F4E78"/>
              </a:solidFill>
              <a:effectLst/>
              <a:latin typeface="Arial"/>
            </a:rPr>
            <a:t>AR</a:t>
          </a:r>
        </a:p>
      </xdr:txBody>
    </xdr:sp>
    <xdr:clientData/>
  </xdr:twoCellAnchor>
  <xdr:twoCellAnchor editAs="oneCell">
    <xdr:from>
      <xdr:col>11</xdr:col>
      <xdr:colOff>321622</xdr:colOff>
      <xdr:row>21</xdr:row>
      <xdr:rowOff>116448</xdr:rowOff>
    </xdr:from>
    <xdr:to>
      <xdr:col>11</xdr:col>
      <xdr:colOff>431332</xdr:colOff>
      <xdr:row>22</xdr:row>
      <xdr:rowOff>51175</xdr:rowOff>
    </xdr:to>
    <xdr:sp macro="" textlink="">
      <xdr:nvSpPr>
        <xdr:cNvPr id="91" name="ustext18">
          <a:extLst>
            <a:ext uri="{FF2B5EF4-FFF2-40B4-BE49-F238E27FC236}">
              <a16:creationId xmlns:a16="http://schemas.microsoft.com/office/drawing/2014/main" id="{00000000-0008-0000-0000-00005B000000}"/>
            </a:ext>
          </a:extLst>
        </xdr:cNvPr>
        <xdr:cNvSpPr txBox="1"/>
      </xdr:nvSpPr>
      <xdr:spPr>
        <a:xfrm>
          <a:off x="8827447" y="3869298"/>
          <a:ext cx="109710" cy="125227"/>
        </a:xfrm>
        <a:prstGeom prst="rect">
          <a:avLst/>
        </a:prstGeom>
        <a:solidFill>
          <a:srgbClr val="FFFFFF">
            <a:alpha val="70000"/>
          </a:srgbClr>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none" lIns="3556" tIns="0" rIns="3556" bIns="0" rtlCol="0" anchor="ctr">
          <a:spAutoFit/>
        </a:bodyPr>
        <a:lstStyle/>
        <a:p>
          <a:pPr algn="ctr"/>
          <a:r>
            <a:rPr lang="en-US" sz="800" b="0" i="0" u="none" strike="noStrike">
              <a:solidFill>
                <a:srgbClr val="1F4E78"/>
              </a:solidFill>
              <a:effectLst/>
              <a:latin typeface="Arial"/>
            </a:rPr>
            <a:t>LA</a:t>
          </a:r>
        </a:p>
      </xdr:txBody>
    </xdr:sp>
    <xdr:clientData/>
  </xdr:twoCellAnchor>
  <xdr:twoCellAnchor editAs="oneCell">
    <xdr:from>
      <xdr:col>11</xdr:col>
      <xdr:colOff>609947</xdr:colOff>
      <xdr:row>20</xdr:row>
      <xdr:rowOff>48781</xdr:rowOff>
    </xdr:from>
    <xdr:to>
      <xdr:col>11</xdr:col>
      <xdr:colOff>751974</xdr:colOff>
      <xdr:row>20</xdr:row>
      <xdr:rowOff>174008</xdr:rowOff>
    </xdr:to>
    <xdr:sp macro="" textlink="">
      <xdr:nvSpPr>
        <xdr:cNvPr id="92" name="ustext24">
          <a:extLst>
            <a:ext uri="{FF2B5EF4-FFF2-40B4-BE49-F238E27FC236}">
              <a16:creationId xmlns:a16="http://schemas.microsoft.com/office/drawing/2014/main" id="{00000000-0008-0000-0000-00005C000000}"/>
            </a:ext>
          </a:extLst>
        </xdr:cNvPr>
        <xdr:cNvSpPr txBox="1"/>
      </xdr:nvSpPr>
      <xdr:spPr>
        <a:xfrm>
          <a:off x="9115772" y="3611131"/>
          <a:ext cx="142027" cy="125227"/>
        </a:xfrm>
        <a:prstGeom prst="rect">
          <a:avLst/>
        </a:prstGeom>
        <a:solidFill>
          <a:srgbClr val="FFFFFF">
            <a:alpha val="70000"/>
          </a:srgbClr>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none" lIns="3556" tIns="0" rIns="3556" bIns="0" rtlCol="0" anchor="ctr">
          <a:spAutoFit/>
        </a:bodyPr>
        <a:lstStyle/>
        <a:p>
          <a:pPr algn="ctr"/>
          <a:r>
            <a:rPr lang="en-US" sz="800" b="0" i="0" u="none" strike="noStrike">
              <a:solidFill>
                <a:srgbClr val="1F4E78"/>
              </a:solidFill>
              <a:effectLst/>
              <a:latin typeface="Arial"/>
            </a:rPr>
            <a:t>MS</a:t>
          </a:r>
        </a:p>
      </xdr:txBody>
    </xdr:sp>
    <xdr:clientData/>
  </xdr:twoCellAnchor>
  <xdr:twoCellAnchor editAs="oneCell">
    <xdr:from>
      <xdr:col>12</xdr:col>
      <xdr:colOff>2300</xdr:colOff>
      <xdr:row>19</xdr:row>
      <xdr:rowOff>76916</xdr:rowOff>
    </xdr:from>
    <xdr:to>
      <xdr:col>12</xdr:col>
      <xdr:colOff>112010</xdr:colOff>
      <xdr:row>20</xdr:row>
      <xdr:rowOff>11643</xdr:rowOff>
    </xdr:to>
    <xdr:sp macro="" textlink="">
      <xdr:nvSpPr>
        <xdr:cNvPr id="93" name="ustext1">
          <a:extLst>
            <a:ext uri="{FF2B5EF4-FFF2-40B4-BE49-F238E27FC236}">
              <a16:creationId xmlns:a16="http://schemas.microsoft.com/office/drawing/2014/main" id="{00000000-0008-0000-0000-00005D000000}"/>
            </a:ext>
          </a:extLst>
        </xdr:cNvPr>
        <xdr:cNvSpPr txBox="1"/>
      </xdr:nvSpPr>
      <xdr:spPr>
        <a:xfrm>
          <a:off x="9470150" y="3448766"/>
          <a:ext cx="109710" cy="125227"/>
        </a:xfrm>
        <a:prstGeom prst="rect">
          <a:avLst/>
        </a:prstGeom>
        <a:solidFill>
          <a:srgbClr val="FFFFFF">
            <a:alpha val="70000"/>
          </a:srgbClr>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none" lIns="3556" tIns="0" rIns="3556" bIns="0" rtlCol="0" anchor="ctr">
          <a:spAutoFit/>
        </a:bodyPr>
        <a:lstStyle/>
        <a:p>
          <a:pPr algn="ctr"/>
          <a:r>
            <a:rPr lang="en-US" sz="800" b="0" i="0" u="none" strike="noStrike">
              <a:solidFill>
                <a:srgbClr val="1F4E78"/>
              </a:solidFill>
              <a:effectLst/>
              <a:latin typeface="Arial"/>
            </a:rPr>
            <a:t>AL</a:t>
          </a:r>
        </a:p>
      </xdr:txBody>
    </xdr:sp>
    <xdr:clientData/>
  </xdr:twoCellAnchor>
  <xdr:twoCellAnchor editAs="oneCell">
    <xdr:from>
      <xdr:col>12</xdr:col>
      <xdr:colOff>400599</xdr:colOff>
      <xdr:row>19</xdr:row>
      <xdr:rowOff>162574</xdr:rowOff>
    </xdr:from>
    <xdr:to>
      <xdr:col>12</xdr:col>
      <xdr:colOff>531853</xdr:colOff>
      <xdr:row>20</xdr:row>
      <xdr:rowOff>97301</xdr:rowOff>
    </xdr:to>
    <xdr:sp macro="" textlink="">
      <xdr:nvSpPr>
        <xdr:cNvPr id="94" name="ustext10">
          <a:extLst>
            <a:ext uri="{FF2B5EF4-FFF2-40B4-BE49-F238E27FC236}">
              <a16:creationId xmlns:a16="http://schemas.microsoft.com/office/drawing/2014/main" id="{00000000-0008-0000-0000-00005E000000}"/>
            </a:ext>
          </a:extLst>
        </xdr:cNvPr>
        <xdr:cNvSpPr txBox="1"/>
      </xdr:nvSpPr>
      <xdr:spPr>
        <a:xfrm>
          <a:off x="9868449" y="3534424"/>
          <a:ext cx="131254" cy="125227"/>
        </a:xfrm>
        <a:prstGeom prst="rect">
          <a:avLst/>
        </a:prstGeom>
        <a:solidFill>
          <a:srgbClr val="FFFFFF">
            <a:alpha val="70000"/>
          </a:srgbClr>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none" lIns="3556" tIns="0" rIns="3556" bIns="0" rtlCol="0" anchor="ctr">
          <a:spAutoFit/>
        </a:bodyPr>
        <a:lstStyle/>
        <a:p>
          <a:pPr algn="ctr"/>
          <a:r>
            <a:rPr lang="en-US" sz="800" b="0" i="0" u="none" strike="noStrike">
              <a:solidFill>
                <a:srgbClr val="1F4E78"/>
              </a:solidFill>
              <a:effectLst/>
              <a:latin typeface="Arial"/>
            </a:rPr>
            <a:t>GA</a:t>
          </a:r>
        </a:p>
      </xdr:txBody>
    </xdr:sp>
    <xdr:clientData/>
  </xdr:twoCellAnchor>
  <xdr:twoCellAnchor editAs="oneCell">
    <xdr:from>
      <xdr:col>12</xdr:col>
      <xdr:colOff>720863</xdr:colOff>
      <xdr:row>22</xdr:row>
      <xdr:rowOff>174674</xdr:rowOff>
    </xdr:from>
    <xdr:to>
      <xdr:col>12</xdr:col>
      <xdr:colOff>818327</xdr:colOff>
      <xdr:row>23</xdr:row>
      <xdr:rowOff>109401</xdr:rowOff>
    </xdr:to>
    <xdr:sp macro="" textlink="">
      <xdr:nvSpPr>
        <xdr:cNvPr id="95" name="ustext9">
          <a:extLst>
            <a:ext uri="{FF2B5EF4-FFF2-40B4-BE49-F238E27FC236}">
              <a16:creationId xmlns:a16="http://schemas.microsoft.com/office/drawing/2014/main" id="{00000000-0008-0000-0000-00005F000000}"/>
            </a:ext>
          </a:extLst>
        </xdr:cNvPr>
        <xdr:cNvSpPr txBox="1"/>
      </xdr:nvSpPr>
      <xdr:spPr>
        <a:xfrm>
          <a:off x="10188713" y="4118024"/>
          <a:ext cx="97464" cy="125227"/>
        </a:xfrm>
        <a:prstGeom prst="rect">
          <a:avLst/>
        </a:prstGeom>
        <a:solidFill>
          <a:srgbClr val="FFFFFF">
            <a:alpha val="70000"/>
          </a:srgbClr>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none" lIns="3556" tIns="0" rIns="3556" bIns="0" rtlCol="0" anchor="ctr">
          <a:spAutoFit/>
        </a:bodyPr>
        <a:lstStyle/>
        <a:p>
          <a:pPr algn="ctr"/>
          <a:r>
            <a:rPr lang="en-US" sz="800" b="0" i="0" u="none" strike="noStrike">
              <a:solidFill>
                <a:srgbClr val="1F4E78"/>
              </a:solidFill>
              <a:effectLst/>
              <a:latin typeface="Arial"/>
            </a:rPr>
            <a:t>FL</a:t>
          </a:r>
        </a:p>
      </xdr:txBody>
    </xdr:sp>
    <xdr:clientData/>
  </xdr:twoCellAnchor>
  <xdr:twoCellAnchor editAs="oneCell">
    <xdr:from>
      <xdr:col>12</xdr:col>
      <xdr:colOff>661290</xdr:colOff>
      <xdr:row>18</xdr:row>
      <xdr:rowOff>71351</xdr:rowOff>
    </xdr:from>
    <xdr:to>
      <xdr:col>12</xdr:col>
      <xdr:colOff>770294</xdr:colOff>
      <xdr:row>19</xdr:row>
      <xdr:rowOff>6078</xdr:rowOff>
    </xdr:to>
    <xdr:sp macro="" textlink="">
      <xdr:nvSpPr>
        <xdr:cNvPr id="96" name="ustext40">
          <a:extLst>
            <a:ext uri="{FF2B5EF4-FFF2-40B4-BE49-F238E27FC236}">
              <a16:creationId xmlns:a16="http://schemas.microsoft.com/office/drawing/2014/main" id="{00000000-0008-0000-0000-000060000000}"/>
            </a:ext>
          </a:extLst>
        </xdr:cNvPr>
        <xdr:cNvSpPr txBox="1"/>
      </xdr:nvSpPr>
      <xdr:spPr>
        <a:xfrm>
          <a:off x="10129140" y="3252701"/>
          <a:ext cx="109004" cy="125227"/>
        </a:xfrm>
        <a:prstGeom prst="rect">
          <a:avLst/>
        </a:prstGeom>
        <a:solidFill>
          <a:srgbClr val="FFFFFF">
            <a:alpha val="70000"/>
          </a:srgbClr>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none" lIns="3556" tIns="0" rIns="3556" bIns="0" rtlCol="0" anchor="ctr">
          <a:spAutoFit/>
        </a:bodyPr>
        <a:lstStyle/>
        <a:p>
          <a:pPr algn="ctr"/>
          <a:r>
            <a:rPr lang="en-US" sz="800" b="0" i="0" u="none" strike="noStrike">
              <a:solidFill>
                <a:srgbClr val="1F4E78"/>
              </a:solidFill>
              <a:effectLst/>
              <a:latin typeface="Arial"/>
            </a:rPr>
            <a:t>SC</a:t>
          </a:r>
        </a:p>
      </xdr:txBody>
    </xdr:sp>
    <xdr:clientData/>
  </xdr:twoCellAnchor>
  <xdr:twoCellAnchor editAs="oneCell">
    <xdr:from>
      <xdr:col>11</xdr:col>
      <xdr:colOff>932259</xdr:colOff>
      <xdr:row>17</xdr:row>
      <xdr:rowOff>79260</xdr:rowOff>
    </xdr:from>
    <xdr:to>
      <xdr:col>12</xdr:col>
      <xdr:colOff>93666</xdr:colOff>
      <xdr:row>18</xdr:row>
      <xdr:rowOff>13987</xdr:rowOff>
    </xdr:to>
    <xdr:sp macro="" textlink="">
      <xdr:nvSpPr>
        <xdr:cNvPr id="97" name="ustext42">
          <a:extLst>
            <a:ext uri="{FF2B5EF4-FFF2-40B4-BE49-F238E27FC236}">
              <a16:creationId xmlns:a16="http://schemas.microsoft.com/office/drawing/2014/main" id="{00000000-0008-0000-0000-000061000000}"/>
            </a:ext>
          </a:extLst>
        </xdr:cNvPr>
        <xdr:cNvSpPr txBox="1"/>
      </xdr:nvSpPr>
      <xdr:spPr>
        <a:xfrm>
          <a:off x="9438084" y="3070110"/>
          <a:ext cx="123432" cy="125227"/>
        </a:xfrm>
        <a:prstGeom prst="rect">
          <a:avLst/>
        </a:prstGeom>
        <a:solidFill>
          <a:srgbClr val="FFFFFF">
            <a:alpha val="70000"/>
          </a:srgbClr>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none" lIns="3556" tIns="0" rIns="3556" bIns="0" rtlCol="0" anchor="ctr">
          <a:spAutoFit/>
        </a:bodyPr>
        <a:lstStyle/>
        <a:p>
          <a:pPr algn="ctr"/>
          <a:r>
            <a:rPr lang="en-US" sz="800" b="0" i="0" u="none" strike="noStrike">
              <a:solidFill>
                <a:srgbClr val="1F4E78"/>
              </a:solidFill>
              <a:effectLst/>
              <a:latin typeface="Arial"/>
            </a:rPr>
            <a:t>TN</a:t>
          </a:r>
        </a:p>
      </xdr:txBody>
    </xdr:sp>
    <xdr:clientData/>
  </xdr:twoCellAnchor>
  <xdr:twoCellAnchor editAs="oneCell">
    <xdr:from>
      <xdr:col>12</xdr:col>
      <xdr:colOff>140568</xdr:colOff>
      <xdr:row>16</xdr:row>
      <xdr:rowOff>6182</xdr:rowOff>
    </xdr:from>
    <xdr:to>
      <xdr:col>12</xdr:col>
      <xdr:colOff>251047</xdr:colOff>
      <xdr:row>16</xdr:row>
      <xdr:rowOff>131409</xdr:rowOff>
    </xdr:to>
    <xdr:sp macro="" textlink="">
      <xdr:nvSpPr>
        <xdr:cNvPr id="98" name="ustext17">
          <a:extLst>
            <a:ext uri="{FF2B5EF4-FFF2-40B4-BE49-F238E27FC236}">
              <a16:creationId xmlns:a16="http://schemas.microsoft.com/office/drawing/2014/main" id="{00000000-0008-0000-0000-000062000000}"/>
            </a:ext>
          </a:extLst>
        </xdr:cNvPr>
        <xdr:cNvSpPr txBox="1"/>
      </xdr:nvSpPr>
      <xdr:spPr>
        <a:xfrm>
          <a:off x="9608418" y="2806532"/>
          <a:ext cx="110479" cy="125227"/>
        </a:xfrm>
        <a:prstGeom prst="rect">
          <a:avLst/>
        </a:prstGeom>
        <a:solidFill>
          <a:srgbClr val="FFFFFF">
            <a:alpha val="70000"/>
          </a:srgbClr>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none" lIns="3556" tIns="0" rIns="3556" bIns="0" rtlCol="0" anchor="ctr">
          <a:spAutoFit/>
        </a:bodyPr>
        <a:lstStyle/>
        <a:p>
          <a:pPr algn="ctr"/>
          <a:r>
            <a:rPr lang="en-US" sz="800" b="0" i="0" u="none" strike="noStrike">
              <a:solidFill>
                <a:srgbClr val="1F4E78"/>
              </a:solidFill>
              <a:effectLst/>
              <a:latin typeface="Arial"/>
            </a:rPr>
            <a:t>KY</a:t>
          </a:r>
        </a:p>
      </xdr:txBody>
    </xdr:sp>
    <xdr:clientData/>
  </xdr:twoCellAnchor>
  <xdr:twoCellAnchor editAs="oneCell">
    <xdr:from>
      <xdr:col>11</xdr:col>
      <xdr:colOff>587326</xdr:colOff>
      <xdr:row>14</xdr:row>
      <xdr:rowOff>40181</xdr:rowOff>
    </xdr:from>
    <xdr:to>
      <xdr:col>11</xdr:col>
      <xdr:colOff>663501</xdr:colOff>
      <xdr:row>14</xdr:row>
      <xdr:rowOff>165408</xdr:rowOff>
    </xdr:to>
    <xdr:sp macro="" textlink="W8">
      <xdr:nvSpPr>
        <xdr:cNvPr id="99" name="ustext13">
          <a:extLst>
            <a:ext uri="{FF2B5EF4-FFF2-40B4-BE49-F238E27FC236}">
              <a16:creationId xmlns:a16="http://schemas.microsoft.com/office/drawing/2014/main" id="{00000000-0008-0000-0000-000063000000}"/>
            </a:ext>
          </a:extLst>
        </xdr:cNvPr>
        <xdr:cNvSpPr txBox="1"/>
      </xdr:nvSpPr>
      <xdr:spPr>
        <a:xfrm>
          <a:off x="9093151" y="2459531"/>
          <a:ext cx="76175" cy="125227"/>
        </a:xfrm>
        <a:prstGeom prst="rect">
          <a:avLst/>
        </a:prstGeom>
        <a:solidFill>
          <a:srgbClr val="FFFFFF">
            <a:alpha val="70000"/>
          </a:srgbClr>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none" lIns="3556" tIns="0" rIns="3556" bIns="0" rtlCol="0" anchor="ctr">
          <a:spAutoFit/>
        </a:bodyPr>
        <a:lstStyle/>
        <a:p>
          <a:pPr algn="ctr"/>
          <a:r>
            <a:rPr lang="tr-TR" sz="800">
              <a:solidFill>
                <a:srgbClr val="1F4E78"/>
              </a:solidFill>
              <a:effectLst/>
            </a:rPr>
            <a:t>IL</a:t>
          </a:r>
        </a:p>
      </xdr:txBody>
    </xdr:sp>
    <xdr:clientData/>
  </xdr:twoCellAnchor>
  <xdr:twoCellAnchor editAs="oneCell">
    <xdr:from>
      <xdr:col>11</xdr:col>
      <xdr:colOff>433120</xdr:colOff>
      <xdr:row>10</xdr:row>
      <xdr:rowOff>128639</xdr:rowOff>
    </xdr:from>
    <xdr:to>
      <xdr:col>11</xdr:col>
      <xdr:colOff>557386</xdr:colOff>
      <xdr:row>11</xdr:row>
      <xdr:rowOff>63366</xdr:rowOff>
    </xdr:to>
    <xdr:sp macro="" textlink="">
      <xdr:nvSpPr>
        <xdr:cNvPr id="100" name="ustext49">
          <a:extLst>
            <a:ext uri="{FF2B5EF4-FFF2-40B4-BE49-F238E27FC236}">
              <a16:creationId xmlns:a16="http://schemas.microsoft.com/office/drawing/2014/main" id="{00000000-0008-0000-0000-000064000000}"/>
            </a:ext>
          </a:extLst>
        </xdr:cNvPr>
        <xdr:cNvSpPr txBox="1"/>
      </xdr:nvSpPr>
      <xdr:spPr>
        <a:xfrm>
          <a:off x="8938945" y="1785989"/>
          <a:ext cx="124266" cy="125227"/>
        </a:xfrm>
        <a:prstGeom prst="rect">
          <a:avLst/>
        </a:prstGeom>
        <a:solidFill>
          <a:srgbClr val="FFFFFF">
            <a:alpha val="70000"/>
          </a:srgbClr>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none" lIns="3556" tIns="0" rIns="3556" bIns="0" rtlCol="0" anchor="ctr">
          <a:spAutoFit/>
        </a:bodyPr>
        <a:lstStyle/>
        <a:p>
          <a:pPr algn="ctr"/>
          <a:r>
            <a:rPr lang="en-US" sz="800" b="0" i="0" u="none" strike="noStrike">
              <a:solidFill>
                <a:srgbClr val="1F4E78"/>
              </a:solidFill>
              <a:effectLst/>
              <a:latin typeface="Arial"/>
            </a:rPr>
            <a:t>WI</a:t>
          </a:r>
        </a:p>
      </xdr:txBody>
    </xdr:sp>
    <xdr:clientData/>
  </xdr:twoCellAnchor>
  <xdr:twoCellAnchor editAs="oneCell">
    <xdr:from>
      <xdr:col>12</xdr:col>
      <xdr:colOff>63776</xdr:colOff>
      <xdr:row>11</xdr:row>
      <xdr:rowOff>144138</xdr:rowOff>
    </xdr:from>
    <xdr:to>
      <xdr:col>12</xdr:col>
      <xdr:colOff>184515</xdr:colOff>
      <xdr:row>12</xdr:row>
      <xdr:rowOff>78865</xdr:rowOff>
    </xdr:to>
    <xdr:sp macro="" textlink="">
      <xdr:nvSpPr>
        <xdr:cNvPr id="101" name="ustext22">
          <a:extLst>
            <a:ext uri="{FF2B5EF4-FFF2-40B4-BE49-F238E27FC236}">
              <a16:creationId xmlns:a16="http://schemas.microsoft.com/office/drawing/2014/main" id="{00000000-0008-0000-0000-000065000000}"/>
            </a:ext>
          </a:extLst>
        </xdr:cNvPr>
        <xdr:cNvSpPr txBox="1"/>
      </xdr:nvSpPr>
      <xdr:spPr>
        <a:xfrm>
          <a:off x="9531626" y="1991988"/>
          <a:ext cx="120739" cy="125227"/>
        </a:xfrm>
        <a:prstGeom prst="rect">
          <a:avLst/>
        </a:prstGeom>
        <a:solidFill>
          <a:srgbClr val="FFFFFF">
            <a:alpha val="70000"/>
          </a:srgbClr>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none" lIns="3556" tIns="0" rIns="3556" bIns="0" rtlCol="0" anchor="ctr">
          <a:spAutoFit/>
        </a:bodyPr>
        <a:lstStyle/>
        <a:p>
          <a:pPr algn="ctr"/>
          <a:r>
            <a:rPr lang="en-US" sz="800" b="0" i="0" u="none" strike="noStrike">
              <a:solidFill>
                <a:srgbClr val="1F4E78"/>
              </a:solidFill>
              <a:effectLst/>
              <a:latin typeface="Arial"/>
            </a:rPr>
            <a:t>MI</a:t>
          </a:r>
        </a:p>
      </xdr:txBody>
    </xdr:sp>
    <xdr:clientData/>
  </xdr:twoCellAnchor>
  <xdr:twoCellAnchor editAs="oneCell">
    <xdr:from>
      <xdr:col>11</xdr:col>
      <xdr:colOff>905779</xdr:colOff>
      <xdr:row>13</xdr:row>
      <xdr:rowOff>116714</xdr:rowOff>
    </xdr:from>
    <xdr:to>
      <xdr:col>12</xdr:col>
      <xdr:colOff>43012</xdr:colOff>
      <xdr:row>14</xdr:row>
      <xdr:rowOff>51441</xdr:rowOff>
    </xdr:to>
    <xdr:sp macro="" textlink="">
      <xdr:nvSpPr>
        <xdr:cNvPr id="102" name="ustext14">
          <a:extLst>
            <a:ext uri="{FF2B5EF4-FFF2-40B4-BE49-F238E27FC236}">
              <a16:creationId xmlns:a16="http://schemas.microsoft.com/office/drawing/2014/main" id="{00000000-0008-0000-0000-000066000000}"/>
            </a:ext>
          </a:extLst>
        </xdr:cNvPr>
        <xdr:cNvSpPr txBox="1"/>
      </xdr:nvSpPr>
      <xdr:spPr>
        <a:xfrm>
          <a:off x="9411604" y="2345564"/>
          <a:ext cx="99258" cy="125227"/>
        </a:xfrm>
        <a:prstGeom prst="rect">
          <a:avLst/>
        </a:prstGeom>
        <a:solidFill>
          <a:srgbClr val="FFFFFF">
            <a:alpha val="70000"/>
          </a:srgbClr>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none" lIns="3556" tIns="0" rIns="3556" bIns="0" rtlCol="0" anchor="ctr">
          <a:spAutoFit/>
        </a:bodyPr>
        <a:lstStyle/>
        <a:p>
          <a:pPr algn="ctr"/>
          <a:r>
            <a:rPr lang="en-US" sz="800" b="0" i="0" u="none" strike="noStrike">
              <a:solidFill>
                <a:srgbClr val="1F4E78"/>
              </a:solidFill>
              <a:effectLst/>
              <a:latin typeface="Arial"/>
            </a:rPr>
            <a:t>IN</a:t>
          </a:r>
        </a:p>
      </xdr:txBody>
    </xdr:sp>
    <xdr:clientData/>
  </xdr:twoCellAnchor>
  <xdr:twoCellAnchor editAs="oneCell">
    <xdr:from>
      <xdr:col>12</xdr:col>
      <xdr:colOff>288847</xdr:colOff>
      <xdr:row>13</xdr:row>
      <xdr:rowOff>122711</xdr:rowOff>
    </xdr:from>
    <xdr:to>
      <xdr:col>12</xdr:col>
      <xdr:colOff>427860</xdr:colOff>
      <xdr:row>14</xdr:row>
      <xdr:rowOff>57438</xdr:rowOff>
    </xdr:to>
    <xdr:sp macro="" textlink="">
      <xdr:nvSpPr>
        <xdr:cNvPr id="103" name="ustext35">
          <a:extLst>
            <a:ext uri="{FF2B5EF4-FFF2-40B4-BE49-F238E27FC236}">
              <a16:creationId xmlns:a16="http://schemas.microsoft.com/office/drawing/2014/main" id="{00000000-0008-0000-0000-000067000000}"/>
            </a:ext>
          </a:extLst>
        </xdr:cNvPr>
        <xdr:cNvSpPr txBox="1"/>
      </xdr:nvSpPr>
      <xdr:spPr>
        <a:xfrm>
          <a:off x="9756697" y="2351561"/>
          <a:ext cx="139013" cy="125227"/>
        </a:xfrm>
        <a:prstGeom prst="rect">
          <a:avLst/>
        </a:prstGeom>
        <a:solidFill>
          <a:srgbClr val="FFFFFF">
            <a:alpha val="70000"/>
          </a:srgbClr>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none" lIns="3556" tIns="0" rIns="3556" bIns="0" rtlCol="0" anchor="ctr">
          <a:spAutoFit/>
        </a:bodyPr>
        <a:lstStyle/>
        <a:p>
          <a:pPr algn="ctr"/>
          <a:r>
            <a:rPr lang="en-US" sz="800" b="0" i="0" u="none" strike="noStrike">
              <a:solidFill>
                <a:srgbClr val="1F4E78"/>
              </a:solidFill>
              <a:effectLst/>
              <a:latin typeface="Arial"/>
            </a:rPr>
            <a:t>OH</a:t>
          </a:r>
        </a:p>
      </xdr:txBody>
    </xdr:sp>
    <xdr:clientData/>
  </xdr:twoCellAnchor>
  <xdr:twoCellAnchor editAs="oneCell">
    <xdr:from>
      <xdr:col>12</xdr:col>
      <xdr:colOff>753644</xdr:colOff>
      <xdr:row>12</xdr:row>
      <xdr:rowOff>135116</xdr:rowOff>
    </xdr:from>
    <xdr:to>
      <xdr:col>12</xdr:col>
      <xdr:colOff>873229</xdr:colOff>
      <xdr:row>13</xdr:row>
      <xdr:rowOff>69843</xdr:rowOff>
    </xdr:to>
    <xdr:sp macro="" textlink="W8">
      <xdr:nvSpPr>
        <xdr:cNvPr id="104" name="ustext38">
          <a:extLst>
            <a:ext uri="{FF2B5EF4-FFF2-40B4-BE49-F238E27FC236}">
              <a16:creationId xmlns:a16="http://schemas.microsoft.com/office/drawing/2014/main" id="{00000000-0008-0000-0000-000068000000}"/>
            </a:ext>
          </a:extLst>
        </xdr:cNvPr>
        <xdr:cNvSpPr txBox="1"/>
      </xdr:nvSpPr>
      <xdr:spPr>
        <a:xfrm>
          <a:off x="10221494" y="2173466"/>
          <a:ext cx="119585" cy="125227"/>
        </a:xfrm>
        <a:prstGeom prst="rect">
          <a:avLst/>
        </a:prstGeom>
        <a:solidFill>
          <a:srgbClr val="FFFFFF">
            <a:alpha val="70000"/>
          </a:srgbClr>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none" lIns="3556" tIns="0" rIns="3556" bIns="0" rtlCol="0" anchor="ctr">
          <a:spAutoFit/>
        </a:bodyPr>
        <a:lstStyle/>
        <a:p>
          <a:pPr algn="ctr"/>
          <a:r>
            <a:rPr lang="tr-TR" sz="800">
              <a:solidFill>
                <a:srgbClr val="1F4E78"/>
              </a:solidFill>
              <a:effectLst/>
            </a:rPr>
            <a:t>PA</a:t>
          </a:r>
        </a:p>
      </xdr:txBody>
    </xdr:sp>
    <xdr:clientData/>
  </xdr:twoCellAnchor>
  <xdr:twoCellAnchor editAs="oneCell">
    <xdr:from>
      <xdr:col>12</xdr:col>
      <xdr:colOff>876692</xdr:colOff>
      <xdr:row>11</xdr:row>
      <xdr:rowOff>55127</xdr:rowOff>
    </xdr:from>
    <xdr:to>
      <xdr:col>13</xdr:col>
      <xdr:colOff>38099</xdr:colOff>
      <xdr:row>11</xdr:row>
      <xdr:rowOff>180354</xdr:rowOff>
    </xdr:to>
    <xdr:sp macro="" textlink="W8">
      <xdr:nvSpPr>
        <xdr:cNvPr id="105" name="ustext32">
          <a:extLst>
            <a:ext uri="{FF2B5EF4-FFF2-40B4-BE49-F238E27FC236}">
              <a16:creationId xmlns:a16="http://schemas.microsoft.com/office/drawing/2014/main" id="{00000000-0008-0000-0000-000069000000}"/>
            </a:ext>
          </a:extLst>
        </xdr:cNvPr>
        <xdr:cNvSpPr txBox="1"/>
      </xdr:nvSpPr>
      <xdr:spPr>
        <a:xfrm>
          <a:off x="10344542" y="1902977"/>
          <a:ext cx="123432" cy="125227"/>
        </a:xfrm>
        <a:prstGeom prst="rect">
          <a:avLst/>
        </a:prstGeom>
        <a:solidFill>
          <a:srgbClr val="FFFFFF">
            <a:alpha val="70000"/>
          </a:srgbClr>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none" lIns="3556" tIns="0" rIns="3556" bIns="0" rtlCol="0" anchor="ctr">
          <a:spAutoFit/>
        </a:bodyPr>
        <a:lstStyle/>
        <a:p>
          <a:pPr algn="ctr"/>
          <a:r>
            <a:rPr lang="tr-TR" sz="800">
              <a:solidFill>
                <a:srgbClr val="1F4E78"/>
              </a:solidFill>
              <a:effectLst/>
            </a:rPr>
            <a:t>NY</a:t>
          </a:r>
        </a:p>
      </xdr:txBody>
    </xdr:sp>
    <xdr:clientData/>
  </xdr:twoCellAnchor>
  <xdr:twoCellAnchor editAs="oneCell">
    <xdr:from>
      <xdr:col>12</xdr:col>
      <xdr:colOff>501131</xdr:colOff>
      <xdr:row>14</xdr:row>
      <xdr:rowOff>162363</xdr:rowOff>
    </xdr:from>
    <xdr:to>
      <xdr:col>12</xdr:col>
      <xdr:colOff>657777</xdr:colOff>
      <xdr:row>15</xdr:row>
      <xdr:rowOff>97090</xdr:rowOff>
    </xdr:to>
    <xdr:sp macro="" textlink="">
      <xdr:nvSpPr>
        <xdr:cNvPr id="106" name="ustext48">
          <a:extLst>
            <a:ext uri="{FF2B5EF4-FFF2-40B4-BE49-F238E27FC236}">
              <a16:creationId xmlns:a16="http://schemas.microsoft.com/office/drawing/2014/main" id="{00000000-0008-0000-0000-00006A000000}"/>
            </a:ext>
          </a:extLst>
        </xdr:cNvPr>
        <xdr:cNvSpPr txBox="1"/>
      </xdr:nvSpPr>
      <xdr:spPr>
        <a:xfrm>
          <a:off x="9968981" y="2581713"/>
          <a:ext cx="156646" cy="125227"/>
        </a:xfrm>
        <a:prstGeom prst="rect">
          <a:avLst/>
        </a:prstGeom>
        <a:solidFill>
          <a:srgbClr val="FFFFFF">
            <a:alpha val="70000"/>
          </a:srgbClr>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none" lIns="3556" tIns="0" rIns="3556" bIns="0" rtlCol="0" anchor="ctr">
          <a:spAutoFit/>
        </a:bodyPr>
        <a:lstStyle/>
        <a:p>
          <a:pPr algn="ctr"/>
          <a:r>
            <a:rPr lang="en-US" sz="800" b="0" i="0" u="none" strike="noStrike">
              <a:solidFill>
                <a:srgbClr val="1F4E78"/>
              </a:solidFill>
              <a:effectLst/>
              <a:latin typeface="Arial"/>
            </a:rPr>
            <a:t>WV</a:t>
          </a:r>
        </a:p>
      </xdr:txBody>
    </xdr:sp>
    <xdr:clientData/>
  </xdr:twoCellAnchor>
  <xdr:twoCellAnchor editAs="oneCell">
    <xdr:from>
      <xdr:col>12</xdr:col>
      <xdr:colOff>801360</xdr:colOff>
      <xdr:row>16</xdr:row>
      <xdr:rowOff>178845</xdr:rowOff>
    </xdr:from>
    <xdr:to>
      <xdr:col>12</xdr:col>
      <xdr:colOff>929472</xdr:colOff>
      <xdr:row>17</xdr:row>
      <xdr:rowOff>113572</xdr:rowOff>
    </xdr:to>
    <xdr:sp macro="" textlink="W8">
      <xdr:nvSpPr>
        <xdr:cNvPr id="107" name="ustext33">
          <a:extLst>
            <a:ext uri="{FF2B5EF4-FFF2-40B4-BE49-F238E27FC236}">
              <a16:creationId xmlns:a16="http://schemas.microsoft.com/office/drawing/2014/main" id="{00000000-0008-0000-0000-00006B000000}"/>
            </a:ext>
          </a:extLst>
        </xdr:cNvPr>
        <xdr:cNvSpPr txBox="1"/>
      </xdr:nvSpPr>
      <xdr:spPr>
        <a:xfrm>
          <a:off x="10269210" y="2979195"/>
          <a:ext cx="128112" cy="125227"/>
        </a:xfrm>
        <a:prstGeom prst="rect">
          <a:avLst/>
        </a:prstGeom>
        <a:solidFill>
          <a:srgbClr val="FFFFFF">
            <a:alpha val="70000"/>
          </a:srgbClr>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none" lIns="3556" tIns="0" rIns="3556" bIns="0" rtlCol="0" anchor="ctr">
          <a:spAutoFit/>
        </a:bodyPr>
        <a:lstStyle/>
        <a:p>
          <a:pPr algn="ctr"/>
          <a:r>
            <a:rPr lang="tr-TR" sz="800">
              <a:solidFill>
                <a:srgbClr val="1F4E78"/>
              </a:solidFill>
              <a:effectLst/>
            </a:rPr>
            <a:t>NC</a:t>
          </a:r>
        </a:p>
      </xdr:txBody>
    </xdr:sp>
    <xdr:clientData/>
  </xdr:twoCellAnchor>
  <xdr:twoCellAnchor editAs="oneCell">
    <xdr:from>
      <xdr:col>12</xdr:col>
      <xdr:colOff>815996</xdr:colOff>
      <xdr:row>15</xdr:row>
      <xdr:rowOff>130317</xdr:rowOff>
    </xdr:from>
    <xdr:to>
      <xdr:col>12</xdr:col>
      <xdr:colOff>940775</xdr:colOff>
      <xdr:row>16</xdr:row>
      <xdr:rowOff>65044</xdr:rowOff>
    </xdr:to>
    <xdr:sp macro="" textlink="">
      <xdr:nvSpPr>
        <xdr:cNvPr id="108" name="ustext46">
          <a:extLst>
            <a:ext uri="{FF2B5EF4-FFF2-40B4-BE49-F238E27FC236}">
              <a16:creationId xmlns:a16="http://schemas.microsoft.com/office/drawing/2014/main" id="{00000000-0008-0000-0000-00006C000000}"/>
            </a:ext>
          </a:extLst>
        </xdr:cNvPr>
        <xdr:cNvSpPr txBox="1"/>
      </xdr:nvSpPr>
      <xdr:spPr>
        <a:xfrm>
          <a:off x="10283846" y="2740167"/>
          <a:ext cx="124779" cy="125227"/>
        </a:xfrm>
        <a:prstGeom prst="rect">
          <a:avLst/>
        </a:prstGeom>
        <a:solidFill>
          <a:srgbClr val="FFFFFF">
            <a:alpha val="70000"/>
          </a:srgbClr>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none" lIns="3556" tIns="0" rIns="3556" bIns="0" rtlCol="0" anchor="ctr">
          <a:spAutoFit/>
        </a:bodyPr>
        <a:lstStyle/>
        <a:p>
          <a:pPr algn="ctr"/>
          <a:r>
            <a:rPr lang="en-US" sz="800" b="0" i="0" u="none" strike="noStrike">
              <a:solidFill>
                <a:srgbClr val="1F4E78"/>
              </a:solidFill>
              <a:effectLst/>
              <a:latin typeface="Arial"/>
            </a:rPr>
            <a:t>VA</a:t>
          </a:r>
        </a:p>
      </xdr:txBody>
    </xdr:sp>
    <xdr:clientData/>
  </xdr:twoCellAnchor>
  <xdr:twoCellAnchor editAs="oneCell">
    <xdr:from>
      <xdr:col>13</xdr:col>
      <xdr:colOff>114914</xdr:colOff>
      <xdr:row>14</xdr:row>
      <xdr:rowOff>165620</xdr:rowOff>
    </xdr:from>
    <xdr:to>
      <xdr:col>13</xdr:col>
      <xdr:colOff>272906</xdr:colOff>
      <xdr:row>15</xdr:row>
      <xdr:rowOff>100347</xdr:rowOff>
    </xdr:to>
    <xdr:sp macro="" textlink="">
      <xdr:nvSpPr>
        <xdr:cNvPr id="109" name="ustext20">
          <a:extLst>
            <a:ext uri="{FF2B5EF4-FFF2-40B4-BE49-F238E27FC236}">
              <a16:creationId xmlns:a16="http://schemas.microsoft.com/office/drawing/2014/main" id="{00000000-0008-0000-0000-00006D000000}"/>
            </a:ext>
          </a:extLst>
        </xdr:cNvPr>
        <xdr:cNvSpPr txBox="1"/>
      </xdr:nvSpPr>
      <xdr:spPr>
        <a:xfrm>
          <a:off x="10544789" y="2584970"/>
          <a:ext cx="157992" cy="125227"/>
        </a:xfrm>
        <a:prstGeom prst="rect">
          <a:avLst/>
        </a:prstGeom>
        <a:solidFill>
          <a:srgbClr val="FFFFFF">
            <a:alpha val="70000"/>
          </a:srgbClr>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none" lIns="3556" tIns="0" rIns="3556" bIns="0" rtlCol="0" anchor="ctr">
          <a:spAutoFit/>
        </a:bodyPr>
        <a:lstStyle/>
        <a:p>
          <a:pPr algn="ctr"/>
          <a:r>
            <a:rPr lang="en-US" sz="800" b="0" i="0" u="none" strike="noStrike">
              <a:solidFill>
                <a:srgbClr val="1F4E78"/>
              </a:solidFill>
              <a:effectLst/>
              <a:latin typeface="Arial"/>
            </a:rPr>
            <a:t>MD</a:t>
          </a:r>
        </a:p>
      </xdr:txBody>
    </xdr:sp>
    <xdr:clientData/>
  </xdr:twoCellAnchor>
  <xdr:twoCellAnchor editAs="oneCell">
    <xdr:from>
      <xdr:col>13</xdr:col>
      <xdr:colOff>240719</xdr:colOff>
      <xdr:row>14</xdr:row>
      <xdr:rowOff>41861</xdr:rowOff>
    </xdr:from>
    <xdr:to>
      <xdr:col>13</xdr:col>
      <xdr:colOff>361073</xdr:colOff>
      <xdr:row>14</xdr:row>
      <xdr:rowOff>167088</xdr:rowOff>
    </xdr:to>
    <xdr:sp macro="" textlink="">
      <xdr:nvSpPr>
        <xdr:cNvPr id="110" name="ustext8">
          <a:extLst>
            <a:ext uri="{FF2B5EF4-FFF2-40B4-BE49-F238E27FC236}">
              <a16:creationId xmlns:a16="http://schemas.microsoft.com/office/drawing/2014/main" id="{00000000-0008-0000-0000-00006E000000}"/>
            </a:ext>
          </a:extLst>
        </xdr:cNvPr>
        <xdr:cNvSpPr txBox="1"/>
      </xdr:nvSpPr>
      <xdr:spPr>
        <a:xfrm>
          <a:off x="10670594" y="2461211"/>
          <a:ext cx="120354" cy="125227"/>
        </a:xfrm>
        <a:prstGeom prst="rect">
          <a:avLst/>
        </a:prstGeom>
        <a:solidFill>
          <a:srgbClr val="FFFFFF">
            <a:alpha val="70000"/>
          </a:srgbClr>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none" lIns="3556" tIns="0" rIns="3556" bIns="0" rtlCol="0" anchor="ctr">
          <a:spAutoFit/>
        </a:bodyPr>
        <a:lstStyle/>
        <a:p>
          <a:pPr algn="ctr"/>
          <a:r>
            <a:rPr lang="en-US" sz="800" b="0" i="0" u="none" strike="noStrike">
              <a:solidFill>
                <a:srgbClr val="1F4E78"/>
              </a:solidFill>
              <a:effectLst/>
              <a:latin typeface="Arial"/>
            </a:rPr>
            <a:t>DE</a:t>
          </a:r>
        </a:p>
      </xdr:txBody>
    </xdr:sp>
    <xdr:clientData/>
  </xdr:twoCellAnchor>
  <xdr:twoCellAnchor editAs="oneCell">
    <xdr:from>
      <xdr:col>13</xdr:col>
      <xdr:colOff>253396</xdr:colOff>
      <xdr:row>12</xdr:row>
      <xdr:rowOff>187994</xdr:rowOff>
    </xdr:from>
    <xdr:to>
      <xdr:col>13</xdr:col>
      <xdr:colOff>359515</xdr:colOff>
      <xdr:row>13</xdr:row>
      <xdr:rowOff>122721</xdr:rowOff>
    </xdr:to>
    <xdr:sp macro="" textlink="">
      <xdr:nvSpPr>
        <xdr:cNvPr id="111" name="ustext30">
          <a:extLst>
            <a:ext uri="{FF2B5EF4-FFF2-40B4-BE49-F238E27FC236}">
              <a16:creationId xmlns:a16="http://schemas.microsoft.com/office/drawing/2014/main" id="{00000000-0008-0000-0000-00006F000000}"/>
            </a:ext>
          </a:extLst>
        </xdr:cNvPr>
        <xdr:cNvSpPr txBox="1"/>
      </xdr:nvSpPr>
      <xdr:spPr>
        <a:xfrm>
          <a:off x="10683271" y="2226344"/>
          <a:ext cx="106119" cy="125227"/>
        </a:xfrm>
        <a:prstGeom prst="rect">
          <a:avLst/>
        </a:prstGeom>
        <a:solidFill>
          <a:srgbClr val="FFFFFF">
            <a:alpha val="70000"/>
          </a:srgbClr>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none" lIns="3556" tIns="0" rIns="3556" bIns="0" rtlCol="0" anchor="ctr">
          <a:spAutoFit/>
        </a:bodyPr>
        <a:lstStyle/>
        <a:p>
          <a:pPr algn="ctr"/>
          <a:r>
            <a:rPr lang="en-US" sz="800" b="0" i="0" u="none" strike="noStrike">
              <a:solidFill>
                <a:srgbClr val="1F4E78"/>
              </a:solidFill>
              <a:effectLst/>
              <a:latin typeface="Arial"/>
            </a:rPr>
            <a:t>NJ</a:t>
          </a:r>
        </a:p>
      </xdr:txBody>
    </xdr:sp>
    <xdr:clientData/>
  </xdr:twoCellAnchor>
  <xdr:twoCellAnchor editAs="oneCell">
    <xdr:from>
      <xdr:col>13</xdr:col>
      <xdr:colOff>351719</xdr:colOff>
      <xdr:row>11</xdr:row>
      <xdr:rowOff>184509</xdr:rowOff>
    </xdr:from>
    <xdr:to>
      <xdr:col>13</xdr:col>
      <xdr:colOff>463609</xdr:colOff>
      <xdr:row>12</xdr:row>
      <xdr:rowOff>119236</xdr:rowOff>
    </xdr:to>
    <xdr:sp macro="" textlink="">
      <xdr:nvSpPr>
        <xdr:cNvPr id="112" name="ustext7">
          <a:extLst>
            <a:ext uri="{FF2B5EF4-FFF2-40B4-BE49-F238E27FC236}">
              <a16:creationId xmlns:a16="http://schemas.microsoft.com/office/drawing/2014/main" id="{00000000-0008-0000-0000-000070000000}"/>
            </a:ext>
          </a:extLst>
        </xdr:cNvPr>
        <xdr:cNvSpPr txBox="1"/>
      </xdr:nvSpPr>
      <xdr:spPr>
        <a:xfrm>
          <a:off x="10781594" y="2032359"/>
          <a:ext cx="111890" cy="125227"/>
        </a:xfrm>
        <a:prstGeom prst="rect">
          <a:avLst/>
        </a:prstGeom>
        <a:solidFill>
          <a:srgbClr val="FFFFFF">
            <a:alpha val="70000"/>
          </a:srgbClr>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none" lIns="3556" tIns="0" rIns="3556" bIns="0" rtlCol="0" anchor="ctr">
          <a:spAutoFit/>
        </a:bodyPr>
        <a:lstStyle/>
        <a:p>
          <a:pPr algn="ctr"/>
          <a:r>
            <a:rPr lang="en-US" sz="800" b="0" i="0" u="none" strike="noStrike">
              <a:solidFill>
                <a:srgbClr val="1F4E78"/>
              </a:solidFill>
              <a:effectLst/>
              <a:latin typeface="Arial"/>
            </a:rPr>
            <a:t>CT</a:t>
          </a:r>
        </a:p>
      </xdr:txBody>
    </xdr:sp>
    <xdr:clientData/>
  </xdr:twoCellAnchor>
  <xdr:twoCellAnchor editAs="oneCell">
    <xdr:from>
      <xdr:col>13</xdr:col>
      <xdr:colOff>531413</xdr:colOff>
      <xdr:row>11</xdr:row>
      <xdr:rowOff>59740</xdr:rowOff>
    </xdr:from>
    <xdr:to>
      <xdr:col>13</xdr:col>
      <xdr:colOff>620156</xdr:colOff>
      <xdr:row>11</xdr:row>
      <xdr:rowOff>184967</xdr:rowOff>
    </xdr:to>
    <xdr:sp macro="" textlink="">
      <xdr:nvSpPr>
        <xdr:cNvPr id="113" name="ustext39">
          <a:extLst>
            <a:ext uri="{FF2B5EF4-FFF2-40B4-BE49-F238E27FC236}">
              <a16:creationId xmlns:a16="http://schemas.microsoft.com/office/drawing/2014/main" id="{00000000-0008-0000-0000-000071000000}"/>
            </a:ext>
          </a:extLst>
        </xdr:cNvPr>
        <xdr:cNvSpPr txBox="1"/>
      </xdr:nvSpPr>
      <xdr:spPr>
        <a:xfrm>
          <a:off x="10961288" y="1907590"/>
          <a:ext cx="88743" cy="125227"/>
        </a:xfrm>
        <a:prstGeom prst="rect">
          <a:avLst/>
        </a:prstGeom>
        <a:solidFill>
          <a:srgbClr val="FFFFFF">
            <a:alpha val="70000"/>
          </a:srgbClr>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none" lIns="3556" tIns="0" rIns="3556" bIns="0" rtlCol="0" anchor="ctr">
          <a:spAutoFit/>
        </a:bodyPr>
        <a:lstStyle/>
        <a:p>
          <a:pPr algn="ctr"/>
          <a:r>
            <a:rPr lang="en-US" sz="800" b="0" i="0" u="none" strike="noStrike">
              <a:solidFill>
                <a:srgbClr val="1F4E78"/>
              </a:solidFill>
              <a:effectLst/>
              <a:latin typeface="Arial"/>
            </a:rPr>
            <a:t>RI</a:t>
          </a:r>
        </a:p>
      </xdr:txBody>
    </xdr:sp>
    <xdr:clientData/>
  </xdr:twoCellAnchor>
  <xdr:twoCellAnchor editAs="oneCell">
    <xdr:from>
      <xdr:col>13</xdr:col>
      <xdr:colOff>357978</xdr:colOff>
      <xdr:row>10</xdr:row>
      <xdr:rowOff>125696</xdr:rowOff>
    </xdr:from>
    <xdr:to>
      <xdr:col>13</xdr:col>
      <xdr:colOff>512251</xdr:colOff>
      <xdr:row>11</xdr:row>
      <xdr:rowOff>60423</xdr:rowOff>
    </xdr:to>
    <xdr:sp macro="" textlink="">
      <xdr:nvSpPr>
        <xdr:cNvPr id="114" name="ustext21">
          <a:extLst>
            <a:ext uri="{FF2B5EF4-FFF2-40B4-BE49-F238E27FC236}">
              <a16:creationId xmlns:a16="http://schemas.microsoft.com/office/drawing/2014/main" id="{00000000-0008-0000-0000-000072000000}"/>
            </a:ext>
          </a:extLst>
        </xdr:cNvPr>
        <xdr:cNvSpPr txBox="1"/>
      </xdr:nvSpPr>
      <xdr:spPr>
        <a:xfrm>
          <a:off x="10787853" y="1783046"/>
          <a:ext cx="154273" cy="125227"/>
        </a:xfrm>
        <a:prstGeom prst="rect">
          <a:avLst/>
        </a:prstGeom>
        <a:solidFill>
          <a:srgbClr val="FFFFFF">
            <a:alpha val="70000"/>
          </a:srgbClr>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none" lIns="3556" tIns="0" rIns="3556" bIns="0" rtlCol="0" anchor="ctr">
          <a:spAutoFit/>
        </a:bodyPr>
        <a:lstStyle/>
        <a:p>
          <a:pPr algn="ctr"/>
          <a:r>
            <a:rPr lang="en-US" sz="800" b="0" i="0" u="none" strike="noStrike">
              <a:solidFill>
                <a:srgbClr val="1F4E78"/>
              </a:solidFill>
              <a:effectLst/>
              <a:latin typeface="Arial"/>
            </a:rPr>
            <a:t>MA</a:t>
          </a:r>
        </a:p>
      </xdr:txBody>
    </xdr:sp>
    <xdr:clientData/>
  </xdr:twoCellAnchor>
  <xdr:twoCellAnchor editAs="oneCell">
    <xdr:from>
      <xdr:col>13</xdr:col>
      <xdr:colOff>248321</xdr:colOff>
      <xdr:row>9</xdr:row>
      <xdr:rowOff>63003</xdr:rowOff>
    </xdr:from>
    <xdr:to>
      <xdr:col>13</xdr:col>
      <xdr:colOff>363738</xdr:colOff>
      <xdr:row>9</xdr:row>
      <xdr:rowOff>188230</xdr:rowOff>
    </xdr:to>
    <xdr:sp macro="" textlink="">
      <xdr:nvSpPr>
        <xdr:cNvPr id="115" name="ustext45">
          <a:extLst>
            <a:ext uri="{FF2B5EF4-FFF2-40B4-BE49-F238E27FC236}">
              <a16:creationId xmlns:a16="http://schemas.microsoft.com/office/drawing/2014/main" id="{00000000-0008-0000-0000-000073000000}"/>
            </a:ext>
          </a:extLst>
        </xdr:cNvPr>
        <xdr:cNvSpPr txBox="1"/>
      </xdr:nvSpPr>
      <xdr:spPr>
        <a:xfrm>
          <a:off x="10678196" y="1529853"/>
          <a:ext cx="115417" cy="125227"/>
        </a:xfrm>
        <a:prstGeom prst="rect">
          <a:avLst/>
        </a:prstGeom>
        <a:solidFill>
          <a:srgbClr val="FFFFFF">
            <a:alpha val="70000"/>
          </a:srgbClr>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none" lIns="3556" tIns="0" rIns="3556" bIns="0" rtlCol="0" anchor="ctr">
          <a:spAutoFit/>
        </a:bodyPr>
        <a:lstStyle/>
        <a:p>
          <a:pPr algn="ctr"/>
          <a:r>
            <a:rPr lang="en-US" sz="800" b="0" i="0" u="none" strike="noStrike">
              <a:solidFill>
                <a:srgbClr val="1F4E78"/>
              </a:solidFill>
              <a:effectLst/>
              <a:latin typeface="Arial"/>
            </a:rPr>
            <a:t>VT</a:t>
          </a:r>
        </a:p>
      </xdr:txBody>
    </xdr:sp>
    <xdr:clientData/>
  </xdr:twoCellAnchor>
  <xdr:twoCellAnchor editAs="oneCell">
    <xdr:from>
      <xdr:col>13</xdr:col>
      <xdr:colOff>424208</xdr:colOff>
      <xdr:row>10</xdr:row>
      <xdr:rowOff>2918</xdr:rowOff>
    </xdr:from>
    <xdr:to>
      <xdr:col>13</xdr:col>
      <xdr:colOff>561553</xdr:colOff>
      <xdr:row>10</xdr:row>
      <xdr:rowOff>128145</xdr:rowOff>
    </xdr:to>
    <xdr:sp macro="" textlink="">
      <xdr:nvSpPr>
        <xdr:cNvPr id="116" name="ustext29">
          <a:extLst>
            <a:ext uri="{FF2B5EF4-FFF2-40B4-BE49-F238E27FC236}">
              <a16:creationId xmlns:a16="http://schemas.microsoft.com/office/drawing/2014/main" id="{00000000-0008-0000-0000-000074000000}"/>
            </a:ext>
          </a:extLst>
        </xdr:cNvPr>
        <xdr:cNvSpPr txBox="1"/>
      </xdr:nvSpPr>
      <xdr:spPr>
        <a:xfrm>
          <a:off x="10854083" y="1660268"/>
          <a:ext cx="137345" cy="125227"/>
        </a:xfrm>
        <a:prstGeom prst="rect">
          <a:avLst/>
        </a:prstGeom>
        <a:solidFill>
          <a:srgbClr val="FFFFFF">
            <a:alpha val="70000"/>
          </a:srgbClr>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none" lIns="3556" tIns="0" rIns="3556" bIns="0" rtlCol="0" anchor="ctr">
          <a:spAutoFit/>
        </a:bodyPr>
        <a:lstStyle/>
        <a:p>
          <a:pPr algn="ctr"/>
          <a:r>
            <a:rPr lang="en-US" sz="800" b="0" i="0" u="none" strike="noStrike">
              <a:solidFill>
                <a:srgbClr val="1F4E78"/>
              </a:solidFill>
              <a:effectLst/>
              <a:latin typeface="Arial"/>
            </a:rPr>
            <a:t>NH</a:t>
          </a:r>
        </a:p>
      </xdr:txBody>
    </xdr:sp>
    <xdr:clientData/>
  </xdr:twoCellAnchor>
  <xdr:twoCellAnchor editAs="oneCell">
    <xdr:from>
      <xdr:col>13</xdr:col>
      <xdr:colOff>527738</xdr:colOff>
      <xdr:row>8</xdr:row>
      <xdr:rowOff>63469</xdr:rowOff>
    </xdr:from>
    <xdr:to>
      <xdr:col>13</xdr:col>
      <xdr:colOff>672714</xdr:colOff>
      <xdr:row>8</xdr:row>
      <xdr:rowOff>188696</xdr:rowOff>
    </xdr:to>
    <xdr:sp macro="" textlink="">
      <xdr:nvSpPr>
        <xdr:cNvPr id="117" name="ustext19">
          <a:extLst>
            <a:ext uri="{FF2B5EF4-FFF2-40B4-BE49-F238E27FC236}">
              <a16:creationId xmlns:a16="http://schemas.microsoft.com/office/drawing/2014/main" id="{00000000-0008-0000-0000-000075000000}"/>
            </a:ext>
          </a:extLst>
        </xdr:cNvPr>
        <xdr:cNvSpPr txBox="1"/>
      </xdr:nvSpPr>
      <xdr:spPr>
        <a:xfrm>
          <a:off x="10957613" y="1339819"/>
          <a:ext cx="144976" cy="125227"/>
        </a:xfrm>
        <a:prstGeom prst="rect">
          <a:avLst/>
        </a:prstGeom>
        <a:solidFill>
          <a:srgbClr val="FFFFFF">
            <a:alpha val="70000"/>
          </a:srgbClr>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none" lIns="3556" tIns="0" rIns="3556" bIns="0" rtlCol="0" anchor="ctr">
          <a:spAutoFit/>
        </a:bodyPr>
        <a:lstStyle/>
        <a:p>
          <a:pPr algn="ctr"/>
          <a:r>
            <a:rPr lang="en-US" sz="800" b="0" i="0" u="none" strike="noStrike">
              <a:solidFill>
                <a:srgbClr val="1F4E78"/>
              </a:solidFill>
              <a:effectLst/>
              <a:latin typeface="Arial"/>
            </a:rPr>
            <a:t>ME</a:t>
          </a:r>
        </a:p>
      </xdr:txBody>
    </xdr:sp>
    <xdr:clientData/>
  </xdr:twoCellAnchor>
  <xdr:twoCellAnchor editAs="oneCell">
    <xdr:from>
      <xdr:col>9</xdr:col>
      <xdr:colOff>249415</xdr:colOff>
      <xdr:row>22</xdr:row>
      <xdr:rowOff>129491</xdr:rowOff>
    </xdr:from>
    <xdr:to>
      <xdr:col>9</xdr:col>
      <xdr:colOff>369256</xdr:colOff>
      <xdr:row>23</xdr:row>
      <xdr:rowOff>64218</xdr:rowOff>
    </xdr:to>
    <xdr:sp macro="" textlink="">
      <xdr:nvSpPr>
        <xdr:cNvPr id="118" name="ustext2">
          <a:extLst>
            <a:ext uri="{FF2B5EF4-FFF2-40B4-BE49-F238E27FC236}">
              <a16:creationId xmlns:a16="http://schemas.microsoft.com/office/drawing/2014/main" id="{00000000-0008-0000-0000-000076000000}"/>
            </a:ext>
          </a:extLst>
        </xdr:cNvPr>
        <xdr:cNvSpPr txBox="1"/>
      </xdr:nvSpPr>
      <xdr:spPr>
        <a:xfrm>
          <a:off x="6831190" y="4072841"/>
          <a:ext cx="119841" cy="125227"/>
        </a:xfrm>
        <a:prstGeom prst="rect">
          <a:avLst/>
        </a:prstGeom>
        <a:solidFill>
          <a:srgbClr val="FFFFFF">
            <a:alpha val="70000"/>
          </a:srgbClr>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none" lIns="3556" tIns="0" rIns="3556" bIns="0" rtlCol="0" anchor="ctr">
          <a:spAutoFit/>
        </a:bodyPr>
        <a:lstStyle/>
        <a:p>
          <a:pPr algn="ctr"/>
          <a:r>
            <a:rPr lang="en-US" sz="800">
              <a:solidFill>
                <a:srgbClr val="1F4E78"/>
              </a:solidFill>
              <a:effectLst/>
            </a:rPr>
            <a:t>AK</a:t>
          </a:r>
        </a:p>
      </xdr:txBody>
    </xdr:sp>
    <xdr:clientData/>
  </xdr:twoCellAnchor>
  <xdr:twoCellAnchor editAs="oneCell">
    <xdr:from>
      <xdr:col>8</xdr:col>
      <xdr:colOff>664274</xdr:colOff>
      <xdr:row>21</xdr:row>
      <xdr:rowOff>12942</xdr:rowOff>
    </xdr:from>
    <xdr:to>
      <xdr:col>8</xdr:col>
      <xdr:colOff>761225</xdr:colOff>
      <xdr:row>21</xdr:row>
      <xdr:rowOff>138169</xdr:rowOff>
    </xdr:to>
    <xdr:sp macro="" textlink="">
      <xdr:nvSpPr>
        <xdr:cNvPr id="119" name="ustext11">
          <a:extLst>
            <a:ext uri="{FF2B5EF4-FFF2-40B4-BE49-F238E27FC236}">
              <a16:creationId xmlns:a16="http://schemas.microsoft.com/office/drawing/2014/main" id="{00000000-0008-0000-0000-000077000000}"/>
            </a:ext>
          </a:extLst>
        </xdr:cNvPr>
        <xdr:cNvSpPr txBox="1"/>
      </xdr:nvSpPr>
      <xdr:spPr>
        <a:xfrm>
          <a:off x="6093524" y="3765792"/>
          <a:ext cx="96951" cy="125227"/>
        </a:xfrm>
        <a:prstGeom prst="rect">
          <a:avLst/>
        </a:prstGeom>
        <a:solidFill>
          <a:srgbClr val="FFFFFF">
            <a:alpha val="70000"/>
          </a:srgbClr>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none" lIns="3556" tIns="0" rIns="3556" bIns="0" rtlCol="0" anchor="ctr">
          <a:spAutoFit/>
        </a:bodyPr>
        <a:lstStyle/>
        <a:p>
          <a:pPr algn="ctr"/>
          <a:r>
            <a:rPr lang="en-US" sz="800">
              <a:solidFill>
                <a:srgbClr val="1F4E78"/>
              </a:solidFill>
              <a:effectLst/>
            </a:rPr>
            <a:t>HI</a:t>
          </a:r>
        </a:p>
      </xdr:txBody>
    </xdr:sp>
    <xdr:clientData/>
  </xdr:twoCellAnchor>
  <xdr:twoCellAnchor editAs="oneCell">
    <xdr:from>
      <xdr:col>13</xdr:col>
      <xdr:colOff>17581</xdr:colOff>
      <xdr:row>14</xdr:row>
      <xdr:rowOff>62159</xdr:rowOff>
    </xdr:from>
    <xdr:to>
      <xdr:col>13</xdr:col>
      <xdr:colOff>69678</xdr:colOff>
      <xdr:row>14</xdr:row>
      <xdr:rowOff>132096</xdr:rowOff>
    </xdr:to>
    <xdr:sp macro="" textlink="">
      <xdr:nvSpPr>
        <xdr:cNvPr id="120" name="usmap51">
          <a:extLst>
            <a:ext uri="{FF2B5EF4-FFF2-40B4-BE49-F238E27FC236}">
              <a16:creationId xmlns:a16="http://schemas.microsoft.com/office/drawing/2014/main" id="{00000000-0008-0000-0000-000078000000}"/>
            </a:ext>
          </a:extLst>
        </xdr:cNvPr>
        <xdr:cNvSpPr>
          <a:spLocks noChangeAspect="1"/>
        </xdr:cNvSpPr>
      </xdr:nvSpPr>
      <xdr:spPr bwMode="auto">
        <a:xfrm>
          <a:off x="10590331" y="2422242"/>
          <a:ext cx="52097" cy="69937"/>
        </a:xfrm>
        <a:custGeom>
          <a:avLst/>
          <a:gdLst>
            <a:gd name="T0" fmla="*/ 28 w 59"/>
            <a:gd name="T1" fmla="*/ 10 h 78"/>
            <a:gd name="T2" fmla="*/ 59 w 59"/>
            <a:gd name="T3" fmla="*/ 34 h 78"/>
            <a:gd name="T4" fmla="*/ 33 w 59"/>
            <a:gd name="T5" fmla="*/ 78 h 78"/>
            <a:gd name="T6" fmla="*/ 33 w 59"/>
            <a:gd name="T7" fmla="*/ 69 h 78"/>
            <a:gd name="T8" fmla="*/ 28 w 59"/>
            <a:gd name="T9" fmla="*/ 64 h 78"/>
            <a:gd name="T10" fmla="*/ 30 w 59"/>
            <a:gd name="T11" fmla="*/ 60 h 78"/>
            <a:gd name="T12" fmla="*/ 28 w 59"/>
            <a:gd name="T13" fmla="*/ 50 h 78"/>
            <a:gd name="T14" fmla="*/ 18 w 59"/>
            <a:gd name="T15" fmla="*/ 43 h 78"/>
            <a:gd name="T16" fmla="*/ 11 w 59"/>
            <a:gd name="T17" fmla="*/ 31 h 78"/>
            <a:gd name="T18" fmla="*/ 0 w 59"/>
            <a:gd name="T19" fmla="*/ 26 h 78"/>
            <a:gd name="T20" fmla="*/ 16 w 59"/>
            <a:gd name="T21" fmla="*/ 0 h 78"/>
            <a:gd name="T22" fmla="*/ 28 w 59"/>
            <a:gd name="T23" fmla="*/ 10 h 78"/>
            <a:gd name="T24" fmla="*/ 28 w 59"/>
            <a:gd name="T25" fmla="*/ 10 h 7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Lst>
          <a:rect l="0" t="0" r="r" b="b"/>
          <a:pathLst>
            <a:path w="59" h="78">
              <a:moveTo>
                <a:pt x="28" y="10"/>
              </a:moveTo>
              <a:lnTo>
                <a:pt x="59" y="34"/>
              </a:lnTo>
              <a:lnTo>
                <a:pt x="33" y="78"/>
              </a:lnTo>
              <a:lnTo>
                <a:pt x="33" y="69"/>
              </a:lnTo>
              <a:lnTo>
                <a:pt x="28" y="64"/>
              </a:lnTo>
              <a:lnTo>
                <a:pt x="30" y="60"/>
              </a:lnTo>
              <a:lnTo>
                <a:pt x="28" y="50"/>
              </a:lnTo>
              <a:lnTo>
                <a:pt x="18" y="43"/>
              </a:lnTo>
              <a:lnTo>
                <a:pt x="11" y="31"/>
              </a:lnTo>
              <a:lnTo>
                <a:pt x="0" y="26"/>
              </a:lnTo>
              <a:lnTo>
                <a:pt x="16" y="0"/>
              </a:lnTo>
              <a:lnTo>
                <a:pt x="28" y="10"/>
              </a:lnTo>
              <a:lnTo>
                <a:pt x="28" y="10"/>
              </a:lnTo>
              <a:close/>
            </a:path>
          </a:pathLst>
        </a:custGeom>
        <a:solidFill>
          <a:srgbClr val="AEAAAA"/>
        </a:solidFill>
        <a:ln w="3175" cap="rnd">
          <a:solidFill>
            <a:srgbClr val="FFFFFF"/>
          </a:solidFill>
          <a:prstDash val="solid"/>
          <a:round/>
          <a:headEnd/>
          <a:tailEnd/>
        </a:ln>
      </xdr:spPr>
      <xdr:txBody>
        <a:bodyPr vertOverflow="overflow" horzOverflow="overflow" vert="horz" wrap="square" lIns="0" tIns="0" rIns="0" bIns="0" numCol="1" anchor="t" anchorCtr="0" compatLnSpc="1">
          <a:prstTxWarp prst="textNoShape">
            <a:avLst/>
          </a:prstTxWarp>
        </a:bodyPr>
        <a:lstStyle>
          <a:defPPr>
            <a:defRPr lang="en-US"/>
          </a:defPPr>
          <a:lvl1pPr marL="0" algn="l" defTabSz="914400" rtl="0" eaLnBrk="1" latinLnBrk="0" hangingPunct="1">
            <a:defRPr sz="1800" kern="1200">
              <a:solidFill>
                <a:schemeClr val="tx1"/>
              </a:solidFill>
              <a:latin typeface="Arial"/>
              <a:ea typeface="+mn-ea"/>
              <a:cs typeface="Arial"/>
            </a:defRPr>
          </a:lvl1pPr>
          <a:lvl2pPr marL="457200" algn="l" defTabSz="914400" rtl="0" eaLnBrk="1" latinLnBrk="0" hangingPunct="1">
            <a:defRPr sz="1800" kern="1200">
              <a:solidFill>
                <a:schemeClr val="tx1"/>
              </a:solidFill>
              <a:latin typeface="Arial"/>
              <a:ea typeface="+mn-ea"/>
              <a:cs typeface="Arial"/>
            </a:defRPr>
          </a:lvl2pPr>
          <a:lvl3pPr marL="914400" algn="l" defTabSz="914400" rtl="0" eaLnBrk="1" latinLnBrk="0" hangingPunct="1">
            <a:defRPr sz="1800" kern="1200">
              <a:solidFill>
                <a:schemeClr val="tx1"/>
              </a:solidFill>
              <a:latin typeface="Arial"/>
              <a:ea typeface="+mn-ea"/>
              <a:cs typeface="Arial"/>
            </a:defRPr>
          </a:lvl3pPr>
          <a:lvl4pPr marL="1371600" algn="l" defTabSz="914400" rtl="0" eaLnBrk="1" latinLnBrk="0" hangingPunct="1">
            <a:defRPr sz="1800" kern="1200">
              <a:solidFill>
                <a:schemeClr val="tx1"/>
              </a:solidFill>
              <a:latin typeface="Arial"/>
              <a:ea typeface="+mn-ea"/>
              <a:cs typeface="Arial"/>
            </a:defRPr>
          </a:lvl4pPr>
          <a:lvl5pPr marL="1828800" algn="l" defTabSz="914400" rtl="0" eaLnBrk="1" latinLnBrk="0" hangingPunct="1">
            <a:defRPr sz="1800" kern="1200">
              <a:solidFill>
                <a:schemeClr val="tx1"/>
              </a:solidFill>
              <a:latin typeface="Arial"/>
              <a:ea typeface="+mn-ea"/>
              <a:cs typeface="Arial"/>
            </a:defRPr>
          </a:lvl5pPr>
          <a:lvl6pPr marL="2286000" algn="l" defTabSz="914400" rtl="0" eaLnBrk="1" latinLnBrk="0" hangingPunct="1">
            <a:defRPr sz="1800" kern="1200">
              <a:solidFill>
                <a:schemeClr val="tx1"/>
              </a:solidFill>
              <a:latin typeface="Arial"/>
              <a:ea typeface="+mn-ea"/>
              <a:cs typeface="Arial"/>
            </a:defRPr>
          </a:lvl6pPr>
          <a:lvl7pPr marL="2743200" algn="l" defTabSz="914400" rtl="0" eaLnBrk="1" latinLnBrk="0" hangingPunct="1">
            <a:defRPr sz="1800" kern="1200">
              <a:solidFill>
                <a:schemeClr val="tx1"/>
              </a:solidFill>
              <a:latin typeface="Arial"/>
              <a:ea typeface="+mn-ea"/>
              <a:cs typeface="Arial"/>
            </a:defRPr>
          </a:lvl7pPr>
          <a:lvl8pPr marL="3200400" algn="l" defTabSz="914400" rtl="0" eaLnBrk="1" latinLnBrk="0" hangingPunct="1">
            <a:defRPr sz="1800" kern="1200">
              <a:solidFill>
                <a:schemeClr val="tx1"/>
              </a:solidFill>
              <a:latin typeface="Arial"/>
              <a:ea typeface="+mn-ea"/>
              <a:cs typeface="Arial"/>
            </a:defRPr>
          </a:lvl8pPr>
          <a:lvl9pPr marL="3657600" algn="l" defTabSz="914400" rtl="0" eaLnBrk="1" latinLnBrk="0" hangingPunct="1">
            <a:defRPr sz="1800" kern="1200">
              <a:solidFill>
                <a:schemeClr val="tx1"/>
              </a:solidFill>
              <a:latin typeface="Arial"/>
              <a:ea typeface="+mn-ea"/>
              <a:cs typeface="Arial"/>
            </a:defRPr>
          </a:lvl9pPr>
        </a:lstStyle>
        <a:p>
          <a:endParaRPr lang="en-US"/>
        </a:p>
      </xdr:txBody>
    </xdr:sp>
    <xdr:clientData/>
  </xdr:twoCellAnchor>
  <xdr:twoCellAnchor editAs="oneCell">
    <xdr:from>
      <xdr:col>12</xdr:col>
      <xdr:colOff>918534</xdr:colOff>
      <xdr:row>13</xdr:row>
      <xdr:rowOff>115637</xdr:rowOff>
    </xdr:from>
    <xdr:to>
      <xdr:col>13</xdr:col>
      <xdr:colOff>81480</xdr:colOff>
      <xdr:row>14</xdr:row>
      <xdr:rowOff>50364</xdr:rowOff>
    </xdr:to>
    <xdr:sp macro="" textlink="">
      <xdr:nvSpPr>
        <xdr:cNvPr id="121" name="ustext51">
          <a:extLst>
            <a:ext uri="{FF2B5EF4-FFF2-40B4-BE49-F238E27FC236}">
              <a16:creationId xmlns:a16="http://schemas.microsoft.com/office/drawing/2014/main" id="{00000000-0008-0000-0000-000079000000}"/>
            </a:ext>
          </a:extLst>
        </xdr:cNvPr>
        <xdr:cNvSpPr txBox="1"/>
      </xdr:nvSpPr>
      <xdr:spPr>
        <a:xfrm>
          <a:off x="10386384" y="2344487"/>
          <a:ext cx="124971" cy="125227"/>
        </a:xfrm>
        <a:prstGeom prst="rect">
          <a:avLst/>
        </a:prstGeom>
        <a:solidFill>
          <a:srgbClr val="FFFFFF">
            <a:alpha val="70000"/>
          </a:srgbClr>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none" lIns="3556" tIns="0" rIns="3556" bIns="0" rtlCol="0" anchor="ctr">
          <a:spAutoFit/>
        </a:bodyPr>
        <a:lstStyle/>
        <a:p>
          <a:pPr algn="ctr"/>
          <a:r>
            <a:rPr lang="en-US" sz="800" b="0" i="0" u="none" strike="noStrike">
              <a:solidFill>
                <a:srgbClr val="1F4E78"/>
              </a:solidFill>
              <a:effectLst/>
              <a:latin typeface="Arial"/>
            </a:rPr>
            <a:t>DC</a:t>
          </a:r>
        </a:p>
      </xdr:txBody>
    </xdr:sp>
    <xdr:clientData/>
  </xdr:twoCellAnchor>
  <xdr:twoCellAnchor editAs="oneCell">
    <xdr:from>
      <xdr:col>10</xdr:col>
      <xdr:colOff>352425</xdr:colOff>
      <xdr:row>1</xdr:row>
      <xdr:rowOff>70636</xdr:rowOff>
    </xdr:from>
    <xdr:to>
      <xdr:col>11</xdr:col>
      <xdr:colOff>504719</xdr:colOff>
      <xdr:row>2</xdr:row>
      <xdr:rowOff>256107</xdr:rowOff>
    </xdr:to>
    <xdr:sp macro="[0]!ExportPDF" textlink="">
      <xdr:nvSpPr>
        <xdr:cNvPr id="232" name="Rounded Rectangle 298">
          <a:extLst>
            <a:ext uri="{FF2B5EF4-FFF2-40B4-BE49-F238E27FC236}">
              <a16:creationId xmlns:a16="http://schemas.microsoft.com/office/drawing/2014/main" id="{00000000-0008-0000-0000-0000E8000000}"/>
            </a:ext>
          </a:extLst>
        </xdr:cNvPr>
        <xdr:cNvSpPr/>
      </xdr:nvSpPr>
      <xdr:spPr>
        <a:xfrm>
          <a:off x="7896225" y="156361"/>
          <a:ext cx="1114319" cy="433121"/>
        </a:xfrm>
        <a:prstGeom prst="roundRect">
          <a:avLst/>
        </a:prstGeom>
        <a:solidFill>
          <a:schemeClr val="accent1">
            <a:lumMod val="75000"/>
          </a:schemeClr>
        </a:solidFill>
        <a:ln>
          <a:noFill/>
        </a:ln>
        <a:effectLst>
          <a:outerShdw blurRad="44450" dist="27940" dir="5400000" algn="ctr">
            <a:srgbClr val="1F4E78">
              <a:alpha val="32000"/>
            </a:srgbClr>
          </a:outerShdw>
        </a:effectLst>
        <a:scene3d>
          <a:camera prst="orthographicFront">
            <a:rot lat="0" lon="0" rev="0"/>
          </a:camera>
          <a:lightRig rig="balanced" dir="t">
            <a:rot lat="0" lon="0" rev="8700000"/>
          </a:lightRig>
        </a:scene3d>
        <a:sp3d>
          <a:bevelT w="190500" h="38100"/>
        </a:sp3d>
      </xdr:spPr>
      <xdr:style>
        <a:lnRef idx="0">
          <a:schemeClr val="accent6"/>
        </a:lnRef>
        <a:fillRef idx="3">
          <a:schemeClr val="accent6"/>
        </a:fillRef>
        <a:effectRef idx="3">
          <a:schemeClr val="accent6"/>
        </a:effectRef>
        <a:fontRef idx="minor">
          <a:schemeClr val="lt1"/>
        </a:fontRef>
      </xdr:style>
      <xdr:txBody>
        <a:bodyPr vertOverflow="overflow" horzOverflow="overflow" lIns="36000" tIns="0" rIns="36000" bIns="0" rtlCol="0" anchor="ctr"/>
        <a:lstStyle/>
        <a:p>
          <a:pPr algn="ctr"/>
          <a:r>
            <a:rPr lang="tr-TR" sz="1200" b="1">
              <a:effectLst>
                <a:outerShdw blurRad="50800" dist="38100" dir="8100000" algn="tr" rotWithShape="0">
                  <a:prstClr val="black">
                    <a:alpha val="40000"/>
                  </a:prstClr>
                </a:outerShdw>
              </a:effectLst>
            </a:rPr>
            <a:t>Export</a:t>
          </a:r>
          <a:r>
            <a:rPr lang="tr-TR" sz="1200" b="1" baseline="0">
              <a:effectLst>
                <a:outerShdw blurRad="50800" dist="38100" dir="8100000" algn="tr" rotWithShape="0">
                  <a:prstClr val="black">
                    <a:alpha val="40000"/>
                  </a:prstClr>
                </a:outerShdw>
              </a:effectLst>
            </a:rPr>
            <a:t> as</a:t>
          </a:r>
          <a:r>
            <a:rPr lang="tr-TR" sz="1200" b="1">
              <a:effectLst>
                <a:outerShdw blurRad="50800" dist="38100" dir="8100000" algn="tr" rotWithShape="0">
                  <a:prstClr val="black">
                    <a:alpha val="40000"/>
                  </a:prstClr>
                </a:outerShdw>
              </a:effectLst>
            </a:rPr>
            <a:t> PDF</a:t>
          </a:r>
        </a:p>
      </xdr:txBody>
    </xdr:sp>
    <xdr:clientData fPrintsWithSheet="0"/>
  </xdr:twoCellAnchor>
  <xdr:twoCellAnchor editAs="oneCell">
    <xdr:from>
      <xdr:col>5</xdr:col>
      <xdr:colOff>84666</xdr:colOff>
      <xdr:row>6</xdr:row>
      <xdr:rowOff>191558</xdr:rowOff>
    </xdr:from>
    <xdr:to>
      <xdr:col>8</xdr:col>
      <xdr:colOff>180975</xdr:colOff>
      <xdr:row>11</xdr:row>
      <xdr:rowOff>143932</xdr:rowOff>
    </xdr:to>
    <xdr:sp macro="" textlink="">
      <xdr:nvSpPr>
        <xdr:cNvPr id="4" name="TextBox 3">
          <a:extLst>
            <a:ext uri="{FF2B5EF4-FFF2-40B4-BE49-F238E27FC236}">
              <a16:creationId xmlns:a16="http://schemas.microsoft.com/office/drawing/2014/main" id="{00000000-0008-0000-0000-000004000000}"/>
            </a:ext>
          </a:extLst>
        </xdr:cNvPr>
        <xdr:cNvSpPr txBox="1"/>
      </xdr:nvSpPr>
      <xdr:spPr>
        <a:xfrm>
          <a:off x="4456641" y="1039283"/>
          <a:ext cx="1153584" cy="9524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36000" tIns="0" rIns="36000" bIns="0" rtlCol="0" anchor="ctr"/>
        <a:lstStyle/>
        <a:p>
          <a:pPr algn="l"/>
          <a:r>
            <a:rPr lang="en-US" sz="1400" b="1">
              <a:solidFill>
                <a:schemeClr val="tx1">
                  <a:lumMod val="50000"/>
                  <a:lumOff val="50000"/>
                </a:schemeClr>
              </a:solidFill>
            </a:rPr>
            <a:t>TARGET</a:t>
          </a:r>
        </a:p>
        <a:p>
          <a:pPr algn="l"/>
          <a:r>
            <a:rPr lang="en-US" sz="1400" b="1">
              <a:solidFill>
                <a:schemeClr val="tx1">
                  <a:lumMod val="50000"/>
                  <a:lumOff val="50000"/>
                </a:schemeClr>
              </a:solidFill>
            </a:rPr>
            <a:t>REALIZATION</a:t>
          </a:r>
        </a:p>
        <a:p>
          <a:pPr algn="l"/>
          <a:r>
            <a:rPr lang="en-US" sz="1400" b="1">
              <a:solidFill>
                <a:schemeClr val="tx1">
                  <a:lumMod val="50000"/>
                  <a:lumOff val="50000"/>
                </a:schemeClr>
              </a:solidFill>
            </a:rPr>
            <a:t>PER STATE</a:t>
          </a:r>
        </a:p>
        <a:p>
          <a:pPr algn="l"/>
          <a:r>
            <a:rPr lang="en-US" sz="1400" b="1">
              <a:solidFill>
                <a:schemeClr val="tx1">
                  <a:lumMod val="50000"/>
                  <a:lumOff val="50000"/>
                </a:schemeClr>
              </a:solidFill>
            </a:rPr>
            <a:t>(%)</a:t>
          </a:r>
          <a:endParaRPr lang="tr-TR" sz="1400" b="1">
            <a:solidFill>
              <a:schemeClr val="tx1">
                <a:lumMod val="50000"/>
                <a:lumOff val="50000"/>
              </a:schemeClr>
            </a:solidFill>
          </a:endParaRPr>
        </a:p>
      </xdr:txBody>
    </xdr:sp>
    <xdr:clientData/>
  </xdr:twoCellAnchor>
  <xdr:twoCellAnchor editAs="oneCell">
    <xdr:from>
      <xdr:col>16</xdr:col>
      <xdr:colOff>136094</xdr:colOff>
      <xdr:row>12</xdr:row>
      <xdr:rowOff>0</xdr:rowOff>
    </xdr:from>
    <xdr:to>
      <xdr:col>16</xdr:col>
      <xdr:colOff>1216094</xdr:colOff>
      <xdr:row>14</xdr:row>
      <xdr:rowOff>169333</xdr:rowOff>
    </xdr:to>
    <xdr:sp macro="" textlink="">
      <xdr:nvSpPr>
        <xdr:cNvPr id="231" name="Rounded Rectangle 16">
          <a:hlinkClick xmlns:r="http://schemas.openxmlformats.org/officeDocument/2006/relationships" r:id="rId6" tooltip="Go To.."/>
          <a:extLst>
            <a:ext uri="{FF2B5EF4-FFF2-40B4-BE49-F238E27FC236}">
              <a16:creationId xmlns:a16="http://schemas.microsoft.com/office/drawing/2014/main" id="{00000000-0008-0000-0000-0000E7000000}"/>
            </a:ext>
          </a:extLst>
        </xdr:cNvPr>
        <xdr:cNvSpPr/>
      </xdr:nvSpPr>
      <xdr:spPr>
        <a:xfrm>
          <a:off x="11728019" y="2019300"/>
          <a:ext cx="1080000" cy="550333"/>
        </a:xfrm>
        <a:prstGeom prst="roundRect">
          <a:avLst/>
        </a:prstGeom>
        <a:solidFill>
          <a:schemeClr val="tx2">
            <a:lumMod val="60000"/>
            <a:lumOff val="40000"/>
          </a:schemeClr>
        </a:solidFill>
        <a:ln>
          <a:noFill/>
        </a:ln>
        <a:effectLst>
          <a:outerShdw blurRad="107950" dist="12700" dir="5400000" algn="ctr">
            <a:srgbClr val="1F4E78"/>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5">
            <a:shade val="50000"/>
          </a:schemeClr>
        </a:lnRef>
        <a:fillRef idx="1">
          <a:schemeClr val="accent5"/>
        </a:fillRef>
        <a:effectRef idx="0">
          <a:schemeClr val="accent5"/>
        </a:effectRef>
        <a:fontRef idx="minor">
          <a:schemeClr val="lt1"/>
        </a:fontRef>
      </xdr:style>
      <xdr:txBody>
        <a:bodyPr vertOverflow="overflow" horzOverflow="overflow" lIns="36000" tIns="0" rIns="36000" bIns="0" rtlCol="0" anchor="ctr"/>
        <a:lstStyle/>
        <a:p>
          <a:pPr algn="ctr"/>
          <a:r>
            <a:rPr lang="en-US" sz="1100" b="1">
              <a:effectLst>
                <a:outerShdw blurRad="50800" dist="38100" dir="13500000" algn="br" rotWithShape="0">
                  <a:prstClr val="black">
                    <a:alpha val="40000"/>
                  </a:prstClr>
                </a:outerShdw>
              </a:effectLst>
            </a:rPr>
            <a:t>HEATMAP SETTINGS</a:t>
          </a:r>
          <a:endParaRPr lang="tr-TR" sz="1100" b="1">
            <a:effectLst>
              <a:outerShdw blurRad="50800" dist="38100" dir="13500000" algn="br" rotWithShape="0">
                <a:prstClr val="black">
                  <a:alpha val="40000"/>
                </a:prstClr>
              </a:outerShdw>
            </a:effectLst>
          </a:endParaRPr>
        </a:p>
      </xdr:txBody>
    </xdr:sp>
    <xdr:clientData fPrintsWithSheet="0"/>
  </xdr:twoCellAnchor>
  <xdr:twoCellAnchor editAs="oneCell">
    <xdr:from>
      <xdr:col>1</xdr:col>
      <xdr:colOff>184337</xdr:colOff>
      <xdr:row>1</xdr:row>
      <xdr:rowOff>56590</xdr:rowOff>
    </xdr:from>
    <xdr:to>
      <xdr:col>2</xdr:col>
      <xdr:colOff>434801</xdr:colOff>
      <xdr:row>2</xdr:row>
      <xdr:rowOff>242061</xdr:rowOff>
    </xdr:to>
    <xdr:pic>
      <xdr:nvPicPr>
        <xdr:cNvPr id="235" name="mainicon">
          <a:extLst>
            <a:ext uri="{FF2B5EF4-FFF2-40B4-BE49-F238E27FC236}">
              <a16:creationId xmlns:a16="http://schemas.microsoft.com/office/drawing/2014/main" id="{00000000-0008-0000-0000-0000EB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xdr:blipFill>
      <xdr:spPr>
        <a:xfrm>
          <a:off x="430866" y="146237"/>
          <a:ext cx="432000" cy="432000"/>
        </a:xfrm>
        <a:prstGeom prst="rect">
          <a:avLst/>
        </a:prstGeom>
        <a:effectLst>
          <a:outerShdw blurRad="63500" sx="102000" sy="102000" algn="ctr" rotWithShape="0">
            <a:prstClr val="black">
              <a:alpha val="40000"/>
            </a:prstClr>
          </a:outerShdw>
        </a:effectLst>
      </xdr:spPr>
    </xdr:pic>
    <xdr:clientData/>
  </xdr:twoCellAnchor>
  <xdr:twoCellAnchor editAs="oneCell">
    <xdr:from>
      <xdr:col>2</xdr:col>
      <xdr:colOff>11021</xdr:colOff>
      <xdr:row>6</xdr:row>
      <xdr:rowOff>9525</xdr:rowOff>
    </xdr:from>
    <xdr:to>
      <xdr:col>2</xdr:col>
      <xdr:colOff>1262471</xdr:colOff>
      <xdr:row>9</xdr:row>
      <xdr:rowOff>110400</xdr:rowOff>
    </xdr:to>
    <mc:AlternateContent xmlns:mc="http://schemas.openxmlformats.org/markup-compatibility/2006">
      <mc:Choice xmlns:a14="http://schemas.microsoft.com/office/drawing/2010/main" Requires="a14">
        <xdr:graphicFrame macro="">
          <xdr:nvGraphicFramePr>
            <xdr:cNvPr id="2" name="Year">
              <a:extLst>
                <a:ext uri="{FF2B5EF4-FFF2-40B4-BE49-F238E27FC236}">
                  <a16:creationId xmlns:a16="http://schemas.microsoft.com/office/drawing/2014/main" id="{00000000-0008-0000-0000-000002000000}"/>
                </a:ext>
              </a:extLst>
            </xdr:cNvPr>
            <xdr:cNvGraphicFramePr/>
          </xdr:nvGraphicFramePr>
          <xdr:xfrm>
            <a:off x="0" y="0"/>
            <a:ext cx="0" cy="0"/>
          </xdr:xfrm>
          <a:graphic>
            <a:graphicData uri="http://schemas.microsoft.com/office/drawing/2010/slicer">
              <sle:slicer xmlns:sle="http://schemas.microsoft.com/office/drawing/2010/slicer" name="Year"/>
            </a:graphicData>
          </a:graphic>
        </xdr:graphicFrame>
      </mc:Choice>
      <mc:Fallback>
        <xdr:sp macro="" textlink="">
          <xdr:nvSpPr>
            <xdr:cNvPr id="0" name=""/>
            <xdr:cNvSpPr>
              <a:spLocks noTextEdit="1"/>
            </xdr:cNvSpPr>
          </xdr:nvSpPr>
          <xdr:spPr>
            <a:xfrm>
              <a:off x="439646" y="857250"/>
              <a:ext cx="1251450" cy="720000"/>
            </a:xfrm>
            <a:prstGeom prst="rect">
              <a:avLst/>
            </a:prstGeom>
            <a:solidFill>
              <a:prstClr val="white"/>
            </a:solidFill>
            <a:ln w="1">
              <a:solidFill>
                <a:prstClr val="green"/>
              </a:solidFill>
            </a:ln>
          </xdr:spPr>
          <xdr:txBody>
            <a:bodyPr vertOverflow="clip" horzOverflow="clip"/>
            <a:lstStyle/>
            <a:p>
              <a:r>
                <a:rPr lang="tr-TR"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fLocksWithSheet="0"/>
  </xdr:twoCellAnchor>
  <xdr:twoCellAnchor editAs="oneCell">
    <xdr:from>
      <xdr:col>2</xdr:col>
      <xdr:colOff>1263150</xdr:colOff>
      <xdr:row>6</xdr:row>
      <xdr:rowOff>9525</xdr:rowOff>
    </xdr:from>
    <xdr:to>
      <xdr:col>2</xdr:col>
      <xdr:colOff>2724150</xdr:colOff>
      <xdr:row>9</xdr:row>
      <xdr:rowOff>182400</xdr:rowOff>
    </xdr:to>
    <mc:AlternateContent xmlns:mc="http://schemas.openxmlformats.org/markup-compatibility/2006">
      <mc:Choice xmlns:a14="http://schemas.microsoft.com/office/drawing/2010/main" Requires="a14">
        <xdr:graphicFrame macro="">
          <xdr:nvGraphicFramePr>
            <xdr:cNvPr id="5" name="Month Name">
              <a:extLst>
                <a:ext uri="{FF2B5EF4-FFF2-40B4-BE49-F238E27FC236}">
                  <a16:creationId xmlns:a16="http://schemas.microsoft.com/office/drawing/2014/main" id="{00000000-0008-0000-0000-000005000000}"/>
                </a:ext>
              </a:extLst>
            </xdr:cNvPr>
            <xdr:cNvGraphicFramePr/>
          </xdr:nvGraphicFramePr>
          <xdr:xfrm>
            <a:off x="0" y="0"/>
            <a:ext cx="0" cy="0"/>
          </xdr:xfrm>
          <a:graphic>
            <a:graphicData uri="http://schemas.microsoft.com/office/drawing/2010/slicer">
              <sle:slicer xmlns:sle="http://schemas.microsoft.com/office/drawing/2010/slicer" name="Month Name"/>
            </a:graphicData>
          </a:graphic>
        </xdr:graphicFrame>
      </mc:Choice>
      <mc:Fallback>
        <xdr:sp macro="" textlink="">
          <xdr:nvSpPr>
            <xdr:cNvPr id="0" name=""/>
            <xdr:cNvSpPr>
              <a:spLocks noTextEdit="1"/>
            </xdr:cNvSpPr>
          </xdr:nvSpPr>
          <xdr:spPr>
            <a:xfrm>
              <a:off x="1691775" y="857250"/>
              <a:ext cx="1461000" cy="792000"/>
            </a:xfrm>
            <a:prstGeom prst="rect">
              <a:avLst/>
            </a:prstGeom>
            <a:solidFill>
              <a:prstClr val="white"/>
            </a:solidFill>
            <a:ln w="1">
              <a:solidFill>
                <a:prstClr val="green"/>
              </a:solidFill>
            </a:ln>
          </xdr:spPr>
          <xdr:txBody>
            <a:bodyPr vertOverflow="clip" horzOverflow="clip"/>
            <a:lstStyle/>
            <a:p>
              <a:r>
                <a:rPr lang="tr-TR"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fLocksWithSheet="0"/>
  </xdr:twoCellAnchor>
  <xdr:twoCellAnchor editAs="oneCell">
    <xdr:from>
      <xdr:col>5</xdr:col>
      <xdr:colOff>66675</xdr:colOff>
      <xdr:row>26</xdr:row>
      <xdr:rowOff>180975</xdr:rowOff>
    </xdr:from>
    <xdr:to>
      <xdr:col>8</xdr:col>
      <xdr:colOff>260850</xdr:colOff>
      <xdr:row>30</xdr:row>
      <xdr:rowOff>138975</xdr:rowOff>
    </xdr:to>
    <mc:AlternateContent xmlns:mc="http://schemas.openxmlformats.org/markup-compatibility/2006">
      <mc:Choice xmlns:a14="http://schemas.microsoft.com/office/drawing/2010/main" Requires="a14">
        <xdr:graphicFrame macro="">
          <xdr:nvGraphicFramePr>
            <xdr:cNvPr id="6" name="Year 1">
              <a:extLst>
                <a:ext uri="{FF2B5EF4-FFF2-40B4-BE49-F238E27FC236}">
                  <a16:creationId xmlns:a16="http://schemas.microsoft.com/office/drawing/2014/main" id="{00000000-0008-0000-0000-000006000000}"/>
                </a:ext>
              </a:extLst>
            </xdr:cNvPr>
            <xdr:cNvGraphicFramePr/>
          </xdr:nvGraphicFramePr>
          <xdr:xfrm>
            <a:off x="0" y="0"/>
            <a:ext cx="0" cy="0"/>
          </xdr:xfrm>
          <a:graphic>
            <a:graphicData uri="http://schemas.microsoft.com/office/drawing/2010/slicer">
              <sle:slicer xmlns:sle="http://schemas.microsoft.com/office/drawing/2010/slicer" name="Year 1"/>
            </a:graphicData>
          </a:graphic>
        </xdr:graphicFrame>
      </mc:Choice>
      <mc:Fallback>
        <xdr:sp macro="" textlink="">
          <xdr:nvSpPr>
            <xdr:cNvPr id="0" name=""/>
            <xdr:cNvSpPr>
              <a:spLocks noTextEdit="1"/>
            </xdr:cNvSpPr>
          </xdr:nvSpPr>
          <xdr:spPr>
            <a:xfrm>
              <a:off x="4886325" y="4886325"/>
              <a:ext cx="1251450" cy="720000"/>
            </a:xfrm>
            <a:prstGeom prst="rect">
              <a:avLst/>
            </a:prstGeom>
            <a:solidFill>
              <a:prstClr val="white"/>
            </a:solidFill>
            <a:ln w="1">
              <a:solidFill>
                <a:prstClr val="green"/>
              </a:solidFill>
            </a:ln>
          </xdr:spPr>
          <xdr:txBody>
            <a:bodyPr vertOverflow="clip" horzOverflow="clip"/>
            <a:lstStyle/>
            <a:p>
              <a:r>
                <a:rPr lang="tr-TR"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fLocksWithSheet="0"/>
  </xdr:twoCellAnchor>
  <xdr:twoCellAnchor editAs="oneCell">
    <xdr:from>
      <xdr:col>8</xdr:col>
      <xdr:colOff>352424</xdr:colOff>
      <xdr:row>26</xdr:row>
      <xdr:rowOff>180975</xdr:rowOff>
    </xdr:from>
    <xdr:to>
      <xdr:col>10</xdr:col>
      <xdr:colOff>653235</xdr:colOff>
      <xdr:row>31</xdr:row>
      <xdr:rowOff>20475</xdr:rowOff>
    </xdr:to>
    <mc:AlternateContent xmlns:mc="http://schemas.openxmlformats.org/markup-compatibility/2006">
      <mc:Choice xmlns:a14="http://schemas.microsoft.com/office/drawing/2010/main" Requires="a14">
        <xdr:graphicFrame macro="">
          <xdr:nvGraphicFramePr>
            <xdr:cNvPr id="7" name="Month Name 1">
              <a:extLst>
                <a:ext uri="{FF2B5EF4-FFF2-40B4-BE49-F238E27FC236}">
                  <a16:creationId xmlns:a16="http://schemas.microsoft.com/office/drawing/2014/main" id="{00000000-0008-0000-0000-000007000000}"/>
                </a:ext>
              </a:extLst>
            </xdr:cNvPr>
            <xdr:cNvGraphicFramePr/>
          </xdr:nvGraphicFramePr>
          <xdr:xfrm>
            <a:off x="0" y="0"/>
            <a:ext cx="0" cy="0"/>
          </xdr:xfrm>
          <a:graphic>
            <a:graphicData uri="http://schemas.microsoft.com/office/drawing/2010/slicer">
              <sle:slicer xmlns:sle="http://schemas.microsoft.com/office/drawing/2010/slicer" name="Month Name 1"/>
            </a:graphicData>
          </a:graphic>
        </xdr:graphicFrame>
      </mc:Choice>
      <mc:Fallback>
        <xdr:sp macro="" textlink="">
          <xdr:nvSpPr>
            <xdr:cNvPr id="0" name=""/>
            <xdr:cNvSpPr>
              <a:spLocks noTextEdit="1"/>
            </xdr:cNvSpPr>
          </xdr:nvSpPr>
          <xdr:spPr>
            <a:xfrm>
              <a:off x="6229349" y="4886325"/>
              <a:ext cx="2415361" cy="792000"/>
            </a:xfrm>
            <a:prstGeom prst="rect">
              <a:avLst/>
            </a:prstGeom>
            <a:solidFill>
              <a:prstClr val="white"/>
            </a:solidFill>
            <a:ln w="1">
              <a:solidFill>
                <a:prstClr val="green"/>
              </a:solidFill>
            </a:ln>
          </xdr:spPr>
          <xdr:txBody>
            <a:bodyPr vertOverflow="clip" horzOverflow="clip"/>
            <a:lstStyle/>
            <a:p>
              <a:r>
                <a:rPr lang="tr-TR"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fLocksWithSheet="0"/>
  </xdr:twoCellAnchor>
  <xdr:oneCellAnchor>
    <xdr:from>
      <xdr:col>12</xdr:col>
      <xdr:colOff>600075</xdr:colOff>
      <xdr:row>1</xdr:row>
      <xdr:rowOff>47625</xdr:rowOff>
    </xdr:from>
    <xdr:ext cx="1325166" cy="381000"/>
    <xdr:pic>
      <xdr:nvPicPr>
        <xdr:cNvPr id="1235" name="mpkLogo">
          <a:hlinkClick xmlns:a="http://schemas.openxmlformats.org/drawingml/2006/main" xmlns:r="http://schemas.openxmlformats.org/officeDocument/2006/relationships" r:id="rId17"/>
        </xdr:cNvPr>
        <xdr:cNvPicPr>
          <a:picLocks xmlns:a="http://schemas.openxmlformats.org/drawingml/2006/main" noChangeAspect="1"/>
        </xdr:cNvPicPr>
      </xdr:nvPicPr>
      <xdr:blipFill>
        <a:blip xmlns:a="http://schemas.openxmlformats.org/drawingml/2006/main" xmlns:r="http://schemas.openxmlformats.org/officeDocument/2006/relationships" r:embed="rId16"/>
        <a:stretch xmlns:a="http://schemas.openxmlformats.org/drawingml/2006/main">
          <a:fillRect/>
        </a:stretch>
      </xdr:blipFill>
      <xdr:spPr>
        <a:xfrm xmlns:a="http://schemas.openxmlformats.org/drawingml/2006/main">
          <a:off x="0" y="0"/>
          <a:ext cx="1325166" cy="381000"/>
        </a:xfrm>
        <a:prstGeom xmlns:a="http://schemas.openxmlformats.org/drawingml/2006/main" prst="rect">
          <a:avLst/>
        </a:prstGeom>
      </xdr:spPr>
    </xdr:pic>
    <xdr:clientData/>
  </xdr:oneCellAnchor>
</xdr:wsDr>
</file>

<file path=xl/drawings/drawing2.xml><?xml version="1.0" encoding="utf-8"?>
<c:userShapes xmlns:c="http://schemas.openxmlformats.org/drawingml/2006/chart">
  <cdr:relSizeAnchor xmlns:cdr="http://schemas.openxmlformats.org/drawingml/2006/chartDrawing">
    <cdr:from>
      <cdr:x>0.0684</cdr:x>
      <cdr:y>0.52364</cdr:y>
    </cdr:from>
    <cdr:to>
      <cdr:x>0.1934</cdr:x>
      <cdr:y>0.61818</cdr:y>
    </cdr:to>
    <cdr:sp macro="" textlink="">
      <cdr:nvSpPr>
        <cdr:cNvPr id="2" name="TextBox 1"/>
        <cdr:cNvSpPr txBox="1"/>
      </cdr:nvSpPr>
      <cdr:spPr>
        <a:xfrm xmlns:a="http://schemas.openxmlformats.org/drawingml/2006/main">
          <a:off x="259975" y="1290916"/>
          <a:ext cx="475129" cy="233082"/>
        </a:xfrm>
        <a:prstGeom xmlns:a="http://schemas.openxmlformats.org/drawingml/2006/main" prst="rect">
          <a:avLst/>
        </a:prstGeom>
        <a:ln xmlns:a="http://schemas.openxmlformats.org/drawingml/2006/main">
          <a:noFill/>
        </a:ln>
      </cdr:spPr>
      <cdr:txBody>
        <a:bodyPr xmlns:a="http://schemas.openxmlformats.org/drawingml/2006/main" vertOverflow="clip" wrap="square" rtlCol="0"/>
        <a:lstStyle xmlns:a="http://schemas.openxmlformats.org/drawingml/2006/main"/>
        <a:p xmlns:a="http://schemas.openxmlformats.org/drawingml/2006/main">
          <a:pPr algn="ctr"/>
          <a:r>
            <a:rPr lang="tr-TR" sz="1100" i="1">
              <a:solidFill>
                <a:schemeClr val="tx1">
                  <a:lumMod val="65000"/>
                  <a:lumOff val="35000"/>
                </a:schemeClr>
              </a:solidFill>
            </a:rPr>
            <a:t>$0</a:t>
          </a:r>
          <a:endParaRPr lang="en-US" sz="1100" i="1">
            <a:solidFill>
              <a:schemeClr val="tx1">
                <a:lumMod val="65000"/>
                <a:lumOff val="35000"/>
              </a:schemeClr>
            </a:solidFill>
          </a:endParaRPr>
        </a:p>
      </cdr:txBody>
    </cdr:sp>
  </cdr:relSizeAnchor>
  <cdr:relSizeAnchor xmlns:cdr="http://schemas.openxmlformats.org/drawingml/2006/chartDrawing">
    <cdr:from>
      <cdr:x>0.77516</cdr:x>
      <cdr:y>0.5297</cdr:y>
    </cdr:from>
    <cdr:to>
      <cdr:x>1</cdr:x>
      <cdr:y>0.62909</cdr:y>
    </cdr:to>
    <cdr:sp macro="" textlink="Calc!$K$8">
      <cdr:nvSpPr>
        <cdr:cNvPr id="3" name="TextBox 1"/>
        <cdr:cNvSpPr txBox="1"/>
      </cdr:nvSpPr>
      <cdr:spPr>
        <a:xfrm xmlns:a="http://schemas.openxmlformats.org/drawingml/2006/main">
          <a:off x="2946400" y="1305859"/>
          <a:ext cx="854633" cy="245034"/>
        </a:xfrm>
        <a:prstGeom xmlns:a="http://schemas.openxmlformats.org/drawingml/2006/main" prst="rect">
          <a:avLst/>
        </a:prstGeom>
        <a:ln xmlns:a="http://schemas.openxmlformats.org/drawingml/2006/main">
          <a:noFill/>
        </a:ln>
      </cdr:spPr>
      <cdr:txBody>
        <a:bodyPr xmlns:a="http://schemas.openxmlformats.org/drawingml/2006/main" wrap="square" rtlCol="0"/>
        <a:lstStyle xmlns:a="http://schemas.openxmlformats.org/drawingml/2006/main">
          <a:lvl1pPr marL="0" indent="0">
            <a:defRPr sz="1100">
              <a:latin typeface="Arial"/>
              <a:ea typeface="+mn-ea"/>
              <a:cs typeface="Arial"/>
            </a:defRPr>
          </a:lvl1pPr>
          <a:lvl2pPr marL="457200" indent="0">
            <a:defRPr sz="1100">
              <a:latin typeface="Arial"/>
              <a:ea typeface="+mn-ea"/>
              <a:cs typeface="Arial"/>
            </a:defRPr>
          </a:lvl2pPr>
          <a:lvl3pPr marL="914400" indent="0">
            <a:defRPr sz="1100">
              <a:latin typeface="Arial"/>
              <a:ea typeface="+mn-ea"/>
              <a:cs typeface="Arial"/>
            </a:defRPr>
          </a:lvl3pPr>
          <a:lvl4pPr marL="1371600" indent="0">
            <a:defRPr sz="1100">
              <a:latin typeface="Arial"/>
              <a:ea typeface="+mn-ea"/>
              <a:cs typeface="Arial"/>
            </a:defRPr>
          </a:lvl4pPr>
          <a:lvl5pPr marL="1828800" indent="0">
            <a:defRPr sz="1100">
              <a:latin typeface="Arial"/>
              <a:ea typeface="+mn-ea"/>
              <a:cs typeface="Arial"/>
            </a:defRPr>
          </a:lvl5pPr>
          <a:lvl6pPr marL="2286000" indent="0">
            <a:defRPr sz="1100">
              <a:latin typeface="Arial"/>
              <a:ea typeface="+mn-ea"/>
              <a:cs typeface="Arial"/>
            </a:defRPr>
          </a:lvl6pPr>
          <a:lvl7pPr marL="2743200" indent="0">
            <a:defRPr sz="1100">
              <a:latin typeface="Arial"/>
              <a:ea typeface="+mn-ea"/>
              <a:cs typeface="Arial"/>
            </a:defRPr>
          </a:lvl7pPr>
          <a:lvl8pPr marL="3200400" indent="0">
            <a:defRPr sz="1100">
              <a:latin typeface="Arial"/>
              <a:ea typeface="+mn-ea"/>
              <a:cs typeface="Arial"/>
            </a:defRPr>
          </a:lvl8pPr>
          <a:lvl9pPr marL="3657600" indent="0">
            <a:defRPr sz="1100">
              <a:latin typeface="Arial"/>
              <a:ea typeface="+mn-ea"/>
              <a:cs typeface="Arial"/>
            </a:defRPr>
          </a:lvl9pPr>
        </a:lstStyle>
        <a:p xmlns:a="http://schemas.openxmlformats.org/drawingml/2006/main">
          <a:pPr algn="l"/>
          <a:fld id="{4BDCB54C-4EE1-475A-9641-0DD6D721E390}" type="TxLink">
            <a:rPr lang="en-US" sz="1100" b="0" i="1" u="none" strike="noStrike">
              <a:solidFill>
                <a:schemeClr val="tx1">
                  <a:lumMod val="65000"/>
                  <a:lumOff val="35000"/>
                </a:schemeClr>
              </a:solidFill>
              <a:latin typeface="Arial"/>
            </a:rPr>
            <a:pPr algn="l"/>
            <a:t>$2.280.000</a:t>
          </a:fld>
          <a:endParaRPr lang="en-US" sz="1100" i="1">
            <a:solidFill>
              <a:schemeClr val="tx1">
                <a:lumMod val="65000"/>
                <a:lumOff val="35000"/>
              </a:schemeClr>
            </a:solidFill>
          </a:endParaRPr>
        </a:p>
      </cdr:txBody>
    </cdr:sp>
  </cdr:relSizeAnchor>
  <cdr:relSizeAnchor xmlns:cdr="http://schemas.openxmlformats.org/drawingml/2006/chartDrawing">
    <cdr:from>
      <cdr:x>0.35957</cdr:x>
      <cdr:y>0.59795</cdr:y>
    </cdr:from>
    <cdr:to>
      <cdr:x>0.58441</cdr:x>
      <cdr:y>0.69734</cdr:y>
    </cdr:to>
    <cdr:sp macro="" textlink="Calc!$Q$10">
      <cdr:nvSpPr>
        <cdr:cNvPr id="4" name="TextBox 1"/>
        <cdr:cNvSpPr txBox="1"/>
      </cdr:nvSpPr>
      <cdr:spPr>
        <a:xfrm xmlns:a="http://schemas.openxmlformats.org/drawingml/2006/main">
          <a:off x="1356883" y="1635979"/>
          <a:ext cx="848467" cy="271931"/>
        </a:xfrm>
        <a:prstGeom xmlns:a="http://schemas.openxmlformats.org/drawingml/2006/main" prst="rect">
          <a:avLst/>
        </a:prstGeom>
        <a:ln xmlns:a="http://schemas.openxmlformats.org/drawingml/2006/main">
          <a:noFill/>
        </a:ln>
      </cdr:spPr>
      <cdr:txBody>
        <a:bodyPr xmlns:a="http://schemas.openxmlformats.org/drawingml/2006/main" wrap="square" rtlCol="0"/>
        <a:lstStyle xmlns:a="http://schemas.openxmlformats.org/drawingml/2006/main">
          <a:lvl1pPr marL="0" indent="0">
            <a:defRPr sz="1100">
              <a:latin typeface="Arial"/>
              <a:ea typeface="+mn-ea"/>
              <a:cs typeface="Arial"/>
            </a:defRPr>
          </a:lvl1pPr>
          <a:lvl2pPr marL="457200" indent="0">
            <a:defRPr sz="1100">
              <a:latin typeface="Arial"/>
              <a:ea typeface="+mn-ea"/>
              <a:cs typeface="Arial"/>
            </a:defRPr>
          </a:lvl2pPr>
          <a:lvl3pPr marL="914400" indent="0">
            <a:defRPr sz="1100">
              <a:latin typeface="Arial"/>
              <a:ea typeface="+mn-ea"/>
              <a:cs typeface="Arial"/>
            </a:defRPr>
          </a:lvl3pPr>
          <a:lvl4pPr marL="1371600" indent="0">
            <a:defRPr sz="1100">
              <a:latin typeface="Arial"/>
              <a:ea typeface="+mn-ea"/>
              <a:cs typeface="Arial"/>
            </a:defRPr>
          </a:lvl4pPr>
          <a:lvl5pPr marL="1828800" indent="0">
            <a:defRPr sz="1100">
              <a:latin typeface="Arial"/>
              <a:ea typeface="+mn-ea"/>
              <a:cs typeface="Arial"/>
            </a:defRPr>
          </a:lvl5pPr>
          <a:lvl6pPr marL="2286000" indent="0">
            <a:defRPr sz="1100">
              <a:latin typeface="Arial"/>
              <a:ea typeface="+mn-ea"/>
              <a:cs typeface="Arial"/>
            </a:defRPr>
          </a:lvl6pPr>
          <a:lvl7pPr marL="2743200" indent="0">
            <a:defRPr sz="1100">
              <a:latin typeface="Arial"/>
              <a:ea typeface="+mn-ea"/>
              <a:cs typeface="Arial"/>
            </a:defRPr>
          </a:lvl7pPr>
          <a:lvl8pPr marL="3200400" indent="0">
            <a:defRPr sz="1100">
              <a:latin typeface="Arial"/>
              <a:ea typeface="+mn-ea"/>
              <a:cs typeface="Arial"/>
            </a:defRPr>
          </a:lvl8pPr>
          <a:lvl9pPr marL="3657600" indent="0">
            <a:defRPr sz="1100">
              <a:latin typeface="Arial"/>
              <a:ea typeface="+mn-ea"/>
              <a:cs typeface="Arial"/>
            </a:defRPr>
          </a:lvl9pPr>
        </a:lstStyle>
        <a:p xmlns:a="http://schemas.openxmlformats.org/drawingml/2006/main">
          <a:pPr algn="ctr"/>
          <a:fld id="{58EBC62C-B735-4855-854A-5A6EE9CB32FF}" type="TxLink">
            <a:rPr lang="en-US" sz="1100" b="1" i="0" u="none" strike="noStrike">
              <a:solidFill>
                <a:srgbClr val="1F4E78"/>
              </a:solidFill>
              <a:latin typeface="Arial"/>
              <a:cs typeface="Arial"/>
            </a:rPr>
            <a:pPr algn="ctr"/>
            <a:t>1%</a:t>
          </a:fld>
          <a:endParaRPr lang="en-US" sz="1400" b="1"/>
        </a:p>
      </cdr:txBody>
    </cdr:sp>
  </cdr:relSizeAnchor>
</c:userShapes>
</file>

<file path=xl/drawings/drawing3.xml><?xml version="1.0" encoding="utf-8"?>
<xdr:wsDr xmlns:xdr="http://schemas.openxmlformats.org/drawingml/2006/spreadsheetDrawing" xmlns:a="http://schemas.openxmlformats.org/drawingml/2006/main">
  <xdr:twoCellAnchor editAs="oneCell">
    <xdr:from>
      <xdr:col>1</xdr:col>
      <xdr:colOff>184337</xdr:colOff>
      <xdr:row>1</xdr:row>
      <xdr:rowOff>56590</xdr:rowOff>
    </xdr:from>
    <xdr:to>
      <xdr:col>1</xdr:col>
      <xdr:colOff>616337</xdr:colOff>
      <xdr:row>2</xdr:row>
      <xdr:rowOff>245174</xdr:rowOff>
    </xdr:to>
    <xdr:pic>
      <xdr:nvPicPr>
        <xdr:cNvPr id="17" name="mainicon">
          <a:extLst>
            <a:ext uri="{FF2B5EF4-FFF2-40B4-BE49-F238E27FC236}">
              <a16:creationId xmlns:a16="http://schemas.microsoft.com/office/drawing/2014/main" id="{00000000-0008-0000-0100-000011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427754" y="141257"/>
          <a:ext cx="432000" cy="432000"/>
        </a:xfrm>
        <a:prstGeom prst="rect">
          <a:avLst/>
        </a:prstGeom>
        <a:effectLst>
          <a:outerShdw blurRad="63500" sx="102000" sy="102000" algn="ctr" rotWithShape="0">
            <a:prstClr val="black">
              <a:alpha val="40000"/>
            </a:prstClr>
          </a:outerShdw>
        </a:effectLst>
      </xdr:spPr>
    </xdr:pic>
    <xdr:clientData/>
  </xdr:twoCellAnchor>
  <xdr:twoCellAnchor editAs="oneCell">
    <xdr:from>
      <xdr:col>3</xdr:col>
      <xdr:colOff>1737300</xdr:colOff>
      <xdr:row>1</xdr:row>
      <xdr:rowOff>47625</xdr:rowOff>
    </xdr:from>
    <xdr:to>
      <xdr:col>3</xdr:col>
      <xdr:colOff>2781300</xdr:colOff>
      <xdr:row>2</xdr:row>
      <xdr:rowOff>249975</xdr:rowOff>
    </xdr:to>
    <xdr:grpSp>
      <xdr:nvGrpSpPr>
        <xdr:cNvPr id="8" name="backtomenu">
          <a:hlinkClick xmlns:r="http://schemas.openxmlformats.org/officeDocument/2006/relationships" r:id="rId2" tooltip="Go to"/>
          <a:extLst>
            <a:ext uri="{FF2B5EF4-FFF2-40B4-BE49-F238E27FC236}">
              <a16:creationId xmlns:a16="http://schemas.microsoft.com/office/drawing/2014/main" id="{00000000-0008-0000-0100-000008000000}"/>
            </a:ext>
          </a:extLst>
        </xdr:cNvPr>
        <xdr:cNvGrpSpPr/>
      </xdr:nvGrpSpPr>
      <xdr:grpSpPr>
        <a:xfrm>
          <a:off x="6356925" y="133350"/>
          <a:ext cx="1044000" cy="450000"/>
          <a:chOff x="6972831" y="127063"/>
          <a:chExt cx="1044000" cy="450000"/>
        </a:xfrm>
      </xdr:grpSpPr>
      <xdr:sp macro="" textlink="">
        <xdr:nvSpPr>
          <xdr:cNvPr id="10" name="Rounded Rectangle 2">
            <a:hlinkClick xmlns:r="http://schemas.openxmlformats.org/officeDocument/2006/relationships" r:id="rId2" tooltip="Go to"/>
            <a:extLst>
              <a:ext uri="{FF2B5EF4-FFF2-40B4-BE49-F238E27FC236}">
                <a16:creationId xmlns:a16="http://schemas.microsoft.com/office/drawing/2014/main" id="{00000000-0008-0000-0100-00000A000000}"/>
              </a:ext>
            </a:extLst>
          </xdr:cNvPr>
          <xdr:cNvSpPr/>
        </xdr:nvSpPr>
        <xdr:spPr>
          <a:xfrm>
            <a:off x="6972831" y="127063"/>
            <a:ext cx="1044000" cy="450000"/>
          </a:xfrm>
          <a:prstGeom prst="roundRect">
            <a:avLst/>
          </a:prstGeom>
          <a:solidFill>
            <a:srgbClr val="1F4E78"/>
          </a:solidFill>
          <a:ln>
            <a:noFill/>
          </a:ln>
          <a:effectLst/>
        </xdr:spPr>
        <xdr:style>
          <a:lnRef idx="0">
            <a:schemeClr val="accent3"/>
          </a:lnRef>
          <a:fillRef idx="3">
            <a:schemeClr val="accent3"/>
          </a:fillRef>
          <a:effectRef idx="3">
            <a:schemeClr val="accent3"/>
          </a:effectRef>
          <a:fontRef idx="minor">
            <a:schemeClr val="lt1"/>
          </a:fontRef>
        </xdr:style>
        <xdr:txBody>
          <a:bodyPr vertOverflow="clip" horzOverflow="clip" lIns="432000" tIns="0" rIns="0" bIns="0" rtlCol="0" anchor="ctr"/>
          <a:lstStyle/>
          <a:p>
            <a:pPr algn="ctr"/>
            <a:r>
              <a:rPr lang="en-US" sz="1000" b="1" i="1">
                <a:solidFill>
                  <a:srgbClr val="FFFFFF"/>
                </a:solidFill>
              </a:rPr>
              <a:t>Back to </a:t>
            </a:r>
          </a:p>
          <a:p>
            <a:pPr algn="ctr"/>
            <a:r>
              <a:rPr lang="en-US" sz="1000" b="1" i="1">
                <a:solidFill>
                  <a:srgbClr val="FFFFFF"/>
                </a:solidFill>
              </a:rPr>
              <a:t>Menu</a:t>
            </a:r>
            <a:endParaRPr lang="tr-TR" sz="1000" b="1" i="1">
              <a:solidFill>
                <a:srgbClr val="FFFFFF"/>
              </a:solidFill>
            </a:endParaRPr>
          </a:p>
        </xdr:txBody>
      </xdr:sp>
      <xdr:pic>
        <xdr:nvPicPr>
          <xdr:cNvPr id="11" name="Picture 10" descr="http://swiss-delicious.com/images/1024/icons/back.png">
            <a:hlinkClick xmlns:r="http://schemas.openxmlformats.org/officeDocument/2006/relationships" r:id="rId2" tooltip="Go to"/>
            <a:extLst>
              <a:ext uri="{FF2B5EF4-FFF2-40B4-BE49-F238E27FC236}">
                <a16:creationId xmlns:a16="http://schemas.microsoft.com/office/drawing/2014/main" id="{00000000-0008-0000-0100-00000B000000}"/>
              </a:ext>
            </a:extLst>
          </xdr:cNvPr>
          <xdr:cNvPicPr>
            <a:picLocks noChangeAspect="1" noChangeArrowheads="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tretch/>
        </xdr:blipFill>
        <xdr:spPr bwMode="auto">
          <a:xfrm>
            <a:off x="7064544" y="141367"/>
            <a:ext cx="414000" cy="411026"/>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xdr:oneCellAnchor>
    <xdr:from>
      <xdr:col>5</xdr:col>
      <xdr:colOff>104775</xdr:colOff>
      <xdr:row>1</xdr:row>
      <xdr:rowOff>47625</xdr:rowOff>
    </xdr:from>
    <xdr:ext cx="1325166" cy="381000"/>
    <xdr:pic>
      <xdr:nvPicPr>
        <xdr:cNvPr id="1017" name="mpkLogo">
          <a:hlinkClick xmlns:a="http://schemas.openxmlformats.org/drawingml/2006/main" xmlns:r="http://schemas.openxmlformats.org/officeDocument/2006/relationships" r:id="rId9"/>
        </xdr:cNvPr>
        <xdr:cNvPicPr>
          <a:picLocks xmlns:a="http://schemas.openxmlformats.org/drawingml/2006/main" noChangeAspect="1"/>
        </xdr:cNvPicPr>
      </xdr:nvPicPr>
      <xdr:blipFill>
        <a:blip xmlns:a="http://schemas.openxmlformats.org/drawingml/2006/main" xmlns:r="http://schemas.openxmlformats.org/officeDocument/2006/relationships" r:embed="rId8"/>
        <a:stretch xmlns:a="http://schemas.openxmlformats.org/drawingml/2006/main">
          <a:fillRect/>
        </a:stretch>
      </xdr:blipFill>
      <xdr:spPr>
        <a:xfrm xmlns:a="http://schemas.openxmlformats.org/drawingml/2006/main">
          <a:off x="0" y="0"/>
          <a:ext cx="1325166" cy="381000"/>
        </a:xfrm>
        <a:prstGeom xmlns:a="http://schemas.openxmlformats.org/drawingml/2006/main" prst="rect">
          <a:avLst/>
        </a:prstGeom>
      </xdr:spPr>
    </xdr:pic>
    <xdr:clientData/>
  </xdr:oneCellAnchor>
</xdr:wsDr>
</file>

<file path=xl/drawings/drawing4.xml><?xml version="1.0" encoding="utf-8"?>
<xdr:wsDr xmlns:xdr="http://schemas.openxmlformats.org/drawingml/2006/spreadsheetDrawing" xmlns:a="http://schemas.openxmlformats.org/drawingml/2006/main">
  <xdr:twoCellAnchor editAs="oneCell">
    <xdr:from>
      <xdr:col>1</xdr:col>
      <xdr:colOff>184337</xdr:colOff>
      <xdr:row>1</xdr:row>
      <xdr:rowOff>56590</xdr:rowOff>
    </xdr:from>
    <xdr:to>
      <xdr:col>1</xdr:col>
      <xdr:colOff>616337</xdr:colOff>
      <xdr:row>2</xdr:row>
      <xdr:rowOff>245174</xdr:rowOff>
    </xdr:to>
    <xdr:pic>
      <xdr:nvPicPr>
        <xdr:cNvPr id="13" name="mainicon">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427754" y="141257"/>
          <a:ext cx="432000" cy="432000"/>
        </a:xfrm>
        <a:prstGeom prst="rect">
          <a:avLst/>
        </a:prstGeom>
        <a:effectLst>
          <a:outerShdw blurRad="63500" sx="102000" sy="102000" algn="ctr" rotWithShape="0">
            <a:prstClr val="black">
              <a:alpha val="40000"/>
            </a:prstClr>
          </a:outerShdw>
        </a:effectLst>
      </xdr:spPr>
    </xdr:pic>
    <xdr:clientData/>
  </xdr:twoCellAnchor>
  <xdr:twoCellAnchor editAs="oneCell">
    <xdr:from>
      <xdr:col>8</xdr:col>
      <xdr:colOff>384750</xdr:colOff>
      <xdr:row>1</xdr:row>
      <xdr:rowOff>38100</xdr:rowOff>
    </xdr:from>
    <xdr:to>
      <xdr:col>10</xdr:col>
      <xdr:colOff>0</xdr:colOff>
      <xdr:row>2</xdr:row>
      <xdr:rowOff>240450</xdr:rowOff>
    </xdr:to>
    <xdr:grpSp>
      <xdr:nvGrpSpPr>
        <xdr:cNvPr id="8" name="backtomenu">
          <a:hlinkClick xmlns:r="http://schemas.openxmlformats.org/officeDocument/2006/relationships" r:id="rId2" tooltip="Go to"/>
          <a:extLst>
            <a:ext uri="{FF2B5EF4-FFF2-40B4-BE49-F238E27FC236}">
              <a16:creationId xmlns:a16="http://schemas.microsoft.com/office/drawing/2014/main" id="{00000000-0008-0000-0200-000008000000}"/>
            </a:ext>
          </a:extLst>
        </xdr:cNvPr>
        <xdr:cNvGrpSpPr/>
      </xdr:nvGrpSpPr>
      <xdr:grpSpPr>
        <a:xfrm>
          <a:off x="6642675" y="123825"/>
          <a:ext cx="1044000" cy="450000"/>
          <a:chOff x="6972831" y="127063"/>
          <a:chExt cx="1044000" cy="450000"/>
        </a:xfrm>
      </xdr:grpSpPr>
      <xdr:sp macro="" textlink="">
        <xdr:nvSpPr>
          <xdr:cNvPr id="9" name="Rounded Rectangle 2">
            <a:hlinkClick xmlns:r="http://schemas.openxmlformats.org/officeDocument/2006/relationships" r:id="rId2" tooltip="Go to"/>
            <a:extLst>
              <a:ext uri="{FF2B5EF4-FFF2-40B4-BE49-F238E27FC236}">
                <a16:creationId xmlns:a16="http://schemas.microsoft.com/office/drawing/2014/main" id="{00000000-0008-0000-0200-000009000000}"/>
              </a:ext>
            </a:extLst>
          </xdr:cNvPr>
          <xdr:cNvSpPr/>
        </xdr:nvSpPr>
        <xdr:spPr>
          <a:xfrm>
            <a:off x="6972831" y="127063"/>
            <a:ext cx="1044000" cy="450000"/>
          </a:xfrm>
          <a:prstGeom prst="roundRect">
            <a:avLst/>
          </a:prstGeom>
          <a:solidFill>
            <a:srgbClr val="1F4E78"/>
          </a:solidFill>
          <a:ln>
            <a:noFill/>
          </a:ln>
          <a:effectLst/>
        </xdr:spPr>
        <xdr:style>
          <a:lnRef idx="0">
            <a:schemeClr val="accent3"/>
          </a:lnRef>
          <a:fillRef idx="3">
            <a:schemeClr val="accent3"/>
          </a:fillRef>
          <a:effectRef idx="3">
            <a:schemeClr val="accent3"/>
          </a:effectRef>
          <a:fontRef idx="minor">
            <a:schemeClr val="lt1"/>
          </a:fontRef>
        </xdr:style>
        <xdr:txBody>
          <a:bodyPr vertOverflow="clip" horzOverflow="clip" lIns="432000" tIns="0" rIns="0" bIns="0" rtlCol="0" anchor="ctr"/>
          <a:lstStyle/>
          <a:p>
            <a:pPr algn="ctr"/>
            <a:r>
              <a:rPr lang="en-US" sz="1000" b="1" i="1">
                <a:solidFill>
                  <a:srgbClr val="FFFFFF"/>
                </a:solidFill>
              </a:rPr>
              <a:t>Back to </a:t>
            </a:r>
          </a:p>
          <a:p>
            <a:pPr algn="ctr"/>
            <a:r>
              <a:rPr lang="en-US" sz="1000" b="1" i="1">
                <a:solidFill>
                  <a:srgbClr val="FFFFFF"/>
                </a:solidFill>
              </a:rPr>
              <a:t>Menu</a:t>
            </a:r>
            <a:endParaRPr lang="tr-TR" sz="1000" b="1" i="1">
              <a:solidFill>
                <a:srgbClr val="FFFFFF"/>
              </a:solidFill>
            </a:endParaRPr>
          </a:p>
        </xdr:txBody>
      </xdr:sp>
      <xdr:pic>
        <xdr:nvPicPr>
          <xdr:cNvPr id="10" name="Picture 9" descr="http://swiss-delicious.com/images/1024/icons/back.png">
            <a:hlinkClick xmlns:r="http://schemas.openxmlformats.org/officeDocument/2006/relationships" r:id="rId2" tooltip="Go to"/>
            <a:extLst>
              <a:ext uri="{FF2B5EF4-FFF2-40B4-BE49-F238E27FC236}">
                <a16:creationId xmlns:a16="http://schemas.microsoft.com/office/drawing/2014/main" id="{00000000-0008-0000-0200-00000A000000}"/>
              </a:ext>
            </a:extLst>
          </xdr:cNvPr>
          <xdr:cNvPicPr>
            <a:picLocks noChangeAspect="1" noChangeArrowheads="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tretch/>
        </xdr:blipFill>
        <xdr:spPr bwMode="auto">
          <a:xfrm>
            <a:off x="7064544" y="141367"/>
            <a:ext cx="414000" cy="411026"/>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xdr:oneCellAnchor>
    <xdr:from>
      <xdr:col>13</xdr:col>
      <xdr:colOff>238125</xdr:colOff>
      <xdr:row>1</xdr:row>
      <xdr:rowOff>47625</xdr:rowOff>
    </xdr:from>
    <xdr:ext cx="1325166" cy="381000"/>
    <xdr:pic>
      <xdr:nvPicPr>
        <xdr:cNvPr id="1013" name="mpkLogo">
          <a:hlinkClick xmlns:a="http://schemas.openxmlformats.org/drawingml/2006/main" xmlns:r="http://schemas.openxmlformats.org/officeDocument/2006/relationships" r:id="rId9"/>
        </xdr:cNvPr>
        <xdr:cNvPicPr>
          <a:picLocks xmlns:a="http://schemas.openxmlformats.org/drawingml/2006/main" noChangeAspect="1"/>
        </xdr:cNvPicPr>
      </xdr:nvPicPr>
      <xdr:blipFill>
        <a:blip xmlns:a="http://schemas.openxmlformats.org/drawingml/2006/main" xmlns:r="http://schemas.openxmlformats.org/officeDocument/2006/relationships" r:embed="rId8"/>
        <a:stretch xmlns:a="http://schemas.openxmlformats.org/drawingml/2006/main">
          <a:fillRect/>
        </a:stretch>
      </xdr:blipFill>
      <xdr:spPr>
        <a:xfrm xmlns:a="http://schemas.openxmlformats.org/drawingml/2006/main">
          <a:off x="0" y="0"/>
          <a:ext cx="1325166" cy="381000"/>
        </a:xfrm>
        <a:prstGeom xmlns:a="http://schemas.openxmlformats.org/drawingml/2006/main" prst="rect">
          <a:avLst/>
        </a:prstGeom>
      </xdr:spPr>
    </xdr:pic>
    <xdr:clientData/>
  </xdr:oneCellAnchor>
</xdr:wsDr>
</file>

<file path=xl/drawings/drawing5.xml><?xml version="1.0" encoding="utf-8"?>
<xdr:wsDr xmlns:xdr="http://schemas.openxmlformats.org/drawingml/2006/spreadsheetDrawing" xmlns:a="http://schemas.openxmlformats.org/drawingml/2006/main">
  <xdr:oneCellAnchor>
    <xdr:from>
      <xdr:col>6</xdr:col>
      <xdr:colOff>52683</xdr:colOff>
      <xdr:row>12</xdr:row>
      <xdr:rowOff>64600</xdr:rowOff>
    </xdr:from>
    <xdr:ext cx="504000" cy="271511"/>
    <xdr:sp macro="[0]!colorset5" textlink="">
      <xdr:nvSpPr>
        <xdr:cNvPr id="3" name="Text Box 238">
          <a:extLst>
            <a:ext uri="{FF2B5EF4-FFF2-40B4-BE49-F238E27FC236}">
              <a16:creationId xmlns:a16="http://schemas.microsoft.com/office/drawing/2014/main" id="{00000000-0008-0000-0300-000003000000}"/>
            </a:ext>
          </a:extLst>
        </xdr:cNvPr>
        <xdr:cNvSpPr txBox="1">
          <a:spLocks noChangeArrowheads="1"/>
        </xdr:cNvSpPr>
      </xdr:nvSpPr>
      <xdr:spPr bwMode="auto">
        <a:xfrm>
          <a:off x="3710283" y="7875100"/>
          <a:ext cx="504000" cy="271511"/>
        </a:xfrm>
        <a:prstGeom prst="roundRect">
          <a:avLst/>
        </a:prstGeom>
        <a:solidFill>
          <a:schemeClr val="accent1">
            <a:lumMod val="75000"/>
          </a:schemeClr>
        </a:solidFill>
        <a:ln w="12700">
          <a:solidFill>
            <a:schemeClr val="bg1"/>
          </a:solidFill>
          <a:miter lim="800000"/>
          <a:headEnd/>
          <a:tailEnd/>
        </a:ln>
        <a:effectLst>
          <a:outerShdw blurRad="63500" sx="102000" sy="102000" algn="ctr" rotWithShape="0">
            <a:prstClr val="black">
              <a:alpha val="40000"/>
            </a:prstClr>
          </a:outerShdw>
        </a:effectLst>
      </xdr:spPr>
      <xdr:txBody>
        <a:bodyPr wrap="none" lIns="36000" tIns="0" rIns="36000" bIns="0" anchor="ctr" upright="1">
          <a:noAutofit/>
        </a:bodyPr>
        <a:lstStyle/>
        <a:p>
          <a:pPr algn="ctr" rtl="0">
            <a:defRPr sz="1000"/>
          </a:pPr>
          <a:r>
            <a:rPr lang="tr-TR" sz="1100" b="0" i="0" u="none" strike="noStrike" baseline="0">
              <a:solidFill>
                <a:schemeClr val="bg1"/>
              </a:solidFill>
              <a:effectLst>
                <a:outerShdw blurRad="50800" dist="38100" dir="8100000" algn="tr" rotWithShape="0">
                  <a:prstClr val="black">
                    <a:alpha val="40000"/>
                  </a:prstClr>
                </a:outerShdw>
              </a:effectLst>
              <a:latin typeface="Arial"/>
              <a:cs typeface="Arial"/>
            </a:rPr>
            <a:t>Select</a:t>
          </a:r>
        </a:p>
      </xdr:txBody>
    </xdr:sp>
    <xdr:clientData fPrintsWithSheet="0"/>
  </xdr:oneCellAnchor>
  <xdr:oneCellAnchor>
    <xdr:from>
      <xdr:col>5</xdr:col>
      <xdr:colOff>52683</xdr:colOff>
      <xdr:row>12</xdr:row>
      <xdr:rowOff>64600</xdr:rowOff>
    </xdr:from>
    <xdr:ext cx="504000" cy="271511"/>
    <xdr:sp macro="[0]!colorset4" textlink="">
      <xdr:nvSpPr>
        <xdr:cNvPr id="4" name="Text Box 238">
          <a:extLst>
            <a:ext uri="{FF2B5EF4-FFF2-40B4-BE49-F238E27FC236}">
              <a16:creationId xmlns:a16="http://schemas.microsoft.com/office/drawing/2014/main" id="{00000000-0008-0000-0300-000004000000}"/>
            </a:ext>
          </a:extLst>
        </xdr:cNvPr>
        <xdr:cNvSpPr txBox="1">
          <a:spLocks noChangeArrowheads="1"/>
        </xdr:cNvSpPr>
      </xdr:nvSpPr>
      <xdr:spPr bwMode="auto">
        <a:xfrm>
          <a:off x="3100683" y="7875100"/>
          <a:ext cx="504000" cy="271511"/>
        </a:xfrm>
        <a:prstGeom prst="roundRect">
          <a:avLst/>
        </a:prstGeom>
        <a:solidFill>
          <a:schemeClr val="accent1">
            <a:lumMod val="75000"/>
          </a:schemeClr>
        </a:solidFill>
        <a:ln w="12700">
          <a:solidFill>
            <a:schemeClr val="bg1"/>
          </a:solidFill>
          <a:miter lim="800000"/>
          <a:headEnd/>
          <a:tailEnd/>
        </a:ln>
        <a:effectLst>
          <a:outerShdw blurRad="63500" sx="102000" sy="102000" algn="ctr" rotWithShape="0">
            <a:prstClr val="black">
              <a:alpha val="40000"/>
            </a:prstClr>
          </a:outerShdw>
        </a:effectLst>
      </xdr:spPr>
      <xdr:txBody>
        <a:bodyPr wrap="none" lIns="36000" tIns="0" rIns="36000" bIns="0" anchor="ctr" upright="1">
          <a:noAutofit/>
        </a:bodyPr>
        <a:lstStyle/>
        <a:p>
          <a:pPr algn="ctr" rtl="0">
            <a:defRPr sz="1000"/>
          </a:pPr>
          <a:r>
            <a:rPr lang="tr-TR" sz="1100" b="0" i="0" u="none" strike="noStrike" baseline="0">
              <a:solidFill>
                <a:schemeClr val="bg1"/>
              </a:solidFill>
              <a:effectLst>
                <a:outerShdw blurRad="50800" dist="38100" dir="8100000" algn="tr" rotWithShape="0">
                  <a:prstClr val="black">
                    <a:alpha val="40000"/>
                  </a:prstClr>
                </a:outerShdw>
              </a:effectLst>
              <a:latin typeface="Arial"/>
              <a:cs typeface="Arial"/>
            </a:rPr>
            <a:t>Select</a:t>
          </a:r>
        </a:p>
      </xdr:txBody>
    </xdr:sp>
    <xdr:clientData fPrintsWithSheet="0"/>
  </xdr:oneCellAnchor>
  <xdr:oneCellAnchor>
    <xdr:from>
      <xdr:col>4</xdr:col>
      <xdr:colOff>52682</xdr:colOff>
      <xdr:row>12</xdr:row>
      <xdr:rowOff>64600</xdr:rowOff>
    </xdr:from>
    <xdr:ext cx="504000" cy="271511"/>
    <xdr:sp macro="[0]!colorset3" textlink="">
      <xdr:nvSpPr>
        <xdr:cNvPr id="5" name="Text Box 238">
          <a:extLst>
            <a:ext uri="{FF2B5EF4-FFF2-40B4-BE49-F238E27FC236}">
              <a16:creationId xmlns:a16="http://schemas.microsoft.com/office/drawing/2014/main" id="{00000000-0008-0000-0300-000005000000}"/>
            </a:ext>
          </a:extLst>
        </xdr:cNvPr>
        <xdr:cNvSpPr txBox="1">
          <a:spLocks noChangeArrowheads="1"/>
        </xdr:cNvSpPr>
      </xdr:nvSpPr>
      <xdr:spPr bwMode="auto">
        <a:xfrm>
          <a:off x="2491082" y="7875100"/>
          <a:ext cx="504000" cy="271511"/>
        </a:xfrm>
        <a:prstGeom prst="roundRect">
          <a:avLst/>
        </a:prstGeom>
        <a:solidFill>
          <a:schemeClr val="accent1">
            <a:lumMod val="75000"/>
          </a:schemeClr>
        </a:solidFill>
        <a:ln w="12700">
          <a:solidFill>
            <a:schemeClr val="bg1"/>
          </a:solidFill>
          <a:miter lim="800000"/>
          <a:headEnd/>
          <a:tailEnd/>
        </a:ln>
        <a:effectLst>
          <a:outerShdw blurRad="63500" sx="102000" sy="102000" algn="ctr" rotWithShape="0">
            <a:prstClr val="black">
              <a:alpha val="40000"/>
            </a:prstClr>
          </a:outerShdw>
        </a:effectLst>
      </xdr:spPr>
      <xdr:txBody>
        <a:bodyPr wrap="none" lIns="36000" tIns="0" rIns="36000" bIns="0" anchor="ctr" upright="1">
          <a:noAutofit/>
        </a:bodyPr>
        <a:lstStyle/>
        <a:p>
          <a:pPr algn="ctr" rtl="0">
            <a:defRPr sz="1000"/>
          </a:pPr>
          <a:r>
            <a:rPr lang="tr-TR" sz="1100" b="0" i="0" u="none" strike="noStrike" baseline="0">
              <a:solidFill>
                <a:schemeClr val="bg1"/>
              </a:solidFill>
              <a:effectLst>
                <a:outerShdw blurRad="50800" dist="38100" dir="8100000" algn="tr" rotWithShape="0">
                  <a:prstClr val="black">
                    <a:alpha val="40000"/>
                  </a:prstClr>
                </a:outerShdw>
              </a:effectLst>
              <a:latin typeface="Arial"/>
              <a:cs typeface="Arial"/>
            </a:rPr>
            <a:t>Select</a:t>
          </a:r>
        </a:p>
      </xdr:txBody>
    </xdr:sp>
    <xdr:clientData fPrintsWithSheet="0"/>
  </xdr:oneCellAnchor>
  <xdr:oneCellAnchor>
    <xdr:from>
      <xdr:col>3</xdr:col>
      <xdr:colOff>52683</xdr:colOff>
      <xdr:row>12</xdr:row>
      <xdr:rowOff>64600</xdr:rowOff>
    </xdr:from>
    <xdr:ext cx="504000" cy="271511"/>
    <xdr:sp macro="[0]!colorset2" textlink="">
      <xdr:nvSpPr>
        <xdr:cNvPr id="6" name="Text Box 238">
          <a:extLst>
            <a:ext uri="{FF2B5EF4-FFF2-40B4-BE49-F238E27FC236}">
              <a16:creationId xmlns:a16="http://schemas.microsoft.com/office/drawing/2014/main" id="{00000000-0008-0000-0300-000006000000}"/>
            </a:ext>
          </a:extLst>
        </xdr:cNvPr>
        <xdr:cNvSpPr txBox="1">
          <a:spLocks noChangeArrowheads="1"/>
        </xdr:cNvSpPr>
      </xdr:nvSpPr>
      <xdr:spPr bwMode="auto">
        <a:xfrm>
          <a:off x="1881483" y="7875100"/>
          <a:ext cx="504000" cy="271511"/>
        </a:xfrm>
        <a:prstGeom prst="roundRect">
          <a:avLst/>
        </a:prstGeom>
        <a:solidFill>
          <a:schemeClr val="accent1">
            <a:lumMod val="75000"/>
          </a:schemeClr>
        </a:solidFill>
        <a:ln w="12700">
          <a:solidFill>
            <a:schemeClr val="bg1"/>
          </a:solidFill>
          <a:miter lim="800000"/>
          <a:headEnd/>
          <a:tailEnd/>
        </a:ln>
        <a:effectLst>
          <a:outerShdw blurRad="63500" sx="102000" sy="102000" algn="ctr" rotWithShape="0">
            <a:prstClr val="black">
              <a:alpha val="40000"/>
            </a:prstClr>
          </a:outerShdw>
        </a:effectLst>
      </xdr:spPr>
      <xdr:txBody>
        <a:bodyPr wrap="none" lIns="36000" tIns="0" rIns="36000" bIns="0" anchor="ctr" upright="1">
          <a:noAutofit/>
        </a:bodyPr>
        <a:lstStyle/>
        <a:p>
          <a:pPr algn="ctr" rtl="0">
            <a:defRPr sz="1000"/>
          </a:pPr>
          <a:r>
            <a:rPr lang="tr-TR" sz="1100" b="0" i="0" u="none" strike="noStrike" baseline="0">
              <a:solidFill>
                <a:schemeClr val="bg1"/>
              </a:solidFill>
              <a:effectLst>
                <a:outerShdw blurRad="50800" dist="38100" dir="8100000" algn="tr" rotWithShape="0">
                  <a:prstClr val="black">
                    <a:alpha val="40000"/>
                  </a:prstClr>
                </a:outerShdw>
              </a:effectLst>
              <a:latin typeface="Arial"/>
              <a:cs typeface="Arial"/>
            </a:rPr>
            <a:t>Select</a:t>
          </a:r>
        </a:p>
      </xdr:txBody>
    </xdr:sp>
    <xdr:clientData fPrintsWithSheet="0"/>
  </xdr:oneCellAnchor>
  <xdr:oneCellAnchor>
    <xdr:from>
      <xdr:col>2</xdr:col>
      <xdr:colOff>52683</xdr:colOff>
      <xdr:row>12</xdr:row>
      <xdr:rowOff>64600</xdr:rowOff>
    </xdr:from>
    <xdr:ext cx="504000" cy="271511"/>
    <xdr:sp macro="[0]!colorset1" textlink="">
      <xdr:nvSpPr>
        <xdr:cNvPr id="7" name="Text Box 238">
          <a:extLst>
            <a:ext uri="{FF2B5EF4-FFF2-40B4-BE49-F238E27FC236}">
              <a16:creationId xmlns:a16="http://schemas.microsoft.com/office/drawing/2014/main" id="{00000000-0008-0000-0300-000007000000}"/>
            </a:ext>
          </a:extLst>
        </xdr:cNvPr>
        <xdr:cNvSpPr txBox="1">
          <a:spLocks noChangeArrowheads="1"/>
        </xdr:cNvSpPr>
      </xdr:nvSpPr>
      <xdr:spPr bwMode="auto">
        <a:xfrm>
          <a:off x="1271883" y="7875100"/>
          <a:ext cx="504000" cy="271511"/>
        </a:xfrm>
        <a:prstGeom prst="roundRect">
          <a:avLst/>
        </a:prstGeom>
        <a:solidFill>
          <a:schemeClr val="accent1">
            <a:lumMod val="75000"/>
          </a:schemeClr>
        </a:solidFill>
        <a:ln w="12700">
          <a:solidFill>
            <a:schemeClr val="bg1"/>
          </a:solidFill>
          <a:miter lim="800000"/>
          <a:headEnd/>
          <a:tailEnd/>
        </a:ln>
        <a:effectLst>
          <a:outerShdw blurRad="63500" sx="102000" sy="102000" algn="ctr" rotWithShape="0">
            <a:prstClr val="black">
              <a:alpha val="40000"/>
            </a:prstClr>
          </a:outerShdw>
        </a:effectLst>
      </xdr:spPr>
      <xdr:txBody>
        <a:bodyPr wrap="none" lIns="36000" tIns="0" rIns="36000" bIns="0" anchor="ctr" upright="1">
          <a:noAutofit/>
        </a:bodyPr>
        <a:lstStyle/>
        <a:p>
          <a:pPr algn="ctr" rtl="0">
            <a:defRPr sz="1000"/>
          </a:pPr>
          <a:r>
            <a:rPr lang="tr-TR" sz="1100" b="0" i="0" u="none" strike="noStrike" baseline="0">
              <a:solidFill>
                <a:schemeClr val="bg1"/>
              </a:solidFill>
              <a:effectLst>
                <a:outerShdw blurRad="50800" dist="38100" dir="8100000" algn="tr" rotWithShape="0">
                  <a:prstClr val="black">
                    <a:alpha val="40000"/>
                  </a:prstClr>
                </a:outerShdw>
              </a:effectLst>
              <a:latin typeface="Arial"/>
              <a:cs typeface="Arial"/>
            </a:rPr>
            <a:t>Select</a:t>
          </a:r>
        </a:p>
      </xdr:txBody>
    </xdr:sp>
    <xdr:clientData fPrintsWithSheet="0"/>
  </xdr:oneCellAnchor>
  <mc:AlternateContent xmlns:mc="http://schemas.openxmlformats.org/markup-compatibility/2006">
    <mc:Choice xmlns:a14="http://schemas.microsoft.com/office/drawing/2010/main" Requires="a14">
      <xdr:twoCellAnchor editAs="oneCell">
        <xdr:from>
          <xdr:col>10</xdr:col>
          <xdr:colOff>1123950</xdr:colOff>
          <xdr:row>6</xdr:row>
          <xdr:rowOff>85725</xdr:rowOff>
        </xdr:from>
        <xdr:to>
          <xdr:col>12</xdr:col>
          <xdr:colOff>542925</xdr:colOff>
          <xdr:row>7</xdr:row>
          <xdr:rowOff>171450</xdr:rowOff>
        </xdr:to>
        <xdr:sp macro="" textlink="">
          <xdr:nvSpPr>
            <xdr:cNvPr id="5121" name="Option Button 1" descr="No Text" hidden="1">
              <a:extLst>
                <a:ext uri="{63B3BB69-23CF-44E3-9099-C40C66FF867C}">
                  <a14:compatExt spid="_x0000_s5121"/>
                </a:ext>
                <a:ext uri="{FF2B5EF4-FFF2-40B4-BE49-F238E27FC236}">
                  <a16:creationId xmlns:a16="http://schemas.microsoft.com/office/drawing/2014/main" id="{00000000-0008-0000-0300-00000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1F4E78"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tr-TR" sz="800" b="0" i="0" u="none" strike="noStrike" baseline="0">
                  <a:solidFill>
                    <a:srgbClr val="1F4E78"/>
                  </a:solidFill>
                  <a:latin typeface="Arial"/>
                  <a:cs typeface="Arial"/>
                </a:rPr>
                <a:t>No Text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314325</xdr:colOff>
          <xdr:row>5</xdr:row>
          <xdr:rowOff>152400</xdr:rowOff>
        </xdr:from>
        <xdr:to>
          <xdr:col>13</xdr:col>
          <xdr:colOff>104775</xdr:colOff>
          <xdr:row>13</xdr:row>
          <xdr:rowOff>38100</xdr:rowOff>
        </xdr:to>
        <xdr:sp macro="" textlink="">
          <xdr:nvSpPr>
            <xdr:cNvPr id="5122" name="Group Box 2" hidden="1">
              <a:extLst>
                <a:ext uri="{63B3BB69-23CF-44E3-9099-C40C66FF867C}">
                  <a14:compatExt spid="_x0000_s5122"/>
                </a:ext>
                <a:ext uri="{FF2B5EF4-FFF2-40B4-BE49-F238E27FC236}">
                  <a16:creationId xmlns:a16="http://schemas.microsoft.com/office/drawing/2014/main" id="{00000000-0008-0000-0300-000002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tr-TR" sz="800" b="0" i="0" u="none" strike="noStrike" baseline="0">
                  <a:solidFill>
                    <a:srgbClr val="1F4E78"/>
                  </a:solidFill>
                  <a:latin typeface="Arial"/>
                  <a:cs typeface="Arial"/>
                </a:rPr>
                <a:t>Text Settings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1123950</xdr:colOff>
          <xdr:row>7</xdr:row>
          <xdr:rowOff>123825</xdr:rowOff>
        </xdr:from>
        <xdr:to>
          <xdr:col>12</xdr:col>
          <xdr:colOff>542925</xdr:colOff>
          <xdr:row>9</xdr:row>
          <xdr:rowOff>66675</xdr:rowOff>
        </xdr:to>
        <xdr:sp macro="" textlink="">
          <xdr:nvSpPr>
            <xdr:cNvPr id="5123" name="Option Button 3" descr="Country Names" hidden="1">
              <a:extLst>
                <a:ext uri="{63B3BB69-23CF-44E3-9099-C40C66FF867C}">
                  <a14:compatExt spid="_x0000_s5123"/>
                </a:ext>
                <a:ext uri="{FF2B5EF4-FFF2-40B4-BE49-F238E27FC236}">
                  <a16:creationId xmlns:a16="http://schemas.microsoft.com/office/drawing/2014/main" id="{00000000-0008-0000-0300-00000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1F4E78"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tr-TR" sz="800" b="0" i="0" u="none" strike="noStrike" baseline="0">
                  <a:solidFill>
                    <a:srgbClr val="1F4E78"/>
                  </a:solidFill>
                  <a:latin typeface="Arial"/>
                  <a:cs typeface="Arial"/>
                </a:rPr>
                <a:t>Display Names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1123950</xdr:colOff>
          <xdr:row>9</xdr:row>
          <xdr:rowOff>0</xdr:rowOff>
        </xdr:from>
        <xdr:to>
          <xdr:col>12</xdr:col>
          <xdr:colOff>542925</xdr:colOff>
          <xdr:row>10</xdr:row>
          <xdr:rowOff>123825</xdr:rowOff>
        </xdr:to>
        <xdr:sp macro="" textlink="">
          <xdr:nvSpPr>
            <xdr:cNvPr id="5127" name="Option Button 7" descr="Country Names" hidden="1">
              <a:extLst>
                <a:ext uri="{63B3BB69-23CF-44E3-9099-C40C66FF867C}">
                  <a14:compatExt spid="_x0000_s5127"/>
                </a:ext>
                <a:ext uri="{FF2B5EF4-FFF2-40B4-BE49-F238E27FC236}">
                  <a16:creationId xmlns:a16="http://schemas.microsoft.com/office/drawing/2014/main" id="{00000000-0008-0000-0300-00000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1F4E78"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tr-TR" sz="800" b="0" i="0" u="none" strike="noStrike" baseline="0">
                  <a:solidFill>
                    <a:srgbClr val="1F4E78"/>
                  </a:solidFill>
                  <a:latin typeface="Arial"/>
                  <a:cs typeface="Arial"/>
                </a:rPr>
                <a:t>Display Text</a:t>
              </a:r>
            </a:p>
          </xdr:txBody>
        </xdr:sp>
        <xdr:clientData/>
      </xdr:twoCellAnchor>
    </mc:Choice>
    <mc:Fallback/>
  </mc:AlternateContent>
  <xdr:twoCellAnchor editAs="oneCell">
    <xdr:from>
      <xdr:col>1</xdr:col>
      <xdr:colOff>184337</xdr:colOff>
      <xdr:row>1</xdr:row>
      <xdr:rowOff>56590</xdr:rowOff>
    </xdr:from>
    <xdr:to>
      <xdr:col>2</xdr:col>
      <xdr:colOff>267087</xdr:colOff>
      <xdr:row>2</xdr:row>
      <xdr:rowOff>245174</xdr:rowOff>
    </xdr:to>
    <xdr:pic>
      <xdr:nvPicPr>
        <xdr:cNvPr id="21" name="mainicon">
          <a:extLst>
            <a:ext uri="{FF2B5EF4-FFF2-40B4-BE49-F238E27FC236}">
              <a16:creationId xmlns:a16="http://schemas.microsoft.com/office/drawing/2014/main" id="{00000000-0008-0000-0300-00001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427754" y="141257"/>
          <a:ext cx="432000" cy="432000"/>
        </a:xfrm>
        <a:prstGeom prst="rect">
          <a:avLst/>
        </a:prstGeom>
        <a:effectLst>
          <a:outerShdw blurRad="63500" sx="102000" sy="102000" algn="ctr" rotWithShape="0">
            <a:prstClr val="black">
              <a:alpha val="40000"/>
            </a:prstClr>
          </a:outerShdw>
        </a:effectLst>
      </xdr:spPr>
    </xdr:pic>
    <xdr:clientData/>
  </xdr:twoCellAnchor>
  <xdr:twoCellAnchor editAs="oneCell">
    <xdr:from>
      <xdr:col>8</xdr:col>
      <xdr:colOff>0</xdr:colOff>
      <xdr:row>22</xdr:row>
      <xdr:rowOff>150360</xdr:rowOff>
    </xdr:from>
    <xdr:to>
      <xdr:col>8</xdr:col>
      <xdr:colOff>262620</xdr:colOff>
      <xdr:row>24</xdr:row>
      <xdr:rowOff>112260</xdr:rowOff>
    </xdr:to>
    <xdr:sp macro="" textlink="">
      <xdr:nvSpPr>
        <xdr:cNvPr id="18" name="Left Arrow 1">
          <a:extLst>
            <a:ext uri="{FF2B5EF4-FFF2-40B4-BE49-F238E27FC236}">
              <a16:creationId xmlns:a16="http://schemas.microsoft.com/office/drawing/2014/main" id="{00000000-0008-0000-0300-000012000000}"/>
            </a:ext>
          </a:extLst>
        </xdr:cNvPr>
        <xdr:cNvSpPr>
          <a:spLocks noChangeAspect="1"/>
        </xdr:cNvSpPr>
      </xdr:nvSpPr>
      <xdr:spPr>
        <a:xfrm rot="5400000">
          <a:off x="3922260" y="4429125"/>
          <a:ext cx="342900" cy="262620"/>
        </a:xfrm>
        <a:prstGeom prst="leftArrow">
          <a:avLst/>
        </a:prstGeom>
        <a:solidFill>
          <a:srgbClr val="FFFFFF"/>
        </a:solidFill>
        <a:ln>
          <a:no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ctr"/>
        <a:lstStyle/>
        <a:p>
          <a:pPr algn="ctr"/>
          <a:endParaRPr lang="tr-TR" sz="1100"/>
        </a:p>
      </xdr:txBody>
    </xdr:sp>
    <xdr:clientData fPrintsWithSheet="0"/>
  </xdr:twoCellAnchor>
  <xdr:twoCellAnchor editAs="oneCell">
    <xdr:from>
      <xdr:col>11</xdr:col>
      <xdr:colOff>499050</xdr:colOff>
      <xdr:row>1</xdr:row>
      <xdr:rowOff>45300</xdr:rowOff>
    </xdr:from>
    <xdr:to>
      <xdr:col>14</xdr:col>
      <xdr:colOff>0</xdr:colOff>
      <xdr:row>2</xdr:row>
      <xdr:rowOff>247650</xdr:rowOff>
    </xdr:to>
    <xdr:grpSp>
      <xdr:nvGrpSpPr>
        <xdr:cNvPr id="20" name="backtomenu">
          <a:hlinkClick xmlns:r="http://schemas.openxmlformats.org/officeDocument/2006/relationships" r:id="rId2" tooltip="Go to"/>
          <a:extLst>
            <a:ext uri="{FF2B5EF4-FFF2-40B4-BE49-F238E27FC236}">
              <a16:creationId xmlns:a16="http://schemas.microsoft.com/office/drawing/2014/main" id="{00000000-0008-0000-0300-000014000000}"/>
            </a:ext>
          </a:extLst>
        </xdr:cNvPr>
        <xdr:cNvGrpSpPr/>
      </xdr:nvGrpSpPr>
      <xdr:grpSpPr>
        <a:xfrm>
          <a:off x="7042725" y="131025"/>
          <a:ext cx="1044000" cy="450000"/>
          <a:chOff x="6972831" y="127063"/>
          <a:chExt cx="1044000" cy="450000"/>
        </a:xfrm>
      </xdr:grpSpPr>
      <xdr:sp macro="" textlink="">
        <xdr:nvSpPr>
          <xdr:cNvPr id="22" name="Rounded Rectangle 2">
            <a:hlinkClick xmlns:r="http://schemas.openxmlformats.org/officeDocument/2006/relationships" r:id="rId2" tooltip="Go to"/>
            <a:extLst>
              <a:ext uri="{FF2B5EF4-FFF2-40B4-BE49-F238E27FC236}">
                <a16:creationId xmlns:a16="http://schemas.microsoft.com/office/drawing/2014/main" id="{00000000-0008-0000-0300-000016000000}"/>
              </a:ext>
            </a:extLst>
          </xdr:cNvPr>
          <xdr:cNvSpPr/>
        </xdr:nvSpPr>
        <xdr:spPr>
          <a:xfrm>
            <a:off x="6972831" y="127063"/>
            <a:ext cx="1044000" cy="450000"/>
          </a:xfrm>
          <a:prstGeom prst="roundRect">
            <a:avLst/>
          </a:prstGeom>
          <a:solidFill>
            <a:srgbClr val="1F4E78"/>
          </a:solidFill>
          <a:ln>
            <a:noFill/>
          </a:ln>
          <a:effectLst/>
        </xdr:spPr>
        <xdr:style>
          <a:lnRef idx="0">
            <a:schemeClr val="accent3"/>
          </a:lnRef>
          <a:fillRef idx="3">
            <a:schemeClr val="accent3"/>
          </a:fillRef>
          <a:effectRef idx="3">
            <a:schemeClr val="accent3"/>
          </a:effectRef>
          <a:fontRef idx="minor">
            <a:schemeClr val="lt1"/>
          </a:fontRef>
        </xdr:style>
        <xdr:txBody>
          <a:bodyPr vertOverflow="clip" horzOverflow="clip" lIns="432000" tIns="0" rIns="0" bIns="0" rtlCol="0" anchor="ctr"/>
          <a:lstStyle/>
          <a:p>
            <a:pPr algn="ctr"/>
            <a:r>
              <a:rPr lang="en-US" sz="1000" b="1" i="1">
                <a:solidFill>
                  <a:srgbClr val="FFFFFF"/>
                </a:solidFill>
              </a:rPr>
              <a:t>Back to </a:t>
            </a:r>
          </a:p>
          <a:p>
            <a:pPr algn="ctr"/>
            <a:r>
              <a:rPr lang="en-US" sz="1000" b="1" i="1">
                <a:solidFill>
                  <a:srgbClr val="FFFFFF"/>
                </a:solidFill>
              </a:rPr>
              <a:t>Menu</a:t>
            </a:r>
            <a:endParaRPr lang="tr-TR" sz="1000" b="1" i="1">
              <a:solidFill>
                <a:srgbClr val="FFFFFF"/>
              </a:solidFill>
            </a:endParaRPr>
          </a:p>
        </xdr:txBody>
      </xdr:sp>
      <xdr:pic>
        <xdr:nvPicPr>
          <xdr:cNvPr id="23" name="Picture 22" descr="http://swiss-delicious.com/images/1024/icons/back.png">
            <a:hlinkClick xmlns:r="http://schemas.openxmlformats.org/officeDocument/2006/relationships" r:id="rId2" tooltip="Go to"/>
            <a:extLst>
              <a:ext uri="{FF2B5EF4-FFF2-40B4-BE49-F238E27FC236}">
                <a16:creationId xmlns:a16="http://schemas.microsoft.com/office/drawing/2014/main" id="{00000000-0008-0000-0300-000017000000}"/>
              </a:ext>
            </a:extLst>
          </xdr:cNvPr>
          <xdr:cNvPicPr>
            <a:picLocks noChangeAspect="1" noChangeArrowheads="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tretch/>
        </xdr:blipFill>
        <xdr:spPr bwMode="auto">
          <a:xfrm>
            <a:off x="7064544" y="141367"/>
            <a:ext cx="414000" cy="411026"/>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xdr:oneCellAnchor>
    <xdr:from>
      <xdr:col>16</xdr:col>
      <xdr:colOff>685800</xdr:colOff>
      <xdr:row>1</xdr:row>
      <xdr:rowOff>47625</xdr:rowOff>
    </xdr:from>
    <xdr:ext cx="1325166" cy="381000"/>
    <xdr:pic>
      <xdr:nvPicPr>
        <xdr:cNvPr id="6127" name="mpkLogo">
          <a:hlinkClick xmlns:a="http://schemas.openxmlformats.org/drawingml/2006/main" xmlns:r="http://schemas.openxmlformats.org/officeDocument/2006/relationships" r:id="rId9"/>
        </xdr:cNvPr>
        <xdr:cNvPicPr>
          <a:picLocks xmlns:a="http://schemas.openxmlformats.org/drawingml/2006/main" noChangeAspect="1"/>
        </xdr:cNvPicPr>
      </xdr:nvPicPr>
      <xdr:blipFill>
        <a:blip xmlns:a="http://schemas.openxmlformats.org/drawingml/2006/main" xmlns:r="http://schemas.openxmlformats.org/officeDocument/2006/relationships" r:embed="rId8"/>
        <a:stretch xmlns:a="http://schemas.openxmlformats.org/drawingml/2006/main">
          <a:fillRect/>
        </a:stretch>
      </xdr:blipFill>
      <xdr:spPr>
        <a:xfrm xmlns:a="http://schemas.openxmlformats.org/drawingml/2006/main">
          <a:off x="0" y="0"/>
          <a:ext cx="1325166" cy="381000"/>
        </a:xfrm>
        <a:prstGeom xmlns:a="http://schemas.openxmlformats.org/drawingml/2006/main" prst="rect">
          <a:avLst/>
        </a:prstGeom>
      </xdr:spPr>
    </xdr:pic>
    <xdr:clientData/>
  </xdr:oneCellAnchor>
</xdr:wsDr>
</file>

<file path=xl/drawings/drawing6.xml><?xml version="1.0" encoding="utf-8"?>
<xdr:wsDr xmlns:xdr="http://schemas.openxmlformats.org/drawingml/2006/spreadsheetDrawing" xmlns:a="http://schemas.openxmlformats.org/drawingml/2006/main">
  <xdr:twoCellAnchor editAs="oneCell">
    <xdr:from>
      <xdr:col>2</xdr:col>
      <xdr:colOff>250869</xdr:colOff>
      <xdr:row>1</xdr:row>
      <xdr:rowOff>19050</xdr:rowOff>
    </xdr:from>
    <xdr:to>
      <xdr:col>4</xdr:col>
      <xdr:colOff>113769</xdr:colOff>
      <xdr:row>2</xdr:row>
      <xdr:rowOff>221400</xdr:rowOff>
    </xdr:to>
    <xdr:grpSp>
      <xdr:nvGrpSpPr>
        <xdr:cNvPr id="3" name="backtomenu">
          <a:hlinkClick xmlns:r="http://schemas.openxmlformats.org/officeDocument/2006/relationships" r:id="rId3" tooltip="Go to"/>
          <a:extLst>
            <a:ext uri="{FF2B5EF4-FFF2-40B4-BE49-F238E27FC236}">
              <a16:creationId xmlns:a16="http://schemas.microsoft.com/office/drawing/2014/main" id="{00000000-0008-0000-0500-000003000000}"/>
            </a:ext>
          </a:extLst>
        </xdr:cNvPr>
        <xdr:cNvGrpSpPr/>
      </xdr:nvGrpSpPr>
      <xdr:grpSpPr>
        <a:xfrm>
          <a:off x="10309269" y="104775"/>
          <a:ext cx="1044000" cy="450000"/>
          <a:chOff x="6972831" y="127063"/>
          <a:chExt cx="1044000" cy="450000"/>
        </a:xfrm>
      </xdr:grpSpPr>
      <xdr:sp macro="" textlink="">
        <xdr:nvSpPr>
          <xdr:cNvPr id="4" name="Rounded Rectangle 2">
            <a:hlinkClick xmlns:r="http://schemas.openxmlformats.org/officeDocument/2006/relationships" r:id="rId3" tooltip="Go to"/>
            <a:extLst>
              <a:ext uri="{FF2B5EF4-FFF2-40B4-BE49-F238E27FC236}">
                <a16:creationId xmlns:a16="http://schemas.microsoft.com/office/drawing/2014/main" id="{00000000-0008-0000-0500-000004000000}"/>
              </a:ext>
            </a:extLst>
          </xdr:cNvPr>
          <xdr:cNvSpPr/>
        </xdr:nvSpPr>
        <xdr:spPr>
          <a:xfrm>
            <a:off x="6972831" y="127063"/>
            <a:ext cx="1044000" cy="450000"/>
          </a:xfrm>
          <a:prstGeom prst="roundRect">
            <a:avLst/>
          </a:prstGeom>
          <a:solidFill>
            <a:srgbClr val="1F4E78"/>
          </a:solidFill>
          <a:ln>
            <a:noFill/>
          </a:ln>
          <a:effectLst/>
        </xdr:spPr>
        <xdr:style>
          <a:lnRef idx="0">
            <a:schemeClr val="accent3"/>
          </a:lnRef>
          <a:fillRef idx="3">
            <a:schemeClr val="accent3"/>
          </a:fillRef>
          <a:effectRef idx="3">
            <a:schemeClr val="accent3"/>
          </a:effectRef>
          <a:fontRef idx="minor">
            <a:schemeClr val="lt1"/>
          </a:fontRef>
        </xdr:style>
        <xdr:txBody>
          <a:bodyPr vertOverflow="clip" horzOverflow="clip" lIns="432000" tIns="0" rIns="0" bIns="0" rtlCol="0" anchor="ctr"/>
          <a:lstStyle/>
          <a:p>
            <a:pPr algn="ctr"/>
            <a:r>
              <a:rPr lang="en-US" sz="1000" b="1" i="1">
                <a:solidFill>
                  <a:srgbClr val="FFFFFF"/>
                </a:solidFill>
              </a:rPr>
              <a:t>Back to </a:t>
            </a:r>
          </a:p>
          <a:p>
            <a:pPr algn="ctr"/>
            <a:r>
              <a:rPr lang="en-US" sz="1000" b="1" i="1">
                <a:solidFill>
                  <a:srgbClr val="FFFFFF"/>
                </a:solidFill>
              </a:rPr>
              <a:t>Menu</a:t>
            </a:r>
            <a:endParaRPr lang="tr-TR" sz="1000" b="1" i="1">
              <a:solidFill>
                <a:srgbClr val="FFFFFF"/>
              </a:solidFill>
            </a:endParaRPr>
          </a:p>
        </xdr:txBody>
      </xdr:sp>
      <xdr:pic>
        <xdr:nvPicPr>
          <xdr:cNvPr id="5" name="Picture 4" descr="http://swiss-delicious.com/images/1024/icons/back.png">
            <a:hlinkClick xmlns:r="http://schemas.openxmlformats.org/officeDocument/2006/relationships" r:id="rId3" tooltip="Go to"/>
            <a:extLst>
              <a:ext uri="{FF2B5EF4-FFF2-40B4-BE49-F238E27FC236}">
                <a16:creationId xmlns:a16="http://schemas.microsoft.com/office/drawing/2014/main" id="{00000000-0008-0000-0500-000005000000}"/>
              </a:ext>
            </a:extLst>
          </xdr:cNvPr>
          <xdr:cNvPicPr>
            <a:picLocks noChangeAspect="1" noChangeArrowheads="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tretch/>
        </xdr:blipFill>
        <xdr:spPr bwMode="auto">
          <a:xfrm>
            <a:off x="7064544" y="141367"/>
            <a:ext cx="414000" cy="411026"/>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Onur PAŞÜNCÜKLÜ" refreshedDate="44718.980551157409" missingItemsLimit="0" createdVersion="7" refreshedVersion="8" minRefreshableVersion="3" recordCount="5817" xr:uid="{4BDAD672-2FF8-4D0A-B2B8-DD030C619461}">
  <cacheSource type="worksheet">
    <worksheetSource ref="U10:AH5827" sheet="Calc"/>
  </cacheSource>
  <cacheFields count="14">
    <cacheField name="Date" numFmtId="0">
      <sharedItems containsSemiMixedTypes="0" containsNonDate="0" containsDate="1" containsString="0" minDate="1899-12-30T00:00:00" maxDate="2022-12-02T00:00:00"/>
    </cacheField>
    <cacheField name="Rep" numFmtId="0">
      <sharedItems containsBlank="1" containsMixedTypes="1" containsNumber="1" containsInteger="1" minValue="0" maxValue="0" count="8">
        <s v="Brad Pitt"/>
        <s v="Tom Hanks"/>
        <s v="Meryl Streep"/>
        <s v="Julia Roberts"/>
        <s v="Mel Gibson"/>
        <s v="Uma Thurman"/>
        <n v="0"/>
        <m/>
      </sharedItems>
    </cacheField>
    <cacheField name="Customer" numFmtId="0">
      <sharedItems containsBlank="1" containsMixedTypes="1" containsNumber="1" containsInteger="1" minValue="0" maxValue="0"/>
    </cacheField>
    <cacheField name="State" numFmtId="0">
      <sharedItems containsBlank="1" containsMixedTypes="1" containsNumber="1" containsInteger="1" minValue="0" maxValue="0" count="54">
        <s v="MO"/>
        <s v="ID"/>
        <s v="CT"/>
        <s v="AR"/>
        <s v="WI"/>
        <s v="TN"/>
        <s v="FL"/>
        <s v="WA"/>
        <s v="SC"/>
        <s v="ND"/>
        <s v="DE"/>
        <s v="MA"/>
        <s v="NH"/>
        <s v="KS"/>
        <s v="NM"/>
        <n v="0"/>
        <m/>
        <s v="AL"/>
        <s v="AK"/>
        <s v="AZ"/>
        <s v="CA"/>
        <s v="CO"/>
        <s v="GA"/>
        <s v="HI"/>
        <s v="IL"/>
        <s v="IN"/>
        <s v="IA"/>
        <s v="KY"/>
        <s v="LA"/>
        <s v="ME"/>
        <s v="MD"/>
        <s v="MI"/>
        <s v="MN"/>
        <s v="MS"/>
        <s v="MT"/>
        <s v="NE"/>
        <s v="NV"/>
        <s v="NJ"/>
        <s v="NY"/>
        <s v="NC"/>
        <s v="OH"/>
        <s v="OK"/>
        <s v="OR"/>
        <s v="PA"/>
        <s v="RI"/>
        <s v="SD"/>
        <s v="TX"/>
        <s v="UT"/>
        <s v="VT"/>
        <s v="VA"/>
        <s v="WV"/>
        <s v="WY"/>
        <s v="DC"/>
        <s v="Other"/>
      </sharedItems>
    </cacheField>
    <cacheField name="Sales Amount" numFmtId="1">
      <sharedItems containsString="0" containsBlank="1" containsNumber="1" containsInteger="1" minValue="0" maxValue="3700"/>
    </cacheField>
    <cacheField name="Rep Target" numFmtId="165">
      <sharedItems containsBlank="1" containsMixedTypes="1" containsNumber="1" containsInteger="1" minValue="0" maxValue="55000"/>
    </cacheField>
    <cacheField name="Regional Target" numFmtId="165">
      <sharedItems containsBlank="1" containsMixedTypes="1" containsNumber="1" containsInteger="1" minValue="0" maxValue="0"/>
    </cacheField>
    <cacheField name="Filter" numFmtId="165">
      <sharedItems count="2">
        <s v="Yes"/>
        <s v="No"/>
      </sharedItems>
    </cacheField>
    <cacheField name="YTD Actual" numFmtId="165">
      <sharedItems containsBlank="1" containsMixedTypes="1" containsNumber="1" containsInteger="1" minValue="156" maxValue="3700"/>
    </cacheField>
    <cacheField name="YTD Total Target" numFmtId="165">
      <sharedItems containsBlank="1" containsMixedTypes="1" containsNumber="1" minValue="126666.66666666667" maxValue="126666.66666666667"/>
    </cacheField>
    <cacheField name="Year" numFmtId="0">
      <sharedItems containsMixedTypes="1" containsNumber="1" containsInteger="1" minValue="2022" maxValue="2022" count="2">
        <n v="2022"/>
        <s v=""/>
      </sharedItems>
    </cacheField>
    <cacheField name="Month" numFmtId="0">
      <sharedItems containsMixedTypes="1" containsNumber="1" containsInteger="1" minValue="1" maxValue="12" count="13">
        <n v="4"/>
        <s v=""/>
        <n v="1"/>
        <n v="2"/>
        <n v="3"/>
        <n v="5"/>
        <n v="6"/>
        <n v="7"/>
        <n v="8"/>
        <n v="9"/>
        <n v="10"/>
        <n v="11"/>
        <n v="12"/>
      </sharedItems>
    </cacheField>
    <cacheField name="Month Name" numFmtId="0">
      <sharedItems count="13">
        <s v="April"/>
        <s v=""/>
        <s v="January"/>
        <s v="February"/>
        <s v="March"/>
        <s v="May"/>
        <s v="June"/>
        <s v="July"/>
        <s v="August"/>
        <s v="September"/>
        <s v="October"/>
        <s v="November"/>
        <s v="December"/>
      </sharedItems>
    </cacheField>
    <cacheField name="Rep-State Index" numFmtId="0">
      <sharedItems containsString="0" containsBlank="1" containsNumber="1" containsInteger="1" minValue="1" maxValue="52"/>
    </cacheField>
  </cacheFields>
  <extLst>
    <ext xmlns:x14="http://schemas.microsoft.com/office/spreadsheetml/2009/9/main" uri="{725AE2AE-9491-48be-B2B4-4EB974FC3084}">
      <x14:pivotCacheDefinition pivotCacheId="1641104177"/>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817">
  <r>
    <d v="2022-04-07T00:00:00"/>
    <x v="0"/>
    <s v="Eu LLC"/>
    <x v="0"/>
    <n v="468"/>
    <m/>
    <m/>
    <x v="0"/>
    <n v="468"/>
    <n v="126666.66666666667"/>
    <x v="0"/>
    <x v="0"/>
    <x v="0"/>
    <m/>
  </r>
  <r>
    <d v="2022-04-07T00:00:00"/>
    <x v="1"/>
    <s v="Sed Nulla Ante Ltd"/>
    <x v="1"/>
    <n v="2365"/>
    <m/>
    <m/>
    <x v="0"/>
    <n v="2365"/>
    <n v="126666.66666666667"/>
    <x v="0"/>
    <x v="0"/>
    <x v="0"/>
    <m/>
  </r>
  <r>
    <d v="2022-04-08T00:00:00"/>
    <x v="2"/>
    <s v="Fusce Mi Limited"/>
    <x v="2"/>
    <n v="1000"/>
    <m/>
    <m/>
    <x v="0"/>
    <n v="1000"/>
    <n v="126666.66666666667"/>
    <x v="0"/>
    <x v="0"/>
    <x v="0"/>
    <m/>
  </r>
  <r>
    <d v="2022-04-09T00:00:00"/>
    <x v="0"/>
    <s v="Eu LLC"/>
    <x v="0"/>
    <n v="156"/>
    <m/>
    <m/>
    <x v="0"/>
    <n v="156"/>
    <n v="126666.66666666667"/>
    <x v="0"/>
    <x v="0"/>
    <x v="0"/>
    <m/>
  </r>
  <r>
    <d v="2022-04-09T00:00:00"/>
    <x v="3"/>
    <s v="Mi Pede Foundation"/>
    <x v="3"/>
    <n v="1760"/>
    <m/>
    <m/>
    <x v="0"/>
    <n v="1760"/>
    <n v="126666.66666666667"/>
    <x v="0"/>
    <x v="0"/>
    <x v="0"/>
    <m/>
  </r>
  <r>
    <d v="2022-04-10T00:00:00"/>
    <x v="4"/>
    <s v="Mauris Inc."/>
    <x v="4"/>
    <n v="260"/>
    <m/>
    <m/>
    <x v="0"/>
    <n v="260"/>
    <n v="126666.66666666667"/>
    <x v="0"/>
    <x v="0"/>
    <x v="0"/>
    <m/>
  </r>
  <r>
    <d v="2022-04-11T00:00:00"/>
    <x v="1"/>
    <s v="Vestibulum Accumsan PC"/>
    <x v="5"/>
    <n v="750"/>
    <m/>
    <m/>
    <x v="0"/>
    <n v="750"/>
    <n v="126666.66666666667"/>
    <x v="0"/>
    <x v="0"/>
    <x v="0"/>
    <m/>
  </r>
  <r>
    <d v="2022-04-11T00:00:00"/>
    <x v="2"/>
    <s v="At Consulting"/>
    <x v="6"/>
    <n v="3570"/>
    <m/>
    <m/>
    <x v="0"/>
    <n v="3570"/>
    <n v="126666.66666666667"/>
    <x v="0"/>
    <x v="0"/>
    <x v="0"/>
    <m/>
  </r>
  <r>
    <d v="2022-04-11T00:00:00"/>
    <x v="0"/>
    <s v="Dolor Nonummy Institute"/>
    <x v="7"/>
    <n v="1200"/>
    <m/>
    <m/>
    <x v="0"/>
    <n v="1200"/>
    <n v="126666.66666666667"/>
    <x v="0"/>
    <x v="0"/>
    <x v="0"/>
    <m/>
  </r>
  <r>
    <d v="2022-04-12T00:00:00"/>
    <x v="1"/>
    <s v="Diam At Pretium LLP"/>
    <x v="8"/>
    <n v="3360"/>
    <m/>
    <m/>
    <x v="0"/>
    <n v="3360"/>
    <n v="126666.66666666667"/>
    <x v="0"/>
    <x v="0"/>
    <x v="0"/>
    <m/>
  </r>
  <r>
    <d v="2022-04-12T00:00:00"/>
    <x v="5"/>
    <s v="Ut Tincidunt Orci LLP"/>
    <x v="9"/>
    <n v="1260"/>
    <m/>
    <m/>
    <x v="0"/>
    <n v="1260"/>
    <n v="126666.66666666667"/>
    <x v="0"/>
    <x v="0"/>
    <x v="0"/>
    <m/>
  </r>
  <r>
    <d v="2022-04-12T00:00:00"/>
    <x v="1"/>
    <s v="A Feugiat Ltd"/>
    <x v="10"/>
    <n v="3700"/>
    <m/>
    <m/>
    <x v="0"/>
    <n v="3700"/>
    <n v="126666.66666666667"/>
    <x v="0"/>
    <x v="0"/>
    <x v="0"/>
    <m/>
  </r>
  <r>
    <d v="2022-04-12T00:00:00"/>
    <x v="0"/>
    <s v="Volutpat Nunc Foundation"/>
    <x v="1"/>
    <n v="1505"/>
    <m/>
    <m/>
    <x v="0"/>
    <n v="1505"/>
    <n v="126666.66666666667"/>
    <x v="0"/>
    <x v="0"/>
    <x v="0"/>
    <m/>
  </r>
  <r>
    <d v="2022-04-12T00:00:00"/>
    <x v="4"/>
    <s v="Accumsan Laoreet Ipsum Consulting"/>
    <x v="11"/>
    <n v="1200"/>
    <m/>
    <m/>
    <x v="0"/>
    <n v="1200"/>
    <n v="126666.66666666667"/>
    <x v="0"/>
    <x v="0"/>
    <x v="0"/>
    <m/>
  </r>
  <r>
    <d v="2022-04-12T00:00:00"/>
    <x v="5"/>
    <s v="Fusce Mi Limited"/>
    <x v="2"/>
    <n v="1250"/>
    <m/>
    <m/>
    <x v="0"/>
    <n v="1250"/>
    <n v="126666.66666666667"/>
    <x v="0"/>
    <x v="0"/>
    <x v="0"/>
    <m/>
  </r>
  <r>
    <d v="2022-04-13T00:00:00"/>
    <x v="0"/>
    <s v="Tellus Incorporated"/>
    <x v="12"/>
    <n v="1260"/>
    <m/>
    <m/>
    <x v="0"/>
    <n v="1260"/>
    <n v="126666.66666666667"/>
    <x v="0"/>
    <x v="0"/>
    <x v="0"/>
    <m/>
  </r>
  <r>
    <d v="2022-04-14T00:00:00"/>
    <x v="1"/>
    <s v="Arcu Incorporated"/>
    <x v="13"/>
    <n v="405"/>
    <m/>
    <m/>
    <x v="0"/>
    <n v="405"/>
    <n v="126666.66666666667"/>
    <x v="0"/>
    <x v="0"/>
    <x v="0"/>
    <m/>
  </r>
  <r>
    <d v="2022-04-15T00:00:00"/>
    <x v="4"/>
    <s v="Amet Orci LLC"/>
    <x v="14"/>
    <n v="1050"/>
    <m/>
    <m/>
    <x v="0"/>
    <n v="1050"/>
    <n v="126666.66666666667"/>
    <x v="0"/>
    <x v="0"/>
    <x v="0"/>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1899-12-30T00:00:00"/>
    <x v="6"/>
    <n v="0"/>
    <x v="15"/>
    <n v="0"/>
    <m/>
    <m/>
    <x v="1"/>
    <s v=""/>
    <s v=""/>
    <x v="1"/>
    <x v="1"/>
    <x v="1"/>
    <m/>
  </r>
  <r>
    <d v="2022-01-01T00:00:00"/>
    <x v="4"/>
    <m/>
    <x v="16"/>
    <m/>
    <n v="30000"/>
    <m/>
    <x v="0"/>
    <m/>
    <m/>
    <x v="0"/>
    <x v="2"/>
    <x v="2"/>
    <n v="1"/>
  </r>
  <r>
    <d v="2022-02-01T00:00:00"/>
    <x v="4"/>
    <m/>
    <x v="16"/>
    <m/>
    <n v="30000"/>
    <m/>
    <x v="0"/>
    <m/>
    <m/>
    <x v="0"/>
    <x v="3"/>
    <x v="3"/>
    <n v="1"/>
  </r>
  <r>
    <d v="2022-03-01T00:00:00"/>
    <x v="4"/>
    <m/>
    <x v="16"/>
    <m/>
    <n v="30000"/>
    <m/>
    <x v="0"/>
    <m/>
    <m/>
    <x v="0"/>
    <x v="4"/>
    <x v="4"/>
    <n v="1"/>
  </r>
  <r>
    <d v="2022-04-01T00:00:00"/>
    <x v="4"/>
    <m/>
    <x v="16"/>
    <m/>
    <n v="30000"/>
    <m/>
    <x v="0"/>
    <m/>
    <m/>
    <x v="0"/>
    <x v="0"/>
    <x v="0"/>
    <n v="1"/>
  </r>
  <r>
    <d v="2022-05-01T00:00:00"/>
    <x v="4"/>
    <m/>
    <x v="16"/>
    <m/>
    <n v="30000"/>
    <m/>
    <x v="0"/>
    <m/>
    <m/>
    <x v="0"/>
    <x v="5"/>
    <x v="5"/>
    <n v="1"/>
  </r>
  <r>
    <d v="2022-06-01T00:00:00"/>
    <x v="4"/>
    <m/>
    <x v="16"/>
    <m/>
    <n v="30000"/>
    <m/>
    <x v="0"/>
    <m/>
    <m/>
    <x v="0"/>
    <x v="6"/>
    <x v="6"/>
    <n v="1"/>
  </r>
  <r>
    <d v="2022-07-01T00:00:00"/>
    <x v="4"/>
    <m/>
    <x v="16"/>
    <m/>
    <n v="30000"/>
    <m/>
    <x v="0"/>
    <m/>
    <m/>
    <x v="0"/>
    <x v="7"/>
    <x v="7"/>
    <n v="1"/>
  </r>
  <r>
    <d v="2022-08-01T00:00:00"/>
    <x v="4"/>
    <m/>
    <x v="16"/>
    <m/>
    <n v="30000"/>
    <m/>
    <x v="0"/>
    <m/>
    <m/>
    <x v="0"/>
    <x v="8"/>
    <x v="8"/>
    <n v="1"/>
  </r>
  <r>
    <d v="2022-09-01T00:00:00"/>
    <x v="4"/>
    <m/>
    <x v="16"/>
    <m/>
    <n v="30000"/>
    <m/>
    <x v="0"/>
    <m/>
    <m/>
    <x v="0"/>
    <x v="9"/>
    <x v="9"/>
    <n v="1"/>
  </r>
  <r>
    <d v="2022-10-01T00:00:00"/>
    <x v="4"/>
    <m/>
    <x v="16"/>
    <m/>
    <n v="30000"/>
    <m/>
    <x v="0"/>
    <m/>
    <m/>
    <x v="0"/>
    <x v="10"/>
    <x v="10"/>
    <n v="1"/>
  </r>
  <r>
    <d v="2022-11-01T00:00:00"/>
    <x v="4"/>
    <m/>
    <x v="16"/>
    <m/>
    <n v="30000"/>
    <m/>
    <x v="0"/>
    <m/>
    <m/>
    <x v="0"/>
    <x v="11"/>
    <x v="11"/>
    <n v="1"/>
  </r>
  <r>
    <d v="2022-12-01T00:00:00"/>
    <x v="4"/>
    <m/>
    <x v="16"/>
    <m/>
    <n v="30000"/>
    <m/>
    <x v="0"/>
    <m/>
    <m/>
    <x v="0"/>
    <x v="12"/>
    <x v="12"/>
    <n v="1"/>
  </r>
  <r>
    <d v="2022-01-01T00:00:00"/>
    <x v="0"/>
    <m/>
    <x v="16"/>
    <m/>
    <n v="30000"/>
    <m/>
    <x v="0"/>
    <m/>
    <m/>
    <x v="0"/>
    <x v="2"/>
    <x v="2"/>
    <n v="2"/>
  </r>
  <r>
    <d v="2022-02-01T00:00:00"/>
    <x v="0"/>
    <m/>
    <x v="16"/>
    <m/>
    <n v="30000"/>
    <m/>
    <x v="0"/>
    <m/>
    <m/>
    <x v="0"/>
    <x v="3"/>
    <x v="3"/>
    <n v="2"/>
  </r>
  <r>
    <d v="2022-03-01T00:00:00"/>
    <x v="0"/>
    <m/>
    <x v="16"/>
    <m/>
    <n v="35000"/>
    <m/>
    <x v="0"/>
    <m/>
    <m/>
    <x v="0"/>
    <x v="4"/>
    <x v="4"/>
    <n v="2"/>
  </r>
  <r>
    <d v="2022-04-01T00:00:00"/>
    <x v="0"/>
    <m/>
    <x v="16"/>
    <m/>
    <n v="20000"/>
    <m/>
    <x v="0"/>
    <m/>
    <m/>
    <x v="0"/>
    <x v="0"/>
    <x v="0"/>
    <n v="2"/>
  </r>
  <r>
    <d v="2022-05-01T00:00:00"/>
    <x v="0"/>
    <m/>
    <x v="16"/>
    <m/>
    <n v="30000"/>
    <m/>
    <x v="0"/>
    <m/>
    <m/>
    <x v="0"/>
    <x v="5"/>
    <x v="5"/>
    <n v="2"/>
  </r>
  <r>
    <d v="2022-06-01T00:00:00"/>
    <x v="0"/>
    <m/>
    <x v="16"/>
    <m/>
    <n v="30000"/>
    <m/>
    <x v="0"/>
    <m/>
    <m/>
    <x v="0"/>
    <x v="6"/>
    <x v="6"/>
    <n v="2"/>
  </r>
  <r>
    <d v="2022-07-01T00:00:00"/>
    <x v="0"/>
    <m/>
    <x v="16"/>
    <m/>
    <n v="35000"/>
    <m/>
    <x v="0"/>
    <m/>
    <m/>
    <x v="0"/>
    <x v="7"/>
    <x v="7"/>
    <n v="2"/>
  </r>
  <r>
    <d v="2022-08-01T00:00:00"/>
    <x v="0"/>
    <m/>
    <x v="16"/>
    <m/>
    <n v="35000"/>
    <m/>
    <x v="0"/>
    <m/>
    <m/>
    <x v="0"/>
    <x v="8"/>
    <x v="8"/>
    <n v="2"/>
  </r>
  <r>
    <d v="2022-09-01T00:00:00"/>
    <x v="0"/>
    <m/>
    <x v="16"/>
    <m/>
    <n v="35000"/>
    <m/>
    <x v="0"/>
    <m/>
    <m/>
    <x v="0"/>
    <x v="9"/>
    <x v="9"/>
    <n v="2"/>
  </r>
  <r>
    <d v="2022-10-01T00:00:00"/>
    <x v="0"/>
    <m/>
    <x v="16"/>
    <m/>
    <n v="35000"/>
    <m/>
    <x v="0"/>
    <m/>
    <m/>
    <x v="0"/>
    <x v="10"/>
    <x v="10"/>
    <n v="2"/>
  </r>
  <r>
    <d v="2022-11-01T00:00:00"/>
    <x v="0"/>
    <m/>
    <x v="16"/>
    <m/>
    <n v="35000"/>
    <m/>
    <x v="0"/>
    <m/>
    <m/>
    <x v="0"/>
    <x v="11"/>
    <x v="11"/>
    <n v="2"/>
  </r>
  <r>
    <d v="2022-12-01T00:00:00"/>
    <x v="0"/>
    <m/>
    <x v="16"/>
    <m/>
    <n v="35000"/>
    <m/>
    <x v="0"/>
    <m/>
    <m/>
    <x v="0"/>
    <x v="12"/>
    <x v="12"/>
    <n v="2"/>
  </r>
  <r>
    <d v="2022-01-01T00:00:00"/>
    <x v="3"/>
    <m/>
    <x v="16"/>
    <m/>
    <n v="30000"/>
    <m/>
    <x v="0"/>
    <m/>
    <m/>
    <x v="0"/>
    <x v="2"/>
    <x v="2"/>
    <n v="3"/>
  </r>
  <r>
    <d v="2022-02-01T00:00:00"/>
    <x v="3"/>
    <m/>
    <x v="16"/>
    <m/>
    <n v="20000"/>
    <m/>
    <x v="0"/>
    <m/>
    <m/>
    <x v="0"/>
    <x v="3"/>
    <x v="3"/>
    <n v="3"/>
  </r>
  <r>
    <d v="2022-03-01T00:00:00"/>
    <x v="3"/>
    <m/>
    <x v="16"/>
    <m/>
    <n v="30000"/>
    <m/>
    <x v="0"/>
    <m/>
    <m/>
    <x v="0"/>
    <x v="4"/>
    <x v="4"/>
    <n v="3"/>
  </r>
  <r>
    <d v="2022-04-01T00:00:00"/>
    <x v="3"/>
    <m/>
    <x v="16"/>
    <m/>
    <n v="15000"/>
    <m/>
    <x v="0"/>
    <m/>
    <m/>
    <x v="0"/>
    <x v="0"/>
    <x v="0"/>
    <n v="3"/>
  </r>
  <r>
    <d v="2022-05-01T00:00:00"/>
    <x v="3"/>
    <m/>
    <x v="16"/>
    <m/>
    <n v="45000"/>
    <m/>
    <x v="0"/>
    <m/>
    <m/>
    <x v="0"/>
    <x v="5"/>
    <x v="5"/>
    <n v="3"/>
  </r>
  <r>
    <d v="2022-06-01T00:00:00"/>
    <x v="3"/>
    <m/>
    <x v="16"/>
    <m/>
    <n v="45000"/>
    <m/>
    <x v="0"/>
    <m/>
    <m/>
    <x v="0"/>
    <x v="6"/>
    <x v="6"/>
    <n v="3"/>
  </r>
  <r>
    <d v="2022-07-01T00:00:00"/>
    <x v="3"/>
    <m/>
    <x v="16"/>
    <m/>
    <n v="30000"/>
    <m/>
    <x v="0"/>
    <m/>
    <m/>
    <x v="0"/>
    <x v="7"/>
    <x v="7"/>
    <n v="3"/>
  </r>
  <r>
    <d v="2022-08-01T00:00:00"/>
    <x v="3"/>
    <m/>
    <x v="16"/>
    <m/>
    <n v="30000"/>
    <m/>
    <x v="0"/>
    <m/>
    <m/>
    <x v="0"/>
    <x v="8"/>
    <x v="8"/>
    <n v="3"/>
  </r>
  <r>
    <d v="2022-09-01T00:00:00"/>
    <x v="3"/>
    <m/>
    <x v="16"/>
    <m/>
    <n v="30000"/>
    <m/>
    <x v="0"/>
    <m/>
    <m/>
    <x v="0"/>
    <x v="9"/>
    <x v="9"/>
    <n v="3"/>
  </r>
  <r>
    <d v="2022-10-01T00:00:00"/>
    <x v="3"/>
    <m/>
    <x v="16"/>
    <m/>
    <n v="30000"/>
    <m/>
    <x v="0"/>
    <m/>
    <m/>
    <x v="0"/>
    <x v="10"/>
    <x v="10"/>
    <n v="3"/>
  </r>
  <r>
    <d v="2022-11-01T00:00:00"/>
    <x v="3"/>
    <m/>
    <x v="16"/>
    <m/>
    <n v="30000"/>
    <m/>
    <x v="0"/>
    <m/>
    <m/>
    <x v="0"/>
    <x v="11"/>
    <x v="11"/>
    <n v="3"/>
  </r>
  <r>
    <d v="2022-12-01T00:00:00"/>
    <x v="3"/>
    <m/>
    <x v="16"/>
    <m/>
    <n v="30000"/>
    <m/>
    <x v="0"/>
    <m/>
    <m/>
    <x v="0"/>
    <x v="12"/>
    <x v="12"/>
    <n v="3"/>
  </r>
  <r>
    <d v="2022-01-01T00:00:00"/>
    <x v="2"/>
    <m/>
    <x v="16"/>
    <m/>
    <n v="35000"/>
    <m/>
    <x v="0"/>
    <m/>
    <m/>
    <x v="0"/>
    <x v="2"/>
    <x v="2"/>
    <n v="4"/>
  </r>
  <r>
    <d v="2022-02-01T00:00:00"/>
    <x v="2"/>
    <m/>
    <x v="16"/>
    <m/>
    <n v="35000"/>
    <m/>
    <x v="0"/>
    <m/>
    <m/>
    <x v="0"/>
    <x v="3"/>
    <x v="3"/>
    <n v="4"/>
  </r>
  <r>
    <d v="2022-03-01T00:00:00"/>
    <x v="2"/>
    <m/>
    <x v="16"/>
    <m/>
    <n v="25000"/>
    <m/>
    <x v="0"/>
    <m/>
    <m/>
    <x v="0"/>
    <x v="4"/>
    <x v="4"/>
    <n v="4"/>
  </r>
  <r>
    <d v="2022-04-01T00:00:00"/>
    <x v="2"/>
    <m/>
    <x v="16"/>
    <m/>
    <n v="55000"/>
    <m/>
    <x v="0"/>
    <m/>
    <m/>
    <x v="0"/>
    <x v="0"/>
    <x v="0"/>
    <n v="4"/>
  </r>
  <r>
    <d v="2022-05-01T00:00:00"/>
    <x v="2"/>
    <m/>
    <x v="16"/>
    <m/>
    <n v="50000"/>
    <m/>
    <x v="0"/>
    <m/>
    <m/>
    <x v="0"/>
    <x v="5"/>
    <x v="5"/>
    <n v="4"/>
  </r>
  <r>
    <d v="2022-06-01T00:00:00"/>
    <x v="2"/>
    <m/>
    <x v="16"/>
    <m/>
    <n v="40000"/>
    <m/>
    <x v="0"/>
    <m/>
    <m/>
    <x v="0"/>
    <x v="6"/>
    <x v="6"/>
    <n v="4"/>
  </r>
  <r>
    <d v="2022-07-01T00:00:00"/>
    <x v="2"/>
    <m/>
    <x v="16"/>
    <m/>
    <n v="20000"/>
    <m/>
    <x v="0"/>
    <m/>
    <m/>
    <x v="0"/>
    <x v="7"/>
    <x v="7"/>
    <n v="4"/>
  </r>
  <r>
    <d v="2022-08-01T00:00:00"/>
    <x v="2"/>
    <m/>
    <x v="16"/>
    <m/>
    <n v="20000"/>
    <m/>
    <x v="0"/>
    <m/>
    <m/>
    <x v="0"/>
    <x v="8"/>
    <x v="8"/>
    <n v="4"/>
  </r>
  <r>
    <d v="2022-09-01T00:00:00"/>
    <x v="2"/>
    <m/>
    <x v="16"/>
    <m/>
    <n v="20000"/>
    <m/>
    <x v="0"/>
    <m/>
    <m/>
    <x v="0"/>
    <x v="9"/>
    <x v="9"/>
    <n v="4"/>
  </r>
  <r>
    <d v="2022-10-01T00:00:00"/>
    <x v="2"/>
    <m/>
    <x v="16"/>
    <m/>
    <n v="20000"/>
    <m/>
    <x v="0"/>
    <m/>
    <m/>
    <x v="0"/>
    <x v="10"/>
    <x v="10"/>
    <n v="4"/>
  </r>
  <r>
    <d v="2022-11-01T00:00:00"/>
    <x v="2"/>
    <m/>
    <x v="16"/>
    <m/>
    <n v="20000"/>
    <m/>
    <x v="0"/>
    <m/>
    <m/>
    <x v="0"/>
    <x v="11"/>
    <x v="11"/>
    <n v="4"/>
  </r>
  <r>
    <d v="2022-12-01T00:00:00"/>
    <x v="2"/>
    <m/>
    <x v="16"/>
    <m/>
    <n v="20000"/>
    <m/>
    <x v="0"/>
    <m/>
    <m/>
    <x v="0"/>
    <x v="12"/>
    <x v="12"/>
    <n v="4"/>
  </r>
  <r>
    <d v="2022-01-01T00:00:00"/>
    <x v="1"/>
    <m/>
    <x v="16"/>
    <m/>
    <n v="30000"/>
    <m/>
    <x v="0"/>
    <m/>
    <m/>
    <x v="0"/>
    <x v="2"/>
    <x v="2"/>
    <n v="5"/>
  </r>
  <r>
    <d v="2022-02-01T00:00:00"/>
    <x v="1"/>
    <m/>
    <x v="16"/>
    <m/>
    <n v="50000"/>
    <m/>
    <x v="0"/>
    <m/>
    <m/>
    <x v="0"/>
    <x v="3"/>
    <x v="3"/>
    <n v="5"/>
  </r>
  <r>
    <d v="2022-03-01T00:00:00"/>
    <x v="1"/>
    <m/>
    <x v="16"/>
    <m/>
    <n v="35000"/>
    <m/>
    <x v="0"/>
    <m/>
    <m/>
    <x v="0"/>
    <x v="4"/>
    <x v="4"/>
    <n v="5"/>
  </r>
  <r>
    <d v="2022-04-01T00:00:00"/>
    <x v="1"/>
    <m/>
    <x v="16"/>
    <m/>
    <n v="35000"/>
    <m/>
    <x v="0"/>
    <m/>
    <m/>
    <x v="0"/>
    <x v="0"/>
    <x v="0"/>
    <n v="5"/>
  </r>
  <r>
    <d v="2022-05-01T00:00:00"/>
    <x v="1"/>
    <m/>
    <x v="16"/>
    <m/>
    <n v="45000"/>
    <m/>
    <x v="0"/>
    <m/>
    <m/>
    <x v="0"/>
    <x v="5"/>
    <x v="5"/>
    <n v="5"/>
  </r>
  <r>
    <d v="2022-06-01T00:00:00"/>
    <x v="1"/>
    <m/>
    <x v="16"/>
    <m/>
    <n v="45000"/>
    <m/>
    <x v="0"/>
    <m/>
    <m/>
    <x v="0"/>
    <x v="6"/>
    <x v="6"/>
    <n v="5"/>
  </r>
  <r>
    <d v="2022-07-01T00:00:00"/>
    <x v="1"/>
    <m/>
    <x v="16"/>
    <m/>
    <n v="35000"/>
    <m/>
    <x v="0"/>
    <m/>
    <m/>
    <x v="0"/>
    <x v="7"/>
    <x v="7"/>
    <n v="5"/>
  </r>
  <r>
    <d v="2022-08-01T00:00:00"/>
    <x v="1"/>
    <m/>
    <x v="16"/>
    <m/>
    <n v="35000"/>
    <m/>
    <x v="0"/>
    <m/>
    <m/>
    <x v="0"/>
    <x v="8"/>
    <x v="8"/>
    <n v="5"/>
  </r>
  <r>
    <d v="2022-09-01T00:00:00"/>
    <x v="1"/>
    <m/>
    <x v="16"/>
    <m/>
    <n v="35000"/>
    <m/>
    <x v="0"/>
    <m/>
    <m/>
    <x v="0"/>
    <x v="9"/>
    <x v="9"/>
    <n v="5"/>
  </r>
  <r>
    <d v="2022-10-01T00:00:00"/>
    <x v="1"/>
    <m/>
    <x v="16"/>
    <m/>
    <n v="35000"/>
    <m/>
    <x v="0"/>
    <m/>
    <m/>
    <x v="0"/>
    <x v="10"/>
    <x v="10"/>
    <n v="5"/>
  </r>
  <r>
    <d v="2022-11-01T00:00:00"/>
    <x v="1"/>
    <m/>
    <x v="16"/>
    <m/>
    <n v="35000"/>
    <m/>
    <x v="0"/>
    <m/>
    <m/>
    <x v="0"/>
    <x v="11"/>
    <x v="11"/>
    <n v="5"/>
  </r>
  <r>
    <d v="2022-12-01T00:00:00"/>
    <x v="1"/>
    <m/>
    <x v="16"/>
    <m/>
    <n v="35000"/>
    <m/>
    <x v="0"/>
    <m/>
    <m/>
    <x v="0"/>
    <x v="12"/>
    <x v="12"/>
    <n v="5"/>
  </r>
  <r>
    <d v="2022-01-01T00:00:00"/>
    <x v="5"/>
    <m/>
    <x v="16"/>
    <m/>
    <n v="35000"/>
    <m/>
    <x v="0"/>
    <m/>
    <m/>
    <x v="0"/>
    <x v="2"/>
    <x v="2"/>
    <n v="6"/>
  </r>
  <r>
    <d v="2022-02-01T00:00:00"/>
    <x v="5"/>
    <m/>
    <x v="16"/>
    <m/>
    <n v="35000"/>
    <m/>
    <x v="0"/>
    <m/>
    <m/>
    <x v="0"/>
    <x v="3"/>
    <x v="3"/>
    <n v="6"/>
  </r>
  <r>
    <d v="2022-03-01T00:00:00"/>
    <x v="5"/>
    <m/>
    <x v="16"/>
    <m/>
    <n v="55000"/>
    <m/>
    <x v="0"/>
    <m/>
    <m/>
    <x v="0"/>
    <x v="4"/>
    <x v="4"/>
    <n v="6"/>
  </r>
  <r>
    <d v="2022-04-01T00:00:00"/>
    <x v="5"/>
    <m/>
    <x v="16"/>
    <m/>
    <n v="50000"/>
    <m/>
    <x v="0"/>
    <m/>
    <m/>
    <x v="0"/>
    <x v="0"/>
    <x v="0"/>
    <n v="6"/>
  </r>
  <r>
    <d v="2022-05-01T00:00:00"/>
    <x v="5"/>
    <m/>
    <x v="16"/>
    <m/>
    <n v="35000"/>
    <m/>
    <x v="0"/>
    <m/>
    <m/>
    <x v="0"/>
    <x v="5"/>
    <x v="5"/>
    <n v="6"/>
  </r>
  <r>
    <d v="2022-06-01T00:00:00"/>
    <x v="5"/>
    <m/>
    <x v="16"/>
    <m/>
    <n v="35000"/>
    <m/>
    <x v="0"/>
    <m/>
    <m/>
    <x v="0"/>
    <x v="6"/>
    <x v="6"/>
    <n v="6"/>
  </r>
  <r>
    <d v="2022-07-01T00:00:00"/>
    <x v="5"/>
    <m/>
    <x v="16"/>
    <m/>
    <n v="40000"/>
    <m/>
    <x v="0"/>
    <m/>
    <m/>
    <x v="0"/>
    <x v="7"/>
    <x v="7"/>
    <n v="6"/>
  </r>
  <r>
    <d v="2022-08-01T00:00:00"/>
    <x v="5"/>
    <m/>
    <x v="16"/>
    <m/>
    <n v="40000"/>
    <m/>
    <x v="0"/>
    <m/>
    <m/>
    <x v="0"/>
    <x v="8"/>
    <x v="8"/>
    <n v="6"/>
  </r>
  <r>
    <d v="2022-09-01T00:00:00"/>
    <x v="5"/>
    <m/>
    <x v="16"/>
    <m/>
    <n v="40000"/>
    <m/>
    <x v="0"/>
    <m/>
    <m/>
    <x v="0"/>
    <x v="9"/>
    <x v="9"/>
    <n v="6"/>
  </r>
  <r>
    <d v="2022-10-01T00:00:00"/>
    <x v="5"/>
    <m/>
    <x v="16"/>
    <m/>
    <n v="40000"/>
    <m/>
    <x v="0"/>
    <m/>
    <m/>
    <x v="0"/>
    <x v="10"/>
    <x v="10"/>
    <n v="6"/>
  </r>
  <r>
    <d v="2022-11-01T00:00:00"/>
    <x v="5"/>
    <m/>
    <x v="16"/>
    <m/>
    <n v="40000"/>
    <m/>
    <x v="0"/>
    <m/>
    <m/>
    <x v="0"/>
    <x v="11"/>
    <x v="11"/>
    <n v="6"/>
  </r>
  <r>
    <d v="2022-12-01T00:00:00"/>
    <x v="5"/>
    <m/>
    <x v="16"/>
    <m/>
    <n v="40000"/>
    <m/>
    <x v="0"/>
    <m/>
    <m/>
    <x v="0"/>
    <x v="12"/>
    <x v="12"/>
    <n v="6"/>
  </r>
  <r>
    <d v="2022-01-01T00:00:00"/>
    <x v="6"/>
    <m/>
    <x v="16"/>
    <m/>
    <s v=""/>
    <m/>
    <x v="1"/>
    <m/>
    <m/>
    <x v="0"/>
    <x v="2"/>
    <x v="2"/>
    <n v="7"/>
  </r>
  <r>
    <d v="2022-02-01T00:00:00"/>
    <x v="6"/>
    <m/>
    <x v="16"/>
    <m/>
    <s v=""/>
    <m/>
    <x v="1"/>
    <m/>
    <m/>
    <x v="0"/>
    <x v="3"/>
    <x v="3"/>
    <n v="7"/>
  </r>
  <r>
    <d v="2022-03-01T00:00:00"/>
    <x v="6"/>
    <m/>
    <x v="16"/>
    <m/>
    <s v=""/>
    <m/>
    <x v="1"/>
    <m/>
    <m/>
    <x v="0"/>
    <x v="4"/>
    <x v="4"/>
    <n v="7"/>
  </r>
  <r>
    <d v="2022-04-01T00:00:00"/>
    <x v="6"/>
    <m/>
    <x v="16"/>
    <m/>
    <s v=""/>
    <m/>
    <x v="1"/>
    <m/>
    <m/>
    <x v="0"/>
    <x v="0"/>
    <x v="0"/>
    <n v="7"/>
  </r>
  <r>
    <d v="2022-05-01T00:00:00"/>
    <x v="6"/>
    <m/>
    <x v="16"/>
    <m/>
    <s v=""/>
    <m/>
    <x v="1"/>
    <m/>
    <m/>
    <x v="0"/>
    <x v="5"/>
    <x v="5"/>
    <n v="7"/>
  </r>
  <r>
    <d v="2022-06-01T00:00:00"/>
    <x v="6"/>
    <m/>
    <x v="16"/>
    <m/>
    <s v=""/>
    <m/>
    <x v="1"/>
    <m/>
    <m/>
    <x v="0"/>
    <x v="6"/>
    <x v="6"/>
    <n v="7"/>
  </r>
  <r>
    <d v="2022-07-01T00:00:00"/>
    <x v="6"/>
    <m/>
    <x v="16"/>
    <m/>
    <s v=""/>
    <m/>
    <x v="1"/>
    <m/>
    <m/>
    <x v="0"/>
    <x v="7"/>
    <x v="7"/>
    <n v="7"/>
  </r>
  <r>
    <d v="2022-08-01T00:00:00"/>
    <x v="6"/>
    <m/>
    <x v="16"/>
    <m/>
    <s v=""/>
    <m/>
    <x v="1"/>
    <m/>
    <m/>
    <x v="0"/>
    <x v="8"/>
    <x v="8"/>
    <n v="7"/>
  </r>
  <r>
    <d v="2022-09-01T00:00:00"/>
    <x v="6"/>
    <m/>
    <x v="16"/>
    <m/>
    <s v=""/>
    <m/>
    <x v="1"/>
    <m/>
    <m/>
    <x v="0"/>
    <x v="9"/>
    <x v="9"/>
    <n v="7"/>
  </r>
  <r>
    <d v="2022-10-01T00:00:00"/>
    <x v="6"/>
    <m/>
    <x v="16"/>
    <m/>
    <s v=""/>
    <m/>
    <x v="1"/>
    <m/>
    <m/>
    <x v="0"/>
    <x v="10"/>
    <x v="10"/>
    <n v="7"/>
  </r>
  <r>
    <d v="2022-11-01T00:00:00"/>
    <x v="6"/>
    <m/>
    <x v="16"/>
    <m/>
    <s v=""/>
    <m/>
    <x v="1"/>
    <m/>
    <m/>
    <x v="0"/>
    <x v="11"/>
    <x v="11"/>
    <n v="7"/>
  </r>
  <r>
    <d v="2022-12-01T00:00:00"/>
    <x v="6"/>
    <m/>
    <x v="16"/>
    <m/>
    <s v=""/>
    <m/>
    <x v="1"/>
    <m/>
    <m/>
    <x v="0"/>
    <x v="12"/>
    <x v="12"/>
    <n v="7"/>
  </r>
  <r>
    <d v="2022-01-01T00:00:00"/>
    <x v="6"/>
    <m/>
    <x v="16"/>
    <m/>
    <s v=""/>
    <m/>
    <x v="1"/>
    <m/>
    <m/>
    <x v="0"/>
    <x v="2"/>
    <x v="2"/>
    <n v="8"/>
  </r>
  <r>
    <d v="2022-02-01T00:00:00"/>
    <x v="6"/>
    <m/>
    <x v="16"/>
    <m/>
    <s v=""/>
    <m/>
    <x v="1"/>
    <m/>
    <m/>
    <x v="0"/>
    <x v="3"/>
    <x v="3"/>
    <n v="8"/>
  </r>
  <r>
    <d v="2022-03-01T00:00:00"/>
    <x v="6"/>
    <m/>
    <x v="16"/>
    <m/>
    <s v=""/>
    <m/>
    <x v="1"/>
    <m/>
    <m/>
    <x v="0"/>
    <x v="4"/>
    <x v="4"/>
    <n v="8"/>
  </r>
  <r>
    <d v="2022-04-01T00:00:00"/>
    <x v="6"/>
    <m/>
    <x v="16"/>
    <m/>
    <s v=""/>
    <m/>
    <x v="1"/>
    <m/>
    <m/>
    <x v="0"/>
    <x v="0"/>
    <x v="0"/>
    <n v="8"/>
  </r>
  <r>
    <d v="2022-05-01T00:00:00"/>
    <x v="6"/>
    <m/>
    <x v="16"/>
    <m/>
    <s v=""/>
    <m/>
    <x v="1"/>
    <m/>
    <m/>
    <x v="0"/>
    <x v="5"/>
    <x v="5"/>
    <n v="8"/>
  </r>
  <r>
    <d v="2022-06-01T00:00:00"/>
    <x v="6"/>
    <m/>
    <x v="16"/>
    <m/>
    <s v=""/>
    <m/>
    <x v="1"/>
    <m/>
    <m/>
    <x v="0"/>
    <x v="6"/>
    <x v="6"/>
    <n v="8"/>
  </r>
  <r>
    <d v="2022-07-01T00:00:00"/>
    <x v="6"/>
    <m/>
    <x v="16"/>
    <m/>
    <s v=""/>
    <m/>
    <x v="1"/>
    <m/>
    <m/>
    <x v="0"/>
    <x v="7"/>
    <x v="7"/>
    <n v="8"/>
  </r>
  <r>
    <d v="2022-08-01T00:00:00"/>
    <x v="6"/>
    <m/>
    <x v="16"/>
    <m/>
    <s v=""/>
    <m/>
    <x v="1"/>
    <m/>
    <m/>
    <x v="0"/>
    <x v="8"/>
    <x v="8"/>
    <n v="8"/>
  </r>
  <r>
    <d v="2022-09-01T00:00:00"/>
    <x v="6"/>
    <m/>
    <x v="16"/>
    <m/>
    <s v=""/>
    <m/>
    <x v="1"/>
    <m/>
    <m/>
    <x v="0"/>
    <x v="9"/>
    <x v="9"/>
    <n v="8"/>
  </r>
  <r>
    <d v="2022-10-01T00:00:00"/>
    <x v="6"/>
    <m/>
    <x v="16"/>
    <m/>
    <s v=""/>
    <m/>
    <x v="1"/>
    <m/>
    <m/>
    <x v="0"/>
    <x v="10"/>
    <x v="10"/>
    <n v="8"/>
  </r>
  <r>
    <d v="2022-11-01T00:00:00"/>
    <x v="6"/>
    <m/>
    <x v="16"/>
    <m/>
    <s v=""/>
    <m/>
    <x v="1"/>
    <m/>
    <m/>
    <x v="0"/>
    <x v="11"/>
    <x v="11"/>
    <n v="8"/>
  </r>
  <r>
    <d v="2022-12-01T00:00:00"/>
    <x v="6"/>
    <m/>
    <x v="16"/>
    <m/>
    <s v=""/>
    <m/>
    <x v="1"/>
    <m/>
    <m/>
    <x v="0"/>
    <x v="12"/>
    <x v="12"/>
    <n v="8"/>
  </r>
  <r>
    <d v="2022-01-01T00:00:00"/>
    <x v="6"/>
    <m/>
    <x v="16"/>
    <m/>
    <s v=""/>
    <m/>
    <x v="1"/>
    <m/>
    <m/>
    <x v="0"/>
    <x v="2"/>
    <x v="2"/>
    <n v="9"/>
  </r>
  <r>
    <d v="2022-02-01T00:00:00"/>
    <x v="6"/>
    <m/>
    <x v="16"/>
    <m/>
    <s v=""/>
    <m/>
    <x v="1"/>
    <m/>
    <m/>
    <x v="0"/>
    <x v="3"/>
    <x v="3"/>
    <n v="9"/>
  </r>
  <r>
    <d v="2022-03-01T00:00:00"/>
    <x v="6"/>
    <m/>
    <x v="16"/>
    <m/>
    <s v=""/>
    <m/>
    <x v="1"/>
    <m/>
    <m/>
    <x v="0"/>
    <x v="4"/>
    <x v="4"/>
    <n v="9"/>
  </r>
  <r>
    <d v="2022-04-01T00:00:00"/>
    <x v="6"/>
    <m/>
    <x v="16"/>
    <m/>
    <s v=""/>
    <m/>
    <x v="1"/>
    <m/>
    <m/>
    <x v="0"/>
    <x v="0"/>
    <x v="0"/>
    <n v="9"/>
  </r>
  <r>
    <d v="2022-05-01T00:00:00"/>
    <x v="6"/>
    <m/>
    <x v="16"/>
    <m/>
    <s v=""/>
    <m/>
    <x v="1"/>
    <m/>
    <m/>
    <x v="0"/>
    <x v="5"/>
    <x v="5"/>
    <n v="9"/>
  </r>
  <r>
    <d v="2022-06-01T00:00:00"/>
    <x v="6"/>
    <m/>
    <x v="16"/>
    <m/>
    <s v=""/>
    <m/>
    <x v="1"/>
    <m/>
    <m/>
    <x v="0"/>
    <x v="6"/>
    <x v="6"/>
    <n v="9"/>
  </r>
  <r>
    <d v="2022-07-01T00:00:00"/>
    <x v="6"/>
    <m/>
    <x v="16"/>
    <m/>
    <s v=""/>
    <m/>
    <x v="1"/>
    <m/>
    <m/>
    <x v="0"/>
    <x v="7"/>
    <x v="7"/>
    <n v="9"/>
  </r>
  <r>
    <d v="2022-08-01T00:00:00"/>
    <x v="6"/>
    <m/>
    <x v="16"/>
    <m/>
    <s v=""/>
    <m/>
    <x v="1"/>
    <m/>
    <m/>
    <x v="0"/>
    <x v="8"/>
    <x v="8"/>
    <n v="9"/>
  </r>
  <r>
    <d v="2022-09-01T00:00:00"/>
    <x v="6"/>
    <m/>
    <x v="16"/>
    <m/>
    <s v=""/>
    <m/>
    <x v="1"/>
    <m/>
    <m/>
    <x v="0"/>
    <x v="9"/>
    <x v="9"/>
    <n v="9"/>
  </r>
  <r>
    <d v="2022-10-01T00:00:00"/>
    <x v="6"/>
    <m/>
    <x v="16"/>
    <m/>
    <s v=""/>
    <m/>
    <x v="1"/>
    <m/>
    <m/>
    <x v="0"/>
    <x v="10"/>
    <x v="10"/>
    <n v="9"/>
  </r>
  <r>
    <d v="2022-11-01T00:00:00"/>
    <x v="6"/>
    <m/>
    <x v="16"/>
    <m/>
    <s v=""/>
    <m/>
    <x v="1"/>
    <m/>
    <m/>
    <x v="0"/>
    <x v="11"/>
    <x v="11"/>
    <n v="9"/>
  </r>
  <r>
    <d v="2022-12-01T00:00:00"/>
    <x v="6"/>
    <m/>
    <x v="16"/>
    <m/>
    <s v=""/>
    <m/>
    <x v="1"/>
    <m/>
    <m/>
    <x v="0"/>
    <x v="12"/>
    <x v="12"/>
    <n v="9"/>
  </r>
  <r>
    <d v="2022-01-01T00:00:00"/>
    <x v="6"/>
    <m/>
    <x v="16"/>
    <m/>
    <s v=""/>
    <m/>
    <x v="1"/>
    <m/>
    <m/>
    <x v="0"/>
    <x v="2"/>
    <x v="2"/>
    <n v="10"/>
  </r>
  <r>
    <d v="2022-02-01T00:00:00"/>
    <x v="6"/>
    <m/>
    <x v="16"/>
    <m/>
    <s v=""/>
    <m/>
    <x v="1"/>
    <m/>
    <m/>
    <x v="0"/>
    <x v="3"/>
    <x v="3"/>
    <n v="10"/>
  </r>
  <r>
    <d v="2022-03-01T00:00:00"/>
    <x v="6"/>
    <m/>
    <x v="16"/>
    <m/>
    <s v=""/>
    <m/>
    <x v="1"/>
    <m/>
    <m/>
    <x v="0"/>
    <x v="4"/>
    <x v="4"/>
    <n v="10"/>
  </r>
  <r>
    <d v="2022-04-01T00:00:00"/>
    <x v="6"/>
    <m/>
    <x v="16"/>
    <m/>
    <s v=""/>
    <m/>
    <x v="1"/>
    <m/>
    <m/>
    <x v="0"/>
    <x v="0"/>
    <x v="0"/>
    <n v="10"/>
  </r>
  <r>
    <d v="2022-05-01T00:00:00"/>
    <x v="6"/>
    <m/>
    <x v="16"/>
    <m/>
    <s v=""/>
    <m/>
    <x v="1"/>
    <m/>
    <m/>
    <x v="0"/>
    <x v="5"/>
    <x v="5"/>
    <n v="10"/>
  </r>
  <r>
    <d v="2022-06-01T00:00:00"/>
    <x v="6"/>
    <m/>
    <x v="16"/>
    <m/>
    <s v=""/>
    <m/>
    <x v="1"/>
    <m/>
    <m/>
    <x v="0"/>
    <x v="6"/>
    <x v="6"/>
    <n v="10"/>
  </r>
  <r>
    <d v="2022-07-01T00:00:00"/>
    <x v="6"/>
    <m/>
    <x v="16"/>
    <m/>
    <s v=""/>
    <m/>
    <x v="1"/>
    <m/>
    <m/>
    <x v="0"/>
    <x v="7"/>
    <x v="7"/>
    <n v="10"/>
  </r>
  <r>
    <d v="2022-08-01T00:00:00"/>
    <x v="6"/>
    <m/>
    <x v="16"/>
    <m/>
    <s v=""/>
    <m/>
    <x v="1"/>
    <m/>
    <m/>
    <x v="0"/>
    <x v="8"/>
    <x v="8"/>
    <n v="10"/>
  </r>
  <r>
    <d v="2022-09-01T00:00:00"/>
    <x v="6"/>
    <m/>
    <x v="16"/>
    <m/>
    <s v=""/>
    <m/>
    <x v="1"/>
    <m/>
    <m/>
    <x v="0"/>
    <x v="9"/>
    <x v="9"/>
    <n v="10"/>
  </r>
  <r>
    <d v="2022-10-01T00:00:00"/>
    <x v="6"/>
    <m/>
    <x v="16"/>
    <m/>
    <s v=""/>
    <m/>
    <x v="1"/>
    <m/>
    <m/>
    <x v="0"/>
    <x v="10"/>
    <x v="10"/>
    <n v="10"/>
  </r>
  <r>
    <d v="2022-11-01T00:00:00"/>
    <x v="6"/>
    <m/>
    <x v="16"/>
    <m/>
    <s v=""/>
    <m/>
    <x v="1"/>
    <m/>
    <m/>
    <x v="0"/>
    <x v="11"/>
    <x v="11"/>
    <n v="10"/>
  </r>
  <r>
    <d v="2022-12-01T00:00:00"/>
    <x v="6"/>
    <m/>
    <x v="16"/>
    <m/>
    <s v=""/>
    <m/>
    <x v="1"/>
    <m/>
    <m/>
    <x v="0"/>
    <x v="12"/>
    <x v="12"/>
    <n v="10"/>
  </r>
  <r>
    <d v="2022-01-01T00:00:00"/>
    <x v="6"/>
    <m/>
    <x v="16"/>
    <m/>
    <s v=""/>
    <m/>
    <x v="1"/>
    <m/>
    <m/>
    <x v="0"/>
    <x v="2"/>
    <x v="2"/>
    <n v="11"/>
  </r>
  <r>
    <d v="2022-02-01T00:00:00"/>
    <x v="6"/>
    <m/>
    <x v="16"/>
    <m/>
    <s v=""/>
    <m/>
    <x v="1"/>
    <m/>
    <m/>
    <x v="0"/>
    <x v="3"/>
    <x v="3"/>
    <n v="11"/>
  </r>
  <r>
    <d v="2022-03-01T00:00:00"/>
    <x v="6"/>
    <m/>
    <x v="16"/>
    <m/>
    <s v=""/>
    <m/>
    <x v="1"/>
    <m/>
    <m/>
    <x v="0"/>
    <x v="4"/>
    <x v="4"/>
    <n v="11"/>
  </r>
  <r>
    <d v="2022-04-01T00:00:00"/>
    <x v="6"/>
    <m/>
    <x v="16"/>
    <m/>
    <s v=""/>
    <m/>
    <x v="1"/>
    <m/>
    <m/>
    <x v="0"/>
    <x v="0"/>
    <x v="0"/>
    <n v="11"/>
  </r>
  <r>
    <d v="2022-05-01T00:00:00"/>
    <x v="6"/>
    <m/>
    <x v="16"/>
    <m/>
    <s v=""/>
    <m/>
    <x v="1"/>
    <m/>
    <m/>
    <x v="0"/>
    <x v="5"/>
    <x v="5"/>
    <n v="11"/>
  </r>
  <r>
    <d v="2022-06-01T00:00:00"/>
    <x v="6"/>
    <m/>
    <x v="16"/>
    <m/>
    <s v=""/>
    <m/>
    <x v="1"/>
    <m/>
    <m/>
    <x v="0"/>
    <x v="6"/>
    <x v="6"/>
    <n v="11"/>
  </r>
  <r>
    <d v="2022-07-01T00:00:00"/>
    <x v="6"/>
    <m/>
    <x v="16"/>
    <m/>
    <s v=""/>
    <m/>
    <x v="1"/>
    <m/>
    <m/>
    <x v="0"/>
    <x v="7"/>
    <x v="7"/>
    <n v="11"/>
  </r>
  <r>
    <d v="2022-08-01T00:00:00"/>
    <x v="6"/>
    <m/>
    <x v="16"/>
    <m/>
    <s v=""/>
    <m/>
    <x v="1"/>
    <m/>
    <m/>
    <x v="0"/>
    <x v="8"/>
    <x v="8"/>
    <n v="11"/>
  </r>
  <r>
    <d v="2022-09-01T00:00:00"/>
    <x v="6"/>
    <m/>
    <x v="16"/>
    <m/>
    <s v=""/>
    <m/>
    <x v="1"/>
    <m/>
    <m/>
    <x v="0"/>
    <x v="9"/>
    <x v="9"/>
    <n v="11"/>
  </r>
  <r>
    <d v="2022-10-01T00:00:00"/>
    <x v="6"/>
    <m/>
    <x v="16"/>
    <m/>
    <s v=""/>
    <m/>
    <x v="1"/>
    <m/>
    <m/>
    <x v="0"/>
    <x v="10"/>
    <x v="10"/>
    <n v="11"/>
  </r>
  <r>
    <d v="2022-11-01T00:00:00"/>
    <x v="6"/>
    <m/>
    <x v="16"/>
    <m/>
    <s v=""/>
    <m/>
    <x v="1"/>
    <m/>
    <m/>
    <x v="0"/>
    <x v="11"/>
    <x v="11"/>
    <n v="11"/>
  </r>
  <r>
    <d v="2022-12-01T00:00:00"/>
    <x v="6"/>
    <m/>
    <x v="16"/>
    <m/>
    <s v=""/>
    <m/>
    <x v="1"/>
    <m/>
    <m/>
    <x v="0"/>
    <x v="12"/>
    <x v="12"/>
    <n v="11"/>
  </r>
  <r>
    <d v="2022-01-01T00:00:00"/>
    <x v="6"/>
    <m/>
    <x v="16"/>
    <m/>
    <s v=""/>
    <m/>
    <x v="1"/>
    <m/>
    <m/>
    <x v="0"/>
    <x v="2"/>
    <x v="2"/>
    <n v="12"/>
  </r>
  <r>
    <d v="2022-02-01T00:00:00"/>
    <x v="6"/>
    <m/>
    <x v="16"/>
    <m/>
    <s v=""/>
    <m/>
    <x v="1"/>
    <m/>
    <m/>
    <x v="0"/>
    <x v="3"/>
    <x v="3"/>
    <n v="12"/>
  </r>
  <r>
    <d v="2022-03-01T00:00:00"/>
    <x v="6"/>
    <m/>
    <x v="16"/>
    <m/>
    <s v=""/>
    <m/>
    <x v="1"/>
    <m/>
    <m/>
    <x v="0"/>
    <x v="4"/>
    <x v="4"/>
    <n v="12"/>
  </r>
  <r>
    <d v="2022-04-01T00:00:00"/>
    <x v="6"/>
    <m/>
    <x v="16"/>
    <m/>
    <s v=""/>
    <m/>
    <x v="1"/>
    <m/>
    <m/>
    <x v="0"/>
    <x v="0"/>
    <x v="0"/>
    <n v="12"/>
  </r>
  <r>
    <d v="2022-05-01T00:00:00"/>
    <x v="6"/>
    <m/>
    <x v="16"/>
    <m/>
    <s v=""/>
    <m/>
    <x v="1"/>
    <m/>
    <m/>
    <x v="0"/>
    <x v="5"/>
    <x v="5"/>
    <n v="12"/>
  </r>
  <r>
    <d v="2022-06-01T00:00:00"/>
    <x v="6"/>
    <m/>
    <x v="16"/>
    <m/>
    <s v=""/>
    <m/>
    <x v="1"/>
    <m/>
    <m/>
    <x v="0"/>
    <x v="6"/>
    <x v="6"/>
    <n v="12"/>
  </r>
  <r>
    <d v="2022-07-01T00:00:00"/>
    <x v="6"/>
    <m/>
    <x v="16"/>
    <m/>
    <s v=""/>
    <m/>
    <x v="1"/>
    <m/>
    <m/>
    <x v="0"/>
    <x v="7"/>
    <x v="7"/>
    <n v="12"/>
  </r>
  <r>
    <d v="2022-08-01T00:00:00"/>
    <x v="6"/>
    <m/>
    <x v="16"/>
    <m/>
    <s v=""/>
    <m/>
    <x v="1"/>
    <m/>
    <m/>
    <x v="0"/>
    <x v="8"/>
    <x v="8"/>
    <n v="12"/>
  </r>
  <r>
    <d v="2022-09-01T00:00:00"/>
    <x v="6"/>
    <m/>
    <x v="16"/>
    <m/>
    <s v=""/>
    <m/>
    <x v="1"/>
    <m/>
    <m/>
    <x v="0"/>
    <x v="9"/>
    <x v="9"/>
    <n v="12"/>
  </r>
  <r>
    <d v="2022-10-01T00:00:00"/>
    <x v="6"/>
    <m/>
    <x v="16"/>
    <m/>
    <s v=""/>
    <m/>
    <x v="1"/>
    <m/>
    <m/>
    <x v="0"/>
    <x v="10"/>
    <x v="10"/>
    <n v="12"/>
  </r>
  <r>
    <d v="2022-11-01T00:00:00"/>
    <x v="6"/>
    <m/>
    <x v="16"/>
    <m/>
    <s v=""/>
    <m/>
    <x v="1"/>
    <m/>
    <m/>
    <x v="0"/>
    <x v="11"/>
    <x v="11"/>
    <n v="12"/>
  </r>
  <r>
    <d v="2022-12-01T00:00:00"/>
    <x v="6"/>
    <m/>
    <x v="16"/>
    <m/>
    <s v=""/>
    <m/>
    <x v="1"/>
    <m/>
    <m/>
    <x v="0"/>
    <x v="12"/>
    <x v="12"/>
    <n v="12"/>
  </r>
  <r>
    <d v="2022-01-01T00:00:00"/>
    <x v="6"/>
    <m/>
    <x v="16"/>
    <m/>
    <s v=""/>
    <m/>
    <x v="1"/>
    <m/>
    <m/>
    <x v="0"/>
    <x v="2"/>
    <x v="2"/>
    <n v="13"/>
  </r>
  <r>
    <d v="2022-02-01T00:00:00"/>
    <x v="6"/>
    <m/>
    <x v="16"/>
    <m/>
    <s v=""/>
    <m/>
    <x v="1"/>
    <m/>
    <m/>
    <x v="0"/>
    <x v="3"/>
    <x v="3"/>
    <n v="13"/>
  </r>
  <r>
    <d v="2022-03-01T00:00:00"/>
    <x v="6"/>
    <m/>
    <x v="16"/>
    <m/>
    <s v=""/>
    <m/>
    <x v="1"/>
    <m/>
    <m/>
    <x v="0"/>
    <x v="4"/>
    <x v="4"/>
    <n v="13"/>
  </r>
  <r>
    <d v="2022-04-01T00:00:00"/>
    <x v="6"/>
    <m/>
    <x v="16"/>
    <m/>
    <s v=""/>
    <m/>
    <x v="1"/>
    <m/>
    <m/>
    <x v="0"/>
    <x v="0"/>
    <x v="0"/>
    <n v="13"/>
  </r>
  <r>
    <d v="2022-05-01T00:00:00"/>
    <x v="6"/>
    <m/>
    <x v="16"/>
    <m/>
    <s v=""/>
    <m/>
    <x v="1"/>
    <m/>
    <m/>
    <x v="0"/>
    <x v="5"/>
    <x v="5"/>
    <n v="13"/>
  </r>
  <r>
    <d v="2022-06-01T00:00:00"/>
    <x v="6"/>
    <m/>
    <x v="16"/>
    <m/>
    <s v=""/>
    <m/>
    <x v="1"/>
    <m/>
    <m/>
    <x v="0"/>
    <x v="6"/>
    <x v="6"/>
    <n v="13"/>
  </r>
  <r>
    <d v="2022-07-01T00:00:00"/>
    <x v="6"/>
    <m/>
    <x v="16"/>
    <m/>
    <s v=""/>
    <m/>
    <x v="1"/>
    <m/>
    <m/>
    <x v="0"/>
    <x v="7"/>
    <x v="7"/>
    <n v="13"/>
  </r>
  <r>
    <d v="2022-08-01T00:00:00"/>
    <x v="6"/>
    <m/>
    <x v="16"/>
    <m/>
    <s v=""/>
    <m/>
    <x v="1"/>
    <m/>
    <m/>
    <x v="0"/>
    <x v="8"/>
    <x v="8"/>
    <n v="13"/>
  </r>
  <r>
    <d v="2022-09-01T00:00:00"/>
    <x v="6"/>
    <m/>
    <x v="16"/>
    <m/>
    <s v=""/>
    <m/>
    <x v="1"/>
    <m/>
    <m/>
    <x v="0"/>
    <x v="9"/>
    <x v="9"/>
    <n v="13"/>
  </r>
  <r>
    <d v="2022-10-01T00:00:00"/>
    <x v="6"/>
    <m/>
    <x v="16"/>
    <m/>
    <s v=""/>
    <m/>
    <x v="1"/>
    <m/>
    <m/>
    <x v="0"/>
    <x v="10"/>
    <x v="10"/>
    <n v="13"/>
  </r>
  <r>
    <d v="2022-11-01T00:00:00"/>
    <x v="6"/>
    <m/>
    <x v="16"/>
    <m/>
    <s v=""/>
    <m/>
    <x v="1"/>
    <m/>
    <m/>
    <x v="0"/>
    <x v="11"/>
    <x v="11"/>
    <n v="13"/>
  </r>
  <r>
    <d v="2022-12-01T00:00:00"/>
    <x v="6"/>
    <m/>
    <x v="16"/>
    <m/>
    <s v=""/>
    <m/>
    <x v="1"/>
    <m/>
    <m/>
    <x v="0"/>
    <x v="12"/>
    <x v="12"/>
    <n v="13"/>
  </r>
  <r>
    <d v="2022-01-01T00:00:00"/>
    <x v="6"/>
    <m/>
    <x v="16"/>
    <m/>
    <s v=""/>
    <m/>
    <x v="1"/>
    <m/>
    <m/>
    <x v="0"/>
    <x v="2"/>
    <x v="2"/>
    <n v="14"/>
  </r>
  <r>
    <d v="2022-02-01T00:00:00"/>
    <x v="6"/>
    <m/>
    <x v="16"/>
    <m/>
    <s v=""/>
    <m/>
    <x v="1"/>
    <m/>
    <m/>
    <x v="0"/>
    <x v="3"/>
    <x v="3"/>
    <n v="14"/>
  </r>
  <r>
    <d v="2022-03-01T00:00:00"/>
    <x v="6"/>
    <m/>
    <x v="16"/>
    <m/>
    <s v=""/>
    <m/>
    <x v="1"/>
    <m/>
    <m/>
    <x v="0"/>
    <x v="4"/>
    <x v="4"/>
    <n v="14"/>
  </r>
  <r>
    <d v="2022-04-01T00:00:00"/>
    <x v="6"/>
    <m/>
    <x v="16"/>
    <m/>
    <s v=""/>
    <m/>
    <x v="1"/>
    <m/>
    <m/>
    <x v="0"/>
    <x v="0"/>
    <x v="0"/>
    <n v="14"/>
  </r>
  <r>
    <d v="2022-05-01T00:00:00"/>
    <x v="6"/>
    <m/>
    <x v="16"/>
    <m/>
    <s v=""/>
    <m/>
    <x v="1"/>
    <m/>
    <m/>
    <x v="0"/>
    <x v="5"/>
    <x v="5"/>
    <n v="14"/>
  </r>
  <r>
    <d v="2022-06-01T00:00:00"/>
    <x v="6"/>
    <m/>
    <x v="16"/>
    <m/>
    <s v=""/>
    <m/>
    <x v="1"/>
    <m/>
    <m/>
    <x v="0"/>
    <x v="6"/>
    <x v="6"/>
    <n v="14"/>
  </r>
  <r>
    <d v="2022-07-01T00:00:00"/>
    <x v="6"/>
    <m/>
    <x v="16"/>
    <m/>
    <s v=""/>
    <m/>
    <x v="1"/>
    <m/>
    <m/>
    <x v="0"/>
    <x v="7"/>
    <x v="7"/>
    <n v="14"/>
  </r>
  <r>
    <d v="2022-08-01T00:00:00"/>
    <x v="6"/>
    <m/>
    <x v="16"/>
    <m/>
    <s v=""/>
    <m/>
    <x v="1"/>
    <m/>
    <m/>
    <x v="0"/>
    <x v="8"/>
    <x v="8"/>
    <n v="14"/>
  </r>
  <r>
    <d v="2022-09-01T00:00:00"/>
    <x v="6"/>
    <m/>
    <x v="16"/>
    <m/>
    <s v=""/>
    <m/>
    <x v="1"/>
    <m/>
    <m/>
    <x v="0"/>
    <x v="9"/>
    <x v="9"/>
    <n v="14"/>
  </r>
  <r>
    <d v="2022-10-01T00:00:00"/>
    <x v="6"/>
    <m/>
    <x v="16"/>
    <m/>
    <s v=""/>
    <m/>
    <x v="1"/>
    <m/>
    <m/>
    <x v="0"/>
    <x v="10"/>
    <x v="10"/>
    <n v="14"/>
  </r>
  <r>
    <d v="2022-11-01T00:00:00"/>
    <x v="6"/>
    <m/>
    <x v="16"/>
    <m/>
    <s v=""/>
    <m/>
    <x v="1"/>
    <m/>
    <m/>
    <x v="0"/>
    <x v="11"/>
    <x v="11"/>
    <n v="14"/>
  </r>
  <r>
    <d v="2022-12-01T00:00:00"/>
    <x v="6"/>
    <m/>
    <x v="16"/>
    <m/>
    <s v=""/>
    <m/>
    <x v="1"/>
    <m/>
    <m/>
    <x v="0"/>
    <x v="12"/>
    <x v="12"/>
    <n v="14"/>
  </r>
  <r>
    <d v="2022-01-01T00:00:00"/>
    <x v="6"/>
    <m/>
    <x v="16"/>
    <m/>
    <s v=""/>
    <m/>
    <x v="1"/>
    <m/>
    <m/>
    <x v="0"/>
    <x v="2"/>
    <x v="2"/>
    <n v="15"/>
  </r>
  <r>
    <d v="2022-02-01T00:00:00"/>
    <x v="6"/>
    <m/>
    <x v="16"/>
    <m/>
    <s v=""/>
    <m/>
    <x v="1"/>
    <m/>
    <m/>
    <x v="0"/>
    <x v="3"/>
    <x v="3"/>
    <n v="15"/>
  </r>
  <r>
    <d v="2022-03-01T00:00:00"/>
    <x v="6"/>
    <m/>
    <x v="16"/>
    <m/>
    <s v=""/>
    <m/>
    <x v="1"/>
    <m/>
    <m/>
    <x v="0"/>
    <x v="4"/>
    <x v="4"/>
    <n v="15"/>
  </r>
  <r>
    <d v="2022-04-01T00:00:00"/>
    <x v="6"/>
    <m/>
    <x v="16"/>
    <m/>
    <s v=""/>
    <m/>
    <x v="1"/>
    <m/>
    <m/>
    <x v="0"/>
    <x v="0"/>
    <x v="0"/>
    <n v="15"/>
  </r>
  <r>
    <d v="2022-05-01T00:00:00"/>
    <x v="6"/>
    <m/>
    <x v="16"/>
    <m/>
    <s v=""/>
    <m/>
    <x v="1"/>
    <m/>
    <m/>
    <x v="0"/>
    <x v="5"/>
    <x v="5"/>
    <n v="15"/>
  </r>
  <r>
    <d v="2022-06-01T00:00:00"/>
    <x v="6"/>
    <m/>
    <x v="16"/>
    <m/>
    <s v=""/>
    <m/>
    <x v="1"/>
    <m/>
    <m/>
    <x v="0"/>
    <x v="6"/>
    <x v="6"/>
    <n v="15"/>
  </r>
  <r>
    <d v="2022-07-01T00:00:00"/>
    <x v="6"/>
    <m/>
    <x v="16"/>
    <m/>
    <s v=""/>
    <m/>
    <x v="1"/>
    <m/>
    <m/>
    <x v="0"/>
    <x v="7"/>
    <x v="7"/>
    <n v="15"/>
  </r>
  <r>
    <d v="2022-08-01T00:00:00"/>
    <x v="6"/>
    <m/>
    <x v="16"/>
    <m/>
    <s v=""/>
    <m/>
    <x v="1"/>
    <m/>
    <m/>
    <x v="0"/>
    <x v="8"/>
    <x v="8"/>
    <n v="15"/>
  </r>
  <r>
    <d v="2022-09-01T00:00:00"/>
    <x v="6"/>
    <m/>
    <x v="16"/>
    <m/>
    <s v=""/>
    <m/>
    <x v="1"/>
    <m/>
    <m/>
    <x v="0"/>
    <x v="9"/>
    <x v="9"/>
    <n v="15"/>
  </r>
  <r>
    <d v="2022-10-01T00:00:00"/>
    <x v="6"/>
    <m/>
    <x v="16"/>
    <m/>
    <s v=""/>
    <m/>
    <x v="1"/>
    <m/>
    <m/>
    <x v="0"/>
    <x v="10"/>
    <x v="10"/>
    <n v="15"/>
  </r>
  <r>
    <d v="2022-11-01T00:00:00"/>
    <x v="6"/>
    <m/>
    <x v="16"/>
    <m/>
    <s v=""/>
    <m/>
    <x v="1"/>
    <m/>
    <m/>
    <x v="0"/>
    <x v="11"/>
    <x v="11"/>
    <n v="15"/>
  </r>
  <r>
    <d v="2022-12-01T00:00:00"/>
    <x v="6"/>
    <m/>
    <x v="16"/>
    <m/>
    <s v=""/>
    <m/>
    <x v="1"/>
    <m/>
    <m/>
    <x v="0"/>
    <x v="12"/>
    <x v="12"/>
    <n v="15"/>
  </r>
  <r>
    <d v="2022-01-01T00:00:00"/>
    <x v="6"/>
    <m/>
    <x v="16"/>
    <m/>
    <s v=""/>
    <m/>
    <x v="1"/>
    <m/>
    <m/>
    <x v="0"/>
    <x v="2"/>
    <x v="2"/>
    <n v="16"/>
  </r>
  <r>
    <d v="2022-02-01T00:00:00"/>
    <x v="6"/>
    <m/>
    <x v="16"/>
    <m/>
    <s v=""/>
    <m/>
    <x v="1"/>
    <m/>
    <m/>
    <x v="0"/>
    <x v="3"/>
    <x v="3"/>
    <n v="16"/>
  </r>
  <r>
    <d v="2022-03-01T00:00:00"/>
    <x v="6"/>
    <m/>
    <x v="16"/>
    <m/>
    <s v=""/>
    <m/>
    <x v="1"/>
    <m/>
    <m/>
    <x v="0"/>
    <x v="4"/>
    <x v="4"/>
    <n v="16"/>
  </r>
  <r>
    <d v="2022-04-01T00:00:00"/>
    <x v="6"/>
    <m/>
    <x v="16"/>
    <m/>
    <s v=""/>
    <m/>
    <x v="1"/>
    <m/>
    <m/>
    <x v="0"/>
    <x v="0"/>
    <x v="0"/>
    <n v="16"/>
  </r>
  <r>
    <d v="2022-05-01T00:00:00"/>
    <x v="6"/>
    <m/>
    <x v="16"/>
    <m/>
    <s v=""/>
    <m/>
    <x v="1"/>
    <m/>
    <m/>
    <x v="0"/>
    <x v="5"/>
    <x v="5"/>
    <n v="16"/>
  </r>
  <r>
    <d v="2022-06-01T00:00:00"/>
    <x v="6"/>
    <m/>
    <x v="16"/>
    <m/>
    <s v=""/>
    <m/>
    <x v="1"/>
    <m/>
    <m/>
    <x v="0"/>
    <x v="6"/>
    <x v="6"/>
    <n v="16"/>
  </r>
  <r>
    <d v="2022-07-01T00:00:00"/>
    <x v="6"/>
    <m/>
    <x v="16"/>
    <m/>
    <s v=""/>
    <m/>
    <x v="1"/>
    <m/>
    <m/>
    <x v="0"/>
    <x v="7"/>
    <x v="7"/>
    <n v="16"/>
  </r>
  <r>
    <d v="2022-08-01T00:00:00"/>
    <x v="6"/>
    <m/>
    <x v="16"/>
    <m/>
    <s v=""/>
    <m/>
    <x v="1"/>
    <m/>
    <m/>
    <x v="0"/>
    <x v="8"/>
    <x v="8"/>
    <n v="16"/>
  </r>
  <r>
    <d v="2022-09-01T00:00:00"/>
    <x v="6"/>
    <m/>
    <x v="16"/>
    <m/>
    <s v=""/>
    <m/>
    <x v="1"/>
    <m/>
    <m/>
    <x v="0"/>
    <x v="9"/>
    <x v="9"/>
    <n v="16"/>
  </r>
  <r>
    <d v="2022-10-01T00:00:00"/>
    <x v="6"/>
    <m/>
    <x v="16"/>
    <m/>
    <s v=""/>
    <m/>
    <x v="1"/>
    <m/>
    <m/>
    <x v="0"/>
    <x v="10"/>
    <x v="10"/>
    <n v="16"/>
  </r>
  <r>
    <d v="2022-11-01T00:00:00"/>
    <x v="6"/>
    <m/>
    <x v="16"/>
    <m/>
    <s v=""/>
    <m/>
    <x v="1"/>
    <m/>
    <m/>
    <x v="0"/>
    <x v="11"/>
    <x v="11"/>
    <n v="16"/>
  </r>
  <r>
    <d v="2022-12-01T00:00:00"/>
    <x v="6"/>
    <m/>
    <x v="16"/>
    <m/>
    <s v=""/>
    <m/>
    <x v="1"/>
    <m/>
    <m/>
    <x v="0"/>
    <x v="12"/>
    <x v="12"/>
    <n v="16"/>
  </r>
  <r>
    <d v="2022-01-01T00:00:00"/>
    <x v="7"/>
    <m/>
    <x v="17"/>
    <m/>
    <m/>
    <s v=""/>
    <x v="1"/>
    <m/>
    <m/>
    <x v="0"/>
    <x v="2"/>
    <x v="2"/>
    <n v="1"/>
  </r>
  <r>
    <d v="2022-02-01T00:00:00"/>
    <x v="7"/>
    <m/>
    <x v="17"/>
    <m/>
    <m/>
    <s v=""/>
    <x v="1"/>
    <m/>
    <m/>
    <x v="0"/>
    <x v="3"/>
    <x v="3"/>
    <n v="1"/>
  </r>
  <r>
    <d v="2022-03-01T00:00:00"/>
    <x v="7"/>
    <m/>
    <x v="17"/>
    <m/>
    <m/>
    <s v=""/>
    <x v="1"/>
    <m/>
    <m/>
    <x v="0"/>
    <x v="4"/>
    <x v="4"/>
    <n v="1"/>
  </r>
  <r>
    <d v="2022-04-01T00:00:00"/>
    <x v="7"/>
    <m/>
    <x v="17"/>
    <m/>
    <m/>
    <s v=""/>
    <x v="1"/>
    <m/>
    <m/>
    <x v="0"/>
    <x v="0"/>
    <x v="0"/>
    <n v="1"/>
  </r>
  <r>
    <d v="2022-05-01T00:00:00"/>
    <x v="7"/>
    <m/>
    <x v="17"/>
    <m/>
    <m/>
    <s v=""/>
    <x v="1"/>
    <m/>
    <m/>
    <x v="0"/>
    <x v="5"/>
    <x v="5"/>
    <n v="1"/>
  </r>
  <r>
    <d v="2022-06-01T00:00:00"/>
    <x v="7"/>
    <m/>
    <x v="17"/>
    <m/>
    <m/>
    <s v=""/>
    <x v="1"/>
    <m/>
    <m/>
    <x v="0"/>
    <x v="6"/>
    <x v="6"/>
    <n v="1"/>
  </r>
  <r>
    <d v="2022-07-01T00:00:00"/>
    <x v="7"/>
    <m/>
    <x v="17"/>
    <m/>
    <m/>
    <s v=""/>
    <x v="1"/>
    <m/>
    <m/>
    <x v="0"/>
    <x v="7"/>
    <x v="7"/>
    <n v="1"/>
  </r>
  <r>
    <d v="2022-08-01T00:00:00"/>
    <x v="7"/>
    <m/>
    <x v="17"/>
    <m/>
    <m/>
    <s v=""/>
    <x v="1"/>
    <m/>
    <m/>
    <x v="0"/>
    <x v="8"/>
    <x v="8"/>
    <n v="1"/>
  </r>
  <r>
    <d v="2022-09-01T00:00:00"/>
    <x v="7"/>
    <m/>
    <x v="17"/>
    <m/>
    <m/>
    <s v=""/>
    <x v="1"/>
    <m/>
    <m/>
    <x v="0"/>
    <x v="9"/>
    <x v="9"/>
    <n v="1"/>
  </r>
  <r>
    <d v="2022-10-01T00:00:00"/>
    <x v="7"/>
    <m/>
    <x v="17"/>
    <m/>
    <m/>
    <s v=""/>
    <x v="1"/>
    <m/>
    <m/>
    <x v="0"/>
    <x v="10"/>
    <x v="10"/>
    <n v="1"/>
  </r>
  <r>
    <d v="2022-11-01T00:00:00"/>
    <x v="7"/>
    <m/>
    <x v="17"/>
    <m/>
    <m/>
    <s v=""/>
    <x v="1"/>
    <m/>
    <m/>
    <x v="0"/>
    <x v="11"/>
    <x v="11"/>
    <n v="1"/>
  </r>
  <r>
    <d v="2022-12-01T00:00:00"/>
    <x v="7"/>
    <m/>
    <x v="17"/>
    <m/>
    <m/>
    <s v=""/>
    <x v="1"/>
    <m/>
    <m/>
    <x v="0"/>
    <x v="12"/>
    <x v="12"/>
    <n v="1"/>
  </r>
  <r>
    <d v="2022-01-01T00:00:00"/>
    <x v="7"/>
    <m/>
    <x v="18"/>
    <m/>
    <m/>
    <s v=""/>
    <x v="1"/>
    <m/>
    <m/>
    <x v="0"/>
    <x v="2"/>
    <x v="2"/>
    <n v="2"/>
  </r>
  <r>
    <d v="2022-02-01T00:00:00"/>
    <x v="7"/>
    <m/>
    <x v="18"/>
    <m/>
    <m/>
    <s v=""/>
    <x v="1"/>
    <m/>
    <m/>
    <x v="0"/>
    <x v="3"/>
    <x v="3"/>
    <n v="2"/>
  </r>
  <r>
    <d v="2022-03-01T00:00:00"/>
    <x v="7"/>
    <m/>
    <x v="18"/>
    <m/>
    <m/>
    <s v=""/>
    <x v="1"/>
    <m/>
    <m/>
    <x v="0"/>
    <x v="4"/>
    <x v="4"/>
    <n v="2"/>
  </r>
  <r>
    <d v="2022-04-01T00:00:00"/>
    <x v="7"/>
    <m/>
    <x v="18"/>
    <m/>
    <m/>
    <s v=""/>
    <x v="1"/>
    <m/>
    <m/>
    <x v="0"/>
    <x v="0"/>
    <x v="0"/>
    <n v="2"/>
  </r>
  <r>
    <d v="2022-05-01T00:00:00"/>
    <x v="7"/>
    <m/>
    <x v="18"/>
    <m/>
    <m/>
    <s v=""/>
    <x v="1"/>
    <m/>
    <m/>
    <x v="0"/>
    <x v="5"/>
    <x v="5"/>
    <n v="2"/>
  </r>
  <r>
    <d v="2022-06-01T00:00:00"/>
    <x v="7"/>
    <m/>
    <x v="18"/>
    <m/>
    <m/>
    <s v=""/>
    <x v="1"/>
    <m/>
    <m/>
    <x v="0"/>
    <x v="6"/>
    <x v="6"/>
    <n v="2"/>
  </r>
  <r>
    <d v="2022-07-01T00:00:00"/>
    <x v="7"/>
    <m/>
    <x v="18"/>
    <m/>
    <m/>
    <s v=""/>
    <x v="1"/>
    <m/>
    <m/>
    <x v="0"/>
    <x v="7"/>
    <x v="7"/>
    <n v="2"/>
  </r>
  <r>
    <d v="2022-08-01T00:00:00"/>
    <x v="7"/>
    <m/>
    <x v="18"/>
    <m/>
    <m/>
    <s v=""/>
    <x v="1"/>
    <m/>
    <m/>
    <x v="0"/>
    <x v="8"/>
    <x v="8"/>
    <n v="2"/>
  </r>
  <r>
    <d v="2022-09-01T00:00:00"/>
    <x v="7"/>
    <m/>
    <x v="18"/>
    <m/>
    <m/>
    <s v=""/>
    <x v="1"/>
    <m/>
    <m/>
    <x v="0"/>
    <x v="9"/>
    <x v="9"/>
    <n v="2"/>
  </r>
  <r>
    <d v="2022-10-01T00:00:00"/>
    <x v="7"/>
    <m/>
    <x v="18"/>
    <m/>
    <m/>
    <s v=""/>
    <x v="1"/>
    <m/>
    <m/>
    <x v="0"/>
    <x v="10"/>
    <x v="10"/>
    <n v="2"/>
  </r>
  <r>
    <d v="2022-11-01T00:00:00"/>
    <x v="7"/>
    <m/>
    <x v="18"/>
    <m/>
    <m/>
    <s v=""/>
    <x v="1"/>
    <m/>
    <m/>
    <x v="0"/>
    <x v="11"/>
    <x v="11"/>
    <n v="2"/>
  </r>
  <r>
    <d v="2022-12-01T00:00:00"/>
    <x v="7"/>
    <m/>
    <x v="18"/>
    <m/>
    <m/>
    <s v=""/>
    <x v="1"/>
    <m/>
    <m/>
    <x v="0"/>
    <x v="12"/>
    <x v="12"/>
    <n v="2"/>
  </r>
  <r>
    <d v="2022-01-01T00:00:00"/>
    <x v="7"/>
    <m/>
    <x v="19"/>
    <m/>
    <m/>
    <s v=""/>
    <x v="1"/>
    <m/>
    <m/>
    <x v="0"/>
    <x v="2"/>
    <x v="2"/>
    <n v="3"/>
  </r>
  <r>
    <d v="2022-02-01T00:00:00"/>
    <x v="7"/>
    <m/>
    <x v="19"/>
    <m/>
    <m/>
    <s v=""/>
    <x v="1"/>
    <m/>
    <m/>
    <x v="0"/>
    <x v="3"/>
    <x v="3"/>
    <n v="3"/>
  </r>
  <r>
    <d v="2022-03-01T00:00:00"/>
    <x v="7"/>
    <m/>
    <x v="19"/>
    <m/>
    <m/>
    <s v=""/>
    <x v="1"/>
    <m/>
    <m/>
    <x v="0"/>
    <x v="4"/>
    <x v="4"/>
    <n v="3"/>
  </r>
  <r>
    <d v="2022-04-01T00:00:00"/>
    <x v="7"/>
    <m/>
    <x v="19"/>
    <m/>
    <m/>
    <s v=""/>
    <x v="1"/>
    <m/>
    <m/>
    <x v="0"/>
    <x v="0"/>
    <x v="0"/>
    <n v="3"/>
  </r>
  <r>
    <d v="2022-05-01T00:00:00"/>
    <x v="7"/>
    <m/>
    <x v="19"/>
    <m/>
    <m/>
    <s v=""/>
    <x v="1"/>
    <m/>
    <m/>
    <x v="0"/>
    <x v="5"/>
    <x v="5"/>
    <n v="3"/>
  </r>
  <r>
    <d v="2022-06-01T00:00:00"/>
    <x v="7"/>
    <m/>
    <x v="19"/>
    <m/>
    <m/>
    <s v=""/>
    <x v="1"/>
    <m/>
    <m/>
    <x v="0"/>
    <x v="6"/>
    <x v="6"/>
    <n v="3"/>
  </r>
  <r>
    <d v="2022-07-01T00:00:00"/>
    <x v="7"/>
    <m/>
    <x v="19"/>
    <m/>
    <m/>
    <s v=""/>
    <x v="1"/>
    <m/>
    <m/>
    <x v="0"/>
    <x v="7"/>
    <x v="7"/>
    <n v="3"/>
  </r>
  <r>
    <d v="2022-08-01T00:00:00"/>
    <x v="7"/>
    <m/>
    <x v="19"/>
    <m/>
    <m/>
    <s v=""/>
    <x v="1"/>
    <m/>
    <m/>
    <x v="0"/>
    <x v="8"/>
    <x v="8"/>
    <n v="3"/>
  </r>
  <r>
    <d v="2022-09-01T00:00:00"/>
    <x v="7"/>
    <m/>
    <x v="19"/>
    <m/>
    <m/>
    <s v=""/>
    <x v="1"/>
    <m/>
    <m/>
    <x v="0"/>
    <x v="9"/>
    <x v="9"/>
    <n v="3"/>
  </r>
  <r>
    <d v="2022-10-01T00:00:00"/>
    <x v="7"/>
    <m/>
    <x v="19"/>
    <m/>
    <m/>
    <s v=""/>
    <x v="1"/>
    <m/>
    <m/>
    <x v="0"/>
    <x v="10"/>
    <x v="10"/>
    <n v="3"/>
  </r>
  <r>
    <d v="2022-11-01T00:00:00"/>
    <x v="7"/>
    <m/>
    <x v="19"/>
    <m/>
    <m/>
    <s v=""/>
    <x v="1"/>
    <m/>
    <m/>
    <x v="0"/>
    <x v="11"/>
    <x v="11"/>
    <n v="3"/>
  </r>
  <r>
    <d v="2022-12-01T00:00:00"/>
    <x v="7"/>
    <m/>
    <x v="19"/>
    <m/>
    <m/>
    <s v=""/>
    <x v="1"/>
    <m/>
    <m/>
    <x v="0"/>
    <x v="12"/>
    <x v="12"/>
    <n v="3"/>
  </r>
  <r>
    <d v="2022-01-01T00:00:00"/>
    <x v="7"/>
    <m/>
    <x v="3"/>
    <m/>
    <m/>
    <s v=""/>
    <x v="1"/>
    <m/>
    <m/>
    <x v="0"/>
    <x v="2"/>
    <x v="2"/>
    <n v="4"/>
  </r>
  <r>
    <d v="2022-02-01T00:00:00"/>
    <x v="7"/>
    <m/>
    <x v="3"/>
    <m/>
    <m/>
    <s v=""/>
    <x v="1"/>
    <m/>
    <m/>
    <x v="0"/>
    <x v="3"/>
    <x v="3"/>
    <n v="4"/>
  </r>
  <r>
    <d v="2022-03-01T00:00:00"/>
    <x v="7"/>
    <m/>
    <x v="3"/>
    <m/>
    <m/>
    <s v=""/>
    <x v="1"/>
    <m/>
    <m/>
    <x v="0"/>
    <x v="4"/>
    <x v="4"/>
    <n v="4"/>
  </r>
  <r>
    <d v="2022-04-01T00:00:00"/>
    <x v="7"/>
    <m/>
    <x v="3"/>
    <m/>
    <m/>
    <s v=""/>
    <x v="1"/>
    <m/>
    <m/>
    <x v="0"/>
    <x v="0"/>
    <x v="0"/>
    <n v="4"/>
  </r>
  <r>
    <d v="2022-05-01T00:00:00"/>
    <x v="7"/>
    <m/>
    <x v="3"/>
    <m/>
    <m/>
    <s v=""/>
    <x v="1"/>
    <m/>
    <m/>
    <x v="0"/>
    <x v="5"/>
    <x v="5"/>
    <n v="4"/>
  </r>
  <r>
    <d v="2022-06-01T00:00:00"/>
    <x v="7"/>
    <m/>
    <x v="3"/>
    <m/>
    <m/>
    <s v=""/>
    <x v="1"/>
    <m/>
    <m/>
    <x v="0"/>
    <x v="6"/>
    <x v="6"/>
    <n v="4"/>
  </r>
  <r>
    <d v="2022-07-01T00:00:00"/>
    <x v="7"/>
    <m/>
    <x v="3"/>
    <m/>
    <m/>
    <s v=""/>
    <x v="1"/>
    <m/>
    <m/>
    <x v="0"/>
    <x v="7"/>
    <x v="7"/>
    <n v="4"/>
  </r>
  <r>
    <d v="2022-08-01T00:00:00"/>
    <x v="7"/>
    <m/>
    <x v="3"/>
    <m/>
    <m/>
    <s v=""/>
    <x v="1"/>
    <m/>
    <m/>
    <x v="0"/>
    <x v="8"/>
    <x v="8"/>
    <n v="4"/>
  </r>
  <r>
    <d v="2022-09-01T00:00:00"/>
    <x v="7"/>
    <m/>
    <x v="3"/>
    <m/>
    <m/>
    <s v=""/>
    <x v="1"/>
    <m/>
    <m/>
    <x v="0"/>
    <x v="9"/>
    <x v="9"/>
    <n v="4"/>
  </r>
  <r>
    <d v="2022-10-01T00:00:00"/>
    <x v="7"/>
    <m/>
    <x v="3"/>
    <m/>
    <m/>
    <s v=""/>
    <x v="1"/>
    <m/>
    <m/>
    <x v="0"/>
    <x v="10"/>
    <x v="10"/>
    <n v="4"/>
  </r>
  <r>
    <d v="2022-11-01T00:00:00"/>
    <x v="7"/>
    <m/>
    <x v="3"/>
    <m/>
    <m/>
    <s v=""/>
    <x v="1"/>
    <m/>
    <m/>
    <x v="0"/>
    <x v="11"/>
    <x v="11"/>
    <n v="4"/>
  </r>
  <r>
    <d v="2022-12-01T00:00:00"/>
    <x v="7"/>
    <m/>
    <x v="3"/>
    <m/>
    <m/>
    <s v=""/>
    <x v="1"/>
    <m/>
    <m/>
    <x v="0"/>
    <x v="12"/>
    <x v="12"/>
    <n v="4"/>
  </r>
  <r>
    <d v="2022-01-01T00:00:00"/>
    <x v="7"/>
    <m/>
    <x v="20"/>
    <m/>
    <m/>
    <s v=""/>
    <x v="1"/>
    <m/>
    <m/>
    <x v="0"/>
    <x v="2"/>
    <x v="2"/>
    <n v="5"/>
  </r>
  <r>
    <d v="2022-02-01T00:00:00"/>
    <x v="7"/>
    <m/>
    <x v="20"/>
    <m/>
    <m/>
    <s v=""/>
    <x v="1"/>
    <m/>
    <m/>
    <x v="0"/>
    <x v="3"/>
    <x v="3"/>
    <n v="5"/>
  </r>
  <r>
    <d v="2022-03-01T00:00:00"/>
    <x v="7"/>
    <m/>
    <x v="20"/>
    <m/>
    <m/>
    <s v=""/>
    <x v="1"/>
    <m/>
    <m/>
    <x v="0"/>
    <x v="4"/>
    <x v="4"/>
    <n v="5"/>
  </r>
  <r>
    <d v="2022-04-01T00:00:00"/>
    <x v="7"/>
    <m/>
    <x v="20"/>
    <m/>
    <m/>
    <s v=""/>
    <x v="1"/>
    <m/>
    <m/>
    <x v="0"/>
    <x v="0"/>
    <x v="0"/>
    <n v="5"/>
  </r>
  <r>
    <d v="2022-05-01T00:00:00"/>
    <x v="7"/>
    <m/>
    <x v="20"/>
    <m/>
    <m/>
    <s v=""/>
    <x v="1"/>
    <m/>
    <m/>
    <x v="0"/>
    <x v="5"/>
    <x v="5"/>
    <n v="5"/>
  </r>
  <r>
    <d v="2022-06-01T00:00:00"/>
    <x v="7"/>
    <m/>
    <x v="20"/>
    <m/>
    <m/>
    <s v=""/>
    <x v="1"/>
    <m/>
    <m/>
    <x v="0"/>
    <x v="6"/>
    <x v="6"/>
    <n v="5"/>
  </r>
  <r>
    <d v="2022-07-01T00:00:00"/>
    <x v="7"/>
    <m/>
    <x v="20"/>
    <m/>
    <m/>
    <s v=""/>
    <x v="1"/>
    <m/>
    <m/>
    <x v="0"/>
    <x v="7"/>
    <x v="7"/>
    <n v="5"/>
  </r>
  <r>
    <d v="2022-08-01T00:00:00"/>
    <x v="7"/>
    <m/>
    <x v="20"/>
    <m/>
    <m/>
    <s v=""/>
    <x v="1"/>
    <m/>
    <m/>
    <x v="0"/>
    <x v="8"/>
    <x v="8"/>
    <n v="5"/>
  </r>
  <r>
    <d v="2022-09-01T00:00:00"/>
    <x v="7"/>
    <m/>
    <x v="20"/>
    <m/>
    <m/>
    <s v=""/>
    <x v="1"/>
    <m/>
    <m/>
    <x v="0"/>
    <x v="9"/>
    <x v="9"/>
    <n v="5"/>
  </r>
  <r>
    <d v="2022-10-01T00:00:00"/>
    <x v="7"/>
    <m/>
    <x v="20"/>
    <m/>
    <m/>
    <s v=""/>
    <x v="1"/>
    <m/>
    <m/>
    <x v="0"/>
    <x v="10"/>
    <x v="10"/>
    <n v="5"/>
  </r>
  <r>
    <d v="2022-11-01T00:00:00"/>
    <x v="7"/>
    <m/>
    <x v="20"/>
    <m/>
    <m/>
    <s v=""/>
    <x v="1"/>
    <m/>
    <m/>
    <x v="0"/>
    <x v="11"/>
    <x v="11"/>
    <n v="5"/>
  </r>
  <r>
    <d v="2022-12-01T00:00:00"/>
    <x v="7"/>
    <m/>
    <x v="20"/>
    <m/>
    <m/>
    <s v=""/>
    <x v="1"/>
    <m/>
    <m/>
    <x v="0"/>
    <x v="12"/>
    <x v="12"/>
    <n v="5"/>
  </r>
  <r>
    <d v="2022-01-01T00:00:00"/>
    <x v="7"/>
    <m/>
    <x v="21"/>
    <m/>
    <m/>
    <s v=""/>
    <x v="1"/>
    <m/>
    <m/>
    <x v="0"/>
    <x v="2"/>
    <x v="2"/>
    <n v="6"/>
  </r>
  <r>
    <d v="2022-02-01T00:00:00"/>
    <x v="7"/>
    <m/>
    <x v="21"/>
    <m/>
    <m/>
    <s v=""/>
    <x v="1"/>
    <m/>
    <m/>
    <x v="0"/>
    <x v="3"/>
    <x v="3"/>
    <n v="6"/>
  </r>
  <r>
    <d v="2022-03-01T00:00:00"/>
    <x v="7"/>
    <m/>
    <x v="21"/>
    <m/>
    <m/>
    <s v=""/>
    <x v="1"/>
    <m/>
    <m/>
    <x v="0"/>
    <x v="4"/>
    <x v="4"/>
    <n v="6"/>
  </r>
  <r>
    <d v="2022-04-01T00:00:00"/>
    <x v="7"/>
    <m/>
    <x v="21"/>
    <m/>
    <m/>
    <s v=""/>
    <x v="1"/>
    <m/>
    <m/>
    <x v="0"/>
    <x v="0"/>
    <x v="0"/>
    <n v="6"/>
  </r>
  <r>
    <d v="2022-05-01T00:00:00"/>
    <x v="7"/>
    <m/>
    <x v="21"/>
    <m/>
    <m/>
    <s v=""/>
    <x v="1"/>
    <m/>
    <m/>
    <x v="0"/>
    <x v="5"/>
    <x v="5"/>
    <n v="6"/>
  </r>
  <r>
    <d v="2022-06-01T00:00:00"/>
    <x v="7"/>
    <m/>
    <x v="21"/>
    <m/>
    <m/>
    <s v=""/>
    <x v="1"/>
    <m/>
    <m/>
    <x v="0"/>
    <x v="6"/>
    <x v="6"/>
    <n v="6"/>
  </r>
  <r>
    <d v="2022-07-01T00:00:00"/>
    <x v="7"/>
    <m/>
    <x v="21"/>
    <m/>
    <m/>
    <s v=""/>
    <x v="1"/>
    <m/>
    <m/>
    <x v="0"/>
    <x v="7"/>
    <x v="7"/>
    <n v="6"/>
  </r>
  <r>
    <d v="2022-08-01T00:00:00"/>
    <x v="7"/>
    <m/>
    <x v="21"/>
    <m/>
    <m/>
    <s v=""/>
    <x v="1"/>
    <m/>
    <m/>
    <x v="0"/>
    <x v="8"/>
    <x v="8"/>
    <n v="6"/>
  </r>
  <r>
    <d v="2022-09-01T00:00:00"/>
    <x v="7"/>
    <m/>
    <x v="21"/>
    <m/>
    <m/>
    <s v=""/>
    <x v="1"/>
    <m/>
    <m/>
    <x v="0"/>
    <x v="9"/>
    <x v="9"/>
    <n v="6"/>
  </r>
  <r>
    <d v="2022-10-01T00:00:00"/>
    <x v="7"/>
    <m/>
    <x v="21"/>
    <m/>
    <m/>
    <s v=""/>
    <x v="1"/>
    <m/>
    <m/>
    <x v="0"/>
    <x v="10"/>
    <x v="10"/>
    <n v="6"/>
  </r>
  <r>
    <d v="2022-11-01T00:00:00"/>
    <x v="7"/>
    <m/>
    <x v="21"/>
    <m/>
    <m/>
    <s v=""/>
    <x v="1"/>
    <m/>
    <m/>
    <x v="0"/>
    <x v="11"/>
    <x v="11"/>
    <n v="6"/>
  </r>
  <r>
    <d v="2022-12-01T00:00:00"/>
    <x v="7"/>
    <m/>
    <x v="21"/>
    <m/>
    <m/>
    <s v=""/>
    <x v="1"/>
    <m/>
    <m/>
    <x v="0"/>
    <x v="12"/>
    <x v="12"/>
    <n v="6"/>
  </r>
  <r>
    <d v="2022-01-01T00:00:00"/>
    <x v="7"/>
    <m/>
    <x v="2"/>
    <m/>
    <m/>
    <s v=""/>
    <x v="1"/>
    <m/>
    <m/>
    <x v="0"/>
    <x v="2"/>
    <x v="2"/>
    <n v="7"/>
  </r>
  <r>
    <d v="2022-02-01T00:00:00"/>
    <x v="7"/>
    <m/>
    <x v="2"/>
    <m/>
    <m/>
    <s v=""/>
    <x v="1"/>
    <m/>
    <m/>
    <x v="0"/>
    <x v="3"/>
    <x v="3"/>
    <n v="7"/>
  </r>
  <r>
    <d v="2022-03-01T00:00:00"/>
    <x v="7"/>
    <m/>
    <x v="2"/>
    <m/>
    <m/>
    <s v=""/>
    <x v="1"/>
    <m/>
    <m/>
    <x v="0"/>
    <x v="4"/>
    <x v="4"/>
    <n v="7"/>
  </r>
  <r>
    <d v="2022-04-01T00:00:00"/>
    <x v="7"/>
    <m/>
    <x v="2"/>
    <m/>
    <m/>
    <s v=""/>
    <x v="1"/>
    <m/>
    <m/>
    <x v="0"/>
    <x v="0"/>
    <x v="0"/>
    <n v="7"/>
  </r>
  <r>
    <d v="2022-05-01T00:00:00"/>
    <x v="7"/>
    <m/>
    <x v="2"/>
    <m/>
    <m/>
    <s v=""/>
    <x v="1"/>
    <m/>
    <m/>
    <x v="0"/>
    <x v="5"/>
    <x v="5"/>
    <n v="7"/>
  </r>
  <r>
    <d v="2022-06-01T00:00:00"/>
    <x v="7"/>
    <m/>
    <x v="2"/>
    <m/>
    <m/>
    <s v=""/>
    <x v="1"/>
    <m/>
    <m/>
    <x v="0"/>
    <x v="6"/>
    <x v="6"/>
    <n v="7"/>
  </r>
  <r>
    <d v="2022-07-01T00:00:00"/>
    <x v="7"/>
    <m/>
    <x v="2"/>
    <m/>
    <m/>
    <s v=""/>
    <x v="1"/>
    <m/>
    <m/>
    <x v="0"/>
    <x v="7"/>
    <x v="7"/>
    <n v="7"/>
  </r>
  <r>
    <d v="2022-08-01T00:00:00"/>
    <x v="7"/>
    <m/>
    <x v="2"/>
    <m/>
    <m/>
    <s v=""/>
    <x v="1"/>
    <m/>
    <m/>
    <x v="0"/>
    <x v="8"/>
    <x v="8"/>
    <n v="7"/>
  </r>
  <r>
    <d v="2022-09-01T00:00:00"/>
    <x v="7"/>
    <m/>
    <x v="2"/>
    <m/>
    <m/>
    <s v=""/>
    <x v="1"/>
    <m/>
    <m/>
    <x v="0"/>
    <x v="9"/>
    <x v="9"/>
    <n v="7"/>
  </r>
  <r>
    <d v="2022-10-01T00:00:00"/>
    <x v="7"/>
    <m/>
    <x v="2"/>
    <m/>
    <m/>
    <s v=""/>
    <x v="1"/>
    <m/>
    <m/>
    <x v="0"/>
    <x v="10"/>
    <x v="10"/>
    <n v="7"/>
  </r>
  <r>
    <d v="2022-11-01T00:00:00"/>
    <x v="7"/>
    <m/>
    <x v="2"/>
    <m/>
    <m/>
    <s v=""/>
    <x v="1"/>
    <m/>
    <m/>
    <x v="0"/>
    <x v="11"/>
    <x v="11"/>
    <n v="7"/>
  </r>
  <r>
    <d v="2022-12-01T00:00:00"/>
    <x v="7"/>
    <m/>
    <x v="2"/>
    <m/>
    <m/>
    <s v=""/>
    <x v="1"/>
    <m/>
    <m/>
    <x v="0"/>
    <x v="12"/>
    <x v="12"/>
    <n v="7"/>
  </r>
  <r>
    <d v="2022-01-01T00:00:00"/>
    <x v="7"/>
    <m/>
    <x v="10"/>
    <m/>
    <m/>
    <s v=""/>
    <x v="1"/>
    <m/>
    <m/>
    <x v="0"/>
    <x v="2"/>
    <x v="2"/>
    <n v="8"/>
  </r>
  <r>
    <d v="2022-02-01T00:00:00"/>
    <x v="7"/>
    <m/>
    <x v="10"/>
    <m/>
    <m/>
    <s v=""/>
    <x v="1"/>
    <m/>
    <m/>
    <x v="0"/>
    <x v="3"/>
    <x v="3"/>
    <n v="8"/>
  </r>
  <r>
    <d v="2022-03-01T00:00:00"/>
    <x v="7"/>
    <m/>
    <x v="10"/>
    <m/>
    <m/>
    <s v=""/>
    <x v="1"/>
    <m/>
    <m/>
    <x v="0"/>
    <x v="4"/>
    <x v="4"/>
    <n v="8"/>
  </r>
  <r>
    <d v="2022-04-01T00:00:00"/>
    <x v="7"/>
    <m/>
    <x v="10"/>
    <m/>
    <m/>
    <s v=""/>
    <x v="1"/>
    <m/>
    <m/>
    <x v="0"/>
    <x v="0"/>
    <x v="0"/>
    <n v="8"/>
  </r>
  <r>
    <d v="2022-05-01T00:00:00"/>
    <x v="7"/>
    <m/>
    <x v="10"/>
    <m/>
    <m/>
    <s v=""/>
    <x v="1"/>
    <m/>
    <m/>
    <x v="0"/>
    <x v="5"/>
    <x v="5"/>
    <n v="8"/>
  </r>
  <r>
    <d v="2022-06-01T00:00:00"/>
    <x v="7"/>
    <m/>
    <x v="10"/>
    <m/>
    <m/>
    <s v=""/>
    <x v="1"/>
    <m/>
    <m/>
    <x v="0"/>
    <x v="6"/>
    <x v="6"/>
    <n v="8"/>
  </r>
  <r>
    <d v="2022-07-01T00:00:00"/>
    <x v="7"/>
    <m/>
    <x v="10"/>
    <m/>
    <m/>
    <s v=""/>
    <x v="1"/>
    <m/>
    <m/>
    <x v="0"/>
    <x v="7"/>
    <x v="7"/>
    <n v="8"/>
  </r>
  <r>
    <d v="2022-08-01T00:00:00"/>
    <x v="7"/>
    <m/>
    <x v="10"/>
    <m/>
    <m/>
    <s v=""/>
    <x v="1"/>
    <m/>
    <m/>
    <x v="0"/>
    <x v="8"/>
    <x v="8"/>
    <n v="8"/>
  </r>
  <r>
    <d v="2022-09-01T00:00:00"/>
    <x v="7"/>
    <m/>
    <x v="10"/>
    <m/>
    <m/>
    <s v=""/>
    <x v="1"/>
    <m/>
    <m/>
    <x v="0"/>
    <x v="9"/>
    <x v="9"/>
    <n v="8"/>
  </r>
  <r>
    <d v="2022-10-01T00:00:00"/>
    <x v="7"/>
    <m/>
    <x v="10"/>
    <m/>
    <m/>
    <s v=""/>
    <x v="1"/>
    <m/>
    <m/>
    <x v="0"/>
    <x v="10"/>
    <x v="10"/>
    <n v="8"/>
  </r>
  <r>
    <d v="2022-11-01T00:00:00"/>
    <x v="7"/>
    <m/>
    <x v="10"/>
    <m/>
    <m/>
    <s v=""/>
    <x v="1"/>
    <m/>
    <m/>
    <x v="0"/>
    <x v="11"/>
    <x v="11"/>
    <n v="8"/>
  </r>
  <r>
    <d v="2022-12-01T00:00:00"/>
    <x v="7"/>
    <m/>
    <x v="10"/>
    <m/>
    <m/>
    <s v=""/>
    <x v="1"/>
    <m/>
    <m/>
    <x v="0"/>
    <x v="12"/>
    <x v="12"/>
    <n v="8"/>
  </r>
  <r>
    <d v="2022-01-01T00:00:00"/>
    <x v="7"/>
    <m/>
    <x v="6"/>
    <m/>
    <m/>
    <s v=""/>
    <x v="1"/>
    <m/>
    <m/>
    <x v="0"/>
    <x v="2"/>
    <x v="2"/>
    <n v="9"/>
  </r>
  <r>
    <d v="2022-02-01T00:00:00"/>
    <x v="7"/>
    <m/>
    <x v="6"/>
    <m/>
    <m/>
    <s v=""/>
    <x v="1"/>
    <m/>
    <m/>
    <x v="0"/>
    <x v="3"/>
    <x v="3"/>
    <n v="9"/>
  </r>
  <r>
    <d v="2022-03-01T00:00:00"/>
    <x v="7"/>
    <m/>
    <x v="6"/>
    <m/>
    <m/>
    <s v=""/>
    <x v="1"/>
    <m/>
    <m/>
    <x v="0"/>
    <x v="4"/>
    <x v="4"/>
    <n v="9"/>
  </r>
  <r>
    <d v="2022-04-01T00:00:00"/>
    <x v="7"/>
    <m/>
    <x v="6"/>
    <m/>
    <m/>
    <s v=""/>
    <x v="1"/>
    <m/>
    <m/>
    <x v="0"/>
    <x v="0"/>
    <x v="0"/>
    <n v="9"/>
  </r>
  <r>
    <d v="2022-05-01T00:00:00"/>
    <x v="7"/>
    <m/>
    <x v="6"/>
    <m/>
    <m/>
    <s v=""/>
    <x v="1"/>
    <m/>
    <m/>
    <x v="0"/>
    <x v="5"/>
    <x v="5"/>
    <n v="9"/>
  </r>
  <r>
    <d v="2022-06-01T00:00:00"/>
    <x v="7"/>
    <m/>
    <x v="6"/>
    <m/>
    <m/>
    <s v=""/>
    <x v="1"/>
    <m/>
    <m/>
    <x v="0"/>
    <x v="6"/>
    <x v="6"/>
    <n v="9"/>
  </r>
  <r>
    <d v="2022-07-01T00:00:00"/>
    <x v="7"/>
    <m/>
    <x v="6"/>
    <m/>
    <m/>
    <s v=""/>
    <x v="1"/>
    <m/>
    <m/>
    <x v="0"/>
    <x v="7"/>
    <x v="7"/>
    <n v="9"/>
  </r>
  <r>
    <d v="2022-08-01T00:00:00"/>
    <x v="7"/>
    <m/>
    <x v="6"/>
    <m/>
    <m/>
    <s v=""/>
    <x v="1"/>
    <m/>
    <m/>
    <x v="0"/>
    <x v="8"/>
    <x v="8"/>
    <n v="9"/>
  </r>
  <r>
    <d v="2022-09-01T00:00:00"/>
    <x v="7"/>
    <m/>
    <x v="6"/>
    <m/>
    <m/>
    <s v=""/>
    <x v="1"/>
    <m/>
    <m/>
    <x v="0"/>
    <x v="9"/>
    <x v="9"/>
    <n v="9"/>
  </r>
  <r>
    <d v="2022-10-01T00:00:00"/>
    <x v="7"/>
    <m/>
    <x v="6"/>
    <m/>
    <m/>
    <s v=""/>
    <x v="1"/>
    <m/>
    <m/>
    <x v="0"/>
    <x v="10"/>
    <x v="10"/>
    <n v="9"/>
  </r>
  <r>
    <d v="2022-11-01T00:00:00"/>
    <x v="7"/>
    <m/>
    <x v="6"/>
    <m/>
    <m/>
    <s v=""/>
    <x v="1"/>
    <m/>
    <m/>
    <x v="0"/>
    <x v="11"/>
    <x v="11"/>
    <n v="9"/>
  </r>
  <r>
    <d v="2022-12-01T00:00:00"/>
    <x v="7"/>
    <m/>
    <x v="6"/>
    <m/>
    <m/>
    <s v=""/>
    <x v="1"/>
    <m/>
    <m/>
    <x v="0"/>
    <x v="12"/>
    <x v="12"/>
    <n v="9"/>
  </r>
  <r>
    <d v="2022-01-01T00:00:00"/>
    <x v="7"/>
    <m/>
    <x v="22"/>
    <m/>
    <m/>
    <s v=""/>
    <x v="1"/>
    <m/>
    <m/>
    <x v="0"/>
    <x v="2"/>
    <x v="2"/>
    <n v="10"/>
  </r>
  <r>
    <d v="2022-02-01T00:00:00"/>
    <x v="7"/>
    <m/>
    <x v="22"/>
    <m/>
    <m/>
    <s v=""/>
    <x v="1"/>
    <m/>
    <m/>
    <x v="0"/>
    <x v="3"/>
    <x v="3"/>
    <n v="10"/>
  </r>
  <r>
    <d v="2022-03-01T00:00:00"/>
    <x v="7"/>
    <m/>
    <x v="22"/>
    <m/>
    <m/>
    <s v=""/>
    <x v="1"/>
    <m/>
    <m/>
    <x v="0"/>
    <x v="4"/>
    <x v="4"/>
    <n v="10"/>
  </r>
  <r>
    <d v="2022-04-01T00:00:00"/>
    <x v="7"/>
    <m/>
    <x v="22"/>
    <m/>
    <m/>
    <s v=""/>
    <x v="1"/>
    <m/>
    <m/>
    <x v="0"/>
    <x v="0"/>
    <x v="0"/>
    <n v="10"/>
  </r>
  <r>
    <d v="2022-05-01T00:00:00"/>
    <x v="7"/>
    <m/>
    <x v="22"/>
    <m/>
    <m/>
    <s v=""/>
    <x v="1"/>
    <m/>
    <m/>
    <x v="0"/>
    <x v="5"/>
    <x v="5"/>
    <n v="10"/>
  </r>
  <r>
    <d v="2022-06-01T00:00:00"/>
    <x v="7"/>
    <m/>
    <x v="22"/>
    <m/>
    <m/>
    <s v=""/>
    <x v="1"/>
    <m/>
    <m/>
    <x v="0"/>
    <x v="6"/>
    <x v="6"/>
    <n v="10"/>
  </r>
  <r>
    <d v="2022-07-01T00:00:00"/>
    <x v="7"/>
    <m/>
    <x v="22"/>
    <m/>
    <m/>
    <s v=""/>
    <x v="1"/>
    <m/>
    <m/>
    <x v="0"/>
    <x v="7"/>
    <x v="7"/>
    <n v="10"/>
  </r>
  <r>
    <d v="2022-08-01T00:00:00"/>
    <x v="7"/>
    <m/>
    <x v="22"/>
    <m/>
    <m/>
    <s v=""/>
    <x v="1"/>
    <m/>
    <m/>
    <x v="0"/>
    <x v="8"/>
    <x v="8"/>
    <n v="10"/>
  </r>
  <r>
    <d v="2022-09-01T00:00:00"/>
    <x v="7"/>
    <m/>
    <x v="22"/>
    <m/>
    <m/>
    <s v=""/>
    <x v="1"/>
    <m/>
    <m/>
    <x v="0"/>
    <x v="9"/>
    <x v="9"/>
    <n v="10"/>
  </r>
  <r>
    <d v="2022-10-01T00:00:00"/>
    <x v="7"/>
    <m/>
    <x v="22"/>
    <m/>
    <m/>
    <s v=""/>
    <x v="1"/>
    <m/>
    <m/>
    <x v="0"/>
    <x v="10"/>
    <x v="10"/>
    <n v="10"/>
  </r>
  <r>
    <d v="2022-11-01T00:00:00"/>
    <x v="7"/>
    <m/>
    <x v="22"/>
    <m/>
    <m/>
    <s v=""/>
    <x v="1"/>
    <m/>
    <m/>
    <x v="0"/>
    <x v="11"/>
    <x v="11"/>
    <n v="10"/>
  </r>
  <r>
    <d v="2022-12-01T00:00:00"/>
    <x v="7"/>
    <m/>
    <x v="22"/>
    <m/>
    <m/>
    <s v=""/>
    <x v="1"/>
    <m/>
    <m/>
    <x v="0"/>
    <x v="12"/>
    <x v="12"/>
    <n v="10"/>
  </r>
  <r>
    <d v="2022-01-01T00:00:00"/>
    <x v="7"/>
    <m/>
    <x v="23"/>
    <m/>
    <m/>
    <s v=""/>
    <x v="1"/>
    <m/>
    <m/>
    <x v="0"/>
    <x v="2"/>
    <x v="2"/>
    <n v="11"/>
  </r>
  <r>
    <d v="2022-02-01T00:00:00"/>
    <x v="7"/>
    <m/>
    <x v="23"/>
    <m/>
    <m/>
    <s v=""/>
    <x v="1"/>
    <m/>
    <m/>
    <x v="0"/>
    <x v="3"/>
    <x v="3"/>
    <n v="11"/>
  </r>
  <r>
    <d v="2022-03-01T00:00:00"/>
    <x v="7"/>
    <m/>
    <x v="23"/>
    <m/>
    <m/>
    <s v=""/>
    <x v="1"/>
    <m/>
    <m/>
    <x v="0"/>
    <x v="4"/>
    <x v="4"/>
    <n v="11"/>
  </r>
  <r>
    <d v="2022-04-01T00:00:00"/>
    <x v="7"/>
    <m/>
    <x v="23"/>
    <m/>
    <m/>
    <s v=""/>
    <x v="1"/>
    <m/>
    <m/>
    <x v="0"/>
    <x v="0"/>
    <x v="0"/>
    <n v="11"/>
  </r>
  <r>
    <d v="2022-05-01T00:00:00"/>
    <x v="7"/>
    <m/>
    <x v="23"/>
    <m/>
    <m/>
    <s v=""/>
    <x v="1"/>
    <m/>
    <m/>
    <x v="0"/>
    <x v="5"/>
    <x v="5"/>
    <n v="11"/>
  </r>
  <r>
    <d v="2022-06-01T00:00:00"/>
    <x v="7"/>
    <m/>
    <x v="23"/>
    <m/>
    <m/>
    <s v=""/>
    <x v="1"/>
    <m/>
    <m/>
    <x v="0"/>
    <x v="6"/>
    <x v="6"/>
    <n v="11"/>
  </r>
  <r>
    <d v="2022-07-01T00:00:00"/>
    <x v="7"/>
    <m/>
    <x v="23"/>
    <m/>
    <m/>
    <s v=""/>
    <x v="1"/>
    <m/>
    <m/>
    <x v="0"/>
    <x v="7"/>
    <x v="7"/>
    <n v="11"/>
  </r>
  <r>
    <d v="2022-08-01T00:00:00"/>
    <x v="7"/>
    <m/>
    <x v="23"/>
    <m/>
    <m/>
    <s v=""/>
    <x v="1"/>
    <m/>
    <m/>
    <x v="0"/>
    <x v="8"/>
    <x v="8"/>
    <n v="11"/>
  </r>
  <r>
    <d v="2022-09-01T00:00:00"/>
    <x v="7"/>
    <m/>
    <x v="23"/>
    <m/>
    <m/>
    <s v=""/>
    <x v="1"/>
    <m/>
    <m/>
    <x v="0"/>
    <x v="9"/>
    <x v="9"/>
    <n v="11"/>
  </r>
  <r>
    <d v="2022-10-01T00:00:00"/>
    <x v="7"/>
    <m/>
    <x v="23"/>
    <m/>
    <m/>
    <s v=""/>
    <x v="1"/>
    <m/>
    <m/>
    <x v="0"/>
    <x v="10"/>
    <x v="10"/>
    <n v="11"/>
  </r>
  <r>
    <d v="2022-11-01T00:00:00"/>
    <x v="7"/>
    <m/>
    <x v="23"/>
    <m/>
    <m/>
    <s v=""/>
    <x v="1"/>
    <m/>
    <m/>
    <x v="0"/>
    <x v="11"/>
    <x v="11"/>
    <n v="11"/>
  </r>
  <r>
    <d v="2022-12-01T00:00:00"/>
    <x v="7"/>
    <m/>
    <x v="23"/>
    <m/>
    <m/>
    <s v=""/>
    <x v="1"/>
    <m/>
    <m/>
    <x v="0"/>
    <x v="12"/>
    <x v="12"/>
    <n v="11"/>
  </r>
  <r>
    <d v="2022-01-01T00:00:00"/>
    <x v="7"/>
    <m/>
    <x v="1"/>
    <m/>
    <m/>
    <s v=""/>
    <x v="1"/>
    <m/>
    <m/>
    <x v="0"/>
    <x v="2"/>
    <x v="2"/>
    <n v="12"/>
  </r>
  <r>
    <d v="2022-02-01T00:00:00"/>
    <x v="7"/>
    <m/>
    <x v="1"/>
    <m/>
    <m/>
    <s v=""/>
    <x v="1"/>
    <m/>
    <m/>
    <x v="0"/>
    <x v="3"/>
    <x v="3"/>
    <n v="12"/>
  </r>
  <r>
    <d v="2022-03-01T00:00:00"/>
    <x v="7"/>
    <m/>
    <x v="1"/>
    <m/>
    <m/>
    <s v=""/>
    <x v="1"/>
    <m/>
    <m/>
    <x v="0"/>
    <x v="4"/>
    <x v="4"/>
    <n v="12"/>
  </r>
  <r>
    <d v="2022-04-01T00:00:00"/>
    <x v="7"/>
    <m/>
    <x v="1"/>
    <m/>
    <m/>
    <s v=""/>
    <x v="1"/>
    <m/>
    <m/>
    <x v="0"/>
    <x v="0"/>
    <x v="0"/>
    <n v="12"/>
  </r>
  <r>
    <d v="2022-05-01T00:00:00"/>
    <x v="7"/>
    <m/>
    <x v="1"/>
    <m/>
    <m/>
    <s v=""/>
    <x v="1"/>
    <m/>
    <m/>
    <x v="0"/>
    <x v="5"/>
    <x v="5"/>
    <n v="12"/>
  </r>
  <r>
    <d v="2022-06-01T00:00:00"/>
    <x v="7"/>
    <m/>
    <x v="1"/>
    <m/>
    <m/>
    <s v=""/>
    <x v="1"/>
    <m/>
    <m/>
    <x v="0"/>
    <x v="6"/>
    <x v="6"/>
    <n v="12"/>
  </r>
  <r>
    <d v="2022-07-01T00:00:00"/>
    <x v="7"/>
    <m/>
    <x v="1"/>
    <m/>
    <m/>
    <s v=""/>
    <x v="1"/>
    <m/>
    <m/>
    <x v="0"/>
    <x v="7"/>
    <x v="7"/>
    <n v="12"/>
  </r>
  <r>
    <d v="2022-08-01T00:00:00"/>
    <x v="7"/>
    <m/>
    <x v="1"/>
    <m/>
    <m/>
    <s v=""/>
    <x v="1"/>
    <m/>
    <m/>
    <x v="0"/>
    <x v="8"/>
    <x v="8"/>
    <n v="12"/>
  </r>
  <r>
    <d v="2022-09-01T00:00:00"/>
    <x v="7"/>
    <m/>
    <x v="1"/>
    <m/>
    <m/>
    <s v=""/>
    <x v="1"/>
    <m/>
    <m/>
    <x v="0"/>
    <x v="9"/>
    <x v="9"/>
    <n v="12"/>
  </r>
  <r>
    <d v="2022-10-01T00:00:00"/>
    <x v="7"/>
    <m/>
    <x v="1"/>
    <m/>
    <m/>
    <s v=""/>
    <x v="1"/>
    <m/>
    <m/>
    <x v="0"/>
    <x v="10"/>
    <x v="10"/>
    <n v="12"/>
  </r>
  <r>
    <d v="2022-11-01T00:00:00"/>
    <x v="7"/>
    <m/>
    <x v="1"/>
    <m/>
    <m/>
    <s v=""/>
    <x v="1"/>
    <m/>
    <m/>
    <x v="0"/>
    <x v="11"/>
    <x v="11"/>
    <n v="12"/>
  </r>
  <r>
    <d v="2022-12-01T00:00:00"/>
    <x v="7"/>
    <m/>
    <x v="1"/>
    <m/>
    <m/>
    <s v=""/>
    <x v="1"/>
    <m/>
    <m/>
    <x v="0"/>
    <x v="12"/>
    <x v="12"/>
    <n v="12"/>
  </r>
  <r>
    <d v="2022-01-01T00:00:00"/>
    <x v="7"/>
    <m/>
    <x v="24"/>
    <m/>
    <m/>
    <s v=""/>
    <x v="1"/>
    <m/>
    <m/>
    <x v="0"/>
    <x v="2"/>
    <x v="2"/>
    <n v="13"/>
  </r>
  <r>
    <d v="2022-02-01T00:00:00"/>
    <x v="7"/>
    <m/>
    <x v="24"/>
    <m/>
    <m/>
    <s v=""/>
    <x v="1"/>
    <m/>
    <m/>
    <x v="0"/>
    <x v="3"/>
    <x v="3"/>
    <n v="13"/>
  </r>
  <r>
    <d v="2022-03-01T00:00:00"/>
    <x v="7"/>
    <m/>
    <x v="24"/>
    <m/>
    <m/>
    <s v=""/>
    <x v="1"/>
    <m/>
    <m/>
    <x v="0"/>
    <x v="4"/>
    <x v="4"/>
    <n v="13"/>
  </r>
  <r>
    <d v="2022-04-01T00:00:00"/>
    <x v="7"/>
    <m/>
    <x v="24"/>
    <m/>
    <m/>
    <s v=""/>
    <x v="1"/>
    <m/>
    <m/>
    <x v="0"/>
    <x v="0"/>
    <x v="0"/>
    <n v="13"/>
  </r>
  <r>
    <d v="2022-05-01T00:00:00"/>
    <x v="7"/>
    <m/>
    <x v="24"/>
    <m/>
    <m/>
    <s v=""/>
    <x v="1"/>
    <m/>
    <m/>
    <x v="0"/>
    <x v="5"/>
    <x v="5"/>
    <n v="13"/>
  </r>
  <r>
    <d v="2022-06-01T00:00:00"/>
    <x v="7"/>
    <m/>
    <x v="24"/>
    <m/>
    <m/>
    <s v=""/>
    <x v="1"/>
    <m/>
    <m/>
    <x v="0"/>
    <x v="6"/>
    <x v="6"/>
    <n v="13"/>
  </r>
  <r>
    <d v="2022-07-01T00:00:00"/>
    <x v="7"/>
    <m/>
    <x v="24"/>
    <m/>
    <m/>
    <s v=""/>
    <x v="1"/>
    <m/>
    <m/>
    <x v="0"/>
    <x v="7"/>
    <x v="7"/>
    <n v="13"/>
  </r>
  <r>
    <d v="2022-08-01T00:00:00"/>
    <x v="7"/>
    <m/>
    <x v="24"/>
    <m/>
    <m/>
    <s v=""/>
    <x v="1"/>
    <m/>
    <m/>
    <x v="0"/>
    <x v="8"/>
    <x v="8"/>
    <n v="13"/>
  </r>
  <r>
    <d v="2022-09-01T00:00:00"/>
    <x v="7"/>
    <m/>
    <x v="24"/>
    <m/>
    <m/>
    <s v=""/>
    <x v="1"/>
    <m/>
    <m/>
    <x v="0"/>
    <x v="9"/>
    <x v="9"/>
    <n v="13"/>
  </r>
  <r>
    <d v="2022-10-01T00:00:00"/>
    <x v="7"/>
    <m/>
    <x v="24"/>
    <m/>
    <m/>
    <s v=""/>
    <x v="1"/>
    <m/>
    <m/>
    <x v="0"/>
    <x v="10"/>
    <x v="10"/>
    <n v="13"/>
  </r>
  <r>
    <d v="2022-11-01T00:00:00"/>
    <x v="7"/>
    <m/>
    <x v="24"/>
    <m/>
    <m/>
    <s v=""/>
    <x v="1"/>
    <m/>
    <m/>
    <x v="0"/>
    <x v="11"/>
    <x v="11"/>
    <n v="13"/>
  </r>
  <r>
    <d v="2022-12-01T00:00:00"/>
    <x v="7"/>
    <m/>
    <x v="24"/>
    <m/>
    <m/>
    <s v=""/>
    <x v="1"/>
    <m/>
    <m/>
    <x v="0"/>
    <x v="12"/>
    <x v="12"/>
    <n v="13"/>
  </r>
  <r>
    <d v="2022-01-01T00:00:00"/>
    <x v="7"/>
    <m/>
    <x v="25"/>
    <m/>
    <m/>
    <s v=""/>
    <x v="1"/>
    <m/>
    <m/>
    <x v="0"/>
    <x v="2"/>
    <x v="2"/>
    <n v="14"/>
  </r>
  <r>
    <d v="2022-02-01T00:00:00"/>
    <x v="7"/>
    <m/>
    <x v="25"/>
    <m/>
    <m/>
    <s v=""/>
    <x v="1"/>
    <m/>
    <m/>
    <x v="0"/>
    <x v="3"/>
    <x v="3"/>
    <n v="14"/>
  </r>
  <r>
    <d v="2022-03-01T00:00:00"/>
    <x v="7"/>
    <m/>
    <x v="25"/>
    <m/>
    <m/>
    <s v=""/>
    <x v="1"/>
    <m/>
    <m/>
    <x v="0"/>
    <x v="4"/>
    <x v="4"/>
    <n v="14"/>
  </r>
  <r>
    <d v="2022-04-01T00:00:00"/>
    <x v="7"/>
    <m/>
    <x v="25"/>
    <m/>
    <m/>
    <s v=""/>
    <x v="1"/>
    <m/>
    <m/>
    <x v="0"/>
    <x v="0"/>
    <x v="0"/>
    <n v="14"/>
  </r>
  <r>
    <d v="2022-05-01T00:00:00"/>
    <x v="7"/>
    <m/>
    <x v="25"/>
    <m/>
    <m/>
    <s v=""/>
    <x v="1"/>
    <m/>
    <m/>
    <x v="0"/>
    <x v="5"/>
    <x v="5"/>
    <n v="14"/>
  </r>
  <r>
    <d v="2022-06-01T00:00:00"/>
    <x v="7"/>
    <m/>
    <x v="25"/>
    <m/>
    <m/>
    <s v=""/>
    <x v="1"/>
    <m/>
    <m/>
    <x v="0"/>
    <x v="6"/>
    <x v="6"/>
    <n v="14"/>
  </r>
  <r>
    <d v="2022-07-01T00:00:00"/>
    <x v="7"/>
    <m/>
    <x v="25"/>
    <m/>
    <m/>
    <s v=""/>
    <x v="1"/>
    <m/>
    <m/>
    <x v="0"/>
    <x v="7"/>
    <x v="7"/>
    <n v="14"/>
  </r>
  <r>
    <d v="2022-08-01T00:00:00"/>
    <x v="7"/>
    <m/>
    <x v="25"/>
    <m/>
    <m/>
    <s v=""/>
    <x v="1"/>
    <m/>
    <m/>
    <x v="0"/>
    <x v="8"/>
    <x v="8"/>
    <n v="14"/>
  </r>
  <r>
    <d v="2022-09-01T00:00:00"/>
    <x v="7"/>
    <m/>
    <x v="25"/>
    <m/>
    <m/>
    <s v=""/>
    <x v="1"/>
    <m/>
    <m/>
    <x v="0"/>
    <x v="9"/>
    <x v="9"/>
    <n v="14"/>
  </r>
  <r>
    <d v="2022-10-01T00:00:00"/>
    <x v="7"/>
    <m/>
    <x v="25"/>
    <m/>
    <m/>
    <s v=""/>
    <x v="1"/>
    <m/>
    <m/>
    <x v="0"/>
    <x v="10"/>
    <x v="10"/>
    <n v="14"/>
  </r>
  <r>
    <d v="2022-11-01T00:00:00"/>
    <x v="7"/>
    <m/>
    <x v="25"/>
    <m/>
    <m/>
    <s v=""/>
    <x v="1"/>
    <m/>
    <m/>
    <x v="0"/>
    <x v="11"/>
    <x v="11"/>
    <n v="14"/>
  </r>
  <r>
    <d v="2022-12-01T00:00:00"/>
    <x v="7"/>
    <m/>
    <x v="25"/>
    <m/>
    <m/>
    <s v=""/>
    <x v="1"/>
    <m/>
    <m/>
    <x v="0"/>
    <x v="12"/>
    <x v="12"/>
    <n v="14"/>
  </r>
  <r>
    <d v="2022-01-01T00:00:00"/>
    <x v="7"/>
    <m/>
    <x v="26"/>
    <m/>
    <m/>
    <s v=""/>
    <x v="1"/>
    <m/>
    <m/>
    <x v="0"/>
    <x v="2"/>
    <x v="2"/>
    <n v="15"/>
  </r>
  <r>
    <d v="2022-02-01T00:00:00"/>
    <x v="7"/>
    <m/>
    <x v="26"/>
    <m/>
    <m/>
    <s v=""/>
    <x v="1"/>
    <m/>
    <m/>
    <x v="0"/>
    <x v="3"/>
    <x v="3"/>
    <n v="15"/>
  </r>
  <r>
    <d v="2022-03-01T00:00:00"/>
    <x v="7"/>
    <m/>
    <x v="26"/>
    <m/>
    <m/>
    <s v=""/>
    <x v="1"/>
    <m/>
    <m/>
    <x v="0"/>
    <x v="4"/>
    <x v="4"/>
    <n v="15"/>
  </r>
  <r>
    <d v="2022-04-01T00:00:00"/>
    <x v="7"/>
    <m/>
    <x v="26"/>
    <m/>
    <m/>
    <s v=""/>
    <x v="1"/>
    <m/>
    <m/>
    <x v="0"/>
    <x v="0"/>
    <x v="0"/>
    <n v="15"/>
  </r>
  <r>
    <d v="2022-05-01T00:00:00"/>
    <x v="7"/>
    <m/>
    <x v="26"/>
    <m/>
    <m/>
    <s v=""/>
    <x v="1"/>
    <m/>
    <m/>
    <x v="0"/>
    <x v="5"/>
    <x v="5"/>
    <n v="15"/>
  </r>
  <r>
    <d v="2022-06-01T00:00:00"/>
    <x v="7"/>
    <m/>
    <x v="26"/>
    <m/>
    <m/>
    <s v=""/>
    <x v="1"/>
    <m/>
    <m/>
    <x v="0"/>
    <x v="6"/>
    <x v="6"/>
    <n v="15"/>
  </r>
  <r>
    <d v="2022-07-01T00:00:00"/>
    <x v="7"/>
    <m/>
    <x v="26"/>
    <m/>
    <m/>
    <s v=""/>
    <x v="1"/>
    <m/>
    <m/>
    <x v="0"/>
    <x v="7"/>
    <x v="7"/>
    <n v="15"/>
  </r>
  <r>
    <d v="2022-08-01T00:00:00"/>
    <x v="7"/>
    <m/>
    <x v="26"/>
    <m/>
    <m/>
    <s v=""/>
    <x v="1"/>
    <m/>
    <m/>
    <x v="0"/>
    <x v="8"/>
    <x v="8"/>
    <n v="15"/>
  </r>
  <r>
    <d v="2022-09-01T00:00:00"/>
    <x v="7"/>
    <m/>
    <x v="26"/>
    <m/>
    <m/>
    <s v=""/>
    <x v="1"/>
    <m/>
    <m/>
    <x v="0"/>
    <x v="9"/>
    <x v="9"/>
    <n v="15"/>
  </r>
  <r>
    <d v="2022-10-01T00:00:00"/>
    <x v="7"/>
    <m/>
    <x v="26"/>
    <m/>
    <m/>
    <s v=""/>
    <x v="1"/>
    <m/>
    <m/>
    <x v="0"/>
    <x v="10"/>
    <x v="10"/>
    <n v="15"/>
  </r>
  <r>
    <d v="2022-11-01T00:00:00"/>
    <x v="7"/>
    <m/>
    <x v="26"/>
    <m/>
    <m/>
    <s v=""/>
    <x v="1"/>
    <m/>
    <m/>
    <x v="0"/>
    <x v="11"/>
    <x v="11"/>
    <n v="15"/>
  </r>
  <r>
    <d v="2022-12-01T00:00:00"/>
    <x v="7"/>
    <m/>
    <x v="26"/>
    <m/>
    <m/>
    <s v=""/>
    <x v="1"/>
    <m/>
    <m/>
    <x v="0"/>
    <x v="12"/>
    <x v="12"/>
    <n v="15"/>
  </r>
  <r>
    <d v="2022-01-01T00:00:00"/>
    <x v="7"/>
    <m/>
    <x v="13"/>
    <m/>
    <m/>
    <s v=""/>
    <x v="1"/>
    <m/>
    <m/>
    <x v="0"/>
    <x v="2"/>
    <x v="2"/>
    <n v="16"/>
  </r>
  <r>
    <d v="2022-02-01T00:00:00"/>
    <x v="7"/>
    <m/>
    <x v="13"/>
    <m/>
    <m/>
    <s v=""/>
    <x v="1"/>
    <m/>
    <m/>
    <x v="0"/>
    <x v="3"/>
    <x v="3"/>
    <n v="16"/>
  </r>
  <r>
    <d v="2022-03-01T00:00:00"/>
    <x v="7"/>
    <m/>
    <x v="13"/>
    <m/>
    <m/>
    <s v=""/>
    <x v="1"/>
    <m/>
    <m/>
    <x v="0"/>
    <x v="4"/>
    <x v="4"/>
    <n v="16"/>
  </r>
  <r>
    <d v="2022-04-01T00:00:00"/>
    <x v="7"/>
    <m/>
    <x v="13"/>
    <m/>
    <m/>
    <s v=""/>
    <x v="1"/>
    <m/>
    <m/>
    <x v="0"/>
    <x v="0"/>
    <x v="0"/>
    <n v="16"/>
  </r>
  <r>
    <d v="2022-05-01T00:00:00"/>
    <x v="7"/>
    <m/>
    <x v="13"/>
    <m/>
    <m/>
    <s v=""/>
    <x v="1"/>
    <m/>
    <m/>
    <x v="0"/>
    <x v="5"/>
    <x v="5"/>
    <n v="16"/>
  </r>
  <r>
    <d v="2022-06-01T00:00:00"/>
    <x v="7"/>
    <m/>
    <x v="13"/>
    <m/>
    <m/>
    <s v=""/>
    <x v="1"/>
    <m/>
    <m/>
    <x v="0"/>
    <x v="6"/>
    <x v="6"/>
    <n v="16"/>
  </r>
  <r>
    <d v="2022-07-01T00:00:00"/>
    <x v="7"/>
    <m/>
    <x v="13"/>
    <m/>
    <m/>
    <s v=""/>
    <x v="1"/>
    <m/>
    <m/>
    <x v="0"/>
    <x v="7"/>
    <x v="7"/>
    <n v="16"/>
  </r>
  <r>
    <d v="2022-08-01T00:00:00"/>
    <x v="7"/>
    <m/>
    <x v="13"/>
    <m/>
    <m/>
    <s v=""/>
    <x v="1"/>
    <m/>
    <m/>
    <x v="0"/>
    <x v="8"/>
    <x v="8"/>
    <n v="16"/>
  </r>
  <r>
    <d v="2022-09-01T00:00:00"/>
    <x v="7"/>
    <m/>
    <x v="13"/>
    <m/>
    <m/>
    <s v=""/>
    <x v="1"/>
    <m/>
    <m/>
    <x v="0"/>
    <x v="9"/>
    <x v="9"/>
    <n v="16"/>
  </r>
  <r>
    <d v="2022-10-01T00:00:00"/>
    <x v="7"/>
    <m/>
    <x v="13"/>
    <m/>
    <m/>
    <s v=""/>
    <x v="1"/>
    <m/>
    <m/>
    <x v="0"/>
    <x v="10"/>
    <x v="10"/>
    <n v="16"/>
  </r>
  <r>
    <d v="2022-11-01T00:00:00"/>
    <x v="7"/>
    <m/>
    <x v="13"/>
    <m/>
    <m/>
    <s v=""/>
    <x v="1"/>
    <m/>
    <m/>
    <x v="0"/>
    <x v="11"/>
    <x v="11"/>
    <n v="16"/>
  </r>
  <r>
    <d v="2022-12-01T00:00:00"/>
    <x v="7"/>
    <m/>
    <x v="13"/>
    <m/>
    <m/>
    <s v=""/>
    <x v="1"/>
    <m/>
    <m/>
    <x v="0"/>
    <x v="12"/>
    <x v="12"/>
    <n v="16"/>
  </r>
  <r>
    <d v="2022-01-01T00:00:00"/>
    <x v="7"/>
    <m/>
    <x v="27"/>
    <m/>
    <m/>
    <s v=""/>
    <x v="1"/>
    <m/>
    <m/>
    <x v="0"/>
    <x v="2"/>
    <x v="2"/>
    <n v="17"/>
  </r>
  <r>
    <d v="2022-02-01T00:00:00"/>
    <x v="7"/>
    <m/>
    <x v="27"/>
    <m/>
    <m/>
    <s v=""/>
    <x v="1"/>
    <m/>
    <m/>
    <x v="0"/>
    <x v="3"/>
    <x v="3"/>
    <n v="17"/>
  </r>
  <r>
    <d v="2022-03-01T00:00:00"/>
    <x v="7"/>
    <m/>
    <x v="27"/>
    <m/>
    <m/>
    <s v=""/>
    <x v="1"/>
    <m/>
    <m/>
    <x v="0"/>
    <x v="4"/>
    <x v="4"/>
    <n v="17"/>
  </r>
  <r>
    <d v="2022-04-01T00:00:00"/>
    <x v="7"/>
    <m/>
    <x v="27"/>
    <m/>
    <m/>
    <s v=""/>
    <x v="1"/>
    <m/>
    <m/>
    <x v="0"/>
    <x v="0"/>
    <x v="0"/>
    <n v="17"/>
  </r>
  <r>
    <d v="2022-05-01T00:00:00"/>
    <x v="7"/>
    <m/>
    <x v="27"/>
    <m/>
    <m/>
    <s v=""/>
    <x v="1"/>
    <m/>
    <m/>
    <x v="0"/>
    <x v="5"/>
    <x v="5"/>
    <n v="17"/>
  </r>
  <r>
    <d v="2022-06-01T00:00:00"/>
    <x v="7"/>
    <m/>
    <x v="27"/>
    <m/>
    <m/>
    <s v=""/>
    <x v="1"/>
    <m/>
    <m/>
    <x v="0"/>
    <x v="6"/>
    <x v="6"/>
    <n v="17"/>
  </r>
  <r>
    <d v="2022-07-01T00:00:00"/>
    <x v="7"/>
    <m/>
    <x v="27"/>
    <m/>
    <m/>
    <s v=""/>
    <x v="1"/>
    <m/>
    <m/>
    <x v="0"/>
    <x v="7"/>
    <x v="7"/>
    <n v="17"/>
  </r>
  <r>
    <d v="2022-08-01T00:00:00"/>
    <x v="7"/>
    <m/>
    <x v="27"/>
    <m/>
    <m/>
    <s v=""/>
    <x v="1"/>
    <m/>
    <m/>
    <x v="0"/>
    <x v="8"/>
    <x v="8"/>
    <n v="17"/>
  </r>
  <r>
    <d v="2022-09-01T00:00:00"/>
    <x v="7"/>
    <m/>
    <x v="27"/>
    <m/>
    <m/>
    <s v=""/>
    <x v="1"/>
    <m/>
    <m/>
    <x v="0"/>
    <x v="9"/>
    <x v="9"/>
    <n v="17"/>
  </r>
  <r>
    <d v="2022-10-01T00:00:00"/>
    <x v="7"/>
    <m/>
    <x v="27"/>
    <m/>
    <m/>
    <s v=""/>
    <x v="1"/>
    <m/>
    <m/>
    <x v="0"/>
    <x v="10"/>
    <x v="10"/>
    <n v="17"/>
  </r>
  <r>
    <d v="2022-11-01T00:00:00"/>
    <x v="7"/>
    <m/>
    <x v="27"/>
    <m/>
    <m/>
    <s v=""/>
    <x v="1"/>
    <m/>
    <m/>
    <x v="0"/>
    <x v="11"/>
    <x v="11"/>
    <n v="17"/>
  </r>
  <r>
    <d v="2022-12-01T00:00:00"/>
    <x v="7"/>
    <m/>
    <x v="27"/>
    <m/>
    <m/>
    <s v=""/>
    <x v="1"/>
    <m/>
    <m/>
    <x v="0"/>
    <x v="12"/>
    <x v="12"/>
    <n v="17"/>
  </r>
  <r>
    <d v="2022-01-01T00:00:00"/>
    <x v="7"/>
    <m/>
    <x v="28"/>
    <m/>
    <m/>
    <s v=""/>
    <x v="1"/>
    <m/>
    <m/>
    <x v="0"/>
    <x v="2"/>
    <x v="2"/>
    <n v="18"/>
  </r>
  <r>
    <d v="2022-02-01T00:00:00"/>
    <x v="7"/>
    <m/>
    <x v="28"/>
    <m/>
    <m/>
    <s v=""/>
    <x v="1"/>
    <m/>
    <m/>
    <x v="0"/>
    <x v="3"/>
    <x v="3"/>
    <n v="18"/>
  </r>
  <r>
    <d v="2022-03-01T00:00:00"/>
    <x v="7"/>
    <m/>
    <x v="28"/>
    <m/>
    <m/>
    <s v=""/>
    <x v="1"/>
    <m/>
    <m/>
    <x v="0"/>
    <x v="4"/>
    <x v="4"/>
    <n v="18"/>
  </r>
  <r>
    <d v="2022-04-01T00:00:00"/>
    <x v="7"/>
    <m/>
    <x v="28"/>
    <m/>
    <m/>
    <s v=""/>
    <x v="1"/>
    <m/>
    <m/>
    <x v="0"/>
    <x v="0"/>
    <x v="0"/>
    <n v="18"/>
  </r>
  <r>
    <d v="2022-05-01T00:00:00"/>
    <x v="7"/>
    <m/>
    <x v="28"/>
    <m/>
    <m/>
    <s v=""/>
    <x v="1"/>
    <m/>
    <m/>
    <x v="0"/>
    <x v="5"/>
    <x v="5"/>
    <n v="18"/>
  </r>
  <r>
    <d v="2022-06-01T00:00:00"/>
    <x v="7"/>
    <m/>
    <x v="28"/>
    <m/>
    <m/>
    <s v=""/>
    <x v="1"/>
    <m/>
    <m/>
    <x v="0"/>
    <x v="6"/>
    <x v="6"/>
    <n v="18"/>
  </r>
  <r>
    <d v="2022-07-01T00:00:00"/>
    <x v="7"/>
    <m/>
    <x v="28"/>
    <m/>
    <m/>
    <s v=""/>
    <x v="1"/>
    <m/>
    <m/>
    <x v="0"/>
    <x v="7"/>
    <x v="7"/>
    <n v="18"/>
  </r>
  <r>
    <d v="2022-08-01T00:00:00"/>
    <x v="7"/>
    <m/>
    <x v="28"/>
    <m/>
    <m/>
    <s v=""/>
    <x v="1"/>
    <m/>
    <m/>
    <x v="0"/>
    <x v="8"/>
    <x v="8"/>
    <n v="18"/>
  </r>
  <r>
    <d v="2022-09-01T00:00:00"/>
    <x v="7"/>
    <m/>
    <x v="28"/>
    <m/>
    <m/>
    <s v=""/>
    <x v="1"/>
    <m/>
    <m/>
    <x v="0"/>
    <x v="9"/>
    <x v="9"/>
    <n v="18"/>
  </r>
  <r>
    <d v="2022-10-01T00:00:00"/>
    <x v="7"/>
    <m/>
    <x v="28"/>
    <m/>
    <m/>
    <s v=""/>
    <x v="1"/>
    <m/>
    <m/>
    <x v="0"/>
    <x v="10"/>
    <x v="10"/>
    <n v="18"/>
  </r>
  <r>
    <d v="2022-11-01T00:00:00"/>
    <x v="7"/>
    <m/>
    <x v="28"/>
    <m/>
    <m/>
    <s v=""/>
    <x v="1"/>
    <m/>
    <m/>
    <x v="0"/>
    <x v="11"/>
    <x v="11"/>
    <n v="18"/>
  </r>
  <r>
    <d v="2022-12-01T00:00:00"/>
    <x v="7"/>
    <m/>
    <x v="28"/>
    <m/>
    <m/>
    <s v=""/>
    <x v="1"/>
    <m/>
    <m/>
    <x v="0"/>
    <x v="12"/>
    <x v="12"/>
    <n v="18"/>
  </r>
  <r>
    <d v="2022-01-01T00:00:00"/>
    <x v="7"/>
    <m/>
    <x v="29"/>
    <m/>
    <m/>
    <s v=""/>
    <x v="1"/>
    <m/>
    <m/>
    <x v="0"/>
    <x v="2"/>
    <x v="2"/>
    <n v="19"/>
  </r>
  <r>
    <d v="2022-02-01T00:00:00"/>
    <x v="7"/>
    <m/>
    <x v="29"/>
    <m/>
    <m/>
    <s v=""/>
    <x v="1"/>
    <m/>
    <m/>
    <x v="0"/>
    <x v="3"/>
    <x v="3"/>
    <n v="19"/>
  </r>
  <r>
    <d v="2022-03-01T00:00:00"/>
    <x v="7"/>
    <m/>
    <x v="29"/>
    <m/>
    <m/>
    <s v=""/>
    <x v="1"/>
    <m/>
    <m/>
    <x v="0"/>
    <x v="4"/>
    <x v="4"/>
    <n v="19"/>
  </r>
  <r>
    <d v="2022-04-01T00:00:00"/>
    <x v="7"/>
    <m/>
    <x v="29"/>
    <m/>
    <m/>
    <s v=""/>
    <x v="1"/>
    <m/>
    <m/>
    <x v="0"/>
    <x v="0"/>
    <x v="0"/>
    <n v="19"/>
  </r>
  <r>
    <d v="2022-05-01T00:00:00"/>
    <x v="7"/>
    <m/>
    <x v="29"/>
    <m/>
    <m/>
    <s v=""/>
    <x v="1"/>
    <m/>
    <m/>
    <x v="0"/>
    <x v="5"/>
    <x v="5"/>
    <n v="19"/>
  </r>
  <r>
    <d v="2022-06-01T00:00:00"/>
    <x v="7"/>
    <m/>
    <x v="29"/>
    <m/>
    <m/>
    <s v=""/>
    <x v="1"/>
    <m/>
    <m/>
    <x v="0"/>
    <x v="6"/>
    <x v="6"/>
    <n v="19"/>
  </r>
  <r>
    <d v="2022-07-01T00:00:00"/>
    <x v="7"/>
    <m/>
    <x v="29"/>
    <m/>
    <m/>
    <s v=""/>
    <x v="1"/>
    <m/>
    <m/>
    <x v="0"/>
    <x v="7"/>
    <x v="7"/>
    <n v="19"/>
  </r>
  <r>
    <d v="2022-08-01T00:00:00"/>
    <x v="7"/>
    <m/>
    <x v="29"/>
    <m/>
    <m/>
    <s v=""/>
    <x v="1"/>
    <m/>
    <m/>
    <x v="0"/>
    <x v="8"/>
    <x v="8"/>
    <n v="19"/>
  </r>
  <r>
    <d v="2022-09-01T00:00:00"/>
    <x v="7"/>
    <m/>
    <x v="29"/>
    <m/>
    <m/>
    <s v=""/>
    <x v="1"/>
    <m/>
    <m/>
    <x v="0"/>
    <x v="9"/>
    <x v="9"/>
    <n v="19"/>
  </r>
  <r>
    <d v="2022-10-01T00:00:00"/>
    <x v="7"/>
    <m/>
    <x v="29"/>
    <m/>
    <m/>
    <s v=""/>
    <x v="1"/>
    <m/>
    <m/>
    <x v="0"/>
    <x v="10"/>
    <x v="10"/>
    <n v="19"/>
  </r>
  <r>
    <d v="2022-11-01T00:00:00"/>
    <x v="7"/>
    <m/>
    <x v="29"/>
    <m/>
    <m/>
    <s v=""/>
    <x v="1"/>
    <m/>
    <m/>
    <x v="0"/>
    <x v="11"/>
    <x v="11"/>
    <n v="19"/>
  </r>
  <r>
    <d v="2022-12-01T00:00:00"/>
    <x v="7"/>
    <m/>
    <x v="29"/>
    <m/>
    <m/>
    <s v=""/>
    <x v="1"/>
    <m/>
    <m/>
    <x v="0"/>
    <x v="12"/>
    <x v="12"/>
    <n v="19"/>
  </r>
  <r>
    <d v="2022-01-01T00:00:00"/>
    <x v="7"/>
    <m/>
    <x v="30"/>
    <m/>
    <m/>
    <s v=""/>
    <x v="1"/>
    <m/>
    <m/>
    <x v="0"/>
    <x v="2"/>
    <x v="2"/>
    <n v="20"/>
  </r>
  <r>
    <d v="2022-02-01T00:00:00"/>
    <x v="7"/>
    <m/>
    <x v="30"/>
    <m/>
    <m/>
    <s v=""/>
    <x v="1"/>
    <m/>
    <m/>
    <x v="0"/>
    <x v="3"/>
    <x v="3"/>
    <n v="20"/>
  </r>
  <r>
    <d v="2022-03-01T00:00:00"/>
    <x v="7"/>
    <m/>
    <x v="30"/>
    <m/>
    <m/>
    <s v=""/>
    <x v="1"/>
    <m/>
    <m/>
    <x v="0"/>
    <x v="4"/>
    <x v="4"/>
    <n v="20"/>
  </r>
  <r>
    <d v="2022-04-01T00:00:00"/>
    <x v="7"/>
    <m/>
    <x v="30"/>
    <m/>
    <m/>
    <s v=""/>
    <x v="1"/>
    <m/>
    <m/>
    <x v="0"/>
    <x v="0"/>
    <x v="0"/>
    <n v="20"/>
  </r>
  <r>
    <d v="2022-05-01T00:00:00"/>
    <x v="7"/>
    <m/>
    <x v="30"/>
    <m/>
    <m/>
    <s v=""/>
    <x v="1"/>
    <m/>
    <m/>
    <x v="0"/>
    <x v="5"/>
    <x v="5"/>
    <n v="20"/>
  </r>
  <r>
    <d v="2022-06-01T00:00:00"/>
    <x v="7"/>
    <m/>
    <x v="30"/>
    <m/>
    <m/>
    <s v=""/>
    <x v="1"/>
    <m/>
    <m/>
    <x v="0"/>
    <x v="6"/>
    <x v="6"/>
    <n v="20"/>
  </r>
  <r>
    <d v="2022-07-01T00:00:00"/>
    <x v="7"/>
    <m/>
    <x v="30"/>
    <m/>
    <m/>
    <s v=""/>
    <x v="1"/>
    <m/>
    <m/>
    <x v="0"/>
    <x v="7"/>
    <x v="7"/>
    <n v="20"/>
  </r>
  <r>
    <d v="2022-08-01T00:00:00"/>
    <x v="7"/>
    <m/>
    <x v="30"/>
    <m/>
    <m/>
    <s v=""/>
    <x v="1"/>
    <m/>
    <m/>
    <x v="0"/>
    <x v="8"/>
    <x v="8"/>
    <n v="20"/>
  </r>
  <r>
    <d v="2022-09-01T00:00:00"/>
    <x v="7"/>
    <m/>
    <x v="30"/>
    <m/>
    <m/>
    <s v=""/>
    <x v="1"/>
    <m/>
    <m/>
    <x v="0"/>
    <x v="9"/>
    <x v="9"/>
    <n v="20"/>
  </r>
  <r>
    <d v="2022-10-01T00:00:00"/>
    <x v="7"/>
    <m/>
    <x v="30"/>
    <m/>
    <m/>
    <s v=""/>
    <x v="1"/>
    <m/>
    <m/>
    <x v="0"/>
    <x v="10"/>
    <x v="10"/>
    <n v="20"/>
  </r>
  <r>
    <d v="2022-11-01T00:00:00"/>
    <x v="7"/>
    <m/>
    <x v="30"/>
    <m/>
    <m/>
    <s v=""/>
    <x v="1"/>
    <m/>
    <m/>
    <x v="0"/>
    <x v="11"/>
    <x v="11"/>
    <n v="20"/>
  </r>
  <r>
    <d v="2022-12-01T00:00:00"/>
    <x v="7"/>
    <m/>
    <x v="30"/>
    <m/>
    <m/>
    <s v=""/>
    <x v="1"/>
    <m/>
    <m/>
    <x v="0"/>
    <x v="12"/>
    <x v="12"/>
    <n v="20"/>
  </r>
  <r>
    <d v="2022-01-01T00:00:00"/>
    <x v="7"/>
    <m/>
    <x v="11"/>
    <m/>
    <m/>
    <s v=""/>
    <x v="1"/>
    <m/>
    <m/>
    <x v="0"/>
    <x v="2"/>
    <x v="2"/>
    <n v="21"/>
  </r>
  <r>
    <d v="2022-02-01T00:00:00"/>
    <x v="7"/>
    <m/>
    <x v="11"/>
    <m/>
    <m/>
    <s v=""/>
    <x v="1"/>
    <m/>
    <m/>
    <x v="0"/>
    <x v="3"/>
    <x v="3"/>
    <n v="21"/>
  </r>
  <r>
    <d v="2022-03-01T00:00:00"/>
    <x v="7"/>
    <m/>
    <x v="11"/>
    <m/>
    <m/>
    <s v=""/>
    <x v="1"/>
    <m/>
    <m/>
    <x v="0"/>
    <x v="4"/>
    <x v="4"/>
    <n v="21"/>
  </r>
  <r>
    <d v="2022-04-01T00:00:00"/>
    <x v="7"/>
    <m/>
    <x v="11"/>
    <m/>
    <m/>
    <s v=""/>
    <x v="1"/>
    <m/>
    <m/>
    <x v="0"/>
    <x v="0"/>
    <x v="0"/>
    <n v="21"/>
  </r>
  <r>
    <d v="2022-05-01T00:00:00"/>
    <x v="7"/>
    <m/>
    <x v="11"/>
    <m/>
    <m/>
    <s v=""/>
    <x v="1"/>
    <m/>
    <m/>
    <x v="0"/>
    <x v="5"/>
    <x v="5"/>
    <n v="21"/>
  </r>
  <r>
    <d v="2022-06-01T00:00:00"/>
    <x v="7"/>
    <m/>
    <x v="11"/>
    <m/>
    <m/>
    <s v=""/>
    <x v="1"/>
    <m/>
    <m/>
    <x v="0"/>
    <x v="6"/>
    <x v="6"/>
    <n v="21"/>
  </r>
  <r>
    <d v="2022-07-01T00:00:00"/>
    <x v="7"/>
    <m/>
    <x v="11"/>
    <m/>
    <m/>
    <s v=""/>
    <x v="1"/>
    <m/>
    <m/>
    <x v="0"/>
    <x v="7"/>
    <x v="7"/>
    <n v="21"/>
  </r>
  <r>
    <d v="2022-08-01T00:00:00"/>
    <x v="7"/>
    <m/>
    <x v="11"/>
    <m/>
    <m/>
    <s v=""/>
    <x v="1"/>
    <m/>
    <m/>
    <x v="0"/>
    <x v="8"/>
    <x v="8"/>
    <n v="21"/>
  </r>
  <r>
    <d v="2022-09-01T00:00:00"/>
    <x v="7"/>
    <m/>
    <x v="11"/>
    <m/>
    <m/>
    <s v=""/>
    <x v="1"/>
    <m/>
    <m/>
    <x v="0"/>
    <x v="9"/>
    <x v="9"/>
    <n v="21"/>
  </r>
  <r>
    <d v="2022-10-01T00:00:00"/>
    <x v="7"/>
    <m/>
    <x v="11"/>
    <m/>
    <m/>
    <s v=""/>
    <x v="1"/>
    <m/>
    <m/>
    <x v="0"/>
    <x v="10"/>
    <x v="10"/>
    <n v="21"/>
  </r>
  <r>
    <d v="2022-11-01T00:00:00"/>
    <x v="7"/>
    <m/>
    <x v="11"/>
    <m/>
    <m/>
    <s v=""/>
    <x v="1"/>
    <m/>
    <m/>
    <x v="0"/>
    <x v="11"/>
    <x v="11"/>
    <n v="21"/>
  </r>
  <r>
    <d v="2022-12-01T00:00:00"/>
    <x v="7"/>
    <m/>
    <x v="11"/>
    <m/>
    <m/>
    <s v=""/>
    <x v="1"/>
    <m/>
    <m/>
    <x v="0"/>
    <x v="12"/>
    <x v="12"/>
    <n v="21"/>
  </r>
  <r>
    <d v="2022-01-01T00:00:00"/>
    <x v="7"/>
    <m/>
    <x v="31"/>
    <m/>
    <m/>
    <s v=""/>
    <x v="1"/>
    <m/>
    <m/>
    <x v="0"/>
    <x v="2"/>
    <x v="2"/>
    <n v="22"/>
  </r>
  <r>
    <d v="2022-02-01T00:00:00"/>
    <x v="7"/>
    <m/>
    <x v="31"/>
    <m/>
    <m/>
    <s v=""/>
    <x v="1"/>
    <m/>
    <m/>
    <x v="0"/>
    <x v="3"/>
    <x v="3"/>
    <n v="22"/>
  </r>
  <r>
    <d v="2022-03-01T00:00:00"/>
    <x v="7"/>
    <m/>
    <x v="31"/>
    <m/>
    <m/>
    <s v=""/>
    <x v="1"/>
    <m/>
    <m/>
    <x v="0"/>
    <x v="4"/>
    <x v="4"/>
    <n v="22"/>
  </r>
  <r>
    <d v="2022-04-01T00:00:00"/>
    <x v="7"/>
    <m/>
    <x v="31"/>
    <m/>
    <m/>
    <s v=""/>
    <x v="1"/>
    <m/>
    <m/>
    <x v="0"/>
    <x v="0"/>
    <x v="0"/>
    <n v="22"/>
  </r>
  <r>
    <d v="2022-05-01T00:00:00"/>
    <x v="7"/>
    <m/>
    <x v="31"/>
    <m/>
    <m/>
    <s v=""/>
    <x v="1"/>
    <m/>
    <m/>
    <x v="0"/>
    <x v="5"/>
    <x v="5"/>
    <n v="22"/>
  </r>
  <r>
    <d v="2022-06-01T00:00:00"/>
    <x v="7"/>
    <m/>
    <x v="31"/>
    <m/>
    <m/>
    <s v=""/>
    <x v="1"/>
    <m/>
    <m/>
    <x v="0"/>
    <x v="6"/>
    <x v="6"/>
    <n v="22"/>
  </r>
  <r>
    <d v="2022-07-01T00:00:00"/>
    <x v="7"/>
    <m/>
    <x v="31"/>
    <m/>
    <m/>
    <s v=""/>
    <x v="1"/>
    <m/>
    <m/>
    <x v="0"/>
    <x v="7"/>
    <x v="7"/>
    <n v="22"/>
  </r>
  <r>
    <d v="2022-08-01T00:00:00"/>
    <x v="7"/>
    <m/>
    <x v="31"/>
    <m/>
    <m/>
    <s v=""/>
    <x v="1"/>
    <m/>
    <m/>
    <x v="0"/>
    <x v="8"/>
    <x v="8"/>
    <n v="22"/>
  </r>
  <r>
    <d v="2022-09-01T00:00:00"/>
    <x v="7"/>
    <m/>
    <x v="31"/>
    <m/>
    <m/>
    <s v=""/>
    <x v="1"/>
    <m/>
    <m/>
    <x v="0"/>
    <x v="9"/>
    <x v="9"/>
    <n v="22"/>
  </r>
  <r>
    <d v="2022-10-01T00:00:00"/>
    <x v="7"/>
    <m/>
    <x v="31"/>
    <m/>
    <m/>
    <s v=""/>
    <x v="1"/>
    <m/>
    <m/>
    <x v="0"/>
    <x v="10"/>
    <x v="10"/>
    <n v="22"/>
  </r>
  <r>
    <d v="2022-11-01T00:00:00"/>
    <x v="7"/>
    <m/>
    <x v="31"/>
    <m/>
    <m/>
    <s v=""/>
    <x v="1"/>
    <m/>
    <m/>
    <x v="0"/>
    <x v="11"/>
    <x v="11"/>
    <n v="22"/>
  </r>
  <r>
    <d v="2022-12-01T00:00:00"/>
    <x v="7"/>
    <m/>
    <x v="31"/>
    <m/>
    <m/>
    <s v=""/>
    <x v="1"/>
    <m/>
    <m/>
    <x v="0"/>
    <x v="12"/>
    <x v="12"/>
    <n v="22"/>
  </r>
  <r>
    <d v="2022-01-01T00:00:00"/>
    <x v="7"/>
    <m/>
    <x v="32"/>
    <m/>
    <m/>
    <s v=""/>
    <x v="1"/>
    <m/>
    <m/>
    <x v="0"/>
    <x v="2"/>
    <x v="2"/>
    <n v="23"/>
  </r>
  <r>
    <d v="2022-02-01T00:00:00"/>
    <x v="7"/>
    <m/>
    <x v="32"/>
    <m/>
    <m/>
    <s v=""/>
    <x v="1"/>
    <m/>
    <m/>
    <x v="0"/>
    <x v="3"/>
    <x v="3"/>
    <n v="23"/>
  </r>
  <r>
    <d v="2022-03-01T00:00:00"/>
    <x v="7"/>
    <m/>
    <x v="32"/>
    <m/>
    <m/>
    <s v=""/>
    <x v="1"/>
    <m/>
    <m/>
    <x v="0"/>
    <x v="4"/>
    <x v="4"/>
    <n v="23"/>
  </r>
  <r>
    <d v="2022-04-01T00:00:00"/>
    <x v="7"/>
    <m/>
    <x v="32"/>
    <m/>
    <m/>
    <s v=""/>
    <x v="1"/>
    <m/>
    <m/>
    <x v="0"/>
    <x v="0"/>
    <x v="0"/>
    <n v="23"/>
  </r>
  <r>
    <d v="2022-05-01T00:00:00"/>
    <x v="7"/>
    <m/>
    <x v="32"/>
    <m/>
    <m/>
    <s v=""/>
    <x v="1"/>
    <m/>
    <m/>
    <x v="0"/>
    <x v="5"/>
    <x v="5"/>
    <n v="23"/>
  </r>
  <r>
    <d v="2022-06-01T00:00:00"/>
    <x v="7"/>
    <m/>
    <x v="32"/>
    <m/>
    <m/>
    <s v=""/>
    <x v="1"/>
    <m/>
    <m/>
    <x v="0"/>
    <x v="6"/>
    <x v="6"/>
    <n v="23"/>
  </r>
  <r>
    <d v="2022-07-01T00:00:00"/>
    <x v="7"/>
    <m/>
    <x v="32"/>
    <m/>
    <m/>
    <s v=""/>
    <x v="1"/>
    <m/>
    <m/>
    <x v="0"/>
    <x v="7"/>
    <x v="7"/>
    <n v="23"/>
  </r>
  <r>
    <d v="2022-08-01T00:00:00"/>
    <x v="7"/>
    <m/>
    <x v="32"/>
    <m/>
    <m/>
    <s v=""/>
    <x v="1"/>
    <m/>
    <m/>
    <x v="0"/>
    <x v="8"/>
    <x v="8"/>
    <n v="23"/>
  </r>
  <r>
    <d v="2022-09-01T00:00:00"/>
    <x v="7"/>
    <m/>
    <x v="32"/>
    <m/>
    <m/>
    <s v=""/>
    <x v="1"/>
    <m/>
    <m/>
    <x v="0"/>
    <x v="9"/>
    <x v="9"/>
    <n v="23"/>
  </r>
  <r>
    <d v="2022-10-01T00:00:00"/>
    <x v="7"/>
    <m/>
    <x v="32"/>
    <m/>
    <m/>
    <s v=""/>
    <x v="1"/>
    <m/>
    <m/>
    <x v="0"/>
    <x v="10"/>
    <x v="10"/>
    <n v="23"/>
  </r>
  <r>
    <d v="2022-11-01T00:00:00"/>
    <x v="7"/>
    <m/>
    <x v="32"/>
    <m/>
    <m/>
    <s v=""/>
    <x v="1"/>
    <m/>
    <m/>
    <x v="0"/>
    <x v="11"/>
    <x v="11"/>
    <n v="23"/>
  </r>
  <r>
    <d v="2022-12-01T00:00:00"/>
    <x v="7"/>
    <m/>
    <x v="32"/>
    <m/>
    <m/>
    <s v=""/>
    <x v="1"/>
    <m/>
    <m/>
    <x v="0"/>
    <x v="12"/>
    <x v="12"/>
    <n v="23"/>
  </r>
  <r>
    <d v="2022-01-01T00:00:00"/>
    <x v="7"/>
    <m/>
    <x v="33"/>
    <m/>
    <m/>
    <s v=""/>
    <x v="1"/>
    <m/>
    <m/>
    <x v="0"/>
    <x v="2"/>
    <x v="2"/>
    <n v="24"/>
  </r>
  <r>
    <d v="2022-02-01T00:00:00"/>
    <x v="7"/>
    <m/>
    <x v="33"/>
    <m/>
    <m/>
    <s v=""/>
    <x v="1"/>
    <m/>
    <m/>
    <x v="0"/>
    <x v="3"/>
    <x v="3"/>
    <n v="24"/>
  </r>
  <r>
    <d v="2022-03-01T00:00:00"/>
    <x v="7"/>
    <m/>
    <x v="33"/>
    <m/>
    <m/>
    <s v=""/>
    <x v="1"/>
    <m/>
    <m/>
    <x v="0"/>
    <x v="4"/>
    <x v="4"/>
    <n v="24"/>
  </r>
  <r>
    <d v="2022-04-01T00:00:00"/>
    <x v="7"/>
    <m/>
    <x v="33"/>
    <m/>
    <m/>
    <s v=""/>
    <x v="1"/>
    <m/>
    <m/>
    <x v="0"/>
    <x v="0"/>
    <x v="0"/>
    <n v="24"/>
  </r>
  <r>
    <d v="2022-05-01T00:00:00"/>
    <x v="7"/>
    <m/>
    <x v="33"/>
    <m/>
    <m/>
    <s v=""/>
    <x v="1"/>
    <m/>
    <m/>
    <x v="0"/>
    <x v="5"/>
    <x v="5"/>
    <n v="24"/>
  </r>
  <r>
    <d v="2022-06-01T00:00:00"/>
    <x v="7"/>
    <m/>
    <x v="33"/>
    <m/>
    <m/>
    <s v=""/>
    <x v="1"/>
    <m/>
    <m/>
    <x v="0"/>
    <x v="6"/>
    <x v="6"/>
    <n v="24"/>
  </r>
  <r>
    <d v="2022-07-01T00:00:00"/>
    <x v="7"/>
    <m/>
    <x v="33"/>
    <m/>
    <m/>
    <s v=""/>
    <x v="1"/>
    <m/>
    <m/>
    <x v="0"/>
    <x v="7"/>
    <x v="7"/>
    <n v="24"/>
  </r>
  <r>
    <d v="2022-08-01T00:00:00"/>
    <x v="7"/>
    <m/>
    <x v="33"/>
    <m/>
    <m/>
    <s v=""/>
    <x v="1"/>
    <m/>
    <m/>
    <x v="0"/>
    <x v="8"/>
    <x v="8"/>
    <n v="24"/>
  </r>
  <r>
    <d v="2022-09-01T00:00:00"/>
    <x v="7"/>
    <m/>
    <x v="33"/>
    <m/>
    <m/>
    <s v=""/>
    <x v="1"/>
    <m/>
    <m/>
    <x v="0"/>
    <x v="9"/>
    <x v="9"/>
    <n v="24"/>
  </r>
  <r>
    <d v="2022-10-01T00:00:00"/>
    <x v="7"/>
    <m/>
    <x v="33"/>
    <m/>
    <m/>
    <s v=""/>
    <x v="1"/>
    <m/>
    <m/>
    <x v="0"/>
    <x v="10"/>
    <x v="10"/>
    <n v="24"/>
  </r>
  <r>
    <d v="2022-11-01T00:00:00"/>
    <x v="7"/>
    <m/>
    <x v="33"/>
    <m/>
    <m/>
    <s v=""/>
    <x v="1"/>
    <m/>
    <m/>
    <x v="0"/>
    <x v="11"/>
    <x v="11"/>
    <n v="24"/>
  </r>
  <r>
    <d v="2022-12-01T00:00:00"/>
    <x v="7"/>
    <m/>
    <x v="33"/>
    <m/>
    <m/>
    <s v=""/>
    <x v="1"/>
    <m/>
    <m/>
    <x v="0"/>
    <x v="12"/>
    <x v="12"/>
    <n v="24"/>
  </r>
  <r>
    <d v="2022-01-01T00:00:00"/>
    <x v="7"/>
    <m/>
    <x v="0"/>
    <m/>
    <m/>
    <s v=""/>
    <x v="1"/>
    <m/>
    <m/>
    <x v="0"/>
    <x v="2"/>
    <x v="2"/>
    <n v="25"/>
  </r>
  <r>
    <d v="2022-02-01T00:00:00"/>
    <x v="7"/>
    <m/>
    <x v="0"/>
    <m/>
    <m/>
    <s v=""/>
    <x v="1"/>
    <m/>
    <m/>
    <x v="0"/>
    <x v="3"/>
    <x v="3"/>
    <n v="25"/>
  </r>
  <r>
    <d v="2022-03-01T00:00:00"/>
    <x v="7"/>
    <m/>
    <x v="0"/>
    <m/>
    <m/>
    <s v=""/>
    <x v="1"/>
    <m/>
    <m/>
    <x v="0"/>
    <x v="4"/>
    <x v="4"/>
    <n v="25"/>
  </r>
  <r>
    <d v="2022-04-01T00:00:00"/>
    <x v="7"/>
    <m/>
    <x v="0"/>
    <m/>
    <m/>
    <s v=""/>
    <x v="1"/>
    <m/>
    <m/>
    <x v="0"/>
    <x v="0"/>
    <x v="0"/>
    <n v="25"/>
  </r>
  <r>
    <d v="2022-05-01T00:00:00"/>
    <x v="7"/>
    <m/>
    <x v="0"/>
    <m/>
    <m/>
    <s v=""/>
    <x v="1"/>
    <m/>
    <m/>
    <x v="0"/>
    <x v="5"/>
    <x v="5"/>
    <n v="25"/>
  </r>
  <r>
    <d v="2022-06-01T00:00:00"/>
    <x v="7"/>
    <m/>
    <x v="0"/>
    <m/>
    <m/>
    <s v=""/>
    <x v="1"/>
    <m/>
    <m/>
    <x v="0"/>
    <x v="6"/>
    <x v="6"/>
    <n v="25"/>
  </r>
  <r>
    <d v="2022-07-01T00:00:00"/>
    <x v="7"/>
    <m/>
    <x v="0"/>
    <m/>
    <m/>
    <s v=""/>
    <x v="1"/>
    <m/>
    <m/>
    <x v="0"/>
    <x v="7"/>
    <x v="7"/>
    <n v="25"/>
  </r>
  <r>
    <d v="2022-08-01T00:00:00"/>
    <x v="7"/>
    <m/>
    <x v="0"/>
    <m/>
    <m/>
    <s v=""/>
    <x v="1"/>
    <m/>
    <m/>
    <x v="0"/>
    <x v="8"/>
    <x v="8"/>
    <n v="25"/>
  </r>
  <r>
    <d v="2022-09-01T00:00:00"/>
    <x v="7"/>
    <m/>
    <x v="0"/>
    <m/>
    <m/>
    <s v=""/>
    <x v="1"/>
    <m/>
    <m/>
    <x v="0"/>
    <x v="9"/>
    <x v="9"/>
    <n v="25"/>
  </r>
  <r>
    <d v="2022-10-01T00:00:00"/>
    <x v="7"/>
    <m/>
    <x v="0"/>
    <m/>
    <m/>
    <s v=""/>
    <x v="1"/>
    <m/>
    <m/>
    <x v="0"/>
    <x v="10"/>
    <x v="10"/>
    <n v="25"/>
  </r>
  <r>
    <d v="2022-11-01T00:00:00"/>
    <x v="7"/>
    <m/>
    <x v="0"/>
    <m/>
    <m/>
    <s v=""/>
    <x v="1"/>
    <m/>
    <m/>
    <x v="0"/>
    <x v="11"/>
    <x v="11"/>
    <n v="25"/>
  </r>
  <r>
    <d v="2022-12-01T00:00:00"/>
    <x v="7"/>
    <m/>
    <x v="0"/>
    <m/>
    <m/>
    <s v=""/>
    <x v="1"/>
    <m/>
    <m/>
    <x v="0"/>
    <x v="12"/>
    <x v="12"/>
    <n v="25"/>
  </r>
  <r>
    <d v="2022-01-01T00:00:00"/>
    <x v="7"/>
    <m/>
    <x v="34"/>
    <m/>
    <m/>
    <s v=""/>
    <x v="1"/>
    <m/>
    <m/>
    <x v="0"/>
    <x v="2"/>
    <x v="2"/>
    <n v="26"/>
  </r>
  <r>
    <d v="2022-02-01T00:00:00"/>
    <x v="7"/>
    <m/>
    <x v="34"/>
    <m/>
    <m/>
    <s v=""/>
    <x v="1"/>
    <m/>
    <m/>
    <x v="0"/>
    <x v="3"/>
    <x v="3"/>
    <n v="26"/>
  </r>
  <r>
    <d v="2022-03-01T00:00:00"/>
    <x v="7"/>
    <m/>
    <x v="34"/>
    <m/>
    <m/>
    <s v=""/>
    <x v="1"/>
    <m/>
    <m/>
    <x v="0"/>
    <x v="4"/>
    <x v="4"/>
    <n v="26"/>
  </r>
  <r>
    <d v="2022-04-01T00:00:00"/>
    <x v="7"/>
    <m/>
    <x v="34"/>
    <m/>
    <m/>
    <s v=""/>
    <x v="1"/>
    <m/>
    <m/>
    <x v="0"/>
    <x v="0"/>
    <x v="0"/>
    <n v="26"/>
  </r>
  <r>
    <d v="2022-05-01T00:00:00"/>
    <x v="7"/>
    <m/>
    <x v="34"/>
    <m/>
    <m/>
    <s v=""/>
    <x v="1"/>
    <m/>
    <m/>
    <x v="0"/>
    <x v="5"/>
    <x v="5"/>
    <n v="26"/>
  </r>
  <r>
    <d v="2022-06-01T00:00:00"/>
    <x v="7"/>
    <m/>
    <x v="34"/>
    <m/>
    <m/>
    <s v=""/>
    <x v="1"/>
    <m/>
    <m/>
    <x v="0"/>
    <x v="6"/>
    <x v="6"/>
    <n v="26"/>
  </r>
  <r>
    <d v="2022-07-01T00:00:00"/>
    <x v="7"/>
    <m/>
    <x v="34"/>
    <m/>
    <m/>
    <s v=""/>
    <x v="1"/>
    <m/>
    <m/>
    <x v="0"/>
    <x v="7"/>
    <x v="7"/>
    <n v="26"/>
  </r>
  <r>
    <d v="2022-08-01T00:00:00"/>
    <x v="7"/>
    <m/>
    <x v="34"/>
    <m/>
    <m/>
    <s v=""/>
    <x v="1"/>
    <m/>
    <m/>
    <x v="0"/>
    <x v="8"/>
    <x v="8"/>
    <n v="26"/>
  </r>
  <r>
    <d v="2022-09-01T00:00:00"/>
    <x v="7"/>
    <m/>
    <x v="34"/>
    <m/>
    <m/>
    <s v=""/>
    <x v="1"/>
    <m/>
    <m/>
    <x v="0"/>
    <x v="9"/>
    <x v="9"/>
    <n v="26"/>
  </r>
  <r>
    <d v="2022-10-01T00:00:00"/>
    <x v="7"/>
    <m/>
    <x v="34"/>
    <m/>
    <m/>
    <s v=""/>
    <x v="1"/>
    <m/>
    <m/>
    <x v="0"/>
    <x v="10"/>
    <x v="10"/>
    <n v="26"/>
  </r>
  <r>
    <d v="2022-11-01T00:00:00"/>
    <x v="7"/>
    <m/>
    <x v="34"/>
    <m/>
    <m/>
    <s v=""/>
    <x v="1"/>
    <m/>
    <m/>
    <x v="0"/>
    <x v="11"/>
    <x v="11"/>
    <n v="26"/>
  </r>
  <r>
    <d v="2022-12-01T00:00:00"/>
    <x v="7"/>
    <m/>
    <x v="34"/>
    <m/>
    <m/>
    <s v=""/>
    <x v="1"/>
    <m/>
    <m/>
    <x v="0"/>
    <x v="12"/>
    <x v="12"/>
    <n v="26"/>
  </r>
  <r>
    <d v="2022-01-01T00:00:00"/>
    <x v="7"/>
    <m/>
    <x v="35"/>
    <m/>
    <m/>
    <s v=""/>
    <x v="1"/>
    <m/>
    <m/>
    <x v="0"/>
    <x v="2"/>
    <x v="2"/>
    <n v="27"/>
  </r>
  <r>
    <d v="2022-02-01T00:00:00"/>
    <x v="7"/>
    <m/>
    <x v="35"/>
    <m/>
    <m/>
    <s v=""/>
    <x v="1"/>
    <m/>
    <m/>
    <x v="0"/>
    <x v="3"/>
    <x v="3"/>
    <n v="27"/>
  </r>
  <r>
    <d v="2022-03-01T00:00:00"/>
    <x v="7"/>
    <m/>
    <x v="35"/>
    <m/>
    <m/>
    <s v=""/>
    <x v="1"/>
    <m/>
    <m/>
    <x v="0"/>
    <x v="4"/>
    <x v="4"/>
    <n v="27"/>
  </r>
  <r>
    <d v="2022-04-01T00:00:00"/>
    <x v="7"/>
    <m/>
    <x v="35"/>
    <m/>
    <m/>
    <s v=""/>
    <x v="1"/>
    <m/>
    <m/>
    <x v="0"/>
    <x v="0"/>
    <x v="0"/>
    <n v="27"/>
  </r>
  <r>
    <d v="2022-05-01T00:00:00"/>
    <x v="7"/>
    <m/>
    <x v="35"/>
    <m/>
    <m/>
    <s v=""/>
    <x v="1"/>
    <m/>
    <m/>
    <x v="0"/>
    <x v="5"/>
    <x v="5"/>
    <n v="27"/>
  </r>
  <r>
    <d v="2022-06-01T00:00:00"/>
    <x v="7"/>
    <m/>
    <x v="35"/>
    <m/>
    <m/>
    <s v=""/>
    <x v="1"/>
    <m/>
    <m/>
    <x v="0"/>
    <x v="6"/>
    <x v="6"/>
    <n v="27"/>
  </r>
  <r>
    <d v="2022-07-01T00:00:00"/>
    <x v="7"/>
    <m/>
    <x v="35"/>
    <m/>
    <m/>
    <s v=""/>
    <x v="1"/>
    <m/>
    <m/>
    <x v="0"/>
    <x v="7"/>
    <x v="7"/>
    <n v="27"/>
  </r>
  <r>
    <d v="2022-08-01T00:00:00"/>
    <x v="7"/>
    <m/>
    <x v="35"/>
    <m/>
    <m/>
    <s v=""/>
    <x v="1"/>
    <m/>
    <m/>
    <x v="0"/>
    <x v="8"/>
    <x v="8"/>
    <n v="27"/>
  </r>
  <r>
    <d v="2022-09-01T00:00:00"/>
    <x v="7"/>
    <m/>
    <x v="35"/>
    <m/>
    <m/>
    <s v=""/>
    <x v="1"/>
    <m/>
    <m/>
    <x v="0"/>
    <x v="9"/>
    <x v="9"/>
    <n v="27"/>
  </r>
  <r>
    <d v="2022-10-01T00:00:00"/>
    <x v="7"/>
    <m/>
    <x v="35"/>
    <m/>
    <m/>
    <s v=""/>
    <x v="1"/>
    <m/>
    <m/>
    <x v="0"/>
    <x v="10"/>
    <x v="10"/>
    <n v="27"/>
  </r>
  <r>
    <d v="2022-11-01T00:00:00"/>
    <x v="7"/>
    <m/>
    <x v="35"/>
    <m/>
    <m/>
    <s v=""/>
    <x v="1"/>
    <m/>
    <m/>
    <x v="0"/>
    <x v="11"/>
    <x v="11"/>
    <n v="27"/>
  </r>
  <r>
    <d v="2022-12-01T00:00:00"/>
    <x v="7"/>
    <m/>
    <x v="35"/>
    <m/>
    <m/>
    <s v=""/>
    <x v="1"/>
    <m/>
    <m/>
    <x v="0"/>
    <x v="12"/>
    <x v="12"/>
    <n v="27"/>
  </r>
  <r>
    <d v="2022-01-01T00:00:00"/>
    <x v="7"/>
    <m/>
    <x v="36"/>
    <m/>
    <m/>
    <s v=""/>
    <x v="1"/>
    <m/>
    <m/>
    <x v="0"/>
    <x v="2"/>
    <x v="2"/>
    <n v="28"/>
  </r>
  <r>
    <d v="2022-02-01T00:00:00"/>
    <x v="7"/>
    <m/>
    <x v="36"/>
    <m/>
    <m/>
    <s v=""/>
    <x v="1"/>
    <m/>
    <m/>
    <x v="0"/>
    <x v="3"/>
    <x v="3"/>
    <n v="28"/>
  </r>
  <r>
    <d v="2022-03-01T00:00:00"/>
    <x v="7"/>
    <m/>
    <x v="36"/>
    <m/>
    <m/>
    <s v=""/>
    <x v="1"/>
    <m/>
    <m/>
    <x v="0"/>
    <x v="4"/>
    <x v="4"/>
    <n v="28"/>
  </r>
  <r>
    <d v="2022-04-01T00:00:00"/>
    <x v="7"/>
    <m/>
    <x v="36"/>
    <m/>
    <m/>
    <s v=""/>
    <x v="1"/>
    <m/>
    <m/>
    <x v="0"/>
    <x v="0"/>
    <x v="0"/>
    <n v="28"/>
  </r>
  <r>
    <d v="2022-05-01T00:00:00"/>
    <x v="7"/>
    <m/>
    <x v="36"/>
    <m/>
    <m/>
    <s v=""/>
    <x v="1"/>
    <m/>
    <m/>
    <x v="0"/>
    <x v="5"/>
    <x v="5"/>
    <n v="28"/>
  </r>
  <r>
    <d v="2022-06-01T00:00:00"/>
    <x v="7"/>
    <m/>
    <x v="36"/>
    <m/>
    <m/>
    <s v=""/>
    <x v="1"/>
    <m/>
    <m/>
    <x v="0"/>
    <x v="6"/>
    <x v="6"/>
    <n v="28"/>
  </r>
  <r>
    <d v="2022-07-01T00:00:00"/>
    <x v="7"/>
    <m/>
    <x v="36"/>
    <m/>
    <m/>
    <s v=""/>
    <x v="1"/>
    <m/>
    <m/>
    <x v="0"/>
    <x v="7"/>
    <x v="7"/>
    <n v="28"/>
  </r>
  <r>
    <d v="2022-08-01T00:00:00"/>
    <x v="7"/>
    <m/>
    <x v="36"/>
    <m/>
    <m/>
    <s v=""/>
    <x v="1"/>
    <m/>
    <m/>
    <x v="0"/>
    <x v="8"/>
    <x v="8"/>
    <n v="28"/>
  </r>
  <r>
    <d v="2022-09-01T00:00:00"/>
    <x v="7"/>
    <m/>
    <x v="36"/>
    <m/>
    <m/>
    <s v=""/>
    <x v="1"/>
    <m/>
    <m/>
    <x v="0"/>
    <x v="9"/>
    <x v="9"/>
    <n v="28"/>
  </r>
  <r>
    <d v="2022-10-01T00:00:00"/>
    <x v="7"/>
    <m/>
    <x v="36"/>
    <m/>
    <m/>
    <s v=""/>
    <x v="1"/>
    <m/>
    <m/>
    <x v="0"/>
    <x v="10"/>
    <x v="10"/>
    <n v="28"/>
  </r>
  <r>
    <d v="2022-11-01T00:00:00"/>
    <x v="7"/>
    <m/>
    <x v="36"/>
    <m/>
    <m/>
    <s v=""/>
    <x v="1"/>
    <m/>
    <m/>
    <x v="0"/>
    <x v="11"/>
    <x v="11"/>
    <n v="28"/>
  </r>
  <r>
    <d v="2022-12-01T00:00:00"/>
    <x v="7"/>
    <m/>
    <x v="36"/>
    <m/>
    <m/>
    <s v=""/>
    <x v="1"/>
    <m/>
    <m/>
    <x v="0"/>
    <x v="12"/>
    <x v="12"/>
    <n v="28"/>
  </r>
  <r>
    <d v="2022-01-01T00:00:00"/>
    <x v="7"/>
    <m/>
    <x v="12"/>
    <m/>
    <m/>
    <s v=""/>
    <x v="1"/>
    <m/>
    <m/>
    <x v="0"/>
    <x v="2"/>
    <x v="2"/>
    <n v="29"/>
  </r>
  <r>
    <d v="2022-02-01T00:00:00"/>
    <x v="7"/>
    <m/>
    <x v="12"/>
    <m/>
    <m/>
    <s v=""/>
    <x v="1"/>
    <m/>
    <m/>
    <x v="0"/>
    <x v="3"/>
    <x v="3"/>
    <n v="29"/>
  </r>
  <r>
    <d v="2022-03-01T00:00:00"/>
    <x v="7"/>
    <m/>
    <x v="12"/>
    <m/>
    <m/>
    <s v=""/>
    <x v="1"/>
    <m/>
    <m/>
    <x v="0"/>
    <x v="4"/>
    <x v="4"/>
    <n v="29"/>
  </r>
  <r>
    <d v="2022-04-01T00:00:00"/>
    <x v="7"/>
    <m/>
    <x v="12"/>
    <m/>
    <m/>
    <s v=""/>
    <x v="1"/>
    <m/>
    <m/>
    <x v="0"/>
    <x v="0"/>
    <x v="0"/>
    <n v="29"/>
  </r>
  <r>
    <d v="2022-05-01T00:00:00"/>
    <x v="7"/>
    <m/>
    <x v="12"/>
    <m/>
    <m/>
    <s v=""/>
    <x v="1"/>
    <m/>
    <m/>
    <x v="0"/>
    <x v="5"/>
    <x v="5"/>
    <n v="29"/>
  </r>
  <r>
    <d v="2022-06-01T00:00:00"/>
    <x v="7"/>
    <m/>
    <x v="12"/>
    <m/>
    <m/>
    <s v=""/>
    <x v="1"/>
    <m/>
    <m/>
    <x v="0"/>
    <x v="6"/>
    <x v="6"/>
    <n v="29"/>
  </r>
  <r>
    <d v="2022-07-01T00:00:00"/>
    <x v="7"/>
    <m/>
    <x v="12"/>
    <m/>
    <m/>
    <s v=""/>
    <x v="1"/>
    <m/>
    <m/>
    <x v="0"/>
    <x v="7"/>
    <x v="7"/>
    <n v="29"/>
  </r>
  <r>
    <d v="2022-08-01T00:00:00"/>
    <x v="7"/>
    <m/>
    <x v="12"/>
    <m/>
    <m/>
    <s v=""/>
    <x v="1"/>
    <m/>
    <m/>
    <x v="0"/>
    <x v="8"/>
    <x v="8"/>
    <n v="29"/>
  </r>
  <r>
    <d v="2022-09-01T00:00:00"/>
    <x v="7"/>
    <m/>
    <x v="12"/>
    <m/>
    <m/>
    <s v=""/>
    <x v="1"/>
    <m/>
    <m/>
    <x v="0"/>
    <x v="9"/>
    <x v="9"/>
    <n v="29"/>
  </r>
  <r>
    <d v="2022-10-01T00:00:00"/>
    <x v="7"/>
    <m/>
    <x v="12"/>
    <m/>
    <m/>
    <s v=""/>
    <x v="1"/>
    <m/>
    <m/>
    <x v="0"/>
    <x v="10"/>
    <x v="10"/>
    <n v="29"/>
  </r>
  <r>
    <d v="2022-11-01T00:00:00"/>
    <x v="7"/>
    <m/>
    <x v="12"/>
    <m/>
    <m/>
    <s v=""/>
    <x v="1"/>
    <m/>
    <m/>
    <x v="0"/>
    <x v="11"/>
    <x v="11"/>
    <n v="29"/>
  </r>
  <r>
    <d v="2022-12-01T00:00:00"/>
    <x v="7"/>
    <m/>
    <x v="12"/>
    <m/>
    <m/>
    <s v=""/>
    <x v="1"/>
    <m/>
    <m/>
    <x v="0"/>
    <x v="12"/>
    <x v="12"/>
    <n v="29"/>
  </r>
  <r>
    <d v="2022-01-01T00:00:00"/>
    <x v="7"/>
    <m/>
    <x v="37"/>
    <m/>
    <m/>
    <s v=""/>
    <x v="1"/>
    <m/>
    <m/>
    <x v="0"/>
    <x v="2"/>
    <x v="2"/>
    <n v="30"/>
  </r>
  <r>
    <d v="2022-02-01T00:00:00"/>
    <x v="7"/>
    <m/>
    <x v="37"/>
    <m/>
    <m/>
    <s v=""/>
    <x v="1"/>
    <m/>
    <m/>
    <x v="0"/>
    <x v="3"/>
    <x v="3"/>
    <n v="30"/>
  </r>
  <r>
    <d v="2022-03-01T00:00:00"/>
    <x v="7"/>
    <m/>
    <x v="37"/>
    <m/>
    <m/>
    <s v=""/>
    <x v="1"/>
    <m/>
    <m/>
    <x v="0"/>
    <x v="4"/>
    <x v="4"/>
    <n v="30"/>
  </r>
  <r>
    <d v="2022-04-01T00:00:00"/>
    <x v="7"/>
    <m/>
    <x v="37"/>
    <m/>
    <m/>
    <s v=""/>
    <x v="1"/>
    <m/>
    <m/>
    <x v="0"/>
    <x v="0"/>
    <x v="0"/>
    <n v="30"/>
  </r>
  <r>
    <d v="2022-05-01T00:00:00"/>
    <x v="7"/>
    <m/>
    <x v="37"/>
    <m/>
    <m/>
    <s v=""/>
    <x v="1"/>
    <m/>
    <m/>
    <x v="0"/>
    <x v="5"/>
    <x v="5"/>
    <n v="30"/>
  </r>
  <r>
    <d v="2022-06-01T00:00:00"/>
    <x v="7"/>
    <m/>
    <x v="37"/>
    <m/>
    <m/>
    <s v=""/>
    <x v="1"/>
    <m/>
    <m/>
    <x v="0"/>
    <x v="6"/>
    <x v="6"/>
    <n v="30"/>
  </r>
  <r>
    <d v="2022-07-01T00:00:00"/>
    <x v="7"/>
    <m/>
    <x v="37"/>
    <m/>
    <m/>
    <s v=""/>
    <x v="1"/>
    <m/>
    <m/>
    <x v="0"/>
    <x v="7"/>
    <x v="7"/>
    <n v="30"/>
  </r>
  <r>
    <d v="2022-08-01T00:00:00"/>
    <x v="7"/>
    <m/>
    <x v="37"/>
    <m/>
    <m/>
    <s v=""/>
    <x v="1"/>
    <m/>
    <m/>
    <x v="0"/>
    <x v="8"/>
    <x v="8"/>
    <n v="30"/>
  </r>
  <r>
    <d v="2022-09-01T00:00:00"/>
    <x v="7"/>
    <m/>
    <x v="37"/>
    <m/>
    <m/>
    <s v=""/>
    <x v="1"/>
    <m/>
    <m/>
    <x v="0"/>
    <x v="9"/>
    <x v="9"/>
    <n v="30"/>
  </r>
  <r>
    <d v="2022-10-01T00:00:00"/>
    <x v="7"/>
    <m/>
    <x v="37"/>
    <m/>
    <m/>
    <s v=""/>
    <x v="1"/>
    <m/>
    <m/>
    <x v="0"/>
    <x v="10"/>
    <x v="10"/>
    <n v="30"/>
  </r>
  <r>
    <d v="2022-11-01T00:00:00"/>
    <x v="7"/>
    <m/>
    <x v="37"/>
    <m/>
    <m/>
    <s v=""/>
    <x v="1"/>
    <m/>
    <m/>
    <x v="0"/>
    <x v="11"/>
    <x v="11"/>
    <n v="30"/>
  </r>
  <r>
    <d v="2022-12-01T00:00:00"/>
    <x v="7"/>
    <m/>
    <x v="37"/>
    <m/>
    <m/>
    <s v=""/>
    <x v="1"/>
    <m/>
    <m/>
    <x v="0"/>
    <x v="12"/>
    <x v="12"/>
    <n v="30"/>
  </r>
  <r>
    <d v="2022-01-01T00:00:00"/>
    <x v="7"/>
    <m/>
    <x v="14"/>
    <m/>
    <m/>
    <s v=""/>
    <x v="1"/>
    <m/>
    <m/>
    <x v="0"/>
    <x v="2"/>
    <x v="2"/>
    <n v="31"/>
  </r>
  <r>
    <d v="2022-02-01T00:00:00"/>
    <x v="7"/>
    <m/>
    <x v="14"/>
    <m/>
    <m/>
    <s v=""/>
    <x v="1"/>
    <m/>
    <m/>
    <x v="0"/>
    <x v="3"/>
    <x v="3"/>
    <n v="31"/>
  </r>
  <r>
    <d v="2022-03-01T00:00:00"/>
    <x v="7"/>
    <m/>
    <x v="14"/>
    <m/>
    <m/>
    <s v=""/>
    <x v="1"/>
    <m/>
    <m/>
    <x v="0"/>
    <x v="4"/>
    <x v="4"/>
    <n v="31"/>
  </r>
  <r>
    <d v="2022-04-01T00:00:00"/>
    <x v="7"/>
    <m/>
    <x v="14"/>
    <m/>
    <m/>
    <s v=""/>
    <x v="1"/>
    <m/>
    <m/>
    <x v="0"/>
    <x v="0"/>
    <x v="0"/>
    <n v="31"/>
  </r>
  <r>
    <d v="2022-05-01T00:00:00"/>
    <x v="7"/>
    <m/>
    <x v="14"/>
    <m/>
    <m/>
    <s v=""/>
    <x v="1"/>
    <m/>
    <m/>
    <x v="0"/>
    <x v="5"/>
    <x v="5"/>
    <n v="31"/>
  </r>
  <r>
    <d v="2022-06-01T00:00:00"/>
    <x v="7"/>
    <m/>
    <x v="14"/>
    <m/>
    <m/>
    <s v=""/>
    <x v="1"/>
    <m/>
    <m/>
    <x v="0"/>
    <x v="6"/>
    <x v="6"/>
    <n v="31"/>
  </r>
  <r>
    <d v="2022-07-01T00:00:00"/>
    <x v="7"/>
    <m/>
    <x v="14"/>
    <m/>
    <m/>
    <s v=""/>
    <x v="1"/>
    <m/>
    <m/>
    <x v="0"/>
    <x v="7"/>
    <x v="7"/>
    <n v="31"/>
  </r>
  <r>
    <d v="2022-08-01T00:00:00"/>
    <x v="7"/>
    <m/>
    <x v="14"/>
    <m/>
    <m/>
    <s v=""/>
    <x v="1"/>
    <m/>
    <m/>
    <x v="0"/>
    <x v="8"/>
    <x v="8"/>
    <n v="31"/>
  </r>
  <r>
    <d v="2022-09-01T00:00:00"/>
    <x v="7"/>
    <m/>
    <x v="14"/>
    <m/>
    <m/>
    <s v=""/>
    <x v="1"/>
    <m/>
    <m/>
    <x v="0"/>
    <x v="9"/>
    <x v="9"/>
    <n v="31"/>
  </r>
  <r>
    <d v="2022-10-01T00:00:00"/>
    <x v="7"/>
    <m/>
    <x v="14"/>
    <m/>
    <m/>
    <s v=""/>
    <x v="1"/>
    <m/>
    <m/>
    <x v="0"/>
    <x v="10"/>
    <x v="10"/>
    <n v="31"/>
  </r>
  <r>
    <d v="2022-11-01T00:00:00"/>
    <x v="7"/>
    <m/>
    <x v="14"/>
    <m/>
    <m/>
    <s v=""/>
    <x v="1"/>
    <m/>
    <m/>
    <x v="0"/>
    <x v="11"/>
    <x v="11"/>
    <n v="31"/>
  </r>
  <r>
    <d v="2022-12-01T00:00:00"/>
    <x v="7"/>
    <m/>
    <x v="14"/>
    <m/>
    <m/>
    <s v=""/>
    <x v="1"/>
    <m/>
    <m/>
    <x v="0"/>
    <x v="12"/>
    <x v="12"/>
    <n v="31"/>
  </r>
  <r>
    <d v="2022-01-01T00:00:00"/>
    <x v="7"/>
    <m/>
    <x v="38"/>
    <m/>
    <m/>
    <s v=""/>
    <x v="1"/>
    <m/>
    <m/>
    <x v="0"/>
    <x v="2"/>
    <x v="2"/>
    <n v="32"/>
  </r>
  <r>
    <d v="2022-02-01T00:00:00"/>
    <x v="7"/>
    <m/>
    <x v="38"/>
    <m/>
    <m/>
    <s v=""/>
    <x v="1"/>
    <m/>
    <m/>
    <x v="0"/>
    <x v="3"/>
    <x v="3"/>
    <n v="32"/>
  </r>
  <r>
    <d v="2022-03-01T00:00:00"/>
    <x v="7"/>
    <m/>
    <x v="38"/>
    <m/>
    <m/>
    <s v=""/>
    <x v="1"/>
    <m/>
    <m/>
    <x v="0"/>
    <x v="4"/>
    <x v="4"/>
    <n v="32"/>
  </r>
  <r>
    <d v="2022-04-01T00:00:00"/>
    <x v="7"/>
    <m/>
    <x v="38"/>
    <m/>
    <m/>
    <s v=""/>
    <x v="1"/>
    <m/>
    <m/>
    <x v="0"/>
    <x v="0"/>
    <x v="0"/>
    <n v="32"/>
  </r>
  <r>
    <d v="2022-05-01T00:00:00"/>
    <x v="7"/>
    <m/>
    <x v="38"/>
    <m/>
    <m/>
    <s v=""/>
    <x v="1"/>
    <m/>
    <m/>
    <x v="0"/>
    <x v="5"/>
    <x v="5"/>
    <n v="32"/>
  </r>
  <r>
    <d v="2022-06-01T00:00:00"/>
    <x v="7"/>
    <m/>
    <x v="38"/>
    <m/>
    <m/>
    <s v=""/>
    <x v="1"/>
    <m/>
    <m/>
    <x v="0"/>
    <x v="6"/>
    <x v="6"/>
    <n v="32"/>
  </r>
  <r>
    <d v="2022-07-01T00:00:00"/>
    <x v="7"/>
    <m/>
    <x v="38"/>
    <m/>
    <m/>
    <s v=""/>
    <x v="1"/>
    <m/>
    <m/>
    <x v="0"/>
    <x v="7"/>
    <x v="7"/>
    <n v="32"/>
  </r>
  <r>
    <d v="2022-08-01T00:00:00"/>
    <x v="7"/>
    <m/>
    <x v="38"/>
    <m/>
    <m/>
    <s v=""/>
    <x v="1"/>
    <m/>
    <m/>
    <x v="0"/>
    <x v="8"/>
    <x v="8"/>
    <n v="32"/>
  </r>
  <r>
    <d v="2022-09-01T00:00:00"/>
    <x v="7"/>
    <m/>
    <x v="38"/>
    <m/>
    <m/>
    <s v=""/>
    <x v="1"/>
    <m/>
    <m/>
    <x v="0"/>
    <x v="9"/>
    <x v="9"/>
    <n v="32"/>
  </r>
  <r>
    <d v="2022-10-01T00:00:00"/>
    <x v="7"/>
    <m/>
    <x v="38"/>
    <m/>
    <m/>
    <s v=""/>
    <x v="1"/>
    <m/>
    <m/>
    <x v="0"/>
    <x v="10"/>
    <x v="10"/>
    <n v="32"/>
  </r>
  <r>
    <d v="2022-11-01T00:00:00"/>
    <x v="7"/>
    <m/>
    <x v="38"/>
    <m/>
    <m/>
    <s v=""/>
    <x v="1"/>
    <m/>
    <m/>
    <x v="0"/>
    <x v="11"/>
    <x v="11"/>
    <n v="32"/>
  </r>
  <r>
    <d v="2022-12-01T00:00:00"/>
    <x v="7"/>
    <m/>
    <x v="38"/>
    <m/>
    <m/>
    <s v=""/>
    <x v="1"/>
    <m/>
    <m/>
    <x v="0"/>
    <x v="12"/>
    <x v="12"/>
    <n v="32"/>
  </r>
  <r>
    <d v="2022-01-01T00:00:00"/>
    <x v="7"/>
    <m/>
    <x v="39"/>
    <m/>
    <m/>
    <s v=""/>
    <x v="1"/>
    <m/>
    <m/>
    <x v="0"/>
    <x v="2"/>
    <x v="2"/>
    <n v="33"/>
  </r>
  <r>
    <d v="2022-02-01T00:00:00"/>
    <x v="7"/>
    <m/>
    <x v="39"/>
    <m/>
    <m/>
    <s v=""/>
    <x v="1"/>
    <m/>
    <m/>
    <x v="0"/>
    <x v="3"/>
    <x v="3"/>
    <n v="33"/>
  </r>
  <r>
    <d v="2022-03-01T00:00:00"/>
    <x v="7"/>
    <m/>
    <x v="39"/>
    <m/>
    <m/>
    <s v=""/>
    <x v="1"/>
    <m/>
    <m/>
    <x v="0"/>
    <x v="4"/>
    <x v="4"/>
    <n v="33"/>
  </r>
  <r>
    <d v="2022-04-01T00:00:00"/>
    <x v="7"/>
    <m/>
    <x v="39"/>
    <m/>
    <m/>
    <s v=""/>
    <x v="1"/>
    <m/>
    <m/>
    <x v="0"/>
    <x v="0"/>
    <x v="0"/>
    <n v="33"/>
  </r>
  <r>
    <d v="2022-05-01T00:00:00"/>
    <x v="7"/>
    <m/>
    <x v="39"/>
    <m/>
    <m/>
    <s v=""/>
    <x v="1"/>
    <m/>
    <m/>
    <x v="0"/>
    <x v="5"/>
    <x v="5"/>
    <n v="33"/>
  </r>
  <r>
    <d v="2022-06-01T00:00:00"/>
    <x v="7"/>
    <m/>
    <x v="39"/>
    <m/>
    <m/>
    <s v=""/>
    <x v="1"/>
    <m/>
    <m/>
    <x v="0"/>
    <x v="6"/>
    <x v="6"/>
    <n v="33"/>
  </r>
  <r>
    <d v="2022-07-01T00:00:00"/>
    <x v="7"/>
    <m/>
    <x v="39"/>
    <m/>
    <m/>
    <s v=""/>
    <x v="1"/>
    <m/>
    <m/>
    <x v="0"/>
    <x v="7"/>
    <x v="7"/>
    <n v="33"/>
  </r>
  <r>
    <d v="2022-08-01T00:00:00"/>
    <x v="7"/>
    <m/>
    <x v="39"/>
    <m/>
    <m/>
    <s v=""/>
    <x v="1"/>
    <m/>
    <m/>
    <x v="0"/>
    <x v="8"/>
    <x v="8"/>
    <n v="33"/>
  </r>
  <r>
    <d v="2022-09-01T00:00:00"/>
    <x v="7"/>
    <m/>
    <x v="39"/>
    <m/>
    <m/>
    <s v=""/>
    <x v="1"/>
    <m/>
    <m/>
    <x v="0"/>
    <x v="9"/>
    <x v="9"/>
    <n v="33"/>
  </r>
  <r>
    <d v="2022-10-01T00:00:00"/>
    <x v="7"/>
    <m/>
    <x v="39"/>
    <m/>
    <m/>
    <s v=""/>
    <x v="1"/>
    <m/>
    <m/>
    <x v="0"/>
    <x v="10"/>
    <x v="10"/>
    <n v="33"/>
  </r>
  <r>
    <d v="2022-11-01T00:00:00"/>
    <x v="7"/>
    <m/>
    <x v="39"/>
    <m/>
    <m/>
    <s v=""/>
    <x v="1"/>
    <m/>
    <m/>
    <x v="0"/>
    <x v="11"/>
    <x v="11"/>
    <n v="33"/>
  </r>
  <r>
    <d v="2022-12-01T00:00:00"/>
    <x v="7"/>
    <m/>
    <x v="39"/>
    <m/>
    <m/>
    <s v=""/>
    <x v="1"/>
    <m/>
    <m/>
    <x v="0"/>
    <x v="12"/>
    <x v="12"/>
    <n v="33"/>
  </r>
  <r>
    <d v="2022-01-01T00:00:00"/>
    <x v="7"/>
    <m/>
    <x v="9"/>
    <m/>
    <m/>
    <s v=""/>
    <x v="1"/>
    <m/>
    <m/>
    <x v="0"/>
    <x v="2"/>
    <x v="2"/>
    <n v="34"/>
  </r>
  <r>
    <d v="2022-02-01T00:00:00"/>
    <x v="7"/>
    <m/>
    <x v="9"/>
    <m/>
    <m/>
    <s v=""/>
    <x v="1"/>
    <m/>
    <m/>
    <x v="0"/>
    <x v="3"/>
    <x v="3"/>
    <n v="34"/>
  </r>
  <r>
    <d v="2022-03-01T00:00:00"/>
    <x v="7"/>
    <m/>
    <x v="9"/>
    <m/>
    <m/>
    <s v=""/>
    <x v="1"/>
    <m/>
    <m/>
    <x v="0"/>
    <x v="4"/>
    <x v="4"/>
    <n v="34"/>
  </r>
  <r>
    <d v="2022-04-01T00:00:00"/>
    <x v="7"/>
    <m/>
    <x v="9"/>
    <m/>
    <m/>
    <s v=""/>
    <x v="1"/>
    <m/>
    <m/>
    <x v="0"/>
    <x v="0"/>
    <x v="0"/>
    <n v="34"/>
  </r>
  <r>
    <d v="2022-05-01T00:00:00"/>
    <x v="7"/>
    <m/>
    <x v="9"/>
    <m/>
    <m/>
    <s v=""/>
    <x v="1"/>
    <m/>
    <m/>
    <x v="0"/>
    <x v="5"/>
    <x v="5"/>
    <n v="34"/>
  </r>
  <r>
    <d v="2022-06-01T00:00:00"/>
    <x v="7"/>
    <m/>
    <x v="9"/>
    <m/>
    <m/>
    <s v=""/>
    <x v="1"/>
    <m/>
    <m/>
    <x v="0"/>
    <x v="6"/>
    <x v="6"/>
    <n v="34"/>
  </r>
  <r>
    <d v="2022-07-01T00:00:00"/>
    <x v="7"/>
    <m/>
    <x v="9"/>
    <m/>
    <m/>
    <s v=""/>
    <x v="1"/>
    <m/>
    <m/>
    <x v="0"/>
    <x v="7"/>
    <x v="7"/>
    <n v="34"/>
  </r>
  <r>
    <d v="2022-08-01T00:00:00"/>
    <x v="7"/>
    <m/>
    <x v="9"/>
    <m/>
    <m/>
    <s v=""/>
    <x v="1"/>
    <m/>
    <m/>
    <x v="0"/>
    <x v="8"/>
    <x v="8"/>
    <n v="34"/>
  </r>
  <r>
    <d v="2022-09-01T00:00:00"/>
    <x v="7"/>
    <m/>
    <x v="9"/>
    <m/>
    <m/>
    <s v=""/>
    <x v="1"/>
    <m/>
    <m/>
    <x v="0"/>
    <x v="9"/>
    <x v="9"/>
    <n v="34"/>
  </r>
  <r>
    <d v="2022-10-01T00:00:00"/>
    <x v="7"/>
    <m/>
    <x v="9"/>
    <m/>
    <m/>
    <s v=""/>
    <x v="1"/>
    <m/>
    <m/>
    <x v="0"/>
    <x v="10"/>
    <x v="10"/>
    <n v="34"/>
  </r>
  <r>
    <d v="2022-11-01T00:00:00"/>
    <x v="7"/>
    <m/>
    <x v="9"/>
    <m/>
    <m/>
    <s v=""/>
    <x v="1"/>
    <m/>
    <m/>
    <x v="0"/>
    <x v="11"/>
    <x v="11"/>
    <n v="34"/>
  </r>
  <r>
    <d v="2022-12-01T00:00:00"/>
    <x v="7"/>
    <m/>
    <x v="9"/>
    <m/>
    <m/>
    <s v=""/>
    <x v="1"/>
    <m/>
    <m/>
    <x v="0"/>
    <x v="12"/>
    <x v="12"/>
    <n v="34"/>
  </r>
  <r>
    <d v="2022-01-01T00:00:00"/>
    <x v="7"/>
    <m/>
    <x v="40"/>
    <m/>
    <m/>
    <s v=""/>
    <x v="1"/>
    <m/>
    <m/>
    <x v="0"/>
    <x v="2"/>
    <x v="2"/>
    <n v="35"/>
  </r>
  <r>
    <d v="2022-02-01T00:00:00"/>
    <x v="7"/>
    <m/>
    <x v="40"/>
    <m/>
    <m/>
    <s v=""/>
    <x v="1"/>
    <m/>
    <m/>
    <x v="0"/>
    <x v="3"/>
    <x v="3"/>
    <n v="35"/>
  </r>
  <r>
    <d v="2022-03-01T00:00:00"/>
    <x v="7"/>
    <m/>
    <x v="40"/>
    <m/>
    <m/>
    <s v=""/>
    <x v="1"/>
    <m/>
    <m/>
    <x v="0"/>
    <x v="4"/>
    <x v="4"/>
    <n v="35"/>
  </r>
  <r>
    <d v="2022-04-01T00:00:00"/>
    <x v="7"/>
    <m/>
    <x v="40"/>
    <m/>
    <m/>
    <s v=""/>
    <x v="1"/>
    <m/>
    <m/>
    <x v="0"/>
    <x v="0"/>
    <x v="0"/>
    <n v="35"/>
  </r>
  <r>
    <d v="2022-05-01T00:00:00"/>
    <x v="7"/>
    <m/>
    <x v="40"/>
    <m/>
    <m/>
    <s v=""/>
    <x v="1"/>
    <m/>
    <m/>
    <x v="0"/>
    <x v="5"/>
    <x v="5"/>
    <n v="35"/>
  </r>
  <r>
    <d v="2022-06-01T00:00:00"/>
    <x v="7"/>
    <m/>
    <x v="40"/>
    <m/>
    <m/>
    <s v=""/>
    <x v="1"/>
    <m/>
    <m/>
    <x v="0"/>
    <x v="6"/>
    <x v="6"/>
    <n v="35"/>
  </r>
  <r>
    <d v="2022-07-01T00:00:00"/>
    <x v="7"/>
    <m/>
    <x v="40"/>
    <m/>
    <m/>
    <s v=""/>
    <x v="1"/>
    <m/>
    <m/>
    <x v="0"/>
    <x v="7"/>
    <x v="7"/>
    <n v="35"/>
  </r>
  <r>
    <d v="2022-08-01T00:00:00"/>
    <x v="7"/>
    <m/>
    <x v="40"/>
    <m/>
    <m/>
    <s v=""/>
    <x v="1"/>
    <m/>
    <m/>
    <x v="0"/>
    <x v="8"/>
    <x v="8"/>
    <n v="35"/>
  </r>
  <r>
    <d v="2022-09-01T00:00:00"/>
    <x v="7"/>
    <m/>
    <x v="40"/>
    <m/>
    <m/>
    <s v=""/>
    <x v="1"/>
    <m/>
    <m/>
    <x v="0"/>
    <x v="9"/>
    <x v="9"/>
    <n v="35"/>
  </r>
  <r>
    <d v="2022-10-01T00:00:00"/>
    <x v="7"/>
    <m/>
    <x v="40"/>
    <m/>
    <m/>
    <s v=""/>
    <x v="1"/>
    <m/>
    <m/>
    <x v="0"/>
    <x v="10"/>
    <x v="10"/>
    <n v="35"/>
  </r>
  <r>
    <d v="2022-11-01T00:00:00"/>
    <x v="7"/>
    <m/>
    <x v="40"/>
    <m/>
    <m/>
    <s v=""/>
    <x v="1"/>
    <m/>
    <m/>
    <x v="0"/>
    <x v="11"/>
    <x v="11"/>
    <n v="35"/>
  </r>
  <r>
    <d v="2022-12-01T00:00:00"/>
    <x v="7"/>
    <m/>
    <x v="40"/>
    <m/>
    <m/>
    <s v=""/>
    <x v="1"/>
    <m/>
    <m/>
    <x v="0"/>
    <x v="12"/>
    <x v="12"/>
    <n v="35"/>
  </r>
  <r>
    <d v="2022-01-01T00:00:00"/>
    <x v="7"/>
    <m/>
    <x v="41"/>
    <m/>
    <m/>
    <s v=""/>
    <x v="1"/>
    <m/>
    <m/>
    <x v="0"/>
    <x v="2"/>
    <x v="2"/>
    <n v="36"/>
  </r>
  <r>
    <d v="2022-02-01T00:00:00"/>
    <x v="7"/>
    <m/>
    <x v="41"/>
    <m/>
    <m/>
    <s v=""/>
    <x v="1"/>
    <m/>
    <m/>
    <x v="0"/>
    <x v="3"/>
    <x v="3"/>
    <n v="36"/>
  </r>
  <r>
    <d v="2022-03-01T00:00:00"/>
    <x v="7"/>
    <m/>
    <x v="41"/>
    <m/>
    <m/>
    <s v=""/>
    <x v="1"/>
    <m/>
    <m/>
    <x v="0"/>
    <x v="4"/>
    <x v="4"/>
    <n v="36"/>
  </r>
  <r>
    <d v="2022-04-01T00:00:00"/>
    <x v="7"/>
    <m/>
    <x v="41"/>
    <m/>
    <m/>
    <s v=""/>
    <x v="1"/>
    <m/>
    <m/>
    <x v="0"/>
    <x v="0"/>
    <x v="0"/>
    <n v="36"/>
  </r>
  <r>
    <d v="2022-05-01T00:00:00"/>
    <x v="7"/>
    <m/>
    <x v="41"/>
    <m/>
    <m/>
    <s v=""/>
    <x v="1"/>
    <m/>
    <m/>
    <x v="0"/>
    <x v="5"/>
    <x v="5"/>
    <n v="36"/>
  </r>
  <r>
    <d v="2022-06-01T00:00:00"/>
    <x v="7"/>
    <m/>
    <x v="41"/>
    <m/>
    <m/>
    <s v=""/>
    <x v="1"/>
    <m/>
    <m/>
    <x v="0"/>
    <x v="6"/>
    <x v="6"/>
    <n v="36"/>
  </r>
  <r>
    <d v="2022-07-01T00:00:00"/>
    <x v="7"/>
    <m/>
    <x v="41"/>
    <m/>
    <m/>
    <s v=""/>
    <x v="1"/>
    <m/>
    <m/>
    <x v="0"/>
    <x v="7"/>
    <x v="7"/>
    <n v="36"/>
  </r>
  <r>
    <d v="2022-08-01T00:00:00"/>
    <x v="7"/>
    <m/>
    <x v="41"/>
    <m/>
    <m/>
    <s v=""/>
    <x v="1"/>
    <m/>
    <m/>
    <x v="0"/>
    <x v="8"/>
    <x v="8"/>
    <n v="36"/>
  </r>
  <r>
    <d v="2022-09-01T00:00:00"/>
    <x v="7"/>
    <m/>
    <x v="41"/>
    <m/>
    <m/>
    <s v=""/>
    <x v="1"/>
    <m/>
    <m/>
    <x v="0"/>
    <x v="9"/>
    <x v="9"/>
    <n v="36"/>
  </r>
  <r>
    <d v="2022-10-01T00:00:00"/>
    <x v="7"/>
    <m/>
    <x v="41"/>
    <m/>
    <m/>
    <s v=""/>
    <x v="1"/>
    <m/>
    <m/>
    <x v="0"/>
    <x v="10"/>
    <x v="10"/>
    <n v="36"/>
  </r>
  <r>
    <d v="2022-11-01T00:00:00"/>
    <x v="7"/>
    <m/>
    <x v="41"/>
    <m/>
    <m/>
    <s v=""/>
    <x v="1"/>
    <m/>
    <m/>
    <x v="0"/>
    <x v="11"/>
    <x v="11"/>
    <n v="36"/>
  </r>
  <r>
    <d v="2022-12-01T00:00:00"/>
    <x v="7"/>
    <m/>
    <x v="41"/>
    <m/>
    <m/>
    <s v=""/>
    <x v="1"/>
    <m/>
    <m/>
    <x v="0"/>
    <x v="12"/>
    <x v="12"/>
    <n v="36"/>
  </r>
  <r>
    <d v="2022-01-01T00:00:00"/>
    <x v="7"/>
    <m/>
    <x v="42"/>
    <m/>
    <m/>
    <s v=""/>
    <x v="1"/>
    <m/>
    <m/>
    <x v="0"/>
    <x v="2"/>
    <x v="2"/>
    <n v="37"/>
  </r>
  <r>
    <d v="2022-02-01T00:00:00"/>
    <x v="7"/>
    <m/>
    <x v="42"/>
    <m/>
    <m/>
    <s v=""/>
    <x v="1"/>
    <m/>
    <m/>
    <x v="0"/>
    <x v="3"/>
    <x v="3"/>
    <n v="37"/>
  </r>
  <r>
    <d v="2022-03-01T00:00:00"/>
    <x v="7"/>
    <m/>
    <x v="42"/>
    <m/>
    <m/>
    <s v=""/>
    <x v="1"/>
    <m/>
    <m/>
    <x v="0"/>
    <x v="4"/>
    <x v="4"/>
    <n v="37"/>
  </r>
  <r>
    <d v="2022-04-01T00:00:00"/>
    <x v="7"/>
    <m/>
    <x v="42"/>
    <m/>
    <m/>
    <s v=""/>
    <x v="1"/>
    <m/>
    <m/>
    <x v="0"/>
    <x v="0"/>
    <x v="0"/>
    <n v="37"/>
  </r>
  <r>
    <d v="2022-05-01T00:00:00"/>
    <x v="7"/>
    <m/>
    <x v="42"/>
    <m/>
    <m/>
    <s v=""/>
    <x v="1"/>
    <m/>
    <m/>
    <x v="0"/>
    <x v="5"/>
    <x v="5"/>
    <n v="37"/>
  </r>
  <r>
    <d v="2022-06-01T00:00:00"/>
    <x v="7"/>
    <m/>
    <x v="42"/>
    <m/>
    <m/>
    <s v=""/>
    <x v="1"/>
    <m/>
    <m/>
    <x v="0"/>
    <x v="6"/>
    <x v="6"/>
    <n v="37"/>
  </r>
  <r>
    <d v="2022-07-01T00:00:00"/>
    <x v="7"/>
    <m/>
    <x v="42"/>
    <m/>
    <m/>
    <s v=""/>
    <x v="1"/>
    <m/>
    <m/>
    <x v="0"/>
    <x v="7"/>
    <x v="7"/>
    <n v="37"/>
  </r>
  <r>
    <d v="2022-08-01T00:00:00"/>
    <x v="7"/>
    <m/>
    <x v="42"/>
    <m/>
    <m/>
    <s v=""/>
    <x v="1"/>
    <m/>
    <m/>
    <x v="0"/>
    <x v="8"/>
    <x v="8"/>
    <n v="37"/>
  </r>
  <r>
    <d v="2022-09-01T00:00:00"/>
    <x v="7"/>
    <m/>
    <x v="42"/>
    <m/>
    <m/>
    <s v=""/>
    <x v="1"/>
    <m/>
    <m/>
    <x v="0"/>
    <x v="9"/>
    <x v="9"/>
    <n v="37"/>
  </r>
  <r>
    <d v="2022-10-01T00:00:00"/>
    <x v="7"/>
    <m/>
    <x v="42"/>
    <m/>
    <m/>
    <s v=""/>
    <x v="1"/>
    <m/>
    <m/>
    <x v="0"/>
    <x v="10"/>
    <x v="10"/>
    <n v="37"/>
  </r>
  <r>
    <d v="2022-11-01T00:00:00"/>
    <x v="7"/>
    <m/>
    <x v="42"/>
    <m/>
    <m/>
    <s v=""/>
    <x v="1"/>
    <m/>
    <m/>
    <x v="0"/>
    <x v="11"/>
    <x v="11"/>
    <n v="37"/>
  </r>
  <r>
    <d v="2022-12-01T00:00:00"/>
    <x v="7"/>
    <m/>
    <x v="42"/>
    <m/>
    <m/>
    <s v=""/>
    <x v="1"/>
    <m/>
    <m/>
    <x v="0"/>
    <x v="12"/>
    <x v="12"/>
    <n v="37"/>
  </r>
  <r>
    <d v="2022-01-01T00:00:00"/>
    <x v="7"/>
    <m/>
    <x v="43"/>
    <m/>
    <m/>
    <s v=""/>
    <x v="1"/>
    <m/>
    <m/>
    <x v="0"/>
    <x v="2"/>
    <x v="2"/>
    <n v="38"/>
  </r>
  <r>
    <d v="2022-02-01T00:00:00"/>
    <x v="7"/>
    <m/>
    <x v="43"/>
    <m/>
    <m/>
    <s v=""/>
    <x v="1"/>
    <m/>
    <m/>
    <x v="0"/>
    <x v="3"/>
    <x v="3"/>
    <n v="38"/>
  </r>
  <r>
    <d v="2022-03-01T00:00:00"/>
    <x v="7"/>
    <m/>
    <x v="43"/>
    <m/>
    <m/>
    <s v=""/>
    <x v="1"/>
    <m/>
    <m/>
    <x v="0"/>
    <x v="4"/>
    <x v="4"/>
    <n v="38"/>
  </r>
  <r>
    <d v="2022-04-01T00:00:00"/>
    <x v="7"/>
    <m/>
    <x v="43"/>
    <m/>
    <m/>
    <s v=""/>
    <x v="1"/>
    <m/>
    <m/>
    <x v="0"/>
    <x v="0"/>
    <x v="0"/>
    <n v="38"/>
  </r>
  <r>
    <d v="2022-05-01T00:00:00"/>
    <x v="7"/>
    <m/>
    <x v="43"/>
    <m/>
    <m/>
    <s v=""/>
    <x v="1"/>
    <m/>
    <m/>
    <x v="0"/>
    <x v="5"/>
    <x v="5"/>
    <n v="38"/>
  </r>
  <r>
    <d v="2022-06-01T00:00:00"/>
    <x v="7"/>
    <m/>
    <x v="43"/>
    <m/>
    <m/>
    <s v=""/>
    <x v="1"/>
    <m/>
    <m/>
    <x v="0"/>
    <x v="6"/>
    <x v="6"/>
    <n v="38"/>
  </r>
  <r>
    <d v="2022-07-01T00:00:00"/>
    <x v="7"/>
    <m/>
    <x v="43"/>
    <m/>
    <m/>
    <s v=""/>
    <x v="1"/>
    <m/>
    <m/>
    <x v="0"/>
    <x v="7"/>
    <x v="7"/>
    <n v="38"/>
  </r>
  <r>
    <d v="2022-08-01T00:00:00"/>
    <x v="7"/>
    <m/>
    <x v="43"/>
    <m/>
    <m/>
    <s v=""/>
    <x v="1"/>
    <m/>
    <m/>
    <x v="0"/>
    <x v="8"/>
    <x v="8"/>
    <n v="38"/>
  </r>
  <r>
    <d v="2022-09-01T00:00:00"/>
    <x v="7"/>
    <m/>
    <x v="43"/>
    <m/>
    <m/>
    <s v=""/>
    <x v="1"/>
    <m/>
    <m/>
    <x v="0"/>
    <x v="9"/>
    <x v="9"/>
    <n v="38"/>
  </r>
  <r>
    <d v="2022-10-01T00:00:00"/>
    <x v="7"/>
    <m/>
    <x v="43"/>
    <m/>
    <m/>
    <s v=""/>
    <x v="1"/>
    <m/>
    <m/>
    <x v="0"/>
    <x v="10"/>
    <x v="10"/>
    <n v="38"/>
  </r>
  <r>
    <d v="2022-11-01T00:00:00"/>
    <x v="7"/>
    <m/>
    <x v="43"/>
    <m/>
    <m/>
    <s v=""/>
    <x v="1"/>
    <m/>
    <m/>
    <x v="0"/>
    <x v="11"/>
    <x v="11"/>
    <n v="38"/>
  </r>
  <r>
    <d v="2022-12-01T00:00:00"/>
    <x v="7"/>
    <m/>
    <x v="43"/>
    <m/>
    <m/>
    <s v=""/>
    <x v="1"/>
    <m/>
    <m/>
    <x v="0"/>
    <x v="12"/>
    <x v="12"/>
    <n v="38"/>
  </r>
  <r>
    <d v="2022-01-01T00:00:00"/>
    <x v="7"/>
    <m/>
    <x v="44"/>
    <m/>
    <m/>
    <s v=""/>
    <x v="1"/>
    <m/>
    <m/>
    <x v="0"/>
    <x v="2"/>
    <x v="2"/>
    <n v="39"/>
  </r>
  <r>
    <d v="2022-02-01T00:00:00"/>
    <x v="7"/>
    <m/>
    <x v="44"/>
    <m/>
    <m/>
    <s v=""/>
    <x v="1"/>
    <m/>
    <m/>
    <x v="0"/>
    <x v="3"/>
    <x v="3"/>
    <n v="39"/>
  </r>
  <r>
    <d v="2022-03-01T00:00:00"/>
    <x v="7"/>
    <m/>
    <x v="44"/>
    <m/>
    <m/>
    <s v=""/>
    <x v="1"/>
    <m/>
    <m/>
    <x v="0"/>
    <x v="4"/>
    <x v="4"/>
    <n v="39"/>
  </r>
  <r>
    <d v="2022-04-01T00:00:00"/>
    <x v="7"/>
    <m/>
    <x v="44"/>
    <m/>
    <m/>
    <s v=""/>
    <x v="1"/>
    <m/>
    <m/>
    <x v="0"/>
    <x v="0"/>
    <x v="0"/>
    <n v="39"/>
  </r>
  <r>
    <d v="2022-05-01T00:00:00"/>
    <x v="7"/>
    <m/>
    <x v="44"/>
    <m/>
    <m/>
    <s v=""/>
    <x v="1"/>
    <m/>
    <m/>
    <x v="0"/>
    <x v="5"/>
    <x v="5"/>
    <n v="39"/>
  </r>
  <r>
    <d v="2022-06-01T00:00:00"/>
    <x v="7"/>
    <m/>
    <x v="44"/>
    <m/>
    <m/>
    <s v=""/>
    <x v="1"/>
    <m/>
    <m/>
    <x v="0"/>
    <x v="6"/>
    <x v="6"/>
    <n v="39"/>
  </r>
  <r>
    <d v="2022-07-01T00:00:00"/>
    <x v="7"/>
    <m/>
    <x v="44"/>
    <m/>
    <m/>
    <s v=""/>
    <x v="1"/>
    <m/>
    <m/>
    <x v="0"/>
    <x v="7"/>
    <x v="7"/>
    <n v="39"/>
  </r>
  <r>
    <d v="2022-08-01T00:00:00"/>
    <x v="7"/>
    <m/>
    <x v="44"/>
    <m/>
    <m/>
    <s v=""/>
    <x v="1"/>
    <m/>
    <m/>
    <x v="0"/>
    <x v="8"/>
    <x v="8"/>
    <n v="39"/>
  </r>
  <r>
    <d v="2022-09-01T00:00:00"/>
    <x v="7"/>
    <m/>
    <x v="44"/>
    <m/>
    <m/>
    <s v=""/>
    <x v="1"/>
    <m/>
    <m/>
    <x v="0"/>
    <x v="9"/>
    <x v="9"/>
    <n v="39"/>
  </r>
  <r>
    <d v="2022-10-01T00:00:00"/>
    <x v="7"/>
    <m/>
    <x v="44"/>
    <m/>
    <m/>
    <s v=""/>
    <x v="1"/>
    <m/>
    <m/>
    <x v="0"/>
    <x v="10"/>
    <x v="10"/>
    <n v="39"/>
  </r>
  <r>
    <d v="2022-11-01T00:00:00"/>
    <x v="7"/>
    <m/>
    <x v="44"/>
    <m/>
    <m/>
    <s v=""/>
    <x v="1"/>
    <m/>
    <m/>
    <x v="0"/>
    <x v="11"/>
    <x v="11"/>
    <n v="39"/>
  </r>
  <r>
    <d v="2022-12-01T00:00:00"/>
    <x v="7"/>
    <m/>
    <x v="44"/>
    <m/>
    <m/>
    <s v=""/>
    <x v="1"/>
    <m/>
    <m/>
    <x v="0"/>
    <x v="12"/>
    <x v="12"/>
    <n v="39"/>
  </r>
  <r>
    <d v="2022-01-01T00:00:00"/>
    <x v="7"/>
    <m/>
    <x v="8"/>
    <m/>
    <m/>
    <s v=""/>
    <x v="1"/>
    <m/>
    <m/>
    <x v="0"/>
    <x v="2"/>
    <x v="2"/>
    <n v="40"/>
  </r>
  <r>
    <d v="2022-02-01T00:00:00"/>
    <x v="7"/>
    <m/>
    <x v="8"/>
    <m/>
    <m/>
    <s v=""/>
    <x v="1"/>
    <m/>
    <m/>
    <x v="0"/>
    <x v="3"/>
    <x v="3"/>
    <n v="40"/>
  </r>
  <r>
    <d v="2022-03-01T00:00:00"/>
    <x v="7"/>
    <m/>
    <x v="8"/>
    <m/>
    <m/>
    <s v=""/>
    <x v="1"/>
    <m/>
    <m/>
    <x v="0"/>
    <x v="4"/>
    <x v="4"/>
    <n v="40"/>
  </r>
  <r>
    <d v="2022-04-01T00:00:00"/>
    <x v="7"/>
    <m/>
    <x v="8"/>
    <m/>
    <m/>
    <s v=""/>
    <x v="1"/>
    <m/>
    <m/>
    <x v="0"/>
    <x v="0"/>
    <x v="0"/>
    <n v="40"/>
  </r>
  <r>
    <d v="2022-05-01T00:00:00"/>
    <x v="7"/>
    <m/>
    <x v="8"/>
    <m/>
    <m/>
    <s v=""/>
    <x v="1"/>
    <m/>
    <m/>
    <x v="0"/>
    <x v="5"/>
    <x v="5"/>
    <n v="40"/>
  </r>
  <r>
    <d v="2022-06-01T00:00:00"/>
    <x v="7"/>
    <m/>
    <x v="8"/>
    <m/>
    <m/>
    <s v=""/>
    <x v="1"/>
    <m/>
    <m/>
    <x v="0"/>
    <x v="6"/>
    <x v="6"/>
    <n v="40"/>
  </r>
  <r>
    <d v="2022-07-01T00:00:00"/>
    <x v="7"/>
    <m/>
    <x v="8"/>
    <m/>
    <m/>
    <s v=""/>
    <x v="1"/>
    <m/>
    <m/>
    <x v="0"/>
    <x v="7"/>
    <x v="7"/>
    <n v="40"/>
  </r>
  <r>
    <d v="2022-08-01T00:00:00"/>
    <x v="7"/>
    <m/>
    <x v="8"/>
    <m/>
    <m/>
    <s v=""/>
    <x v="1"/>
    <m/>
    <m/>
    <x v="0"/>
    <x v="8"/>
    <x v="8"/>
    <n v="40"/>
  </r>
  <r>
    <d v="2022-09-01T00:00:00"/>
    <x v="7"/>
    <m/>
    <x v="8"/>
    <m/>
    <m/>
    <s v=""/>
    <x v="1"/>
    <m/>
    <m/>
    <x v="0"/>
    <x v="9"/>
    <x v="9"/>
    <n v="40"/>
  </r>
  <r>
    <d v="2022-10-01T00:00:00"/>
    <x v="7"/>
    <m/>
    <x v="8"/>
    <m/>
    <m/>
    <s v=""/>
    <x v="1"/>
    <m/>
    <m/>
    <x v="0"/>
    <x v="10"/>
    <x v="10"/>
    <n v="40"/>
  </r>
  <r>
    <d v="2022-11-01T00:00:00"/>
    <x v="7"/>
    <m/>
    <x v="8"/>
    <m/>
    <m/>
    <s v=""/>
    <x v="1"/>
    <m/>
    <m/>
    <x v="0"/>
    <x v="11"/>
    <x v="11"/>
    <n v="40"/>
  </r>
  <r>
    <d v="2022-12-01T00:00:00"/>
    <x v="7"/>
    <m/>
    <x v="8"/>
    <m/>
    <m/>
    <s v=""/>
    <x v="1"/>
    <m/>
    <m/>
    <x v="0"/>
    <x v="12"/>
    <x v="12"/>
    <n v="40"/>
  </r>
  <r>
    <d v="2022-01-01T00:00:00"/>
    <x v="7"/>
    <m/>
    <x v="45"/>
    <m/>
    <m/>
    <s v=""/>
    <x v="1"/>
    <m/>
    <m/>
    <x v="0"/>
    <x v="2"/>
    <x v="2"/>
    <n v="41"/>
  </r>
  <r>
    <d v="2022-02-01T00:00:00"/>
    <x v="7"/>
    <m/>
    <x v="45"/>
    <m/>
    <m/>
    <s v=""/>
    <x v="1"/>
    <m/>
    <m/>
    <x v="0"/>
    <x v="3"/>
    <x v="3"/>
    <n v="41"/>
  </r>
  <r>
    <d v="2022-03-01T00:00:00"/>
    <x v="7"/>
    <m/>
    <x v="45"/>
    <m/>
    <m/>
    <s v=""/>
    <x v="1"/>
    <m/>
    <m/>
    <x v="0"/>
    <x v="4"/>
    <x v="4"/>
    <n v="41"/>
  </r>
  <r>
    <d v="2022-04-01T00:00:00"/>
    <x v="7"/>
    <m/>
    <x v="45"/>
    <m/>
    <m/>
    <s v=""/>
    <x v="1"/>
    <m/>
    <m/>
    <x v="0"/>
    <x v="0"/>
    <x v="0"/>
    <n v="41"/>
  </r>
  <r>
    <d v="2022-05-01T00:00:00"/>
    <x v="7"/>
    <m/>
    <x v="45"/>
    <m/>
    <m/>
    <s v=""/>
    <x v="1"/>
    <m/>
    <m/>
    <x v="0"/>
    <x v="5"/>
    <x v="5"/>
    <n v="41"/>
  </r>
  <r>
    <d v="2022-06-01T00:00:00"/>
    <x v="7"/>
    <m/>
    <x v="45"/>
    <m/>
    <m/>
    <s v=""/>
    <x v="1"/>
    <m/>
    <m/>
    <x v="0"/>
    <x v="6"/>
    <x v="6"/>
    <n v="41"/>
  </r>
  <r>
    <d v="2022-07-01T00:00:00"/>
    <x v="7"/>
    <m/>
    <x v="45"/>
    <m/>
    <m/>
    <s v=""/>
    <x v="1"/>
    <m/>
    <m/>
    <x v="0"/>
    <x v="7"/>
    <x v="7"/>
    <n v="41"/>
  </r>
  <r>
    <d v="2022-08-01T00:00:00"/>
    <x v="7"/>
    <m/>
    <x v="45"/>
    <m/>
    <m/>
    <s v=""/>
    <x v="1"/>
    <m/>
    <m/>
    <x v="0"/>
    <x v="8"/>
    <x v="8"/>
    <n v="41"/>
  </r>
  <r>
    <d v="2022-09-01T00:00:00"/>
    <x v="7"/>
    <m/>
    <x v="45"/>
    <m/>
    <m/>
    <s v=""/>
    <x v="1"/>
    <m/>
    <m/>
    <x v="0"/>
    <x v="9"/>
    <x v="9"/>
    <n v="41"/>
  </r>
  <r>
    <d v="2022-10-01T00:00:00"/>
    <x v="7"/>
    <m/>
    <x v="45"/>
    <m/>
    <m/>
    <s v=""/>
    <x v="1"/>
    <m/>
    <m/>
    <x v="0"/>
    <x v="10"/>
    <x v="10"/>
    <n v="41"/>
  </r>
  <r>
    <d v="2022-11-01T00:00:00"/>
    <x v="7"/>
    <m/>
    <x v="45"/>
    <m/>
    <m/>
    <s v=""/>
    <x v="1"/>
    <m/>
    <m/>
    <x v="0"/>
    <x v="11"/>
    <x v="11"/>
    <n v="41"/>
  </r>
  <r>
    <d v="2022-12-01T00:00:00"/>
    <x v="7"/>
    <m/>
    <x v="45"/>
    <m/>
    <m/>
    <s v=""/>
    <x v="1"/>
    <m/>
    <m/>
    <x v="0"/>
    <x v="12"/>
    <x v="12"/>
    <n v="41"/>
  </r>
  <r>
    <d v="2022-01-01T00:00:00"/>
    <x v="7"/>
    <m/>
    <x v="5"/>
    <m/>
    <m/>
    <s v=""/>
    <x v="1"/>
    <m/>
    <m/>
    <x v="0"/>
    <x v="2"/>
    <x v="2"/>
    <n v="42"/>
  </r>
  <r>
    <d v="2022-02-01T00:00:00"/>
    <x v="7"/>
    <m/>
    <x v="5"/>
    <m/>
    <m/>
    <s v=""/>
    <x v="1"/>
    <m/>
    <m/>
    <x v="0"/>
    <x v="3"/>
    <x v="3"/>
    <n v="42"/>
  </r>
  <r>
    <d v="2022-03-01T00:00:00"/>
    <x v="7"/>
    <m/>
    <x v="5"/>
    <m/>
    <m/>
    <s v=""/>
    <x v="1"/>
    <m/>
    <m/>
    <x v="0"/>
    <x v="4"/>
    <x v="4"/>
    <n v="42"/>
  </r>
  <r>
    <d v="2022-04-01T00:00:00"/>
    <x v="7"/>
    <m/>
    <x v="5"/>
    <m/>
    <m/>
    <s v=""/>
    <x v="1"/>
    <m/>
    <m/>
    <x v="0"/>
    <x v="0"/>
    <x v="0"/>
    <n v="42"/>
  </r>
  <r>
    <d v="2022-05-01T00:00:00"/>
    <x v="7"/>
    <m/>
    <x v="5"/>
    <m/>
    <m/>
    <s v=""/>
    <x v="1"/>
    <m/>
    <m/>
    <x v="0"/>
    <x v="5"/>
    <x v="5"/>
    <n v="42"/>
  </r>
  <r>
    <d v="2022-06-01T00:00:00"/>
    <x v="7"/>
    <m/>
    <x v="5"/>
    <m/>
    <m/>
    <s v=""/>
    <x v="1"/>
    <m/>
    <m/>
    <x v="0"/>
    <x v="6"/>
    <x v="6"/>
    <n v="42"/>
  </r>
  <r>
    <d v="2022-07-01T00:00:00"/>
    <x v="7"/>
    <m/>
    <x v="5"/>
    <m/>
    <m/>
    <s v=""/>
    <x v="1"/>
    <m/>
    <m/>
    <x v="0"/>
    <x v="7"/>
    <x v="7"/>
    <n v="42"/>
  </r>
  <r>
    <d v="2022-08-01T00:00:00"/>
    <x v="7"/>
    <m/>
    <x v="5"/>
    <m/>
    <m/>
    <s v=""/>
    <x v="1"/>
    <m/>
    <m/>
    <x v="0"/>
    <x v="8"/>
    <x v="8"/>
    <n v="42"/>
  </r>
  <r>
    <d v="2022-09-01T00:00:00"/>
    <x v="7"/>
    <m/>
    <x v="5"/>
    <m/>
    <m/>
    <s v=""/>
    <x v="1"/>
    <m/>
    <m/>
    <x v="0"/>
    <x v="9"/>
    <x v="9"/>
    <n v="42"/>
  </r>
  <r>
    <d v="2022-10-01T00:00:00"/>
    <x v="7"/>
    <m/>
    <x v="5"/>
    <m/>
    <m/>
    <s v=""/>
    <x v="1"/>
    <m/>
    <m/>
    <x v="0"/>
    <x v="10"/>
    <x v="10"/>
    <n v="42"/>
  </r>
  <r>
    <d v="2022-11-01T00:00:00"/>
    <x v="7"/>
    <m/>
    <x v="5"/>
    <m/>
    <m/>
    <s v=""/>
    <x v="1"/>
    <m/>
    <m/>
    <x v="0"/>
    <x v="11"/>
    <x v="11"/>
    <n v="42"/>
  </r>
  <r>
    <d v="2022-12-01T00:00:00"/>
    <x v="7"/>
    <m/>
    <x v="5"/>
    <m/>
    <m/>
    <s v=""/>
    <x v="1"/>
    <m/>
    <m/>
    <x v="0"/>
    <x v="12"/>
    <x v="12"/>
    <n v="42"/>
  </r>
  <r>
    <d v="2022-01-01T00:00:00"/>
    <x v="7"/>
    <m/>
    <x v="46"/>
    <m/>
    <m/>
    <s v=""/>
    <x v="1"/>
    <m/>
    <m/>
    <x v="0"/>
    <x v="2"/>
    <x v="2"/>
    <n v="43"/>
  </r>
  <r>
    <d v="2022-02-01T00:00:00"/>
    <x v="7"/>
    <m/>
    <x v="46"/>
    <m/>
    <m/>
    <s v=""/>
    <x v="1"/>
    <m/>
    <m/>
    <x v="0"/>
    <x v="3"/>
    <x v="3"/>
    <n v="43"/>
  </r>
  <r>
    <d v="2022-03-01T00:00:00"/>
    <x v="7"/>
    <m/>
    <x v="46"/>
    <m/>
    <m/>
    <s v=""/>
    <x v="1"/>
    <m/>
    <m/>
    <x v="0"/>
    <x v="4"/>
    <x v="4"/>
    <n v="43"/>
  </r>
  <r>
    <d v="2022-04-01T00:00:00"/>
    <x v="7"/>
    <m/>
    <x v="46"/>
    <m/>
    <m/>
    <s v=""/>
    <x v="1"/>
    <m/>
    <m/>
    <x v="0"/>
    <x v="0"/>
    <x v="0"/>
    <n v="43"/>
  </r>
  <r>
    <d v="2022-05-01T00:00:00"/>
    <x v="7"/>
    <m/>
    <x v="46"/>
    <m/>
    <m/>
    <s v=""/>
    <x v="1"/>
    <m/>
    <m/>
    <x v="0"/>
    <x v="5"/>
    <x v="5"/>
    <n v="43"/>
  </r>
  <r>
    <d v="2022-06-01T00:00:00"/>
    <x v="7"/>
    <m/>
    <x v="46"/>
    <m/>
    <m/>
    <s v=""/>
    <x v="1"/>
    <m/>
    <m/>
    <x v="0"/>
    <x v="6"/>
    <x v="6"/>
    <n v="43"/>
  </r>
  <r>
    <d v="2022-07-01T00:00:00"/>
    <x v="7"/>
    <m/>
    <x v="46"/>
    <m/>
    <m/>
    <s v=""/>
    <x v="1"/>
    <m/>
    <m/>
    <x v="0"/>
    <x v="7"/>
    <x v="7"/>
    <n v="43"/>
  </r>
  <r>
    <d v="2022-08-01T00:00:00"/>
    <x v="7"/>
    <m/>
    <x v="46"/>
    <m/>
    <m/>
    <s v=""/>
    <x v="1"/>
    <m/>
    <m/>
    <x v="0"/>
    <x v="8"/>
    <x v="8"/>
    <n v="43"/>
  </r>
  <r>
    <d v="2022-09-01T00:00:00"/>
    <x v="7"/>
    <m/>
    <x v="46"/>
    <m/>
    <m/>
    <s v=""/>
    <x v="1"/>
    <m/>
    <m/>
    <x v="0"/>
    <x v="9"/>
    <x v="9"/>
    <n v="43"/>
  </r>
  <r>
    <d v="2022-10-01T00:00:00"/>
    <x v="7"/>
    <m/>
    <x v="46"/>
    <m/>
    <m/>
    <s v=""/>
    <x v="1"/>
    <m/>
    <m/>
    <x v="0"/>
    <x v="10"/>
    <x v="10"/>
    <n v="43"/>
  </r>
  <r>
    <d v="2022-11-01T00:00:00"/>
    <x v="7"/>
    <m/>
    <x v="46"/>
    <m/>
    <m/>
    <s v=""/>
    <x v="1"/>
    <m/>
    <m/>
    <x v="0"/>
    <x v="11"/>
    <x v="11"/>
    <n v="43"/>
  </r>
  <r>
    <d v="2022-12-01T00:00:00"/>
    <x v="7"/>
    <m/>
    <x v="46"/>
    <m/>
    <m/>
    <s v=""/>
    <x v="1"/>
    <m/>
    <m/>
    <x v="0"/>
    <x v="12"/>
    <x v="12"/>
    <n v="43"/>
  </r>
  <r>
    <d v="2022-01-01T00:00:00"/>
    <x v="7"/>
    <m/>
    <x v="47"/>
    <m/>
    <m/>
    <s v=""/>
    <x v="1"/>
    <m/>
    <m/>
    <x v="0"/>
    <x v="2"/>
    <x v="2"/>
    <n v="44"/>
  </r>
  <r>
    <d v="2022-02-01T00:00:00"/>
    <x v="7"/>
    <m/>
    <x v="47"/>
    <m/>
    <m/>
    <s v=""/>
    <x v="1"/>
    <m/>
    <m/>
    <x v="0"/>
    <x v="3"/>
    <x v="3"/>
    <n v="44"/>
  </r>
  <r>
    <d v="2022-03-01T00:00:00"/>
    <x v="7"/>
    <m/>
    <x v="47"/>
    <m/>
    <m/>
    <s v=""/>
    <x v="1"/>
    <m/>
    <m/>
    <x v="0"/>
    <x v="4"/>
    <x v="4"/>
    <n v="44"/>
  </r>
  <r>
    <d v="2022-04-01T00:00:00"/>
    <x v="7"/>
    <m/>
    <x v="47"/>
    <m/>
    <m/>
    <s v=""/>
    <x v="1"/>
    <m/>
    <m/>
    <x v="0"/>
    <x v="0"/>
    <x v="0"/>
    <n v="44"/>
  </r>
  <r>
    <d v="2022-05-01T00:00:00"/>
    <x v="7"/>
    <m/>
    <x v="47"/>
    <m/>
    <m/>
    <s v=""/>
    <x v="1"/>
    <m/>
    <m/>
    <x v="0"/>
    <x v="5"/>
    <x v="5"/>
    <n v="44"/>
  </r>
  <r>
    <d v="2022-06-01T00:00:00"/>
    <x v="7"/>
    <m/>
    <x v="47"/>
    <m/>
    <m/>
    <s v=""/>
    <x v="1"/>
    <m/>
    <m/>
    <x v="0"/>
    <x v="6"/>
    <x v="6"/>
    <n v="44"/>
  </r>
  <r>
    <d v="2022-07-01T00:00:00"/>
    <x v="7"/>
    <m/>
    <x v="47"/>
    <m/>
    <m/>
    <s v=""/>
    <x v="1"/>
    <m/>
    <m/>
    <x v="0"/>
    <x v="7"/>
    <x v="7"/>
    <n v="44"/>
  </r>
  <r>
    <d v="2022-08-01T00:00:00"/>
    <x v="7"/>
    <m/>
    <x v="47"/>
    <m/>
    <m/>
    <s v=""/>
    <x v="1"/>
    <m/>
    <m/>
    <x v="0"/>
    <x v="8"/>
    <x v="8"/>
    <n v="44"/>
  </r>
  <r>
    <d v="2022-09-01T00:00:00"/>
    <x v="7"/>
    <m/>
    <x v="47"/>
    <m/>
    <m/>
    <s v=""/>
    <x v="1"/>
    <m/>
    <m/>
    <x v="0"/>
    <x v="9"/>
    <x v="9"/>
    <n v="44"/>
  </r>
  <r>
    <d v="2022-10-01T00:00:00"/>
    <x v="7"/>
    <m/>
    <x v="47"/>
    <m/>
    <m/>
    <s v=""/>
    <x v="1"/>
    <m/>
    <m/>
    <x v="0"/>
    <x v="10"/>
    <x v="10"/>
    <n v="44"/>
  </r>
  <r>
    <d v="2022-11-01T00:00:00"/>
    <x v="7"/>
    <m/>
    <x v="47"/>
    <m/>
    <m/>
    <s v=""/>
    <x v="1"/>
    <m/>
    <m/>
    <x v="0"/>
    <x v="11"/>
    <x v="11"/>
    <n v="44"/>
  </r>
  <r>
    <d v="2022-12-01T00:00:00"/>
    <x v="7"/>
    <m/>
    <x v="47"/>
    <m/>
    <m/>
    <s v=""/>
    <x v="1"/>
    <m/>
    <m/>
    <x v="0"/>
    <x v="12"/>
    <x v="12"/>
    <n v="44"/>
  </r>
  <r>
    <d v="2022-01-01T00:00:00"/>
    <x v="7"/>
    <m/>
    <x v="48"/>
    <m/>
    <m/>
    <s v=""/>
    <x v="1"/>
    <m/>
    <m/>
    <x v="0"/>
    <x v="2"/>
    <x v="2"/>
    <n v="45"/>
  </r>
  <r>
    <d v="2022-02-01T00:00:00"/>
    <x v="7"/>
    <m/>
    <x v="48"/>
    <m/>
    <m/>
    <s v=""/>
    <x v="1"/>
    <m/>
    <m/>
    <x v="0"/>
    <x v="3"/>
    <x v="3"/>
    <n v="45"/>
  </r>
  <r>
    <d v="2022-03-01T00:00:00"/>
    <x v="7"/>
    <m/>
    <x v="48"/>
    <m/>
    <m/>
    <s v=""/>
    <x v="1"/>
    <m/>
    <m/>
    <x v="0"/>
    <x v="4"/>
    <x v="4"/>
    <n v="45"/>
  </r>
  <r>
    <d v="2022-04-01T00:00:00"/>
    <x v="7"/>
    <m/>
    <x v="48"/>
    <m/>
    <m/>
    <s v=""/>
    <x v="1"/>
    <m/>
    <m/>
    <x v="0"/>
    <x v="0"/>
    <x v="0"/>
    <n v="45"/>
  </r>
  <r>
    <d v="2022-05-01T00:00:00"/>
    <x v="7"/>
    <m/>
    <x v="48"/>
    <m/>
    <m/>
    <s v=""/>
    <x v="1"/>
    <m/>
    <m/>
    <x v="0"/>
    <x v="5"/>
    <x v="5"/>
    <n v="45"/>
  </r>
  <r>
    <d v="2022-06-01T00:00:00"/>
    <x v="7"/>
    <m/>
    <x v="48"/>
    <m/>
    <m/>
    <s v=""/>
    <x v="1"/>
    <m/>
    <m/>
    <x v="0"/>
    <x v="6"/>
    <x v="6"/>
    <n v="45"/>
  </r>
  <r>
    <d v="2022-07-01T00:00:00"/>
    <x v="7"/>
    <m/>
    <x v="48"/>
    <m/>
    <m/>
    <s v=""/>
    <x v="1"/>
    <m/>
    <m/>
    <x v="0"/>
    <x v="7"/>
    <x v="7"/>
    <n v="45"/>
  </r>
  <r>
    <d v="2022-08-01T00:00:00"/>
    <x v="7"/>
    <m/>
    <x v="48"/>
    <m/>
    <m/>
    <s v=""/>
    <x v="1"/>
    <m/>
    <m/>
    <x v="0"/>
    <x v="8"/>
    <x v="8"/>
    <n v="45"/>
  </r>
  <r>
    <d v="2022-09-01T00:00:00"/>
    <x v="7"/>
    <m/>
    <x v="48"/>
    <m/>
    <m/>
    <s v=""/>
    <x v="1"/>
    <m/>
    <m/>
    <x v="0"/>
    <x v="9"/>
    <x v="9"/>
    <n v="45"/>
  </r>
  <r>
    <d v="2022-10-01T00:00:00"/>
    <x v="7"/>
    <m/>
    <x v="48"/>
    <m/>
    <m/>
    <s v=""/>
    <x v="1"/>
    <m/>
    <m/>
    <x v="0"/>
    <x v="10"/>
    <x v="10"/>
    <n v="45"/>
  </r>
  <r>
    <d v="2022-11-01T00:00:00"/>
    <x v="7"/>
    <m/>
    <x v="48"/>
    <m/>
    <m/>
    <s v=""/>
    <x v="1"/>
    <m/>
    <m/>
    <x v="0"/>
    <x v="11"/>
    <x v="11"/>
    <n v="45"/>
  </r>
  <r>
    <d v="2022-12-01T00:00:00"/>
    <x v="7"/>
    <m/>
    <x v="48"/>
    <m/>
    <m/>
    <s v=""/>
    <x v="1"/>
    <m/>
    <m/>
    <x v="0"/>
    <x v="12"/>
    <x v="12"/>
    <n v="45"/>
  </r>
  <r>
    <d v="2022-01-01T00:00:00"/>
    <x v="7"/>
    <m/>
    <x v="49"/>
    <m/>
    <m/>
    <s v=""/>
    <x v="1"/>
    <m/>
    <m/>
    <x v="0"/>
    <x v="2"/>
    <x v="2"/>
    <n v="46"/>
  </r>
  <r>
    <d v="2022-02-01T00:00:00"/>
    <x v="7"/>
    <m/>
    <x v="49"/>
    <m/>
    <m/>
    <s v=""/>
    <x v="1"/>
    <m/>
    <m/>
    <x v="0"/>
    <x v="3"/>
    <x v="3"/>
    <n v="46"/>
  </r>
  <r>
    <d v="2022-03-01T00:00:00"/>
    <x v="7"/>
    <m/>
    <x v="49"/>
    <m/>
    <m/>
    <s v=""/>
    <x v="1"/>
    <m/>
    <m/>
    <x v="0"/>
    <x v="4"/>
    <x v="4"/>
    <n v="46"/>
  </r>
  <r>
    <d v="2022-04-01T00:00:00"/>
    <x v="7"/>
    <m/>
    <x v="49"/>
    <m/>
    <m/>
    <s v=""/>
    <x v="1"/>
    <m/>
    <m/>
    <x v="0"/>
    <x v="0"/>
    <x v="0"/>
    <n v="46"/>
  </r>
  <r>
    <d v="2022-05-01T00:00:00"/>
    <x v="7"/>
    <m/>
    <x v="49"/>
    <m/>
    <m/>
    <s v=""/>
    <x v="1"/>
    <m/>
    <m/>
    <x v="0"/>
    <x v="5"/>
    <x v="5"/>
    <n v="46"/>
  </r>
  <r>
    <d v="2022-06-01T00:00:00"/>
    <x v="7"/>
    <m/>
    <x v="49"/>
    <m/>
    <m/>
    <s v=""/>
    <x v="1"/>
    <m/>
    <m/>
    <x v="0"/>
    <x v="6"/>
    <x v="6"/>
    <n v="46"/>
  </r>
  <r>
    <d v="2022-07-01T00:00:00"/>
    <x v="7"/>
    <m/>
    <x v="49"/>
    <m/>
    <m/>
    <s v=""/>
    <x v="1"/>
    <m/>
    <m/>
    <x v="0"/>
    <x v="7"/>
    <x v="7"/>
    <n v="46"/>
  </r>
  <r>
    <d v="2022-08-01T00:00:00"/>
    <x v="7"/>
    <m/>
    <x v="49"/>
    <m/>
    <m/>
    <s v=""/>
    <x v="1"/>
    <m/>
    <m/>
    <x v="0"/>
    <x v="8"/>
    <x v="8"/>
    <n v="46"/>
  </r>
  <r>
    <d v="2022-09-01T00:00:00"/>
    <x v="7"/>
    <m/>
    <x v="49"/>
    <m/>
    <m/>
    <s v=""/>
    <x v="1"/>
    <m/>
    <m/>
    <x v="0"/>
    <x v="9"/>
    <x v="9"/>
    <n v="46"/>
  </r>
  <r>
    <d v="2022-10-01T00:00:00"/>
    <x v="7"/>
    <m/>
    <x v="49"/>
    <m/>
    <m/>
    <s v=""/>
    <x v="1"/>
    <m/>
    <m/>
    <x v="0"/>
    <x v="10"/>
    <x v="10"/>
    <n v="46"/>
  </r>
  <r>
    <d v="2022-11-01T00:00:00"/>
    <x v="7"/>
    <m/>
    <x v="49"/>
    <m/>
    <m/>
    <s v=""/>
    <x v="1"/>
    <m/>
    <m/>
    <x v="0"/>
    <x v="11"/>
    <x v="11"/>
    <n v="46"/>
  </r>
  <r>
    <d v="2022-12-01T00:00:00"/>
    <x v="7"/>
    <m/>
    <x v="49"/>
    <m/>
    <m/>
    <s v=""/>
    <x v="1"/>
    <m/>
    <m/>
    <x v="0"/>
    <x v="12"/>
    <x v="12"/>
    <n v="46"/>
  </r>
  <r>
    <d v="2022-01-01T00:00:00"/>
    <x v="7"/>
    <m/>
    <x v="7"/>
    <m/>
    <m/>
    <s v=""/>
    <x v="1"/>
    <m/>
    <m/>
    <x v="0"/>
    <x v="2"/>
    <x v="2"/>
    <n v="47"/>
  </r>
  <r>
    <d v="2022-02-01T00:00:00"/>
    <x v="7"/>
    <m/>
    <x v="7"/>
    <m/>
    <m/>
    <s v=""/>
    <x v="1"/>
    <m/>
    <m/>
    <x v="0"/>
    <x v="3"/>
    <x v="3"/>
    <n v="47"/>
  </r>
  <r>
    <d v="2022-03-01T00:00:00"/>
    <x v="7"/>
    <m/>
    <x v="7"/>
    <m/>
    <m/>
    <s v=""/>
    <x v="1"/>
    <m/>
    <m/>
    <x v="0"/>
    <x v="4"/>
    <x v="4"/>
    <n v="47"/>
  </r>
  <r>
    <d v="2022-04-01T00:00:00"/>
    <x v="7"/>
    <m/>
    <x v="7"/>
    <m/>
    <m/>
    <s v=""/>
    <x v="1"/>
    <m/>
    <m/>
    <x v="0"/>
    <x v="0"/>
    <x v="0"/>
    <n v="47"/>
  </r>
  <r>
    <d v="2022-05-01T00:00:00"/>
    <x v="7"/>
    <m/>
    <x v="7"/>
    <m/>
    <m/>
    <s v=""/>
    <x v="1"/>
    <m/>
    <m/>
    <x v="0"/>
    <x v="5"/>
    <x v="5"/>
    <n v="47"/>
  </r>
  <r>
    <d v="2022-06-01T00:00:00"/>
    <x v="7"/>
    <m/>
    <x v="7"/>
    <m/>
    <m/>
    <s v=""/>
    <x v="1"/>
    <m/>
    <m/>
    <x v="0"/>
    <x v="6"/>
    <x v="6"/>
    <n v="47"/>
  </r>
  <r>
    <d v="2022-07-01T00:00:00"/>
    <x v="7"/>
    <m/>
    <x v="7"/>
    <m/>
    <m/>
    <s v=""/>
    <x v="1"/>
    <m/>
    <m/>
    <x v="0"/>
    <x v="7"/>
    <x v="7"/>
    <n v="47"/>
  </r>
  <r>
    <d v="2022-08-01T00:00:00"/>
    <x v="7"/>
    <m/>
    <x v="7"/>
    <m/>
    <m/>
    <s v=""/>
    <x v="1"/>
    <m/>
    <m/>
    <x v="0"/>
    <x v="8"/>
    <x v="8"/>
    <n v="47"/>
  </r>
  <r>
    <d v="2022-09-01T00:00:00"/>
    <x v="7"/>
    <m/>
    <x v="7"/>
    <m/>
    <m/>
    <s v=""/>
    <x v="1"/>
    <m/>
    <m/>
    <x v="0"/>
    <x v="9"/>
    <x v="9"/>
    <n v="47"/>
  </r>
  <r>
    <d v="2022-10-01T00:00:00"/>
    <x v="7"/>
    <m/>
    <x v="7"/>
    <m/>
    <m/>
    <s v=""/>
    <x v="1"/>
    <m/>
    <m/>
    <x v="0"/>
    <x v="10"/>
    <x v="10"/>
    <n v="47"/>
  </r>
  <r>
    <d v="2022-11-01T00:00:00"/>
    <x v="7"/>
    <m/>
    <x v="7"/>
    <m/>
    <m/>
    <s v=""/>
    <x v="1"/>
    <m/>
    <m/>
    <x v="0"/>
    <x v="11"/>
    <x v="11"/>
    <n v="47"/>
  </r>
  <r>
    <d v="2022-12-01T00:00:00"/>
    <x v="7"/>
    <m/>
    <x v="7"/>
    <m/>
    <m/>
    <s v=""/>
    <x v="1"/>
    <m/>
    <m/>
    <x v="0"/>
    <x v="12"/>
    <x v="12"/>
    <n v="47"/>
  </r>
  <r>
    <d v="2022-01-01T00:00:00"/>
    <x v="7"/>
    <m/>
    <x v="50"/>
    <m/>
    <m/>
    <s v=""/>
    <x v="1"/>
    <m/>
    <m/>
    <x v="0"/>
    <x v="2"/>
    <x v="2"/>
    <n v="48"/>
  </r>
  <r>
    <d v="2022-02-01T00:00:00"/>
    <x v="7"/>
    <m/>
    <x v="50"/>
    <m/>
    <m/>
    <s v=""/>
    <x v="1"/>
    <m/>
    <m/>
    <x v="0"/>
    <x v="3"/>
    <x v="3"/>
    <n v="48"/>
  </r>
  <r>
    <d v="2022-03-01T00:00:00"/>
    <x v="7"/>
    <m/>
    <x v="50"/>
    <m/>
    <m/>
    <s v=""/>
    <x v="1"/>
    <m/>
    <m/>
    <x v="0"/>
    <x v="4"/>
    <x v="4"/>
    <n v="48"/>
  </r>
  <r>
    <d v="2022-04-01T00:00:00"/>
    <x v="7"/>
    <m/>
    <x v="50"/>
    <m/>
    <m/>
    <s v=""/>
    <x v="1"/>
    <m/>
    <m/>
    <x v="0"/>
    <x v="0"/>
    <x v="0"/>
    <n v="48"/>
  </r>
  <r>
    <d v="2022-05-01T00:00:00"/>
    <x v="7"/>
    <m/>
    <x v="50"/>
    <m/>
    <m/>
    <s v=""/>
    <x v="1"/>
    <m/>
    <m/>
    <x v="0"/>
    <x v="5"/>
    <x v="5"/>
    <n v="48"/>
  </r>
  <r>
    <d v="2022-06-01T00:00:00"/>
    <x v="7"/>
    <m/>
    <x v="50"/>
    <m/>
    <m/>
    <s v=""/>
    <x v="1"/>
    <m/>
    <m/>
    <x v="0"/>
    <x v="6"/>
    <x v="6"/>
    <n v="48"/>
  </r>
  <r>
    <d v="2022-07-01T00:00:00"/>
    <x v="7"/>
    <m/>
    <x v="50"/>
    <m/>
    <m/>
    <s v=""/>
    <x v="1"/>
    <m/>
    <m/>
    <x v="0"/>
    <x v="7"/>
    <x v="7"/>
    <n v="48"/>
  </r>
  <r>
    <d v="2022-08-01T00:00:00"/>
    <x v="7"/>
    <m/>
    <x v="50"/>
    <m/>
    <m/>
    <s v=""/>
    <x v="1"/>
    <m/>
    <m/>
    <x v="0"/>
    <x v="8"/>
    <x v="8"/>
    <n v="48"/>
  </r>
  <r>
    <d v="2022-09-01T00:00:00"/>
    <x v="7"/>
    <m/>
    <x v="50"/>
    <m/>
    <m/>
    <s v=""/>
    <x v="1"/>
    <m/>
    <m/>
    <x v="0"/>
    <x v="9"/>
    <x v="9"/>
    <n v="48"/>
  </r>
  <r>
    <d v="2022-10-01T00:00:00"/>
    <x v="7"/>
    <m/>
    <x v="50"/>
    <m/>
    <m/>
    <s v=""/>
    <x v="1"/>
    <m/>
    <m/>
    <x v="0"/>
    <x v="10"/>
    <x v="10"/>
    <n v="48"/>
  </r>
  <r>
    <d v="2022-11-01T00:00:00"/>
    <x v="7"/>
    <m/>
    <x v="50"/>
    <m/>
    <m/>
    <s v=""/>
    <x v="1"/>
    <m/>
    <m/>
    <x v="0"/>
    <x v="11"/>
    <x v="11"/>
    <n v="48"/>
  </r>
  <r>
    <d v="2022-12-01T00:00:00"/>
    <x v="7"/>
    <m/>
    <x v="50"/>
    <m/>
    <m/>
    <s v=""/>
    <x v="1"/>
    <m/>
    <m/>
    <x v="0"/>
    <x v="12"/>
    <x v="12"/>
    <n v="48"/>
  </r>
  <r>
    <d v="2022-01-01T00:00:00"/>
    <x v="7"/>
    <m/>
    <x v="4"/>
    <m/>
    <m/>
    <s v=""/>
    <x v="1"/>
    <m/>
    <m/>
    <x v="0"/>
    <x v="2"/>
    <x v="2"/>
    <n v="49"/>
  </r>
  <r>
    <d v="2022-02-01T00:00:00"/>
    <x v="7"/>
    <m/>
    <x v="4"/>
    <m/>
    <m/>
    <s v=""/>
    <x v="1"/>
    <m/>
    <m/>
    <x v="0"/>
    <x v="3"/>
    <x v="3"/>
    <n v="49"/>
  </r>
  <r>
    <d v="2022-03-01T00:00:00"/>
    <x v="7"/>
    <m/>
    <x v="4"/>
    <m/>
    <m/>
    <s v=""/>
    <x v="1"/>
    <m/>
    <m/>
    <x v="0"/>
    <x v="4"/>
    <x v="4"/>
    <n v="49"/>
  </r>
  <r>
    <d v="2022-04-01T00:00:00"/>
    <x v="7"/>
    <m/>
    <x v="4"/>
    <m/>
    <m/>
    <s v=""/>
    <x v="1"/>
    <m/>
    <m/>
    <x v="0"/>
    <x v="0"/>
    <x v="0"/>
    <n v="49"/>
  </r>
  <r>
    <d v="2022-05-01T00:00:00"/>
    <x v="7"/>
    <m/>
    <x v="4"/>
    <m/>
    <m/>
    <s v=""/>
    <x v="1"/>
    <m/>
    <m/>
    <x v="0"/>
    <x v="5"/>
    <x v="5"/>
    <n v="49"/>
  </r>
  <r>
    <d v="2022-06-01T00:00:00"/>
    <x v="7"/>
    <m/>
    <x v="4"/>
    <m/>
    <m/>
    <s v=""/>
    <x v="1"/>
    <m/>
    <m/>
    <x v="0"/>
    <x v="6"/>
    <x v="6"/>
    <n v="49"/>
  </r>
  <r>
    <d v="2022-07-01T00:00:00"/>
    <x v="7"/>
    <m/>
    <x v="4"/>
    <m/>
    <m/>
    <s v=""/>
    <x v="1"/>
    <m/>
    <m/>
    <x v="0"/>
    <x v="7"/>
    <x v="7"/>
    <n v="49"/>
  </r>
  <r>
    <d v="2022-08-01T00:00:00"/>
    <x v="7"/>
    <m/>
    <x v="4"/>
    <m/>
    <m/>
    <s v=""/>
    <x v="1"/>
    <m/>
    <m/>
    <x v="0"/>
    <x v="8"/>
    <x v="8"/>
    <n v="49"/>
  </r>
  <r>
    <d v="2022-09-01T00:00:00"/>
    <x v="7"/>
    <m/>
    <x v="4"/>
    <m/>
    <m/>
    <s v=""/>
    <x v="1"/>
    <m/>
    <m/>
    <x v="0"/>
    <x v="9"/>
    <x v="9"/>
    <n v="49"/>
  </r>
  <r>
    <d v="2022-10-01T00:00:00"/>
    <x v="7"/>
    <m/>
    <x v="4"/>
    <m/>
    <m/>
    <s v=""/>
    <x v="1"/>
    <m/>
    <m/>
    <x v="0"/>
    <x v="10"/>
    <x v="10"/>
    <n v="49"/>
  </r>
  <r>
    <d v="2022-11-01T00:00:00"/>
    <x v="7"/>
    <m/>
    <x v="4"/>
    <m/>
    <m/>
    <s v=""/>
    <x v="1"/>
    <m/>
    <m/>
    <x v="0"/>
    <x v="11"/>
    <x v="11"/>
    <n v="49"/>
  </r>
  <r>
    <d v="2022-12-01T00:00:00"/>
    <x v="7"/>
    <m/>
    <x v="4"/>
    <m/>
    <m/>
    <s v=""/>
    <x v="1"/>
    <m/>
    <m/>
    <x v="0"/>
    <x v="12"/>
    <x v="12"/>
    <n v="49"/>
  </r>
  <r>
    <d v="2022-01-01T00:00:00"/>
    <x v="7"/>
    <m/>
    <x v="51"/>
    <m/>
    <m/>
    <s v=""/>
    <x v="1"/>
    <m/>
    <m/>
    <x v="0"/>
    <x v="2"/>
    <x v="2"/>
    <n v="50"/>
  </r>
  <r>
    <d v="2022-02-01T00:00:00"/>
    <x v="7"/>
    <m/>
    <x v="51"/>
    <m/>
    <m/>
    <s v=""/>
    <x v="1"/>
    <m/>
    <m/>
    <x v="0"/>
    <x v="3"/>
    <x v="3"/>
    <n v="50"/>
  </r>
  <r>
    <d v="2022-03-01T00:00:00"/>
    <x v="7"/>
    <m/>
    <x v="51"/>
    <m/>
    <m/>
    <s v=""/>
    <x v="1"/>
    <m/>
    <m/>
    <x v="0"/>
    <x v="4"/>
    <x v="4"/>
    <n v="50"/>
  </r>
  <r>
    <d v="2022-04-01T00:00:00"/>
    <x v="7"/>
    <m/>
    <x v="51"/>
    <m/>
    <m/>
    <s v=""/>
    <x v="1"/>
    <m/>
    <m/>
    <x v="0"/>
    <x v="0"/>
    <x v="0"/>
    <n v="50"/>
  </r>
  <r>
    <d v="2022-05-01T00:00:00"/>
    <x v="7"/>
    <m/>
    <x v="51"/>
    <m/>
    <m/>
    <s v=""/>
    <x v="1"/>
    <m/>
    <m/>
    <x v="0"/>
    <x v="5"/>
    <x v="5"/>
    <n v="50"/>
  </r>
  <r>
    <d v="2022-06-01T00:00:00"/>
    <x v="7"/>
    <m/>
    <x v="51"/>
    <m/>
    <m/>
    <s v=""/>
    <x v="1"/>
    <m/>
    <m/>
    <x v="0"/>
    <x v="6"/>
    <x v="6"/>
    <n v="50"/>
  </r>
  <r>
    <d v="2022-07-01T00:00:00"/>
    <x v="7"/>
    <m/>
    <x v="51"/>
    <m/>
    <m/>
    <s v=""/>
    <x v="1"/>
    <m/>
    <m/>
    <x v="0"/>
    <x v="7"/>
    <x v="7"/>
    <n v="50"/>
  </r>
  <r>
    <d v="2022-08-01T00:00:00"/>
    <x v="7"/>
    <m/>
    <x v="51"/>
    <m/>
    <m/>
    <s v=""/>
    <x v="1"/>
    <m/>
    <m/>
    <x v="0"/>
    <x v="8"/>
    <x v="8"/>
    <n v="50"/>
  </r>
  <r>
    <d v="2022-09-01T00:00:00"/>
    <x v="7"/>
    <m/>
    <x v="51"/>
    <m/>
    <m/>
    <s v=""/>
    <x v="1"/>
    <m/>
    <m/>
    <x v="0"/>
    <x v="9"/>
    <x v="9"/>
    <n v="50"/>
  </r>
  <r>
    <d v="2022-10-01T00:00:00"/>
    <x v="7"/>
    <m/>
    <x v="51"/>
    <m/>
    <m/>
    <s v=""/>
    <x v="1"/>
    <m/>
    <m/>
    <x v="0"/>
    <x v="10"/>
    <x v="10"/>
    <n v="50"/>
  </r>
  <r>
    <d v="2022-11-01T00:00:00"/>
    <x v="7"/>
    <m/>
    <x v="51"/>
    <m/>
    <m/>
    <s v=""/>
    <x v="1"/>
    <m/>
    <m/>
    <x v="0"/>
    <x v="11"/>
    <x v="11"/>
    <n v="50"/>
  </r>
  <r>
    <d v="2022-12-01T00:00:00"/>
    <x v="7"/>
    <m/>
    <x v="51"/>
    <m/>
    <m/>
    <s v=""/>
    <x v="1"/>
    <m/>
    <m/>
    <x v="0"/>
    <x v="12"/>
    <x v="12"/>
    <n v="50"/>
  </r>
  <r>
    <d v="2022-01-01T00:00:00"/>
    <x v="7"/>
    <m/>
    <x v="52"/>
    <m/>
    <m/>
    <s v=""/>
    <x v="1"/>
    <m/>
    <m/>
    <x v="0"/>
    <x v="2"/>
    <x v="2"/>
    <n v="51"/>
  </r>
  <r>
    <d v="2022-02-01T00:00:00"/>
    <x v="7"/>
    <m/>
    <x v="52"/>
    <m/>
    <m/>
    <s v=""/>
    <x v="1"/>
    <m/>
    <m/>
    <x v="0"/>
    <x v="3"/>
    <x v="3"/>
    <n v="51"/>
  </r>
  <r>
    <d v="2022-03-01T00:00:00"/>
    <x v="7"/>
    <m/>
    <x v="52"/>
    <m/>
    <m/>
    <s v=""/>
    <x v="1"/>
    <m/>
    <m/>
    <x v="0"/>
    <x v="4"/>
    <x v="4"/>
    <n v="51"/>
  </r>
  <r>
    <d v="2022-04-01T00:00:00"/>
    <x v="7"/>
    <m/>
    <x v="52"/>
    <m/>
    <m/>
    <s v=""/>
    <x v="1"/>
    <m/>
    <m/>
    <x v="0"/>
    <x v="0"/>
    <x v="0"/>
    <n v="51"/>
  </r>
  <r>
    <d v="2022-05-01T00:00:00"/>
    <x v="7"/>
    <m/>
    <x v="52"/>
    <m/>
    <m/>
    <s v=""/>
    <x v="1"/>
    <m/>
    <m/>
    <x v="0"/>
    <x v="5"/>
    <x v="5"/>
    <n v="51"/>
  </r>
  <r>
    <d v="2022-06-01T00:00:00"/>
    <x v="7"/>
    <m/>
    <x v="52"/>
    <m/>
    <m/>
    <s v=""/>
    <x v="1"/>
    <m/>
    <m/>
    <x v="0"/>
    <x v="6"/>
    <x v="6"/>
    <n v="51"/>
  </r>
  <r>
    <d v="2022-07-01T00:00:00"/>
    <x v="7"/>
    <m/>
    <x v="52"/>
    <m/>
    <m/>
    <s v=""/>
    <x v="1"/>
    <m/>
    <m/>
    <x v="0"/>
    <x v="7"/>
    <x v="7"/>
    <n v="51"/>
  </r>
  <r>
    <d v="2022-08-01T00:00:00"/>
    <x v="7"/>
    <m/>
    <x v="52"/>
    <m/>
    <m/>
    <s v=""/>
    <x v="1"/>
    <m/>
    <m/>
    <x v="0"/>
    <x v="8"/>
    <x v="8"/>
    <n v="51"/>
  </r>
  <r>
    <d v="2022-09-01T00:00:00"/>
    <x v="7"/>
    <m/>
    <x v="52"/>
    <m/>
    <m/>
    <s v=""/>
    <x v="1"/>
    <m/>
    <m/>
    <x v="0"/>
    <x v="9"/>
    <x v="9"/>
    <n v="51"/>
  </r>
  <r>
    <d v="2022-10-01T00:00:00"/>
    <x v="7"/>
    <m/>
    <x v="52"/>
    <m/>
    <m/>
    <s v=""/>
    <x v="1"/>
    <m/>
    <m/>
    <x v="0"/>
    <x v="10"/>
    <x v="10"/>
    <n v="51"/>
  </r>
  <r>
    <d v="2022-11-01T00:00:00"/>
    <x v="7"/>
    <m/>
    <x v="52"/>
    <m/>
    <m/>
    <s v=""/>
    <x v="1"/>
    <m/>
    <m/>
    <x v="0"/>
    <x v="11"/>
    <x v="11"/>
    <n v="51"/>
  </r>
  <r>
    <d v="2022-12-01T00:00:00"/>
    <x v="7"/>
    <m/>
    <x v="52"/>
    <m/>
    <m/>
    <s v=""/>
    <x v="1"/>
    <m/>
    <m/>
    <x v="0"/>
    <x v="12"/>
    <x v="12"/>
    <n v="51"/>
  </r>
  <r>
    <d v="2022-01-01T00:00:00"/>
    <x v="7"/>
    <m/>
    <x v="53"/>
    <m/>
    <m/>
    <s v=""/>
    <x v="1"/>
    <m/>
    <m/>
    <x v="0"/>
    <x v="2"/>
    <x v="2"/>
    <n v="52"/>
  </r>
  <r>
    <d v="2022-02-01T00:00:00"/>
    <x v="7"/>
    <m/>
    <x v="53"/>
    <m/>
    <m/>
    <s v=""/>
    <x v="1"/>
    <m/>
    <m/>
    <x v="0"/>
    <x v="3"/>
    <x v="3"/>
    <n v="52"/>
  </r>
  <r>
    <d v="2022-03-01T00:00:00"/>
    <x v="7"/>
    <m/>
    <x v="53"/>
    <m/>
    <m/>
    <s v=""/>
    <x v="1"/>
    <m/>
    <m/>
    <x v="0"/>
    <x v="4"/>
    <x v="4"/>
    <n v="52"/>
  </r>
  <r>
    <d v="2022-04-01T00:00:00"/>
    <x v="7"/>
    <m/>
    <x v="53"/>
    <m/>
    <m/>
    <s v=""/>
    <x v="1"/>
    <m/>
    <m/>
    <x v="0"/>
    <x v="0"/>
    <x v="0"/>
    <n v="52"/>
  </r>
  <r>
    <d v="2022-05-01T00:00:00"/>
    <x v="7"/>
    <m/>
    <x v="53"/>
    <m/>
    <m/>
    <s v=""/>
    <x v="1"/>
    <m/>
    <m/>
    <x v="0"/>
    <x v="5"/>
    <x v="5"/>
    <n v="52"/>
  </r>
  <r>
    <d v="2022-06-01T00:00:00"/>
    <x v="7"/>
    <m/>
    <x v="53"/>
    <m/>
    <m/>
    <s v=""/>
    <x v="1"/>
    <m/>
    <m/>
    <x v="0"/>
    <x v="6"/>
    <x v="6"/>
    <n v="52"/>
  </r>
  <r>
    <d v="2022-07-01T00:00:00"/>
    <x v="7"/>
    <m/>
    <x v="53"/>
    <m/>
    <m/>
    <s v=""/>
    <x v="1"/>
    <m/>
    <m/>
    <x v="0"/>
    <x v="7"/>
    <x v="7"/>
    <n v="52"/>
  </r>
  <r>
    <d v="2022-08-01T00:00:00"/>
    <x v="7"/>
    <m/>
    <x v="53"/>
    <m/>
    <m/>
    <s v=""/>
    <x v="1"/>
    <m/>
    <m/>
    <x v="0"/>
    <x v="8"/>
    <x v="8"/>
    <n v="52"/>
  </r>
  <r>
    <d v="2022-09-01T00:00:00"/>
    <x v="7"/>
    <m/>
    <x v="53"/>
    <m/>
    <m/>
    <s v=""/>
    <x v="1"/>
    <m/>
    <m/>
    <x v="0"/>
    <x v="9"/>
    <x v="9"/>
    <n v="52"/>
  </r>
  <r>
    <d v="2022-10-01T00:00:00"/>
    <x v="7"/>
    <m/>
    <x v="53"/>
    <m/>
    <m/>
    <s v=""/>
    <x v="1"/>
    <m/>
    <m/>
    <x v="0"/>
    <x v="10"/>
    <x v="10"/>
    <n v="52"/>
  </r>
  <r>
    <d v="2022-11-01T00:00:00"/>
    <x v="7"/>
    <m/>
    <x v="53"/>
    <m/>
    <m/>
    <s v=""/>
    <x v="1"/>
    <m/>
    <m/>
    <x v="0"/>
    <x v="11"/>
    <x v="11"/>
    <n v="52"/>
  </r>
  <r>
    <d v="2022-12-01T00:00:00"/>
    <x v="7"/>
    <m/>
    <x v="53"/>
    <m/>
    <m/>
    <s v=""/>
    <x v="1"/>
    <m/>
    <m/>
    <x v="0"/>
    <x v="12"/>
    <x v="12"/>
    <n v="52"/>
  </r>
  <r>
    <d v="2022-01-01T00:00:00"/>
    <x v="7"/>
    <m/>
    <x v="53"/>
    <n v="0"/>
    <n v="0"/>
    <n v="0"/>
    <x v="1"/>
    <m/>
    <m/>
    <x v="0"/>
    <x v="2"/>
    <x v="2"/>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3ADA8497-2AD4-475D-90F2-78FB0E1B1D09}" name="PivotTable4" cacheId="17" applyNumberFormats="0" applyBorderFormats="0" applyFontFormats="0" applyPatternFormats="0" applyAlignmentFormats="0" applyWidthHeightFormats="1" dataCaption="Values" showError="1" updatedVersion="8" minRefreshableVersion="3" itemPrintTitles="1" createdVersion="6" indent="0" outline="1" outlineData="1" multipleFieldFilters="0" chartFormat="1">
  <location ref="K12:L13" firstHeaderRow="0" firstDataRow="1" firstDataCol="0" rowPageCount="1" colPageCount="1"/>
  <pivotFields count="14">
    <pivotField numFmtId="168" showAll="0"/>
    <pivotField showAll="0"/>
    <pivotField showAll="0"/>
    <pivotField showAll="0"/>
    <pivotField showAll="0"/>
    <pivotField showAll="0"/>
    <pivotField numFmtId="165" showAll="0"/>
    <pivotField axis="axisPage" showAll="0">
      <items count="3">
        <item x="0"/>
        <item x="1"/>
        <item t="default"/>
      </items>
    </pivotField>
    <pivotField dataField="1" showAll="0" defaultSubtotal="0"/>
    <pivotField dataField="1" numFmtId="165" showAll="0" defaultSubtotal="0"/>
    <pivotField showAll="0"/>
    <pivotField showAll="0"/>
    <pivotField showAll="0"/>
    <pivotField showAll="0"/>
  </pivotFields>
  <rowItems count="1">
    <i/>
  </rowItems>
  <colFields count="1">
    <field x="-2"/>
  </colFields>
  <colItems count="2">
    <i>
      <x/>
    </i>
    <i i="1">
      <x v="1"/>
    </i>
  </colItems>
  <pageFields count="1">
    <pageField fld="7" item="0" hier="-1"/>
  </pageFields>
  <dataFields count="2">
    <dataField name="YTD Actual " fld="8" baseField="0" baseItem="1" numFmtId="169"/>
    <dataField name="YTD Target" fld="9" baseField="0" baseItem="1" numFmtId="169"/>
  </dataFields>
  <formats count="4">
    <format dxfId="3">
      <pivotArea dataOnly="0" labelOnly="1" outline="0" fieldPosition="0">
        <references count="1">
          <reference field="4294967294" count="1">
            <x v="0"/>
          </reference>
        </references>
      </pivotArea>
    </format>
    <format dxfId="2">
      <pivotArea dataOnly="0" outline="0" fieldPosition="0">
        <references count="1">
          <reference field="4294967294" count="1">
            <x v="0"/>
          </reference>
        </references>
      </pivotArea>
    </format>
    <format dxfId="1">
      <pivotArea outline="0" fieldPosition="0">
        <references count="1">
          <reference field="4294967294" count="1">
            <x v="0"/>
          </reference>
        </references>
      </pivotArea>
    </format>
    <format dxfId="0">
      <pivotArea outline="0" fieldPosition="0">
        <references count="1">
          <reference field="4294967294" count="1">
            <x v="1"/>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6A82C83C-FA95-484A-A785-620D835F7978}" name="PivotTable2" cacheId="17" applyNumberFormats="0" applyBorderFormats="0" applyFontFormats="0" applyPatternFormats="0" applyAlignmentFormats="0" applyWidthHeightFormats="1" dataCaption="Values" showError="1" updatedVersion="8" minRefreshableVersion="3" rowGrandTotals="0" colGrandTotals="0" itemPrintTitles="1" createdVersion="6" indent="0" compact="0" compactData="0" multipleFieldFilters="0">
  <location ref="BY7:BZ23" firstHeaderRow="1" firstDataRow="2" firstDataCol="1" rowPageCount="1" colPageCount="1"/>
  <pivotFields count="14">
    <pivotField compact="0" outline="0" showAll="0" defaultSubtotal="0"/>
    <pivotField compact="0" outline="0" showAll="0" defaultSubtotal="0"/>
    <pivotField compact="0" outline="0" showAll="0" defaultSubtotal="0"/>
    <pivotField axis="axisRow" compact="0" outline="0" showAll="0" defaultSubtotal="0">
      <items count="54">
        <item x="18"/>
        <item x="17"/>
        <item x="3"/>
        <item x="19"/>
        <item x="20"/>
        <item x="21"/>
        <item x="2"/>
        <item x="52"/>
        <item x="10"/>
        <item x="6"/>
        <item x="22"/>
        <item x="23"/>
        <item x="26"/>
        <item x="1"/>
        <item x="24"/>
        <item x="25"/>
        <item x="13"/>
        <item x="27"/>
        <item x="28"/>
        <item x="11"/>
        <item x="30"/>
        <item x="29"/>
        <item x="31"/>
        <item x="32"/>
        <item x="0"/>
        <item x="33"/>
        <item x="34"/>
        <item x="39"/>
        <item x="9"/>
        <item x="35"/>
        <item x="12"/>
        <item x="37"/>
        <item x="14"/>
        <item x="36"/>
        <item x="38"/>
        <item x="40"/>
        <item x="41"/>
        <item x="42"/>
        <item x="43"/>
        <item x="44"/>
        <item x="8"/>
        <item x="45"/>
        <item x="5"/>
        <item x="46"/>
        <item x="47"/>
        <item x="49"/>
        <item x="48"/>
        <item x="7"/>
        <item x="4"/>
        <item x="50"/>
        <item x="51"/>
        <item x="16"/>
        <item x="53"/>
        <item x="15"/>
      </items>
    </pivotField>
    <pivotField compact="0" outline="0" subtotalTop="0" showAll="0" defaultSubtotal="0"/>
    <pivotField compact="0" outline="0" showAll="0" defaultSubtotal="0"/>
    <pivotField compact="0" outline="0" showAll="0" defaultSubtotal="0"/>
    <pivotField axis="axisPage" compact="0" outline="0" subtotalTop="0" showAll="0" defaultSubtotal="0">
      <items count="2">
        <item x="1"/>
        <item x="0"/>
      </items>
    </pivotField>
    <pivotField dataField="1" compact="0" outline="0" showAll="0" defaultSubtotal="0"/>
    <pivotField compact="0" outline="0" showAll="0" defaultSubtotal="0"/>
    <pivotField compact="0" outline="0" showAll="0" defaultSubtotal="0"/>
    <pivotField axis="axisCol" compact="0" outline="0" showAll="0" sortType="ascending" defaultSubtotal="0">
      <items count="13">
        <item x="2"/>
        <item x="3"/>
        <item x="4"/>
        <item x="0"/>
        <item x="5"/>
        <item x="6"/>
        <item x="7"/>
        <item x="8"/>
        <item x="9"/>
        <item x="10"/>
        <item x="11"/>
        <item x="12"/>
        <item x="1"/>
      </items>
    </pivotField>
    <pivotField compact="0" outline="0" showAll="0" defaultSubtotal="0"/>
    <pivotField compact="0" outline="0" subtotalTop="0" showAll="0" defaultSubtotal="0"/>
  </pivotFields>
  <rowFields count="1">
    <field x="3"/>
  </rowFields>
  <rowItems count="15">
    <i>
      <x v="2"/>
    </i>
    <i>
      <x v="6"/>
    </i>
    <i>
      <x v="8"/>
    </i>
    <i>
      <x v="9"/>
    </i>
    <i>
      <x v="13"/>
    </i>
    <i>
      <x v="16"/>
    </i>
    <i>
      <x v="19"/>
    </i>
    <i>
      <x v="24"/>
    </i>
    <i>
      <x v="28"/>
    </i>
    <i>
      <x v="30"/>
    </i>
    <i>
      <x v="32"/>
    </i>
    <i>
      <x v="40"/>
    </i>
    <i>
      <x v="42"/>
    </i>
    <i>
      <x v="47"/>
    </i>
    <i>
      <x v="48"/>
    </i>
  </rowItems>
  <colFields count="1">
    <field x="11"/>
  </colFields>
  <colItems count="1">
    <i>
      <x v="3"/>
    </i>
  </colItems>
  <pageFields count="1">
    <pageField fld="7" item="1" hier="-1"/>
  </pageFields>
  <dataFields count="1">
    <dataField name="Sum of YTD Actual" fld="8" baseField="3" baseItem="0"/>
  </dataFields>
  <formats count="18">
    <format dxfId="21">
      <pivotArea type="all" dataOnly="0" outline="0" fieldPosition="0"/>
    </format>
    <format dxfId="20">
      <pivotArea outline="0" collapsedLevelsAreSubtotals="1" fieldPosition="0"/>
    </format>
    <format dxfId="19">
      <pivotArea type="origin" dataOnly="0" labelOnly="1" outline="0" fieldPosition="0"/>
    </format>
    <format dxfId="18">
      <pivotArea field="11" type="button" dataOnly="0" labelOnly="1" outline="0" axis="axisCol" fieldPosition="0"/>
    </format>
    <format dxfId="17">
      <pivotArea type="topRight" dataOnly="0" labelOnly="1" outline="0" fieldPosition="0"/>
    </format>
    <format dxfId="16">
      <pivotArea field="3" type="button" dataOnly="0" labelOnly="1" outline="0" axis="axisRow" fieldPosition="0"/>
    </format>
    <format dxfId="15">
      <pivotArea dataOnly="0" labelOnly="1" outline="0" fieldPosition="0">
        <references count="1">
          <reference field="3"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14">
      <pivotArea dataOnly="0" labelOnly="1" outline="0" fieldPosition="0">
        <references count="1">
          <reference field="3" count="2">
            <x v="50"/>
            <x v="52"/>
          </reference>
        </references>
      </pivotArea>
    </format>
    <format dxfId="13">
      <pivotArea dataOnly="0" labelOnly="1" outline="0" fieldPosition="0">
        <references count="1">
          <reference field="11" count="12">
            <x v="0"/>
            <x v="1"/>
            <x v="2"/>
            <x v="3"/>
            <x v="4"/>
            <x v="5"/>
            <x v="6"/>
            <x v="7"/>
            <x v="8"/>
            <x v="9"/>
            <x v="10"/>
            <x v="11"/>
          </reference>
        </references>
      </pivotArea>
    </format>
    <format dxfId="12">
      <pivotArea type="all" dataOnly="0" outline="0" fieldPosition="0"/>
    </format>
    <format dxfId="11">
      <pivotArea outline="0" collapsedLevelsAreSubtotals="1" fieldPosition="0"/>
    </format>
    <format dxfId="10">
      <pivotArea type="origin" dataOnly="0" labelOnly="1" outline="0" fieldPosition="0"/>
    </format>
    <format dxfId="9">
      <pivotArea field="11" type="button" dataOnly="0" labelOnly="1" outline="0" axis="axisCol" fieldPosition="0"/>
    </format>
    <format dxfId="8">
      <pivotArea type="topRight" dataOnly="0" labelOnly="1" outline="0" fieldPosition="0"/>
    </format>
    <format dxfId="7">
      <pivotArea field="3" type="button" dataOnly="0" labelOnly="1" outline="0" axis="axisRow" fieldPosition="0"/>
    </format>
    <format dxfId="6">
      <pivotArea dataOnly="0" labelOnly="1" outline="0" fieldPosition="0">
        <references count="1">
          <reference field="3"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5">
      <pivotArea dataOnly="0" labelOnly="1" outline="0" fieldPosition="0">
        <references count="1">
          <reference field="3" count="2">
            <x v="50"/>
            <x v="52"/>
          </reference>
        </references>
      </pivotArea>
    </format>
    <format dxfId="4">
      <pivotArea dataOnly="0" labelOnly="1" outline="0" fieldPosition="0">
        <references count="1">
          <reference field="11" count="12">
            <x v="0"/>
            <x v="1"/>
            <x v="2"/>
            <x v="3"/>
            <x v="4"/>
            <x v="5"/>
            <x v="6"/>
            <x v="7"/>
            <x v="8"/>
            <x v="9"/>
            <x v="10"/>
            <x v="11"/>
          </reference>
        </references>
      </pivotArea>
    </format>
  </formats>
  <pivotTableStyleInfo name="PivotStyleLight16" showRowHeaders="1" showColHeaders="1" showRowStripes="0" showColStripes="0" showLastColumn="1"/>
  <filters count="2">
    <filter fld="11" type="captionNotContains" evalOrder="-1" id="2" stringValue1="(blank)">
      <autoFilter ref="A1">
        <filterColumn colId="0">
          <customFilters>
            <customFilter operator="notEqual" val="*(blank)*"/>
          </customFilters>
        </filterColumn>
      </autoFilter>
    </filter>
    <filter fld="3" type="captionNotEqual" evalOrder="-1" id="1" stringValue1="(blank)">
      <autoFilter ref="A1">
        <filterColumn colId="0">
          <customFilters>
            <customFilter operator="notEqual" val="(blank)"/>
          </customFilters>
        </filterColumn>
      </autoFilter>
    </filter>
  </filters>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nabledSubtotalsDefault="0" SubtotalsOnTopDefault="0"/>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AE155FE-8FBA-417F-A2D5-F58D89015527}" name="PivotTable3" cacheId="17" applyNumberFormats="0" applyBorderFormats="0" applyFontFormats="0" applyPatternFormats="0" applyAlignmentFormats="0" applyWidthHeightFormats="1" dataCaption="Values" showError="1" updatedVersion="8" minRefreshableVersion="3" enableDrill="0" rowGrandTotals="0" colGrandTotals="0" itemPrintTitles="1" createdVersion="6" indent="0" outline="1" outlineData="1" multipleFieldFilters="0" chartFormat="1">
  <location ref="B12:D13" firstHeaderRow="0" firstDataRow="1" firstDataCol="1" rowPageCount="2" colPageCount="1"/>
  <pivotFields count="14">
    <pivotField numFmtId="168" showAll="0"/>
    <pivotField showAll="0"/>
    <pivotField showAll="0"/>
    <pivotField showAll="0"/>
    <pivotField showAll="0"/>
    <pivotField dataField="1" showAll="0"/>
    <pivotField numFmtId="165" showAll="0"/>
    <pivotField axis="axisRow" showAll="0">
      <items count="3">
        <item h="1" x="1"/>
        <item x="0"/>
        <item t="default"/>
      </items>
    </pivotField>
    <pivotField dataField="1" showAll="0" defaultSubtotal="0"/>
    <pivotField numFmtId="165" showAll="0" defaultSubtotal="0"/>
    <pivotField axis="axisPage" showAll="0">
      <items count="3">
        <item x="0"/>
        <item x="1"/>
        <item t="default"/>
      </items>
    </pivotField>
    <pivotField showAll="0"/>
    <pivotField axis="axisPage" multipleItemSelectionAllowed="1" showAll="0">
      <items count="14">
        <item x="2"/>
        <item x="3"/>
        <item x="4"/>
        <item x="0"/>
        <item x="5"/>
        <item x="6"/>
        <item x="7"/>
        <item x="8"/>
        <item x="9"/>
        <item x="10"/>
        <item x="11"/>
        <item x="12"/>
        <item x="1"/>
        <item t="default"/>
      </items>
    </pivotField>
    <pivotField showAll="0"/>
  </pivotFields>
  <rowFields count="1">
    <field x="7"/>
  </rowFields>
  <rowItems count="1">
    <i>
      <x v="1"/>
    </i>
  </rowItems>
  <colFields count="1">
    <field x="-2"/>
  </colFields>
  <colItems count="2">
    <i>
      <x/>
    </i>
    <i i="1">
      <x v="1"/>
    </i>
  </colItems>
  <pageFields count="2">
    <pageField fld="10" item="0" hier="-1"/>
    <pageField fld="12" hier="-1"/>
  </pageFields>
  <dataFields count="2">
    <dataField name="Target" fld="5" baseField="0" baseItem="1410174700"/>
    <dataField name="Actual" fld="8" baseField="0" baseItem="0"/>
  </dataFields>
  <formats count="2">
    <format dxfId="23">
      <pivotArea type="all" dataOnly="0" outline="0" fieldPosition="0"/>
    </format>
    <format dxfId="22">
      <pivotArea outline="0" collapsedLevelsAreSubtotals="1" fieldPosition="0"/>
    </format>
  </formats>
  <chartFormats count="2">
    <chartFormat chart="0" format="15" series="1">
      <pivotArea type="data" outline="0" fieldPosition="0">
        <references count="1">
          <reference field="4294967294" count="1" selected="0">
            <x v="0"/>
          </reference>
        </references>
      </pivotArea>
    </chartFormat>
    <chartFormat chart="0" format="16" series="1">
      <pivotArea type="data" outline="0" fieldPosition="0">
        <references count="1">
          <reference field="4294967294" count="1" selected="0">
            <x v="1"/>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1DDF7EFA-4126-46D7-B400-E8826099720C}" name="PivotTable1" cacheId="17" applyNumberFormats="0" applyBorderFormats="0" applyFontFormats="0" applyPatternFormats="0" applyAlignmentFormats="0" applyWidthHeightFormats="1" dataCaption="Values" showError="1" updatedVersion="8" minRefreshableVersion="3" rowGrandTotals="0" colGrandTotals="0" itemPrintTitles="1" createdVersion="6" indent="0" outline="1" outlineData="1" multipleFieldFilters="0" chartFormat="1">
  <location ref="G12:I18" firstHeaderRow="0" firstDataRow="1" firstDataCol="1" rowPageCount="3" colPageCount="1"/>
  <pivotFields count="14">
    <pivotField numFmtId="168" showAll="0"/>
    <pivotField axis="axisRow" showAll="0">
      <items count="9">
        <item x="2"/>
        <item x="4"/>
        <item x="5"/>
        <item x="1"/>
        <item x="0"/>
        <item x="3"/>
        <item x="7"/>
        <item x="6"/>
        <item t="default"/>
      </items>
    </pivotField>
    <pivotField showAll="0"/>
    <pivotField showAll="0"/>
    <pivotField showAll="0"/>
    <pivotField dataField="1" showAll="0"/>
    <pivotField numFmtId="165" showAll="0"/>
    <pivotField axis="axisPage" multipleItemSelectionAllowed="1" showAll="0">
      <items count="3">
        <item x="0"/>
        <item h="1" x="1"/>
        <item t="default"/>
      </items>
    </pivotField>
    <pivotField dataField="1" showAll="0" defaultSubtotal="0"/>
    <pivotField numFmtId="165" showAll="0" defaultSubtotal="0"/>
    <pivotField axis="axisPage" showAll="0">
      <items count="3">
        <item x="0"/>
        <item x="1"/>
        <item t="default"/>
      </items>
    </pivotField>
    <pivotField showAll="0"/>
    <pivotField axis="axisPage" multipleItemSelectionAllowed="1" showAll="0">
      <items count="14">
        <item x="7"/>
        <item x="6"/>
        <item x="8"/>
        <item x="9"/>
        <item x="2"/>
        <item x="3"/>
        <item x="4"/>
        <item x="0"/>
        <item x="5"/>
        <item x="10"/>
        <item x="11"/>
        <item x="12"/>
        <item x="1"/>
        <item t="default"/>
      </items>
    </pivotField>
    <pivotField showAll="0"/>
  </pivotFields>
  <rowFields count="1">
    <field x="1"/>
  </rowFields>
  <rowItems count="6">
    <i>
      <x/>
    </i>
    <i>
      <x v="1"/>
    </i>
    <i>
      <x v="2"/>
    </i>
    <i>
      <x v="3"/>
    </i>
    <i>
      <x v="4"/>
    </i>
    <i>
      <x v="5"/>
    </i>
  </rowItems>
  <colFields count="1">
    <field x="-2"/>
  </colFields>
  <colItems count="2">
    <i>
      <x/>
    </i>
    <i i="1">
      <x v="1"/>
    </i>
  </colItems>
  <pageFields count="3">
    <pageField fld="7" hier="-1"/>
    <pageField fld="10" hier="-1"/>
    <pageField fld="12" hier="-1"/>
  </pageFields>
  <dataFields count="2">
    <dataField name="Target" fld="5" baseField="1" baseItem="0" numFmtId="169"/>
    <dataField name="Actual" fld="8" baseField="0" baseItem="0"/>
  </dataFields>
  <chartFormats count="2">
    <chartFormat chart="0" format="3" series="1">
      <pivotArea type="data" outline="0" fieldPosition="0">
        <references count="1">
          <reference field="4294967294" count="1" selected="0">
            <x v="0"/>
          </reference>
        </references>
      </pivotArea>
    </chartFormat>
    <chartFormat chart="0" format="6" series="1">
      <pivotArea type="data" outline="0" fieldPosition="0">
        <references count="1">
          <reference field="4294967294" count="1" selected="0">
            <x v="1"/>
          </reference>
        </references>
      </pivotArea>
    </chartFormat>
  </chartFormats>
  <pivotTableStyleInfo name="PivotStyleLight16" showRowHeaders="1" showColHeaders="1" showRowStripes="0" showColStripes="0" showLastColumn="1"/>
  <filters count="1">
    <filter fld="1" type="captionNotEqual" evalOrder="-1" id="2" stringValue1="(blank)">
      <autoFilter ref="A1">
        <filterColumn colId="0">
          <customFilters>
            <customFilter operator="notEqual" val="(blank)"/>
          </customFilters>
        </filterColumn>
      </autoFilter>
    </filter>
  </filters>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Year" xr10:uid="{27561AFE-4EB1-4AA7-8E2F-E9E5981EA50E}" sourceName="Year">
  <pivotTables>
    <pivotTable tabId="18" name="PivotTable3"/>
  </pivotTables>
  <data>
    <tabular pivotCacheId="1641104177">
      <items count="2">
        <i x="0" s="1"/>
        <i x="1" nd="1"/>
      </items>
    </tabular>
  </data>
  <extLst>
    <x:ext xmlns:x15="http://schemas.microsoft.com/office/spreadsheetml/2010/11/main" uri="{470722E0-AACD-4C17-9CDC-17EF765DBC7E}">
      <x15:slicerCacheHideItemsWithNoData/>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Month_Name" xr10:uid="{D95E6943-5AF1-4311-BB22-D51524A00330}" sourceName="Month Name">
  <pivotTables>
    <pivotTable tabId="18" name="PivotTable3"/>
  </pivotTables>
  <data>
    <tabular pivotCacheId="1641104177">
      <items count="13">
        <i x="2" s="1"/>
        <i x="3" s="1"/>
        <i x="4" s="1"/>
        <i x="0" s="1"/>
        <i x="5" s="1"/>
        <i x="6" s="1"/>
        <i x="7" s="1"/>
        <i x="8" s="1"/>
        <i x="9" s="1"/>
        <i x="10" s="1"/>
        <i x="11" s="1"/>
        <i x="12" s="1"/>
        <i x="1" s="1" nd="1"/>
      </items>
    </tabular>
  </data>
  <extLst>
    <x:ext xmlns:x15="http://schemas.microsoft.com/office/spreadsheetml/2010/11/main" uri="{470722E0-AACD-4C17-9CDC-17EF765DBC7E}">
      <x15:slicerCacheHideItemsWithNoData/>
    </x:ext>
  </extLst>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Year1" xr10:uid="{A0A6D993-89F9-4940-AC64-3E19BD7CE17F}" sourceName="Year">
  <pivotTables>
    <pivotTable tabId="18" name="PivotTable1"/>
  </pivotTables>
  <data>
    <tabular pivotCacheId="1641104177">
      <items count="2">
        <i x="0" s="1"/>
        <i x="1" s="1" nd="1"/>
      </items>
    </tabular>
  </data>
  <extLst>
    <x:ext xmlns:x15="http://schemas.microsoft.com/office/spreadsheetml/2010/11/main" uri="{470722E0-AACD-4C17-9CDC-17EF765DBC7E}">
      <x15:slicerCacheHideItemsWithNoData/>
    </x:ext>
  </extLst>
</slicerCacheDefinition>
</file>

<file path=xl/slicerCaches/slicerCache4.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Month_Name1" xr10:uid="{D8EC6983-80ED-40D2-8C73-F3E0C043A3BF}" sourceName="Month Name">
  <pivotTables>
    <pivotTable tabId="18" name="PivotTable1"/>
  </pivotTables>
  <data>
    <tabular pivotCacheId="1641104177">
      <items count="13">
        <i x="2" s="1"/>
        <i x="3" s="1"/>
        <i x="4" s="1"/>
        <i x="0" s="1"/>
        <i x="5" s="1"/>
        <i x="6" s="1"/>
        <i x="7" s="1"/>
        <i x="8" s="1"/>
        <i x="9" s="1"/>
        <i x="10" s="1"/>
        <i x="11" s="1"/>
        <i x="12" s="1"/>
        <i x="1" s="1"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Year" xr10:uid="{14F4F70C-4865-4E2E-8FE8-851099B6F2A5}" cache="Slicer_Year" caption="Year" style="NewSlicerStyle" rowHeight="180000"/>
  <slicer name="Month Name" xr10:uid="{E1CA1CF6-8BED-40E2-BC75-E24B11F170E3}" cache="Slicer_Month_Name" caption="Month Name" style="NewSlicerStyle" rowHeight="180000"/>
  <slicer name="Year 1" xr10:uid="{116D8B99-11B8-48B5-BDD2-7074B99BE543}" cache="Slicer_Year1" caption="Year" style="NewSlicerStyle" rowHeight="180000"/>
  <slicer name="Month Name 1" xr10:uid="{3B7B9963-6497-4D5C-84F8-CD1697E81D36}" cache="Slicer_Month_Name1" caption="Month Name" columnCount="2" style="NewSlicerStyle" rowHeight="1800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21625C09-BC17-4A1E-AB34-53CBB1978EFC}" name="Tbl_Sales" displayName="Tbl_Sales" ref="B5:F5005" totalsRowShown="0" headerRowDxfId="33" dataDxfId="31" headerRowBorderDxfId="32" tableBorderDxfId="30" totalsRowBorderDxfId="29">
  <autoFilter ref="B5:F5005" xr:uid="{21625C09-BC17-4A1E-AB34-53CBB1978EFC}"/>
  <tableColumns count="5">
    <tableColumn id="1" xr3:uid="{0B786478-F836-480C-8EE7-35DD18EEA651}" name="Date" dataDxfId="28"/>
    <tableColumn id="2" xr3:uid="{2BC4B42B-F3A0-4388-AF9B-988BBD386DB8}" name="Rep" dataDxfId="27"/>
    <tableColumn id="3" xr3:uid="{B52EA4D7-9A2B-4A7E-9720-289C8E331D78}" name="Customer" dataDxfId="26"/>
    <tableColumn id="4" xr3:uid="{62A7C7EC-1726-4D1B-9C8F-48994EDD2C11}" name="State" dataDxfId="25"/>
    <tableColumn id="5" xr3:uid="{B5D44A38-C5AB-4F9D-AC97-A1D9B9D2ACA9}" name="Sales Amount" dataDxfId="24"/>
  </tableColumns>
  <tableStyleInfo name="TableStyleLight13" showFirstColumn="0" showLastColumn="0" showRowStripes="1" showColumnStripes="1"/>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5.xml"/><Relationship Id="rId1" Type="http://schemas.openxmlformats.org/officeDocument/2006/relationships/printerSettings" Target="../printerSettings/printerSettings4.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3" Type="http://schemas.openxmlformats.org/officeDocument/2006/relationships/pivotTable" Target="../pivotTables/pivotTable3.xml"/><Relationship Id="rId2" Type="http://schemas.openxmlformats.org/officeDocument/2006/relationships/pivotTable" Target="../pivotTables/pivotTable2.xml"/><Relationship Id="rId1" Type="http://schemas.openxmlformats.org/officeDocument/2006/relationships/pivotTable" Target="../pivotTables/pivotTable1.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5">
    <pageSetUpPr fitToPage="1"/>
  </sheetPr>
  <dimension ref="A1:AK50"/>
  <sheetViews>
    <sheetView showGridLines="0" showRowColHeaders="0" tabSelected="1" zoomScaleNormal="100" zoomScaleSheetLayoutView="85" workbookViewId="0">
      <pane ySplit="4" topLeftCell="A5" activePane="bottomLeft" state="frozen"/>
      <selection activeCell="B28" sqref="B27:B28"/>
      <selection pane="bottomLeft" activeCell="A5" sqref="A5"/>
    </sheetView>
  </sheetViews>
  <sheetFormatPr defaultColWidth="8.85546875" defaultRowHeight="15" x14ac:dyDescent="0.25"/>
  <cols>
    <col min="1" max="1" width="3.7109375" style="53" customWidth="1"/>
    <col min="2" max="2" width="2.7109375" style="53" customWidth="1"/>
    <col min="3" max="3" width="52.42578125" style="53" customWidth="1"/>
    <col min="4" max="4" width="10.7109375" style="53" bestFit="1" customWidth="1"/>
    <col min="5" max="5" width="2.7109375" style="53" customWidth="1"/>
    <col min="6" max="8" width="5.28515625" style="53" customWidth="1"/>
    <col min="9" max="9" width="17.28515625" style="53" customWidth="1"/>
    <col min="10" max="13" width="14.42578125" style="53" customWidth="1"/>
    <col min="14" max="14" width="13.42578125" style="53" customWidth="1"/>
    <col min="15" max="15" width="2.28515625" style="53" customWidth="1"/>
    <col min="16" max="16" width="1.7109375" style="53" customWidth="1"/>
    <col min="17" max="17" width="20.5703125" style="53" customWidth="1"/>
    <col min="18" max="22" width="8.85546875" style="53"/>
    <col min="23" max="24" width="8.85546875" style="53" customWidth="1"/>
    <col min="25" max="16384" width="8.85546875" style="53"/>
  </cols>
  <sheetData>
    <row r="1" spans="1:17" s="37" customFormat="1" ht="6.75" customHeight="1" x14ac:dyDescent="0.25">
      <c r="B1" s="38"/>
      <c r="E1" s="39"/>
    </row>
    <row r="2" spans="1:17" s="281" customFormat="1" ht="20.100000000000001" customHeight="1" x14ac:dyDescent="0.25">
      <c r="B2" s="282"/>
      <c r="C2" s="283" t="s">
        <v>305</v>
      </c>
      <c r="D2" s="283"/>
      <c r="E2" s="284"/>
      <c r="F2" s="284"/>
      <c r="G2" s="284"/>
      <c r="H2" s="284"/>
      <c r="I2" s="284"/>
      <c r="J2" s="284"/>
      <c r="K2" s="284"/>
      <c r="L2" s="285"/>
      <c r="M2" s="285"/>
      <c r="N2" s="284"/>
      <c r="O2" s="284"/>
      <c r="P2" s="286"/>
    </row>
    <row r="3" spans="1:17" s="30" customFormat="1" ht="24" customHeight="1" x14ac:dyDescent="0.25">
      <c r="B3" s="295"/>
      <c r="C3" s="279" t="s">
        <v>304</v>
      </c>
      <c r="D3" s="279"/>
      <c r="E3" s="31"/>
      <c r="F3" s="31"/>
      <c r="G3" s="31"/>
      <c r="H3" s="31"/>
      <c r="I3" s="31"/>
      <c r="J3" s="31"/>
      <c r="K3" s="31"/>
      <c r="L3" s="296"/>
      <c r="M3" s="296"/>
      <c r="N3" s="31"/>
      <c r="O3" s="31"/>
      <c r="P3" s="266"/>
    </row>
    <row r="4" spans="1:17" s="41" customFormat="1" ht="4.9000000000000004" customHeight="1" x14ac:dyDescent="0.25">
      <c r="A4" s="40"/>
      <c r="B4" s="40"/>
      <c r="C4" s="40"/>
      <c r="D4" s="40"/>
      <c r="E4" s="40"/>
      <c r="F4" s="40"/>
      <c r="G4" s="40"/>
      <c r="H4" s="40"/>
      <c r="I4" s="40"/>
      <c r="J4" s="40"/>
      <c r="K4" s="40"/>
      <c r="L4" s="40"/>
      <c r="M4" s="40"/>
      <c r="N4" s="40"/>
      <c r="O4" s="40"/>
      <c r="P4" s="40"/>
      <c r="Q4" s="40"/>
    </row>
    <row r="5" spans="1:17" s="41" customFormat="1" ht="4.9000000000000004" customHeight="1" x14ac:dyDescent="0.3">
      <c r="A5" s="367" t="s">
        <v>330</v>
      </c>
      <c r="B5" s="42"/>
      <c r="C5" s="42"/>
      <c r="D5" s="42"/>
      <c r="E5" s="42"/>
      <c r="F5" s="42"/>
      <c r="G5" s="42"/>
      <c r="H5" s="42"/>
      <c r="I5" s="42"/>
      <c r="J5" s="42"/>
      <c r="K5" s="42"/>
      <c r="L5" s="42"/>
      <c r="M5" s="42"/>
      <c r="N5" s="42"/>
      <c r="O5" s="42"/>
      <c r="P5" s="42"/>
      <c r="Q5" s="42"/>
    </row>
    <row r="6" spans="1:17" s="41" customFormat="1" ht="8.1" customHeight="1" x14ac:dyDescent="0.25">
      <c r="A6" s="40"/>
      <c r="B6" s="44"/>
      <c r="C6" s="45"/>
      <c r="D6" s="45"/>
      <c r="E6" s="45"/>
      <c r="F6" s="45"/>
      <c r="G6" s="45"/>
      <c r="H6" s="45"/>
      <c r="I6" s="125"/>
      <c r="J6" s="125"/>
      <c r="K6" s="125"/>
      <c r="L6" s="125"/>
      <c r="M6" s="125"/>
      <c r="N6" s="125"/>
      <c r="O6" s="46"/>
      <c r="P6" s="40"/>
      <c r="Q6" s="53"/>
    </row>
    <row r="7" spans="1:17" s="41" customFormat="1" ht="18.75" x14ac:dyDescent="0.3">
      <c r="B7" s="47"/>
      <c r="C7" s="48"/>
      <c r="D7" s="48"/>
      <c r="E7" s="48"/>
      <c r="F7" s="377" t="s">
        <v>332</v>
      </c>
      <c r="G7" s="378"/>
      <c r="H7" s="378"/>
      <c r="I7" s="127"/>
      <c r="J7" s="127"/>
      <c r="K7" s="127"/>
      <c r="L7" s="127"/>
      <c r="M7" s="127"/>
      <c r="N7" s="127"/>
      <c r="O7" s="123"/>
      <c r="Q7" s="53"/>
    </row>
    <row r="8" spans="1:17" s="41" customFormat="1" x14ac:dyDescent="0.25">
      <c r="B8" s="47"/>
      <c r="C8" s="48"/>
      <c r="D8" s="48"/>
      <c r="E8" s="122"/>
      <c r="F8" s="127"/>
      <c r="G8" s="127"/>
      <c r="H8" s="127"/>
      <c r="I8" s="127"/>
      <c r="J8" s="127"/>
      <c r="K8" s="127"/>
      <c r="L8" s="127"/>
      <c r="M8" s="127"/>
      <c r="N8" s="127"/>
      <c r="O8" s="123"/>
      <c r="Q8" s="53"/>
    </row>
    <row r="9" spans="1:17" s="41" customFormat="1" x14ac:dyDescent="0.25">
      <c r="B9" s="47"/>
      <c r="C9" s="48"/>
      <c r="D9" s="48"/>
      <c r="E9" s="122"/>
      <c r="F9" s="127"/>
      <c r="G9" s="127"/>
      <c r="H9" s="127"/>
      <c r="I9" s="127"/>
      <c r="J9" s="127"/>
      <c r="K9" s="127"/>
      <c r="L9" s="127"/>
      <c r="M9" s="127"/>
      <c r="N9" s="127"/>
      <c r="O9" s="123"/>
      <c r="Q9" s="53"/>
    </row>
    <row r="10" spans="1:17" s="41" customFormat="1" x14ac:dyDescent="0.25">
      <c r="B10" s="47"/>
      <c r="C10" s="48"/>
      <c r="D10" s="48"/>
      <c r="E10" s="122"/>
      <c r="F10" s="127"/>
      <c r="G10" s="127"/>
      <c r="H10" s="127"/>
      <c r="I10" s="127"/>
      <c r="J10" s="127"/>
      <c r="K10" s="127"/>
      <c r="L10" s="127"/>
      <c r="M10" s="127"/>
      <c r="N10" s="127"/>
      <c r="O10" s="123"/>
      <c r="Q10" s="53"/>
    </row>
    <row r="11" spans="1:17" s="41" customFormat="1" x14ac:dyDescent="0.25">
      <c r="B11" s="47"/>
      <c r="C11" s="48"/>
      <c r="D11" s="48"/>
      <c r="E11" s="122"/>
      <c r="F11" s="127"/>
      <c r="G11" s="127"/>
      <c r="H11" s="127"/>
      <c r="I11" s="127"/>
      <c r="J11" s="127"/>
      <c r="K11" s="127"/>
      <c r="L11" s="127"/>
      <c r="M11" s="127"/>
      <c r="N11" s="127"/>
      <c r="O11" s="123"/>
      <c r="Q11" s="53"/>
    </row>
    <row r="12" spans="1:17" s="41" customFormat="1" x14ac:dyDescent="0.25">
      <c r="B12" s="47"/>
      <c r="C12" s="48"/>
      <c r="D12" s="48"/>
      <c r="E12" s="122"/>
      <c r="F12" s="127"/>
      <c r="G12" s="127"/>
      <c r="H12" s="127"/>
      <c r="I12" s="127"/>
      <c r="J12" s="127"/>
      <c r="K12" s="127"/>
      <c r="L12" s="127"/>
      <c r="M12" s="127"/>
      <c r="N12" s="127"/>
      <c r="O12" s="123"/>
      <c r="Q12" s="53"/>
    </row>
    <row r="13" spans="1:17" s="41" customFormat="1" x14ac:dyDescent="0.25">
      <c r="B13" s="47"/>
      <c r="C13" s="48"/>
      <c r="D13" s="48"/>
      <c r="E13" s="122"/>
      <c r="F13" s="127"/>
      <c r="G13" s="127"/>
      <c r="H13" s="127"/>
      <c r="I13" s="127"/>
      <c r="J13" s="127"/>
      <c r="K13" s="127"/>
      <c r="L13" s="127"/>
      <c r="M13" s="127"/>
      <c r="N13" s="127"/>
      <c r="O13" s="123"/>
      <c r="Q13" s="53"/>
    </row>
    <row r="14" spans="1:17" s="41" customFormat="1" x14ac:dyDescent="0.25">
      <c r="B14" s="47"/>
      <c r="C14" s="48"/>
      <c r="D14" s="48"/>
      <c r="E14" s="122"/>
      <c r="F14" s="127"/>
      <c r="G14" s="127"/>
      <c r="H14" s="127"/>
      <c r="I14" s="127"/>
      <c r="J14" s="127"/>
      <c r="K14" s="127"/>
      <c r="L14" s="127"/>
      <c r="M14" s="127"/>
      <c r="N14" s="127"/>
      <c r="O14" s="123"/>
      <c r="Q14" s="53"/>
    </row>
    <row r="15" spans="1:17" s="41" customFormat="1" x14ac:dyDescent="0.25">
      <c r="B15" s="47"/>
      <c r="C15" s="48"/>
      <c r="D15" s="48"/>
      <c r="E15" s="122"/>
      <c r="F15" s="127"/>
      <c r="G15" s="127"/>
      <c r="H15" s="127"/>
      <c r="I15" s="127"/>
      <c r="J15" s="127"/>
      <c r="K15" s="127"/>
      <c r="L15" s="127"/>
      <c r="M15" s="127"/>
      <c r="N15" s="127"/>
      <c r="O15" s="123"/>
      <c r="Q15" s="53"/>
    </row>
    <row r="16" spans="1:17" s="41" customFormat="1" x14ac:dyDescent="0.25">
      <c r="B16" s="47"/>
      <c r="C16" s="48"/>
      <c r="D16" s="48"/>
      <c r="E16" s="122"/>
      <c r="F16" s="127"/>
      <c r="G16" s="127"/>
      <c r="H16" s="127"/>
      <c r="I16" s="127"/>
      <c r="J16" s="127"/>
      <c r="K16" s="127"/>
      <c r="L16" s="127"/>
      <c r="M16" s="127"/>
      <c r="N16" s="127"/>
      <c r="O16" s="123"/>
      <c r="Q16" s="53"/>
    </row>
    <row r="17" spans="2:37" s="41" customFormat="1" x14ac:dyDescent="0.25">
      <c r="B17" s="47"/>
      <c r="C17" s="48"/>
      <c r="D17" s="48"/>
      <c r="E17" s="122"/>
      <c r="F17" s="127"/>
      <c r="G17" s="127"/>
      <c r="H17" s="127"/>
      <c r="I17" s="127"/>
      <c r="J17" s="127"/>
      <c r="K17" s="127"/>
      <c r="L17" s="127"/>
      <c r="M17" s="127"/>
      <c r="N17" s="127"/>
      <c r="O17" s="123"/>
      <c r="Q17" s="53"/>
    </row>
    <row r="18" spans="2:37" x14ac:dyDescent="0.25">
      <c r="B18" s="47"/>
      <c r="C18" s="48"/>
      <c r="D18" s="48"/>
      <c r="E18" s="122"/>
      <c r="F18" s="127"/>
      <c r="G18" s="127"/>
      <c r="H18" s="127"/>
      <c r="I18" s="127"/>
      <c r="J18" s="127"/>
      <c r="K18" s="127"/>
      <c r="L18" s="127"/>
      <c r="M18" s="127"/>
      <c r="N18" s="127"/>
      <c r="O18" s="123"/>
      <c r="P18" s="41"/>
      <c r="R18" s="41"/>
      <c r="S18" s="41"/>
      <c r="T18" s="41"/>
      <c r="U18" s="41"/>
      <c r="V18" s="41"/>
      <c r="W18" s="41"/>
      <c r="X18" s="41"/>
      <c r="Y18" s="41"/>
      <c r="Z18" s="41"/>
      <c r="AA18" s="41"/>
      <c r="AB18" s="41"/>
      <c r="AC18" s="41"/>
      <c r="AD18" s="41"/>
      <c r="AE18" s="41"/>
      <c r="AF18" s="41"/>
      <c r="AG18" s="41"/>
      <c r="AH18" s="41"/>
      <c r="AI18" s="41"/>
      <c r="AJ18" s="41"/>
      <c r="AK18" s="41"/>
    </row>
    <row r="19" spans="2:37" x14ac:dyDescent="0.25">
      <c r="B19" s="47"/>
      <c r="C19" s="48"/>
      <c r="D19" s="48"/>
      <c r="E19" s="122"/>
      <c r="F19" s="127"/>
      <c r="G19" s="127"/>
      <c r="H19" s="127"/>
      <c r="I19" s="127"/>
      <c r="J19" s="127"/>
      <c r="K19" s="127"/>
      <c r="L19" s="127"/>
      <c r="M19" s="127"/>
      <c r="N19" s="127"/>
      <c r="O19" s="123"/>
      <c r="P19" s="41"/>
      <c r="R19" s="41"/>
      <c r="S19" s="41"/>
      <c r="T19" s="41"/>
      <c r="U19" s="41"/>
      <c r="V19" s="41"/>
      <c r="W19" s="41"/>
      <c r="X19" s="41"/>
      <c r="Y19" s="41"/>
      <c r="Z19" s="41"/>
      <c r="AA19" s="41"/>
      <c r="AB19" s="41"/>
      <c r="AC19" s="41"/>
      <c r="AD19" s="41"/>
      <c r="AE19" s="41"/>
      <c r="AF19" s="41"/>
      <c r="AG19" s="41"/>
      <c r="AH19" s="41"/>
      <c r="AI19" s="41"/>
      <c r="AJ19" s="41"/>
      <c r="AK19" s="41"/>
    </row>
    <row r="20" spans="2:37" x14ac:dyDescent="0.25">
      <c r="B20" s="47"/>
      <c r="C20" s="48"/>
      <c r="D20" s="48"/>
      <c r="E20" s="48"/>
      <c r="F20" s="116" t="s">
        <v>112</v>
      </c>
      <c r="G20" s="115"/>
      <c r="H20" s="114"/>
      <c r="I20" s="127"/>
      <c r="J20" s="127"/>
      <c r="K20" s="127"/>
      <c r="L20" s="127"/>
      <c r="M20" s="127"/>
      <c r="N20" s="127"/>
      <c r="O20" s="123"/>
      <c r="P20" s="41"/>
      <c r="R20" s="41"/>
      <c r="S20" s="41"/>
      <c r="T20" s="41"/>
      <c r="U20" s="41"/>
      <c r="V20" s="41"/>
      <c r="W20" s="41"/>
      <c r="X20" s="41"/>
      <c r="Y20" s="41"/>
      <c r="Z20" s="41"/>
      <c r="AA20" s="41"/>
      <c r="AB20" s="41"/>
      <c r="AC20" s="41"/>
      <c r="AD20" s="41"/>
      <c r="AE20" s="41"/>
      <c r="AF20" s="41"/>
      <c r="AG20" s="41"/>
      <c r="AH20" s="41"/>
      <c r="AI20" s="41"/>
      <c r="AJ20" s="41"/>
      <c r="AK20" s="41"/>
    </row>
    <row r="21" spans="2:37" x14ac:dyDescent="0.25">
      <c r="B21" s="47"/>
      <c r="C21" s="48"/>
      <c r="D21" s="48"/>
      <c r="E21" s="48"/>
      <c r="F21" s="113" t="s">
        <v>109</v>
      </c>
      <c r="G21" s="112" t="s">
        <v>88</v>
      </c>
      <c r="H21" s="111" t="s">
        <v>87</v>
      </c>
      <c r="I21" s="127"/>
      <c r="J21" s="127"/>
      <c r="K21" s="127"/>
      <c r="L21" s="127"/>
      <c r="M21" s="127"/>
      <c r="N21" s="127"/>
      <c r="O21" s="123"/>
      <c r="P21" s="41"/>
      <c r="R21" s="41"/>
      <c r="S21" s="41"/>
      <c r="T21" s="41"/>
      <c r="U21" s="41"/>
      <c r="V21" s="41"/>
      <c r="W21" s="41"/>
      <c r="X21" s="41"/>
      <c r="Y21" s="41"/>
      <c r="Z21" s="41"/>
      <c r="AA21" s="41"/>
      <c r="AB21" s="41"/>
      <c r="AC21" s="41"/>
      <c r="AD21" s="41"/>
      <c r="AE21" s="41"/>
      <c r="AF21" s="41"/>
      <c r="AG21" s="41"/>
      <c r="AH21" s="41"/>
      <c r="AI21" s="41"/>
      <c r="AJ21" s="41"/>
      <c r="AK21" s="41"/>
    </row>
    <row r="22" spans="2:37" x14ac:dyDescent="0.25">
      <c r="B22" s="47"/>
      <c r="C22" s="48"/>
      <c r="D22" s="48"/>
      <c r="E22" s="48"/>
      <c r="F22" s="174"/>
      <c r="G22" s="131">
        <v>0</v>
      </c>
      <c r="H22" s="132">
        <v>0.1</v>
      </c>
      <c r="I22" s="127"/>
      <c r="J22" s="127"/>
      <c r="K22" s="127"/>
      <c r="L22" s="127"/>
      <c r="M22" s="127"/>
      <c r="N22" s="127"/>
      <c r="O22" s="123"/>
      <c r="P22" s="41"/>
      <c r="R22" s="41"/>
      <c r="S22" s="41"/>
      <c r="T22" s="41"/>
      <c r="U22" s="41"/>
      <c r="V22" s="41"/>
      <c r="W22" s="41"/>
      <c r="X22" s="41"/>
      <c r="Y22" s="41"/>
      <c r="Z22" s="41"/>
      <c r="AA22" s="41"/>
      <c r="AB22" s="41"/>
      <c r="AC22" s="41"/>
      <c r="AD22" s="41"/>
      <c r="AE22" s="41"/>
      <c r="AF22" s="41"/>
      <c r="AG22" s="41"/>
      <c r="AH22" s="41"/>
      <c r="AI22" s="41"/>
      <c r="AJ22" s="41"/>
      <c r="AK22" s="41"/>
    </row>
    <row r="23" spans="2:37" x14ac:dyDescent="0.25">
      <c r="B23" s="47"/>
      <c r="C23" s="48"/>
      <c r="D23" s="48"/>
      <c r="E23" s="48"/>
      <c r="F23" s="175"/>
      <c r="G23" s="133">
        <v>0.1</v>
      </c>
      <c r="H23" s="134">
        <v>0.2</v>
      </c>
      <c r="I23" s="127"/>
      <c r="J23" s="127"/>
      <c r="K23" s="127"/>
      <c r="L23" s="127"/>
      <c r="M23" s="127"/>
      <c r="N23" s="127"/>
      <c r="O23" s="123"/>
      <c r="P23" s="41"/>
      <c r="R23" s="41"/>
      <c r="S23" s="41"/>
      <c r="T23" s="41"/>
      <c r="U23" s="41"/>
      <c r="V23" s="41"/>
      <c r="W23" s="41"/>
      <c r="X23" s="41"/>
      <c r="Y23" s="41"/>
      <c r="Z23" s="41"/>
      <c r="AA23" s="41"/>
      <c r="AB23" s="41"/>
      <c r="AC23" s="41"/>
      <c r="AD23" s="41"/>
      <c r="AE23" s="41"/>
      <c r="AF23" s="41"/>
      <c r="AG23" s="41"/>
      <c r="AH23" s="41"/>
      <c r="AI23" s="41"/>
      <c r="AJ23" s="41"/>
      <c r="AK23" s="41"/>
    </row>
    <row r="24" spans="2:37" x14ac:dyDescent="0.25">
      <c r="B24" s="47"/>
      <c r="C24" s="48"/>
      <c r="D24" s="48"/>
      <c r="E24" s="48"/>
      <c r="F24" s="176"/>
      <c r="G24" s="133">
        <v>0.2</v>
      </c>
      <c r="H24" s="134">
        <v>0.4</v>
      </c>
      <c r="I24" s="127"/>
      <c r="J24" s="127"/>
      <c r="K24" s="127"/>
      <c r="L24" s="127"/>
      <c r="M24" s="127"/>
      <c r="N24" s="127"/>
      <c r="O24" s="123"/>
      <c r="P24" s="41"/>
      <c r="R24" s="41"/>
      <c r="S24" s="41"/>
      <c r="T24" s="41"/>
      <c r="U24" s="41"/>
      <c r="V24" s="41"/>
      <c r="W24" s="41"/>
      <c r="X24" s="41"/>
      <c r="Y24" s="41"/>
      <c r="Z24" s="41"/>
      <c r="AA24" s="41"/>
      <c r="AB24" s="41"/>
      <c r="AC24" s="41"/>
      <c r="AD24" s="41"/>
      <c r="AE24" s="41"/>
      <c r="AF24" s="41"/>
      <c r="AG24" s="41"/>
      <c r="AH24" s="41"/>
      <c r="AI24" s="41"/>
      <c r="AJ24" s="41"/>
      <c r="AK24" s="41"/>
    </row>
    <row r="25" spans="2:37" x14ac:dyDescent="0.25">
      <c r="B25" s="47"/>
      <c r="C25" s="48"/>
      <c r="D25" s="48"/>
      <c r="E25" s="48"/>
      <c r="F25" s="177"/>
      <c r="G25" s="133">
        <v>0.4</v>
      </c>
      <c r="H25" s="134">
        <v>0.7</v>
      </c>
      <c r="I25" s="127"/>
      <c r="J25" s="127"/>
      <c r="K25" s="127"/>
      <c r="L25" s="127"/>
      <c r="M25" s="127"/>
      <c r="N25" s="127"/>
      <c r="O25" s="123"/>
      <c r="P25" s="41"/>
      <c r="R25" s="41"/>
      <c r="S25" s="41"/>
      <c r="T25" s="41"/>
      <c r="U25" s="41"/>
      <c r="V25" s="41"/>
      <c r="W25" s="41"/>
      <c r="X25" s="41"/>
      <c r="Y25" s="41"/>
      <c r="Z25" s="41"/>
      <c r="AA25" s="41"/>
      <c r="AB25" s="41"/>
      <c r="AC25" s="41"/>
      <c r="AD25" s="41"/>
      <c r="AE25" s="41"/>
      <c r="AF25" s="41"/>
      <c r="AG25" s="41"/>
      <c r="AH25" s="41"/>
      <c r="AI25" s="41"/>
      <c r="AJ25" s="41"/>
      <c r="AK25" s="41"/>
    </row>
    <row r="26" spans="2:37" x14ac:dyDescent="0.25">
      <c r="B26" s="47"/>
      <c r="C26" s="48"/>
      <c r="D26" s="48"/>
      <c r="E26" s="48"/>
      <c r="F26" s="178"/>
      <c r="G26" s="135">
        <v>0.7</v>
      </c>
      <c r="H26" s="136">
        <v>9.99</v>
      </c>
      <c r="I26" s="127"/>
      <c r="J26" s="127"/>
      <c r="K26" s="127"/>
      <c r="L26" s="127"/>
      <c r="M26" s="127"/>
      <c r="N26" s="127"/>
      <c r="O26" s="123"/>
      <c r="P26" s="41"/>
      <c r="R26" s="41"/>
      <c r="S26" s="41"/>
      <c r="T26" s="41"/>
      <c r="U26" s="41"/>
      <c r="V26" s="41"/>
      <c r="W26" s="41"/>
      <c r="X26" s="41"/>
      <c r="Y26" s="41"/>
      <c r="Z26" s="41"/>
      <c r="AA26" s="41"/>
      <c r="AB26" s="41"/>
      <c r="AC26" s="41"/>
      <c r="AD26" s="41"/>
      <c r="AE26" s="41"/>
      <c r="AF26" s="41"/>
      <c r="AG26" s="41"/>
      <c r="AH26" s="41"/>
      <c r="AI26" s="41"/>
      <c r="AJ26" s="41"/>
      <c r="AK26" s="41"/>
    </row>
    <row r="27" spans="2:37" x14ac:dyDescent="0.25">
      <c r="B27" s="47"/>
      <c r="C27" s="48"/>
      <c r="D27" s="48"/>
      <c r="E27" s="48"/>
      <c r="F27" s="48"/>
      <c r="G27" s="48"/>
      <c r="H27" s="48"/>
      <c r="I27" s="124"/>
      <c r="J27" s="124"/>
      <c r="K27" s="124"/>
      <c r="L27" s="124"/>
      <c r="M27" s="124"/>
      <c r="N27" s="124"/>
      <c r="O27" s="49"/>
      <c r="P27" s="41"/>
      <c r="R27" s="41"/>
      <c r="S27" s="41"/>
      <c r="T27" s="41"/>
      <c r="U27" s="41"/>
      <c r="V27" s="41"/>
      <c r="W27" s="41"/>
      <c r="X27" s="41"/>
      <c r="Y27" s="41"/>
      <c r="Z27" s="41"/>
      <c r="AA27" s="41"/>
      <c r="AB27" s="41"/>
      <c r="AC27" s="41"/>
      <c r="AD27" s="41"/>
      <c r="AE27" s="41"/>
      <c r="AF27" s="41"/>
      <c r="AG27" s="41"/>
      <c r="AH27" s="41"/>
      <c r="AI27" s="41"/>
      <c r="AJ27" s="41"/>
      <c r="AK27" s="41"/>
    </row>
    <row r="28" spans="2:37" x14ac:dyDescent="0.25">
      <c r="B28" s="47"/>
      <c r="C28" s="48"/>
      <c r="D28" s="48"/>
      <c r="E28" s="48"/>
      <c r="F28" s="48"/>
      <c r="G28" s="48"/>
      <c r="H28" s="48"/>
      <c r="I28" s="48"/>
      <c r="J28" s="48"/>
      <c r="K28" s="48"/>
      <c r="L28" s="48"/>
      <c r="M28" s="48"/>
      <c r="N28" s="48"/>
      <c r="O28" s="49"/>
      <c r="P28" s="41"/>
      <c r="R28" s="41"/>
      <c r="S28" s="41"/>
      <c r="T28" s="41"/>
      <c r="U28" s="41"/>
      <c r="V28" s="41"/>
      <c r="W28" s="41"/>
      <c r="X28" s="41"/>
      <c r="Y28" s="41"/>
      <c r="Z28" s="41"/>
      <c r="AA28" s="41"/>
      <c r="AB28" s="41"/>
      <c r="AC28" s="41"/>
      <c r="AD28" s="41"/>
      <c r="AE28" s="41"/>
      <c r="AF28" s="41"/>
      <c r="AG28" s="41"/>
      <c r="AH28" s="41"/>
      <c r="AI28" s="41"/>
      <c r="AJ28" s="41"/>
      <c r="AK28" s="41"/>
    </row>
    <row r="29" spans="2:37" x14ac:dyDescent="0.25">
      <c r="B29" s="47"/>
      <c r="C29" s="48"/>
      <c r="D29" s="48"/>
      <c r="E29" s="48"/>
      <c r="F29" s="48"/>
      <c r="G29" s="48"/>
      <c r="H29" s="48"/>
      <c r="I29" s="48"/>
      <c r="J29" s="48"/>
      <c r="K29" s="48"/>
      <c r="L29" s="48"/>
      <c r="M29" s="48"/>
      <c r="N29" s="48"/>
      <c r="O29" s="49"/>
      <c r="P29" s="41"/>
      <c r="R29" s="41"/>
      <c r="S29" s="41"/>
      <c r="T29" s="41"/>
      <c r="U29" s="41"/>
      <c r="V29" s="41"/>
      <c r="W29" s="41"/>
      <c r="X29" s="41"/>
      <c r="Y29" s="41"/>
      <c r="Z29" s="41"/>
      <c r="AA29" s="41"/>
      <c r="AB29" s="41"/>
      <c r="AC29" s="41"/>
      <c r="AD29" s="41"/>
      <c r="AE29" s="41"/>
      <c r="AF29" s="41"/>
      <c r="AG29" s="41"/>
      <c r="AH29" s="41"/>
      <c r="AI29" s="41"/>
      <c r="AJ29" s="41"/>
      <c r="AK29" s="41"/>
    </row>
    <row r="30" spans="2:37" x14ac:dyDescent="0.25">
      <c r="B30" s="47"/>
      <c r="C30" s="48"/>
      <c r="D30" s="48"/>
      <c r="E30" s="48"/>
      <c r="F30" s="48"/>
      <c r="G30" s="48"/>
      <c r="H30" s="48"/>
      <c r="I30" s="48"/>
      <c r="J30" s="48"/>
      <c r="K30" s="48"/>
      <c r="L30" s="48"/>
      <c r="M30" s="48"/>
      <c r="N30" s="48"/>
      <c r="O30" s="49"/>
      <c r="P30" s="41"/>
      <c r="R30" s="41"/>
      <c r="S30" s="41"/>
      <c r="T30" s="41"/>
      <c r="U30" s="41"/>
      <c r="V30" s="41"/>
      <c r="W30" s="41"/>
      <c r="X30" s="41"/>
      <c r="Y30" s="41"/>
      <c r="Z30" s="41"/>
      <c r="AA30" s="41"/>
      <c r="AB30" s="41"/>
      <c r="AC30" s="41"/>
      <c r="AD30" s="41"/>
      <c r="AE30" s="41"/>
      <c r="AF30" s="41"/>
      <c r="AG30" s="41"/>
      <c r="AH30" s="41"/>
      <c r="AI30" s="41"/>
      <c r="AJ30" s="41"/>
      <c r="AK30" s="41"/>
    </row>
    <row r="31" spans="2:37" x14ac:dyDescent="0.25">
      <c r="B31" s="47"/>
      <c r="C31" s="48"/>
      <c r="D31" s="48"/>
      <c r="E31" s="48"/>
      <c r="F31" s="48"/>
      <c r="G31" s="48"/>
      <c r="H31" s="48"/>
      <c r="I31" s="48"/>
      <c r="J31" s="48"/>
      <c r="K31" s="48"/>
      <c r="L31" s="48"/>
      <c r="M31" s="48"/>
      <c r="N31" s="48"/>
      <c r="O31" s="49"/>
      <c r="P31" s="41"/>
      <c r="R31" s="41"/>
      <c r="S31" s="41"/>
      <c r="T31" s="41"/>
      <c r="U31" s="41"/>
      <c r="V31" s="41"/>
      <c r="W31" s="41"/>
      <c r="X31" s="41"/>
      <c r="Y31" s="41"/>
      <c r="Z31" s="41"/>
      <c r="AA31" s="41"/>
      <c r="AB31" s="41"/>
      <c r="AC31" s="41"/>
      <c r="AD31" s="41"/>
      <c r="AE31" s="41"/>
      <c r="AF31" s="41"/>
      <c r="AG31" s="41"/>
      <c r="AH31" s="41"/>
      <c r="AI31" s="41"/>
      <c r="AJ31" s="41"/>
      <c r="AK31" s="41"/>
    </row>
    <row r="32" spans="2:37" x14ac:dyDescent="0.25">
      <c r="B32" s="47"/>
      <c r="C32" s="48"/>
      <c r="D32" s="48"/>
      <c r="E32" s="48"/>
      <c r="F32" s="48"/>
      <c r="G32" s="48"/>
      <c r="H32" s="48"/>
      <c r="I32" s="48"/>
      <c r="J32" s="48"/>
      <c r="K32" s="48"/>
      <c r="L32" s="48"/>
      <c r="M32" s="48"/>
      <c r="N32" s="48"/>
      <c r="O32" s="49"/>
      <c r="P32" s="41"/>
      <c r="R32" s="41"/>
      <c r="S32" s="41"/>
      <c r="T32" s="41"/>
      <c r="U32" s="41"/>
      <c r="V32" s="41"/>
      <c r="W32" s="41"/>
      <c r="X32" s="41"/>
      <c r="Y32" s="41"/>
      <c r="Z32" s="41"/>
      <c r="AA32" s="41"/>
      <c r="AB32" s="41"/>
      <c r="AC32" s="41"/>
      <c r="AD32" s="41"/>
      <c r="AE32" s="41"/>
      <c r="AF32" s="41"/>
      <c r="AG32" s="41"/>
      <c r="AH32" s="41"/>
      <c r="AI32" s="41"/>
      <c r="AJ32" s="41"/>
      <c r="AK32" s="41"/>
    </row>
    <row r="33" spans="2:37" x14ac:dyDescent="0.25">
      <c r="B33" s="47"/>
      <c r="C33" s="48"/>
      <c r="D33" s="48"/>
      <c r="E33" s="48"/>
      <c r="F33" s="48"/>
      <c r="G33" s="48"/>
      <c r="H33" s="48"/>
      <c r="I33" s="48"/>
      <c r="J33" s="48"/>
      <c r="K33" s="48"/>
      <c r="L33" s="48"/>
      <c r="M33" s="48"/>
      <c r="N33" s="48"/>
      <c r="O33" s="49"/>
      <c r="P33" s="41"/>
      <c r="R33" s="41"/>
      <c r="S33" s="41"/>
      <c r="T33" s="41"/>
      <c r="U33" s="41"/>
      <c r="V33" s="41"/>
      <c r="W33" s="41"/>
      <c r="X33" s="41"/>
      <c r="Y33" s="41"/>
      <c r="Z33" s="41"/>
      <c r="AA33" s="41"/>
      <c r="AB33" s="41"/>
      <c r="AC33" s="41"/>
      <c r="AD33" s="41"/>
      <c r="AE33" s="41"/>
      <c r="AF33" s="41"/>
      <c r="AG33" s="41"/>
      <c r="AH33" s="41"/>
      <c r="AI33" s="41"/>
      <c r="AJ33" s="41"/>
      <c r="AK33" s="41"/>
    </row>
    <row r="34" spans="2:37" x14ac:dyDescent="0.25">
      <c r="B34" s="47"/>
      <c r="C34" s="48"/>
      <c r="D34" s="48"/>
      <c r="E34" s="48"/>
      <c r="F34" s="48"/>
      <c r="G34" s="48"/>
      <c r="H34" s="48"/>
      <c r="I34" s="48"/>
      <c r="J34" s="48"/>
      <c r="K34" s="48"/>
      <c r="L34" s="48"/>
      <c r="M34" s="48"/>
      <c r="N34" s="48"/>
      <c r="O34" s="49"/>
      <c r="P34" s="41"/>
      <c r="R34" s="41"/>
      <c r="S34" s="41"/>
      <c r="T34" s="41"/>
      <c r="U34" s="41"/>
      <c r="V34" s="41"/>
      <c r="W34" s="41"/>
      <c r="X34" s="41"/>
      <c r="Y34" s="41"/>
      <c r="Z34" s="41"/>
      <c r="AA34" s="41"/>
      <c r="AB34" s="41"/>
      <c r="AC34" s="41"/>
      <c r="AD34" s="41"/>
      <c r="AE34" s="41"/>
      <c r="AF34" s="41"/>
      <c r="AG34" s="41"/>
      <c r="AH34" s="41"/>
      <c r="AI34" s="41"/>
      <c r="AJ34" s="41"/>
      <c r="AK34" s="41"/>
    </row>
    <row r="35" spans="2:37" x14ac:dyDescent="0.25">
      <c r="B35" s="47"/>
      <c r="C35" s="48"/>
      <c r="D35" s="48"/>
      <c r="E35" s="48"/>
      <c r="F35" s="48"/>
      <c r="G35" s="48"/>
      <c r="H35" s="48"/>
      <c r="I35" s="48"/>
      <c r="J35" s="48"/>
      <c r="K35" s="48"/>
      <c r="L35" s="48"/>
      <c r="M35" s="48"/>
      <c r="N35" s="48"/>
      <c r="O35" s="49"/>
      <c r="P35" s="41"/>
      <c r="R35" s="41"/>
      <c r="S35" s="41"/>
      <c r="T35" s="41"/>
      <c r="U35" s="41"/>
      <c r="V35" s="41"/>
      <c r="W35" s="41"/>
      <c r="X35" s="41"/>
      <c r="Y35" s="41"/>
      <c r="Z35" s="41"/>
      <c r="AA35" s="41"/>
      <c r="AB35" s="41"/>
      <c r="AC35" s="41"/>
      <c r="AD35" s="41"/>
      <c r="AE35" s="41"/>
      <c r="AF35" s="41"/>
      <c r="AG35" s="41"/>
      <c r="AH35" s="41"/>
      <c r="AI35" s="41"/>
      <c r="AJ35" s="41"/>
      <c r="AK35" s="41"/>
    </row>
    <row r="36" spans="2:37" x14ac:dyDescent="0.25">
      <c r="B36" s="47"/>
      <c r="C36" s="48"/>
      <c r="D36" s="48"/>
      <c r="E36" s="48"/>
      <c r="F36" s="48"/>
      <c r="G36" s="48"/>
      <c r="H36" s="48"/>
      <c r="I36" s="48"/>
      <c r="J36" s="48"/>
      <c r="K36" s="48"/>
      <c r="L36" s="48"/>
      <c r="M36" s="48"/>
      <c r="N36" s="48"/>
      <c r="O36" s="49"/>
      <c r="P36" s="41"/>
      <c r="R36" s="41"/>
      <c r="S36" s="41"/>
      <c r="T36" s="41"/>
      <c r="U36" s="41"/>
      <c r="V36" s="41"/>
      <c r="W36" s="41"/>
      <c r="X36" s="41"/>
      <c r="Y36" s="41"/>
      <c r="Z36" s="41"/>
      <c r="AA36" s="41"/>
      <c r="AB36" s="41"/>
      <c r="AC36" s="41"/>
      <c r="AD36" s="41"/>
      <c r="AE36" s="41"/>
      <c r="AF36" s="41"/>
      <c r="AG36" s="41"/>
      <c r="AH36" s="41"/>
      <c r="AI36" s="41"/>
      <c r="AJ36" s="41"/>
      <c r="AK36" s="41"/>
    </row>
    <row r="37" spans="2:37" x14ac:dyDescent="0.25">
      <c r="B37" s="47"/>
      <c r="C37" s="48"/>
      <c r="D37" s="48"/>
      <c r="E37" s="48"/>
      <c r="F37" s="48"/>
      <c r="G37" s="48"/>
      <c r="H37" s="48"/>
      <c r="I37" s="48"/>
      <c r="J37" s="48"/>
      <c r="K37" s="48"/>
      <c r="L37" s="48"/>
      <c r="M37" s="48"/>
      <c r="N37" s="48"/>
      <c r="O37" s="49"/>
      <c r="P37" s="41"/>
      <c r="R37" s="41"/>
      <c r="S37" s="41"/>
      <c r="T37" s="41"/>
      <c r="U37" s="41"/>
      <c r="V37" s="41"/>
      <c r="W37" s="41"/>
      <c r="X37" s="41"/>
      <c r="Y37" s="41"/>
      <c r="Z37" s="41"/>
      <c r="AA37" s="41"/>
      <c r="AB37" s="41"/>
      <c r="AC37" s="41"/>
      <c r="AD37" s="41"/>
      <c r="AE37" s="41"/>
      <c r="AF37" s="41"/>
      <c r="AG37" s="41"/>
      <c r="AH37" s="41"/>
      <c r="AI37" s="41"/>
      <c r="AJ37" s="41"/>
      <c r="AK37" s="41"/>
    </row>
    <row r="38" spans="2:37" x14ac:dyDescent="0.25">
      <c r="B38" s="47"/>
      <c r="C38" s="48"/>
      <c r="D38" s="48"/>
      <c r="E38" s="48"/>
      <c r="F38" s="48"/>
      <c r="G38" s="48"/>
      <c r="H38" s="48"/>
      <c r="I38" s="48"/>
      <c r="J38" s="48"/>
      <c r="K38" s="48"/>
      <c r="L38" s="48"/>
      <c r="M38" s="48"/>
      <c r="N38" s="48"/>
      <c r="O38" s="49"/>
      <c r="P38" s="41"/>
      <c r="R38" s="41"/>
      <c r="S38" s="41"/>
      <c r="T38" s="41"/>
      <c r="U38" s="41"/>
      <c r="V38" s="41"/>
      <c r="W38" s="41"/>
      <c r="X38" s="41"/>
      <c r="Y38" s="41"/>
      <c r="Z38" s="41"/>
      <c r="AA38" s="41"/>
      <c r="AB38" s="41"/>
      <c r="AC38" s="41"/>
      <c r="AD38" s="41"/>
      <c r="AE38" s="41"/>
      <c r="AF38" s="41"/>
      <c r="AG38" s="41"/>
      <c r="AH38" s="41"/>
      <c r="AI38" s="41"/>
      <c r="AJ38" s="41"/>
      <c r="AK38" s="41"/>
    </row>
    <row r="39" spans="2:37" x14ac:dyDescent="0.25">
      <c r="B39" s="47"/>
      <c r="C39" s="48"/>
      <c r="D39" s="48"/>
      <c r="E39" s="48"/>
      <c r="F39" s="48"/>
      <c r="G39" s="48"/>
      <c r="H39" s="48"/>
      <c r="I39" s="48"/>
      <c r="J39" s="48"/>
      <c r="K39" s="48"/>
      <c r="L39" s="48"/>
      <c r="M39" s="48"/>
      <c r="N39" s="48"/>
      <c r="O39" s="49"/>
      <c r="P39" s="41"/>
      <c r="R39" s="41"/>
      <c r="S39" s="41"/>
      <c r="T39" s="41"/>
      <c r="U39" s="41"/>
      <c r="V39" s="41"/>
      <c r="W39" s="41"/>
      <c r="X39" s="41"/>
      <c r="Y39" s="41"/>
      <c r="Z39" s="41"/>
      <c r="AA39" s="41"/>
      <c r="AB39" s="41"/>
      <c r="AC39" s="41"/>
      <c r="AD39" s="41"/>
      <c r="AE39" s="41"/>
      <c r="AF39" s="41"/>
      <c r="AG39" s="41"/>
      <c r="AH39" s="41"/>
      <c r="AI39" s="41"/>
      <c r="AJ39" s="41"/>
      <c r="AK39" s="41"/>
    </row>
    <row r="40" spans="2:37" x14ac:dyDescent="0.25">
      <c r="B40" s="47"/>
      <c r="C40" s="48"/>
      <c r="D40" s="48"/>
      <c r="E40" s="48"/>
      <c r="F40" s="48"/>
      <c r="G40" s="48"/>
      <c r="H40" s="48"/>
      <c r="I40" s="48"/>
      <c r="J40" s="48"/>
      <c r="K40" s="48"/>
      <c r="L40" s="48"/>
      <c r="M40" s="48"/>
      <c r="N40" s="48"/>
      <c r="O40" s="49"/>
      <c r="P40" s="41"/>
      <c r="R40" s="41"/>
      <c r="S40" s="41"/>
      <c r="T40" s="41"/>
      <c r="U40" s="41"/>
      <c r="V40" s="41"/>
      <c r="W40" s="41"/>
      <c r="X40" s="41"/>
      <c r="Y40" s="41"/>
      <c r="Z40" s="41"/>
      <c r="AA40" s="41"/>
      <c r="AB40" s="41"/>
      <c r="AC40" s="41"/>
      <c r="AD40" s="41"/>
      <c r="AE40" s="41"/>
      <c r="AF40" s="41"/>
      <c r="AG40" s="41"/>
      <c r="AH40" s="41"/>
      <c r="AI40" s="41"/>
      <c r="AJ40" s="41"/>
      <c r="AK40" s="41"/>
    </row>
    <row r="41" spans="2:37" x14ac:dyDescent="0.25">
      <c r="B41" s="47"/>
      <c r="C41" s="48"/>
      <c r="D41" s="48"/>
      <c r="E41" s="48"/>
      <c r="F41" s="48"/>
      <c r="G41" s="48"/>
      <c r="H41" s="48"/>
      <c r="I41" s="48"/>
      <c r="J41" s="48"/>
      <c r="K41" s="48"/>
      <c r="L41" s="48"/>
      <c r="M41" s="48"/>
      <c r="N41" s="48"/>
      <c r="O41" s="49"/>
      <c r="P41" s="41"/>
      <c r="R41" s="41"/>
      <c r="S41" s="41"/>
      <c r="T41" s="41"/>
      <c r="U41" s="41"/>
      <c r="V41" s="41"/>
      <c r="W41" s="41"/>
      <c r="X41" s="41"/>
      <c r="Y41" s="41"/>
      <c r="Z41" s="41"/>
      <c r="AA41" s="41"/>
      <c r="AB41" s="41"/>
      <c r="AC41" s="41"/>
      <c r="AD41" s="41"/>
      <c r="AE41" s="41"/>
      <c r="AF41" s="41"/>
      <c r="AG41" s="41"/>
      <c r="AH41" s="41"/>
      <c r="AI41" s="41"/>
      <c r="AJ41" s="41"/>
      <c r="AK41" s="41"/>
    </row>
    <row r="42" spans="2:37" x14ac:dyDescent="0.25">
      <c r="B42" s="47"/>
      <c r="C42" s="48"/>
      <c r="D42" s="48"/>
      <c r="E42" s="48"/>
      <c r="F42" s="48"/>
      <c r="G42" s="48"/>
      <c r="H42" s="48"/>
      <c r="I42" s="48"/>
      <c r="J42" s="48"/>
      <c r="K42" s="48"/>
      <c r="L42" s="48"/>
      <c r="M42" s="48"/>
      <c r="N42" s="48"/>
      <c r="O42" s="49"/>
      <c r="P42" s="41"/>
      <c r="R42" s="41"/>
      <c r="S42" s="41"/>
      <c r="T42" s="41"/>
      <c r="U42" s="41"/>
      <c r="V42" s="41"/>
      <c r="W42" s="41"/>
      <c r="X42" s="41"/>
      <c r="Y42" s="41"/>
      <c r="Z42" s="41"/>
      <c r="AA42" s="41"/>
      <c r="AB42" s="41"/>
      <c r="AC42" s="41"/>
      <c r="AD42" s="41"/>
      <c r="AE42" s="41"/>
      <c r="AF42" s="41"/>
      <c r="AG42" s="41"/>
      <c r="AH42" s="41"/>
      <c r="AI42" s="41"/>
      <c r="AJ42" s="41"/>
      <c r="AK42" s="41"/>
    </row>
    <row r="43" spans="2:37" x14ac:dyDescent="0.25">
      <c r="B43" s="47"/>
      <c r="C43" s="369" t="s">
        <v>334</v>
      </c>
      <c r="D43" s="376">
        <f ca="1">TODAY()</f>
        <v>44718</v>
      </c>
      <c r="E43" s="48"/>
      <c r="F43" s="48"/>
      <c r="G43" s="48"/>
      <c r="H43" s="48"/>
      <c r="I43" s="48"/>
      <c r="J43" s="48"/>
      <c r="K43" s="48"/>
      <c r="L43" s="48"/>
      <c r="M43" s="48"/>
      <c r="N43" s="48"/>
      <c r="O43" s="49"/>
      <c r="P43" s="41"/>
      <c r="R43" s="41"/>
      <c r="S43" s="41"/>
      <c r="T43" s="41"/>
      <c r="U43" s="41"/>
      <c r="V43" s="41"/>
      <c r="W43" s="41"/>
      <c r="X43" s="41"/>
      <c r="Y43" s="41"/>
      <c r="Z43" s="41"/>
      <c r="AA43" s="41"/>
      <c r="AB43" s="41"/>
      <c r="AC43" s="41"/>
      <c r="AD43" s="41"/>
      <c r="AE43" s="41"/>
      <c r="AF43" s="41"/>
      <c r="AG43" s="41"/>
      <c r="AH43" s="41"/>
      <c r="AI43" s="41"/>
      <c r="AJ43" s="41"/>
      <c r="AK43" s="41"/>
    </row>
    <row r="44" spans="2:37" x14ac:dyDescent="0.25">
      <c r="B44" s="47"/>
      <c r="C44" s="48"/>
      <c r="D44" s="48"/>
      <c r="E44" s="48"/>
      <c r="F44" s="48"/>
      <c r="G44" s="48"/>
      <c r="H44" s="48"/>
      <c r="I44" s="48"/>
      <c r="J44" s="48"/>
      <c r="K44" s="48"/>
      <c r="L44" s="48"/>
      <c r="M44" s="48"/>
      <c r="N44" s="48"/>
      <c r="O44" s="49"/>
      <c r="P44" s="41"/>
      <c r="R44" s="41"/>
      <c r="S44" s="41"/>
      <c r="T44" s="41"/>
      <c r="U44" s="41"/>
      <c r="V44" s="41"/>
      <c r="W44" s="41"/>
      <c r="X44" s="41"/>
      <c r="Y44" s="41"/>
      <c r="Z44" s="41"/>
      <c r="AA44" s="41"/>
      <c r="AB44" s="41"/>
      <c r="AC44" s="41"/>
      <c r="AD44" s="41"/>
      <c r="AE44" s="41"/>
      <c r="AF44" s="41"/>
      <c r="AG44" s="41"/>
      <c r="AH44" s="41"/>
      <c r="AI44" s="41"/>
      <c r="AJ44" s="41"/>
      <c r="AK44" s="41"/>
    </row>
    <row r="45" spans="2:37" ht="14.25" customHeight="1" x14ac:dyDescent="0.25">
      <c r="B45" s="47"/>
      <c r="C45" s="48"/>
      <c r="D45" s="48"/>
      <c r="E45" s="48"/>
      <c r="F45" s="48"/>
      <c r="G45" s="48"/>
      <c r="H45" s="48"/>
      <c r="I45" s="48"/>
      <c r="J45" s="48"/>
      <c r="K45" s="48"/>
      <c r="L45" s="48"/>
      <c r="M45" s="48"/>
      <c r="N45" s="48"/>
      <c r="O45" s="49"/>
      <c r="P45" s="41"/>
      <c r="R45" s="41"/>
      <c r="S45" s="41"/>
      <c r="T45" s="41"/>
      <c r="U45" s="41"/>
      <c r="V45" s="41"/>
      <c r="W45" s="41"/>
      <c r="X45" s="41"/>
      <c r="Y45" s="41"/>
      <c r="Z45" s="41"/>
      <c r="AA45" s="41"/>
      <c r="AB45" s="41"/>
      <c r="AC45" s="41"/>
      <c r="AD45" s="41"/>
      <c r="AE45" s="41"/>
      <c r="AF45" s="41"/>
      <c r="AG45" s="41"/>
      <c r="AH45" s="41"/>
      <c r="AI45" s="41"/>
      <c r="AJ45" s="41"/>
      <c r="AK45" s="41"/>
    </row>
    <row r="46" spans="2:37" x14ac:dyDescent="0.25">
      <c r="B46" s="47"/>
      <c r="C46" s="369"/>
      <c r="D46" s="370"/>
      <c r="E46" s="48"/>
      <c r="F46" s="48"/>
      <c r="G46" s="48"/>
      <c r="H46" s="48"/>
      <c r="I46" s="48"/>
      <c r="J46" s="48"/>
      <c r="K46" s="48"/>
      <c r="L46" s="48"/>
      <c r="M46" s="48"/>
      <c r="N46" s="48"/>
      <c r="O46" s="49"/>
      <c r="P46" s="41"/>
      <c r="R46" s="41"/>
      <c r="S46" s="41"/>
      <c r="T46" s="41"/>
      <c r="U46" s="41"/>
      <c r="V46" s="41"/>
      <c r="W46" s="41"/>
      <c r="X46" s="41"/>
      <c r="Y46" s="41"/>
      <c r="Z46" s="41"/>
      <c r="AA46" s="41"/>
      <c r="AB46" s="41"/>
      <c r="AC46" s="41"/>
      <c r="AD46" s="41"/>
      <c r="AE46" s="41"/>
      <c r="AF46" s="41"/>
      <c r="AG46" s="41"/>
      <c r="AH46" s="41"/>
      <c r="AI46" s="41"/>
      <c r="AJ46" s="41"/>
      <c r="AK46" s="41"/>
    </row>
    <row r="47" spans="2:37" x14ac:dyDescent="0.25">
      <c r="B47" s="47"/>
      <c r="C47" s="48"/>
      <c r="D47" s="48"/>
      <c r="E47" s="48"/>
      <c r="F47" s="48"/>
      <c r="G47" s="48"/>
      <c r="H47" s="48"/>
      <c r="I47" s="48"/>
      <c r="J47" s="48"/>
      <c r="K47" s="48"/>
      <c r="L47" s="48"/>
      <c r="M47" s="48"/>
      <c r="N47" s="48"/>
      <c r="O47" s="49"/>
      <c r="P47" s="41"/>
      <c r="R47" s="41"/>
      <c r="S47" s="41"/>
      <c r="T47" s="41"/>
      <c r="U47" s="41"/>
      <c r="V47" s="41"/>
      <c r="W47" s="41"/>
      <c r="X47" s="41"/>
      <c r="Y47" s="41"/>
      <c r="Z47" s="41"/>
      <c r="AA47" s="41"/>
      <c r="AB47" s="41"/>
      <c r="AC47" s="41"/>
      <c r="AD47" s="41"/>
      <c r="AE47" s="41"/>
      <c r="AF47" s="41"/>
      <c r="AG47" s="41"/>
      <c r="AH47" s="41"/>
      <c r="AI47" s="41"/>
      <c r="AJ47" s="41"/>
      <c r="AK47" s="41"/>
    </row>
    <row r="48" spans="2:37" x14ac:dyDescent="0.25">
      <c r="B48" s="56"/>
      <c r="C48" s="57"/>
      <c r="D48" s="57"/>
      <c r="E48" s="57"/>
      <c r="F48" s="57"/>
      <c r="G48" s="57"/>
      <c r="H48" s="57"/>
      <c r="I48" s="57"/>
      <c r="J48" s="57"/>
      <c r="K48" s="57"/>
      <c r="L48" s="57"/>
      <c r="M48" s="57"/>
      <c r="N48" s="57"/>
      <c r="O48" s="58"/>
      <c r="P48" s="41"/>
      <c r="R48" s="41"/>
      <c r="S48" s="41"/>
      <c r="T48" s="41"/>
      <c r="U48" s="41"/>
      <c r="V48" s="41"/>
      <c r="W48" s="41"/>
      <c r="X48" s="41"/>
      <c r="Y48" s="41"/>
      <c r="Z48" s="41"/>
      <c r="AA48" s="41"/>
      <c r="AB48" s="41"/>
      <c r="AC48" s="41"/>
      <c r="AD48" s="41"/>
      <c r="AE48" s="41"/>
      <c r="AF48" s="41"/>
      <c r="AG48" s="41"/>
      <c r="AH48" s="41"/>
      <c r="AI48" s="41"/>
      <c r="AJ48" s="41"/>
      <c r="AK48" s="41"/>
    </row>
    <row r="49" spans="2:17" ht="7.15" customHeight="1" x14ac:dyDescent="0.25"/>
    <row r="50" spans="2:17" s="27" customFormat="1" ht="22.9" customHeight="1" x14ac:dyDescent="0.25">
      <c r="B50" s="145"/>
      <c r="C50" s="145"/>
      <c r="D50" s="145"/>
      <c r="E50" s="146"/>
      <c r="F50" s="145"/>
      <c r="G50" s="145"/>
      <c r="H50" s="146"/>
      <c r="I50" s="145"/>
      <c r="J50" s="145"/>
      <c r="K50" s="145"/>
      <c r="L50" s="145"/>
      <c r="M50" s="145"/>
      <c r="N50" s="145"/>
      <c r="O50" s="145"/>
      <c r="Q50" s="53"/>
    </row>
  </sheetData>
  <sheetProtection algorithmName="SHA-512" hashValue="GKgYPFvn3bPwavEa+xEUug/bQopuZUAhqwzrDxNfQcQMHswDCfzYJxrLN5mgCwpN9aouXyyOnjBpYFRmyMi78g==" saltValue="CWtUeIc3uc14v0FZ1bKPDQ==" spinCount="100000" sheet="1" objects="1" scenarios="1" sort="0" autoFilter="0" pivotTables="0"/>
  <mergeCells count="1">
    <mergeCell ref="F7:H7"/>
  </mergeCells>
  <printOptions horizontalCentered="1" verticalCentered="1"/>
  <pageMargins left="0.31496062992125984" right="0.31496062992125984" top="0.31496062992125984" bottom="0.31496062992125984" header="0.31496062992125984" footer="0.31496062992125984"/>
  <pageSetup paperSize="9" scale="80"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B0DB4823-1F4D-438A-942A-B297C12AE269}">
          <x14:formula1>
            <xm:f>Calc!$AO$11:$AO$22</xm:f>
          </x14:formula1>
          <xm:sqref>F7:H7</xm:sqref>
        </x14:dataValidation>
      </x14:dataValidations>
    </ext>
    <ext xmlns:x14="http://schemas.microsoft.com/office/spreadsheetml/2009/9/main" uri="{A8765BA9-456A-4dab-B4F3-ACF838C121DE}">
      <x14:slicerList>
        <x14:slicer r:id="rId3"/>
      </x14:slicerList>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O5823"/>
  <sheetViews>
    <sheetView showGridLines="0" showRowColHeaders="0" zoomScaleNormal="100" zoomScaleSheetLayoutView="85" workbookViewId="0">
      <pane ySplit="5" topLeftCell="A6" activePane="bottomLeft" state="frozen"/>
      <selection activeCell="B28" sqref="B27:B28"/>
      <selection pane="bottomLeft" activeCell="A6" sqref="A6"/>
    </sheetView>
  </sheetViews>
  <sheetFormatPr defaultColWidth="8.85546875" defaultRowHeight="15" x14ac:dyDescent="0.25"/>
  <cols>
    <col min="1" max="1" width="3.7109375" style="5" customWidth="1"/>
    <col min="2" max="2" width="22.5703125" style="4" customWidth="1"/>
    <col min="3" max="3" width="43" style="4" customWidth="1"/>
    <col min="4" max="4" width="59.5703125" style="5" customWidth="1"/>
    <col min="5" max="5" width="20.5703125" style="5" customWidth="1"/>
    <col min="6" max="6" width="22.7109375" style="7" customWidth="1"/>
    <col min="7" max="7" width="3.7109375" style="17" customWidth="1"/>
    <col min="8" max="11" width="8.85546875" style="17"/>
    <col min="12" max="12" width="8.85546875" style="4"/>
    <col min="13" max="13" width="10.140625" style="4" bestFit="1" customWidth="1"/>
    <col min="14" max="14" width="8.85546875" style="4"/>
    <col min="15" max="15" width="11.140625" style="5" customWidth="1"/>
    <col min="16" max="17" width="8.85546875" style="5"/>
    <col min="18" max="19" width="12.140625" style="5" customWidth="1"/>
    <col min="20" max="20" width="8.85546875" style="5" customWidth="1"/>
    <col min="21" max="16384" width="8.85546875" style="5"/>
  </cols>
  <sheetData>
    <row r="1" spans="1:15" s="27" customFormat="1" ht="6.75" customHeight="1" x14ac:dyDescent="0.25">
      <c r="B1" s="28"/>
      <c r="D1" s="29"/>
      <c r="E1" s="29"/>
    </row>
    <row r="2" spans="1:15" s="281" customFormat="1" ht="20.100000000000001" customHeight="1" x14ac:dyDescent="0.25">
      <c r="B2" s="294" t="s">
        <v>305</v>
      </c>
      <c r="C2" s="284"/>
      <c r="D2" s="284"/>
      <c r="E2" s="284"/>
      <c r="F2" s="284"/>
    </row>
    <row r="3" spans="1:15" s="30" customFormat="1" ht="24" customHeight="1" x14ac:dyDescent="0.25">
      <c r="B3" s="278" t="s">
        <v>302</v>
      </c>
      <c r="C3" s="31"/>
      <c r="D3" s="31"/>
      <c r="E3" s="31"/>
      <c r="F3" s="31"/>
      <c r="O3" s="299"/>
    </row>
    <row r="4" spans="1:15" s="1" customFormat="1" ht="6.75" customHeight="1" x14ac:dyDescent="0.25">
      <c r="B4" s="6"/>
      <c r="C4" s="4"/>
      <c r="D4" s="5"/>
      <c r="E4" s="5"/>
      <c r="F4" s="7"/>
    </row>
    <row r="5" spans="1:15" s="2" customFormat="1" ht="30" x14ac:dyDescent="0.25">
      <c r="A5" s="2" t="s">
        <v>4</v>
      </c>
      <c r="B5" s="252" t="s">
        <v>279</v>
      </c>
      <c r="C5" s="253" t="s">
        <v>2</v>
      </c>
      <c r="D5" s="254" t="s">
        <v>3</v>
      </c>
      <c r="E5" s="255" t="s">
        <v>278</v>
      </c>
      <c r="F5" s="256" t="s">
        <v>310</v>
      </c>
    </row>
    <row r="6" spans="1:15" s="1" customFormat="1" x14ac:dyDescent="0.25">
      <c r="B6" s="237">
        <v>44658</v>
      </c>
      <c r="C6" s="238" t="s">
        <v>271</v>
      </c>
      <c r="D6" s="239" t="s">
        <v>321</v>
      </c>
      <c r="E6" s="240" t="s">
        <v>99</v>
      </c>
      <c r="F6" s="241">
        <v>468</v>
      </c>
      <c r="M6" s="358"/>
    </row>
    <row r="7" spans="1:15" s="1" customFormat="1" x14ac:dyDescent="0.25">
      <c r="B7" s="242">
        <v>44658</v>
      </c>
      <c r="C7" s="243" t="s">
        <v>274</v>
      </c>
      <c r="D7" s="244" t="s">
        <v>318</v>
      </c>
      <c r="E7" s="245" t="s">
        <v>127</v>
      </c>
      <c r="F7" s="246">
        <v>2365</v>
      </c>
    </row>
    <row r="8" spans="1:15" s="1" customFormat="1" x14ac:dyDescent="0.25">
      <c r="B8" s="242">
        <v>44659</v>
      </c>
      <c r="C8" s="243" t="s">
        <v>275</v>
      </c>
      <c r="D8" s="244" t="s">
        <v>317</v>
      </c>
      <c r="E8" s="245" t="s">
        <v>138</v>
      </c>
      <c r="F8" s="246">
        <v>1000</v>
      </c>
    </row>
    <row r="9" spans="1:15" s="1" customFormat="1" x14ac:dyDescent="0.25">
      <c r="B9" s="242">
        <v>44660</v>
      </c>
      <c r="C9" s="243" t="s">
        <v>271</v>
      </c>
      <c r="D9" s="244" t="s">
        <v>321</v>
      </c>
      <c r="E9" s="245" t="s">
        <v>99</v>
      </c>
      <c r="F9" s="246">
        <v>156</v>
      </c>
    </row>
    <row r="10" spans="1:15" s="1" customFormat="1" x14ac:dyDescent="0.25">
      <c r="B10" s="242">
        <v>44660</v>
      </c>
      <c r="C10" s="243" t="s">
        <v>273</v>
      </c>
      <c r="D10" s="244" t="s">
        <v>323</v>
      </c>
      <c r="E10" s="245" t="s">
        <v>146</v>
      </c>
      <c r="F10" s="246">
        <v>1760</v>
      </c>
    </row>
    <row r="11" spans="1:15" s="1" customFormat="1" x14ac:dyDescent="0.25">
      <c r="B11" s="242">
        <v>44661</v>
      </c>
      <c r="C11" s="243" t="s">
        <v>272</v>
      </c>
      <c r="D11" s="244" t="s">
        <v>327</v>
      </c>
      <c r="E11" s="245" t="s">
        <v>39</v>
      </c>
      <c r="F11" s="246">
        <v>260</v>
      </c>
    </row>
    <row r="12" spans="1:15" s="1" customFormat="1" x14ac:dyDescent="0.25">
      <c r="B12" s="242">
        <v>44662</v>
      </c>
      <c r="C12" s="243" t="s">
        <v>274</v>
      </c>
      <c r="D12" s="244" t="s">
        <v>316</v>
      </c>
      <c r="E12" s="245" t="s">
        <v>61</v>
      </c>
      <c r="F12" s="246">
        <v>750</v>
      </c>
    </row>
    <row r="13" spans="1:15" s="1" customFormat="1" x14ac:dyDescent="0.25">
      <c r="B13" s="242">
        <v>44662</v>
      </c>
      <c r="C13" s="243" t="s">
        <v>275</v>
      </c>
      <c r="D13" s="244" t="s">
        <v>328</v>
      </c>
      <c r="E13" s="245" t="s">
        <v>133</v>
      </c>
      <c r="F13" s="246">
        <v>3570</v>
      </c>
    </row>
    <row r="14" spans="1:15" s="1" customFormat="1" x14ac:dyDescent="0.25">
      <c r="B14" s="242">
        <v>44662</v>
      </c>
      <c r="C14" s="243" t="s">
        <v>271</v>
      </c>
      <c r="D14" s="244" t="s">
        <v>314</v>
      </c>
      <c r="E14" s="245" t="s">
        <v>46</v>
      </c>
      <c r="F14" s="246">
        <v>1200</v>
      </c>
    </row>
    <row r="15" spans="1:15" s="1" customFormat="1" x14ac:dyDescent="0.25">
      <c r="B15" s="242">
        <v>44663</v>
      </c>
      <c r="C15" s="243" t="s">
        <v>274</v>
      </c>
      <c r="D15" s="244" t="s">
        <v>325</v>
      </c>
      <c r="E15" s="245" t="s">
        <v>65</v>
      </c>
      <c r="F15" s="246">
        <v>3360</v>
      </c>
    </row>
    <row r="16" spans="1:15" s="1" customFormat="1" x14ac:dyDescent="0.25">
      <c r="B16" s="242">
        <v>44663</v>
      </c>
      <c r="C16" s="243" t="s">
        <v>280</v>
      </c>
      <c r="D16" s="244" t="s">
        <v>320</v>
      </c>
      <c r="E16" s="245" t="s">
        <v>77</v>
      </c>
      <c r="F16" s="246">
        <v>1260</v>
      </c>
    </row>
    <row r="17" spans="2:6" s="1" customFormat="1" x14ac:dyDescent="0.25">
      <c r="B17" s="242">
        <v>44663</v>
      </c>
      <c r="C17" s="243" t="s">
        <v>274</v>
      </c>
      <c r="D17" s="244" t="s">
        <v>324</v>
      </c>
      <c r="E17" s="245" t="s">
        <v>135</v>
      </c>
      <c r="F17" s="246">
        <v>3700</v>
      </c>
    </row>
    <row r="18" spans="2:6" s="1" customFormat="1" x14ac:dyDescent="0.25">
      <c r="B18" s="242">
        <v>44663</v>
      </c>
      <c r="C18" s="243" t="s">
        <v>271</v>
      </c>
      <c r="D18" s="244" t="s">
        <v>315</v>
      </c>
      <c r="E18" s="245" t="s">
        <v>127</v>
      </c>
      <c r="F18" s="246">
        <v>1505</v>
      </c>
    </row>
    <row r="19" spans="2:6" s="1" customFormat="1" x14ac:dyDescent="0.25">
      <c r="B19" s="242">
        <v>44663</v>
      </c>
      <c r="C19" s="243" t="s">
        <v>272</v>
      </c>
      <c r="D19" s="244" t="s">
        <v>329</v>
      </c>
      <c r="E19" s="245" t="s">
        <v>107</v>
      </c>
      <c r="F19" s="246">
        <v>1200</v>
      </c>
    </row>
    <row r="20" spans="2:6" s="1" customFormat="1" x14ac:dyDescent="0.25">
      <c r="B20" s="242">
        <v>44663</v>
      </c>
      <c r="C20" s="243" t="s">
        <v>280</v>
      </c>
      <c r="D20" s="244" t="s">
        <v>317</v>
      </c>
      <c r="E20" s="245" t="s">
        <v>138</v>
      </c>
      <c r="F20" s="246">
        <v>1250</v>
      </c>
    </row>
    <row r="21" spans="2:6" s="1" customFormat="1" x14ac:dyDescent="0.25">
      <c r="B21" s="242">
        <v>44664</v>
      </c>
      <c r="C21" s="243" t="s">
        <v>271</v>
      </c>
      <c r="D21" s="244" t="s">
        <v>322</v>
      </c>
      <c r="E21" s="245" t="s">
        <v>90</v>
      </c>
      <c r="F21" s="246">
        <v>1260</v>
      </c>
    </row>
    <row r="22" spans="2:6" s="1" customFormat="1" x14ac:dyDescent="0.25">
      <c r="B22" s="242">
        <v>44665</v>
      </c>
      <c r="C22" s="243" t="s">
        <v>274</v>
      </c>
      <c r="D22" s="244" t="s">
        <v>326</v>
      </c>
      <c r="E22" s="245" t="s">
        <v>119</v>
      </c>
      <c r="F22" s="246">
        <v>405</v>
      </c>
    </row>
    <row r="23" spans="2:6" s="1" customFormat="1" x14ac:dyDescent="0.25">
      <c r="B23" s="242">
        <v>44666</v>
      </c>
      <c r="C23" s="243" t="s">
        <v>272</v>
      </c>
      <c r="D23" s="244" t="s">
        <v>319</v>
      </c>
      <c r="E23" s="245" t="s">
        <v>83</v>
      </c>
      <c r="F23" s="246">
        <v>1050</v>
      </c>
    </row>
    <row r="24" spans="2:6" s="1" customFormat="1" x14ac:dyDescent="0.25">
      <c r="B24" s="242"/>
      <c r="C24" s="243"/>
      <c r="D24" s="244"/>
      <c r="E24" s="245"/>
      <c r="F24" s="246"/>
    </row>
    <row r="25" spans="2:6" s="1" customFormat="1" x14ac:dyDescent="0.25">
      <c r="B25" s="242"/>
      <c r="C25" s="243"/>
      <c r="D25" s="244"/>
      <c r="E25" s="245"/>
      <c r="F25" s="246"/>
    </row>
    <row r="26" spans="2:6" s="1" customFormat="1" x14ac:dyDescent="0.25">
      <c r="B26" s="247"/>
      <c r="C26" s="248"/>
      <c r="D26" s="249"/>
      <c r="E26" s="250"/>
      <c r="F26" s="251"/>
    </row>
    <row r="27" spans="2:6" s="1" customFormat="1" x14ac:dyDescent="0.25">
      <c r="B27" s="371"/>
      <c r="C27" s="372"/>
      <c r="D27" s="373"/>
      <c r="E27" s="374"/>
      <c r="F27" s="375"/>
    </row>
    <row r="28" spans="2:6" s="1" customFormat="1" x14ac:dyDescent="0.25">
      <c r="B28" s="371"/>
      <c r="C28" s="372"/>
      <c r="D28" s="373"/>
      <c r="E28" s="374"/>
      <c r="F28" s="375"/>
    </row>
    <row r="29" spans="2:6" s="1" customFormat="1" x14ac:dyDescent="0.25">
      <c r="B29" s="371"/>
      <c r="C29" s="372"/>
      <c r="D29" s="373"/>
      <c r="E29" s="374"/>
      <c r="F29" s="375"/>
    </row>
    <row r="30" spans="2:6" s="1" customFormat="1" x14ac:dyDescent="0.25">
      <c r="B30" s="371"/>
      <c r="C30" s="372"/>
      <c r="D30" s="373"/>
      <c r="E30" s="374"/>
      <c r="F30" s="375"/>
    </row>
    <row r="31" spans="2:6" s="1" customFormat="1" x14ac:dyDescent="0.25">
      <c r="B31" s="371"/>
      <c r="C31" s="372"/>
      <c r="D31" s="373"/>
      <c r="E31" s="374"/>
      <c r="F31" s="375"/>
    </row>
    <row r="32" spans="2:6" s="1" customFormat="1" x14ac:dyDescent="0.25">
      <c r="B32" s="371"/>
      <c r="C32" s="372"/>
      <c r="D32" s="373"/>
      <c r="E32" s="374"/>
      <c r="F32" s="375"/>
    </row>
    <row r="33" spans="2:6" s="1" customFormat="1" x14ac:dyDescent="0.25">
      <c r="B33" s="371"/>
      <c r="C33" s="372"/>
      <c r="D33" s="373"/>
      <c r="E33" s="374"/>
      <c r="F33" s="375"/>
    </row>
    <row r="34" spans="2:6" s="1" customFormat="1" x14ac:dyDescent="0.25">
      <c r="B34" s="371"/>
      <c r="C34" s="372"/>
      <c r="D34" s="373"/>
      <c r="E34" s="374"/>
      <c r="F34" s="375"/>
    </row>
    <row r="35" spans="2:6" s="1" customFormat="1" x14ac:dyDescent="0.25">
      <c r="B35" s="371"/>
      <c r="C35" s="372"/>
      <c r="D35" s="373"/>
      <c r="E35" s="374"/>
      <c r="F35" s="375"/>
    </row>
    <row r="36" spans="2:6" s="1" customFormat="1" x14ac:dyDescent="0.25">
      <c r="B36" s="371"/>
      <c r="C36" s="372"/>
      <c r="D36" s="373"/>
      <c r="E36" s="374"/>
      <c r="F36" s="375"/>
    </row>
    <row r="37" spans="2:6" s="1" customFormat="1" x14ac:dyDescent="0.25">
      <c r="B37" s="371"/>
      <c r="C37" s="372"/>
      <c r="D37" s="373"/>
      <c r="E37" s="374"/>
      <c r="F37" s="375"/>
    </row>
    <row r="38" spans="2:6" s="1" customFormat="1" x14ac:dyDescent="0.25">
      <c r="B38" s="371"/>
      <c r="C38" s="372"/>
      <c r="D38" s="373"/>
      <c r="E38" s="374"/>
      <c r="F38" s="375"/>
    </row>
    <row r="39" spans="2:6" s="1" customFormat="1" x14ac:dyDescent="0.25">
      <c r="B39" s="371"/>
      <c r="C39" s="372"/>
      <c r="D39" s="373"/>
      <c r="E39" s="374"/>
      <c r="F39" s="375"/>
    </row>
    <row r="40" spans="2:6" s="1" customFormat="1" x14ac:dyDescent="0.25">
      <c r="B40" s="371"/>
      <c r="C40" s="372"/>
      <c r="D40" s="373"/>
      <c r="E40" s="374"/>
      <c r="F40" s="375"/>
    </row>
    <row r="41" spans="2:6" s="1" customFormat="1" x14ac:dyDescent="0.25">
      <c r="B41" s="371"/>
      <c r="C41" s="372"/>
      <c r="D41" s="373"/>
      <c r="E41" s="374"/>
      <c r="F41" s="375"/>
    </row>
    <row r="42" spans="2:6" s="1" customFormat="1" x14ac:dyDescent="0.25">
      <c r="B42" s="371"/>
      <c r="C42" s="372"/>
      <c r="D42" s="373"/>
      <c r="E42" s="374"/>
      <c r="F42" s="375"/>
    </row>
    <row r="43" spans="2:6" s="1" customFormat="1" x14ac:dyDescent="0.25">
      <c r="B43" s="371"/>
      <c r="C43" s="372"/>
      <c r="D43" s="373"/>
      <c r="E43" s="374"/>
      <c r="F43" s="375"/>
    </row>
    <row r="44" spans="2:6" s="1" customFormat="1" x14ac:dyDescent="0.25">
      <c r="B44" s="371"/>
      <c r="C44" s="372"/>
      <c r="D44" s="373"/>
      <c r="E44" s="374"/>
      <c r="F44" s="375"/>
    </row>
    <row r="45" spans="2:6" s="1" customFormat="1" x14ac:dyDescent="0.25">
      <c r="B45" s="371"/>
      <c r="C45" s="372"/>
      <c r="D45" s="373"/>
      <c r="E45" s="374"/>
      <c r="F45" s="375"/>
    </row>
    <row r="46" spans="2:6" s="1" customFormat="1" x14ac:dyDescent="0.25">
      <c r="B46" s="371"/>
      <c r="C46" s="372"/>
      <c r="D46" s="373"/>
      <c r="E46" s="374"/>
      <c r="F46" s="375"/>
    </row>
    <row r="47" spans="2:6" s="1" customFormat="1" x14ac:dyDescent="0.25">
      <c r="B47" s="371"/>
      <c r="C47" s="372"/>
      <c r="D47" s="373"/>
      <c r="E47" s="374"/>
      <c r="F47" s="375"/>
    </row>
    <row r="48" spans="2:6" s="1" customFormat="1" x14ac:dyDescent="0.25">
      <c r="B48" s="371"/>
      <c r="C48" s="372"/>
      <c r="D48" s="373"/>
      <c r="E48" s="374"/>
      <c r="F48" s="375"/>
    </row>
    <row r="49" spans="2:6" s="1" customFormat="1" x14ac:dyDescent="0.25">
      <c r="B49" s="371"/>
      <c r="C49" s="372"/>
      <c r="D49" s="373"/>
      <c r="E49" s="374"/>
      <c r="F49" s="375"/>
    </row>
    <row r="50" spans="2:6" s="1" customFormat="1" x14ac:dyDescent="0.25">
      <c r="B50" s="371"/>
      <c r="C50" s="372"/>
      <c r="D50" s="373"/>
      <c r="E50" s="374"/>
      <c r="F50" s="375"/>
    </row>
    <row r="51" spans="2:6" s="1" customFormat="1" x14ac:dyDescent="0.25">
      <c r="B51" s="371"/>
      <c r="C51" s="372"/>
      <c r="D51" s="373"/>
      <c r="E51" s="374"/>
      <c r="F51" s="375"/>
    </row>
    <row r="52" spans="2:6" s="1" customFormat="1" x14ac:dyDescent="0.25">
      <c r="B52" s="371"/>
      <c r="C52" s="372"/>
      <c r="D52" s="373"/>
      <c r="E52" s="374"/>
      <c r="F52" s="375"/>
    </row>
    <row r="53" spans="2:6" s="1" customFormat="1" x14ac:dyDescent="0.25">
      <c r="B53" s="371"/>
      <c r="C53" s="372"/>
      <c r="D53" s="373"/>
      <c r="E53" s="374"/>
      <c r="F53" s="375"/>
    </row>
    <row r="54" spans="2:6" s="1" customFormat="1" x14ac:dyDescent="0.25">
      <c r="B54" s="371"/>
      <c r="C54" s="372"/>
      <c r="D54" s="373"/>
      <c r="E54" s="374"/>
      <c r="F54" s="375"/>
    </row>
    <row r="55" spans="2:6" s="1" customFormat="1" x14ac:dyDescent="0.25">
      <c r="B55" s="371"/>
      <c r="C55" s="372"/>
      <c r="D55" s="373"/>
      <c r="E55" s="374"/>
      <c r="F55" s="375"/>
    </row>
    <row r="56" spans="2:6" s="1" customFormat="1" x14ac:dyDescent="0.25">
      <c r="B56" s="371"/>
      <c r="C56" s="372"/>
      <c r="D56" s="373"/>
      <c r="E56" s="374"/>
      <c r="F56" s="375"/>
    </row>
    <row r="57" spans="2:6" s="1" customFormat="1" x14ac:dyDescent="0.25">
      <c r="B57" s="371"/>
      <c r="C57" s="372"/>
      <c r="D57" s="373"/>
      <c r="E57" s="374"/>
      <c r="F57" s="375"/>
    </row>
    <row r="58" spans="2:6" s="1" customFormat="1" x14ac:dyDescent="0.25">
      <c r="B58" s="371"/>
      <c r="C58" s="372"/>
      <c r="D58" s="373"/>
      <c r="E58" s="374"/>
      <c r="F58" s="375"/>
    </row>
    <row r="59" spans="2:6" s="1" customFormat="1" x14ac:dyDescent="0.25">
      <c r="B59" s="371"/>
      <c r="C59" s="372"/>
      <c r="D59" s="373"/>
      <c r="E59" s="374"/>
      <c r="F59" s="375"/>
    </row>
    <row r="60" spans="2:6" s="1" customFormat="1" x14ac:dyDescent="0.25">
      <c r="B60" s="371"/>
      <c r="C60" s="372"/>
      <c r="D60" s="373"/>
      <c r="E60" s="374"/>
      <c r="F60" s="375"/>
    </row>
    <row r="61" spans="2:6" s="1" customFormat="1" x14ac:dyDescent="0.25">
      <c r="B61" s="371"/>
      <c r="C61" s="372"/>
      <c r="D61" s="373"/>
      <c r="E61" s="374"/>
      <c r="F61" s="375"/>
    </row>
    <row r="62" spans="2:6" s="1" customFormat="1" x14ac:dyDescent="0.25">
      <c r="B62" s="371"/>
      <c r="C62" s="372"/>
      <c r="D62" s="373"/>
      <c r="E62" s="374"/>
      <c r="F62" s="375"/>
    </row>
    <row r="63" spans="2:6" s="1" customFormat="1" x14ac:dyDescent="0.25">
      <c r="B63" s="371"/>
      <c r="C63" s="372"/>
      <c r="D63" s="373"/>
      <c r="E63" s="374"/>
      <c r="F63" s="375"/>
    </row>
    <row r="64" spans="2:6" s="1" customFormat="1" x14ac:dyDescent="0.25">
      <c r="B64" s="371"/>
      <c r="C64" s="372"/>
      <c r="D64" s="373"/>
      <c r="E64" s="374"/>
      <c r="F64" s="375"/>
    </row>
    <row r="65" spans="2:6" s="1" customFormat="1" x14ac:dyDescent="0.25">
      <c r="B65" s="371"/>
      <c r="C65" s="372"/>
      <c r="D65" s="373"/>
      <c r="E65" s="374"/>
      <c r="F65" s="375"/>
    </row>
    <row r="66" spans="2:6" s="1" customFormat="1" x14ac:dyDescent="0.25">
      <c r="B66" s="371"/>
      <c r="C66" s="372"/>
      <c r="D66" s="373"/>
      <c r="E66" s="374"/>
      <c r="F66" s="375"/>
    </row>
    <row r="67" spans="2:6" s="1" customFormat="1" x14ac:dyDescent="0.25">
      <c r="B67" s="371"/>
      <c r="C67" s="372"/>
      <c r="D67" s="373"/>
      <c r="E67" s="374"/>
      <c r="F67" s="375"/>
    </row>
    <row r="68" spans="2:6" s="1" customFormat="1" x14ac:dyDescent="0.25">
      <c r="B68" s="371"/>
      <c r="C68" s="372"/>
      <c r="D68" s="373"/>
      <c r="E68" s="374"/>
      <c r="F68" s="375"/>
    </row>
    <row r="69" spans="2:6" s="1" customFormat="1" x14ac:dyDescent="0.25">
      <c r="B69" s="371"/>
      <c r="C69" s="372"/>
      <c r="D69" s="373"/>
      <c r="E69" s="374"/>
      <c r="F69" s="375"/>
    </row>
    <row r="70" spans="2:6" s="1" customFormat="1" x14ac:dyDescent="0.25">
      <c r="B70" s="371"/>
      <c r="C70" s="372"/>
      <c r="D70" s="373"/>
      <c r="E70" s="374"/>
      <c r="F70" s="375"/>
    </row>
    <row r="71" spans="2:6" s="1" customFormat="1" x14ac:dyDescent="0.25">
      <c r="B71" s="371"/>
      <c r="C71" s="372"/>
      <c r="D71" s="373"/>
      <c r="E71" s="374"/>
      <c r="F71" s="375"/>
    </row>
    <row r="72" spans="2:6" s="1" customFormat="1" x14ac:dyDescent="0.25">
      <c r="B72" s="371"/>
      <c r="C72" s="372"/>
      <c r="D72" s="373"/>
      <c r="E72" s="374"/>
      <c r="F72" s="375"/>
    </row>
    <row r="73" spans="2:6" s="1" customFormat="1" x14ac:dyDescent="0.25">
      <c r="B73" s="371"/>
      <c r="C73" s="372"/>
      <c r="D73" s="373"/>
      <c r="E73" s="374"/>
      <c r="F73" s="375"/>
    </row>
    <row r="74" spans="2:6" s="1" customFormat="1" x14ac:dyDescent="0.25">
      <c r="B74" s="371"/>
      <c r="C74" s="372"/>
      <c r="D74" s="373"/>
      <c r="E74" s="374"/>
      <c r="F74" s="375"/>
    </row>
    <row r="75" spans="2:6" s="1" customFormat="1" x14ac:dyDescent="0.25">
      <c r="B75" s="371"/>
      <c r="C75" s="372"/>
      <c r="D75" s="373"/>
      <c r="E75" s="374"/>
      <c r="F75" s="375"/>
    </row>
    <row r="76" spans="2:6" s="1" customFormat="1" x14ac:dyDescent="0.25">
      <c r="B76" s="371"/>
      <c r="C76" s="372"/>
      <c r="D76" s="373"/>
      <c r="E76" s="374"/>
      <c r="F76" s="375"/>
    </row>
    <row r="77" spans="2:6" s="1" customFormat="1" x14ac:dyDescent="0.25">
      <c r="B77" s="371"/>
      <c r="C77" s="372"/>
      <c r="D77" s="373"/>
      <c r="E77" s="374"/>
      <c r="F77" s="375"/>
    </row>
    <row r="78" spans="2:6" s="1" customFormat="1" x14ac:dyDescent="0.25">
      <c r="B78" s="371"/>
      <c r="C78" s="372"/>
      <c r="D78" s="373"/>
      <c r="E78" s="374"/>
      <c r="F78" s="375"/>
    </row>
    <row r="79" spans="2:6" s="1" customFormat="1" x14ac:dyDescent="0.25">
      <c r="B79" s="371"/>
      <c r="C79" s="372"/>
      <c r="D79" s="373"/>
      <c r="E79" s="374"/>
      <c r="F79" s="375"/>
    </row>
    <row r="80" spans="2:6" s="1" customFormat="1" x14ac:dyDescent="0.25">
      <c r="B80" s="371"/>
      <c r="C80" s="372"/>
      <c r="D80" s="373"/>
      <c r="E80" s="374"/>
      <c r="F80" s="375"/>
    </row>
    <row r="81" spans="2:6" s="1" customFormat="1" x14ac:dyDescent="0.25">
      <c r="B81" s="371"/>
      <c r="C81" s="372"/>
      <c r="D81" s="373"/>
      <c r="E81" s="374"/>
      <c r="F81" s="375"/>
    </row>
    <row r="82" spans="2:6" s="1" customFormat="1" x14ac:dyDescent="0.25">
      <c r="B82" s="371"/>
      <c r="C82" s="372"/>
      <c r="D82" s="373"/>
      <c r="E82" s="374"/>
      <c r="F82" s="375"/>
    </row>
    <row r="83" spans="2:6" s="1" customFormat="1" x14ac:dyDescent="0.25">
      <c r="B83" s="371"/>
      <c r="C83" s="372"/>
      <c r="D83" s="373"/>
      <c r="E83" s="374"/>
      <c r="F83" s="375"/>
    </row>
    <row r="84" spans="2:6" s="1" customFormat="1" x14ac:dyDescent="0.25">
      <c r="B84" s="371"/>
      <c r="C84" s="372"/>
      <c r="D84" s="373"/>
      <c r="E84" s="374"/>
      <c r="F84" s="375"/>
    </row>
    <row r="85" spans="2:6" s="1" customFormat="1" x14ac:dyDescent="0.25">
      <c r="B85" s="371"/>
      <c r="C85" s="372"/>
      <c r="D85" s="373"/>
      <c r="E85" s="374"/>
      <c r="F85" s="375"/>
    </row>
    <row r="86" spans="2:6" s="1" customFormat="1" x14ac:dyDescent="0.25">
      <c r="B86" s="371"/>
      <c r="C86" s="372"/>
      <c r="D86" s="373"/>
      <c r="E86" s="374"/>
      <c r="F86" s="375"/>
    </row>
    <row r="87" spans="2:6" s="1" customFormat="1" x14ac:dyDescent="0.25">
      <c r="B87" s="371"/>
      <c r="C87" s="372"/>
      <c r="D87" s="373"/>
      <c r="E87" s="374"/>
      <c r="F87" s="375"/>
    </row>
    <row r="88" spans="2:6" s="1" customFormat="1" x14ac:dyDescent="0.25">
      <c r="B88" s="371"/>
      <c r="C88" s="372"/>
      <c r="D88" s="373"/>
      <c r="E88" s="374"/>
      <c r="F88" s="375"/>
    </row>
    <row r="89" spans="2:6" s="1" customFormat="1" x14ac:dyDescent="0.25">
      <c r="B89" s="371"/>
      <c r="C89" s="372"/>
      <c r="D89" s="373"/>
      <c r="E89" s="374"/>
      <c r="F89" s="375"/>
    </row>
    <row r="90" spans="2:6" s="1" customFormat="1" x14ac:dyDescent="0.25">
      <c r="B90" s="371"/>
      <c r="C90" s="372"/>
      <c r="D90" s="373"/>
      <c r="E90" s="374"/>
      <c r="F90" s="375"/>
    </row>
    <row r="91" spans="2:6" s="1" customFormat="1" x14ac:dyDescent="0.25">
      <c r="B91" s="371"/>
      <c r="C91" s="372"/>
      <c r="D91" s="373"/>
      <c r="E91" s="374"/>
      <c r="F91" s="375"/>
    </row>
    <row r="92" spans="2:6" s="1" customFormat="1" x14ac:dyDescent="0.25">
      <c r="B92" s="371"/>
      <c r="C92" s="372"/>
      <c r="D92" s="373"/>
      <c r="E92" s="374"/>
      <c r="F92" s="375"/>
    </row>
    <row r="93" spans="2:6" s="1" customFormat="1" x14ac:dyDescent="0.25">
      <c r="B93" s="371"/>
      <c r="C93" s="372"/>
      <c r="D93" s="373"/>
      <c r="E93" s="374"/>
      <c r="F93" s="375"/>
    </row>
    <row r="94" spans="2:6" s="1" customFormat="1" x14ac:dyDescent="0.25">
      <c r="B94" s="371"/>
      <c r="C94" s="372"/>
      <c r="D94" s="373"/>
      <c r="E94" s="374"/>
      <c r="F94" s="375"/>
    </row>
    <row r="95" spans="2:6" s="1" customFormat="1" x14ac:dyDescent="0.25">
      <c r="B95" s="371"/>
      <c r="C95" s="372"/>
      <c r="D95" s="373"/>
      <c r="E95" s="374"/>
      <c r="F95" s="375"/>
    </row>
    <row r="96" spans="2:6" s="1" customFormat="1" x14ac:dyDescent="0.25">
      <c r="B96" s="371"/>
      <c r="C96" s="372"/>
      <c r="D96" s="373"/>
      <c r="E96" s="374"/>
      <c r="F96" s="375"/>
    </row>
    <row r="97" spans="2:6" s="1" customFormat="1" x14ac:dyDescent="0.25">
      <c r="B97" s="371"/>
      <c r="C97" s="372"/>
      <c r="D97" s="373"/>
      <c r="E97" s="374"/>
      <c r="F97" s="375"/>
    </row>
    <row r="98" spans="2:6" s="1" customFormat="1" x14ac:dyDescent="0.25">
      <c r="B98" s="371"/>
      <c r="C98" s="372"/>
      <c r="D98" s="373"/>
      <c r="E98" s="374"/>
      <c r="F98" s="375"/>
    </row>
    <row r="99" spans="2:6" s="1" customFormat="1" x14ac:dyDescent="0.25">
      <c r="B99" s="371"/>
      <c r="C99" s="372"/>
      <c r="D99" s="373"/>
      <c r="E99" s="374"/>
      <c r="F99" s="375"/>
    </row>
    <row r="100" spans="2:6" s="1" customFormat="1" x14ac:dyDescent="0.25">
      <c r="B100" s="371"/>
      <c r="C100" s="372"/>
      <c r="D100" s="373"/>
      <c r="E100" s="374"/>
      <c r="F100" s="375"/>
    </row>
    <row r="101" spans="2:6" s="1" customFormat="1" x14ac:dyDescent="0.25">
      <c r="B101" s="371"/>
      <c r="C101" s="372"/>
      <c r="D101" s="373"/>
      <c r="E101" s="374"/>
      <c r="F101" s="375"/>
    </row>
    <row r="102" spans="2:6" s="1" customFormat="1" x14ac:dyDescent="0.25">
      <c r="B102" s="371"/>
      <c r="C102" s="372"/>
      <c r="D102" s="373"/>
      <c r="E102" s="374"/>
      <c r="F102" s="375"/>
    </row>
    <row r="103" spans="2:6" s="1" customFormat="1" x14ac:dyDescent="0.25">
      <c r="B103" s="371"/>
      <c r="C103" s="372"/>
      <c r="D103" s="373"/>
      <c r="E103" s="374"/>
      <c r="F103" s="375"/>
    </row>
    <row r="104" spans="2:6" s="1" customFormat="1" x14ac:dyDescent="0.25">
      <c r="B104" s="371"/>
      <c r="C104" s="372"/>
      <c r="D104" s="373"/>
      <c r="E104" s="374"/>
      <c r="F104" s="375"/>
    </row>
    <row r="105" spans="2:6" s="1" customFormat="1" x14ac:dyDescent="0.25">
      <c r="B105" s="371"/>
      <c r="C105" s="372"/>
      <c r="D105" s="373"/>
      <c r="E105" s="374"/>
      <c r="F105" s="375"/>
    </row>
    <row r="106" spans="2:6" s="1" customFormat="1" x14ac:dyDescent="0.25">
      <c r="B106" s="371"/>
      <c r="C106" s="372"/>
      <c r="D106" s="373"/>
      <c r="E106" s="374"/>
      <c r="F106" s="375"/>
    </row>
    <row r="107" spans="2:6" s="1" customFormat="1" x14ac:dyDescent="0.25">
      <c r="B107" s="371"/>
      <c r="C107" s="372"/>
      <c r="D107" s="373"/>
      <c r="E107" s="374"/>
      <c r="F107" s="375"/>
    </row>
    <row r="108" spans="2:6" s="1" customFormat="1" x14ac:dyDescent="0.25">
      <c r="B108" s="371"/>
      <c r="C108" s="372"/>
      <c r="D108" s="373"/>
      <c r="E108" s="374"/>
      <c r="F108" s="375"/>
    </row>
    <row r="109" spans="2:6" s="1" customFormat="1" x14ac:dyDescent="0.25">
      <c r="B109" s="371"/>
      <c r="C109" s="372"/>
      <c r="D109" s="373"/>
      <c r="E109" s="374"/>
      <c r="F109" s="375"/>
    </row>
    <row r="110" spans="2:6" s="1" customFormat="1" x14ac:dyDescent="0.25">
      <c r="B110" s="371"/>
      <c r="C110" s="372"/>
      <c r="D110" s="373"/>
      <c r="E110" s="374"/>
      <c r="F110" s="375"/>
    </row>
    <row r="111" spans="2:6" s="1" customFormat="1" x14ac:dyDescent="0.25">
      <c r="B111" s="371"/>
      <c r="C111" s="372"/>
      <c r="D111" s="373"/>
      <c r="E111" s="374"/>
      <c r="F111" s="375"/>
    </row>
    <row r="112" spans="2:6" s="1" customFormat="1" x14ac:dyDescent="0.25">
      <c r="B112" s="371"/>
      <c r="C112" s="372"/>
      <c r="D112" s="373"/>
      <c r="E112" s="374"/>
      <c r="F112" s="375"/>
    </row>
    <row r="113" spans="2:6" s="1" customFormat="1" x14ac:dyDescent="0.25">
      <c r="B113" s="371"/>
      <c r="C113" s="372"/>
      <c r="D113" s="373"/>
      <c r="E113" s="374"/>
      <c r="F113" s="375"/>
    </row>
    <row r="114" spans="2:6" s="1" customFormat="1" x14ac:dyDescent="0.25">
      <c r="B114" s="371"/>
      <c r="C114" s="372"/>
      <c r="D114" s="373"/>
      <c r="E114" s="374"/>
      <c r="F114" s="375"/>
    </row>
    <row r="115" spans="2:6" s="1" customFormat="1" x14ac:dyDescent="0.25">
      <c r="B115" s="371"/>
      <c r="C115" s="372"/>
      <c r="D115" s="373"/>
      <c r="E115" s="374"/>
      <c r="F115" s="375"/>
    </row>
    <row r="116" spans="2:6" s="1" customFormat="1" x14ac:dyDescent="0.25">
      <c r="B116" s="371"/>
      <c r="C116" s="372"/>
      <c r="D116" s="373"/>
      <c r="E116" s="374"/>
      <c r="F116" s="375"/>
    </row>
    <row r="117" spans="2:6" s="1" customFormat="1" x14ac:dyDescent="0.25">
      <c r="B117" s="371"/>
      <c r="C117" s="372"/>
      <c r="D117" s="373"/>
      <c r="E117" s="374"/>
      <c r="F117" s="375"/>
    </row>
    <row r="118" spans="2:6" s="1" customFormat="1" x14ac:dyDescent="0.25">
      <c r="B118" s="371"/>
      <c r="C118" s="372"/>
      <c r="D118" s="373"/>
      <c r="E118" s="374"/>
      <c r="F118" s="375"/>
    </row>
    <row r="119" spans="2:6" s="1" customFormat="1" x14ac:dyDescent="0.25">
      <c r="B119" s="371"/>
      <c r="C119" s="372"/>
      <c r="D119" s="373"/>
      <c r="E119" s="374"/>
      <c r="F119" s="375"/>
    </row>
    <row r="120" spans="2:6" s="1" customFormat="1" x14ac:dyDescent="0.25">
      <c r="B120" s="371"/>
      <c r="C120" s="372"/>
      <c r="D120" s="373"/>
      <c r="E120" s="374"/>
      <c r="F120" s="375"/>
    </row>
    <row r="121" spans="2:6" s="1" customFormat="1" x14ac:dyDescent="0.25">
      <c r="B121" s="371"/>
      <c r="C121" s="372"/>
      <c r="D121" s="373"/>
      <c r="E121" s="374"/>
      <c r="F121" s="375"/>
    </row>
    <row r="122" spans="2:6" s="1" customFormat="1" x14ac:dyDescent="0.25">
      <c r="B122" s="371"/>
      <c r="C122" s="372"/>
      <c r="D122" s="373"/>
      <c r="E122" s="374"/>
      <c r="F122" s="375"/>
    </row>
    <row r="123" spans="2:6" s="1" customFormat="1" x14ac:dyDescent="0.25">
      <c r="B123" s="371"/>
      <c r="C123" s="372"/>
      <c r="D123" s="373"/>
      <c r="E123" s="374"/>
      <c r="F123" s="375"/>
    </row>
    <row r="124" spans="2:6" s="1" customFormat="1" x14ac:dyDescent="0.25">
      <c r="B124" s="371"/>
      <c r="C124" s="372"/>
      <c r="D124" s="373"/>
      <c r="E124" s="374"/>
      <c r="F124" s="375"/>
    </row>
    <row r="125" spans="2:6" s="1" customFormat="1" x14ac:dyDescent="0.25">
      <c r="B125" s="371"/>
      <c r="C125" s="372"/>
      <c r="D125" s="373"/>
      <c r="E125" s="374"/>
      <c r="F125" s="375"/>
    </row>
    <row r="126" spans="2:6" s="1" customFormat="1" x14ac:dyDescent="0.25">
      <c r="B126" s="371"/>
      <c r="C126" s="372"/>
      <c r="D126" s="373"/>
      <c r="E126" s="374"/>
      <c r="F126" s="375"/>
    </row>
    <row r="127" spans="2:6" s="1" customFormat="1" x14ac:dyDescent="0.25">
      <c r="B127" s="371"/>
      <c r="C127" s="372"/>
      <c r="D127" s="373"/>
      <c r="E127" s="374"/>
      <c r="F127" s="375"/>
    </row>
    <row r="128" spans="2:6" s="1" customFormat="1" x14ac:dyDescent="0.25">
      <c r="B128" s="371"/>
      <c r="C128" s="372"/>
      <c r="D128" s="373"/>
      <c r="E128" s="374"/>
      <c r="F128" s="375"/>
    </row>
    <row r="129" spans="2:6" s="1" customFormat="1" x14ac:dyDescent="0.25">
      <c r="B129" s="371"/>
      <c r="C129" s="372"/>
      <c r="D129" s="373"/>
      <c r="E129" s="374"/>
      <c r="F129" s="375"/>
    </row>
    <row r="130" spans="2:6" s="1" customFormat="1" x14ac:dyDescent="0.25">
      <c r="B130" s="371"/>
      <c r="C130" s="372"/>
      <c r="D130" s="373"/>
      <c r="E130" s="374"/>
      <c r="F130" s="375"/>
    </row>
    <row r="131" spans="2:6" s="1" customFormat="1" x14ac:dyDescent="0.25">
      <c r="B131" s="371"/>
      <c r="C131" s="372"/>
      <c r="D131" s="373"/>
      <c r="E131" s="374"/>
      <c r="F131" s="375"/>
    </row>
    <row r="132" spans="2:6" s="1" customFormat="1" x14ac:dyDescent="0.25">
      <c r="B132" s="371"/>
      <c r="C132" s="372"/>
      <c r="D132" s="373"/>
      <c r="E132" s="374"/>
      <c r="F132" s="375"/>
    </row>
    <row r="133" spans="2:6" s="1" customFormat="1" x14ac:dyDescent="0.25">
      <c r="B133" s="371"/>
      <c r="C133" s="372"/>
      <c r="D133" s="373"/>
      <c r="E133" s="374"/>
      <c r="F133" s="375"/>
    </row>
    <row r="134" spans="2:6" s="1" customFormat="1" x14ac:dyDescent="0.25">
      <c r="B134" s="371"/>
      <c r="C134" s="372"/>
      <c r="D134" s="373"/>
      <c r="E134" s="374"/>
      <c r="F134" s="375"/>
    </row>
    <row r="135" spans="2:6" s="1" customFormat="1" x14ac:dyDescent="0.25">
      <c r="B135" s="371"/>
      <c r="C135" s="372"/>
      <c r="D135" s="373"/>
      <c r="E135" s="374"/>
      <c r="F135" s="375"/>
    </row>
    <row r="136" spans="2:6" s="1" customFormat="1" x14ac:dyDescent="0.25">
      <c r="B136" s="371"/>
      <c r="C136" s="372"/>
      <c r="D136" s="373"/>
      <c r="E136" s="374"/>
      <c r="F136" s="375"/>
    </row>
    <row r="137" spans="2:6" s="1" customFormat="1" x14ac:dyDescent="0.25">
      <c r="B137" s="371"/>
      <c r="C137" s="372"/>
      <c r="D137" s="373"/>
      <c r="E137" s="374"/>
      <c r="F137" s="375"/>
    </row>
    <row r="138" spans="2:6" s="1" customFormat="1" x14ac:dyDescent="0.25">
      <c r="B138" s="371"/>
      <c r="C138" s="372"/>
      <c r="D138" s="373"/>
      <c r="E138" s="374"/>
      <c r="F138" s="375"/>
    </row>
    <row r="139" spans="2:6" s="1" customFormat="1" x14ac:dyDescent="0.25">
      <c r="B139" s="371"/>
      <c r="C139" s="372"/>
      <c r="D139" s="373"/>
      <c r="E139" s="374"/>
      <c r="F139" s="375"/>
    </row>
    <row r="140" spans="2:6" s="1" customFormat="1" x14ac:dyDescent="0.25">
      <c r="B140" s="371"/>
      <c r="C140" s="372"/>
      <c r="D140" s="373"/>
      <c r="E140" s="374"/>
      <c r="F140" s="375"/>
    </row>
    <row r="141" spans="2:6" s="1" customFormat="1" x14ac:dyDescent="0.25">
      <c r="B141" s="371"/>
      <c r="C141" s="372"/>
      <c r="D141" s="373"/>
      <c r="E141" s="374"/>
      <c r="F141" s="375"/>
    </row>
    <row r="142" spans="2:6" s="1" customFormat="1" x14ac:dyDescent="0.25">
      <c r="B142" s="371"/>
      <c r="C142" s="372"/>
      <c r="D142" s="373"/>
      <c r="E142" s="374"/>
      <c r="F142" s="375"/>
    </row>
    <row r="143" spans="2:6" s="1" customFormat="1" x14ac:dyDescent="0.25">
      <c r="B143" s="371"/>
      <c r="C143" s="372"/>
      <c r="D143" s="373"/>
      <c r="E143" s="374"/>
      <c r="F143" s="375"/>
    </row>
    <row r="144" spans="2:6" s="1" customFormat="1" x14ac:dyDescent="0.25">
      <c r="B144" s="371"/>
      <c r="C144" s="372"/>
      <c r="D144" s="373"/>
      <c r="E144" s="374"/>
      <c r="F144" s="375"/>
    </row>
    <row r="145" spans="2:6" s="1" customFormat="1" x14ac:dyDescent="0.25">
      <c r="B145" s="371"/>
      <c r="C145" s="372"/>
      <c r="D145" s="373"/>
      <c r="E145" s="374"/>
      <c r="F145" s="375"/>
    </row>
    <row r="146" spans="2:6" s="1" customFormat="1" x14ac:dyDescent="0.25">
      <c r="B146" s="371"/>
      <c r="C146" s="372"/>
      <c r="D146" s="373"/>
      <c r="E146" s="374"/>
      <c r="F146" s="375"/>
    </row>
    <row r="147" spans="2:6" s="1" customFormat="1" x14ac:dyDescent="0.25">
      <c r="B147" s="371"/>
      <c r="C147" s="372"/>
      <c r="D147" s="373"/>
      <c r="E147" s="374"/>
      <c r="F147" s="375"/>
    </row>
    <row r="148" spans="2:6" s="1" customFormat="1" x14ac:dyDescent="0.25">
      <c r="B148" s="371"/>
      <c r="C148" s="372"/>
      <c r="D148" s="373"/>
      <c r="E148" s="374"/>
      <c r="F148" s="375"/>
    </row>
    <row r="149" spans="2:6" s="1" customFormat="1" x14ac:dyDescent="0.25">
      <c r="B149" s="371"/>
      <c r="C149" s="372"/>
      <c r="D149" s="373"/>
      <c r="E149" s="374"/>
      <c r="F149" s="375"/>
    </row>
    <row r="150" spans="2:6" s="1" customFormat="1" x14ac:dyDescent="0.25">
      <c r="B150" s="371"/>
      <c r="C150" s="372"/>
      <c r="D150" s="373"/>
      <c r="E150" s="374"/>
      <c r="F150" s="375"/>
    </row>
    <row r="151" spans="2:6" s="1" customFormat="1" x14ac:dyDescent="0.25">
      <c r="B151" s="371"/>
      <c r="C151" s="372"/>
      <c r="D151" s="373"/>
      <c r="E151" s="374"/>
      <c r="F151" s="375"/>
    </row>
    <row r="152" spans="2:6" s="1" customFormat="1" x14ac:dyDescent="0.25">
      <c r="B152" s="371"/>
      <c r="C152" s="372"/>
      <c r="D152" s="373"/>
      <c r="E152" s="374"/>
      <c r="F152" s="375"/>
    </row>
    <row r="153" spans="2:6" s="1" customFormat="1" x14ac:dyDescent="0.25">
      <c r="B153" s="371"/>
      <c r="C153" s="372"/>
      <c r="D153" s="373"/>
      <c r="E153" s="374"/>
      <c r="F153" s="375"/>
    </row>
    <row r="154" spans="2:6" s="1" customFormat="1" x14ac:dyDescent="0.25">
      <c r="B154" s="371"/>
      <c r="C154" s="372"/>
      <c r="D154" s="373"/>
      <c r="E154" s="374"/>
      <c r="F154" s="375"/>
    </row>
    <row r="155" spans="2:6" s="1" customFormat="1" x14ac:dyDescent="0.25">
      <c r="B155" s="371"/>
      <c r="C155" s="372"/>
      <c r="D155" s="373"/>
      <c r="E155" s="374"/>
      <c r="F155" s="375"/>
    </row>
    <row r="156" spans="2:6" s="1" customFormat="1" x14ac:dyDescent="0.25">
      <c r="B156" s="371"/>
      <c r="C156" s="372"/>
      <c r="D156" s="373"/>
      <c r="E156" s="374"/>
      <c r="F156" s="375"/>
    </row>
    <row r="157" spans="2:6" s="1" customFormat="1" x14ac:dyDescent="0.25">
      <c r="B157" s="371"/>
      <c r="C157" s="372"/>
      <c r="D157" s="373"/>
      <c r="E157" s="374"/>
      <c r="F157" s="375"/>
    </row>
    <row r="158" spans="2:6" s="1" customFormat="1" x14ac:dyDescent="0.25">
      <c r="B158" s="371"/>
      <c r="C158" s="372"/>
      <c r="D158" s="373"/>
      <c r="E158" s="374"/>
      <c r="F158" s="375"/>
    </row>
    <row r="159" spans="2:6" s="1" customFormat="1" x14ac:dyDescent="0.25">
      <c r="B159" s="371"/>
      <c r="C159" s="372"/>
      <c r="D159" s="373"/>
      <c r="E159" s="374"/>
      <c r="F159" s="375"/>
    </row>
    <row r="160" spans="2:6" s="1" customFormat="1" x14ac:dyDescent="0.25">
      <c r="B160" s="371"/>
      <c r="C160" s="372"/>
      <c r="D160" s="373"/>
      <c r="E160" s="374"/>
      <c r="F160" s="375"/>
    </row>
    <row r="161" spans="2:6" s="1" customFormat="1" x14ac:dyDescent="0.25">
      <c r="B161" s="371"/>
      <c r="C161" s="372"/>
      <c r="D161" s="373"/>
      <c r="E161" s="374"/>
      <c r="F161" s="375"/>
    </row>
    <row r="162" spans="2:6" s="1" customFormat="1" x14ac:dyDescent="0.25">
      <c r="B162" s="371"/>
      <c r="C162" s="372"/>
      <c r="D162" s="373"/>
      <c r="E162" s="374"/>
      <c r="F162" s="375"/>
    </row>
    <row r="163" spans="2:6" s="1" customFormat="1" x14ac:dyDescent="0.25">
      <c r="B163" s="371"/>
      <c r="C163" s="372"/>
      <c r="D163" s="373"/>
      <c r="E163" s="374"/>
      <c r="F163" s="375"/>
    </row>
    <row r="164" spans="2:6" s="1" customFormat="1" x14ac:dyDescent="0.25">
      <c r="B164" s="371"/>
      <c r="C164" s="372"/>
      <c r="D164" s="373"/>
      <c r="E164" s="374"/>
      <c r="F164" s="375"/>
    </row>
    <row r="165" spans="2:6" s="1" customFormat="1" x14ac:dyDescent="0.25">
      <c r="B165" s="371"/>
      <c r="C165" s="372"/>
      <c r="D165" s="373"/>
      <c r="E165" s="374"/>
      <c r="F165" s="375"/>
    </row>
    <row r="166" spans="2:6" s="1" customFormat="1" x14ac:dyDescent="0.25">
      <c r="B166" s="371"/>
      <c r="C166" s="372"/>
      <c r="D166" s="373"/>
      <c r="E166" s="374"/>
      <c r="F166" s="375"/>
    </row>
    <row r="167" spans="2:6" s="1" customFormat="1" x14ac:dyDescent="0.25">
      <c r="B167" s="371"/>
      <c r="C167" s="372"/>
      <c r="D167" s="373"/>
      <c r="E167" s="374"/>
      <c r="F167" s="375"/>
    </row>
    <row r="168" spans="2:6" s="1" customFormat="1" x14ac:dyDescent="0.25">
      <c r="B168" s="371"/>
      <c r="C168" s="372"/>
      <c r="D168" s="373"/>
      <c r="E168" s="374"/>
      <c r="F168" s="375"/>
    </row>
    <row r="169" spans="2:6" s="1" customFormat="1" x14ac:dyDescent="0.25">
      <c r="B169" s="371"/>
      <c r="C169" s="372"/>
      <c r="D169" s="373"/>
      <c r="E169" s="374"/>
      <c r="F169" s="375"/>
    </row>
    <row r="170" spans="2:6" s="1" customFormat="1" x14ac:dyDescent="0.25">
      <c r="B170" s="371"/>
      <c r="C170" s="372"/>
      <c r="D170" s="373"/>
      <c r="E170" s="374"/>
      <c r="F170" s="375"/>
    </row>
    <row r="171" spans="2:6" s="1" customFormat="1" x14ac:dyDescent="0.25">
      <c r="B171" s="371"/>
      <c r="C171" s="372"/>
      <c r="D171" s="373"/>
      <c r="E171" s="374"/>
      <c r="F171" s="375"/>
    </row>
    <row r="172" spans="2:6" s="1" customFormat="1" x14ac:dyDescent="0.25">
      <c r="B172" s="371"/>
      <c r="C172" s="372"/>
      <c r="D172" s="373"/>
      <c r="E172" s="374"/>
      <c r="F172" s="375"/>
    </row>
    <row r="173" spans="2:6" s="1" customFormat="1" x14ac:dyDescent="0.25">
      <c r="B173" s="371"/>
      <c r="C173" s="372"/>
      <c r="D173" s="373"/>
      <c r="E173" s="374"/>
      <c r="F173" s="375"/>
    </row>
    <row r="174" spans="2:6" s="1" customFormat="1" x14ac:dyDescent="0.25">
      <c r="B174" s="371"/>
      <c r="C174" s="372"/>
      <c r="D174" s="373"/>
      <c r="E174" s="374"/>
      <c r="F174" s="375"/>
    </row>
    <row r="175" spans="2:6" s="1" customFormat="1" x14ac:dyDescent="0.25">
      <c r="B175" s="371"/>
      <c r="C175" s="372"/>
      <c r="D175" s="373"/>
      <c r="E175" s="374"/>
      <c r="F175" s="375"/>
    </row>
    <row r="176" spans="2:6" s="1" customFormat="1" x14ac:dyDescent="0.25">
      <c r="B176" s="371"/>
      <c r="C176" s="372"/>
      <c r="D176" s="373"/>
      <c r="E176" s="374"/>
      <c r="F176" s="375"/>
    </row>
    <row r="177" spans="2:6" s="1" customFormat="1" x14ac:dyDescent="0.25">
      <c r="B177" s="371"/>
      <c r="C177" s="372"/>
      <c r="D177" s="373"/>
      <c r="E177" s="374"/>
      <c r="F177" s="375"/>
    </row>
    <row r="178" spans="2:6" s="1" customFormat="1" x14ac:dyDescent="0.25">
      <c r="B178" s="371"/>
      <c r="C178" s="372"/>
      <c r="D178" s="373"/>
      <c r="E178" s="374"/>
      <c r="F178" s="375"/>
    </row>
    <row r="179" spans="2:6" s="1" customFormat="1" x14ac:dyDescent="0.25">
      <c r="B179" s="371"/>
      <c r="C179" s="372"/>
      <c r="D179" s="373"/>
      <c r="E179" s="374"/>
      <c r="F179" s="375"/>
    </row>
    <row r="180" spans="2:6" s="1" customFormat="1" x14ac:dyDescent="0.25">
      <c r="B180" s="371"/>
      <c r="C180" s="372"/>
      <c r="D180" s="373"/>
      <c r="E180" s="374"/>
      <c r="F180" s="375"/>
    </row>
    <row r="181" spans="2:6" s="1" customFormat="1" x14ac:dyDescent="0.25">
      <c r="B181" s="371"/>
      <c r="C181" s="372"/>
      <c r="D181" s="373"/>
      <c r="E181" s="374"/>
      <c r="F181" s="375"/>
    </row>
    <row r="182" spans="2:6" s="1" customFormat="1" x14ac:dyDescent="0.25">
      <c r="B182" s="371"/>
      <c r="C182" s="372"/>
      <c r="D182" s="373"/>
      <c r="E182" s="374"/>
      <c r="F182" s="375"/>
    </row>
    <row r="183" spans="2:6" s="1" customFormat="1" x14ac:dyDescent="0.25">
      <c r="B183" s="371"/>
      <c r="C183" s="372"/>
      <c r="D183" s="373"/>
      <c r="E183" s="374"/>
      <c r="F183" s="375"/>
    </row>
    <row r="184" spans="2:6" s="1" customFormat="1" x14ac:dyDescent="0.25">
      <c r="B184" s="371"/>
      <c r="C184" s="372"/>
      <c r="D184" s="373"/>
      <c r="E184" s="374"/>
      <c r="F184" s="375"/>
    </row>
    <row r="185" spans="2:6" s="1" customFormat="1" x14ac:dyDescent="0.25">
      <c r="B185" s="371"/>
      <c r="C185" s="372"/>
      <c r="D185" s="373"/>
      <c r="E185" s="374"/>
      <c r="F185" s="375"/>
    </row>
    <row r="186" spans="2:6" s="1" customFormat="1" x14ac:dyDescent="0.25">
      <c r="B186" s="371"/>
      <c r="C186" s="372"/>
      <c r="D186" s="373"/>
      <c r="E186" s="374"/>
      <c r="F186" s="375"/>
    </row>
    <row r="187" spans="2:6" s="1" customFormat="1" x14ac:dyDescent="0.25">
      <c r="B187" s="371"/>
      <c r="C187" s="372"/>
      <c r="D187" s="373"/>
      <c r="E187" s="374"/>
      <c r="F187" s="375"/>
    </row>
    <row r="188" spans="2:6" s="1" customFormat="1" x14ac:dyDescent="0.25">
      <c r="B188" s="371"/>
      <c r="C188" s="372"/>
      <c r="D188" s="373"/>
      <c r="E188" s="374"/>
      <c r="F188" s="375"/>
    </row>
    <row r="189" spans="2:6" s="1" customFormat="1" x14ac:dyDescent="0.25">
      <c r="B189" s="371"/>
      <c r="C189" s="372"/>
      <c r="D189" s="373"/>
      <c r="E189" s="374"/>
      <c r="F189" s="375"/>
    </row>
    <row r="190" spans="2:6" s="1" customFormat="1" x14ac:dyDescent="0.25">
      <c r="B190" s="371"/>
      <c r="C190" s="372"/>
      <c r="D190" s="373"/>
      <c r="E190" s="374"/>
      <c r="F190" s="375"/>
    </row>
    <row r="191" spans="2:6" s="1" customFormat="1" x14ac:dyDescent="0.25">
      <c r="B191" s="371"/>
      <c r="C191" s="372"/>
      <c r="D191" s="373"/>
      <c r="E191" s="374"/>
      <c r="F191" s="375"/>
    </row>
    <row r="192" spans="2:6" s="1" customFormat="1" x14ac:dyDescent="0.25">
      <c r="B192" s="371"/>
      <c r="C192" s="372"/>
      <c r="D192" s="373"/>
      <c r="E192" s="374"/>
      <c r="F192" s="375"/>
    </row>
    <row r="193" spans="2:6" s="1" customFormat="1" x14ac:dyDescent="0.25">
      <c r="B193" s="371"/>
      <c r="C193" s="372"/>
      <c r="D193" s="373"/>
      <c r="E193" s="374"/>
      <c r="F193" s="375"/>
    </row>
    <row r="194" spans="2:6" s="1" customFormat="1" x14ac:dyDescent="0.25">
      <c r="B194" s="371"/>
      <c r="C194" s="372"/>
      <c r="D194" s="373"/>
      <c r="E194" s="374"/>
      <c r="F194" s="375"/>
    </row>
    <row r="195" spans="2:6" s="1" customFormat="1" x14ac:dyDescent="0.25">
      <c r="B195" s="371"/>
      <c r="C195" s="372"/>
      <c r="D195" s="373"/>
      <c r="E195" s="374"/>
      <c r="F195" s="375"/>
    </row>
    <row r="196" spans="2:6" s="1" customFormat="1" x14ac:dyDescent="0.25">
      <c r="B196" s="371"/>
      <c r="C196" s="372"/>
      <c r="D196" s="373"/>
      <c r="E196" s="374"/>
      <c r="F196" s="375"/>
    </row>
    <row r="197" spans="2:6" s="1" customFormat="1" x14ac:dyDescent="0.25">
      <c r="B197" s="371"/>
      <c r="C197" s="372"/>
      <c r="D197" s="373"/>
      <c r="E197" s="374"/>
      <c r="F197" s="375"/>
    </row>
    <row r="198" spans="2:6" s="1" customFormat="1" x14ac:dyDescent="0.25">
      <c r="B198" s="371"/>
      <c r="C198" s="372"/>
      <c r="D198" s="373"/>
      <c r="E198" s="374"/>
      <c r="F198" s="375"/>
    </row>
    <row r="199" spans="2:6" s="1" customFormat="1" x14ac:dyDescent="0.25">
      <c r="B199" s="371"/>
      <c r="C199" s="372"/>
      <c r="D199" s="373"/>
      <c r="E199" s="374"/>
      <c r="F199" s="375"/>
    </row>
    <row r="200" spans="2:6" s="1" customFormat="1" x14ac:dyDescent="0.25">
      <c r="B200" s="371"/>
      <c r="C200" s="372"/>
      <c r="D200" s="373"/>
      <c r="E200" s="374"/>
      <c r="F200" s="375"/>
    </row>
    <row r="201" spans="2:6" s="1" customFormat="1" x14ac:dyDescent="0.25">
      <c r="B201" s="371"/>
      <c r="C201" s="372"/>
      <c r="D201" s="373"/>
      <c r="E201" s="374"/>
      <c r="F201" s="375"/>
    </row>
    <row r="202" spans="2:6" s="1" customFormat="1" x14ac:dyDescent="0.25">
      <c r="B202" s="371"/>
      <c r="C202" s="372"/>
      <c r="D202" s="373"/>
      <c r="E202" s="374"/>
      <c r="F202" s="375"/>
    </row>
    <row r="203" spans="2:6" s="1" customFormat="1" x14ac:dyDescent="0.25">
      <c r="B203" s="371"/>
      <c r="C203" s="372"/>
      <c r="D203" s="373"/>
      <c r="E203" s="374"/>
      <c r="F203" s="375"/>
    </row>
    <row r="204" spans="2:6" s="1" customFormat="1" x14ac:dyDescent="0.25">
      <c r="B204" s="371"/>
      <c r="C204" s="372"/>
      <c r="D204" s="373"/>
      <c r="E204" s="374"/>
      <c r="F204" s="375"/>
    </row>
    <row r="205" spans="2:6" s="1" customFormat="1" x14ac:dyDescent="0.25">
      <c r="B205" s="371"/>
      <c r="C205" s="372"/>
      <c r="D205" s="373"/>
      <c r="E205" s="374"/>
      <c r="F205" s="375"/>
    </row>
    <row r="206" spans="2:6" s="1" customFormat="1" x14ac:dyDescent="0.25">
      <c r="B206" s="371"/>
      <c r="C206" s="372"/>
      <c r="D206" s="373"/>
      <c r="E206" s="374"/>
      <c r="F206" s="375"/>
    </row>
    <row r="207" spans="2:6" s="1" customFormat="1" x14ac:dyDescent="0.25">
      <c r="B207" s="371"/>
      <c r="C207" s="372"/>
      <c r="D207" s="373"/>
      <c r="E207" s="374"/>
      <c r="F207" s="375"/>
    </row>
    <row r="208" spans="2:6" s="1" customFormat="1" x14ac:dyDescent="0.25">
      <c r="B208" s="371"/>
      <c r="C208" s="372"/>
      <c r="D208" s="373"/>
      <c r="E208" s="374"/>
      <c r="F208" s="375"/>
    </row>
    <row r="209" spans="2:6" s="1" customFormat="1" x14ac:dyDescent="0.25">
      <c r="B209" s="371"/>
      <c r="C209" s="372"/>
      <c r="D209" s="373"/>
      <c r="E209" s="374"/>
      <c r="F209" s="375"/>
    </row>
    <row r="210" spans="2:6" s="1" customFormat="1" x14ac:dyDescent="0.25">
      <c r="B210" s="371"/>
      <c r="C210" s="372"/>
      <c r="D210" s="373"/>
      <c r="E210" s="374"/>
      <c r="F210" s="375"/>
    </row>
    <row r="211" spans="2:6" s="1" customFormat="1" x14ac:dyDescent="0.25">
      <c r="B211" s="371"/>
      <c r="C211" s="372"/>
      <c r="D211" s="373"/>
      <c r="E211" s="374"/>
      <c r="F211" s="375"/>
    </row>
    <row r="212" spans="2:6" s="1" customFormat="1" x14ac:dyDescent="0.25">
      <c r="B212" s="371"/>
      <c r="C212" s="372"/>
      <c r="D212" s="373"/>
      <c r="E212" s="374"/>
      <c r="F212" s="375"/>
    </row>
    <row r="213" spans="2:6" s="1" customFormat="1" x14ac:dyDescent="0.25">
      <c r="B213" s="371"/>
      <c r="C213" s="372"/>
      <c r="D213" s="373"/>
      <c r="E213" s="374"/>
      <c r="F213" s="375"/>
    </row>
    <row r="214" spans="2:6" s="1" customFormat="1" x14ac:dyDescent="0.25">
      <c r="B214" s="371"/>
      <c r="C214" s="372"/>
      <c r="D214" s="373"/>
      <c r="E214" s="374"/>
      <c r="F214" s="375"/>
    </row>
    <row r="215" spans="2:6" s="1" customFormat="1" x14ac:dyDescent="0.25">
      <c r="B215" s="371"/>
      <c r="C215" s="372"/>
      <c r="D215" s="373"/>
      <c r="E215" s="374"/>
      <c r="F215" s="375"/>
    </row>
    <row r="216" spans="2:6" s="1" customFormat="1" x14ac:dyDescent="0.25">
      <c r="B216" s="371"/>
      <c r="C216" s="372"/>
      <c r="D216" s="373"/>
      <c r="E216" s="374"/>
      <c r="F216" s="375"/>
    </row>
    <row r="217" spans="2:6" s="1" customFormat="1" x14ac:dyDescent="0.25">
      <c r="B217" s="371"/>
      <c r="C217" s="372"/>
      <c r="D217" s="373"/>
      <c r="E217" s="374"/>
      <c r="F217" s="375"/>
    </row>
    <row r="218" spans="2:6" s="1" customFormat="1" x14ac:dyDescent="0.25">
      <c r="B218" s="371"/>
      <c r="C218" s="372"/>
      <c r="D218" s="373"/>
      <c r="E218" s="374"/>
      <c r="F218" s="375"/>
    </row>
    <row r="219" spans="2:6" s="1" customFormat="1" x14ac:dyDescent="0.25">
      <c r="B219" s="371"/>
      <c r="C219" s="372"/>
      <c r="D219" s="373"/>
      <c r="E219" s="374"/>
      <c r="F219" s="375"/>
    </row>
    <row r="220" spans="2:6" s="1" customFormat="1" x14ac:dyDescent="0.25">
      <c r="B220" s="371"/>
      <c r="C220" s="372"/>
      <c r="D220" s="373"/>
      <c r="E220" s="374"/>
      <c r="F220" s="375"/>
    </row>
    <row r="221" spans="2:6" s="1" customFormat="1" x14ac:dyDescent="0.25">
      <c r="B221" s="371"/>
      <c r="C221" s="372"/>
      <c r="D221" s="373"/>
      <c r="E221" s="374"/>
      <c r="F221" s="375"/>
    </row>
    <row r="222" spans="2:6" s="1" customFormat="1" x14ac:dyDescent="0.25">
      <c r="B222" s="371"/>
      <c r="C222" s="372"/>
      <c r="D222" s="373"/>
      <c r="E222" s="374"/>
      <c r="F222" s="375"/>
    </row>
    <row r="223" spans="2:6" s="1" customFormat="1" x14ac:dyDescent="0.25">
      <c r="B223" s="371"/>
      <c r="C223" s="372"/>
      <c r="D223" s="373"/>
      <c r="E223" s="374"/>
      <c r="F223" s="375"/>
    </row>
    <row r="224" spans="2:6" s="1" customFormat="1" x14ac:dyDescent="0.25">
      <c r="B224" s="371"/>
      <c r="C224" s="372"/>
      <c r="D224" s="373"/>
      <c r="E224" s="374"/>
      <c r="F224" s="375"/>
    </row>
    <row r="225" spans="2:6" s="1" customFormat="1" x14ac:dyDescent="0.25">
      <c r="B225" s="371"/>
      <c r="C225" s="372"/>
      <c r="D225" s="373"/>
      <c r="E225" s="374"/>
      <c r="F225" s="375"/>
    </row>
    <row r="226" spans="2:6" s="1" customFormat="1" x14ac:dyDescent="0.25">
      <c r="B226" s="371"/>
      <c r="C226" s="372"/>
      <c r="D226" s="373"/>
      <c r="E226" s="374"/>
      <c r="F226" s="375"/>
    </row>
    <row r="227" spans="2:6" s="1" customFormat="1" x14ac:dyDescent="0.25">
      <c r="B227" s="371"/>
      <c r="C227" s="372"/>
      <c r="D227" s="373"/>
      <c r="E227" s="374"/>
      <c r="F227" s="375"/>
    </row>
    <row r="228" spans="2:6" s="1" customFormat="1" x14ac:dyDescent="0.25">
      <c r="B228" s="371"/>
      <c r="C228" s="372"/>
      <c r="D228" s="373"/>
      <c r="E228" s="374"/>
      <c r="F228" s="375"/>
    </row>
    <row r="229" spans="2:6" s="1" customFormat="1" x14ac:dyDescent="0.25">
      <c r="B229" s="371"/>
      <c r="C229" s="372"/>
      <c r="D229" s="373"/>
      <c r="E229" s="374"/>
      <c r="F229" s="375"/>
    </row>
    <row r="230" spans="2:6" s="1" customFormat="1" x14ac:dyDescent="0.25">
      <c r="B230" s="371"/>
      <c r="C230" s="372"/>
      <c r="D230" s="373"/>
      <c r="E230" s="374"/>
      <c r="F230" s="375"/>
    </row>
    <row r="231" spans="2:6" s="1" customFormat="1" x14ac:dyDescent="0.25">
      <c r="B231" s="371"/>
      <c r="C231" s="372"/>
      <c r="D231" s="373"/>
      <c r="E231" s="374"/>
      <c r="F231" s="375"/>
    </row>
    <row r="232" spans="2:6" s="1" customFormat="1" x14ac:dyDescent="0.25">
      <c r="B232" s="371"/>
      <c r="C232" s="372"/>
      <c r="D232" s="373"/>
      <c r="E232" s="374"/>
      <c r="F232" s="375"/>
    </row>
    <row r="233" spans="2:6" s="1" customFormat="1" x14ac:dyDescent="0.25">
      <c r="B233" s="371"/>
      <c r="C233" s="372"/>
      <c r="D233" s="373"/>
      <c r="E233" s="374"/>
      <c r="F233" s="375"/>
    </row>
    <row r="234" spans="2:6" s="1" customFormat="1" x14ac:dyDescent="0.25">
      <c r="B234" s="371"/>
      <c r="C234" s="372"/>
      <c r="D234" s="373"/>
      <c r="E234" s="374"/>
      <c r="F234" s="375"/>
    </row>
    <row r="235" spans="2:6" s="1" customFormat="1" x14ac:dyDescent="0.25">
      <c r="B235" s="371"/>
      <c r="C235" s="372"/>
      <c r="D235" s="373"/>
      <c r="E235" s="374"/>
      <c r="F235" s="375"/>
    </row>
    <row r="236" spans="2:6" s="1" customFormat="1" x14ac:dyDescent="0.25">
      <c r="B236" s="371"/>
      <c r="C236" s="372"/>
      <c r="D236" s="373"/>
      <c r="E236" s="374"/>
      <c r="F236" s="375"/>
    </row>
    <row r="237" spans="2:6" s="1" customFormat="1" x14ac:dyDescent="0.25">
      <c r="B237" s="371"/>
      <c r="C237" s="372"/>
      <c r="D237" s="373"/>
      <c r="E237" s="374"/>
      <c r="F237" s="375"/>
    </row>
    <row r="238" spans="2:6" s="1" customFormat="1" x14ac:dyDescent="0.25">
      <c r="B238" s="371"/>
      <c r="C238" s="372"/>
      <c r="D238" s="373"/>
      <c r="E238" s="374"/>
      <c r="F238" s="375"/>
    </row>
    <row r="239" spans="2:6" s="1" customFormat="1" x14ac:dyDescent="0.25">
      <c r="B239" s="371"/>
      <c r="C239" s="372"/>
      <c r="D239" s="373"/>
      <c r="E239" s="374"/>
      <c r="F239" s="375"/>
    </row>
    <row r="240" spans="2:6" s="1" customFormat="1" x14ac:dyDescent="0.25">
      <c r="B240" s="371"/>
      <c r="C240" s="372"/>
      <c r="D240" s="373"/>
      <c r="E240" s="374"/>
      <c r="F240" s="375"/>
    </row>
    <row r="241" spans="2:6" s="1" customFormat="1" x14ac:dyDescent="0.25">
      <c r="B241" s="371"/>
      <c r="C241" s="372"/>
      <c r="D241" s="373"/>
      <c r="E241" s="374"/>
      <c r="F241" s="375"/>
    </row>
    <row r="242" spans="2:6" s="1" customFormat="1" x14ac:dyDescent="0.25">
      <c r="B242" s="371"/>
      <c r="C242" s="372"/>
      <c r="D242" s="373"/>
      <c r="E242" s="374"/>
      <c r="F242" s="375"/>
    </row>
    <row r="243" spans="2:6" s="1" customFormat="1" x14ac:dyDescent="0.25">
      <c r="B243" s="371"/>
      <c r="C243" s="372"/>
      <c r="D243" s="373"/>
      <c r="E243" s="374"/>
      <c r="F243" s="375"/>
    </row>
    <row r="244" spans="2:6" s="1" customFormat="1" x14ac:dyDescent="0.25">
      <c r="B244" s="371"/>
      <c r="C244" s="372"/>
      <c r="D244" s="373"/>
      <c r="E244" s="374"/>
      <c r="F244" s="375"/>
    </row>
    <row r="245" spans="2:6" s="1" customFormat="1" x14ac:dyDescent="0.25">
      <c r="B245" s="371"/>
      <c r="C245" s="372"/>
      <c r="D245" s="373"/>
      <c r="E245" s="374"/>
      <c r="F245" s="375"/>
    </row>
    <row r="246" spans="2:6" s="1" customFormat="1" x14ac:dyDescent="0.25">
      <c r="B246" s="371"/>
      <c r="C246" s="372"/>
      <c r="D246" s="373"/>
      <c r="E246" s="374"/>
      <c r="F246" s="375"/>
    </row>
    <row r="247" spans="2:6" s="1" customFormat="1" x14ac:dyDescent="0.25">
      <c r="B247" s="371"/>
      <c r="C247" s="372"/>
      <c r="D247" s="373"/>
      <c r="E247" s="374"/>
      <c r="F247" s="375"/>
    </row>
    <row r="248" spans="2:6" s="1" customFormat="1" x14ac:dyDescent="0.25">
      <c r="B248" s="371"/>
      <c r="C248" s="372"/>
      <c r="D248" s="373"/>
      <c r="E248" s="374"/>
      <c r="F248" s="375"/>
    </row>
    <row r="249" spans="2:6" s="1" customFormat="1" x14ac:dyDescent="0.25">
      <c r="B249" s="371"/>
      <c r="C249" s="372"/>
      <c r="D249" s="373"/>
      <c r="E249" s="374"/>
      <c r="F249" s="375"/>
    </row>
    <row r="250" spans="2:6" s="1" customFormat="1" x14ac:dyDescent="0.25">
      <c r="B250" s="371"/>
      <c r="C250" s="372"/>
      <c r="D250" s="373"/>
      <c r="E250" s="374"/>
      <c r="F250" s="375"/>
    </row>
    <row r="251" spans="2:6" s="1" customFormat="1" x14ac:dyDescent="0.25">
      <c r="B251" s="371"/>
      <c r="C251" s="372"/>
      <c r="D251" s="373"/>
      <c r="E251" s="374"/>
      <c r="F251" s="375"/>
    </row>
    <row r="252" spans="2:6" s="1" customFormat="1" x14ac:dyDescent="0.25">
      <c r="B252" s="371"/>
      <c r="C252" s="372"/>
      <c r="D252" s="373"/>
      <c r="E252" s="374"/>
      <c r="F252" s="375"/>
    </row>
    <row r="253" spans="2:6" s="1" customFormat="1" x14ac:dyDescent="0.25">
      <c r="B253" s="371"/>
      <c r="C253" s="372"/>
      <c r="D253" s="373"/>
      <c r="E253" s="374"/>
      <c r="F253" s="375"/>
    </row>
    <row r="254" spans="2:6" s="1" customFormat="1" x14ac:dyDescent="0.25">
      <c r="B254" s="371"/>
      <c r="C254" s="372"/>
      <c r="D254" s="373"/>
      <c r="E254" s="374"/>
      <c r="F254" s="375"/>
    </row>
    <row r="255" spans="2:6" s="1" customFormat="1" x14ac:dyDescent="0.25">
      <c r="B255" s="371"/>
      <c r="C255" s="372"/>
      <c r="D255" s="373"/>
      <c r="E255" s="374"/>
      <c r="F255" s="375"/>
    </row>
    <row r="256" spans="2:6" s="1" customFormat="1" x14ac:dyDescent="0.25">
      <c r="B256" s="371"/>
      <c r="C256" s="372"/>
      <c r="D256" s="373"/>
      <c r="E256" s="374"/>
      <c r="F256" s="375"/>
    </row>
    <row r="257" spans="2:6" s="1" customFormat="1" x14ac:dyDescent="0.25">
      <c r="B257" s="371"/>
      <c r="C257" s="372"/>
      <c r="D257" s="373"/>
      <c r="E257" s="374"/>
      <c r="F257" s="375"/>
    </row>
    <row r="258" spans="2:6" s="1" customFormat="1" x14ac:dyDescent="0.25">
      <c r="B258" s="371"/>
      <c r="C258" s="372"/>
      <c r="D258" s="373"/>
      <c r="E258" s="374"/>
      <c r="F258" s="375"/>
    </row>
    <row r="259" spans="2:6" s="1" customFormat="1" x14ac:dyDescent="0.25">
      <c r="B259" s="371"/>
      <c r="C259" s="372"/>
      <c r="D259" s="373"/>
      <c r="E259" s="374"/>
      <c r="F259" s="375"/>
    </row>
    <row r="260" spans="2:6" s="1" customFormat="1" x14ac:dyDescent="0.25">
      <c r="B260" s="371"/>
      <c r="C260" s="372"/>
      <c r="D260" s="373"/>
      <c r="E260" s="374"/>
      <c r="F260" s="375"/>
    </row>
    <row r="261" spans="2:6" s="1" customFormat="1" x14ac:dyDescent="0.25">
      <c r="B261" s="371"/>
      <c r="C261" s="372"/>
      <c r="D261" s="373"/>
      <c r="E261" s="374"/>
      <c r="F261" s="375"/>
    </row>
    <row r="262" spans="2:6" s="1" customFormat="1" x14ac:dyDescent="0.25">
      <c r="B262" s="371"/>
      <c r="C262" s="372"/>
      <c r="D262" s="373"/>
      <c r="E262" s="374"/>
      <c r="F262" s="375"/>
    </row>
    <row r="263" spans="2:6" s="1" customFormat="1" x14ac:dyDescent="0.25">
      <c r="B263" s="371"/>
      <c r="C263" s="372"/>
      <c r="D263" s="373"/>
      <c r="E263" s="374"/>
      <c r="F263" s="375"/>
    </row>
    <row r="264" spans="2:6" s="1" customFormat="1" x14ac:dyDescent="0.25">
      <c r="B264" s="371"/>
      <c r="C264" s="372"/>
      <c r="D264" s="373"/>
      <c r="E264" s="374"/>
      <c r="F264" s="375"/>
    </row>
    <row r="265" spans="2:6" s="1" customFormat="1" x14ac:dyDescent="0.25">
      <c r="B265" s="371"/>
      <c r="C265" s="372"/>
      <c r="D265" s="373"/>
      <c r="E265" s="374"/>
      <c r="F265" s="375"/>
    </row>
    <row r="266" spans="2:6" s="1" customFormat="1" x14ac:dyDescent="0.25">
      <c r="B266" s="371"/>
      <c r="C266" s="372"/>
      <c r="D266" s="373"/>
      <c r="E266" s="374"/>
      <c r="F266" s="375"/>
    </row>
    <row r="267" spans="2:6" s="1" customFormat="1" x14ac:dyDescent="0.25">
      <c r="B267" s="371"/>
      <c r="C267" s="372"/>
      <c r="D267" s="373"/>
      <c r="E267" s="374"/>
      <c r="F267" s="375"/>
    </row>
    <row r="268" spans="2:6" s="1" customFormat="1" x14ac:dyDescent="0.25">
      <c r="B268" s="371"/>
      <c r="C268" s="372"/>
      <c r="D268" s="373"/>
      <c r="E268" s="374"/>
      <c r="F268" s="375"/>
    </row>
    <row r="269" spans="2:6" s="1" customFormat="1" x14ac:dyDescent="0.25">
      <c r="B269" s="371"/>
      <c r="C269" s="372"/>
      <c r="D269" s="373"/>
      <c r="E269" s="374"/>
      <c r="F269" s="375"/>
    </row>
    <row r="270" spans="2:6" s="1" customFormat="1" x14ac:dyDescent="0.25">
      <c r="B270" s="371"/>
      <c r="C270" s="372"/>
      <c r="D270" s="373"/>
      <c r="E270" s="374"/>
      <c r="F270" s="375"/>
    </row>
    <row r="271" spans="2:6" s="1" customFormat="1" x14ac:dyDescent="0.25">
      <c r="B271" s="371"/>
      <c r="C271" s="372"/>
      <c r="D271" s="373"/>
      <c r="E271" s="374"/>
      <c r="F271" s="375"/>
    </row>
    <row r="272" spans="2:6" s="1" customFormat="1" x14ac:dyDescent="0.25">
      <c r="B272" s="371"/>
      <c r="C272" s="372"/>
      <c r="D272" s="373"/>
      <c r="E272" s="374"/>
      <c r="F272" s="375"/>
    </row>
    <row r="273" spans="2:6" s="1" customFormat="1" x14ac:dyDescent="0.25">
      <c r="B273" s="371"/>
      <c r="C273" s="372"/>
      <c r="D273" s="373"/>
      <c r="E273" s="374"/>
      <c r="F273" s="375"/>
    </row>
    <row r="274" spans="2:6" s="1" customFormat="1" x14ac:dyDescent="0.25">
      <c r="B274" s="371"/>
      <c r="C274" s="372"/>
      <c r="D274" s="373"/>
      <c r="E274" s="374"/>
      <c r="F274" s="375"/>
    </row>
    <row r="275" spans="2:6" s="1" customFormat="1" x14ac:dyDescent="0.25">
      <c r="B275" s="371"/>
      <c r="C275" s="372"/>
      <c r="D275" s="373"/>
      <c r="E275" s="374"/>
      <c r="F275" s="375"/>
    </row>
    <row r="276" spans="2:6" s="1" customFormat="1" x14ac:dyDescent="0.25">
      <c r="B276" s="371"/>
      <c r="C276" s="372"/>
      <c r="D276" s="373"/>
      <c r="E276" s="374"/>
      <c r="F276" s="375"/>
    </row>
    <row r="277" spans="2:6" s="1" customFormat="1" x14ac:dyDescent="0.25">
      <c r="B277" s="371"/>
      <c r="C277" s="372"/>
      <c r="D277" s="373"/>
      <c r="E277" s="374"/>
      <c r="F277" s="375"/>
    </row>
    <row r="278" spans="2:6" s="1" customFormat="1" x14ac:dyDescent="0.25">
      <c r="B278" s="371"/>
      <c r="C278" s="372"/>
      <c r="D278" s="373"/>
      <c r="E278" s="374"/>
      <c r="F278" s="375"/>
    </row>
    <row r="279" spans="2:6" s="1" customFormat="1" x14ac:dyDescent="0.25">
      <c r="B279" s="371"/>
      <c r="C279" s="372"/>
      <c r="D279" s="373"/>
      <c r="E279" s="374"/>
      <c r="F279" s="375"/>
    </row>
    <row r="280" spans="2:6" s="1" customFormat="1" x14ac:dyDescent="0.25">
      <c r="B280" s="371"/>
      <c r="C280" s="372"/>
      <c r="D280" s="373"/>
      <c r="E280" s="374"/>
      <c r="F280" s="375"/>
    </row>
    <row r="281" spans="2:6" s="1" customFormat="1" x14ac:dyDescent="0.25">
      <c r="B281" s="371"/>
      <c r="C281" s="372"/>
      <c r="D281" s="373"/>
      <c r="E281" s="374"/>
      <c r="F281" s="375"/>
    </row>
    <row r="282" spans="2:6" s="1" customFormat="1" x14ac:dyDescent="0.25">
      <c r="B282" s="371"/>
      <c r="C282" s="372"/>
      <c r="D282" s="373"/>
      <c r="E282" s="374"/>
      <c r="F282" s="375"/>
    </row>
    <row r="283" spans="2:6" s="1" customFormat="1" x14ac:dyDescent="0.25">
      <c r="B283" s="371"/>
      <c r="C283" s="372"/>
      <c r="D283" s="373"/>
      <c r="E283" s="374"/>
      <c r="F283" s="375"/>
    </row>
    <row r="284" spans="2:6" s="1" customFormat="1" x14ac:dyDescent="0.25">
      <c r="B284" s="371"/>
      <c r="C284" s="372"/>
      <c r="D284" s="373"/>
      <c r="E284" s="374"/>
      <c r="F284" s="375"/>
    </row>
    <row r="285" spans="2:6" s="1" customFormat="1" x14ac:dyDescent="0.25">
      <c r="B285" s="371"/>
      <c r="C285" s="372"/>
      <c r="D285" s="373"/>
      <c r="E285" s="374"/>
      <c r="F285" s="375"/>
    </row>
    <row r="286" spans="2:6" s="1" customFormat="1" x14ac:dyDescent="0.25">
      <c r="B286" s="371"/>
      <c r="C286" s="372"/>
      <c r="D286" s="373"/>
      <c r="E286" s="374"/>
      <c r="F286" s="375"/>
    </row>
    <row r="287" spans="2:6" s="1" customFormat="1" x14ac:dyDescent="0.25">
      <c r="B287" s="371"/>
      <c r="C287" s="372"/>
      <c r="D287" s="373"/>
      <c r="E287" s="374"/>
      <c r="F287" s="375"/>
    </row>
    <row r="288" spans="2:6" s="1" customFormat="1" x14ac:dyDescent="0.25">
      <c r="B288" s="371"/>
      <c r="C288" s="372"/>
      <c r="D288" s="373"/>
      <c r="E288" s="374"/>
      <c r="F288" s="375"/>
    </row>
    <row r="289" spans="2:6" s="1" customFormat="1" x14ac:dyDescent="0.25">
      <c r="B289" s="371"/>
      <c r="C289" s="372"/>
      <c r="D289" s="373"/>
      <c r="E289" s="374"/>
      <c r="F289" s="375"/>
    </row>
    <row r="290" spans="2:6" s="1" customFormat="1" x14ac:dyDescent="0.25">
      <c r="B290" s="371"/>
      <c r="C290" s="372"/>
      <c r="D290" s="373"/>
      <c r="E290" s="374"/>
      <c r="F290" s="375"/>
    </row>
    <row r="291" spans="2:6" s="1" customFormat="1" x14ac:dyDescent="0.25">
      <c r="B291" s="371"/>
      <c r="C291" s="372"/>
      <c r="D291" s="373"/>
      <c r="E291" s="374"/>
      <c r="F291" s="375"/>
    </row>
    <row r="292" spans="2:6" s="1" customFormat="1" x14ac:dyDescent="0.25">
      <c r="B292" s="371"/>
      <c r="C292" s="372"/>
      <c r="D292" s="373"/>
      <c r="E292" s="374"/>
      <c r="F292" s="375"/>
    </row>
    <row r="293" spans="2:6" s="1" customFormat="1" x14ac:dyDescent="0.25">
      <c r="B293" s="371"/>
      <c r="C293" s="372"/>
      <c r="D293" s="373"/>
      <c r="E293" s="374"/>
      <c r="F293" s="375"/>
    </row>
    <row r="294" spans="2:6" s="1" customFormat="1" x14ac:dyDescent="0.25">
      <c r="B294" s="371"/>
      <c r="C294" s="372"/>
      <c r="D294" s="373"/>
      <c r="E294" s="374"/>
      <c r="F294" s="375"/>
    </row>
    <row r="295" spans="2:6" s="1" customFormat="1" x14ac:dyDescent="0.25">
      <c r="B295" s="371"/>
      <c r="C295" s="372"/>
      <c r="D295" s="373"/>
      <c r="E295" s="374"/>
      <c r="F295" s="375"/>
    </row>
    <row r="296" spans="2:6" s="1" customFormat="1" x14ac:dyDescent="0.25">
      <c r="B296" s="371"/>
      <c r="C296" s="372"/>
      <c r="D296" s="373"/>
      <c r="E296" s="374"/>
      <c r="F296" s="375"/>
    </row>
    <row r="297" spans="2:6" s="1" customFormat="1" x14ac:dyDescent="0.25">
      <c r="B297" s="371"/>
      <c r="C297" s="372"/>
      <c r="D297" s="373"/>
      <c r="E297" s="374"/>
      <c r="F297" s="375"/>
    </row>
    <row r="298" spans="2:6" s="1" customFormat="1" x14ac:dyDescent="0.25">
      <c r="B298" s="371"/>
      <c r="C298" s="372"/>
      <c r="D298" s="373"/>
      <c r="E298" s="374"/>
      <c r="F298" s="375"/>
    </row>
    <row r="299" spans="2:6" s="1" customFormat="1" x14ac:dyDescent="0.25">
      <c r="B299" s="371"/>
      <c r="C299" s="372"/>
      <c r="D299" s="373"/>
      <c r="E299" s="374"/>
      <c r="F299" s="375"/>
    </row>
    <row r="300" spans="2:6" s="1" customFormat="1" x14ac:dyDescent="0.25">
      <c r="B300" s="371"/>
      <c r="C300" s="372"/>
      <c r="D300" s="373"/>
      <c r="E300" s="374"/>
      <c r="F300" s="375"/>
    </row>
    <row r="301" spans="2:6" s="1" customFormat="1" x14ac:dyDescent="0.25">
      <c r="B301" s="371"/>
      <c r="C301" s="372"/>
      <c r="D301" s="373"/>
      <c r="E301" s="374"/>
      <c r="F301" s="375"/>
    </row>
    <row r="302" spans="2:6" s="1" customFormat="1" x14ac:dyDescent="0.25">
      <c r="B302" s="371"/>
      <c r="C302" s="372"/>
      <c r="D302" s="373"/>
      <c r="E302" s="374"/>
      <c r="F302" s="375"/>
    </row>
    <row r="303" spans="2:6" s="1" customFormat="1" x14ac:dyDescent="0.25">
      <c r="B303" s="371"/>
      <c r="C303" s="372"/>
      <c r="D303" s="373"/>
      <c r="E303" s="374"/>
      <c r="F303" s="375"/>
    </row>
    <row r="304" spans="2:6" s="1" customFormat="1" x14ac:dyDescent="0.25">
      <c r="B304" s="371"/>
      <c r="C304" s="372"/>
      <c r="D304" s="373"/>
      <c r="E304" s="374"/>
      <c r="F304" s="375"/>
    </row>
    <row r="305" spans="2:6" s="1" customFormat="1" x14ac:dyDescent="0.25">
      <c r="B305" s="371"/>
      <c r="C305" s="372"/>
      <c r="D305" s="373"/>
      <c r="E305" s="374"/>
      <c r="F305" s="375"/>
    </row>
    <row r="306" spans="2:6" s="1" customFormat="1" x14ac:dyDescent="0.25">
      <c r="B306" s="371"/>
      <c r="C306" s="372"/>
      <c r="D306" s="373"/>
      <c r="E306" s="374"/>
      <c r="F306" s="375"/>
    </row>
    <row r="307" spans="2:6" s="1" customFormat="1" x14ac:dyDescent="0.25">
      <c r="B307" s="371"/>
      <c r="C307" s="372"/>
      <c r="D307" s="373"/>
      <c r="E307" s="374"/>
      <c r="F307" s="375"/>
    </row>
    <row r="308" spans="2:6" s="1" customFormat="1" x14ac:dyDescent="0.25">
      <c r="B308" s="371"/>
      <c r="C308" s="372"/>
      <c r="D308" s="373"/>
      <c r="E308" s="374"/>
      <c r="F308" s="375"/>
    </row>
    <row r="309" spans="2:6" s="1" customFormat="1" x14ac:dyDescent="0.25">
      <c r="B309" s="371"/>
      <c r="C309" s="372"/>
      <c r="D309" s="373"/>
      <c r="E309" s="374"/>
      <c r="F309" s="375"/>
    </row>
    <row r="310" spans="2:6" s="1" customFormat="1" x14ac:dyDescent="0.25">
      <c r="B310" s="371"/>
      <c r="C310" s="372"/>
      <c r="D310" s="373"/>
      <c r="E310" s="374"/>
      <c r="F310" s="375"/>
    </row>
    <row r="311" spans="2:6" s="1" customFormat="1" x14ac:dyDescent="0.25">
      <c r="B311" s="371"/>
      <c r="C311" s="372"/>
      <c r="D311" s="373"/>
      <c r="E311" s="374"/>
      <c r="F311" s="375"/>
    </row>
    <row r="312" spans="2:6" s="1" customFormat="1" x14ac:dyDescent="0.25">
      <c r="B312" s="371"/>
      <c r="C312" s="372"/>
      <c r="D312" s="373"/>
      <c r="E312" s="374"/>
      <c r="F312" s="375"/>
    </row>
    <row r="313" spans="2:6" s="1" customFormat="1" x14ac:dyDescent="0.25">
      <c r="B313" s="371"/>
      <c r="C313" s="372"/>
      <c r="D313" s="373"/>
      <c r="E313" s="374"/>
      <c r="F313" s="375"/>
    </row>
    <row r="314" spans="2:6" s="1" customFormat="1" x14ac:dyDescent="0.25">
      <c r="B314" s="371"/>
      <c r="C314" s="372"/>
      <c r="D314" s="373"/>
      <c r="E314" s="374"/>
      <c r="F314" s="375"/>
    </row>
    <row r="315" spans="2:6" s="1" customFormat="1" x14ac:dyDescent="0.25">
      <c r="B315" s="371"/>
      <c r="C315" s="372"/>
      <c r="D315" s="373"/>
      <c r="E315" s="374"/>
      <c r="F315" s="375"/>
    </row>
    <row r="316" spans="2:6" s="1" customFormat="1" x14ac:dyDescent="0.25">
      <c r="B316" s="371"/>
      <c r="C316" s="372"/>
      <c r="D316" s="373"/>
      <c r="E316" s="374"/>
      <c r="F316" s="375"/>
    </row>
    <row r="317" spans="2:6" s="1" customFormat="1" x14ac:dyDescent="0.25">
      <c r="B317" s="371"/>
      <c r="C317" s="372"/>
      <c r="D317" s="373"/>
      <c r="E317" s="374"/>
      <c r="F317" s="375"/>
    </row>
    <row r="318" spans="2:6" s="1" customFormat="1" x14ac:dyDescent="0.25">
      <c r="B318" s="371"/>
      <c r="C318" s="372"/>
      <c r="D318" s="373"/>
      <c r="E318" s="374"/>
      <c r="F318" s="375"/>
    </row>
    <row r="319" spans="2:6" s="1" customFormat="1" x14ac:dyDescent="0.25">
      <c r="B319" s="371"/>
      <c r="C319" s="372"/>
      <c r="D319" s="373"/>
      <c r="E319" s="374"/>
      <c r="F319" s="375"/>
    </row>
    <row r="320" spans="2:6" s="1" customFormat="1" x14ac:dyDescent="0.25">
      <c r="B320" s="371"/>
      <c r="C320" s="372"/>
      <c r="D320" s="373"/>
      <c r="E320" s="374"/>
      <c r="F320" s="375"/>
    </row>
    <row r="321" spans="2:6" s="1" customFormat="1" x14ac:dyDescent="0.25">
      <c r="B321" s="371"/>
      <c r="C321" s="372"/>
      <c r="D321" s="373"/>
      <c r="E321" s="374"/>
      <c r="F321" s="375"/>
    </row>
    <row r="322" spans="2:6" s="1" customFormat="1" x14ac:dyDescent="0.25">
      <c r="B322" s="371"/>
      <c r="C322" s="372"/>
      <c r="D322" s="373"/>
      <c r="E322" s="374"/>
      <c r="F322" s="375"/>
    </row>
    <row r="323" spans="2:6" s="1" customFormat="1" x14ac:dyDescent="0.25">
      <c r="B323" s="371"/>
      <c r="C323" s="372"/>
      <c r="D323" s="373"/>
      <c r="E323" s="374"/>
      <c r="F323" s="375"/>
    </row>
    <row r="324" spans="2:6" s="1" customFormat="1" x14ac:dyDescent="0.25">
      <c r="B324" s="371"/>
      <c r="C324" s="372"/>
      <c r="D324" s="373"/>
      <c r="E324" s="374"/>
      <c r="F324" s="375"/>
    </row>
    <row r="325" spans="2:6" s="1" customFormat="1" x14ac:dyDescent="0.25">
      <c r="B325" s="371"/>
      <c r="C325" s="372"/>
      <c r="D325" s="373"/>
      <c r="E325" s="374"/>
      <c r="F325" s="375"/>
    </row>
    <row r="326" spans="2:6" s="1" customFormat="1" x14ac:dyDescent="0.25">
      <c r="B326" s="371"/>
      <c r="C326" s="372"/>
      <c r="D326" s="373"/>
      <c r="E326" s="374"/>
      <c r="F326" s="375"/>
    </row>
    <row r="327" spans="2:6" s="1" customFormat="1" x14ac:dyDescent="0.25">
      <c r="B327" s="371"/>
      <c r="C327" s="372"/>
      <c r="D327" s="373"/>
      <c r="E327" s="374"/>
      <c r="F327" s="375"/>
    </row>
    <row r="328" spans="2:6" s="1" customFormat="1" x14ac:dyDescent="0.25">
      <c r="B328" s="371"/>
      <c r="C328" s="372"/>
      <c r="D328" s="373"/>
      <c r="E328" s="374"/>
      <c r="F328" s="375"/>
    </row>
    <row r="329" spans="2:6" s="1" customFormat="1" x14ac:dyDescent="0.25">
      <c r="B329" s="371"/>
      <c r="C329" s="372"/>
      <c r="D329" s="373"/>
      <c r="E329" s="374"/>
      <c r="F329" s="375"/>
    </row>
    <row r="330" spans="2:6" s="1" customFormat="1" x14ac:dyDescent="0.25">
      <c r="B330" s="371"/>
      <c r="C330" s="372"/>
      <c r="D330" s="373"/>
      <c r="E330" s="374"/>
      <c r="F330" s="375"/>
    </row>
    <row r="331" spans="2:6" s="1" customFormat="1" x14ac:dyDescent="0.25">
      <c r="B331" s="371"/>
      <c r="C331" s="372"/>
      <c r="D331" s="373"/>
      <c r="E331" s="374"/>
      <c r="F331" s="375"/>
    </row>
    <row r="332" spans="2:6" s="1" customFormat="1" x14ac:dyDescent="0.25">
      <c r="B332" s="371"/>
      <c r="C332" s="372"/>
      <c r="D332" s="373"/>
      <c r="E332" s="374"/>
      <c r="F332" s="375"/>
    </row>
    <row r="333" spans="2:6" s="1" customFormat="1" x14ac:dyDescent="0.25">
      <c r="B333" s="371"/>
      <c r="C333" s="372"/>
      <c r="D333" s="373"/>
      <c r="E333" s="374"/>
      <c r="F333" s="375"/>
    </row>
    <row r="334" spans="2:6" s="1" customFormat="1" x14ac:dyDescent="0.25">
      <c r="B334" s="371"/>
      <c r="C334" s="372"/>
      <c r="D334" s="373"/>
      <c r="E334" s="374"/>
      <c r="F334" s="375"/>
    </row>
    <row r="335" spans="2:6" s="1" customFormat="1" x14ac:dyDescent="0.25">
      <c r="B335" s="371"/>
      <c r="C335" s="372"/>
      <c r="D335" s="373"/>
      <c r="E335" s="374"/>
      <c r="F335" s="375"/>
    </row>
    <row r="336" spans="2:6" s="1" customFormat="1" x14ac:dyDescent="0.25">
      <c r="B336" s="371"/>
      <c r="C336" s="372"/>
      <c r="D336" s="373"/>
      <c r="E336" s="374"/>
      <c r="F336" s="375"/>
    </row>
    <row r="337" spans="2:6" s="1" customFormat="1" x14ac:dyDescent="0.25">
      <c r="B337" s="371"/>
      <c r="C337" s="372"/>
      <c r="D337" s="373"/>
      <c r="E337" s="374"/>
      <c r="F337" s="375"/>
    </row>
    <row r="338" spans="2:6" s="1" customFormat="1" x14ac:dyDescent="0.25">
      <c r="B338" s="371"/>
      <c r="C338" s="372"/>
      <c r="D338" s="373"/>
      <c r="E338" s="374"/>
      <c r="F338" s="375"/>
    </row>
    <row r="339" spans="2:6" s="1" customFormat="1" x14ac:dyDescent="0.25">
      <c r="B339" s="371"/>
      <c r="C339" s="372"/>
      <c r="D339" s="373"/>
      <c r="E339" s="374"/>
      <c r="F339" s="375"/>
    </row>
    <row r="340" spans="2:6" s="1" customFormat="1" x14ac:dyDescent="0.25">
      <c r="B340" s="371"/>
      <c r="C340" s="372"/>
      <c r="D340" s="373"/>
      <c r="E340" s="374"/>
      <c r="F340" s="375"/>
    </row>
    <row r="341" spans="2:6" s="1" customFormat="1" x14ac:dyDescent="0.25">
      <c r="B341" s="371"/>
      <c r="C341" s="372"/>
      <c r="D341" s="373"/>
      <c r="E341" s="374"/>
      <c r="F341" s="375"/>
    </row>
    <row r="342" spans="2:6" s="1" customFormat="1" x14ac:dyDescent="0.25">
      <c r="B342" s="371"/>
      <c r="C342" s="372"/>
      <c r="D342" s="373"/>
      <c r="E342" s="374"/>
      <c r="F342" s="375"/>
    </row>
    <row r="343" spans="2:6" s="1" customFormat="1" x14ac:dyDescent="0.25">
      <c r="B343" s="371"/>
      <c r="C343" s="372"/>
      <c r="D343" s="373"/>
      <c r="E343" s="374"/>
      <c r="F343" s="375"/>
    </row>
    <row r="344" spans="2:6" s="1" customFormat="1" x14ac:dyDescent="0.25">
      <c r="B344" s="371"/>
      <c r="C344" s="372"/>
      <c r="D344" s="373"/>
      <c r="E344" s="374"/>
      <c r="F344" s="375"/>
    </row>
    <row r="345" spans="2:6" s="1" customFormat="1" x14ac:dyDescent="0.25">
      <c r="B345" s="371"/>
      <c r="C345" s="372"/>
      <c r="D345" s="373"/>
      <c r="E345" s="374"/>
      <c r="F345" s="375"/>
    </row>
    <row r="346" spans="2:6" s="1" customFormat="1" x14ac:dyDescent="0.25">
      <c r="B346" s="371"/>
      <c r="C346" s="372"/>
      <c r="D346" s="373"/>
      <c r="E346" s="374"/>
      <c r="F346" s="375"/>
    </row>
    <row r="347" spans="2:6" s="1" customFormat="1" x14ac:dyDescent="0.25">
      <c r="B347" s="371"/>
      <c r="C347" s="372"/>
      <c r="D347" s="373"/>
      <c r="E347" s="374"/>
      <c r="F347" s="375"/>
    </row>
    <row r="348" spans="2:6" s="1" customFormat="1" x14ac:dyDescent="0.25">
      <c r="B348" s="371"/>
      <c r="C348" s="372"/>
      <c r="D348" s="373"/>
      <c r="E348" s="374"/>
      <c r="F348" s="375"/>
    </row>
    <row r="349" spans="2:6" s="1" customFormat="1" x14ac:dyDescent="0.25">
      <c r="B349" s="371"/>
      <c r="C349" s="372"/>
      <c r="D349" s="373"/>
      <c r="E349" s="374"/>
      <c r="F349" s="375"/>
    </row>
    <row r="350" spans="2:6" s="1" customFormat="1" x14ac:dyDescent="0.25">
      <c r="B350" s="371"/>
      <c r="C350" s="372"/>
      <c r="D350" s="373"/>
      <c r="E350" s="374"/>
      <c r="F350" s="375"/>
    </row>
    <row r="351" spans="2:6" s="1" customFormat="1" x14ac:dyDescent="0.25">
      <c r="B351" s="371"/>
      <c r="C351" s="372"/>
      <c r="D351" s="373"/>
      <c r="E351" s="374"/>
      <c r="F351" s="375"/>
    </row>
    <row r="352" spans="2:6" s="1" customFormat="1" x14ac:dyDescent="0.25">
      <c r="B352" s="371"/>
      <c r="C352" s="372"/>
      <c r="D352" s="373"/>
      <c r="E352" s="374"/>
      <c r="F352" s="375"/>
    </row>
    <row r="353" spans="2:6" s="1" customFormat="1" x14ac:dyDescent="0.25">
      <c r="B353" s="371"/>
      <c r="C353" s="372"/>
      <c r="D353" s="373"/>
      <c r="E353" s="374"/>
      <c r="F353" s="375"/>
    </row>
    <row r="354" spans="2:6" s="1" customFormat="1" x14ac:dyDescent="0.25">
      <c r="B354" s="371"/>
      <c r="C354" s="372"/>
      <c r="D354" s="373"/>
      <c r="E354" s="374"/>
      <c r="F354" s="375"/>
    </row>
    <row r="355" spans="2:6" s="1" customFormat="1" x14ac:dyDescent="0.25">
      <c r="B355" s="371"/>
      <c r="C355" s="372"/>
      <c r="D355" s="373"/>
      <c r="E355" s="374"/>
      <c r="F355" s="375"/>
    </row>
    <row r="356" spans="2:6" s="1" customFormat="1" x14ac:dyDescent="0.25">
      <c r="B356" s="371"/>
      <c r="C356" s="372"/>
      <c r="D356" s="373"/>
      <c r="E356" s="374"/>
      <c r="F356" s="375"/>
    </row>
    <row r="357" spans="2:6" s="1" customFormat="1" x14ac:dyDescent="0.25">
      <c r="B357" s="371"/>
      <c r="C357" s="372"/>
      <c r="D357" s="373"/>
      <c r="E357" s="374"/>
      <c r="F357" s="375"/>
    </row>
    <row r="358" spans="2:6" s="1" customFormat="1" x14ac:dyDescent="0.25">
      <c r="B358" s="371"/>
      <c r="C358" s="372"/>
      <c r="D358" s="373"/>
      <c r="E358" s="374"/>
      <c r="F358" s="375"/>
    </row>
    <row r="359" spans="2:6" s="1" customFormat="1" x14ac:dyDescent="0.25">
      <c r="B359" s="371"/>
      <c r="C359" s="372"/>
      <c r="D359" s="373"/>
      <c r="E359" s="374"/>
      <c r="F359" s="375"/>
    </row>
    <row r="360" spans="2:6" s="1" customFormat="1" x14ac:dyDescent="0.25">
      <c r="B360" s="371"/>
      <c r="C360" s="372"/>
      <c r="D360" s="373"/>
      <c r="E360" s="374"/>
      <c r="F360" s="375"/>
    </row>
    <row r="361" spans="2:6" s="1" customFormat="1" x14ac:dyDescent="0.25">
      <c r="B361" s="371"/>
      <c r="C361" s="372"/>
      <c r="D361" s="373"/>
      <c r="E361" s="374"/>
      <c r="F361" s="375"/>
    </row>
    <row r="362" spans="2:6" s="1" customFormat="1" x14ac:dyDescent="0.25">
      <c r="B362" s="371"/>
      <c r="C362" s="372"/>
      <c r="D362" s="373"/>
      <c r="E362" s="374"/>
      <c r="F362" s="375"/>
    </row>
    <row r="363" spans="2:6" s="1" customFormat="1" x14ac:dyDescent="0.25">
      <c r="B363" s="371"/>
      <c r="C363" s="372"/>
      <c r="D363" s="373"/>
      <c r="E363" s="374"/>
      <c r="F363" s="375"/>
    </row>
    <row r="364" spans="2:6" s="1" customFormat="1" x14ac:dyDescent="0.25">
      <c r="B364" s="371"/>
      <c r="C364" s="372"/>
      <c r="D364" s="373"/>
      <c r="E364" s="374"/>
      <c r="F364" s="375"/>
    </row>
    <row r="365" spans="2:6" s="1" customFormat="1" x14ac:dyDescent="0.25">
      <c r="B365" s="371"/>
      <c r="C365" s="372"/>
      <c r="D365" s="373"/>
      <c r="E365" s="374"/>
      <c r="F365" s="375"/>
    </row>
    <row r="366" spans="2:6" s="1" customFormat="1" x14ac:dyDescent="0.25">
      <c r="B366" s="371"/>
      <c r="C366" s="372"/>
      <c r="D366" s="373"/>
      <c r="E366" s="374"/>
      <c r="F366" s="375"/>
    </row>
    <row r="367" spans="2:6" s="1" customFormat="1" x14ac:dyDescent="0.25">
      <c r="B367" s="371"/>
      <c r="C367" s="372"/>
      <c r="D367" s="373"/>
      <c r="E367" s="374"/>
      <c r="F367" s="375"/>
    </row>
    <row r="368" spans="2:6" s="1" customFormat="1" x14ac:dyDescent="0.25">
      <c r="B368" s="371"/>
      <c r="C368" s="372"/>
      <c r="D368" s="373"/>
      <c r="E368" s="374"/>
      <c r="F368" s="375"/>
    </row>
    <row r="369" spans="2:6" s="1" customFormat="1" x14ac:dyDescent="0.25">
      <c r="B369" s="371"/>
      <c r="C369" s="372"/>
      <c r="D369" s="373"/>
      <c r="E369" s="374"/>
      <c r="F369" s="375"/>
    </row>
    <row r="370" spans="2:6" s="1" customFormat="1" x14ac:dyDescent="0.25">
      <c r="B370" s="371"/>
      <c r="C370" s="372"/>
      <c r="D370" s="373"/>
      <c r="E370" s="374"/>
      <c r="F370" s="375"/>
    </row>
    <row r="371" spans="2:6" s="1" customFormat="1" x14ac:dyDescent="0.25">
      <c r="B371" s="371"/>
      <c r="C371" s="372"/>
      <c r="D371" s="373"/>
      <c r="E371" s="374"/>
      <c r="F371" s="375"/>
    </row>
    <row r="372" spans="2:6" s="1" customFormat="1" x14ac:dyDescent="0.25">
      <c r="B372" s="371"/>
      <c r="C372" s="372"/>
      <c r="D372" s="373"/>
      <c r="E372" s="374"/>
      <c r="F372" s="375"/>
    </row>
    <row r="373" spans="2:6" s="1" customFormat="1" x14ac:dyDescent="0.25">
      <c r="B373" s="371"/>
      <c r="C373" s="372"/>
      <c r="D373" s="373"/>
      <c r="E373" s="374"/>
      <c r="F373" s="375"/>
    </row>
    <row r="374" spans="2:6" s="1" customFormat="1" x14ac:dyDescent="0.25">
      <c r="B374" s="371"/>
      <c r="C374" s="372"/>
      <c r="D374" s="373"/>
      <c r="E374" s="374"/>
      <c r="F374" s="375"/>
    </row>
    <row r="375" spans="2:6" s="1" customFormat="1" x14ac:dyDescent="0.25">
      <c r="B375" s="371"/>
      <c r="C375" s="372"/>
      <c r="D375" s="373"/>
      <c r="E375" s="374"/>
      <c r="F375" s="375"/>
    </row>
    <row r="376" spans="2:6" s="1" customFormat="1" x14ac:dyDescent="0.25">
      <c r="B376" s="371"/>
      <c r="C376" s="372"/>
      <c r="D376" s="373"/>
      <c r="E376" s="374"/>
      <c r="F376" s="375"/>
    </row>
    <row r="377" spans="2:6" s="1" customFormat="1" x14ac:dyDescent="0.25">
      <c r="B377" s="371"/>
      <c r="C377" s="372"/>
      <c r="D377" s="373"/>
      <c r="E377" s="374"/>
      <c r="F377" s="375"/>
    </row>
    <row r="378" spans="2:6" s="1" customFormat="1" x14ac:dyDescent="0.25">
      <c r="B378" s="371"/>
      <c r="C378" s="372"/>
      <c r="D378" s="373"/>
      <c r="E378" s="374"/>
      <c r="F378" s="375"/>
    </row>
    <row r="379" spans="2:6" s="1" customFormat="1" x14ac:dyDescent="0.25">
      <c r="B379" s="371"/>
      <c r="C379" s="372"/>
      <c r="D379" s="373"/>
      <c r="E379" s="374"/>
      <c r="F379" s="375"/>
    </row>
    <row r="380" spans="2:6" s="1" customFormat="1" x14ac:dyDescent="0.25">
      <c r="B380" s="371"/>
      <c r="C380" s="372"/>
      <c r="D380" s="373"/>
      <c r="E380" s="374"/>
      <c r="F380" s="375"/>
    </row>
    <row r="381" spans="2:6" s="1" customFormat="1" x14ac:dyDescent="0.25">
      <c r="B381" s="371"/>
      <c r="C381" s="372"/>
      <c r="D381" s="373"/>
      <c r="E381" s="374"/>
      <c r="F381" s="375"/>
    </row>
    <row r="382" spans="2:6" s="1" customFormat="1" x14ac:dyDescent="0.25">
      <c r="B382" s="371"/>
      <c r="C382" s="372"/>
      <c r="D382" s="373"/>
      <c r="E382" s="374"/>
      <c r="F382" s="375"/>
    </row>
    <row r="383" spans="2:6" s="1" customFormat="1" x14ac:dyDescent="0.25">
      <c r="B383" s="371"/>
      <c r="C383" s="372"/>
      <c r="D383" s="373"/>
      <c r="E383" s="374"/>
      <c r="F383" s="375"/>
    </row>
    <row r="384" spans="2:6" s="1" customFormat="1" x14ac:dyDescent="0.25">
      <c r="B384" s="371"/>
      <c r="C384" s="372"/>
      <c r="D384" s="373"/>
      <c r="E384" s="374"/>
      <c r="F384" s="375"/>
    </row>
    <row r="385" spans="2:6" s="1" customFormat="1" x14ac:dyDescent="0.25">
      <c r="B385" s="371"/>
      <c r="C385" s="372"/>
      <c r="D385" s="373"/>
      <c r="E385" s="374"/>
      <c r="F385" s="375"/>
    </row>
    <row r="386" spans="2:6" s="1" customFormat="1" x14ac:dyDescent="0.25">
      <c r="B386" s="371"/>
      <c r="C386" s="372"/>
      <c r="D386" s="373"/>
      <c r="E386" s="374"/>
      <c r="F386" s="375"/>
    </row>
    <row r="387" spans="2:6" s="1" customFormat="1" x14ac:dyDescent="0.25">
      <c r="B387" s="371"/>
      <c r="C387" s="372"/>
      <c r="D387" s="373"/>
      <c r="E387" s="374"/>
      <c r="F387" s="375"/>
    </row>
    <row r="388" spans="2:6" s="1" customFormat="1" x14ac:dyDescent="0.25">
      <c r="B388" s="371"/>
      <c r="C388" s="372"/>
      <c r="D388" s="373"/>
      <c r="E388" s="374"/>
      <c r="F388" s="375"/>
    </row>
    <row r="389" spans="2:6" s="1" customFormat="1" x14ac:dyDescent="0.25">
      <c r="B389" s="371"/>
      <c r="C389" s="372"/>
      <c r="D389" s="373"/>
      <c r="E389" s="374"/>
      <c r="F389" s="375"/>
    </row>
    <row r="390" spans="2:6" s="1" customFormat="1" x14ac:dyDescent="0.25">
      <c r="B390" s="371"/>
      <c r="C390" s="372"/>
      <c r="D390" s="373"/>
      <c r="E390" s="374"/>
      <c r="F390" s="375"/>
    </row>
    <row r="391" spans="2:6" s="1" customFormat="1" x14ac:dyDescent="0.25">
      <c r="B391" s="371"/>
      <c r="C391" s="372"/>
      <c r="D391" s="373"/>
      <c r="E391" s="374"/>
      <c r="F391" s="375"/>
    </row>
    <row r="392" spans="2:6" s="1" customFormat="1" x14ac:dyDescent="0.25">
      <c r="B392" s="371"/>
      <c r="C392" s="372"/>
      <c r="D392" s="373"/>
      <c r="E392" s="374"/>
      <c r="F392" s="375"/>
    </row>
    <row r="393" spans="2:6" s="1" customFormat="1" x14ac:dyDescent="0.25">
      <c r="B393" s="371"/>
      <c r="C393" s="372"/>
      <c r="D393" s="373"/>
      <c r="E393" s="374"/>
      <c r="F393" s="375"/>
    </row>
    <row r="394" spans="2:6" s="1" customFormat="1" x14ac:dyDescent="0.25">
      <c r="B394" s="371"/>
      <c r="C394" s="372"/>
      <c r="D394" s="373"/>
      <c r="E394" s="374"/>
      <c r="F394" s="375"/>
    </row>
    <row r="395" spans="2:6" s="1" customFormat="1" x14ac:dyDescent="0.25">
      <c r="B395" s="371"/>
      <c r="C395" s="372"/>
      <c r="D395" s="373"/>
      <c r="E395" s="374"/>
      <c r="F395" s="375"/>
    </row>
    <row r="396" spans="2:6" s="1" customFormat="1" x14ac:dyDescent="0.25">
      <c r="B396" s="371"/>
      <c r="C396" s="372"/>
      <c r="D396" s="373"/>
      <c r="E396" s="374"/>
      <c r="F396" s="375"/>
    </row>
    <row r="397" spans="2:6" s="1" customFormat="1" x14ac:dyDescent="0.25">
      <c r="B397" s="371"/>
      <c r="C397" s="372"/>
      <c r="D397" s="373"/>
      <c r="E397" s="374"/>
      <c r="F397" s="375"/>
    </row>
    <row r="398" spans="2:6" s="1" customFormat="1" x14ac:dyDescent="0.25">
      <c r="B398" s="371"/>
      <c r="C398" s="372"/>
      <c r="D398" s="373"/>
      <c r="E398" s="374"/>
      <c r="F398" s="375"/>
    </row>
    <row r="399" spans="2:6" s="1" customFormat="1" x14ac:dyDescent="0.25">
      <c r="B399" s="371"/>
      <c r="C399" s="372"/>
      <c r="D399" s="373"/>
      <c r="E399" s="374"/>
      <c r="F399" s="375"/>
    </row>
    <row r="400" spans="2:6" s="1" customFormat="1" x14ac:dyDescent="0.25">
      <c r="B400" s="371"/>
      <c r="C400" s="372"/>
      <c r="D400" s="373"/>
      <c r="E400" s="374"/>
      <c r="F400" s="375"/>
    </row>
    <row r="401" spans="2:6" s="1" customFormat="1" x14ac:dyDescent="0.25">
      <c r="B401" s="371"/>
      <c r="C401" s="372"/>
      <c r="D401" s="373"/>
      <c r="E401" s="374"/>
      <c r="F401" s="375"/>
    </row>
    <row r="402" spans="2:6" s="1" customFormat="1" x14ac:dyDescent="0.25">
      <c r="B402" s="371"/>
      <c r="C402" s="372"/>
      <c r="D402" s="373"/>
      <c r="E402" s="374"/>
      <c r="F402" s="375"/>
    </row>
    <row r="403" spans="2:6" s="1" customFormat="1" x14ac:dyDescent="0.25">
      <c r="B403" s="371"/>
      <c r="C403" s="372"/>
      <c r="D403" s="373"/>
      <c r="E403" s="374"/>
      <c r="F403" s="375"/>
    </row>
    <row r="404" spans="2:6" s="1" customFormat="1" x14ac:dyDescent="0.25">
      <c r="B404" s="371"/>
      <c r="C404" s="372"/>
      <c r="D404" s="373"/>
      <c r="E404" s="374"/>
      <c r="F404" s="375"/>
    </row>
    <row r="405" spans="2:6" s="1" customFormat="1" x14ac:dyDescent="0.25">
      <c r="B405" s="371"/>
      <c r="C405" s="372"/>
      <c r="D405" s="373"/>
      <c r="E405" s="374"/>
      <c r="F405" s="375"/>
    </row>
    <row r="406" spans="2:6" s="1" customFormat="1" x14ac:dyDescent="0.25">
      <c r="B406" s="371"/>
      <c r="C406" s="372"/>
      <c r="D406" s="373"/>
      <c r="E406" s="374"/>
      <c r="F406" s="375"/>
    </row>
    <row r="407" spans="2:6" s="1" customFormat="1" x14ac:dyDescent="0.25">
      <c r="B407" s="371"/>
      <c r="C407" s="372"/>
      <c r="D407" s="373"/>
      <c r="E407" s="374"/>
      <c r="F407" s="375"/>
    </row>
    <row r="408" spans="2:6" s="1" customFormat="1" x14ac:dyDescent="0.25">
      <c r="B408" s="371"/>
      <c r="C408" s="372"/>
      <c r="D408" s="373"/>
      <c r="E408" s="374"/>
      <c r="F408" s="375"/>
    </row>
    <row r="409" spans="2:6" s="1" customFormat="1" x14ac:dyDescent="0.25">
      <c r="B409" s="371"/>
      <c r="C409" s="372"/>
      <c r="D409" s="373"/>
      <c r="E409" s="374"/>
      <c r="F409" s="375"/>
    </row>
    <row r="410" spans="2:6" s="1" customFormat="1" x14ac:dyDescent="0.25">
      <c r="B410" s="371"/>
      <c r="C410" s="372"/>
      <c r="D410" s="373"/>
      <c r="E410" s="374"/>
      <c r="F410" s="375"/>
    </row>
    <row r="411" spans="2:6" s="1" customFormat="1" x14ac:dyDescent="0.25">
      <c r="B411" s="371"/>
      <c r="C411" s="372"/>
      <c r="D411" s="373"/>
      <c r="E411" s="374"/>
      <c r="F411" s="375"/>
    </row>
    <row r="412" spans="2:6" s="1" customFormat="1" x14ac:dyDescent="0.25">
      <c r="B412" s="371"/>
      <c r="C412" s="372"/>
      <c r="D412" s="373"/>
      <c r="E412" s="374"/>
      <c r="F412" s="375"/>
    </row>
    <row r="413" spans="2:6" s="1" customFormat="1" x14ac:dyDescent="0.25">
      <c r="B413" s="371"/>
      <c r="C413" s="372"/>
      <c r="D413" s="373"/>
      <c r="E413" s="374"/>
      <c r="F413" s="375"/>
    </row>
    <row r="414" spans="2:6" s="1" customFormat="1" x14ac:dyDescent="0.25">
      <c r="B414" s="371"/>
      <c r="C414" s="372"/>
      <c r="D414" s="373"/>
      <c r="E414" s="374"/>
      <c r="F414" s="375"/>
    </row>
    <row r="415" spans="2:6" s="1" customFormat="1" x14ac:dyDescent="0.25">
      <c r="B415" s="371"/>
      <c r="C415" s="372"/>
      <c r="D415" s="373"/>
      <c r="E415" s="374"/>
      <c r="F415" s="375"/>
    </row>
    <row r="416" spans="2:6" s="1" customFormat="1" x14ac:dyDescent="0.25">
      <c r="B416" s="371"/>
      <c r="C416" s="372"/>
      <c r="D416" s="373"/>
      <c r="E416" s="374"/>
      <c r="F416" s="375"/>
    </row>
    <row r="417" spans="2:6" s="1" customFormat="1" x14ac:dyDescent="0.25">
      <c r="B417" s="371"/>
      <c r="C417" s="372"/>
      <c r="D417" s="373"/>
      <c r="E417" s="374"/>
      <c r="F417" s="375"/>
    </row>
    <row r="418" spans="2:6" s="1" customFormat="1" x14ac:dyDescent="0.25">
      <c r="B418" s="371"/>
      <c r="C418" s="372"/>
      <c r="D418" s="373"/>
      <c r="E418" s="374"/>
      <c r="F418" s="375"/>
    </row>
    <row r="419" spans="2:6" s="1" customFormat="1" x14ac:dyDescent="0.25">
      <c r="B419" s="371"/>
      <c r="C419" s="372"/>
      <c r="D419" s="373"/>
      <c r="E419" s="374"/>
      <c r="F419" s="375"/>
    </row>
    <row r="420" spans="2:6" s="1" customFormat="1" x14ac:dyDescent="0.25">
      <c r="B420" s="371"/>
      <c r="C420" s="372"/>
      <c r="D420" s="373"/>
      <c r="E420" s="374"/>
      <c r="F420" s="375"/>
    </row>
    <row r="421" spans="2:6" s="1" customFormat="1" x14ac:dyDescent="0.25">
      <c r="B421" s="371"/>
      <c r="C421" s="372"/>
      <c r="D421" s="373"/>
      <c r="E421" s="374"/>
      <c r="F421" s="375"/>
    </row>
    <row r="422" spans="2:6" s="1" customFormat="1" x14ac:dyDescent="0.25">
      <c r="B422" s="371"/>
      <c r="C422" s="372"/>
      <c r="D422" s="373"/>
      <c r="E422" s="374"/>
      <c r="F422" s="375"/>
    </row>
    <row r="423" spans="2:6" s="1" customFormat="1" x14ac:dyDescent="0.25">
      <c r="B423" s="371"/>
      <c r="C423" s="372"/>
      <c r="D423" s="373"/>
      <c r="E423" s="374"/>
      <c r="F423" s="375"/>
    </row>
    <row r="424" spans="2:6" s="1" customFormat="1" x14ac:dyDescent="0.25">
      <c r="B424" s="371"/>
      <c r="C424" s="372"/>
      <c r="D424" s="373"/>
      <c r="E424" s="374"/>
      <c r="F424" s="375"/>
    </row>
    <row r="425" spans="2:6" s="1" customFormat="1" x14ac:dyDescent="0.25">
      <c r="B425" s="371"/>
      <c r="C425" s="372"/>
      <c r="D425" s="373"/>
      <c r="E425" s="374"/>
      <c r="F425" s="375"/>
    </row>
    <row r="426" spans="2:6" s="1" customFormat="1" x14ac:dyDescent="0.25">
      <c r="B426" s="371"/>
      <c r="C426" s="372"/>
      <c r="D426" s="373"/>
      <c r="E426" s="374"/>
      <c r="F426" s="375"/>
    </row>
    <row r="427" spans="2:6" s="1" customFormat="1" x14ac:dyDescent="0.25">
      <c r="B427" s="371"/>
      <c r="C427" s="372"/>
      <c r="D427" s="373"/>
      <c r="E427" s="374"/>
      <c r="F427" s="375"/>
    </row>
    <row r="428" spans="2:6" s="1" customFormat="1" x14ac:dyDescent="0.25">
      <c r="B428" s="371"/>
      <c r="C428" s="372"/>
      <c r="D428" s="373"/>
      <c r="E428" s="374"/>
      <c r="F428" s="375"/>
    </row>
    <row r="429" spans="2:6" s="1" customFormat="1" x14ac:dyDescent="0.25">
      <c r="B429" s="371"/>
      <c r="C429" s="372"/>
      <c r="D429" s="373"/>
      <c r="E429" s="374"/>
      <c r="F429" s="375"/>
    </row>
    <row r="430" spans="2:6" s="1" customFormat="1" x14ac:dyDescent="0.25">
      <c r="B430" s="371"/>
      <c r="C430" s="372"/>
      <c r="D430" s="373"/>
      <c r="E430" s="374"/>
      <c r="F430" s="375"/>
    </row>
    <row r="431" spans="2:6" s="1" customFormat="1" x14ac:dyDescent="0.25">
      <c r="B431" s="371"/>
      <c r="C431" s="372"/>
      <c r="D431" s="373"/>
      <c r="E431" s="374"/>
      <c r="F431" s="375"/>
    </row>
    <row r="432" spans="2:6" s="1" customFormat="1" x14ac:dyDescent="0.25">
      <c r="B432" s="371"/>
      <c r="C432" s="372"/>
      <c r="D432" s="373"/>
      <c r="E432" s="374"/>
      <c r="F432" s="375"/>
    </row>
    <row r="433" spans="2:6" s="1" customFormat="1" x14ac:dyDescent="0.25">
      <c r="B433" s="371"/>
      <c r="C433" s="372"/>
      <c r="D433" s="373"/>
      <c r="E433" s="374"/>
      <c r="F433" s="375"/>
    </row>
    <row r="434" spans="2:6" s="1" customFormat="1" x14ac:dyDescent="0.25">
      <c r="B434" s="371"/>
      <c r="C434" s="372"/>
      <c r="D434" s="373"/>
      <c r="E434" s="374"/>
      <c r="F434" s="375"/>
    </row>
    <row r="435" spans="2:6" s="1" customFormat="1" x14ac:dyDescent="0.25">
      <c r="B435" s="371"/>
      <c r="C435" s="372"/>
      <c r="D435" s="373"/>
      <c r="E435" s="374"/>
      <c r="F435" s="375"/>
    </row>
    <row r="436" spans="2:6" s="1" customFormat="1" x14ac:dyDescent="0.25">
      <c r="B436" s="371"/>
      <c r="C436" s="372"/>
      <c r="D436" s="373"/>
      <c r="E436" s="374"/>
      <c r="F436" s="375"/>
    </row>
    <row r="437" spans="2:6" s="1" customFormat="1" x14ac:dyDescent="0.25">
      <c r="B437" s="371"/>
      <c r="C437" s="372"/>
      <c r="D437" s="373"/>
      <c r="E437" s="374"/>
      <c r="F437" s="375"/>
    </row>
    <row r="438" spans="2:6" s="1" customFormat="1" x14ac:dyDescent="0.25">
      <c r="B438" s="371"/>
      <c r="C438" s="372"/>
      <c r="D438" s="373"/>
      <c r="E438" s="374"/>
      <c r="F438" s="375"/>
    </row>
    <row r="439" spans="2:6" s="1" customFormat="1" x14ac:dyDescent="0.25">
      <c r="B439" s="371"/>
      <c r="C439" s="372"/>
      <c r="D439" s="373"/>
      <c r="E439" s="374"/>
      <c r="F439" s="375"/>
    </row>
    <row r="440" spans="2:6" s="1" customFormat="1" x14ac:dyDescent="0.25">
      <c r="B440" s="371"/>
      <c r="C440" s="372"/>
      <c r="D440" s="373"/>
      <c r="E440" s="374"/>
      <c r="F440" s="375"/>
    </row>
    <row r="441" spans="2:6" s="1" customFormat="1" x14ac:dyDescent="0.25">
      <c r="B441" s="371"/>
      <c r="C441" s="372"/>
      <c r="D441" s="373"/>
      <c r="E441" s="374"/>
      <c r="F441" s="375"/>
    </row>
    <row r="442" spans="2:6" s="1" customFormat="1" x14ac:dyDescent="0.25">
      <c r="B442" s="371"/>
      <c r="C442" s="372"/>
      <c r="D442" s="373"/>
      <c r="E442" s="374"/>
      <c r="F442" s="375"/>
    </row>
    <row r="443" spans="2:6" s="1" customFormat="1" x14ac:dyDescent="0.25">
      <c r="B443" s="371"/>
      <c r="C443" s="372"/>
      <c r="D443" s="373"/>
      <c r="E443" s="374"/>
      <c r="F443" s="375"/>
    </row>
    <row r="444" spans="2:6" s="1" customFormat="1" x14ac:dyDescent="0.25">
      <c r="B444" s="371"/>
      <c r="C444" s="372"/>
      <c r="D444" s="373"/>
      <c r="E444" s="374"/>
      <c r="F444" s="375"/>
    </row>
    <row r="445" spans="2:6" s="1" customFormat="1" x14ac:dyDescent="0.25">
      <c r="B445" s="371"/>
      <c r="C445" s="372"/>
      <c r="D445" s="373"/>
      <c r="E445" s="374"/>
      <c r="F445" s="375"/>
    </row>
    <row r="446" spans="2:6" s="1" customFormat="1" x14ac:dyDescent="0.25">
      <c r="B446" s="371"/>
      <c r="C446" s="372"/>
      <c r="D446" s="373"/>
      <c r="E446" s="374"/>
      <c r="F446" s="375"/>
    </row>
    <row r="447" spans="2:6" s="1" customFormat="1" x14ac:dyDescent="0.25">
      <c r="B447" s="371"/>
      <c r="C447" s="372"/>
      <c r="D447" s="373"/>
      <c r="E447" s="374"/>
      <c r="F447" s="375"/>
    </row>
    <row r="448" spans="2:6" s="1" customFormat="1" x14ac:dyDescent="0.25">
      <c r="B448" s="371"/>
      <c r="C448" s="372"/>
      <c r="D448" s="373"/>
      <c r="E448" s="374"/>
      <c r="F448" s="375"/>
    </row>
    <row r="449" spans="2:6" s="1" customFormat="1" x14ac:dyDescent="0.25">
      <c r="B449" s="371"/>
      <c r="C449" s="372"/>
      <c r="D449" s="373"/>
      <c r="E449" s="374"/>
      <c r="F449" s="375"/>
    </row>
    <row r="450" spans="2:6" s="1" customFormat="1" x14ac:dyDescent="0.25">
      <c r="B450" s="371"/>
      <c r="C450" s="372"/>
      <c r="D450" s="373"/>
      <c r="E450" s="374"/>
      <c r="F450" s="375"/>
    </row>
    <row r="451" spans="2:6" s="1" customFormat="1" x14ac:dyDescent="0.25">
      <c r="B451" s="371"/>
      <c r="C451" s="372"/>
      <c r="D451" s="373"/>
      <c r="E451" s="374"/>
      <c r="F451" s="375"/>
    </row>
    <row r="452" spans="2:6" s="1" customFormat="1" x14ac:dyDescent="0.25">
      <c r="B452" s="371"/>
      <c r="C452" s="372"/>
      <c r="D452" s="373"/>
      <c r="E452" s="374"/>
      <c r="F452" s="375"/>
    </row>
    <row r="453" spans="2:6" s="1" customFormat="1" x14ac:dyDescent="0.25">
      <c r="B453" s="371"/>
      <c r="C453" s="372"/>
      <c r="D453" s="373"/>
      <c r="E453" s="374"/>
      <c r="F453" s="375"/>
    </row>
    <row r="454" spans="2:6" s="1" customFormat="1" x14ac:dyDescent="0.25">
      <c r="B454" s="371"/>
      <c r="C454" s="372"/>
      <c r="D454" s="373"/>
      <c r="E454" s="374"/>
      <c r="F454" s="375"/>
    </row>
    <row r="455" spans="2:6" s="1" customFormat="1" x14ac:dyDescent="0.25">
      <c r="B455" s="371"/>
      <c r="C455" s="372"/>
      <c r="D455" s="373"/>
      <c r="E455" s="374"/>
      <c r="F455" s="375"/>
    </row>
    <row r="456" spans="2:6" s="1" customFormat="1" x14ac:dyDescent="0.25">
      <c r="B456" s="371"/>
      <c r="C456" s="372"/>
      <c r="D456" s="373"/>
      <c r="E456" s="374"/>
      <c r="F456" s="375"/>
    </row>
    <row r="457" spans="2:6" s="1" customFormat="1" x14ac:dyDescent="0.25">
      <c r="B457" s="371"/>
      <c r="C457" s="372"/>
      <c r="D457" s="373"/>
      <c r="E457" s="374"/>
      <c r="F457" s="375"/>
    </row>
    <row r="458" spans="2:6" s="1" customFormat="1" x14ac:dyDescent="0.25">
      <c r="B458" s="371"/>
      <c r="C458" s="372"/>
      <c r="D458" s="373"/>
      <c r="E458" s="374"/>
      <c r="F458" s="375"/>
    </row>
    <row r="459" spans="2:6" s="1" customFormat="1" x14ac:dyDescent="0.25">
      <c r="B459" s="371"/>
      <c r="C459" s="372"/>
      <c r="D459" s="373"/>
      <c r="E459" s="374"/>
      <c r="F459" s="375"/>
    </row>
    <row r="460" spans="2:6" s="1" customFormat="1" x14ac:dyDescent="0.25">
      <c r="B460" s="371"/>
      <c r="C460" s="372"/>
      <c r="D460" s="373"/>
      <c r="E460" s="374"/>
      <c r="F460" s="375"/>
    </row>
    <row r="461" spans="2:6" s="1" customFormat="1" x14ac:dyDescent="0.25">
      <c r="B461" s="371"/>
      <c r="C461" s="372"/>
      <c r="D461" s="373"/>
      <c r="E461" s="374"/>
      <c r="F461" s="375"/>
    </row>
    <row r="462" spans="2:6" s="1" customFormat="1" x14ac:dyDescent="0.25">
      <c r="B462" s="371"/>
      <c r="C462" s="372"/>
      <c r="D462" s="373"/>
      <c r="E462" s="374"/>
      <c r="F462" s="375"/>
    </row>
    <row r="463" spans="2:6" s="1" customFormat="1" x14ac:dyDescent="0.25">
      <c r="B463" s="371"/>
      <c r="C463" s="372"/>
      <c r="D463" s="373"/>
      <c r="E463" s="374"/>
      <c r="F463" s="375"/>
    </row>
    <row r="464" spans="2:6" s="1" customFormat="1" x14ac:dyDescent="0.25">
      <c r="B464" s="371"/>
      <c r="C464" s="372"/>
      <c r="D464" s="373"/>
      <c r="E464" s="374"/>
      <c r="F464" s="375"/>
    </row>
    <row r="465" spans="2:6" s="1" customFormat="1" x14ac:dyDescent="0.25">
      <c r="B465" s="371"/>
      <c r="C465" s="372"/>
      <c r="D465" s="373"/>
      <c r="E465" s="374"/>
      <c r="F465" s="375"/>
    </row>
    <row r="466" spans="2:6" s="1" customFormat="1" x14ac:dyDescent="0.25">
      <c r="B466" s="371"/>
      <c r="C466" s="372"/>
      <c r="D466" s="373"/>
      <c r="E466" s="374"/>
      <c r="F466" s="375"/>
    </row>
    <row r="467" spans="2:6" s="1" customFormat="1" x14ac:dyDescent="0.25">
      <c r="B467" s="371"/>
      <c r="C467" s="372"/>
      <c r="D467" s="373"/>
      <c r="E467" s="374"/>
      <c r="F467" s="375"/>
    </row>
    <row r="468" spans="2:6" s="1" customFormat="1" x14ac:dyDescent="0.25">
      <c r="B468" s="371"/>
      <c r="C468" s="372"/>
      <c r="D468" s="373"/>
      <c r="E468" s="374"/>
      <c r="F468" s="375"/>
    </row>
    <row r="469" spans="2:6" s="1" customFormat="1" x14ac:dyDescent="0.25">
      <c r="B469" s="371"/>
      <c r="C469" s="372"/>
      <c r="D469" s="373"/>
      <c r="E469" s="374"/>
      <c r="F469" s="375"/>
    </row>
    <row r="470" spans="2:6" s="1" customFormat="1" x14ac:dyDescent="0.25">
      <c r="B470" s="371"/>
      <c r="C470" s="372"/>
      <c r="D470" s="373"/>
      <c r="E470" s="374"/>
      <c r="F470" s="375"/>
    </row>
    <row r="471" spans="2:6" s="1" customFormat="1" x14ac:dyDescent="0.25">
      <c r="B471" s="371"/>
      <c r="C471" s="372"/>
      <c r="D471" s="373"/>
      <c r="E471" s="374"/>
      <c r="F471" s="375"/>
    </row>
    <row r="472" spans="2:6" s="1" customFormat="1" x14ac:dyDescent="0.25">
      <c r="B472" s="371"/>
      <c r="C472" s="372"/>
      <c r="D472" s="373"/>
      <c r="E472" s="374"/>
      <c r="F472" s="375"/>
    </row>
    <row r="473" spans="2:6" s="1" customFormat="1" x14ac:dyDescent="0.25">
      <c r="B473" s="371"/>
      <c r="C473" s="372"/>
      <c r="D473" s="373"/>
      <c r="E473" s="374"/>
      <c r="F473" s="375"/>
    </row>
    <row r="474" spans="2:6" s="1" customFormat="1" x14ac:dyDescent="0.25">
      <c r="B474" s="371"/>
      <c r="C474" s="372"/>
      <c r="D474" s="373"/>
      <c r="E474" s="374"/>
      <c r="F474" s="375"/>
    </row>
    <row r="475" spans="2:6" s="1" customFormat="1" x14ac:dyDescent="0.25">
      <c r="B475" s="371"/>
      <c r="C475" s="372"/>
      <c r="D475" s="373"/>
      <c r="E475" s="374"/>
      <c r="F475" s="375"/>
    </row>
    <row r="476" spans="2:6" s="1" customFormat="1" x14ac:dyDescent="0.25">
      <c r="B476" s="371"/>
      <c r="C476" s="372"/>
      <c r="D476" s="373"/>
      <c r="E476" s="374"/>
      <c r="F476" s="375"/>
    </row>
    <row r="477" spans="2:6" s="1" customFormat="1" x14ac:dyDescent="0.25">
      <c r="B477" s="371"/>
      <c r="C477" s="372"/>
      <c r="D477" s="373"/>
      <c r="E477" s="374"/>
      <c r="F477" s="375"/>
    </row>
    <row r="478" spans="2:6" s="1" customFormat="1" x14ac:dyDescent="0.25">
      <c r="B478" s="371"/>
      <c r="C478" s="372"/>
      <c r="D478" s="373"/>
      <c r="E478" s="374"/>
      <c r="F478" s="375"/>
    </row>
    <row r="479" spans="2:6" s="1" customFormat="1" x14ac:dyDescent="0.25">
      <c r="B479" s="371"/>
      <c r="C479" s="372"/>
      <c r="D479" s="373"/>
      <c r="E479" s="374"/>
      <c r="F479" s="375"/>
    </row>
    <row r="480" spans="2:6" s="1" customFormat="1" x14ac:dyDescent="0.25">
      <c r="B480" s="371"/>
      <c r="C480" s="372"/>
      <c r="D480" s="373"/>
      <c r="E480" s="374"/>
      <c r="F480" s="375"/>
    </row>
    <row r="481" spans="2:6" s="1" customFormat="1" x14ac:dyDescent="0.25">
      <c r="B481" s="371"/>
      <c r="C481" s="372"/>
      <c r="D481" s="373"/>
      <c r="E481" s="374"/>
      <c r="F481" s="375"/>
    </row>
    <row r="482" spans="2:6" s="1" customFormat="1" x14ac:dyDescent="0.25">
      <c r="B482" s="371"/>
      <c r="C482" s="372"/>
      <c r="D482" s="373"/>
      <c r="E482" s="374"/>
      <c r="F482" s="375"/>
    </row>
    <row r="483" spans="2:6" s="1" customFormat="1" x14ac:dyDescent="0.25">
      <c r="B483" s="371"/>
      <c r="C483" s="372"/>
      <c r="D483" s="373"/>
      <c r="E483" s="374"/>
      <c r="F483" s="375"/>
    </row>
    <row r="484" spans="2:6" s="1" customFormat="1" x14ac:dyDescent="0.25">
      <c r="B484" s="371"/>
      <c r="C484" s="372"/>
      <c r="D484" s="373"/>
      <c r="E484" s="374"/>
      <c r="F484" s="375"/>
    </row>
    <row r="485" spans="2:6" s="1" customFormat="1" x14ac:dyDescent="0.25">
      <c r="B485" s="371"/>
      <c r="C485" s="372"/>
      <c r="D485" s="373"/>
      <c r="E485" s="374"/>
      <c r="F485" s="375"/>
    </row>
    <row r="486" spans="2:6" s="1" customFormat="1" x14ac:dyDescent="0.25">
      <c r="B486" s="371"/>
      <c r="C486" s="372"/>
      <c r="D486" s="373"/>
      <c r="E486" s="374"/>
      <c r="F486" s="375"/>
    </row>
    <row r="487" spans="2:6" s="1" customFormat="1" x14ac:dyDescent="0.25">
      <c r="B487" s="371"/>
      <c r="C487" s="372"/>
      <c r="D487" s="373"/>
      <c r="E487" s="374"/>
      <c r="F487" s="375"/>
    </row>
    <row r="488" spans="2:6" s="1" customFormat="1" x14ac:dyDescent="0.25">
      <c r="B488" s="371"/>
      <c r="C488" s="372"/>
      <c r="D488" s="373"/>
      <c r="E488" s="374"/>
      <c r="F488" s="375"/>
    </row>
    <row r="489" spans="2:6" s="1" customFormat="1" x14ac:dyDescent="0.25">
      <c r="B489" s="371"/>
      <c r="C489" s="372"/>
      <c r="D489" s="373"/>
      <c r="E489" s="374"/>
      <c r="F489" s="375"/>
    </row>
    <row r="490" spans="2:6" s="1" customFormat="1" x14ac:dyDescent="0.25">
      <c r="B490" s="371"/>
      <c r="C490" s="372"/>
      <c r="D490" s="373"/>
      <c r="E490" s="374"/>
      <c r="F490" s="375"/>
    </row>
    <row r="491" spans="2:6" s="1" customFormat="1" x14ac:dyDescent="0.25">
      <c r="B491" s="371"/>
      <c r="C491" s="372"/>
      <c r="D491" s="373"/>
      <c r="E491" s="374"/>
      <c r="F491" s="375"/>
    </row>
    <row r="492" spans="2:6" s="1" customFormat="1" x14ac:dyDescent="0.25">
      <c r="B492" s="371"/>
      <c r="C492" s="372"/>
      <c r="D492" s="373"/>
      <c r="E492" s="374"/>
      <c r="F492" s="375"/>
    </row>
    <row r="493" spans="2:6" s="1" customFormat="1" x14ac:dyDescent="0.25">
      <c r="B493" s="371"/>
      <c r="C493" s="372"/>
      <c r="D493" s="373"/>
      <c r="E493" s="374"/>
      <c r="F493" s="375"/>
    </row>
    <row r="494" spans="2:6" s="1" customFormat="1" x14ac:dyDescent="0.25">
      <c r="B494" s="371"/>
      <c r="C494" s="372"/>
      <c r="D494" s="373"/>
      <c r="E494" s="374"/>
      <c r="F494" s="375"/>
    </row>
    <row r="495" spans="2:6" s="1" customFormat="1" x14ac:dyDescent="0.25">
      <c r="B495" s="371"/>
      <c r="C495" s="372"/>
      <c r="D495" s="373"/>
      <c r="E495" s="374"/>
      <c r="F495" s="375"/>
    </row>
    <row r="496" spans="2:6" s="1" customFormat="1" x14ac:dyDescent="0.25">
      <c r="B496" s="371"/>
      <c r="C496" s="372"/>
      <c r="D496" s="373"/>
      <c r="E496" s="374"/>
      <c r="F496" s="375"/>
    </row>
    <row r="497" spans="2:6" s="1" customFormat="1" x14ac:dyDescent="0.25">
      <c r="B497" s="371"/>
      <c r="C497" s="372"/>
      <c r="D497" s="373"/>
      <c r="E497" s="374"/>
      <c r="F497" s="375"/>
    </row>
    <row r="498" spans="2:6" s="1" customFormat="1" x14ac:dyDescent="0.25">
      <c r="B498" s="371"/>
      <c r="C498" s="372"/>
      <c r="D498" s="373"/>
      <c r="E498" s="374"/>
      <c r="F498" s="375"/>
    </row>
    <row r="499" spans="2:6" s="1" customFormat="1" x14ac:dyDescent="0.25">
      <c r="B499" s="371"/>
      <c r="C499" s="372"/>
      <c r="D499" s="373"/>
      <c r="E499" s="374"/>
      <c r="F499" s="375"/>
    </row>
    <row r="500" spans="2:6" s="1" customFormat="1" x14ac:dyDescent="0.25">
      <c r="B500" s="371"/>
      <c r="C500" s="372"/>
      <c r="D500" s="373"/>
      <c r="E500" s="374"/>
      <c r="F500" s="375"/>
    </row>
    <row r="501" spans="2:6" s="1" customFormat="1" x14ac:dyDescent="0.25">
      <c r="B501" s="371"/>
      <c r="C501" s="372"/>
      <c r="D501" s="373"/>
      <c r="E501" s="374"/>
      <c r="F501" s="375"/>
    </row>
    <row r="502" spans="2:6" s="1" customFormat="1" x14ac:dyDescent="0.25">
      <c r="B502" s="371"/>
      <c r="C502" s="372"/>
      <c r="D502" s="373"/>
      <c r="E502" s="374"/>
      <c r="F502" s="375"/>
    </row>
    <row r="503" spans="2:6" s="1" customFormat="1" x14ac:dyDescent="0.25">
      <c r="B503" s="371"/>
      <c r="C503" s="372"/>
      <c r="D503" s="373"/>
      <c r="E503" s="374"/>
      <c r="F503" s="375"/>
    </row>
    <row r="504" spans="2:6" s="1" customFormat="1" x14ac:dyDescent="0.25">
      <c r="B504" s="371"/>
      <c r="C504" s="372"/>
      <c r="D504" s="373"/>
      <c r="E504" s="374"/>
      <c r="F504" s="375"/>
    </row>
    <row r="505" spans="2:6" s="1" customFormat="1" x14ac:dyDescent="0.25">
      <c r="B505" s="371"/>
      <c r="C505" s="372"/>
      <c r="D505" s="373"/>
      <c r="E505" s="374"/>
      <c r="F505" s="375"/>
    </row>
    <row r="506" spans="2:6" s="1" customFormat="1" x14ac:dyDescent="0.25">
      <c r="B506" s="371"/>
      <c r="C506" s="372"/>
      <c r="D506" s="373"/>
      <c r="E506" s="374"/>
      <c r="F506" s="375"/>
    </row>
    <row r="507" spans="2:6" s="1" customFormat="1" x14ac:dyDescent="0.25">
      <c r="B507" s="371"/>
      <c r="C507" s="372"/>
      <c r="D507" s="373"/>
      <c r="E507" s="374"/>
      <c r="F507" s="375"/>
    </row>
    <row r="508" spans="2:6" s="1" customFormat="1" x14ac:dyDescent="0.25">
      <c r="B508" s="371"/>
      <c r="C508" s="372"/>
      <c r="D508" s="373"/>
      <c r="E508" s="374"/>
      <c r="F508" s="375"/>
    </row>
    <row r="509" spans="2:6" s="1" customFormat="1" x14ac:dyDescent="0.25">
      <c r="B509" s="371"/>
      <c r="C509" s="372"/>
      <c r="D509" s="373"/>
      <c r="E509" s="374"/>
      <c r="F509" s="375"/>
    </row>
    <row r="510" spans="2:6" s="1" customFormat="1" x14ac:dyDescent="0.25">
      <c r="B510" s="371"/>
      <c r="C510" s="372"/>
      <c r="D510" s="373"/>
      <c r="E510" s="374"/>
      <c r="F510" s="375"/>
    </row>
    <row r="511" spans="2:6" s="1" customFormat="1" x14ac:dyDescent="0.25">
      <c r="B511" s="371"/>
      <c r="C511" s="372"/>
      <c r="D511" s="373"/>
      <c r="E511" s="374"/>
      <c r="F511" s="375"/>
    </row>
    <row r="512" spans="2:6" s="1" customFormat="1" x14ac:dyDescent="0.25">
      <c r="B512" s="371"/>
      <c r="C512" s="372"/>
      <c r="D512" s="373"/>
      <c r="E512" s="374"/>
      <c r="F512" s="375"/>
    </row>
    <row r="513" spans="2:6" s="1" customFormat="1" x14ac:dyDescent="0.25">
      <c r="B513" s="371"/>
      <c r="C513" s="372"/>
      <c r="D513" s="373"/>
      <c r="E513" s="374"/>
      <c r="F513" s="375"/>
    </row>
    <row r="514" spans="2:6" s="1" customFormat="1" x14ac:dyDescent="0.25">
      <c r="B514" s="371"/>
      <c r="C514" s="372"/>
      <c r="D514" s="373"/>
      <c r="E514" s="374"/>
      <c r="F514" s="375"/>
    </row>
    <row r="515" spans="2:6" s="1" customFormat="1" x14ac:dyDescent="0.25">
      <c r="B515" s="371"/>
      <c r="C515" s="372"/>
      <c r="D515" s="373"/>
      <c r="E515" s="374"/>
      <c r="F515" s="375"/>
    </row>
    <row r="516" spans="2:6" s="1" customFormat="1" x14ac:dyDescent="0.25">
      <c r="B516" s="371"/>
      <c r="C516" s="372"/>
      <c r="D516" s="373"/>
      <c r="E516" s="374"/>
      <c r="F516" s="375"/>
    </row>
    <row r="517" spans="2:6" s="1" customFormat="1" x14ac:dyDescent="0.25">
      <c r="B517" s="371"/>
      <c r="C517" s="372"/>
      <c r="D517" s="373"/>
      <c r="E517" s="374"/>
      <c r="F517" s="375"/>
    </row>
    <row r="518" spans="2:6" s="1" customFormat="1" x14ac:dyDescent="0.25">
      <c r="B518" s="371"/>
      <c r="C518" s="372"/>
      <c r="D518" s="373"/>
      <c r="E518" s="374"/>
      <c r="F518" s="375"/>
    </row>
    <row r="519" spans="2:6" s="1" customFormat="1" x14ac:dyDescent="0.25">
      <c r="B519" s="371"/>
      <c r="C519" s="372"/>
      <c r="D519" s="373"/>
      <c r="E519" s="374"/>
      <c r="F519" s="375"/>
    </row>
    <row r="520" spans="2:6" s="1" customFormat="1" x14ac:dyDescent="0.25">
      <c r="B520" s="371"/>
      <c r="C520" s="372"/>
      <c r="D520" s="373"/>
      <c r="E520" s="374"/>
      <c r="F520" s="375"/>
    </row>
    <row r="521" spans="2:6" s="1" customFormat="1" x14ac:dyDescent="0.25">
      <c r="B521" s="371"/>
      <c r="C521" s="372"/>
      <c r="D521" s="373"/>
      <c r="E521" s="374"/>
      <c r="F521" s="375"/>
    </row>
    <row r="522" spans="2:6" s="1" customFormat="1" x14ac:dyDescent="0.25">
      <c r="B522" s="371"/>
      <c r="C522" s="372"/>
      <c r="D522" s="373"/>
      <c r="E522" s="374"/>
      <c r="F522" s="375"/>
    </row>
    <row r="523" spans="2:6" s="1" customFormat="1" x14ac:dyDescent="0.25">
      <c r="B523" s="371"/>
      <c r="C523" s="372"/>
      <c r="D523" s="373"/>
      <c r="E523" s="374"/>
      <c r="F523" s="375"/>
    </row>
    <row r="524" spans="2:6" s="1" customFormat="1" x14ac:dyDescent="0.25">
      <c r="B524" s="371"/>
      <c r="C524" s="372"/>
      <c r="D524" s="373"/>
      <c r="E524" s="374"/>
      <c r="F524" s="375"/>
    </row>
    <row r="525" spans="2:6" s="1" customFormat="1" x14ac:dyDescent="0.25">
      <c r="B525" s="371"/>
      <c r="C525" s="372"/>
      <c r="D525" s="373"/>
      <c r="E525" s="374"/>
      <c r="F525" s="375"/>
    </row>
    <row r="526" spans="2:6" s="1" customFormat="1" x14ac:dyDescent="0.25">
      <c r="B526" s="371"/>
      <c r="C526" s="372"/>
      <c r="D526" s="373"/>
      <c r="E526" s="374"/>
      <c r="F526" s="375"/>
    </row>
    <row r="527" spans="2:6" s="1" customFormat="1" x14ac:dyDescent="0.25">
      <c r="B527" s="371"/>
      <c r="C527" s="372"/>
      <c r="D527" s="373"/>
      <c r="E527" s="374"/>
      <c r="F527" s="375"/>
    </row>
    <row r="528" spans="2:6" s="1" customFormat="1" x14ac:dyDescent="0.25">
      <c r="B528" s="371"/>
      <c r="C528" s="372"/>
      <c r="D528" s="373"/>
      <c r="E528" s="374"/>
      <c r="F528" s="375"/>
    </row>
    <row r="529" spans="2:6" s="1" customFormat="1" x14ac:dyDescent="0.25">
      <c r="B529" s="371"/>
      <c r="C529" s="372"/>
      <c r="D529" s="373"/>
      <c r="E529" s="374"/>
      <c r="F529" s="375"/>
    </row>
    <row r="530" spans="2:6" s="1" customFormat="1" x14ac:dyDescent="0.25">
      <c r="B530" s="371"/>
      <c r="C530" s="372"/>
      <c r="D530" s="373"/>
      <c r="E530" s="374"/>
      <c r="F530" s="375"/>
    </row>
    <row r="531" spans="2:6" s="1" customFormat="1" x14ac:dyDescent="0.25">
      <c r="B531" s="371"/>
      <c r="C531" s="372"/>
      <c r="D531" s="373"/>
      <c r="E531" s="374"/>
      <c r="F531" s="375"/>
    </row>
    <row r="532" spans="2:6" s="1" customFormat="1" x14ac:dyDescent="0.25">
      <c r="B532" s="371"/>
      <c r="C532" s="372"/>
      <c r="D532" s="373"/>
      <c r="E532" s="374"/>
      <c r="F532" s="375"/>
    </row>
    <row r="533" spans="2:6" s="1" customFormat="1" x14ac:dyDescent="0.25">
      <c r="B533" s="371"/>
      <c r="C533" s="372"/>
      <c r="D533" s="373"/>
      <c r="E533" s="374"/>
      <c r="F533" s="375"/>
    </row>
    <row r="534" spans="2:6" s="1" customFormat="1" x14ac:dyDescent="0.25">
      <c r="B534" s="371"/>
      <c r="C534" s="372"/>
      <c r="D534" s="373"/>
      <c r="E534" s="374"/>
      <c r="F534" s="375"/>
    </row>
    <row r="535" spans="2:6" s="1" customFormat="1" x14ac:dyDescent="0.25">
      <c r="B535" s="371"/>
      <c r="C535" s="372"/>
      <c r="D535" s="373"/>
      <c r="E535" s="374"/>
      <c r="F535" s="375"/>
    </row>
    <row r="536" spans="2:6" s="1" customFormat="1" x14ac:dyDescent="0.25">
      <c r="B536" s="371"/>
      <c r="C536" s="372"/>
      <c r="D536" s="373"/>
      <c r="E536" s="374"/>
      <c r="F536" s="375"/>
    </row>
    <row r="537" spans="2:6" s="1" customFormat="1" x14ac:dyDescent="0.25">
      <c r="B537" s="371"/>
      <c r="C537" s="372"/>
      <c r="D537" s="373"/>
      <c r="E537" s="374"/>
      <c r="F537" s="375"/>
    </row>
    <row r="538" spans="2:6" s="1" customFormat="1" x14ac:dyDescent="0.25">
      <c r="B538" s="371"/>
      <c r="C538" s="372"/>
      <c r="D538" s="373"/>
      <c r="E538" s="374"/>
      <c r="F538" s="375"/>
    </row>
    <row r="539" spans="2:6" s="1" customFormat="1" x14ac:dyDescent="0.25">
      <c r="B539" s="371"/>
      <c r="C539" s="372"/>
      <c r="D539" s="373"/>
      <c r="E539" s="374"/>
      <c r="F539" s="375"/>
    </row>
    <row r="540" spans="2:6" s="1" customFormat="1" x14ac:dyDescent="0.25">
      <c r="B540" s="371"/>
      <c r="C540" s="372"/>
      <c r="D540" s="373"/>
      <c r="E540" s="374"/>
      <c r="F540" s="375"/>
    </row>
    <row r="541" spans="2:6" s="1" customFormat="1" x14ac:dyDescent="0.25">
      <c r="B541" s="371"/>
      <c r="C541" s="372"/>
      <c r="D541" s="373"/>
      <c r="E541" s="374"/>
      <c r="F541" s="375"/>
    </row>
    <row r="542" spans="2:6" s="1" customFormat="1" x14ac:dyDescent="0.25">
      <c r="B542" s="371"/>
      <c r="C542" s="372"/>
      <c r="D542" s="373"/>
      <c r="E542" s="374"/>
      <c r="F542" s="375"/>
    </row>
    <row r="543" spans="2:6" s="1" customFormat="1" x14ac:dyDescent="0.25">
      <c r="B543" s="371"/>
      <c r="C543" s="372"/>
      <c r="D543" s="373"/>
      <c r="E543" s="374"/>
      <c r="F543" s="375"/>
    </row>
    <row r="544" spans="2:6" s="1" customFormat="1" x14ac:dyDescent="0.25">
      <c r="B544" s="371"/>
      <c r="C544" s="372"/>
      <c r="D544" s="373"/>
      <c r="E544" s="374"/>
      <c r="F544" s="375"/>
    </row>
    <row r="545" spans="2:6" s="1" customFormat="1" x14ac:dyDescent="0.25">
      <c r="B545" s="371"/>
      <c r="C545" s="372"/>
      <c r="D545" s="373"/>
      <c r="E545" s="374"/>
      <c r="F545" s="375"/>
    </row>
    <row r="546" spans="2:6" s="1" customFormat="1" x14ac:dyDescent="0.25">
      <c r="B546" s="371"/>
      <c r="C546" s="372"/>
      <c r="D546" s="373"/>
      <c r="E546" s="374"/>
      <c r="F546" s="375"/>
    </row>
    <row r="547" spans="2:6" s="1" customFormat="1" x14ac:dyDescent="0.25">
      <c r="B547" s="371"/>
      <c r="C547" s="372"/>
      <c r="D547" s="373"/>
      <c r="E547" s="374"/>
      <c r="F547" s="375"/>
    </row>
    <row r="548" spans="2:6" s="1" customFormat="1" x14ac:dyDescent="0.25">
      <c r="B548" s="371"/>
      <c r="C548" s="372"/>
      <c r="D548" s="373"/>
      <c r="E548" s="374"/>
      <c r="F548" s="375"/>
    </row>
    <row r="549" spans="2:6" s="1" customFormat="1" x14ac:dyDescent="0.25">
      <c r="B549" s="371"/>
      <c r="C549" s="372"/>
      <c r="D549" s="373"/>
      <c r="E549" s="374"/>
      <c r="F549" s="375"/>
    </row>
    <row r="550" spans="2:6" s="1" customFormat="1" x14ac:dyDescent="0.25">
      <c r="B550" s="371"/>
      <c r="C550" s="372"/>
      <c r="D550" s="373"/>
      <c r="E550" s="374"/>
      <c r="F550" s="375"/>
    </row>
    <row r="551" spans="2:6" s="1" customFormat="1" x14ac:dyDescent="0.25">
      <c r="B551" s="371"/>
      <c r="C551" s="372"/>
      <c r="D551" s="373"/>
      <c r="E551" s="374"/>
      <c r="F551" s="375"/>
    </row>
    <row r="552" spans="2:6" s="1" customFormat="1" x14ac:dyDescent="0.25">
      <c r="B552" s="371"/>
      <c r="C552" s="372"/>
      <c r="D552" s="373"/>
      <c r="E552" s="374"/>
      <c r="F552" s="375"/>
    </row>
    <row r="553" spans="2:6" s="1" customFormat="1" x14ac:dyDescent="0.25">
      <c r="B553" s="371"/>
      <c r="C553" s="372"/>
      <c r="D553" s="373"/>
      <c r="E553" s="374"/>
      <c r="F553" s="375"/>
    </row>
    <row r="554" spans="2:6" s="1" customFormat="1" x14ac:dyDescent="0.25">
      <c r="B554" s="371"/>
      <c r="C554" s="372"/>
      <c r="D554" s="373"/>
      <c r="E554" s="374"/>
      <c r="F554" s="375"/>
    </row>
    <row r="555" spans="2:6" s="1" customFormat="1" x14ac:dyDescent="0.25">
      <c r="B555" s="371"/>
      <c r="C555" s="372"/>
      <c r="D555" s="373"/>
      <c r="E555" s="374"/>
      <c r="F555" s="375"/>
    </row>
    <row r="556" spans="2:6" s="1" customFormat="1" x14ac:dyDescent="0.25">
      <c r="B556" s="371"/>
      <c r="C556" s="372"/>
      <c r="D556" s="373"/>
      <c r="E556" s="374"/>
      <c r="F556" s="375"/>
    </row>
    <row r="557" spans="2:6" s="1" customFormat="1" x14ac:dyDescent="0.25">
      <c r="B557" s="371"/>
      <c r="C557" s="372"/>
      <c r="D557" s="373"/>
      <c r="E557" s="374"/>
      <c r="F557" s="375"/>
    </row>
    <row r="558" spans="2:6" s="1" customFormat="1" x14ac:dyDescent="0.25">
      <c r="B558" s="371"/>
      <c r="C558" s="372"/>
      <c r="D558" s="373"/>
      <c r="E558" s="374"/>
      <c r="F558" s="375"/>
    </row>
    <row r="559" spans="2:6" s="1" customFormat="1" x14ac:dyDescent="0.25">
      <c r="B559" s="371"/>
      <c r="C559" s="372"/>
      <c r="D559" s="373"/>
      <c r="E559" s="374"/>
      <c r="F559" s="375"/>
    </row>
    <row r="560" spans="2:6" s="1" customFormat="1" x14ac:dyDescent="0.25">
      <c r="B560" s="371"/>
      <c r="C560" s="372"/>
      <c r="D560" s="373"/>
      <c r="E560" s="374"/>
      <c r="F560" s="375"/>
    </row>
    <row r="561" spans="2:6" s="1" customFormat="1" x14ac:dyDescent="0.25">
      <c r="B561" s="371"/>
      <c r="C561" s="372"/>
      <c r="D561" s="373"/>
      <c r="E561" s="374"/>
      <c r="F561" s="375"/>
    </row>
    <row r="562" spans="2:6" s="1" customFormat="1" x14ac:dyDescent="0.25">
      <c r="B562" s="371"/>
      <c r="C562" s="372"/>
      <c r="D562" s="373"/>
      <c r="E562" s="374"/>
      <c r="F562" s="375"/>
    </row>
    <row r="563" spans="2:6" s="1" customFormat="1" x14ac:dyDescent="0.25">
      <c r="B563" s="371"/>
      <c r="C563" s="372"/>
      <c r="D563" s="373"/>
      <c r="E563" s="374"/>
      <c r="F563" s="375"/>
    </row>
    <row r="564" spans="2:6" s="1" customFormat="1" x14ac:dyDescent="0.25">
      <c r="B564" s="371"/>
      <c r="C564" s="372"/>
      <c r="D564" s="373"/>
      <c r="E564" s="374"/>
      <c r="F564" s="375"/>
    </row>
    <row r="565" spans="2:6" s="1" customFormat="1" x14ac:dyDescent="0.25">
      <c r="B565" s="371"/>
      <c r="C565" s="372"/>
      <c r="D565" s="373"/>
      <c r="E565" s="374"/>
      <c r="F565" s="375"/>
    </row>
    <row r="566" spans="2:6" s="1" customFormat="1" x14ac:dyDescent="0.25">
      <c r="B566" s="371"/>
      <c r="C566" s="372"/>
      <c r="D566" s="373"/>
      <c r="E566" s="374"/>
      <c r="F566" s="375"/>
    </row>
    <row r="567" spans="2:6" s="1" customFormat="1" x14ac:dyDescent="0.25">
      <c r="B567" s="371"/>
      <c r="C567" s="372"/>
      <c r="D567" s="373"/>
      <c r="E567" s="374"/>
      <c r="F567" s="375"/>
    </row>
    <row r="568" spans="2:6" s="1" customFormat="1" x14ac:dyDescent="0.25">
      <c r="B568" s="371"/>
      <c r="C568" s="372"/>
      <c r="D568" s="373"/>
      <c r="E568" s="374"/>
      <c r="F568" s="375"/>
    </row>
    <row r="569" spans="2:6" s="1" customFormat="1" x14ac:dyDescent="0.25">
      <c r="B569" s="371"/>
      <c r="C569" s="372"/>
      <c r="D569" s="373"/>
      <c r="E569" s="374"/>
      <c r="F569" s="375"/>
    </row>
    <row r="570" spans="2:6" s="1" customFormat="1" x14ac:dyDescent="0.25">
      <c r="B570" s="371"/>
      <c r="C570" s="372"/>
      <c r="D570" s="373"/>
      <c r="E570" s="374"/>
      <c r="F570" s="375"/>
    </row>
    <row r="571" spans="2:6" s="1" customFormat="1" x14ac:dyDescent="0.25">
      <c r="B571" s="371"/>
      <c r="C571" s="372"/>
      <c r="D571" s="373"/>
      <c r="E571" s="374"/>
      <c r="F571" s="375"/>
    </row>
    <row r="572" spans="2:6" s="1" customFormat="1" x14ac:dyDescent="0.25">
      <c r="B572" s="371"/>
      <c r="C572" s="372"/>
      <c r="D572" s="373"/>
      <c r="E572" s="374"/>
      <c r="F572" s="375"/>
    </row>
    <row r="573" spans="2:6" s="1" customFormat="1" x14ac:dyDescent="0.25">
      <c r="B573" s="371"/>
      <c r="C573" s="372"/>
      <c r="D573" s="373"/>
      <c r="E573" s="374"/>
      <c r="F573" s="375"/>
    </row>
    <row r="574" spans="2:6" s="1" customFormat="1" x14ac:dyDescent="0.25">
      <c r="B574" s="371"/>
      <c r="C574" s="372"/>
      <c r="D574" s="373"/>
      <c r="E574" s="374"/>
      <c r="F574" s="375"/>
    </row>
    <row r="575" spans="2:6" s="1" customFormat="1" x14ac:dyDescent="0.25">
      <c r="B575" s="371"/>
      <c r="C575" s="372"/>
      <c r="D575" s="373"/>
      <c r="E575" s="374"/>
      <c r="F575" s="375"/>
    </row>
    <row r="576" spans="2:6" s="1" customFormat="1" x14ac:dyDescent="0.25">
      <c r="B576" s="371"/>
      <c r="C576" s="372"/>
      <c r="D576" s="373"/>
      <c r="E576" s="374"/>
      <c r="F576" s="375"/>
    </row>
    <row r="577" spans="2:6" s="1" customFormat="1" x14ac:dyDescent="0.25">
      <c r="B577" s="371"/>
      <c r="C577" s="372"/>
      <c r="D577" s="373"/>
      <c r="E577" s="374"/>
      <c r="F577" s="375"/>
    </row>
    <row r="578" spans="2:6" s="1" customFormat="1" x14ac:dyDescent="0.25">
      <c r="B578" s="371"/>
      <c r="C578" s="372"/>
      <c r="D578" s="373"/>
      <c r="E578" s="374"/>
      <c r="F578" s="375"/>
    </row>
    <row r="579" spans="2:6" s="1" customFormat="1" x14ac:dyDescent="0.25">
      <c r="B579" s="371"/>
      <c r="C579" s="372"/>
      <c r="D579" s="373"/>
      <c r="E579" s="374"/>
      <c r="F579" s="375"/>
    </row>
    <row r="580" spans="2:6" s="1" customFormat="1" x14ac:dyDescent="0.25">
      <c r="B580" s="371"/>
      <c r="C580" s="372"/>
      <c r="D580" s="373"/>
      <c r="E580" s="374"/>
      <c r="F580" s="375"/>
    </row>
    <row r="581" spans="2:6" s="1" customFormat="1" x14ac:dyDescent="0.25">
      <c r="B581" s="371"/>
      <c r="C581" s="372"/>
      <c r="D581" s="373"/>
      <c r="E581" s="374"/>
      <c r="F581" s="375"/>
    </row>
    <row r="582" spans="2:6" s="1" customFormat="1" x14ac:dyDescent="0.25">
      <c r="B582" s="371"/>
      <c r="C582" s="372"/>
      <c r="D582" s="373"/>
      <c r="E582" s="374"/>
      <c r="F582" s="375"/>
    </row>
    <row r="583" spans="2:6" s="1" customFormat="1" x14ac:dyDescent="0.25">
      <c r="B583" s="371"/>
      <c r="C583" s="372"/>
      <c r="D583" s="373"/>
      <c r="E583" s="374"/>
      <c r="F583" s="375"/>
    </row>
    <row r="584" spans="2:6" s="1" customFormat="1" x14ac:dyDescent="0.25">
      <c r="B584" s="371"/>
      <c r="C584" s="372"/>
      <c r="D584" s="373"/>
      <c r="E584" s="374"/>
      <c r="F584" s="375"/>
    </row>
    <row r="585" spans="2:6" s="1" customFormat="1" x14ac:dyDescent="0.25">
      <c r="B585" s="371"/>
      <c r="C585" s="372"/>
      <c r="D585" s="373"/>
      <c r="E585" s="374"/>
      <c r="F585" s="375"/>
    </row>
    <row r="586" spans="2:6" s="1" customFormat="1" x14ac:dyDescent="0.25">
      <c r="B586" s="371"/>
      <c r="C586" s="372"/>
      <c r="D586" s="373"/>
      <c r="E586" s="374"/>
      <c r="F586" s="375"/>
    </row>
    <row r="587" spans="2:6" s="1" customFormat="1" x14ac:dyDescent="0.25">
      <c r="B587" s="371"/>
      <c r="C587" s="372"/>
      <c r="D587" s="373"/>
      <c r="E587" s="374"/>
      <c r="F587" s="375"/>
    </row>
    <row r="588" spans="2:6" s="1" customFormat="1" x14ac:dyDescent="0.25">
      <c r="B588" s="371"/>
      <c r="C588" s="372"/>
      <c r="D588" s="373"/>
      <c r="E588" s="374"/>
      <c r="F588" s="375"/>
    </row>
    <row r="589" spans="2:6" s="1" customFormat="1" x14ac:dyDescent="0.25">
      <c r="B589" s="371"/>
      <c r="C589" s="372"/>
      <c r="D589" s="373"/>
      <c r="E589" s="374"/>
      <c r="F589" s="375"/>
    </row>
    <row r="590" spans="2:6" s="1" customFormat="1" x14ac:dyDescent="0.25">
      <c r="B590" s="371"/>
      <c r="C590" s="372"/>
      <c r="D590" s="373"/>
      <c r="E590" s="374"/>
      <c r="F590" s="375"/>
    </row>
    <row r="591" spans="2:6" s="1" customFormat="1" x14ac:dyDescent="0.25">
      <c r="B591" s="371"/>
      <c r="C591" s="372"/>
      <c r="D591" s="373"/>
      <c r="E591" s="374"/>
      <c r="F591" s="375"/>
    </row>
    <row r="592" spans="2:6" s="1" customFormat="1" x14ac:dyDescent="0.25">
      <c r="B592" s="371"/>
      <c r="C592" s="372"/>
      <c r="D592" s="373"/>
      <c r="E592" s="374"/>
      <c r="F592" s="375"/>
    </row>
    <row r="593" spans="2:6" s="1" customFormat="1" x14ac:dyDescent="0.25">
      <c r="B593" s="371"/>
      <c r="C593" s="372"/>
      <c r="D593" s="373"/>
      <c r="E593" s="374"/>
      <c r="F593" s="375"/>
    </row>
    <row r="594" spans="2:6" s="1" customFormat="1" x14ac:dyDescent="0.25">
      <c r="B594" s="371"/>
      <c r="C594" s="372"/>
      <c r="D594" s="373"/>
      <c r="E594" s="374"/>
      <c r="F594" s="375"/>
    </row>
    <row r="595" spans="2:6" s="1" customFormat="1" x14ac:dyDescent="0.25">
      <c r="B595" s="371"/>
      <c r="C595" s="372"/>
      <c r="D595" s="373"/>
      <c r="E595" s="374"/>
      <c r="F595" s="375"/>
    </row>
    <row r="596" spans="2:6" s="1" customFormat="1" x14ac:dyDescent="0.25">
      <c r="B596" s="371"/>
      <c r="C596" s="372"/>
      <c r="D596" s="373"/>
      <c r="E596" s="374"/>
      <c r="F596" s="375"/>
    </row>
    <row r="597" spans="2:6" s="1" customFormat="1" x14ac:dyDescent="0.25">
      <c r="B597" s="371"/>
      <c r="C597" s="372"/>
      <c r="D597" s="373"/>
      <c r="E597" s="374"/>
      <c r="F597" s="375"/>
    </row>
    <row r="598" spans="2:6" s="1" customFormat="1" x14ac:dyDescent="0.25">
      <c r="B598" s="371"/>
      <c r="C598" s="372"/>
      <c r="D598" s="373"/>
      <c r="E598" s="374"/>
      <c r="F598" s="375"/>
    </row>
    <row r="599" spans="2:6" s="1" customFormat="1" x14ac:dyDescent="0.25">
      <c r="B599" s="371"/>
      <c r="C599" s="372"/>
      <c r="D599" s="373"/>
      <c r="E599" s="374"/>
      <c r="F599" s="375"/>
    </row>
    <row r="600" spans="2:6" s="1" customFormat="1" x14ac:dyDescent="0.25">
      <c r="B600" s="371"/>
      <c r="C600" s="372"/>
      <c r="D600" s="373"/>
      <c r="E600" s="374"/>
      <c r="F600" s="375"/>
    </row>
    <row r="601" spans="2:6" s="1" customFormat="1" x14ac:dyDescent="0.25">
      <c r="B601" s="371"/>
      <c r="C601" s="372"/>
      <c r="D601" s="373"/>
      <c r="E601" s="374"/>
      <c r="F601" s="375"/>
    </row>
    <row r="602" spans="2:6" s="1" customFormat="1" x14ac:dyDescent="0.25">
      <c r="B602" s="371"/>
      <c r="C602" s="372"/>
      <c r="D602" s="373"/>
      <c r="E602" s="374"/>
      <c r="F602" s="375"/>
    </row>
    <row r="603" spans="2:6" s="1" customFormat="1" x14ac:dyDescent="0.25">
      <c r="B603" s="371"/>
      <c r="C603" s="372"/>
      <c r="D603" s="373"/>
      <c r="E603" s="374"/>
      <c r="F603" s="375"/>
    </row>
    <row r="604" spans="2:6" s="1" customFormat="1" x14ac:dyDescent="0.25">
      <c r="B604" s="371"/>
      <c r="C604" s="372"/>
      <c r="D604" s="373"/>
      <c r="E604" s="374"/>
      <c r="F604" s="375"/>
    </row>
    <row r="605" spans="2:6" s="1" customFormat="1" x14ac:dyDescent="0.25">
      <c r="B605" s="371"/>
      <c r="C605" s="372"/>
      <c r="D605" s="373"/>
      <c r="E605" s="374"/>
      <c r="F605" s="375"/>
    </row>
    <row r="606" spans="2:6" s="1" customFormat="1" x14ac:dyDescent="0.25">
      <c r="B606" s="371"/>
      <c r="C606" s="372"/>
      <c r="D606" s="373"/>
      <c r="E606" s="374"/>
      <c r="F606" s="375"/>
    </row>
    <row r="607" spans="2:6" s="1" customFormat="1" x14ac:dyDescent="0.25">
      <c r="B607" s="371"/>
      <c r="C607" s="372"/>
      <c r="D607" s="373"/>
      <c r="E607" s="374"/>
      <c r="F607" s="375"/>
    </row>
    <row r="608" spans="2:6" s="1" customFormat="1" x14ac:dyDescent="0.25">
      <c r="B608" s="371"/>
      <c r="C608" s="372"/>
      <c r="D608" s="373"/>
      <c r="E608" s="374"/>
      <c r="F608" s="375"/>
    </row>
    <row r="609" spans="2:6" s="1" customFormat="1" x14ac:dyDescent="0.25">
      <c r="B609" s="371"/>
      <c r="C609" s="372"/>
      <c r="D609" s="373"/>
      <c r="E609" s="374"/>
      <c r="F609" s="375"/>
    </row>
    <row r="610" spans="2:6" s="1" customFormat="1" x14ac:dyDescent="0.25">
      <c r="B610" s="371"/>
      <c r="C610" s="372"/>
      <c r="D610" s="373"/>
      <c r="E610" s="374"/>
      <c r="F610" s="375"/>
    </row>
    <row r="611" spans="2:6" s="1" customFormat="1" x14ac:dyDescent="0.25">
      <c r="B611" s="371"/>
      <c r="C611" s="372"/>
      <c r="D611" s="373"/>
      <c r="E611" s="374"/>
      <c r="F611" s="375"/>
    </row>
    <row r="612" spans="2:6" s="1" customFormat="1" x14ac:dyDescent="0.25">
      <c r="B612" s="371"/>
      <c r="C612" s="372"/>
      <c r="D612" s="373"/>
      <c r="E612" s="374"/>
      <c r="F612" s="375"/>
    </row>
    <row r="613" spans="2:6" s="1" customFormat="1" x14ac:dyDescent="0.25">
      <c r="B613" s="371"/>
      <c r="C613" s="372"/>
      <c r="D613" s="373"/>
      <c r="E613" s="374"/>
      <c r="F613" s="375"/>
    </row>
    <row r="614" spans="2:6" s="1" customFormat="1" x14ac:dyDescent="0.25">
      <c r="B614" s="371"/>
      <c r="C614" s="372"/>
      <c r="D614" s="373"/>
      <c r="E614" s="374"/>
      <c r="F614" s="375"/>
    </row>
    <row r="615" spans="2:6" s="1" customFormat="1" x14ac:dyDescent="0.25">
      <c r="B615" s="371"/>
      <c r="C615" s="372"/>
      <c r="D615" s="373"/>
      <c r="E615" s="374"/>
      <c r="F615" s="375"/>
    </row>
    <row r="616" spans="2:6" s="1" customFormat="1" x14ac:dyDescent="0.25">
      <c r="B616" s="371"/>
      <c r="C616" s="372"/>
      <c r="D616" s="373"/>
      <c r="E616" s="374"/>
      <c r="F616" s="375"/>
    </row>
    <row r="617" spans="2:6" s="1" customFormat="1" x14ac:dyDescent="0.25">
      <c r="B617" s="371"/>
      <c r="C617" s="372"/>
      <c r="D617" s="373"/>
      <c r="E617" s="374"/>
      <c r="F617" s="375"/>
    </row>
    <row r="618" spans="2:6" s="1" customFormat="1" x14ac:dyDescent="0.25">
      <c r="B618" s="371"/>
      <c r="C618" s="372"/>
      <c r="D618" s="373"/>
      <c r="E618" s="374"/>
      <c r="F618" s="375"/>
    </row>
    <row r="619" spans="2:6" s="1" customFormat="1" x14ac:dyDescent="0.25">
      <c r="B619" s="371"/>
      <c r="C619" s="372"/>
      <c r="D619" s="373"/>
      <c r="E619" s="374"/>
      <c r="F619" s="375"/>
    </row>
    <row r="620" spans="2:6" s="1" customFormat="1" x14ac:dyDescent="0.25">
      <c r="B620" s="371"/>
      <c r="C620" s="372"/>
      <c r="D620" s="373"/>
      <c r="E620" s="374"/>
      <c r="F620" s="375"/>
    </row>
    <row r="621" spans="2:6" s="1" customFormat="1" x14ac:dyDescent="0.25">
      <c r="B621" s="371"/>
      <c r="C621" s="372"/>
      <c r="D621" s="373"/>
      <c r="E621" s="374"/>
      <c r="F621" s="375"/>
    </row>
    <row r="622" spans="2:6" s="1" customFormat="1" x14ac:dyDescent="0.25">
      <c r="B622" s="371"/>
      <c r="C622" s="372"/>
      <c r="D622" s="373"/>
      <c r="E622" s="374"/>
      <c r="F622" s="375"/>
    </row>
    <row r="623" spans="2:6" s="1" customFormat="1" x14ac:dyDescent="0.25">
      <c r="B623" s="371"/>
      <c r="C623" s="372"/>
      <c r="D623" s="373"/>
      <c r="E623" s="374"/>
      <c r="F623" s="375"/>
    </row>
    <row r="624" spans="2:6" s="1" customFormat="1" x14ac:dyDescent="0.25">
      <c r="B624" s="371"/>
      <c r="C624" s="372"/>
      <c r="D624" s="373"/>
      <c r="E624" s="374"/>
      <c r="F624" s="375"/>
    </row>
    <row r="625" spans="2:6" s="1" customFormat="1" x14ac:dyDescent="0.25">
      <c r="B625" s="371"/>
      <c r="C625" s="372"/>
      <c r="D625" s="373"/>
      <c r="E625" s="374"/>
      <c r="F625" s="375"/>
    </row>
    <row r="626" spans="2:6" s="1" customFormat="1" x14ac:dyDescent="0.25">
      <c r="B626" s="371"/>
      <c r="C626" s="372"/>
      <c r="D626" s="373"/>
      <c r="E626" s="374"/>
      <c r="F626" s="375"/>
    </row>
    <row r="627" spans="2:6" s="1" customFormat="1" x14ac:dyDescent="0.25">
      <c r="B627" s="371"/>
      <c r="C627" s="372"/>
      <c r="D627" s="373"/>
      <c r="E627" s="374"/>
      <c r="F627" s="375"/>
    </row>
    <row r="628" spans="2:6" s="1" customFormat="1" x14ac:dyDescent="0.25">
      <c r="B628" s="371"/>
      <c r="C628" s="372"/>
      <c r="D628" s="373"/>
      <c r="E628" s="374"/>
      <c r="F628" s="375"/>
    </row>
    <row r="629" spans="2:6" s="1" customFormat="1" x14ac:dyDescent="0.25">
      <c r="B629" s="371"/>
      <c r="C629" s="372"/>
      <c r="D629" s="373"/>
      <c r="E629" s="374"/>
      <c r="F629" s="375"/>
    </row>
    <row r="630" spans="2:6" s="1" customFormat="1" x14ac:dyDescent="0.25">
      <c r="B630" s="371"/>
      <c r="C630" s="372"/>
      <c r="D630" s="373"/>
      <c r="E630" s="374"/>
      <c r="F630" s="375"/>
    </row>
    <row r="631" spans="2:6" s="1" customFormat="1" x14ac:dyDescent="0.25">
      <c r="B631" s="371"/>
      <c r="C631" s="372"/>
      <c r="D631" s="373"/>
      <c r="E631" s="374"/>
      <c r="F631" s="375"/>
    </row>
    <row r="632" spans="2:6" s="1" customFormat="1" x14ac:dyDescent="0.25">
      <c r="B632" s="371"/>
      <c r="C632" s="372"/>
      <c r="D632" s="373"/>
      <c r="E632" s="374"/>
      <c r="F632" s="375"/>
    </row>
    <row r="633" spans="2:6" s="1" customFormat="1" x14ac:dyDescent="0.25">
      <c r="B633" s="371"/>
      <c r="C633" s="372"/>
      <c r="D633" s="373"/>
      <c r="E633" s="374"/>
      <c r="F633" s="375"/>
    </row>
    <row r="634" spans="2:6" s="1" customFormat="1" x14ac:dyDescent="0.25">
      <c r="B634" s="371"/>
      <c r="C634" s="372"/>
      <c r="D634" s="373"/>
      <c r="E634" s="374"/>
      <c r="F634" s="375"/>
    </row>
    <row r="635" spans="2:6" s="1" customFormat="1" x14ac:dyDescent="0.25">
      <c r="B635" s="371"/>
      <c r="C635" s="372"/>
      <c r="D635" s="373"/>
      <c r="E635" s="374"/>
      <c r="F635" s="375"/>
    </row>
    <row r="636" spans="2:6" s="1" customFormat="1" x14ac:dyDescent="0.25">
      <c r="B636" s="371"/>
      <c r="C636" s="372"/>
      <c r="D636" s="373"/>
      <c r="E636" s="374"/>
      <c r="F636" s="375"/>
    </row>
    <row r="637" spans="2:6" s="1" customFormat="1" x14ac:dyDescent="0.25">
      <c r="B637" s="371"/>
      <c r="C637" s="372"/>
      <c r="D637" s="373"/>
      <c r="E637" s="374"/>
      <c r="F637" s="375"/>
    </row>
    <row r="638" spans="2:6" s="1" customFormat="1" x14ac:dyDescent="0.25">
      <c r="B638" s="371"/>
      <c r="C638" s="372"/>
      <c r="D638" s="373"/>
      <c r="E638" s="374"/>
      <c r="F638" s="375"/>
    </row>
    <row r="639" spans="2:6" s="1" customFormat="1" x14ac:dyDescent="0.25">
      <c r="B639" s="371"/>
      <c r="C639" s="372"/>
      <c r="D639" s="373"/>
      <c r="E639" s="374"/>
      <c r="F639" s="375"/>
    </row>
    <row r="640" spans="2:6" s="1" customFormat="1" x14ac:dyDescent="0.25">
      <c r="B640" s="371"/>
      <c r="C640" s="372"/>
      <c r="D640" s="373"/>
      <c r="E640" s="374"/>
      <c r="F640" s="375"/>
    </row>
    <row r="641" spans="2:6" s="1" customFormat="1" x14ac:dyDescent="0.25">
      <c r="B641" s="371"/>
      <c r="C641" s="372"/>
      <c r="D641" s="373"/>
      <c r="E641" s="374"/>
      <c r="F641" s="375"/>
    </row>
    <row r="642" spans="2:6" s="1" customFormat="1" x14ac:dyDescent="0.25">
      <c r="B642" s="371"/>
      <c r="C642" s="372"/>
      <c r="D642" s="373"/>
      <c r="E642" s="374"/>
      <c r="F642" s="375"/>
    </row>
    <row r="643" spans="2:6" s="1" customFormat="1" x14ac:dyDescent="0.25">
      <c r="B643" s="371"/>
      <c r="C643" s="372"/>
      <c r="D643" s="373"/>
      <c r="E643" s="374"/>
      <c r="F643" s="375"/>
    </row>
    <row r="644" spans="2:6" s="1" customFormat="1" x14ac:dyDescent="0.25">
      <c r="B644" s="371"/>
      <c r="C644" s="372"/>
      <c r="D644" s="373"/>
      <c r="E644" s="374"/>
      <c r="F644" s="375"/>
    </row>
    <row r="645" spans="2:6" s="1" customFormat="1" x14ac:dyDescent="0.25">
      <c r="B645" s="371"/>
      <c r="C645" s="372"/>
      <c r="D645" s="373"/>
      <c r="E645" s="374"/>
      <c r="F645" s="375"/>
    </row>
    <row r="646" spans="2:6" s="1" customFormat="1" x14ac:dyDescent="0.25">
      <c r="B646" s="371"/>
      <c r="C646" s="372"/>
      <c r="D646" s="373"/>
      <c r="E646" s="374"/>
      <c r="F646" s="375"/>
    </row>
    <row r="647" spans="2:6" s="1" customFormat="1" x14ac:dyDescent="0.25">
      <c r="B647" s="371"/>
      <c r="C647" s="372"/>
      <c r="D647" s="373"/>
      <c r="E647" s="374"/>
      <c r="F647" s="375"/>
    </row>
    <row r="648" spans="2:6" s="1" customFormat="1" x14ac:dyDescent="0.25">
      <c r="B648" s="371"/>
      <c r="C648" s="372"/>
      <c r="D648" s="373"/>
      <c r="E648" s="374"/>
      <c r="F648" s="375"/>
    </row>
    <row r="649" spans="2:6" s="1" customFormat="1" x14ac:dyDescent="0.25">
      <c r="B649" s="371"/>
      <c r="C649" s="372"/>
      <c r="D649" s="373"/>
      <c r="E649" s="374"/>
      <c r="F649" s="375"/>
    </row>
    <row r="650" spans="2:6" s="1" customFormat="1" x14ac:dyDescent="0.25">
      <c r="B650" s="371"/>
      <c r="C650" s="372"/>
      <c r="D650" s="373"/>
      <c r="E650" s="374"/>
      <c r="F650" s="375"/>
    </row>
    <row r="651" spans="2:6" s="1" customFormat="1" x14ac:dyDescent="0.25">
      <c r="B651" s="371"/>
      <c r="C651" s="372"/>
      <c r="D651" s="373"/>
      <c r="E651" s="374"/>
      <c r="F651" s="375"/>
    </row>
    <row r="652" spans="2:6" s="1" customFormat="1" x14ac:dyDescent="0.25">
      <c r="B652" s="371"/>
      <c r="C652" s="372"/>
      <c r="D652" s="373"/>
      <c r="E652" s="374"/>
      <c r="F652" s="375"/>
    </row>
    <row r="653" spans="2:6" s="1" customFormat="1" x14ac:dyDescent="0.25">
      <c r="B653" s="371"/>
      <c r="C653" s="372"/>
      <c r="D653" s="373"/>
      <c r="E653" s="374"/>
      <c r="F653" s="375"/>
    </row>
    <row r="654" spans="2:6" s="1" customFormat="1" x14ac:dyDescent="0.25">
      <c r="B654" s="371"/>
      <c r="C654" s="372"/>
      <c r="D654" s="373"/>
      <c r="E654" s="374"/>
      <c r="F654" s="375"/>
    </row>
    <row r="655" spans="2:6" s="1" customFormat="1" x14ac:dyDescent="0.25">
      <c r="B655" s="371"/>
      <c r="C655" s="372"/>
      <c r="D655" s="373"/>
      <c r="E655" s="374"/>
      <c r="F655" s="375"/>
    </row>
    <row r="656" spans="2:6" s="1" customFormat="1" x14ac:dyDescent="0.25">
      <c r="B656" s="371"/>
      <c r="C656" s="372"/>
      <c r="D656" s="373"/>
      <c r="E656" s="374"/>
      <c r="F656" s="375"/>
    </row>
    <row r="657" spans="2:6" s="1" customFormat="1" x14ac:dyDescent="0.25">
      <c r="B657" s="371"/>
      <c r="C657" s="372"/>
      <c r="D657" s="373"/>
      <c r="E657" s="374"/>
      <c r="F657" s="375"/>
    </row>
    <row r="658" spans="2:6" s="1" customFormat="1" x14ac:dyDescent="0.25">
      <c r="B658" s="371"/>
      <c r="C658" s="372"/>
      <c r="D658" s="373"/>
      <c r="E658" s="374"/>
      <c r="F658" s="375"/>
    </row>
    <row r="659" spans="2:6" s="1" customFormat="1" x14ac:dyDescent="0.25">
      <c r="B659" s="371"/>
      <c r="C659" s="372"/>
      <c r="D659" s="373"/>
      <c r="E659" s="374"/>
      <c r="F659" s="375"/>
    </row>
    <row r="660" spans="2:6" s="1" customFormat="1" x14ac:dyDescent="0.25">
      <c r="B660" s="371"/>
      <c r="C660" s="372"/>
      <c r="D660" s="373"/>
      <c r="E660" s="374"/>
      <c r="F660" s="375"/>
    </row>
    <row r="661" spans="2:6" s="1" customFormat="1" x14ac:dyDescent="0.25">
      <c r="B661" s="371"/>
      <c r="C661" s="372"/>
      <c r="D661" s="373"/>
      <c r="E661" s="374"/>
      <c r="F661" s="375"/>
    </row>
    <row r="662" spans="2:6" s="1" customFormat="1" x14ac:dyDescent="0.25">
      <c r="B662" s="371"/>
      <c r="C662" s="372"/>
      <c r="D662" s="373"/>
      <c r="E662" s="374"/>
      <c r="F662" s="375"/>
    </row>
    <row r="663" spans="2:6" s="1" customFormat="1" x14ac:dyDescent="0.25">
      <c r="B663" s="371"/>
      <c r="C663" s="372"/>
      <c r="D663" s="373"/>
      <c r="E663" s="374"/>
      <c r="F663" s="375"/>
    </row>
    <row r="664" spans="2:6" s="1" customFormat="1" x14ac:dyDescent="0.25">
      <c r="B664" s="371"/>
      <c r="C664" s="372"/>
      <c r="D664" s="373"/>
      <c r="E664" s="374"/>
      <c r="F664" s="375"/>
    </row>
    <row r="665" spans="2:6" s="1" customFormat="1" x14ac:dyDescent="0.25">
      <c r="B665" s="371"/>
      <c r="C665" s="372"/>
      <c r="D665" s="373"/>
      <c r="E665" s="374"/>
      <c r="F665" s="375"/>
    </row>
    <row r="666" spans="2:6" s="1" customFormat="1" x14ac:dyDescent="0.25">
      <c r="B666" s="371"/>
      <c r="C666" s="372"/>
      <c r="D666" s="373"/>
      <c r="E666" s="374"/>
      <c r="F666" s="375"/>
    </row>
    <row r="667" spans="2:6" s="1" customFormat="1" x14ac:dyDescent="0.25">
      <c r="B667" s="371"/>
      <c r="C667" s="372"/>
      <c r="D667" s="373"/>
      <c r="E667" s="374"/>
      <c r="F667" s="375"/>
    </row>
    <row r="668" spans="2:6" s="1" customFormat="1" x14ac:dyDescent="0.25">
      <c r="B668" s="371"/>
      <c r="C668" s="372"/>
      <c r="D668" s="373"/>
      <c r="E668" s="374"/>
      <c r="F668" s="375"/>
    </row>
    <row r="669" spans="2:6" s="1" customFormat="1" x14ac:dyDescent="0.25">
      <c r="B669" s="371"/>
      <c r="C669" s="372"/>
      <c r="D669" s="373"/>
      <c r="E669" s="374"/>
      <c r="F669" s="375"/>
    </row>
    <row r="670" spans="2:6" s="1" customFormat="1" x14ac:dyDescent="0.25">
      <c r="B670" s="371"/>
      <c r="C670" s="372"/>
      <c r="D670" s="373"/>
      <c r="E670" s="374"/>
      <c r="F670" s="375"/>
    </row>
    <row r="671" spans="2:6" s="1" customFormat="1" x14ac:dyDescent="0.25">
      <c r="B671" s="371"/>
      <c r="C671" s="372"/>
      <c r="D671" s="373"/>
      <c r="E671" s="374"/>
      <c r="F671" s="375"/>
    </row>
    <row r="672" spans="2:6" s="1" customFormat="1" x14ac:dyDescent="0.25">
      <c r="B672" s="371"/>
      <c r="C672" s="372"/>
      <c r="D672" s="373"/>
      <c r="E672" s="374"/>
      <c r="F672" s="375"/>
    </row>
    <row r="673" spans="2:6" s="1" customFormat="1" x14ac:dyDescent="0.25">
      <c r="B673" s="371"/>
      <c r="C673" s="372"/>
      <c r="D673" s="373"/>
      <c r="E673" s="374"/>
      <c r="F673" s="375"/>
    </row>
    <row r="674" spans="2:6" s="1" customFormat="1" x14ac:dyDescent="0.25">
      <c r="B674" s="371"/>
      <c r="C674" s="372"/>
      <c r="D674" s="373"/>
      <c r="E674" s="374"/>
      <c r="F674" s="375"/>
    </row>
    <row r="675" spans="2:6" s="1" customFormat="1" x14ac:dyDescent="0.25">
      <c r="B675" s="371"/>
      <c r="C675" s="372"/>
      <c r="D675" s="373"/>
      <c r="E675" s="374"/>
      <c r="F675" s="375"/>
    </row>
    <row r="676" spans="2:6" s="1" customFormat="1" x14ac:dyDescent="0.25">
      <c r="B676" s="371"/>
      <c r="C676" s="372"/>
      <c r="D676" s="373"/>
      <c r="E676" s="374"/>
      <c r="F676" s="375"/>
    </row>
    <row r="677" spans="2:6" s="1" customFormat="1" x14ac:dyDescent="0.25">
      <c r="B677" s="371"/>
      <c r="C677" s="372"/>
      <c r="D677" s="373"/>
      <c r="E677" s="374"/>
      <c r="F677" s="375"/>
    </row>
    <row r="678" spans="2:6" s="1" customFormat="1" x14ac:dyDescent="0.25">
      <c r="B678" s="371"/>
      <c r="C678" s="372"/>
      <c r="D678" s="373"/>
      <c r="E678" s="374"/>
      <c r="F678" s="375"/>
    </row>
    <row r="679" spans="2:6" s="1" customFormat="1" x14ac:dyDescent="0.25">
      <c r="B679" s="371"/>
      <c r="C679" s="372"/>
      <c r="D679" s="373"/>
      <c r="E679" s="374"/>
      <c r="F679" s="375"/>
    </row>
    <row r="680" spans="2:6" s="1" customFormat="1" x14ac:dyDescent="0.25">
      <c r="B680" s="371"/>
      <c r="C680" s="372"/>
      <c r="D680" s="373"/>
      <c r="E680" s="374"/>
      <c r="F680" s="375"/>
    </row>
    <row r="681" spans="2:6" s="1" customFormat="1" x14ac:dyDescent="0.25">
      <c r="B681" s="371"/>
      <c r="C681" s="372"/>
      <c r="D681" s="373"/>
      <c r="E681" s="374"/>
      <c r="F681" s="375"/>
    </row>
    <row r="682" spans="2:6" s="1" customFormat="1" x14ac:dyDescent="0.25">
      <c r="B682" s="371"/>
      <c r="C682" s="372"/>
      <c r="D682" s="373"/>
      <c r="E682" s="374"/>
      <c r="F682" s="375"/>
    </row>
    <row r="683" spans="2:6" s="1" customFormat="1" x14ac:dyDescent="0.25">
      <c r="B683" s="371"/>
      <c r="C683" s="372"/>
      <c r="D683" s="373"/>
      <c r="E683" s="374"/>
      <c r="F683" s="375"/>
    </row>
    <row r="684" spans="2:6" s="1" customFormat="1" x14ac:dyDescent="0.25">
      <c r="B684" s="371"/>
      <c r="C684" s="372"/>
      <c r="D684" s="373"/>
      <c r="E684" s="374"/>
      <c r="F684" s="375"/>
    </row>
    <row r="685" spans="2:6" s="1" customFormat="1" x14ac:dyDescent="0.25">
      <c r="B685" s="371"/>
      <c r="C685" s="372"/>
      <c r="D685" s="373"/>
      <c r="E685" s="374"/>
      <c r="F685" s="375"/>
    </row>
    <row r="686" spans="2:6" s="1" customFormat="1" x14ac:dyDescent="0.25">
      <c r="B686" s="371"/>
      <c r="C686" s="372"/>
      <c r="D686" s="373"/>
      <c r="E686" s="374"/>
      <c r="F686" s="375"/>
    </row>
    <row r="687" spans="2:6" s="1" customFormat="1" x14ac:dyDescent="0.25">
      <c r="B687" s="371"/>
      <c r="C687" s="372"/>
      <c r="D687" s="373"/>
      <c r="E687" s="374"/>
      <c r="F687" s="375"/>
    </row>
    <row r="688" spans="2:6" s="1" customFormat="1" x14ac:dyDescent="0.25">
      <c r="B688" s="371"/>
      <c r="C688" s="372"/>
      <c r="D688" s="373"/>
      <c r="E688" s="374"/>
      <c r="F688" s="375"/>
    </row>
    <row r="689" spans="2:6" s="1" customFormat="1" x14ac:dyDescent="0.25">
      <c r="B689" s="371"/>
      <c r="C689" s="372"/>
      <c r="D689" s="373"/>
      <c r="E689" s="374"/>
      <c r="F689" s="375"/>
    </row>
    <row r="690" spans="2:6" s="1" customFormat="1" x14ac:dyDescent="0.25">
      <c r="B690" s="371"/>
      <c r="C690" s="372"/>
      <c r="D690" s="373"/>
      <c r="E690" s="374"/>
      <c r="F690" s="375"/>
    </row>
    <row r="691" spans="2:6" s="1" customFormat="1" x14ac:dyDescent="0.25">
      <c r="B691" s="371"/>
      <c r="C691" s="372"/>
      <c r="D691" s="373"/>
      <c r="E691" s="374"/>
      <c r="F691" s="375"/>
    </row>
    <row r="692" spans="2:6" s="1" customFormat="1" x14ac:dyDescent="0.25">
      <c r="B692" s="371"/>
      <c r="C692" s="372"/>
      <c r="D692" s="373"/>
      <c r="E692" s="374"/>
      <c r="F692" s="375"/>
    </row>
    <row r="693" spans="2:6" s="1" customFormat="1" x14ac:dyDescent="0.25">
      <c r="B693" s="371"/>
      <c r="C693" s="372"/>
      <c r="D693" s="373"/>
      <c r="E693" s="374"/>
      <c r="F693" s="375"/>
    </row>
    <row r="694" spans="2:6" s="1" customFormat="1" x14ac:dyDescent="0.25">
      <c r="B694" s="371"/>
      <c r="C694" s="372"/>
      <c r="D694" s="373"/>
      <c r="E694" s="374"/>
      <c r="F694" s="375"/>
    </row>
    <row r="695" spans="2:6" s="1" customFormat="1" x14ac:dyDescent="0.25">
      <c r="B695" s="371"/>
      <c r="C695" s="372"/>
      <c r="D695" s="373"/>
      <c r="E695" s="374"/>
      <c r="F695" s="375"/>
    </row>
    <row r="696" spans="2:6" s="1" customFormat="1" x14ac:dyDescent="0.25">
      <c r="B696" s="371"/>
      <c r="C696" s="372"/>
      <c r="D696" s="373"/>
      <c r="E696" s="374"/>
      <c r="F696" s="375"/>
    </row>
    <row r="697" spans="2:6" s="1" customFormat="1" x14ac:dyDescent="0.25">
      <c r="B697" s="371"/>
      <c r="C697" s="372"/>
      <c r="D697" s="373"/>
      <c r="E697" s="374"/>
      <c r="F697" s="375"/>
    </row>
    <row r="698" spans="2:6" s="1" customFormat="1" x14ac:dyDescent="0.25">
      <c r="B698" s="371"/>
      <c r="C698" s="372"/>
      <c r="D698" s="373"/>
      <c r="E698" s="374"/>
      <c r="F698" s="375"/>
    </row>
    <row r="699" spans="2:6" s="1" customFormat="1" x14ac:dyDescent="0.25">
      <c r="B699" s="371"/>
      <c r="C699" s="372"/>
      <c r="D699" s="373"/>
      <c r="E699" s="374"/>
      <c r="F699" s="375"/>
    </row>
    <row r="700" spans="2:6" s="1" customFormat="1" x14ac:dyDescent="0.25">
      <c r="B700" s="371"/>
      <c r="C700" s="372"/>
      <c r="D700" s="373"/>
      <c r="E700" s="374"/>
      <c r="F700" s="375"/>
    </row>
    <row r="701" spans="2:6" s="1" customFormat="1" x14ac:dyDescent="0.25">
      <c r="B701" s="371"/>
      <c r="C701" s="372"/>
      <c r="D701" s="373"/>
      <c r="E701" s="374"/>
      <c r="F701" s="375"/>
    </row>
    <row r="702" spans="2:6" s="1" customFormat="1" x14ac:dyDescent="0.25">
      <c r="B702" s="371"/>
      <c r="C702" s="372"/>
      <c r="D702" s="373"/>
      <c r="E702" s="374"/>
      <c r="F702" s="375"/>
    </row>
    <row r="703" spans="2:6" s="1" customFormat="1" x14ac:dyDescent="0.25">
      <c r="B703" s="371"/>
      <c r="C703" s="372"/>
      <c r="D703" s="373"/>
      <c r="E703" s="374"/>
      <c r="F703" s="375"/>
    </row>
    <row r="704" spans="2:6" s="1" customFormat="1" x14ac:dyDescent="0.25">
      <c r="B704" s="371"/>
      <c r="C704" s="372"/>
      <c r="D704" s="373"/>
      <c r="E704" s="374"/>
      <c r="F704" s="375"/>
    </row>
    <row r="705" spans="2:6" s="1" customFormat="1" x14ac:dyDescent="0.25">
      <c r="B705" s="371"/>
      <c r="C705" s="372"/>
      <c r="D705" s="373"/>
      <c r="E705" s="374"/>
      <c r="F705" s="375"/>
    </row>
    <row r="706" spans="2:6" s="1" customFormat="1" x14ac:dyDescent="0.25">
      <c r="B706" s="371"/>
      <c r="C706" s="372"/>
      <c r="D706" s="373"/>
      <c r="E706" s="374"/>
      <c r="F706" s="375"/>
    </row>
    <row r="707" spans="2:6" s="1" customFormat="1" x14ac:dyDescent="0.25">
      <c r="B707" s="371"/>
      <c r="C707" s="372"/>
      <c r="D707" s="373"/>
      <c r="E707" s="374"/>
      <c r="F707" s="375"/>
    </row>
    <row r="708" spans="2:6" s="1" customFormat="1" x14ac:dyDescent="0.25">
      <c r="B708" s="371"/>
      <c r="C708" s="372"/>
      <c r="D708" s="373"/>
      <c r="E708" s="374"/>
      <c r="F708" s="375"/>
    </row>
    <row r="709" spans="2:6" s="1" customFormat="1" x14ac:dyDescent="0.25">
      <c r="B709" s="371"/>
      <c r="C709" s="372"/>
      <c r="D709" s="373"/>
      <c r="E709" s="374"/>
      <c r="F709" s="375"/>
    </row>
    <row r="710" spans="2:6" s="1" customFormat="1" x14ac:dyDescent="0.25">
      <c r="B710" s="371"/>
      <c r="C710" s="372"/>
      <c r="D710" s="373"/>
      <c r="E710" s="374"/>
      <c r="F710" s="375"/>
    </row>
    <row r="711" spans="2:6" s="1" customFormat="1" x14ac:dyDescent="0.25">
      <c r="B711" s="371"/>
      <c r="C711" s="372"/>
      <c r="D711" s="373"/>
      <c r="E711" s="374"/>
      <c r="F711" s="375"/>
    </row>
    <row r="712" spans="2:6" s="1" customFormat="1" x14ac:dyDescent="0.25">
      <c r="B712" s="371"/>
      <c r="C712" s="372"/>
      <c r="D712" s="373"/>
      <c r="E712" s="374"/>
      <c r="F712" s="375"/>
    </row>
    <row r="713" spans="2:6" s="1" customFormat="1" x14ac:dyDescent="0.25">
      <c r="B713" s="371"/>
      <c r="C713" s="372"/>
      <c r="D713" s="373"/>
      <c r="E713" s="374"/>
      <c r="F713" s="375"/>
    </row>
    <row r="714" spans="2:6" s="1" customFormat="1" x14ac:dyDescent="0.25">
      <c r="B714" s="371"/>
      <c r="C714" s="372"/>
      <c r="D714" s="373"/>
      <c r="E714" s="374"/>
      <c r="F714" s="375"/>
    </row>
    <row r="715" spans="2:6" s="1" customFormat="1" x14ac:dyDescent="0.25">
      <c r="B715" s="371"/>
      <c r="C715" s="372"/>
      <c r="D715" s="373"/>
      <c r="E715" s="374"/>
      <c r="F715" s="375"/>
    </row>
    <row r="716" spans="2:6" s="1" customFormat="1" x14ac:dyDescent="0.25">
      <c r="B716" s="371"/>
      <c r="C716" s="372"/>
      <c r="D716" s="373"/>
      <c r="E716" s="374"/>
      <c r="F716" s="375"/>
    </row>
    <row r="717" spans="2:6" s="1" customFormat="1" x14ac:dyDescent="0.25">
      <c r="B717" s="371"/>
      <c r="C717" s="372"/>
      <c r="D717" s="373"/>
      <c r="E717" s="374"/>
      <c r="F717" s="375"/>
    </row>
    <row r="718" spans="2:6" s="1" customFormat="1" x14ac:dyDescent="0.25">
      <c r="B718" s="371"/>
      <c r="C718" s="372"/>
      <c r="D718" s="373"/>
      <c r="E718" s="374"/>
      <c r="F718" s="375"/>
    </row>
    <row r="719" spans="2:6" s="1" customFormat="1" x14ac:dyDescent="0.25">
      <c r="B719" s="371"/>
      <c r="C719" s="372"/>
      <c r="D719" s="373"/>
      <c r="E719" s="374"/>
      <c r="F719" s="375"/>
    </row>
    <row r="720" spans="2:6" s="1" customFormat="1" x14ac:dyDescent="0.25">
      <c r="B720" s="371"/>
      <c r="C720" s="372"/>
      <c r="D720" s="373"/>
      <c r="E720" s="374"/>
      <c r="F720" s="375"/>
    </row>
    <row r="721" spans="2:6" s="1" customFormat="1" x14ac:dyDescent="0.25">
      <c r="B721" s="371"/>
      <c r="C721" s="372"/>
      <c r="D721" s="373"/>
      <c r="E721" s="374"/>
      <c r="F721" s="375"/>
    </row>
    <row r="722" spans="2:6" s="1" customFormat="1" x14ac:dyDescent="0.25">
      <c r="B722" s="371"/>
      <c r="C722" s="372"/>
      <c r="D722" s="373"/>
      <c r="E722" s="374"/>
      <c r="F722" s="375"/>
    </row>
    <row r="723" spans="2:6" s="1" customFormat="1" x14ac:dyDescent="0.25">
      <c r="B723" s="371"/>
      <c r="C723" s="372"/>
      <c r="D723" s="373"/>
      <c r="E723" s="374"/>
      <c r="F723" s="375"/>
    </row>
    <row r="724" spans="2:6" s="1" customFormat="1" x14ac:dyDescent="0.25">
      <c r="B724" s="371"/>
      <c r="C724" s="372"/>
      <c r="D724" s="373"/>
      <c r="E724" s="374"/>
      <c r="F724" s="375"/>
    </row>
    <row r="725" spans="2:6" s="1" customFormat="1" x14ac:dyDescent="0.25">
      <c r="B725" s="371"/>
      <c r="C725" s="372"/>
      <c r="D725" s="373"/>
      <c r="E725" s="374"/>
      <c r="F725" s="375"/>
    </row>
    <row r="726" spans="2:6" s="1" customFormat="1" x14ac:dyDescent="0.25">
      <c r="B726" s="371"/>
      <c r="C726" s="372"/>
      <c r="D726" s="373"/>
      <c r="E726" s="374"/>
      <c r="F726" s="375"/>
    </row>
    <row r="727" spans="2:6" s="1" customFormat="1" x14ac:dyDescent="0.25">
      <c r="B727" s="371"/>
      <c r="C727" s="372"/>
      <c r="D727" s="373"/>
      <c r="E727" s="374"/>
      <c r="F727" s="375"/>
    </row>
    <row r="728" spans="2:6" s="1" customFormat="1" x14ac:dyDescent="0.25">
      <c r="B728" s="371"/>
      <c r="C728" s="372"/>
      <c r="D728" s="373"/>
      <c r="E728" s="374"/>
      <c r="F728" s="375"/>
    </row>
    <row r="729" spans="2:6" s="1" customFormat="1" x14ac:dyDescent="0.25">
      <c r="B729" s="371"/>
      <c r="C729" s="372"/>
      <c r="D729" s="373"/>
      <c r="E729" s="374"/>
      <c r="F729" s="375"/>
    </row>
    <row r="730" spans="2:6" s="1" customFormat="1" x14ac:dyDescent="0.25">
      <c r="B730" s="371"/>
      <c r="C730" s="372"/>
      <c r="D730" s="373"/>
      <c r="E730" s="374"/>
      <c r="F730" s="375"/>
    </row>
    <row r="731" spans="2:6" s="1" customFormat="1" x14ac:dyDescent="0.25">
      <c r="B731" s="371"/>
      <c r="C731" s="372"/>
      <c r="D731" s="373"/>
      <c r="E731" s="374"/>
      <c r="F731" s="375"/>
    </row>
    <row r="732" spans="2:6" s="1" customFormat="1" x14ac:dyDescent="0.25">
      <c r="B732" s="371"/>
      <c r="C732" s="372"/>
      <c r="D732" s="373"/>
      <c r="E732" s="374"/>
      <c r="F732" s="375"/>
    </row>
    <row r="733" spans="2:6" s="1" customFormat="1" x14ac:dyDescent="0.25">
      <c r="B733" s="371"/>
      <c r="C733" s="372"/>
      <c r="D733" s="373"/>
      <c r="E733" s="374"/>
      <c r="F733" s="375"/>
    </row>
    <row r="734" spans="2:6" s="1" customFormat="1" x14ac:dyDescent="0.25">
      <c r="B734" s="371"/>
      <c r="C734" s="372"/>
      <c r="D734" s="373"/>
      <c r="E734" s="374"/>
      <c r="F734" s="375"/>
    </row>
    <row r="735" spans="2:6" s="1" customFormat="1" x14ac:dyDescent="0.25">
      <c r="B735" s="371"/>
      <c r="C735" s="372"/>
      <c r="D735" s="373"/>
      <c r="E735" s="374"/>
      <c r="F735" s="375"/>
    </row>
    <row r="736" spans="2:6" s="1" customFormat="1" x14ac:dyDescent="0.25">
      <c r="B736" s="371"/>
      <c r="C736" s="372"/>
      <c r="D736" s="373"/>
      <c r="E736" s="374"/>
      <c r="F736" s="375"/>
    </row>
    <row r="737" spans="2:6" s="1" customFormat="1" x14ac:dyDescent="0.25">
      <c r="B737" s="371"/>
      <c r="C737" s="372"/>
      <c r="D737" s="373"/>
      <c r="E737" s="374"/>
      <c r="F737" s="375"/>
    </row>
    <row r="738" spans="2:6" s="1" customFormat="1" x14ac:dyDescent="0.25">
      <c r="B738" s="371"/>
      <c r="C738" s="372"/>
      <c r="D738" s="373"/>
      <c r="E738" s="374"/>
      <c r="F738" s="375"/>
    </row>
    <row r="739" spans="2:6" s="1" customFormat="1" x14ac:dyDescent="0.25">
      <c r="B739" s="371"/>
      <c r="C739" s="372"/>
      <c r="D739" s="373"/>
      <c r="E739" s="374"/>
      <c r="F739" s="375"/>
    </row>
    <row r="740" spans="2:6" s="1" customFormat="1" x14ac:dyDescent="0.25">
      <c r="B740" s="371"/>
      <c r="C740" s="372"/>
      <c r="D740" s="373"/>
      <c r="E740" s="374"/>
      <c r="F740" s="375"/>
    </row>
    <row r="741" spans="2:6" s="1" customFormat="1" x14ac:dyDescent="0.25">
      <c r="B741" s="371"/>
      <c r="C741" s="372"/>
      <c r="D741" s="373"/>
      <c r="E741" s="374"/>
      <c r="F741" s="375"/>
    </row>
    <row r="742" spans="2:6" s="1" customFormat="1" x14ac:dyDescent="0.25">
      <c r="B742" s="371"/>
      <c r="C742" s="372"/>
      <c r="D742" s="373"/>
      <c r="E742" s="374"/>
      <c r="F742" s="375"/>
    </row>
    <row r="743" spans="2:6" s="1" customFormat="1" x14ac:dyDescent="0.25">
      <c r="B743" s="371"/>
      <c r="C743" s="372"/>
      <c r="D743" s="373"/>
      <c r="E743" s="374"/>
      <c r="F743" s="375"/>
    </row>
    <row r="744" spans="2:6" s="1" customFormat="1" x14ac:dyDescent="0.25">
      <c r="B744" s="371"/>
      <c r="C744" s="372"/>
      <c r="D744" s="373"/>
      <c r="E744" s="374"/>
      <c r="F744" s="375"/>
    </row>
    <row r="745" spans="2:6" s="1" customFormat="1" x14ac:dyDescent="0.25">
      <c r="B745" s="371"/>
      <c r="C745" s="372"/>
      <c r="D745" s="373"/>
      <c r="E745" s="374"/>
      <c r="F745" s="375"/>
    </row>
    <row r="746" spans="2:6" s="1" customFormat="1" x14ac:dyDescent="0.25">
      <c r="B746" s="371"/>
      <c r="C746" s="372"/>
      <c r="D746" s="373"/>
      <c r="E746" s="374"/>
      <c r="F746" s="375"/>
    </row>
    <row r="747" spans="2:6" s="1" customFormat="1" x14ac:dyDescent="0.25">
      <c r="B747" s="371"/>
      <c r="C747" s="372"/>
      <c r="D747" s="373"/>
      <c r="E747" s="374"/>
      <c r="F747" s="375"/>
    </row>
    <row r="748" spans="2:6" s="1" customFormat="1" x14ac:dyDescent="0.25">
      <c r="B748" s="371"/>
      <c r="C748" s="372"/>
      <c r="D748" s="373"/>
      <c r="E748" s="374"/>
      <c r="F748" s="375"/>
    </row>
    <row r="749" spans="2:6" s="1" customFormat="1" x14ac:dyDescent="0.25">
      <c r="B749" s="371"/>
      <c r="C749" s="372"/>
      <c r="D749" s="373"/>
      <c r="E749" s="374"/>
      <c r="F749" s="375"/>
    </row>
    <row r="750" spans="2:6" s="1" customFormat="1" x14ac:dyDescent="0.25">
      <c r="B750" s="371"/>
      <c r="C750" s="372"/>
      <c r="D750" s="373"/>
      <c r="E750" s="374"/>
      <c r="F750" s="375"/>
    </row>
    <row r="751" spans="2:6" s="1" customFormat="1" x14ac:dyDescent="0.25">
      <c r="B751" s="371"/>
      <c r="C751" s="372"/>
      <c r="D751" s="373"/>
      <c r="E751" s="374"/>
      <c r="F751" s="375"/>
    </row>
    <row r="752" spans="2:6" s="1" customFormat="1" x14ac:dyDescent="0.25">
      <c r="B752" s="371"/>
      <c r="C752" s="372"/>
      <c r="D752" s="373"/>
      <c r="E752" s="374"/>
      <c r="F752" s="375"/>
    </row>
    <row r="753" spans="2:6" s="1" customFormat="1" x14ac:dyDescent="0.25">
      <c r="B753" s="371"/>
      <c r="C753" s="372"/>
      <c r="D753" s="373"/>
      <c r="E753" s="374"/>
      <c r="F753" s="375"/>
    </row>
    <row r="754" spans="2:6" s="1" customFormat="1" x14ac:dyDescent="0.25">
      <c r="B754" s="371"/>
      <c r="C754" s="372"/>
      <c r="D754" s="373"/>
      <c r="E754" s="374"/>
      <c r="F754" s="375"/>
    </row>
    <row r="755" spans="2:6" s="1" customFormat="1" x14ac:dyDescent="0.25">
      <c r="B755" s="371"/>
      <c r="C755" s="372"/>
      <c r="D755" s="373"/>
      <c r="E755" s="374"/>
      <c r="F755" s="375"/>
    </row>
    <row r="756" spans="2:6" s="1" customFormat="1" x14ac:dyDescent="0.25">
      <c r="B756" s="371"/>
      <c r="C756" s="372"/>
      <c r="D756" s="373"/>
      <c r="E756" s="374"/>
      <c r="F756" s="375"/>
    </row>
    <row r="757" spans="2:6" s="1" customFormat="1" x14ac:dyDescent="0.25">
      <c r="B757" s="371"/>
      <c r="C757" s="372"/>
      <c r="D757" s="373"/>
      <c r="E757" s="374"/>
      <c r="F757" s="375"/>
    </row>
    <row r="758" spans="2:6" s="1" customFormat="1" x14ac:dyDescent="0.25">
      <c r="B758" s="371"/>
      <c r="C758" s="372"/>
      <c r="D758" s="373"/>
      <c r="E758" s="374"/>
      <c r="F758" s="375"/>
    </row>
    <row r="759" spans="2:6" s="1" customFormat="1" x14ac:dyDescent="0.25">
      <c r="B759" s="371"/>
      <c r="C759" s="372"/>
      <c r="D759" s="373"/>
      <c r="E759" s="374"/>
      <c r="F759" s="375"/>
    </row>
    <row r="760" spans="2:6" s="1" customFormat="1" x14ac:dyDescent="0.25">
      <c r="B760" s="371"/>
      <c r="C760" s="372"/>
      <c r="D760" s="373"/>
      <c r="E760" s="374"/>
      <c r="F760" s="375"/>
    </row>
    <row r="761" spans="2:6" s="1" customFormat="1" x14ac:dyDescent="0.25">
      <c r="B761" s="371"/>
      <c r="C761" s="372"/>
      <c r="D761" s="373"/>
      <c r="E761" s="374"/>
      <c r="F761" s="375"/>
    </row>
    <row r="762" spans="2:6" s="1" customFormat="1" x14ac:dyDescent="0.25">
      <c r="B762" s="371"/>
      <c r="C762" s="372"/>
      <c r="D762" s="373"/>
      <c r="E762" s="374"/>
      <c r="F762" s="375"/>
    </row>
    <row r="763" spans="2:6" s="1" customFormat="1" x14ac:dyDescent="0.25">
      <c r="B763" s="371"/>
      <c r="C763" s="372"/>
      <c r="D763" s="373"/>
      <c r="E763" s="374"/>
      <c r="F763" s="375"/>
    </row>
    <row r="764" spans="2:6" s="1" customFormat="1" x14ac:dyDescent="0.25">
      <c r="B764" s="371"/>
      <c r="C764" s="372"/>
      <c r="D764" s="373"/>
      <c r="E764" s="374"/>
      <c r="F764" s="375"/>
    </row>
    <row r="765" spans="2:6" s="1" customFormat="1" x14ac:dyDescent="0.25">
      <c r="B765" s="371"/>
      <c r="C765" s="372"/>
      <c r="D765" s="373"/>
      <c r="E765" s="374"/>
      <c r="F765" s="375"/>
    </row>
    <row r="766" spans="2:6" s="1" customFormat="1" x14ac:dyDescent="0.25">
      <c r="B766" s="371"/>
      <c r="C766" s="372"/>
      <c r="D766" s="373"/>
      <c r="E766" s="374"/>
      <c r="F766" s="375"/>
    </row>
    <row r="767" spans="2:6" s="1" customFormat="1" x14ac:dyDescent="0.25">
      <c r="B767" s="371"/>
      <c r="C767" s="372"/>
      <c r="D767" s="373"/>
      <c r="E767" s="374"/>
      <c r="F767" s="375"/>
    </row>
    <row r="768" spans="2:6" s="1" customFormat="1" x14ac:dyDescent="0.25">
      <c r="B768" s="371"/>
      <c r="C768" s="372"/>
      <c r="D768" s="373"/>
      <c r="E768" s="374"/>
      <c r="F768" s="375"/>
    </row>
    <row r="769" spans="2:6" s="1" customFormat="1" x14ac:dyDescent="0.25">
      <c r="B769" s="371"/>
      <c r="C769" s="372"/>
      <c r="D769" s="373"/>
      <c r="E769" s="374"/>
      <c r="F769" s="375"/>
    </row>
    <row r="770" spans="2:6" s="1" customFormat="1" x14ac:dyDescent="0.25">
      <c r="B770" s="371"/>
      <c r="C770" s="372"/>
      <c r="D770" s="373"/>
      <c r="E770" s="374"/>
      <c r="F770" s="375"/>
    </row>
    <row r="771" spans="2:6" s="1" customFormat="1" x14ac:dyDescent="0.25">
      <c r="B771" s="371"/>
      <c r="C771" s="372"/>
      <c r="D771" s="373"/>
      <c r="E771" s="374"/>
      <c r="F771" s="375"/>
    </row>
    <row r="772" spans="2:6" s="1" customFormat="1" x14ac:dyDescent="0.25">
      <c r="B772" s="371"/>
      <c r="C772" s="372"/>
      <c r="D772" s="373"/>
      <c r="E772" s="374"/>
      <c r="F772" s="375"/>
    </row>
    <row r="773" spans="2:6" s="1" customFormat="1" x14ac:dyDescent="0.25">
      <c r="B773" s="371"/>
      <c r="C773" s="372"/>
      <c r="D773" s="373"/>
      <c r="E773" s="374"/>
      <c r="F773" s="375"/>
    </row>
    <row r="774" spans="2:6" s="1" customFormat="1" x14ac:dyDescent="0.25">
      <c r="B774" s="371"/>
      <c r="C774" s="372"/>
      <c r="D774" s="373"/>
      <c r="E774" s="374"/>
      <c r="F774" s="375"/>
    </row>
    <row r="775" spans="2:6" s="1" customFormat="1" x14ac:dyDescent="0.25">
      <c r="B775" s="371"/>
      <c r="C775" s="372"/>
      <c r="D775" s="373"/>
      <c r="E775" s="374"/>
      <c r="F775" s="375"/>
    </row>
    <row r="776" spans="2:6" s="1" customFormat="1" x14ac:dyDescent="0.25">
      <c r="B776" s="371"/>
      <c r="C776" s="372"/>
      <c r="D776" s="373"/>
      <c r="E776" s="374"/>
      <c r="F776" s="375"/>
    </row>
    <row r="777" spans="2:6" s="1" customFormat="1" x14ac:dyDescent="0.25">
      <c r="B777" s="371"/>
      <c r="C777" s="372"/>
      <c r="D777" s="373"/>
      <c r="E777" s="374"/>
      <c r="F777" s="375"/>
    </row>
    <row r="778" spans="2:6" s="1" customFormat="1" x14ac:dyDescent="0.25">
      <c r="B778" s="371"/>
      <c r="C778" s="372"/>
      <c r="D778" s="373"/>
      <c r="E778" s="374"/>
      <c r="F778" s="375"/>
    </row>
    <row r="779" spans="2:6" s="1" customFormat="1" x14ac:dyDescent="0.25">
      <c r="B779" s="371"/>
      <c r="C779" s="372"/>
      <c r="D779" s="373"/>
      <c r="E779" s="374"/>
      <c r="F779" s="375"/>
    </row>
    <row r="780" spans="2:6" s="1" customFormat="1" x14ac:dyDescent="0.25">
      <c r="B780" s="371"/>
      <c r="C780" s="372"/>
      <c r="D780" s="373"/>
      <c r="E780" s="374"/>
      <c r="F780" s="375"/>
    </row>
    <row r="781" spans="2:6" s="1" customFormat="1" x14ac:dyDescent="0.25">
      <c r="B781" s="371"/>
      <c r="C781" s="372"/>
      <c r="D781" s="373"/>
      <c r="E781" s="374"/>
      <c r="F781" s="375"/>
    </row>
    <row r="782" spans="2:6" s="1" customFormat="1" x14ac:dyDescent="0.25">
      <c r="B782" s="371"/>
      <c r="C782" s="372"/>
      <c r="D782" s="373"/>
      <c r="E782" s="374"/>
      <c r="F782" s="375"/>
    </row>
    <row r="783" spans="2:6" s="1" customFormat="1" x14ac:dyDescent="0.25">
      <c r="B783" s="371"/>
      <c r="C783" s="372"/>
      <c r="D783" s="373"/>
      <c r="E783" s="374"/>
      <c r="F783" s="375"/>
    </row>
    <row r="784" spans="2:6" s="1" customFormat="1" x14ac:dyDescent="0.25">
      <c r="B784" s="371"/>
      <c r="C784" s="372"/>
      <c r="D784" s="373"/>
      <c r="E784" s="374"/>
      <c r="F784" s="375"/>
    </row>
    <row r="785" spans="2:6" s="1" customFormat="1" x14ac:dyDescent="0.25">
      <c r="B785" s="371"/>
      <c r="C785" s="372"/>
      <c r="D785" s="373"/>
      <c r="E785" s="374"/>
      <c r="F785" s="375"/>
    </row>
    <row r="786" spans="2:6" s="1" customFormat="1" x14ac:dyDescent="0.25">
      <c r="B786" s="371"/>
      <c r="C786" s="372"/>
      <c r="D786" s="373"/>
      <c r="E786" s="374"/>
      <c r="F786" s="375"/>
    </row>
    <row r="787" spans="2:6" s="1" customFormat="1" x14ac:dyDescent="0.25">
      <c r="B787" s="371"/>
      <c r="C787" s="372"/>
      <c r="D787" s="373"/>
      <c r="E787" s="374"/>
      <c r="F787" s="375"/>
    </row>
    <row r="788" spans="2:6" s="1" customFormat="1" x14ac:dyDescent="0.25">
      <c r="B788" s="371"/>
      <c r="C788" s="372"/>
      <c r="D788" s="373"/>
      <c r="E788" s="374"/>
      <c r="F788" s="375"/>
    </row>
    <row r="789" spans="2:6" s="1" customFormat="1" x14ac:dyDescent="0.25">
      <c r="B789" s="371"/>
      <c r="C789" s="372"/>
      <c r="D789" s="373"/>
      <c r="E789" s="374"/>
      <c r="F789" s="375"/>
    </row>
    <row r="790" spans="2:6" s="1" customFormat="1" x14ac:dyDescent="0.25">
      <c r="B790" s="371"/>
      <c r="C790" s="372"/>
      <c r="D790" s="373"/>
      <c r="E790" s="374"/>
      <c r="F790" s="375"/>
    </row>
    <row r="791" spans="2:6" s="1" customFormat="1" x14ac:dyDescent="0.25">
      <c r="B791" s="371"/>
      <c r="C791" s="372"/>
      <c r="D791" s="373"/>
      <c r="E791" s="374"/>
      <c r="F791" s="375"/>
    </row>
    <row r="792" spans="2:6" s="1" customFormat="1" x14ac:dyDescent="0.25">
      <c r="B792" s="371"/>
      <c r="C792" s="372"/>
      <c r="D792" s="373"/>
      <c r="E792" s="374"/>
      <c r="F792" s="375"/>
    </row>
    <row r="793" spans="2:6" s="1" customFormat="1" x14ac:dyDescent="0.25">
      <c r="B793" s="371"/>
      <c r="C793" s="372"/>
      <c r="D793" s="373"/>
      <c r="E793" s="374"/>
      <c r="F793" s="375"/>
    </row>
    <row r="794" spans="2:6" s="1" customFormat="1" x14ac:dyDescent="0.25">
      <c r="B794" s="371"/>
      <c r="C794" s="372"/>
      <c r="D794" s="373"/>
      <c r="E794" s="374"/>
      <c r="F794" s="375"/>
    </row>
    <row r="795" spans="2:6" s="1" customFormat="1" x14ac:dyDescent="0.25">
      <c r="B795" s="371"/>
      <c r="C795" s="372"/>
      <c r="D795" s="373"/>
      <c r="E795" s="374"/>
      <c r="F795" s="375"/>
    </row>
    <row r="796" spans="2:6" s="1" customFormat="1" x14ac:dyDescent="0.25">
      <c r="B796" s="371"/>
      <c r="C796" s="372"/>
      <c r="D796" s="373"/>
      <c r="E796" s="374"/>
      <c r="F796" s="375"/>
    </row>
    <row r="797" spans="2:6" s="1" customFormat="1" x14ac:dyDescent="0.25">
      <c r="B797" s="371"/>
      <c r="C797" s="372"/>
      <c r="D797" s="373"/>
      <c r="E797" s="374"/>
      <c r="F797" s="375"/>
    </row>
    <row r="798" spans="2:6" s="1" customFormat="1" x14ac:dyDescent="0.25">
      <c r="B798" s="371"/>
      <c r="C798" s="372"/>
      <c r="D798" s="373"/>
      <c r="E798" s="374"/>
      <c r="F798" s="375"/>
    </row>
    <row r="799" spans="2:6" s="1" customFormat="1" x14ac:dyDescent="0.25">
      <c r="B799" s="371"/>
      <c r="C799" s="372"/>
      <c r="D799" s="373"/>
      <c r="E799" s="374"/>
      <c r="F799" s="375"/>
    </row>
    <row r="800" spans="2:6" s="1" customFormat="1" x14ac:dyDescent="0.25">
      <c r="B800" s="371"/>
      <c r="C800" s="372"/>
      <c r="D800" s="373"/>
      <c r="E800" s="374"/>
      <c r="F800" s="375"/>
    </row>
    <row r="801" spans="2:6" s="1" customFormat="1" x14ac:dyDescent="0.25">
      <c r="B801" s="371"/>
      <c r="C801" s="372"/>
      <c r="D801" s="373"/>
      <c r="E801" s="374"/>
      <c r="F801" s="375"/>
    </row>
    <row r="802" spans="2:6" s="1" customFormat="1" x14ac:dyDescent="0.25">
      <c r="B802" s="371"/>
      <c r="C802" s="372"/>
      <c r="D802" s="373"/>
      <c r="E802" s="374"/>
      <c r="F802" s="375"/>
    </row>
    <row r="803" spans="2:6" s="1" customFormat="1" x14ac:dyDescent="0.25">
      <c r="B803" s="371"/>
      <c r="C803" s="372"/>
      <c r="D803" s="373"/>
      <c r="E803" s="374"/>
      <c r="F803" s="375"/>
    </row>
    <row r="804" spans="2:6" s="1" customFormat="1" x14ac:dyDescent="0.25">
      <c r="B804" s="371"/>
      <c r="C804" s="372"/>
      <c r="D804" s="373"/>
      <c r="E804" s="374"/>
      <c r="F804" s="375"/>
    </row>
    <row r="805" spans="2:6" s="1" customFormat="1" x14ac:dyDescent="0.25">
      <c r="B805" s="371"/>
      <c r="C805" s="372"/>
      <c r="D805" s="373"/>
      <c r="E805" s="374"/>
      <c r="F805" s="375"/>
    </row>
    <row r="806" spans="2:6" s="1" customFormat="1" x14ac:dyDescent="0.25">
      <c r="B806" s="371"/>
      <c r="C806" s="372"/>
      <c r="D806" s="373"/>
      <c r="E806" s="374"/>
      <c r="F806" s="375"/>
    </row>
    <row r="807" spans="2:6" s="1" customFormat="1" x14ac:dyDescent="0.25">
      <c r="B807" s="371"/>
      <c r="C807" s="372"/>
      <c r="D807" s="373"/>
      <c r="E807" s="374"/>
      <c r="F807" s="375"/>
    </row>
    <row r="808" spans="2:6" s="1" customFormat="1" x14ac:dyDescent="0.25">
      <c r="B808" s="371"/>
      <c r="C808" s="372"/>
      <c r="D808" s="373"/>
      <c r="E808" s="374"/>
      <c r="F808" s="375"/>
    </row>
    <row r="809" spans="2:6" s="1" customFormat="1" x14ac:dyDescent="0.25">
      <c r="B809" s="371"/>
      <c r="C809" s="372"/>
      <c r="D809" s="373"/>
      <c r="E809" s="374"/>
      <c r="F809" s="375"/>
    </row>
    <row r="810" spans="2:6" s="1" customFormat="1" x14ac:dyDescent="0.25">
      <c r="B810" s="371"/>
      <c r="C810" s="372"/>
      <c r="D810" s="373"/>
      <c r="E810" s="374"/>
      <c r="F810" s="375"/>
    </row>
    <row r="811" spans="2:6" s="1" customFormat="1" x14ac:dyDescent="0.25">
      <c r="B811" s="371"/>
      <c r="C811" s="372"/>
      <c r="D811" s="373"/>
      <c r="E811" s="374"/>
      <c r="F811" s="375"/>
    </row>
    <row r="812" spans="2:6" s="1" customFormat="1" x14ac:dyDescent="0.25">
      <c r="B812" s="371"/>
      <c r="C812" s="372"/>
      <c r="D812" s="373"/>
      <c r="E812" s="374"/>
      <c r="F812" s="375"/>
    </row>
    <row r="813" spans="2:6" s="1" customFormat="1" x14ac:dyDescent="0.25">
      <c r="B813" s="371"/>
      <c r="C813" s="372"/>
      <c r="D813" s="373"/>
      <c r="E813" s="374"/>
      <c r="F813" s="375"/>
    </row>
    <row r="814" spans="2:6" s="1" customFormat="1" x14ac:dyDescent="0.25">
      <c r="B814" s="371"/>
      <c r="C814" s="372"/>
      <c r="D814" s="373"/>
      <c r="E814" s="374"/>
      <c r="F814" s="375"/>
    </row>
    <row r="815" spans="2:6" s="1" customFormat="1" x14ac:dyDescent="0.25">
      <c r="B815" s="371"/>
      <c r="C815" s="372"/>
      <c r="D815" s="373"/>
      <c r="E815" s="374"/>
      <c r="F815" s="375"/>
    </row>
    <row r="816" spans="2:6" s="1" customFormat="1" x14ac:dyDescent="0.25">
      <c r="B816" s="371"/>
      <c r="C816" s="372"/>
      <c r="D816" s="373"/>
      <c r="E816" s="374"/>
      <c r="F816" s="375"/>
    </row>
    <row r="817" spans="2:6" s="1" customFormat="1" x14ac:dyDescent="0.25">
      <c r="B817" s="371"/>
      <c r="C817" s="372"/>
      <c r="D817" s="373"/>
      <c r="E817" s="374"/>
      <c r="F817" s="375"/>
    </row>
    <row r="818" spans="2:6" s="1" customFormat="1" x14ac:dyDescent="0.25">
      <c r="B818" s="371"/>
      <c r="C818" s="372"/>
      <c r="D818" s="373"/>
      <c r="E818" s="374"/>
      <c r="F818" s="375"/>
    </row>
    <row r="819" spans="2:6" s="1" customFormat="1" x14ac:dyDescent="0.25">
      <c r="B819" s="371"/>
      <c r="C819" s="372"/>
      <c r="D819" s="373"/>
      <c r="E819" s="374"/>
      <c r="F819" s="375"/>
    </row>
    <row r="820" spans="2:6" s="1" customFormat="1" x14ac:dyDescent="0.25">
      <c r="B820" s="371"/>
      <c r="C820" s="372"/>
      <c r="D820" s="373"/>
      <c r="E820" s="374"/>
      <c r="F820" s="375"/>
    </row>
    <row r="821" spans="2:6" s="1" customFormat="1" x14ac:dyDescent="0.25">
      <c r="B821" s="371"/>
      <c r="C821" s="372"/>
      <c r="D821" s="373"/>
      <c r="E821" s="374"/>
      <c r="F821" s="375"/>
    </row>
    <row r="822" spans="2:6" s="1" customFormat="1" x14ac:dyDescent="0.25">
      <c r="B822" s="371"/>
      <c r="C822" s="372"/>
      <c r="D822" s="373"/>
      <c r="E822" s="374"/>
      <c r="F822" s="375"/>
    </row>
    <row r="823" spans="2:6" s="1" customFormat="1" x14ac:dyDescent="0.25">
      <c r="B823" s="371"/>
      <c r="C823" s="372"/>
      <c r="D823" s="373"/>
      <c r="E823" s="374"/>
      <c r="F823" s="375"/>
    </row>
    <row r="824" spans="2:6" s="1" customFormat="1" x14ac:dyDescent="0.25">
      <c r="B824" s="371"/>
      <c r="C824" s="372"/>
      <c r="D824" s="373"/>
      <c r="E824" s="374"/>
      <c r="F824" s="375"/>
    </row>
    <row r="825" spans="2:6" s="1" customFormat="1" x14ac:dyDescent="0.25">
      <c r="B825" s="371"/>
      <c r="C825" s="372"/>
      <c r="D825" s="373"/>
      <c r="E825" s="374"/>
      <c r="F825" s="375"/>
    </row>
    <row r="826" spans="2:6" s="1" customFormat="1" x14ac:dyDescent="0.25">
      <c r="B826" s="371"/>
      <c r="C826" s="372"/>
      <c r="D826" s="373"/>
      <c r="E826" s="374"/>
      <c r="F826" s="375"/>
    </row>
    <row r="827" spans="2:6" s="1" customFormat="1" x14ac:dyDescent="0.25">
      <c r="B827" s="371"/>
      <c r="C827" s="372"/>
      <c r="D827" s="373"/>
      <c r="E827" s="374"/>
      <c r="F827" s="375"/>
    </row>
    <row r="828" spans="2:6" s="1" customFormat="1" x14ac:dyDescent="0.25">
      <c r="B828" s="371"/>
      <c r="C828" s="372"/>
      <c r="D828" s="373"/>
      <c r="E828" s="374"/>
      <c r="F828" s="375"/>
    </row>
    <row r="829" spans="2:6" s="1" customFormat="1" x14ac:dyDescent="0.25">
      <c r="B829" s="371"/>
      <c r="C829" s="372"/>
      <c r="D829" s="373"/>
      <c r="E829" s="374"/>
      <c r="F829" s="375"/>
    </row>
    <row r="830" spans="2:6" s="1" customFormat="1" x14ac:dyDescent="0.25">
      <c r="B830" s="371"/>
      <c r="C830" s="372"/>
      <c r="D830" s="373"/>
      <c r="E830" s="374"/>
      <c r="F830" s="375"/>
    </row>
    <row r="831" spans="2:6" s="1" customFormat="1" x14ac:dyDescent="0.25">
      <c r="B831" s="371"/>
      <c r="C831" s="372"/>
      <c r="D831" s="373"/>
      <c r="E831" s="374"/>
      <c r="F831" s="375"/>
    </row>
    <row r="832" spans="2:6" s="1" customFormat="1" x14ac:dyDescent="0.25">
      <c r="B832" s="371"/>
      <c r="C832" s="372"/>
      <c r="D832" s="373"/>
      <c r="E832" s="374"/>
      <c r="F832" s="375"/>
    </row>
    <row r="833" spans="2:6" s="1" customFormat="1" x14ac:dyDescent="0.25">
      <c r="B833" s="371"/>
      <c r="C833" s="372"/>
      <c r="D833" s="373"/>
      <c r="E833" s="374"/>
      <c r="F833" s="375"/>
    </row>
    <row r="834" spans="2:6" s="1" customFormat="1" x14ac:dyDescent="0.25">
      <c r="B834" s="371"/>
      <c r="C834" s="372"/>
      <c r="D834" s="373"/>
      <c r="E834" s="374"/>
      <c r="F834" s="375"/>
    </row>
    <row r="835" spans="2:6" s="1" customFormat="1" x14ac:dyDescent="0.25">
      <c r="B835" s="371"/>
      <c r="C835" s="372"/>
      <c r="D835" s="373"/>
      <c r="E835" s="374"/>
      <c r="F835" s="375"/>
    </row>
    <row r="836" spans="2:6" s="1" customFormat="1" x14ac:dyDescent="0.25">
      <c r="B836" s="371"/>
      <c r="C836" s="372"/>
      <c r="D836" s="373"/>
      <c r="E836" s="374"/>
      <c r="F836" s="375"/>
    </row>
    <row r="837" spans="2:6" s="1" customFormat="1" x14ac:dyDescent="0.25">
      <c r="B837" s="371"/>
      <c r="C837" s="372"/>
      <c r="D837" s="373"/>
      <c r="E837" s="374"/>
      <c r="F837" s="375"/>
    </row>
    <row r="838" spans="2:6" s="1" customFormat="1" x14ac:dyDescent="0.25">
      <c r="B838" s="371"/>
      <c r="C838" s="372"/>
      <c r="D838" s="373"/>
      <c r="E838" s="374"/>
      <c r="F838" s="375"/>
    </row>
    <row r="839" spans="2:6" s="1" customFormat="1" x14ac:dyDescent="0.25">
      <c r="B839" s="371"/>
      <c r="C839" s="372"/>
      <c r="D839" s="373"/>
      <c r="E839" s="374"/>
      <c r="F839" s="375"/>
    </row>
    <row r="840" spans="2:6" s="1" customFormat="1" x14ac:dyDescent="0.25">
      <c r="B840" s="371"/>
      <c r="C840" s="372"/>
      <c r="D840" s="373"/>
      <c r="E840" s="374"/>
      <c r="F840" s="375"/>
    </row>
    <row r="841" spans="2:6" s="1" customFormat="1" x14ac:dyDescent="0.25">
      <c r="B841" s="371"/>
      <c r="C841" s="372"/>
      <c r="D841" s="373"/>
      <c r="E841" s="374"/>
      <c r="F841" s="375"/>
    </row>
    <row r="842" spans="2:6" s="1" customFormat="1" x14ac:dyDescent="0.25">
      <c r="B842" s="371"/>
      <c r="C842" s="372"/>
      <c r="D842" s="373"/>
      <c r="E842" s="374"/>
      <c r="F842" s="375"/>
    </row>
    <row r="843" spans="2:6" s="1" customFormat="1" x14ac:dyDescent="0.25">
      <c r="B843" s="371"/>
      <c r="C843" s="372"/>
      <c r="D843" s="373"/>
      <c r="E843" s="374"/>
      <c r="F843" s="375"/>
    </row>
    <row r="844" spans="2:6" s="1" customFormat="1" x14ac:dyDescent="0.25">
      <c r="B844" s="371"/>
      <c r="C844" s="372"/>
      <c r="D844" s="373"/>
      <c r="E844" s="374"/>
      <c r="F844" s="375"/>
    </row>
    <row r="845" spans="2:6" s="1" customFormat="1" x14ac:dyDescent="0.25">
      <c r="B845" s="371"/>
      <c r="C845" s="372"/>
      <c r="D845" s="373"/>
      <c r="E845" s="374"/>
      <c r="F845" s="375"/>
    </row>
    <row r="846" spans="2:6" s="1" customFormat="1" x14ac:dyDescent="0.25">
      <c r="B846" s="371"/>
      <c r="C846" s="372"/>
      <c r="D846" s="373"/>
      <c r="E846" s="374"/>
      <c r="F846" s="375"/>
    </row>
    <row r="847" spans="2:6" s="1" customFormat="1" x14ac:dyDescent="0.25">
      <c r="B847" s="371"/>
      <c r="C847" s="372"/>
      <c r="D847" s="373"/>
      <c r="E847" s="374"/>
      <c r="F847" s="375"/>
    </row>
    <row r="848" spans="2:6" s="1" customFormat="1" x14ac:dyDescent="0.25">
      <c r="B848" s="371"/>
      <c r="C848" s="372"/>
      <c r="D848" s="373"/>
      <c r="E848" s="374"/>
      <c r="F848" s="375"/>
    </row>
    <row r="849" spans="2:6" s="1" customFormat="1" x14ac:dyDescent="0.25">
      <c r="B849" s="371"/>
      <c r="C849" s="372"/>
      <c r="D849" s="373"/>
      <c r="E849" s="374"/>
      <c r="F849" s="375"/>
    </row>
    <row r="850" spans="2:6" s="1" customFormat="1" x14ac:dyDescent="0.25">
      <c r="B850" s="371"/>
      <c r="C850" s="372"/>
      <c r="D850" s="373"/>
      <c r="E850" s="374"/>
      <c r="F850" s="375"/>
    </row>
    <row r="851" spans="2:6" s="1" customFormat="1" x14ac:dyDescent="0.25">
      <c r="B851" s="371"/>
      <c r="C851" s="372"/>
      <c r="D851" s="373"/>
      <c r="E851" s="374"/>
      <c r="F851" s="375"/>
    </row>
    <row r="852" spans="2:6" s="1" customFormat="1" x14ac:dyDescent="0.25">
      <c r="B852" s="371"/>
      <c r="C852" s="372"/>
      <c r="D852" s="373"/>
      <c r="E852" s="374"/>
      <c r="F852" s="375"/>
    </row>
    <row r="853" spans="2:6" s="1" customFormat="1" x14ac:dyDescent="0.25">
      <c r="B853" s="371"/>
      <c r="C853" s="372"/>
      <c r="D853" s="373"/>
      <c r="E853" s="374"/>
      <c r="F853" s="375"/>
    </row>
    <row r="854" spans="2:6" s="1" customFormat="1" x14ac:dyDescent="0.25">
      <c r="B854" s="371"/>
      <c r="C854" s="372"/>
      <c r="D854" s="373"/>
      <c r="E854" s="374"/>
      <c r="F854" s="375"/>
    </row>
    <row r="855" spans="2:6" s="1" customFormat="1" x14ac:dyDescent="0.25">
      <c r="B855" s="371"/>
      <c r="C855" s="372"/>
      <c r="D855" s="373"/>
      <c r="E855" s="374"/>
      <c r="F855" s="375"/>
    </row>
    <row r="856" spans="2:6" s="1" customFormat="1" x14ac:dyDescent="0.25">
      <c r="B856" s="371"/>
      <c r="C856" s="372"/>
      <c r="D856" s="373"/>
      <c r="E856" s="374"/>
      <c r="F856" s="375"/>
    </row>
    <row r="857" spans="2:6" s="1" customFormat="1" x14ac:dyDescent="0.25">
      <c r="B857" s="371"/>
      <c r="C857" s="372"/>
      <c r="D857" s="373"/>
      <c r="E857" s="374"/>
      <c r="F857" s="375"/>
    </row>
    <row r="858" spans="2:6" s="1" customFormat="1" x14ac:dyDescent="0.25">
      <c r="B858" s="371"/>
      <c r="C858" s="372"/>
      <c r="D858" s="373"/>
      <c r="E858" s="374"/>
      <c r="F858" s="375"/>
    </row>
    <row r="859" spans="2:6" s="1" customFormat="1" x14ac:dyDescent="0.25">
      <c r="B859" s="371"/>
      <c r="C859" s="372"/>
      <c r="D859" s="373"/>
      <c r="E859" s="374"/>
      <c r="F859" s="375"/>
    </row>
    <row r="860" spans="2:6" s="1" customFormat="1" x14ac:dyDescent="0.25">
      <c r="B860" s="371"/>
      <c r="C860" s="372"/>
      <c r="D860" s="373"/>
      <c r="E860" s="374"/>
      <c r="F860" s="375"/>
    </row>
    <row r="861" spans="2:6" s="1" customFormat="1" x14ac:dyDescent="0.25">
      <c r="B861" s="371"/>
      <c r="C861" s="372"/>
      <c r="D861" s="373"/>
      <c r="E861" s="374"/>
      <c r="F861" s="375"/>
    </row>
    <row r="862" spans="2:6" s="1" customFormat="1" x14ac:dyDescent="0.25">
      <c r="B862" s="371"/>
      <c r="C862" s="372"/>
      <c r="D862" s="373"/>
      <c r="E862" s="374"/>
      <c r="F862" s="375"/>
    </row>
    <row r="863" spans="2:6" s="1" customFormat="1" x14ac:dyDescent="0.25">
      <c r="B863" s="371"/>
      <c r="C863" s="372"/>
      <c r="D863" s="373"/>
      <c r="E863" s="374"/>
      <c r="F863" s="375"/>
    </row>
    <row r="864" spans="2:6" s="1" customFormat="1" x14ac:dyDescent="0.25">
      <c r="B864" s="371"/>
      <c r="C864" s="372"/>
      <c r="D864" s="373"/>
      <c r="E864" s="374"/>
      <c r="F864" s="375"/>
    </row>
    <row r="865" spans="2:6" s="1" customFormat="1" x14ac:dyDescent="0.25">
      <c r="B865" s="371"/>
      <c r="C865" s="372"/>
      <c r="D865" s="373"/>
      <c r="E865" s="374"/>
      <c r="F865" s="375"/>
    </row>
    <row r="866" spans="2:6" s="1" customFormat="1" x14ac:dyDescent="0.25">
      <c r="B866" s="371"/>
      <c r="C866" s="372"/>
      <c r="D866" s="373"/>
      <c r="E866" s="374"/>
      <c r="F866" s="375"/>
    </row>
    <row r="867" spans="2:6" s="1" customFormat="1" x14ac:dyDescent="0.25">
      <c r="B867" s="371"/>
      <c r="C867" s="372"/>
      <c r="D867" s="373"/>
      <c r="E867" s="374"/>
      <c r="F867" s="375"/>
    </row>
    <row r="868" spans="2:6" s="1" customFormat="1" x14ac:dyDescent="0.25">
      <c r="B868" s="371"/>
      <c r="C868" s="372"/>
      <c r="D868" s="373"/>
      <c r="E868" s="374"/>
      <c r="F868" s="375"/>
    </row>
    <row r="869" spans="2:6" s="1" customFormat="1" x14ac:dyDescent="0.25">
      <c r="B869" s="371"/>
      <c r="C869" s="372"/>
      <c r="D869" s="373"/>
      <c r="E869" s="374"/>
      <c r="F869" s="375"/>
    </row>
    <row r="870" spans="2:6" s="1" customFormat="1" x14ac:dyDescent="0.25">
      <c r="B870" s="371"/>
      <c r="C870" s="372"/>
      <c r="D870" s="373"/>
      <c r="E870" s="374"/>
      <c r="F870" s="375"/>
    </row>
    <row r="871" spans="2:6" s="1" customFormat="1" x14ac:dyDescent="0.25">
      <c r="B871" s="371"/>
      <c r="C871" s="372"/>
      <c r="D871" s="373"/>
      <c r="E871" s="374"/>
      <c r="F871" s="375"/>
    </row>
    <row r="872" spans="2:6" s="1" customFormat="1" x14ac:dyDescent="0.25">
      <c r="B872" s="371"/>
      <c r="C872" s="372"/>
      <c r="D872" s="373"/>
      <c r="E872" s="374"/>
      <c r="F872" s="375"/>
    </row>
    <row r="873" spans="2:6" s="1" customFormat="1" x14ac:dyDescent="0.25">
      <c r="B873" s="371"/>
      <c r="C873" s="372"/>
      <c r="D873" s="373"/>
      <c r="E873" s="374"/>
      <c r="F873" s="375"/>
    </row>
    <row r="874" spans="2:6" s="1" customFormat="1" x14ac:dyDescent="0.25">
      <c r="B874" s="371"/>
      <c r="C874" s="372"/>
      <c r="D874" s="373"/>
      <c r="E874" s="374"/>
      <c r="F874" s="375"/>
    </row>
    <row r="875" spans="2:6" s="1" customFormat="1" x14ac:dyDescent="0.25">
      <c r="B875" s="371"/>
      <c r="C875" s="372"/>
      <c r="D875" s="373"/>
      <c r="E875" s="374"/>
      <c r="F875" s="375"/>
    </row>
    <row r="876" spans="2:6" s="1" customFormat="1" x14ac:dyDescent="0.25">
      <c r="B876" s="371"/>
      <c r="C876" s="372"/>
      <c r="D876" s="373"/>
      <c r="E876" s="374"/>
      <c r="F876" s="375"/>
    </row>
    <row r="877" spans="2:6" s="1" customFormat="1" x14ac:dyDescent="0.25">
      <c r="B877" s="371"/>
      <c r="C877" s="372"/>
      <c r="D877" s="373"/>
      <c r="E877" s="374"/>
      <c r="F877" s="375"/>
    </row>
    <row r="878" spans="2:6" s="1" customFormat="1" x14ac:dyDescent="0.25">
      <c r="B878" s="371"/>
      <c r="C878" s="372"/>
      <c r="D878" s="373"/>
      <c r="E878" s="374"/>
      <c r="F878" s="375"/>
    </row>
    <row r="879" spans="2:6" s="1" customFormat="1" x14ac:dyDescent="0.25">
      <c r="B879" s="371"/>
      <c r="C879" s="372"/>
      <c r="D879" s="373"/>
      <c r="E879" s="374"/>
      <c r="F879" s="375"/>
    </row>
    <row r="880" spans="2:6" s="1" customFormat="1" x14ac:dyDescent="0.25">
      <c r="B880" s="371"/>
      <c r="C880" s="372"/>
      <c r="D880" s="373"/>
      <c r="E880" s="374"/>
      <c r="F880" s="375"/>
    </row>
    <row r="881" spans="2:6" s="1" customFormat="1" x14ac:dyDescent="0.25">
      <c r="B881" s="371"/>
      <c r="C881" s="372"/>
      <c r="D881" s="373"/>
      <c r="E881" s="374"/>
      <c r="F881" s="375"/>
    </row>
    <row r="882" spans="2:6" s="1" customFormat="1" x14ac:dyDescent="0.25">
      <c r="B882" s="371"/>
      <c r="C882" s="372"/>
      <c r="D882" s="373"/>
      <c r="E882" s="374"/>
      <c r="F882" s="375"/>
    </row>
    <row r="883" spans="2:6" s="1" customFormat="1" x14ac:dyDescent="0.25">
      <c r="B883" s="371"/>
      <c r="C883" s="372"/>
      <c r="D883" s="373"/>
      <c r="E883" s="374"/>
      <c r="F883" s="375"/>
    </row>
    <row r="884" spans="2:6" s="1" customFormat="1" x14ac:dyDescent="0.25">
      <c r="B884" s="371"/>
      <c r="C884" s="372"/>
      <c r="D884" s="373"/>
      <c r="E884" s="374"/>
      <c r="F884" s="375"/>
    </row>
    <row r="885" spans="2:6" s="1" customFormat="1" x14ac:dyDescent="0.25">
      <c r="B885" s="371"/>
      <c r="C885" s="372"/>
      <c r="D885" s="373"/>
      <c r="E885" s="374"/>
      <c r="F885" s="375"/>
    </row>
    <row r="886" spans="2:6" s="1" customFormat="1" x14ac:dyDescent="0.25">
      <c r="B886" s="371"/>
      <c r="C886" s="372"/>
      <c r="D886" s="373"/>
      <c r="E886" s="374"/>
      <c r="F886" s="375"/>
    </row>
    <row r="887" spans="2:6" s="1" customFormat="1" x14ac:dyDescent="0.25">
      <c r="B887" s="371"/>
      <c r="C887" s="372"/>
      <c r="D887" s="373"/>
      <c r="E887" s="374"/>
      <c r="F887" s="375"/>
    </row>
    <row r="888" spans="2:6" s="1" customFormat="1" x14ac:dyDescent="0.25">
      <c r="B888" s="371"/>
      <c r="C888" s="372"/>
      <c r="D888" s="373"/>
      <c r="E888" s="374"/>
      <c r="F888" s="375"/>
    </row>
    <row r="889" spans="2:6" s="1" customFormat="1" x14ac:dyDescent="0.25">
      <c r="B889" s="371"/>
      <c r="C889" s="372"/>
      <c r="D889" s="373"/>
      <c r="E889" s="374"/>
      <c r="F889" s="375"/>
    </row>
    <row r="890" spans="2:6" s="1" customFormat="1" x14ac:dyDescent="0.25">
      <c r="B890" s="371"/>
      <c r="C890" s="372"/>
      <c r="D890" s="373"/>
      <c r="E890" s="374"/>
      <c r="F890" s="375"/>
    </row>
    <row r="891" spans="2:6" s="1" customFormat="1" x14ac:dyDescent="0.25">
      <c r="B891" s="371"/>
      <c r="C891" s="372"/>
      <c r="D891" s="373"/>
      <c r="E891" s="374"/>
      <c r="F891" s="375"/>
    </row>
    <row r="892" spans="2:6" s="1" customFormat="1" x14ac:dyDescent="0.25">
      <c r="B892" s="371"/>
      <c r="C892" s="372"/>
      <c r="D892" s="373"/>
      <c r="E892" s="374"/>
      <c r="F892" s="375"/>
    </row>
    <row r="893" spans="2:6" s="1" customFormat="1" x14ac:dyDescent="0.25">
      <c r="B893" s="371"/>
      <c r="C893" s="372"/>
      <c r="D893" s="373"/>
      <c r="E893" s="374"/>
      <c r="F893" s="375"/>
    </row>
    <row r="894" spans="2:6" s="1" customFormat="1" x14ac:dyDescent="0.25">
      <c r="B894" s="371"/>
      <c r="C894" s="372"/>
      <c r="D894" s="373"/>
      <c r="E894" s="374"/>
      <c r="F894" s="375"/>
    </row>
    <row r="895" spans="2:6" s="1" customFormat="1" x14ac:dyDescent="0.25">
      <c r="B895" s="371"/>
      <c r="C895" s="372"/>
      <c r="D895" s="373"/>
      <c r="E895" s="374"/>
      <c r="F895" s="375"/>
    </row>
    <row r="896" spans="2:6" s="1" customFormat="1" x14ac:dyDescent="0.25">
      <c r="B896" s="371"/>
      <c r="C896" s="372"/>
      <c r="D896" s="373"/>
      <c r="E896" s="374"/>
      <c r="F896" s="375"/>
    </row>
    <row r="897" spans="2:6" s="1" customFormat="1" x14ac:dyDescent="0.25">
      <c r="B897" s="371"/>
      <c r="C897" s="372"/>
      <c r="D897" s="373"/>
      <c r="E897" s="374"/>
      <c r="F897" s="375"/>
    </row>
    <row r="898" spans="2:6" s="1" customFormat="1" x14ac:dyDescent="0.25">
      <c r="B898" s="371"/>
      <c r="C898" s="372"/>
      <c r="D898" s="373"/>
      <c r="E898" s="374"/>
      <c r="F898" s="375"/>
    </row>
    <row r="899" spans="2:6" s="1" customFormat="1" x14ac:dyDescent="0.25">
      <c r="B899" s="371"/>
      <c r="C899" s="372"/>
      <c r="D899" s="373"/>
      <c r="E899" s="374"/>
      <c r="F899" s="375"/>
    </row>
    <row r="900" spans="2:6" s="1" customFormat="1" x14ac:dyDescent="0.25">
      <c r="B900" s="371"/>
      <c r="C900" s="372"/>
      <c r="D900" s="373"/>
      <c r="E900" s="374"/>
      <c r="F900" s="375"/>
    </row>
    <row r="901" spans="2:6" s="1" customFormat="1" x14ac:dyDescent="0.25">
      <c r="B901" s="371"/>
      <c r="C901" s="372"/>
      <c r="D901" s="373"/>
      <c r="E901" s="374"/>
      <c r="F901" s="375"/>
    </row>
    <row r="902" spans="2:6" s="1" customFormat="1" x14ac:dyDescent="0.25">
      <c r="B902" s="371"/>
      <c r="C902" s="372"/>
      <c r="D902" s="373"/>
      <c r="E902" s="374"/>
      <c r="F902" s="375"/>
    </row>
    <row r="903" spans="2:6" s="1" customFormat="1" x14ac:dyDescent="0.25">
      <c r="B903" s="371"/>
      <c r="C903" s="372"/>
      <c r="D903" s="373"/>
      <c r="E903" s="374"/>
      <c r="F903" s="375"/>
    </row>
    <row r="904" spans="2:6" s="1" customFormat="1" x14ac:dyDescent="0.25">
      <c r="B904" s="371"/>
      <c r="C904" s="372"/>
      <c r="D904" s="373"/>
      <c r="E904" s="374"/>
      <c r="F904" s="375"/>
    </row>
    <row r="905" spans="2:6" s="1" customFormat="1" x14ac:dyDescent="0.25">
      <c r="B905" s="371"/>
      <c r="C905" s="372"/>
      <c r="D905" s="373"/>
      <c r="E905" s="374"/>
      <c r="F905" s="375"/>
    </row>
    <row r="906" spans="2:6" s="1" customFormat="1" x14ac:dyDescent="0.25">
      <c r="B906" s="371"/>
      <c r="C906" s="372"/>
      <c r="D906" s="373"/>
      <c r="E906" s="374"/>
      <c r="F906" s="375"/>
    </row>
    <row r="907" spans="2:6" s="1" customFormat="1" x14ac:dyDescent="0.25">
      <c r="B907" s="371"/>
      <c r="C907" s="372"/>
      <c r="D907" s="373"/>
      <c r="E907" s="374"/>
      <c r="F907" s="375"/>
    </row>
    <row r="908" spans="2:6" s="1" customFormat="1" x14ac:dyDescent="0.25">
      <c r="B908" s="371"/>
      <c r="C908" s="372"/>
      <c r="D908" s="373"/>
      <c r="E908" s="374"/>
      <c r="F908" s="375"/>
    </row>
    <row r="909" spans="2:6" s="1" customFormat="1" x14ac:dyDescent="0.25">
      <c r="B909" s="371"/>
      <c r="C909" s="372"/>
      <c r="D909" s="373"/>
      <c r="E909" s="374"/>
      <c r="F909" s="375"/>
    </row>
    <row r="910" spans="2:6" s="1" customFormat="1" x14ac:dyDescent="0.25">
      <c r="B910" s="371"/>
      <c r="C910" s="372"/>
      <c r="D910" s="373"/>
      <c r="E910" s="374"/>
      <c r="F910" s="375"/>
    </row>
    <row r="911" spans="2:6" s="1" customFormat="1" x14ac:dyDescent="0.25">
      <c r="B911" s="371"/>
      <c r="C911" s="372"/>
      <c r="D911" s="373"/>
      <c r="E911" s="374"/>
      <c r="F911" s="375"/>
    </row>
    <row r="912" spans="2:6" s="1" customFormat="1" x14ac:dyDescent="0.25">
      <c r="B912" s="371"/>
      <c r="C912" s="372"/>
      <c r="D912" s="373"/>
      <c r="E912" s="374"/>
      <c r="F912" s="375"/>
    </row>
    <row r="913" spans="2:6" s="1" customFormat="1" x14ac:dyDescent="0.25">
      <c r="B913" s="371"/>
      <c r="C913" s="372"/>
      <c r="D913" s="373"/>
      <c r="E913" s="374"/>
      <c r="F913" s="375"/>
    </row>
    <row r="914" spans="2:6" s="1" customFormat="1" x14ac:dyDescent="0.25">
      <c r="B914" s="371"/>
      <c r="C914" s="372"/>
      <c r="D914" s="373"/>
      <c r="E914" s="374"/>
      <c r="F914" s="375"/>
    </row>
    <row r="915" spans="2:6" s="1" customFormat="1" x14ac:dyDescent="0.25">
      <c r="B915" s="371"/>
      <c r="C915" s="372"/>
      <c r="D915" s="373"/>
      <c r="E915" s="374"/>
      <c r="F915" s="375"/>
    </row>
    <row r="916" spans="2:6" s="1" customFormat="1" x14ac:dyDescent="0.25">
      <c r="B916" s="371"/>
      <c r="C916" s="372"/>
      <c r="D916" s="373"/>
      <c r="E916" s="374"/>
      <c r="F916" s="375"/>
    </row>
    <row r="917" spans="2:6" s="1" customFormat="1" x14ac:dyDescent="0.25">
      <c r="B917" s="371"/>
      <c r="C917" s="372"/>
      <c r="D917" s="373"/>
      <c r="E917" s="374"/>
      <c r="F917" s="375"/>
    </row>
    <row r="918" spans="2:6" s="1" customFormat="1" x14ac:dyDescent="0.25">
      <c r="B918" s="371"/>
      <c r="C918" s="372"/>
      <c r="D918" s="373"/>
      <c r="E918" s="374"/>
      <c r="F918" s="375"/>
    </row>
    <row r="919" spans="2:6" s="1" customFormat="1" x14ac:dyDescent="0.25">
      <c r="B919" s="371"/>
      <c r="C919" s="372"/>
      <c r="D919" s="373"/>
      <c r="E919" s="374"/>
      <c r="F919" s="375"/>
    </row>
    <row r="920" spans="2:6" s="1" customFormat="1" x14ac:dyDescent="0.25">
      <c r="B920" s="371"/>
      <c r="C920" s="372"/>
      <c r="D920" s="373"/>
      <c r="E920" s="374"/>
      <c r="F920" s="375"/>
    </row>
    <row r="921" spans="2:6" s="1" customFormat="1" x14ac:dyDescent="0.25">
      <c r="B921" s="371"/>
      <c r="C921" s="372"/>
      <c r="D921" s="373"/>
      <c r="E921" s="374"/>
      <c r="F921" s="375"/>
    </row>
    <row r="922" spans="2:6" s="1" customFormat="1" x14ac:dyDescent="0.25">
      <c r="B922" s="371"/>
      <c r="C922" s="372"/>
      <c r="D922" s="373"/>
      <c r="E922" s="374"/>
      <c r="F922" s="375"/>
    </row>
    <row r="923" spans="2:6" s="1" customFormat="1" x14ac:dyDescent="0.25">
      <c r="B923" s="371"/>
      <c r="C923" s="372"/>
      <c r="D923" s="373"/>
      <c r="E923" s="374"/>
      <c r="F923" s="375"/>
    </row>
    <row r="924" spans="2:6" s="1" customFormat="1" x14ac:dyDescent="0.25">
      <c r="B924" s="371"/>
      <c r="C924" s="372"/>
      <c r="D924" s="373"/>
      <c r="E924" s="374"/>
      <c r="F924" s="375"/>
    </row>
    <row r="925" spans="2:6" s="1" customFormat="1" x14ac:dyDescent="0.25">
      <c r="B925" s="371"/>
      <c r="C925" s="372"/>
      <c r="D925" s="373"/>
      <c r="E925" s="374"/>
      <c r="F925" s="375"/>
    </row>
    <row r="926" spans="2:6" s="1" customFormat="1" x14ac:dyDescent="0.25">
      <c r="B926" s="371"/>
      <c r="C926" s="372"/>
      <c r="D926" s="373"/>
      <c r="E926" s="374"/>
      <c r="F926" s="375"/>
    </row>
    <row r="927" spans="2:6" s="1" customFormat="1" x14ac:dyDescent="0.25">
      <c r="B927" s="371"/>
      <c r="C927" s="372"/>
      <c r="D927" s="373"/>
      <c r="E927" s="374"/>
      <c r="F927" s="375"/>
    </row>
    <row r="928" spans="2:6" s="1" customFormat="1" x14ac:dyDescent="0.25">
      <c r="B928" s="371"/>
      <c r="C928" s="372"/>
      <c r="D928" s="373"/>
      <c r="E928" s="374"/>
      <c r="F928" s="375"/>
    </row>
    <row r="929" spans="2:6" s="1" customFormat="1" x14ac:dyDescent="0.25">
      <c r="B929" s="371"/>
      <c r="C929" s="372"/>
      <c r="D929" s="373"/>
      <c r="E929" s="374"/>
      <c r="F929" s="375"/>
    </row>
    <row r="930" spans="2:6" s="1" customFormat="1" x14ac:dyDescent="0.25">
      <c r="B930" s="371"/>
      <c r="C930" s="372"/>
      <c r="D930" s="373"/>
      <c r="E930" s="374"/>
      <c r="F930" s="375"/>
    </row>
    <row r="931" spans="2:6" s="1" customFormat="1" x14ac:dyDescent="0.25">
      <c r="B931" s="371"/>
      <c r="C931" s="372"/>
      <c r="D931" s="373"/>
      <c r="E931" s="374"/>
      <c r="F931" s="375"/>
    </row>
    <row r="932" spans="2:6" s="1" customFormat="1" x14ac:dyDescent="0.25">
      <c r="B932" s="371"/>
      <c r="C932" s="372"/>
      <c r="D932" s="373"/>
      <c r="E932" s="374"/>
      <c r="F932" s="375"/>
    </row>
    <row r="933" spans="2:6" s="1" customFormat="1" x14ac:dyDescent="0.25">
      <c r="B933" s="371"/>
      <c r="C933" s="372"/>
      <c r="D933" s="373"/>
      <c r="E933" s="374"/>
      <c r="F933" s="375"/>
    </row>
    <row r="934" spans="2:6" s="1" customFormat="1" x14ac:dyDescent="0.25">
      <c r="B934" s="371"/>
      <c r="C934" s="372"/>
      <c r="D934" s="373"/>
      <c r="E934" s="374"/>
      <c r="F934" s="375"/>
    </row>
    <row r="935" spans="2:6" s="1" customFormat="1" x14ac:dyDescent="0.25">
      <c r="B935" s="371"/>
      <c r="C935" s="372"/>
      <c r="D935" s="373"/>
      <c r="E935" s="374"/>
      <c r="F935" s="375"/>
    </row>
    <row r="936" spans="2:6" s="1" customFormat="1" x14ac:dyDescent="0.25">
      <c r="B936" s="371"/>
      <c r="C936" s="372"/>
      <c r="D936" s="373"/>
      <c r="E936" s="374"/>
      <c r="F936" s="375"/>
    </row>
    <row r="937" spans="2:6" s="1" customFormat="1" x14ac:dyDescent="0.25">
      <c r="B937" s="371"/>
      <c r="C937" s="372"/>
      <c r="D937" s="373"/>
      <c r="E937" s="374"/>
      <c r="F937" s="375"/>
    </row>
    <row r="938" spans="2:6" s="1" customFormat="1" x14ac:dyDescent="0.25">
      <c r="B938" s="371"/>
      <c r="C938" s="372"/>
      <c r="D938" s="373"/>
      <c r="E938" s="374"/>
      <c r="F938" s="375"/>
    </row>
    <row r="939" spans="2:6" s="1" customFormat="1" x14ac:dyDescent="0.25">
      <c r="B939" s="371"/>
      <c r="C939" s="372"/>
      <c r="D939" s="373"/>
      <c r="E939" s="374"/>
      <c r="F939" s="375"/>
    </row>
    <row r="940" spans="2:6" s="1" customFormat="1" x14ac:dyDescent="0.25">
      <c r="B940" s="371"/>
      <c r="C940" s="372"/>
      <c r="D940" s="373"/>
      <c r="E940" s="374"/>
      <c r="F940" s="375"/>
    </row>
    <row r="941" spans="2:6" s="1" customFormat="1" x14ac:dyDescent="0.25">
      <c r="B941" s="371"/>
      <c r="C941" s="372"/>
      <c r="D941" s="373"/>
      <c r="E941" s="374"/>
      <c r="F941" s="375"/>
    </row>
    <row r="942" spans="2:6" s="1" customFormat="1" x14ac:dyDescent="0.25">
      <c r="B942" s="371"/>
      <c r="C942" s="372"/>
      <c r="D942" s="373"/>
      <c r="E942" s="374"/>
      <c r="F942" s="375"/>
    </row>
    <row r="943" spans="2:6" s="1" customFormat="1" x14ac:dyDescent="0.25">
      <c r="B943" s="371"/>
      <c r="C943" s="372"/>
      <c r="D943" s="373"/>
      <c r="E943" s="374"/>
      <c r="F943" s="375"/>
    </row>
    <row r="944" spans="2:6" s="1" customFormat="1" x14ac:dyDescent="0.25">
      <c r="B944" s="371"/>
      <c r="C944" s="372"/>
      <c r="D944" s="373"/>
      <c r="E944" s="374"/>
      <c r="F944" s="375"/>
    </row>
    <row r="945" spans="2:6" s="1" customFormat="1" x14ac:dyDescent="0.25">
      <c r="B945" s="371"/>
      <c r="C945" s="372"/>
      <c r="D945" s="373"/>
      <c r="E945" s="374"/>
      <c r="F945" s="375"/>
    </row>
    <row r="946" spans="2:6" s="1" customFormat="1" x14ac:dyDescent="0.25">
      <c r="B946" s="371"/>
      <c r="C946" s="372"/>
      <c r="D946" s="373"/>
      <c r="E946" s="374"/>
      <c r="F946" s="375"/>
    </row>
    <row r="947" spans="2:6" s="1" customFormat="1" x14ac:dyDescent="0.25">
      <c r="B947" s="371"/>
      <c r="C947" s="372"/>
      <c r="D947" s="373"/>
      <c r="E947" s="374"/>
      <c r="F947" s="375"/>
    </row>
    <row r="948" spans="2:6" s="1" customFormat="1" x14ac:dyDescent="0.25">
      <c r="B948" s="371"/>
      <c r="C948" s="372"/>
      <c r="D948" s="373"/>
      <c r="E948" s="374"/>
      <c r="F948" s="375"/>
    </row>
    <row r="949" spans="2:6" s="1" customFormat="1" x14ac:dyDescent="0.25">
      <c r="B949" s="371"/>
      <c r="C949" s="372"/>
      <c r="D949" s="373"/>
      <c r="E949" s="374"/>
      <c r="F949" s="375"/>
    </row>
    <row r="950" spans="2:6" s="1" customFormat="1" x14ac:dyDescent="0.25">
      <c r="B950" s="371"/>
      <c r="C950" s="372"/>
      <c r="D950" s="373"/>
      <c r="E950" s="374"/>
      <c r="F950" s="375"/>
    </row>
    <row r="951" spans="2:6" s="1" customFormat="1" x14ac:dyDescent="0.25">
      <c r="B951" s="371"/>
      <c r="C951" s="372"/>
      <c r="D951" s="373"/>
      <c r="E951" s="374"/>
      <c r="F951" s="375"/>
    </row>
    <row r="952" spans="2:6" s="1" customFormat="1" x14ac:dyDescent="0.25">
      <c r="B952" s="371"/>
      <c r="C952" s="372"/>
      <c r="D952" s="373"/>
      <c r="E952" s="374"/>
      <c r="F952" s="375"/>
    </row>
    <row r="953" spans="2:6" s="1" customFormat="1" x14ac:dyDescent="0.25">
      <c r="B953" s="371"/>
      <c r="C953" s="372"/>
      <c r="D953" s="373"/>
      <c r="E953" s="374"/>
      <c r="F953" s="375"/>
    </row>
    <row r="954" spans="2:6" s="1" customFormat="1" x14ac:dyDescent="0.25">
      <c r="B954" s="371"/>
      <c r="C954" s="372"/>
      <c r="D954" s="373"/>
      <c r="E954" s="374"/>
      <c r="F954" s="375"/>
    </row>
    <row r="955" spans="2:6" s="1" customFormat="1" x14ac:dyDescent="0.25">
      <c r="B955" s="371"/>
      <c r="C955" s="372"/>
      <c r="D955" s="373"/>
      <c r="E955" s="374"/>
      <c r="F955" s="375"/>
    </row>
    <row r="956" spans="2:6" s="1" customFormat="1" x14ac:dyDescent="0.25">
      <c r="B956" s="371"/>
      <c r="C956" s="372"/>
      <c r="D956" s="373"/>
      <c r="E956" s="374"/>
      <c r="F956" s="375"/>
    </row>
    <row r="957" spans="2:6" s="1" customFormat="1" x14ac:dyDescent="0.25">
      <c r="B957" s="371"/>
      <c r="C957" s="372"/>
      <c r="D957" s="373"/>
      <c r="E957" s="374"/>
      <c r="F957" s="375"/>
    </row>
    <row r="958" spans="2:6" s="1" customFormat="1" x14ac:dyDescent="0.25">
      <c r="B958" s="371"/>
      <c r="C958" s="372"/>
      <c r="D958" s="373"/>
      <c r="E958" s="374"/>
      <c r="F958" s="375"/>
    </row>
    <row r="959" spans="2:6" s="1" customFormat="1" x14ac:dyDescent="0.25">
      <c r="B959" s="371"/>
      <c r="C959" s="372"/>
      <c r="D959" s="373"/>
      <c r="E959" s="374"/>
      <c r="F959" s="375"/>
    </row>
    <row r="960" spans="2:6" s="1" customFormat="1" x14ac:dyDescent="0.25">
      <c r="B960" s="371"/>
      <c r="C960" s="372"/>
      <c r="D960" s="373"/>
      <c r="E960" s="374"/>
      <c r="F960" s="375"/>
    </row>
    <row r="961" spans="2:6" s="1" customFormat="1" x14ac:dyDescent="0.25">
      <c r="B961" s="371"/>
      <c r="C961" s="372"/>
      <c r="D961" s="373"/>
      <c r="E961" s="374"/>
      <c r="F961" s="375"/>
    </row>
    <row r="962" spans="2:6" s="1" customFormat="1" x14ac:dyDescent="0.25">
      <c r="B962" s="371"/>
      <c r="C962" s="372"/>
      <c r="D962" s="373"/>
      <c r="E962" s="374"/>
      <c r="F962" s="375"/>
    </row>
    <row r="963" spans="2:6" s="1" customFormat="1" x14ac:dyDescent="0.25">
      <c r="B963" s="371"/>
      <c r="C963" s="372"/>
      <c r="D963" s="373"/>
      <c r="E963" s="374"/>
      <c r="F963" s="375"/>
    </row>
    <row r="964" spans="2:6" s="1" customFormat="1" x14ac:dyDescent="0.25">
      <c r="B964" s="371"/>
      <c r="C964" s="372"/>
      <c r="D964" s="373"/>
      <c r="E964" s="374"/>
      <c r="F964" s="375"/>
    </row>
    <row r="965" spans="2:6" s="1" customFormat="1" x14ac:dyDescent="0.25">
      <c r="B965" s="371"/>
      <c r="C965" s="372"/>
      <c r="D965" s="373"/>
      <c r="E965" s="374"/>
      <c r="F965" s="375"/>
    </row>
    <row r="966" spans="2:6" s="1" customFormat="1" x14ac:dyDescent="0.25">
      <c r="B966" s="371"/>
      <c r="C966" s="372"/>
      <c r="D966" s="373"/>
      <c r="E966" s="374"/>
      <c r="F966" s="375"/>
    </row>
    <row r="967" spans="2:6" s="1" customFormat="1" x14ac:dyDescent="0.25">
      <c r="B967" s="371"/>
      <c r="C967" s="372"/>
      <c r="D967" s="373"/>
      <c r="E967" s="374"/>
      <c r="F967" s="375"/>
    </row>
    <row r="968" spans="2:6" s="1" customFormat="1" x14ac:dyDescent="0.25">
      <c r="B968" s="371"/>
      <c r="C968" s="372"/>
      <c r="D968" s="373"/>
      <c r="E968" s="374"/>
      <c r="F968" s="375"/>
    </row>
    <row r="969" spans="2:6" s="1" customFormat="1" x14ac:dyDescent="0.25">
      <c r="B969" s="371"/>
      <c r="C969" s="372"/>
      <c r="D969" s="373"/>
      <c r="E969" s="374"/>
      <c r="F969" s="375"/>
    </row>
    <row r="970" spans="2:6" s="1" customFormat="1" x14ac:dyDescent="0.25">
      <c r="B970" s="371"/>
      <c r="C970" s="372"/>
      <c r="D970" s="373"/>
      <c r="E970" s="374"/>
      <c r="F970" s="375"/>
    </row>
    <row r="971" spans="2:6" s="1" customFormat="1" x14ac:dyDescent="0.25">
      <c r="B971" s="371"/>
      <c r="C971" s="372"/>
      <c r="D971" s="373"/>
      <c r="E971" s="374"/>
      <c r="F971" s="375"/>
    </row>
    <row r="972" spans="2:6" s="1" customFormat="1" x14ac:dyDescent="0.25">
      <c r="B972" s="371"/>
      <c r="C972" s="372"/>
      <c r="D972" s="373"/>
      <c r="E972" s="374"/>
      <c r="F972" s="375"/>
    </row>
    <row r="973" spans="2:6" s="1" customFormat="1" x14ac:dyDescent="0.25">
      <c r="B973" s="371"/>
      <c r="C973" s="372"/>
      <c r="D973" s="373"/>
      <c r="E973" s="374"/>
      <c r="F973" s="375"/>
    </row>
    <row r="974" spans="2:6" s="1" customFormat="1" x14ac:dyDescent="0.25">
      <c r="B974" s="371"/>
      <c r="C974" s="372"/>
      <c r="D974" s="373"/>
      <c r="E974" s="374"/>
      <c r="F974" s="375"/>
    </row>
    <row r="975" spans="2:6" s="1" customFormat="1" x14ac:dyDescent="0.25">
      <c r="B975" s="371"/>
      <c r="C975" s="372"/>
      <c r="D975" s="373"/>
      <c r="E975" s="374"/>
      <c r="F975" s="375"/>
    </row>
    <row r="976" spans="2:6" s="1" customFormat="1" x14ac:dyDescent="0.25">
      <c r="B976" s="371"/>
      <c r="C976" s="372"/>
      <c r="D976" s="373"/>
      <c r="E976" s="374"/>
      <c r="F976" s="375"/>
    </row>
    <row r="977" spans="2:6" s="1" customFormat="1" x14ac:dyDescent="0.25">
      <c r="B977" s="371"/>
      <c r="C977" s="372"/>
      <c r="D977" s="373"/>
      <c r="E977" s="374"/>
      <c r="F977" s="375"/>
    </row>
    <row r="978" spans="2:6" s="1" customFormat="1" x14ac:dyDescent="0.25">
      <c r="B978" s="371"/>
      <c r="C978" s="372"/>
      <c r="D978" s="373"/>
      <c r="E978" s="374"/>
      <c r="F978" s="375"/>
    </row>
    <row r="979" spans="2:6" s="1" customFormat="1" x14ac:dyDescent="0.25">
      <c r="B979" s="371"/>
      <c r="C979" s="372"/>
      <c r="D979" s="373"/>
      <c r="E979" s="374"/>
      <c r="F979" s="375"/>
    </row>
    <row r="980" spans="2:6" s="1" customFormat="1" x14ac:dyDescent="0.25">
      <c r="B980" s="371"/>
      <c r="C980" s="372"/>
      <c r="D980" s="373"/>
      <c r="E980" s="374"/>
      <c r="F980" s="375"/>
    </row>
    <row r="981" spans="2:6" s="1" customFormat="1" x14ac:dyDescent="0.25">
      <c r="B981" s="371"/>
      <c r="C981" s="372"/>
      <c r="D981" s="373"/>
      <c r="E981" s="374"/>
      <c r="F981" s="375"/>
    </row>
    <row r="982" spans="2:6" s="1" customFormat="1" x14ac:dyDescent="0.25">
      <c r="B982" s="371"/>
      <c r="C982" s="372"/>
      <c r="D982" s="373"/>
      <c r="E982" s="374"/>
      <c r="F982" s="375"/>
    </row>
    <row r="983" spans="2:6" s="1" customFormat="1" x14ac:dyDescent="0.25">
      <c r="B983" s="371"/>
      <c r="C983" s="372"/>
      <c r="D983" s="373"/>
      <c r="E983" s="374"/>
      <c r="F983" s="375"/>
    </row>
    <row r="984" spans="2:6" s="1" customFormat="1" x14ac:dyDescent="0.25">
      <c r="B984" s="371"/>
      <c r="C984" s="372"/>
      <c r="D984" s="373"/>
      <c r="E984" s="374"/>
      <c r="F984" s="375"/>
    </row>
    <row r="985" spans="2:6" s="1" customFormat="1" x14ac:dyDescent="0.25">
      <c r="B985" s="371"/>
      <c r="C985" s="372"/>
      <c r="D985" s="373"/>
      <c r="E985" s="374"/>
      <c r="F985" s="375"/>
    </row>
    <row r="986" spans="2:6" s="1" customFormat="1" x14ac:dyDescent="0.25">
      <c r="B986" s="371"/>
      <c r="C986" s="372"/>
      <c r="D986" s="373"/>
      <c r="E986" s="374"/>
      <c r="F986" s="375"/>
    </row>
    <row r="987" spans="2:6" s="1" customFormat="1" x14ac:dyDescent="0.25">
      <c r="B987" s="371"/>
      <c r="C987" s="372"/>
      <c r="D987" s="373"/>
      <c r="E987" s="374"/>
      <c r="F987" s="375"/>
    </row>
    <row r="988" spans="2:6" s="1" customFormat="1" x14ac:dyDescent="0.25">
      <c r="B988" s="371"/>
      <c r="C988" s="372"/>
      <c r="D988" s="373"/>
      <c r="E988" s="374"/>
      <c r="F988" s="375"/>
    </row>
    <row r="989" spans="2:6" s="1" customFormat="1" x14ac:dyDescent="0.25">
      <c r="B989" s="371"/>
      <c r="C989" s="372"/>
      <c r="D989" s="373"/>
      <c r="E989" s="374"/>
      <c r="F989" s="375"/>
    </row>
    <row r="990" spans="2:6" s="1" customFormat="1" x14ac:dyDescent="0.25">
      <c r="B990" s="371"/>
      <c r="C990" s="372"/>
      <c r="D990" s="373"/>
      <c r="E990" s="374"/>
      <c r="F990" s="375"/>
    </row>
    <row r="991" spans="2:6" s="1" customFormat="1" x14ac:dyDescent="0.25">
      <c r="B991" s="371"/>
      <c r="C991" s="372"/>
      <c r="D991" s="373"/>
      <c r="E991" s="374"/>
      <c r="F991" s="375"/>
    </row>
    <row r="992" spans="2:6" s="1" customFormat="1" x14ac:dyDescent="0.25">
      <c r="B992" s="371"/>
      <c r="C992" s="372"/>
      <c r="D992" s="373"/>
      <c r="E992" s="374"/>
      <c r="F992" s="375"/>
    </row>
    <row r="993" spans="2:6" s="1" customFormat="1" x14ac:dyDescent="0.25">
      <c r="B993" s="371"/>
      <c r="C993" s="372"/>
      <c r="D993" s="373"/>
      <c r="E993" s="374"/>
      <c r="F993" s="375"/>
    </row>
    <row r="994" spans="2:6" s="1" customFormat="1" x14ac:dyDescent="0.25">
      <c r="B994" s="371"/>
      <c r="C994" s="372"/>
      <c r="D994" s="373"/>
      <c r="E994" s="374"/>
      <c r="F994" s="375"/>
    </row>
    <row r="995" spans="2:6" s="1" customFormat="1" x14ac:dyDescent="0.25">
      <c r="B995" s="371"/>
      <c r="C995" s="372"/>
      <c r="D995" s="373"/>
      <c r="E995" s="374"/>
      <c r="F995" s="375"/>
    </row>
    <row r="996" spans="2:6" s="1" customFormat="1" x14ac:dyDescent="0.25">
      <c r="B996" s="371"/>
      <c r="C996" s="372"/>
      <c r="D996" s="373"/>
      <c r="E996" s="374"/>
      <c r="F996" s="375"/>
    </row>
    <row r="997" spans="2:6" s="1" customFormat="1" x14ac:dyDescent="0.25">
      <c r="B997" s="371"/>
      <c r="C997" s="372"/>
      <c r="D997" s="373"/>
      <c r="E997" s="374"/>
      <c r="F997" s="375"/>
    </row>
    <row r="998" spans="2:6" s="1" customFormat="1" x14ac:dyDescent="0.25">
      <c r="B998" s="371"/>
      <c r="C998" s="372"/>
      <c r="D998" s="373"/>
      <c r="E998" s="374"/>
      <c r="F998" s="375"/>
    </row>
    <row r="999" spans="2:6" s="1" customFormat="1" x14ac:dyDescent="0.25">
      <c r="B999" s="371"/>
      <c r="C999" s="372"/>
      <c r="D999" s="373"/>
      <c r="E999" s="374"/>
      <c r="F999" s="375"/>
    </row>
    <row r="1000" spans="2:6" s="1" customFormat="1" x14ac:dyDescent="0.25">
      <c r="B1000" s="371"/>
      <c r="C1000" s="372"/>
      <c r="D1000" s="373"/>
      <c r="E1000" s="374"/>
      <c r="F1000" s="375"/>
    </row>
    <row r="1001" spans="2:6" s="1" customFormat="1" x14ac:dyDescent="0.25">
      <c r="B1001" s="371"/>
      <c r="C1001" s="372"/>
      <c r="D1001" s="373"/>
      <c r="E1001" s="374"/>
      <c r="F1001" s="375"/>
    </row>
    <row r="1002" spans="2:6" s="1" customFormat="1" x14ac:dyDescent="0.25">
      <c r="B1002" s="371"/>
      <c r="C1002" s="372"/>
      <c r="D1002" s="373"/>
      <c r="E1002" s="374"/>
      <c r="F1002" s="375"/>
    </row>
    <row r="1003" spans="2:6" s="1" customFormat="1" x14ac:dyDescent="0.25">
      <c r="B1003" s="371"/>
      <c r="C1003" s="372"/>
      <c r="D1003" s="373"/>
      <c r="E1003" s="374"/>
      <c r="F1003" s="375"/>
    </row>
    <row r="1004" spans="2:6" s="1" customFormat="1" x14ac:dyDescent="0.25">
      <c r="B1004" s="371"/>
      <c r="C1004" s="372"/>
      <c r="D1004" s="373"/>
      <c r="E1004" s="374"/>
      <c r="F1004" s="375"/>
    </row>
    <row r="1005" spans="2:6" s="1" customFormat="1" x14ac:dyDescent="0.25">
      <c r="B1005" s="371"/>
      <c r="C1005" s="372"/>
      <c r="D1005" s="373"/>
      <c r="E1005" s="374"/>
      <c r="F1005" s="375"/>
    </row>
    <row r="1006" spans="2:6" s="1" customFormat="1" x14ac:dyDescent="0.25">
      <c r="B1006" s="371"/>
      <c r="C1006" s="372"/>
      <c r="D1006" s="373"/>
      <c r="E1006" s="374"/>
      <c r="F1006" s="375"/>
    </row>
    <row r="1007" spans="2:6" s="1" customFormat="1" x14ac:dyDescent="0.25">
      <c r="B1007" s="371"/>
      <c r="C1007" s="372"/>
      <c r="D1007" s="373"/>
      <c r="E1007" s="374"/>
      <c r="F1007" s="375"/>
    </row>
    <row r="1008" spans="2:6" s="1" customFormat="1" x14ac:dyDescent="0.25">
      <c r="B1008" s="371"/>
      <c r="C1008" s="372"/>
      <c r="D1008" s="373"/>
      <c r="E1008" s="374"/>
      <c r="F1008" s="375"/>
    </row>
    <row r="1009" spans="2:6" s="1" customFormat="1" x14ac:dyDescent="0.25">
      <c r="B1009" s="371"/>
      <c r="C1009" s="372"/>
      <c r="D1009" s="373"/>
      <c r="E1009" s="374"/>
      <c r="F1009" s="375"/>
    </row>
    <row r="1010" spans="2:6" s="1" customFormat="1" x14ac:dyDescent="0.25">
      <c r="B1010" s="371"/>
      <c r="C1010" s="372"/>
      <c r="D1010" s="373"/>
      <c r="E1010" s="374"/>
      <c r="F1010" s="375"/>
    </row>
    <row r="1011" spans="2:6" s="1" customFormat="1" x14ac:dyDescent="0.25">
      <c r="B1011" s="371"/>
      <c r="C1011" s="372"/>
      <c r="D1011" s="373"/>
      <c r="E1011" s="374"/>
      <c r="F1011" s="375"/>
    </row>
    <row r="1012" spans="2:6" s="1" customFormat="1" x14ac:dyDescent="0.25">
      <c r="B1012" s="371"/>
      <c r="C1012" s="372"/>
      <c r="D1012" s="373"/>
      <c r="E1012" s="374"/>
      <c r="F1012" s="375"/>
    </row>
    <row r="1013" spans="2:6" s="1" customFormat="1" x14ac:dyDescent="0.25">
      <c r="B1013" s="371"/>
      <c r="C1013" s="372"/>
      <c r="D1013" s="373"/>
      <c r="E1013" s="374"/>
      <c r="F1013" s="375"/>
    </row>
    <row r="1014" spans="2:6" s="1" customFormat="1" x14ac:dyDescent="0.25">
      <c r="B1014" s="371"/>
      <c r="C1014" s="372"/>
      <c r="D1014" s="373"/>
      <c r="E1014" s="374"/>
      <c r="F1014" s="375"/>
    </row>
    <row r="1015" spans="2:6" s="1" customFormat="1" x14ac:dyDescent="0.25">
      <c r="B1015" s="371"/>
      <c r="C1015" s="372"/>
      <c r="D1015" s="373"/>
      <c r="E1015" s="374"/>
      <c r="F1015" s="375"/>
    </row>
    <row r="1016" spans="2:6" s="1" customFormat="1" x14ac:dyDescent="0.25">
      <c r="B1016" s="371"/>
      <c r="C1016" s="372"/>
      <c r="D1016" s="373"/>
      <c r="E1016" s="374"/>
      <c r="F1016" s="375"/>
    </row>
    <row r="1017" spans="2:6" s="1" customFormat="1" x14ac:dyDescent="0.25">
      <c r="B1017" s="371"/>
      <c r="C1017" s="372"/>
      <c r="D1017" s="373"/>
      <c r="E1017" s="374"/>
      <c r="F1017" s="375"/>
    </row>
    <row r="1018" spans="2:6" s="1" customFormat="1" x14ac:dyDescent="0.25">
      <c r="B1018" s="371"/>
      <c r="C1018" s="372"/>
      <c r="D1018" s="373"/>
      <c r="E1018" s="374"/>
      <c r="F1018" s="375"/>
    </row>
    <row r="1019" spans="2:6" s="1" customFormat="1" x14ac:dyDescent="0.25">
      <c r="B1019" s="371"/>
      <c r="C1019" s="372"/>
      <c r="D1019" s="373"/>
      <c r="E1019" s="374"/>
      <c r="F1019" s="375"/>
    </row>
    <row r="1020" spans="2:6" s="1" customFormat="1" x14ac:dyDescent="0.25">
      <c r="B1020" s="371"/>
      <c r="C1020" s="372"/>
      <c r="D1020" s="373"/>
      <c r="E1020" s="374"/>
      <c r="F1020" s="375"/>
    </row>
    <row r="1021" spans="2:6" s="1" customFormat="1" x14ac:dyDescent="0.25">
      <c r="B1021" s="371"/>
      <c r="C1021" s="372"/>
      <c r="D1021" s="373"/>
      <c r="E1021" s="374"/>
      <c r="F1021" s="375"/>
    </row>
    <row r="1022" spans="2:6" s="1" customFormat="1" x14ac:dyDescent="0.25">
      <c r="B1022" s="371"/>
      <c r="C1022" s="372"/>
      <c r="D1022" s="373"/>
      <c r="E1022" s="374"/>
      <c r="F1022" s="375"/>
    </row>
    <row r="1023" spans="2:6" s="1" customFormat="1" x14ac:dyDescent="0.25">
      <c r="B1023" s="371"/>
      <c r="C1023" s="372"/>
      <c r="D1023" s="373"/>
      <c r="E1023" s="374"/>
      <c r="F1023" s="375"/>
    </row>
    <row r="1024" spans="2:6" s="1" customFormat="1" x14ac:dyDescent="0.25">
      <c r="B1024" s="371"/>
      <c r="C1024" s="372"/>
      <c r="D1024" s="373"/>
      <c r="E1024" s="374"/>
      <c r="F1024" s="375"/>
    </row>
    <row r="1025" spans="2:6" s="1" customFormat="1" x14ac:dyDescent="0.25">
      <c r="B1025" s="371"/>
      <c r="C1025" s="372"/>
      <c r="D1025" s="373"/>
      <c r="E1025" s="374"/>
      <c r="F1025" s="375"/>
    </row>
    <row r="1026" spans="2:6" s="1" customFormat="1" x14ac:dyDescent="0.25">
      <c r="B1026" s="371"/>
      <c r="C1026" s="372"/>
      <c r="D1026" s="373"/>
      <c r="E1026" s="374"/>
      <c r="F1026" s="375"/>
    </row>
    <row r="1027" spans="2:6" s="1" customFormat="1" x14ac:dyDescent="0.25">
      <c r="B1027" s="371"/>
      <c r="C1027" s="372"/>
      <c r="D1027" s="373"/>
      <c r="E1027" s="374"/>
      <c r="F1027" s="375"/>
    </row>
    <row r="1028" spans="2:6" s="1" customFormat="1" x14ac:dyDescent="0.25">
      <c r="B1028" s="371"/>
      <c r="C1028" s="372"/>
      <c r="D1028" s="373"/>
      <c r="E1028" s="374"/>
      <c r="F1028" s="375"/>
    </row>
    <row r="1029" spans="2:6" s="1" customFormat="1" x14ac:dyDescent="0.25">
      <c r="B1029" s="371"/>
      <c r="C1029" s="372"/>
      <c r="D1029" s="373"/>
      <c r="E1029" s="374"/>
      <c r="F1029" s="375"/>
    </row>
    <row r="1030" spans="2:6" s="1" customFormat="1" x14ac:dyDescent="0.25">
      <c r="B1030" s="371"/>
      <c r="C1030" s="372"/>
      <c r="D1030" s="373"/>
      <c r="E1030" s="374"/>
      <c r="F1030" s="375"/>
    </row>
    <row r="1031" spans="2:6" s="1" customFormat="1" x14ac:dyDescent="0.25">
      <c r="B1031" s="371"/>
      <c r="C1031" s="372"/>
      <c r="D1031" s="373"/>
      <c r="E1031" s="374"/>
      <c r="F1031" s="375"/>
    </row>
    <row r="1032" spans="2:6" s="1" customFormat="1" x14ac:dyDescent="0.25">
      <c r="B1032" s="371"/>
      <c r="C1032" s="372"/>
      <c r="D1032" s="373"/>
      <c r="E1032" s="374"/>
      <c r="F1032" s="375"/>
    </row>
    <row r="1033" spans="2:6" s="1" customFormat="1" x14ac:dyDescent="0.25">
      <c r="B1033" s="371"/>
      <c r="C1033" s="372"/>
      <c r="D1033" s="373"/>
      <c r="E1033" s="374"/>
      <c r="F1033" s="375"/>
    </row>
    <row r="1034" spans="2:6" s="1" customFormat="1" x14ac:dyDescent="0.25">
      <c r="B1034" s="371"/>
      <c r="C1034" s="372"/>
      <c r="D1034" s="373"/>
      <c r="E1034" s="374"/>
      <c r="F1034" s="375"/>
    </row>
    <row r="1035" spans="2:6" s="1" customFormat="1" x14ac:dyDescent="0.25">
      <c r="B1035" s="371"/>
      <c r="C1035" s="372"/>
      <c r="D1035" s="373"/>
      <c r="E1035" s="374"/>
      <c r="F1035" s="375"/>
    </row>
    <row r="1036" spans="2:6" s="1" customFormat="1" x14ac:dyDescent="0.25">
      <c r="B1036" s="371"/>
      <c r="C1036" s="372"/>
      <c r="D1036" s="373"/>
      <c r="E1036" s="374"/>
      <c r="F1036" s="375"/>
    </row>
    <row r="1037" spans="2:6" s="1" customFormat="1" x14ac:dyDescent="0.25">
      <c r="B1037" s="371"/>
      <c r="C1037" s="372"/>
      <c r="D1037" s="373"/>
      <c r="E1037" s="374"/>
      <c r="F1037" s="375"/>
    </row>
    <row r="1038" spans="2:6" s="1" customFormat="1" x14ac:dyDescent="0.25">
      <c r="B1038" s="371"/>
      <c r="C1038" s="372"/>
      <c r="D1038" s="373"/>
      <c r="E1038" s="374"/>
      <c r="F1038" s="375"/>
    </row>
    <row r="1039" spans="2:6" s="1" customFormat="1" x14ac:dyDescent="0.25">
      <c r="B1039" s="371"/>
      <c r="C1039" s="372"/>
      <c r="D1039" s="373"/>
      <c r="E1039" s="374"/>
      <c r="F1039" s="375"/>
    </row>
    <row r="1040" spans="2:6" s="1" customFormat="1" x14ac:dyDescent="0.25">
      <c r="B1040" s="371"/>
      <c r="C1040" s="372"/>
      <c r="D1040" s="373"/>
      <c r="E1040" s="374"/>
      <c r="F1040" s="375"/>
    </row>
    <row r="1041" spans="2:6" s="1" customFormat="1" x14ac:dyDescent="0.25">
      <c r="B1041" s="371"/>
      <c r="C1041" s="372"/>
      <c r="D1041" s="373"/>
      <c r="E1041" s="374"/>
      <c r="F1041" s="375"/>
    </row>
    <row r="1042" spans="2:6" s="1" customFormat="1" x14ac:dyDescent="0.25">
      <c r="B1042" s="371"/>
      <c r="C1042" s="372"/>
      <c r="D1042" s="373"/>
      <c r="E1042" s="374"/>
      <c r="F1042" s="375"/>
    </row>
    <row r="1043" spans="2:6" s="1" customFormat="1" x14ac:dyDescent="0.25">
      <c r="B1043" s="371"/>
      <c r="C1043" s="372"/>
      <c r="D1043" s="373"/>
      <c r="E1043" s="374"/>
      <c r="F1043" s="375"/>
    </row>
    <row r="1044" spans="2:6" s="1" customFormat="1" x14ac:dyDescent="0.25">
      <c r="B1044" s="371"/>
      <c r="C1044" s="372"/>
      <c r="D1044" s="373"/>
      <c r="E1044" s="374"/>
      <c r="F1044" s="375"/>
    </row>
    <row r="1045" spans="2:6" s="1" customFormat="1" x14ac:dyDescent="0.25">
      <c r="B1045" s="371"/>
      <c r="C1045" s="372"/>
      <c r="D1045" s="373"/>
      <c r="E1045" s="374"/>
      <c r="F1045" s="375"/>
    </row>
    <row r="1046" spans="2:6" s="1" customFormat="1" x14ac:dyDescent="0.25">
      <c r="B1046" s="371"/>
      <c r="C1046" s="372"/>
      <c r="D1046" s="373"/>
      <c r="E1046" s="374"/>
      <c r="F1046" s="375"/>
    </row>
    <row r="1047" spans="2:6" s="1" customFormat="1" x14ac:dyDescent="0.25">
      <c r="B1047" s="371"/>
      <c r="C1047" s="372"/>
      <c r="D1047" s="373"/>
      <c r="E1047" s="374"/>
      <c r="F1047" s="375"/>
    </row>
    <row r="1048" spans="2:6" s="1" customFormat="1" x14ac:dyDescent="0.25">
      <c r="B1048" s="371"/>
      <c r="C1048" s="372"/>
      <c r="D1048" s="373"/>
      <c r="E1048" s="374"/>
      <c r="F1048" s="375"/>
    </row>
    <row r="1049" spans="2:6" s="1" customFormat="1" x14ac:dyDescent="0.25">
      <c r="B1049" s="371"/>
      <c r="C1049" s="372"/>
      <c r="D1049" s="373"/>
      <c r="E1049" s="374"/>
      <c r="F1049" s="375"/>
    </row>
    <row r="1050" spans="2:6" s="1" customFormat="1" x14ac:dyDescent="0.25">
      <c r="B1050" s="371"/>
      <c r="C1050" s="372"/>
      <c r="D1050" s="373"/>
      <c r="E1050" s="374"/>
      <c r="F1050" s="375"/>
    </row>
    <row r="1051" spans="2:6" s="1" customFormat="1" x14ac:dyDescent="0.25">
      <c r="B1051" s="371"/>
      <c r="C1051" s="372"/>
      <c r="D1051" s="373"/>
      <c r="E1051" s="374"/>
      <c r="F1051" s="375"/>
    </row>
    <row r="1052" spans="2:6" s="1" customFormat="1" x14ac:dyDescent="0.25">
      <c r="B1052" s="371"/>
      <c r="C1052" s="372"/>
      <c r="D1052" s="373"/>
      <c r="E1052" s="374"/>
      <c r="F1052" s="375"/>
    </row>
    <row r="1053" spans="2:6" s="1" customFormat="1" x14ac:dyDescent="0.25">
      <c r="B1053" s="371"/>
      <c r="C1053" s="372"/>
      <c r="D1053" s="373"/>
      <c r="E1053" s="374"/>
      <c r="F1053" s="375"/>
    </row>
    <row r="1054" spans="2:6" s="1" customFormat="1" x14ac:dyDescent="0.25">
      <c r="B1054" s="371"/>
      <c r="C1054" s="372"/>
      <c r="D1054" s="373"/>
      <c r="E1054" s="374"/>
      <c r="F1054" s="375"/>
    </row>
    <row r="1055" spans="2:6" s="1" customFormat="1" x14ac:dyDescent="0.25">
      <c r="B1055" s="371"/>
      <c r="C1055" s="372"/>
      <c r="D1055" s="373"/>
      <c r="E1055" s="374"/>
      <c r="F1055" s="375"/>
    </row>
    <row r="1056" spans="2:6" s="1" customFormat="1" x14ac:dyDescent="0.25">
      <c r="B1056" s="371"/>
      <c r="C1056" s="372"/>
      <c r="D1056" s="373"/>
      <c r="E1056" s="374"/>
      <c r="F1056" s="375"/>
    </row>
    <row r="1057" spans="2:6" s="1" customFormat="1" x14ac:dyDescent="0.25">
      <c r="B1057" s="371"/>
      <c r="C1057" s="372"/>
      <c r="D1057" s="373"/>
      <c r="E1057" s="374"/>
      <c r="F1057" s="375"/>
    </row>
    <row r="1058" spans="2:6" s="1" customFormat="1" x14ac:dyDescent="0.25">
      <c r="B1058" s="371"/>
      <c r="C1058" s="372"/>
      <c r="D1058" s="373"/>
      <c r="E1058" s="374"/>
      <c r="F1058" s="375"/>
    </row>
    <row r="1059" spans="2:6" s="1" customFormat="1" x14ac:dyDescent="0.25">
      <c r="B1059" s="371"/>
      <c r="C1059" s="372"/>
      <c r="D1059" s="373"/>
      <c r="E1059" s="374"/>
      <c r="F1059" s="375"/>
    </row>
    <row r="1060" spans="2:6" s="1" customFormat="1" x14ac:dyDescent="0.25">
      <c r="B1060" s="371"/>
      <c r="C1060" s="372"/>
      <c r="D1060" s="373"/>
      <c r="E1060" s="374"/>
      <c r="F1060" s="375"/>
    </row>
    <row r="1061" spans="2:6" s="1" customFormat="1" x14ac:dyDescent="0.25">
      <c r="B1061" s="371"/>
      <c r="C1061" s="372"/>
      <c r="D1061" s="373"/>
      <c r="E1061" s="374"/>
      <c r="F1061" s="375"/>
    </row>
    <row r="1062" spans="2:6" s="1" customFormat="1" x14ac:dyDescent="0.25">
      <c r="B1062" s="371"/>
      <c r="C1062" s="372"/>
      <c r="D1062" s="373"/>
      <c r="E1062" s="374"/>
      <c r="F1062" s="375"/>
    </row>
    <row r="1063" spans="2:6" s="1" customFormat="1" x14ac:dyDescent="0.25">
      <c r="B1063" s="371"/>
      <c r="C1063" s="372"/>
      <c r="D1063" s="373"/>
      <c r="E1063" s="374"/>
      <c r="F1063" s="375"/>
    </row>
    <row r="1064" spans="2:6" s="1" customFormat="1" x14ac:dyDescent="0.25">
      <c r="B1064" s="371"/>
      <c r="C1064" s="372"/>
      <c r="D1064" s="373"/>
      <c r="E1064" s="374"/>
      <c r="F1064" s="375"/>
    </row>
    <row r="1065" spans="2:6" s="1" customFormat="1" x14ac:dyDescent="0.25">
      <c r="B1065" s="371"/>
      <c r="C1065" s="372"/>
      <c r="D1065" s="373"/>
      <c r="E1065" s="374"/>
      <c r="F1065" s="375"/>
    </row>
    <row r="1066" spans="2:6" s="1" customFormat="1" x14ac:dyDescent="0.25">
      <c r="B1066" s="371"/>
      <c r="C1066" s="372"/>
      <c r="D1066" s="373"/>
      <c r="E1066" s="374"/>
      <c r="F1066" s="375"/>
    </row>
    <row r="1067" spans="2:6" s="1" customFormat="1" x14ac:dyDescent="0.25">
      <c r="B1067" s="371"/>
      <c r="C1067" s="372"/>
      <c r="D1067" s="373"/>
      <c r="E1067" s="374"/>
      <c r="F1067" s="375"/>
    </row>
    <row r="1068" spans="2:6" s="1" customFormat="1" x14ac:dyDescent="0.25">
      <c r="B1068" s="371"/>
      <c r="C1068" s="372"/>
      <c r="D1068" s="373"/>
      <c r="E1068" s="374"/>
      <c r="F1068" s="375"/>
    </row>
    <row r="1069" spans="2:6" s="1" customFormat="1" x14ac:dyDescent="0.25">
      <c r="B1069" s="371"/>
      <c r="C1069" s="372"/>
      <c r="D1069" s="373"/>
      <c r="E1069" s="374"/>
      <c r="F1069" s="375"/>
    </row>
    <row r="1070" spans="2:6" s="1" customFormat="1" x14ac:dyDescent="0.25">
      <c r="B1070" s="371"/>
      <c r="C1070" s="372"/>
      <c r="D1070" s="373"/>
      <c r="E1070" s="374"/>
      <c r="F1070" s="375"/>
    </row>
    <row r="1071" spans="2:6" s="1" customFormat="1" x14ac:dyDescent="0.25">
      <c r="B1071" s="371"/>
      <c r="C1071" s="372"/>
      <c r="D1071" s="373"/>
      <c r="E1071" s="374"/>
      <c r="F1071" s="375"/>
    </row>
    <row r="1072" spans="2:6" s="1" customFormat="1" x14ac:dyDescent="0.25">
      <c r="B1072" s="371"/>
      <c r="C1072" s="372"/>
      <c r="D1072" s="373"/>
      <c r="E1072" s="374"/>
      <c r="F1072" s="375"/>
    </row>
    <row r="1073" spans="2:6" s="1" customFormat="1" x14ac:dyDescent="0.25">
      <c r="B1073" s="371"/>
      <c r="C1073" s="372"/>
      <c r="D1073" s="373"/>
      <c r="E1073" s="374"/>
      <c r="F1073" s="375"/>
    </row>
    <row r="1074" spans="2:6" s="1" customFormat="1" x14ac:dyDescent="0.25">
      <c r="B1074" s="371"/>
      <c r="C1074" s="372"/>
      <c r="D1074" s="373"/>
      <c r="E1074" s="374"/>
      <c r="F1074" s="375"/>
    </row>
    <row r="1075" spans="2:6" s="1" customFormat="1" x14ac:dyDescent="0.25">
      <c r="B1075" s="371"/>
      <c r="C1075" s="372"/>
      <c r="D1075" s="373"/>
      <c r="E1075" s="374"/>
      <c r="F1075" s="375"/>
    </row>
    <row r="1076" spans="2:6" s="1" customFormat="1" x14ac:dyDescent="0.25">
      <c r="B1076" s="371"/>
      <c r="C1076" s="372"/>
      <c r="D1076" s="373"/>
      <c r="E1076" s="374"/>
      <c r="F1076" s="375"/>
    </row>
    <row r="1077" spans="2:6" s="1" customFormat="1" x14ac:dyDescent="0.25">
      <c r="B1077" s="371"/>
      <c r="C1077" s="372"/>
      <c r="D1077" s="373"/>
      <c r="E1077" s="374"/>
      <c r="F1077" s="375"/>
    </row>
    <row r="1078" spans="2:6" s="1" customFormat="1" x14ac:dyDescent="0.25">
      <c r="B1078" s="371"/>
      <c r="C1078" s="372"/>
      <c r="D1078" s="373"/>
      <c r="E1078" s="374"/>
      <c r="F1078" s="375"/>
    </row>
    <row r="1079" spans="2:6" s="1" customFormat="1" x14ac:dyDescent="0.25">
      <c r="B1079" s="371"/>
      <c r="C1079" s="372"/>
      <c r="D1079" s="373"/>
      <c r="E1079" s="374"/>
      <c r="F1079" s="375"/>
    </row>
    <row r="1080" spans="2:6" s="1" customFormat="1" x14ac:dyDescent="0.25">
      <c r="B1080" s="371"/>
      <c r="C1080" s="372"/>
      <c r="D1080" s="373"/>
      <c r="E1080" s="374"/>
      <c r="F1080" s="375"/>
    </row>
    <row r="1081" spans="2:6" s="1" customFormat="1" x14ac:dyDescent="0.25">
      <c r="B1081" s="371"/>
      <c r="C1081" s="372"/>
      <c r="D1081" s="373"/>
      <c r="E1081" s="374"/>
      <c r="F1081" s="375"/>
    </row>
    <row r="1082" spans="2:6" s="1" customFormat="1" x14ac:dyDescent="0.25">
      <c r="B1082" s="371"/>
      <c r="C1082" s="372"/>
      <c r="D1082" s="373"/>
      <c r="E1082" s="374"/>
      <c r="F1082" s="375"/>
    </row>
    <row r="1083" spans="2:6" s="1" customFormat="1" x14ac:dyDescent="0.25">
      <c r="B1083" s="371"/>
      <c r="C1083" s="372"/>
      <c r="D1083" s="373"/>
      <c r="E1083" s="374"/>
      <c r="F1083" s="375"/>
    </row>
    <row r="1084" spans="2:6" s="1" customFormat="1" x14ac:dyDescent="0.25">
      <c r="B1084" s="371"/>
      <c r="C1084" s="372"/>
      <c r="D1084" s="373"/>
      <c r="E1084" s="374"/>
      <c r="F1084" s="375"/>
    </row>
    <row r="1085" spans="2:6" s="1" customFormat="1" x14ac:dyDescent="0.25">
      <c r="B1085" s="371"/>
      <c r="C1085" s="372"/>
      <c r="D1085" s="373"/>
      <c r="E1085" s="374"/>
      <c r="F1085" s="375"/>
    </row>
    <row r="1086" spans="2:6" s="1" customFormat="1" x14ac:dyDescent="0.25">
      <c r="B1086" s="371"/>
      <c r="C1086" s="372"/>
      <c r="D1086" s="373"/>
      <c r="E1086" s="374"/>
      <c r="F1086" s="375"/>
    </row>
    <row r="1087" spans="2:6" s="1" customFormat="1" x14ac:dyDescent="0.25">
      <c r="B1087" s="371"/>
      <c r="C1087" s="372"/>
      <c r="D1087" s="373"/>
      <c r="E1087" s="374"/>
      <c r="F1087" s="375"/>
    </row>
    <row r="1088" spans="2:6" s="1" customFormat="1" x14ac:dyDescent="0.25">
      <c r="B1088" s="371"/>
      <c r="C1088" s="372"/>
      <c r="D1088" s="373"/>
      <c r="E1088" s="374"/>
      <c r="F1088" s="375"/>
    </row>
    <row r="1089" spans="2:6" s="1" customFormat="1" x14ac:dyDescent="0.25">
      <c r="B1089" s="371"/>
      <c r="C1089" s="372"/>
      <c r="D1089" s="373"/>
      <c r="E1089" s="374"/>
      <c r="F1089" s="375"/>
    </row>
    <row r="1090" spans="2:6" s="1" customFormat="1" x14ac:dyDescent="0.25">
      <c r="B1090" s="371"/>
      <c r="C1090" s="372"/>
      <c r="D1090" s="373"/>
      <c r="E1090" s="374"/>
      <c r="F1090" s="375"/>
    </row>
    <row r="1091" spans="2:6" s="1" customFormat="1" x14ac:dyDescent="0.25">
      <c r="B1091" s="371"/>
      <c r="C1091" s="372"/>
      <c r="D1091" s="373"/>
      <c r="E1091" s="374"/>
      <c r="F1091" s="375"/>
    </row>
    <row r="1092" spans="2:6" s="1" customFormat="1" x14ac:dyDescent="0.25">
      <c r="B1092" s="371"/>
      <c r="C1092" s="372"/>
      <c r="D1092" s="373"/>
      <c r="E1092" s="374"/>
      <c r="F1092" s="375"/>
    </row>
    <row r="1093" spans="2:6" s="1" customFormat="1" x14ac:dyDescent="0.25">
      <c r="B1093" s="371"/>
      <c r="C1093" s="372"/>
      <c r="D1093" s="373"/>
      <c r="E1093" s="374"/>
      <c r="F1093" s="375"/>
    </row>
    <row r="1094" spans="2:6" s="1" customFormat="1" x14ac:dyDescent="0.25">
      <c r="B1094" s="371"/>
      <c r="C1094" s="372"/>
      <c r="D1094" s="373"/>
      <c r="E1094" s="374"/>
      <c r="F1094" s="375"/>
    </row>
    <row r="1095" spans="2:6" s="1" customFormat="1" x14ac:dyDescent="0.25">
      <c r="B1095" s="371"/>
      <c r="C1095" s="372"/>
      <c r="D1095" s="373"/>
      <c r="E1095" s="374"/>
      <c r="F1095" s="375"/>
    </row>
    <row r="1096" spans="2:6" s="1" customFormat="1" x14ac:dyDescent="0.25">
      <c r="B1096" s="371"/>
      <c r="C1096" s="372"/>
      <c r="D1096" s="373"/>
      <c r="E1096" s="374"/>
      <c r="F1096" s="375"/>
    </row>
    <row r="1097" spans="2:6" s="1" customFormat="1" x14ac:dyDescent="0.25">
      <c r="B1097" s="371"/>
      <c r="C1097" s="372"/>
      <c r="D1097" s="373"/>
      <c r="E1097" s="374"/>
      <c r="F1097" s="375"/>
    </row>
    <row r="1098" spans="2:6" s="1" customFormat="1" x14ac:dyDescent="0.25">
      <c r="B1098" s="371"/>
      <c r="C1098" s="372"/>
      <c r="D1098" s="373"/>
      <c r="E1098" s="374"/>
      <c r="F1098" s="375"/>
    </row>
    <row r="1099" spans="2:6" s="1" customFormat="1" x14ac:dyDescent="0.25">
      <c r="B1099" s="371"/>
      <c r="C1099" s="372"/>
      <c r="D1099" s="373"/>
      <c r="E1099" s="374"/>
      <c r="F1099" s="375"/>
    </row>
    <row r="1100" spans="2:6" s="1" customFormat="1" x14ac:dyDescent="0.25">
      <c r="B1100" s="371"/>
      <c r="C1100" s="372"/>
      <c r="D1100" s="373"/>
      <c r="E1100" s="374"/>
      <c r="F1100" s="375"/>
    </row>
    <row r="1101" spans="2:6" s="1" customFormat="1" x14ac:dyDescent="0.25">
      <c r="B1101" s="371"/>
      <c r="C1101" s="372"/>
      <c r="D1101" s="373"/>
      <c r="E1101" s="374"/>
      <c r="F1101" s="375"/>
    </row>
    <row r="1102" spans="2:6" s="1" customFormat="1" x14ac:dyDescent="0.25">
      <c r="B1102" s="371"/>
      <c r="C1102" s="372"/>
      <c r="D1102" s="373"/>
      <c r="E1102" s="374"/>
      <c r="F1102" s="375"/>
    </row>
    <row r="1103" spans="2:6" s="1" customFormat="1" x14ac:dyDescent="0.25">
      <c r="B1103" s="371"/>
      <c r="C1103" s="372"/>
      <c r="D1103" s="373"/>
      <c r="E1103" s="374"/>
      <c r="F1103" s="375"/>
    </row>
    <row r="1104" spans="2:6" s="1" customFormat="1" x14ac:dyDescent="0.25">
      <c r="B1104" s="371"/>
      <c r="C1104" s="372"/>
      <c r="D1104" s="373"/>
      <c r="E1104" s="374"/>
      <c r="F1104" s="375"/>
    </row>
    <row r="1105" spans="2:6" s="1" customFormat="1" x14ac:dyDescent="0.25">
      <c r="B1105" s="371"/>
      <c r="C1105" s="372"/>
      <c r="D1105" s="373"/>
      <c r="E1105" s="374"/>
      <c r="F1105" s="375"/>
    </row>
    <row r="1106" spans="2:6" s="1" customFormat="1" x14ac:dyDescent="0.25">
      <c r="B1106" s="371"/>
      <c r="C1106" s="372"/>
      <c r="D1106" s="373"/>
      <c r="E1106" s="374"/>
      <c r="F1106" s="375"/>
    </row>
    <row r="1107" spans="2:6" s="1" customFormat="1" x14ac:dyDescent="0.25">
      <c r="B1107" s="371"/>
      <c r="C1107" s="372"/>
      <c r="D1107" s="373"/>
      <c r="E1107" s="374"/>
      <c r="F1107" s="375"/>
    </row>
    <row r="1108" spans="2:6" s="1" customFormat="1" x14ac:dyDescent="0.25">
      <c r="B1108" s="371"/>
      <c r="C1108" s="372"/>
      <c r="D1108" s="373"/>
      <c r="E1108" s="374"/>
      <c r="F1108" s="375"/>
    </row>
    <row r="1109" spans="2:6" s="1" customFormat="1" x14ac:dyDescent="0.25">
      <c r="B1109" s="371"/>
      <c r="C1109" s="372"/>
      <c r="D1109" s="373"/>
      <c r="E1109" s="374"/>
      <c r="F1109" s="375"/>
    </row>
    <row r="1110" spans="2:6" s="1" customFormat="1" x14ac:dyDescent="0.25">
      <c r="B1110" s="371"/>
      <c r="C1110" s="372"/>
      <c r="D1110" s="373"/>
      <c r="E1110" s="374"/>
      <c r="F1110" s="375"/>
    </row>
    <row r="1111" spans="2:6" s="1" customFormat="1" x14ac:dyDescent="0.25">
      <c r="B1111" s="371"/>
      <c r="C1111" s="372"/>
      <c r="D1111" s="373"/>
      <c r="E1111" s="374"/>
      <c r="F1111" s="375"/>
    </row>
    <row r="1112" spans="2:6" s="1" customFormat="1" x14ac:dyDescent="0.25">
      <c r="B1112" s="371"/>
      <c r="C1112" s="372"/>
      <c r="D1112" s="373"/>
      <c r="E1112" s="374"/>
      <c r="F1112" s="375"/>
    </row>
    <row r="1113" spans="2:6" s="1" customFormat="1" x14ac:dyDescent="0.25">
      <c r="B1113" s="371"/>
      <c r="C1113" s="372"/>
      <c r="D1113" s="373"/>
      <c r="E1113" s="374"/>
      <c r="F1113" s="375"/>
    </row>
    <row r="1114" spans="2:6" s="1" customFormat="1" x14ac:dyDescent="0.25">
      <c r="B1114" s="371"/>
      <c r="C1114" s="372"/>
      <c r="D1114" s="373"/>
      <c r="E1114" s="374"/>
      <c r="F1114" s="375"/>
    </row>
    <row r="1115" spans="2:6" s="1" customFormat="1" x14ac:dyDescent="0.25">
      <c r="B1115" s="371"/>
      <c r="C1115" s="372"/>
      <c r="D1115" s="373"/>
      <c r="E1115" s="374"/>
      <c r="F1115" s="375"/>
    </row>
    <row r="1116" spans="2:6" s="1" customFormat="1" x14ac:dyDescent="0.25">
      <c r="B1116" s="371"/>
      <c r="C1116" s="372"/>
      <c r="D1116" s="373"/>
      <c r="E1116" s="374"/>
      <c r="F1116" s="375"/>
    </row>
    <row r="1117" spans="2:6" s="1" customFormat="1" x14ac:dyDescent="0.25">
      <c r="B1117" s="371"/>
      <c r="C1117" s="372"/>
      <c r="D1117" s="373"/>
      <c r="E1117" s="374"/>
      <c r="F1117" s="375"/>
    </row>
    <row r="1118" spans="2:6" s="1" customFormat="1" x14ac:dyDescent="0.25">
      <c r="B1118" s="371"/>
      <c r="C1118" s="372"/>
      <c r="D1118" s="373"/>
      <c r="E1118" s="374"/>
      <c r="F1118" s="375"/>
    </row>
    <row r="1119" spans="2:6" s="1" customFormat="1" x14ac:dyDescent="0.25">
      <c r="B1119" s="371"/>
      <c r="C1119" s="372"/>
      <c r="D1119" s="373"/>
      <c r="E1119" s="374"/>
      <c r="F1119" s="375"/>
    </row>
    <row r="1120" spans="2:6" s="1" customFormat="1" x14ac:dyDescent="0.25">
      <c r="B1120" s="371"/>
      <c r="C1120" s="372"/>
      <c r="D1120" s="373"/>
      <c r="E1120" s="374"/>
      <c r="F1120" s="375"/>
    </row>
    <row r="1121" spans="2:6" s="1" customFormat="1" x14ac:dyDescent="0.25">
      <c r="B1121" s="371"/>
      <c r="C1121" s="372"/>
      <c r="D1121" s="373"/>
      <c r="E1121" s="374"/>
      <c r="F1121" s="375"/>
    </row>
    <row r="1122" spans="2:6" s="1" customFormat="1" x14ac:dyDescent="0.25">
      <c r="B1122" s="371"/>
      <c r="C1122" s="372"/>
      <c r="D1122" s="373"/>
      <c r="E1122" s="374"/>
      <c r="F1122" s="375"/>
    </row>
    <row r="1123" spans="2:6" s="1" customFormat="1" x14ac:dyDescent="0.25">
      <c r="B1123" s="371"/>
      <c r="C1123" s="372"/>
      <c r="D1123" s="373"/>
      <c r="E1123" s="374"/>
      <c r="F1123" s="375"/>
    </row>
    <row r="1124" spans="2:6" s="1" customFormat="1" x14ac:dyDescent="0.25">
      <c r="B1124" s="371"/>
      <c r="C1124" s="372"/>
      <c r="D1124" s="373"/>
      <c r="E1124" s="374"/>
      <c r="F1124" s="375"/>
    </row>
    <row r="1125" spans="2:6" s="1" customFormat="1" x14ac:dyDescent="0.25">
      <c r="B1125" s="371"/>
      <c r="C1125" s="372"/>
      <c r="D1125" s="373"/>
      <c r="E1125" s="374"/>
      <c r="F1125" s="375"/>
    </row>
    <row r="1126" spans="2:6" s="1" customFormat="1" x14ac:dyDescent="0.25">
      <c r="B1126" s="371"/>
      <c r="C1126" s="372"/>
      <c r="D1126" s="373"/>
      <c r="E1126" s="374"/>
      <c r="F1126" s="375"/>
    </row>
    <row r="1127" spans="2:6" s="1" customFormat="1" x14ac:dyDescent="0.25">
      <c r="B1127" s="371"/>
      <c r="C1127" s="372"/>
      <c r="D1127" s="373"/>
      <c r="E1127" s="374"/>
      <c r="F1127" s="375"/>
    </row>
    <row r="1128" spans="2:6" s="1" customFormat="1" x14ac:dyDescent="0.25">
      <c r="B1128" s="371"/>
      <c r="C1128" s="372"/>
      <c r="D1128" s="373"/>
      <c r="E1128" s="374"/>
      <c r="F1128" s="375"/>
    </row>
    <row r="1129" spans="2:6" s="1" customFormat="1" x14ac:dyDescent="0.25">
      <c r="B1129" s="371"/>
      <c r="C1129" s="372"/>
      <c r="D1129" s="373"/>
      <c r="E1129" s="374"/>
      <c r="F1129" s="375"/>
    </row>
    <row r="1130" spans="2:6" s="1" customFormat="1" x14ac:dyDescent="0.25">
      <c r="B1130" s="371"/>
      <c r="C1130" s="372"/>
      <c r="D1130" s="373"/>
      <c r="E1130" s="374"/>
      <c r="F1130" s="375"/>
    </row>
    <row r="1131" spans="2:6" s="1" customFormat="1" x14ac:dyDescent="0.25">
      <c r="B1131" s="371"/>
      <c r="C1131" s="372"/>
      <c r="D1131" s="373"/>
      <c r="E1131" s="374"/>
      <c r="F1131" s="375"/>
    </row>
    <row r="1132" spans="2:6" s="1" customFormat="1" x14ac:dyDescent="0.25">
      <c r="B1132" s="371"/>
      <c r="C1132" s="372"/>
      <c r="D1132" s="373"/>
      <c r="E1132" s="374"/>
      <c r="F1132" s="375"/>
    </row>
    <row r="1133" spans="2:6" s="1" customFormat="1" x14ac:dyDescent="0.25">
      <c r="B1133" s="371"/>
      <c r="C1133" s="372"/>
      <c r="D1133" s="373"/>
      <c r="E1133" s="374"/>
      <c r="F1133" s="375"/>
    </row>
    <row r="1134" spans="2:6" s="1" customFormat="1" x14ac:dyDescent="0.25">
      <c r="B1134" s="371"/>
      <c r="C1134" s="372"/>
      <c r="D1134" s="373"/>
      <c r="E1134" s="374"/>
      <c r="F1134" s="375"/>
    </row>
    <row r="1135" spans="2:6" s="1" customFormat="1" x14ac:dyDescent="0.25">
      <c r="B1135" s="371"/>
      <c r="C1135" s="372"/>
      <c r="D1135" s="373"/>
      <c r="E1135" s="374"/>
      <c r="F1135" s="375"/>
    </row>
    <row r="1136" spans="2:6" s="1" customFormat="1" x14ac:dyDescent="0.25">
      <c r="B1136" s="371"/>
      <c r="C1136" s="372"/>
      <c r="D1136" s="373"/>
      <c r="E1136" s="374"/>
      <c r="F1136" s="375"/>
    </row>
    <row r="1137" spans="2:6" s="1" customFormat="1" x14ac:dyDescent="0.25">
      <c r="B1137" s="371"/>
      <c r="C1137" s="372"/>
      <c r="D1137" s="373"/>
      <c r="E1137" s="374"/>
      <c r="F1137" s="375"/>
    </row>
    <row r="1138" spans="2:6" s="1" customFormat="1" x14ac:dyDescent="0.25">
      <c r="B1138" s="371"/>
      <c r="C1138" s="372"/>
      <c r="D1138" s="373"/>
      <c r="E1138" s="374"/>
      <c r="F1138" s="375"/>
    </row>
    <row r="1139" spans="2:6" s="1" customFormat="1" x14ac:dyDescent="0.25">
      <c r="B1139" s="371"/>
      <c r="C1139" s="372"/>
      <c r="D1139" s="373"/>
      <c r="E1139" s="374"/>
      <c r="F1139" s="375"/>
    </row>
    <row r="1140" spans="2:6" s="1" customFormat="1" x14ac:dyDescent="0.25">
      <c r="B1140" s="371"/>
      <c r="C1140" s="372"/>
      <c r="D1140" s="373"/>
      <c r="E1140" s="374"/>
      <c r="F1140" s="375"/>
    </row>
    <row r="1141" spans="2:6" s="1" customFormat="1" x14ac:dyDescent="0.25">
      <c r="B1141" s="371"/>
      <c r="C1141" s="372"/>
      <c r="D1141" s="373"/>
      <c r="E1141" s="374"/>
      <c r="F1141" s="375"/>
    </row>
    <row r="1142" spans="2:6" s="1" customFormat="1" x14ac:dyDescent="0.25">
      <c r="B1142" s="371"/>
      <c r="C1142" s="372"/>
      <c r="D1142" s="373"/>
      <c r="E1142" s="374"/>
      <c r="F1142" s="375"/>
    </row>
    <row r="1143" spans="2:6" s="1" customFormat="1" x14ac:dyDescent="0.25">
      <c r="B1143" s="371"/>
      <c r="C1143" s="372"/>
      <c r="D1143" s="373"/>
      <c r="E1143" s="374"/>
      <c r="F1143" s="375"/>
    </row>
    <row r="1144" spans="2:6" s="1" customFormat="1" x14ac:dyDescent="0.25">
      <c r="B1144" s="371"/>
      <c r="C1144" s="372"/>
      <c r="D1144" s="373"/>
      <c r="E1144" s="374"/>
      <c r="F1144" s="375"/>
    </row>
    <row r="1145" spans="2:6" s="1" customFormat="1" x14ac:dyDescent="0.25">
      <c r="B1145" s="371"/>
      <c r="C1145" s="372"/>
      <c r="D1145" s="373"/>
      <c r="E1145" s="374"/>
      <c r="F1145" s="375"/>
    </row>
    <row r="1146" spans="2:6" s="1" customFormat="1" x14ac:dyDescent="0.25">
      <c r="B1146" s="371"/>
      <c r="C1146" s="372"/>
      <c r="D1146" s="373"/>
      <c r="E1146" s="374"/>
      <c r="F1146" s="375"/>
    </row>
    <row r="1147" spans="2:6" s="1" customFormat="1" x14ac:dyDescent="0.25">
      <c r="B1147" s="371"/>
      <c r="C1147" s="372"/>
      <c r="D1147" s="373"/>
      <c r="E1147" s="374"/>
      <c r="F1147" s="375"/>
    </row>
    <row r="1148" spans="2:6" s="1" customFormat="1" x14ac:dyDescent="0.25">
      <c r="B1148" s="371"/>
      <c r="C1148" s="372"/>
      <c r="D1148" s="373"/>
      <c r="E1148" s="374"/>
      <c r="F1148" s="375"/>
    </row>
    <row r="1149" spans="2:6" s="1" customFormat="1" x14ac:dyDescent="0.25">
      <c r="B1149" s="371"/>
      <c r="C1149" s="372"/>
      <c r="D1149" s="373"/>
      <c r="E1149" s="374"/>
      <c r="F1149" s="375"/>
    </row>
    <row r="1150" spans="2:6" s="1" customFormat="1" x14ac:dyDescent="0.25">
      <c r="B1150" s="371"/>
      <c r="C1150" s="372"/>
      <c r="D1150" s="373"/>
      <c r="E1150" s="374"/>
      <c r="F1150" s="375"/>
    </row>
    <row r="1151" spans="2:6" s="1" customFormat="1" x14ac:dyDescent="0.25">
      <c r="B1151" s="371"/>
      <c r="C1151" s="372"/>
      <c r="D1151" s="373"/>
      <c r="E1151" s="374"/>
      <c r="F1151" s="375"/>
    </row>
    <row r="1152" spans="2:6" s="1" customFormat="1" x14ac:dyDescent="0.25">
      <c r="B1152" s="371"/>
      <c r="C1152" s="372"/>
      <c r="D1152" s="373"/>
      <c r="E1152" s="374"/>
      <c r="F1152" s="375"/>
    </row>
    <row r="1153" spans="2:6" s="1" customFormat="1" x14ac:dyDescent="0.25">
      <c r="B1153" s="371"/>
      <c r="C1153" s="372"/>
      <c r="D1153" s="373"/>
      <c r="E1153" s="374"/>
      <c r="F1153" s="375"/>
    </row>
    <row r="1154" spans="2:6" s="1" customFormat="1" x14ac:dyDescent="0.25">
      <c r="B1154" s="371"/>
      <c r="C1154" s="372"/>
      <c r="D1154" s="373"/>
      <c r="E1154" s="374"/>
      <c r="F1154" s="375"/>
    </row>
    <row r="1155" spans="2:6" s="1" customFormat="1" x14ac:dyDescent="0.25">
      <c r="B1155" s="371"/>
      <c r="C1155" s="372"/>
      <c r="D1155" s="373"/>
      <c r="E1155" s="374"/>
      <c r="F1155" s="375"/>
    </row>
    <row r="1156" spans="2:6" s="1" customFormat="1" x14ac:dyDescent="0.25">
      <c r="B1156" s="371"/>
      <c r="C1156" s="372"/>
      <c r="D1156" s="373"/>
      <c r="E1156" s="374"/>
      <c r="F1156" s="375"/>
    </row>
    <row r="1157" spans="2:6" s="1" customFormat="1" x14ac:dyDescent="0.25">
      <c r="B1157" s="371"/>
      <c r="C1157" s="372"/>
      <c r="D1157" s="373"/>
      <c r="E1157" s="374"/>
      <c r="F1157" s="375"/>
    </row>
    <row r="1158" spans="2:6" s="1" customFormat="1" x14ac:dyDescent="0.25">
      <c r="B1158" s="371"/>
      <c r="C1158" s="372"/>
      <c r="D1158" s="373"/>
      <c r="E1158" s="374"/>
      <c r="F1158" s="375"/>
    </row>
    <row r="1159" spans="2:6" s="1" customFormat="1" x14ac:dyDescent="0.25">
      <c r="B1159" s="371"/>
      <c r="C1159" s="372"/>
      <c r="D1159" s="373"/>
      <c r="E1159" s="374"/>
      <c r="F1159" s="375"/>
    </row>
    <row r="1160" spans="2:6" s="1" customFormat="1" x14ac:dyDescent="0.25">
      <c r="B1160" s="371"/>
      <c r="C1160" s="372"/>
      <c r="D1160" s="373"/>
      <c r="E1160" s="374"/>
      <c r="F1160" s="375"/>
    </row>
    <row r="1161" spans="2:6" s="1" customFormat="1" x14ac:dyDescent="0.25">
      <c r="B1161" s="371"/>
      <c r="C1161" s="372"/>
      <c r="D1161" s="373"/>
      <c r="E1161" s="374"/>
      <c r="F1161" s="375"/>
    </row>
    <row r="1162" spans="2:6" s="1" customFormat="1" x14ac:dyDescent="0.25">
      <c r="B1162" s="371"/>
      <c r="C1162" s="372"/>
      <c r="D1162" s="373"/>
      <c r="E1162" s="374"/>
      <c r="F1162" s="375"/>
    </row>
    <row r="1163" spans="2:6" s="1" customFormat="1" x14ac:dyDescent="0.25">
      <c r="B1163" s="371"/>
      <c r="C1163" s="372"/>
      <c r="D1163" s="373"/>
      <c r="E1163" s="374"/>
      <c r="F1163" s="375"/>
    </row>
    <row r="1164" spans="2:6" s="1" customFormat="1" x14ac:dyDescent="0.25">
      <c r="B1164" s="371"/>
      <c r="C1164" s="372"/>
      <c r="D1164" s="373"/>
      <c r="E1164" s="374"/>
      <c r="F1164" s="375"/>
    </row>
    <row r="1165" spans="2:6" s="1" customFormat="1" x14ac:dyDescent="0.25">
      <c r="B1165" s="371"/>
      <c r="C1165" s="372"/>
      <c r="D1165" s="373"/>
      <c r="E1165" s="374"/>
      <c r="F1165" s="375"/>
    </row>
    <row r="1166" spans="2:6" s="1" customFormat="1" x14ac:dyDescent="0.25">
      <c r="B1166" s="371"/>
      <c r="C1166" s="372"/>
      <c r="D1166" s="373"/>
      <c r="E1166" s="374"/>
      <c r="F1166" s="375"/>
    </row>
    <row r="1167" spans="2:6" s="1" customFormat="1" x14ac:dyDescent="0.25">
      <c r="B1167" s="371"/>
      <c r="C1167" s="372"/>
      <c r="D1167" s="373"/>
      <c r="E1167" s="374"/>
      <c r="F1167" s="375"/>
    </row>
    <row r="1168" spans="2:6" s="1" customFormat="1" x14ac:dyDescent="0.25">
      <c r="B1168" s="371"/>
      <c r="C1168" s="372"/>
      <c r="D1168" s="373"/>
      <c r="E1168" s="374"/>
      <c r="F1168" s="375"/>
    </row>
    <row r="1169" spans="2:6" s="1" customFormat="1" x14ac:dyDescent="0.25">
      <c r="B1169" s="371"/>
      <c r="C1169" s="372"/>
      <c r="D1169" s="373"/>
      <c r="E1169" s="374"/>
      <c r="F1169" s="375"/>
    </row>
    <row r="1170" spans="2:6" s="1" customFormat="1" x14ac:dyDescent="0.25">
      <c r="B1170" s="371"/>
      <c r="C1170" s="372"/>
      <c r="D1170" s="373"/>
      <c r="E1170" s="374"/>
      <c r="F1170" s="375"/>
    </row>
    <row r="1171" spans="2:6" s="1" customFormat="1" x14ac:dyDescent="0.25">
      <c r="B1171" s="371"/>
      <c r="C1171" s="372"/>
      <c r="D1171" s="373"/>
      <c r="E1171" s="374"/>
      <c r="F1171" s="375"/>
    </row>
    <row r="1172" spans="2:6" s="1" customFormat="1" x14ac:dyDescent="0.25">
      <c r="B1172" s="371"/>
      <c r="C1172" s="372"/>
      <c r="D1172" s="373"/>
      <c r="E1172" s="374"/>
      <c r="F1172" s="375"/>
    </row>
    <row r="1173" spans="2:6" s="1" customFormat="1" x14ac:dyDescent="0.25">
      <c r="B1173" s="371"/>
      <c r="C1173" s="372"/>
      <c r="D1173" s="373"/>
      <c r="E1173" s="374"/>
      <c r="F1173" s="375"/>
    </row>
    <row r="1174" spans="2:6" s="1" customFormat="1" x14ac:dyDescent="0.25">
      <c r="B1174" s="371"/>
      <c r="C1174" s="372"/>
      <c r="D1174" s="373"/>
      <c r="E1174" s="374"/>
      <c r="F1174" s="375"/>
    </row>
    <row r="1175" spans="2:6" s="1" customFormat="1" x14ac:dyDescent="0.25">
      <c r="B1175" s="371"/>
      <c r="C1175" s="372"/>
      <c r="D1175" s="373"/>
      <c r="E1175" s="374"/>
      <c r="F1175" s="375"/>
    </row>
    <row r="1176" spans="2:6" s="1" customFormat="1" x14ac:dyDescent="0.25">
      <c r="B1176" s="371"/>
      <c r="C1176" s="372"/>
      <c r="D1176" s="373"/>
      <c r="E1176" s="374"/>
      <c r="F1176" s="375"/>
    </row>
    <row r="1177" spans="2:6" s="1" customFormat="1" x14ac:dyDescent="0.25">
      <c r="B1177" s="371"/>
      <c r="C1177" s="372"/>
      <c r="D1177" s="373"/>
      <c r="E1177" s="374"/>
      <c r="F1177" s="375"/>
    </row>
    <row r="1178" spans="2:6" s="1" customFormat="1" x14ac:dyDescent="0.25">
      <c r="B1178" s="371"/>
      <c r="C1178" s="372"/>
      <c r="D1178" s="373"/>
      <c r="E1178" s="374"/>
      <c r="F1178" s="375"/>
    </row>
    <row r="1179" spans="2:6" s="1" customFormat="1" x14ac:dyDescent="0.25">
      <c r="B1179" s="371"/>
      <c r="C1179" s="372"/>
      <c r="D1179" s="373"/>
      <c r="E1179" s="374"/>
      <c r="F1179" s="375"/>
    </row>
    <row r="1180" spans="2:6" s="1" customFormat="1" x14ac:dyDescent="0.25">
      <c r="B1180" s="371"/>
      <c r="C1180" s="372"/>
      <c r="D1180" s="373"/>
      <c r="E1180" s="374"/>
      <c r="F1180" s="375"/>
    </row>
    <row r="1181" spans="2:6" s="1" customFormat="1" x14ac:dyDescent="0.25">
      <c r="B1181" s="371"/>
      <c r="C1181" s="372"/>
      <c r="D1181" s="373"/>
      <c r="E1181" s="374"/>
      <c r="F1181" s="375"/>
    </row>
    <row r="1182" spans="2:6" s="1" customFormat="1" x14ac:dyDescent="0.25">
      <c r="B1182" s="371"/>
      <c r="C1182" s="372"/>
      <c r="D1182" s="373"/>
      <c r="E1182" s="374"/>
      <c r="F1182" s="375"/>
    </row>
    <row r="1183" spans="2:6" s="1" customFormat="1" x14ac:dyDescent="0.25">
      <c r="B1183" s="371"/>
      <c r="C1183" s="372"/>
      <c r="D1183" s="373"/>
      <c r="E1183" s="374"/>
      <c r="F1183" s="375"/>
    </row>
    <row r="1184" spans="2:6" s="1" customFormat="1" x14ac:dyDescent="0.25">
      <c r="B1184" s="371"/>
      <c r="C1184" s="372"/>
      <c r="D1184" s="373"/>
      <c r="E1184" s="374"/>
      <c r="F1184" s="375"/>
    </row>
    <row r="1185" spans="2:6" s="1" customFormat="1" x14ac:dyDescent="0.25">
      <c r="B1185" s="371"/>
      <c r="C1185" s="372"/>
      <c r="D1185" s="373"/>
      <c r="E1185" s="374"/>
      <c r="F1185" s="375"/>
    </row>
    <row r="1186" spans="2:6" s="1" customFormat="1" x14ac:dyDescent="0.25">
      <c r="B1186" s="371"/>
      <c r="C1186" s="372"/>
      <c r="D1186" s="373"/>
      <c r="E1186" s="374"/>
      <c r="F1186" s="375"/>
    </row>
    <row r="1187" spans="2:6" s="1" customFormat="1" x14ac:dyDescent="0.25">
      <c r="B1187" s="371"/>
      <c r="C1187" s="372"/>
      <c r="D1187" s="373"/>
      <c r="E1187" s="374"/>
      <c r="F1187" s="375"/>
    </row>
    <row r="1188" spans="2:6" s="1" customFormat="1" x14ac:dyDescent="0.25">
      <c r="B1188" s="371"/>
      <c r="C1188" s="372"/>
      <c r="D1188" s="373"/>
      <c r="E1188" s="374"/>
      <c r="F1188" s="375"/>
    </row>
    <row r="1189" spans="2:6" s="1" customFormat="1" x14ac:dyDescent="0.25">
      <c r="B1189" s="371"/>
      <c r="C1189" s="372"/>
      <c r="D1189" s="373"/>
      <c r="E1189" s="374"/>
      <c r="F1189" s="375"/>
    </row>
    <row r="1190" spans="2:6" s="1" customFormat="1" x14ac:dyDescent="0.25">
      <c r="B1190" s="371"/>
      <c r="C1190" s="372"/>
      <c r="D1190" s="373"/>
      <c r="E1190" s="374"/>
      <c r="F1190" s="375"/>
    </row>
    <row r="1191" spans="2:6" s="1" customFormat="1" x14ac:dyDescent="0.25">
      <c r="B1191" s="371"/>
      <c r="C1191" s="372"/>
      <c r="D1191" s="373"/>
      <c r="E1191" s="374"/>
      <c r="F1191" s="375"/>
    </row>
    <row r="1192" spans="2:6" s="1" customFormat="1" x14ac:dyDescent="0.25">
      <c r="B1192" s="371"/>
      <c r="C1192" s="372"/>
      <c r="D1192" s="373"/>
      <c r="E1192" s="374"/>
      <c r="F1192" s="375"/>
    </row>
    <row r="1193" spans="2:6" s="1" customFormat="1" x14ac:dyDescent="0.25">
      <c r="B1193" s="371"/>
      <c r="C1193" s="372"/>
      <c r="D1193" s="373"/>
      <c r="E1193" s="374"/>
      <c r="F1193" s="375"/>
    </row>
    <row r="1194" spans="2:6" s="1" customFormat="1" x14ac:dyDescent="0.25">
      <c r="B1194" s="371"/>
      <c r="C1194" s="372"/>
      <c r="D1194" s="373"/>
      <c r="E1194" s="374"/>
      <c r="F1194" s="375"/>
    </row>
    <row r="1195" spans="2:6" s="1" customFormat="1" x14ac:dyDescent="0.25">
      <c r="B1195" s="371"/>
      <c r="C1195" s="372"/>
      <c r="D1195" s="373"/>
      <c r="E1195" s="374"/>
      <c r="F1195" s="375"/>
    </row>
    <row r="1196" spans="2:6" s="1" customFormat="1" x14ac:dyDescent="0.25">
      <c r="B1196" s="371"/>
      <c r="C1196" s="372"/>
      <c r="D1196" s="373"/>
      <c r="E1196" s="374"/>
      <c r="F1196" s="375"/>
    </row>
    <row r="1197" spans="2:6" s="1" customFormat="1" x14ac:dyDescent="0.25">
      <c r="B1197" s="371"/>
      <c r="C1197" s="372"/>
      <c r="D1197" s="373"/>
      <c r="E1197" s="374"/>
      <c r="F1197" s="375"/>
    </row>
    <row r="1198" spans="2:6" s="1" customFormat="1" x14ac:dyDescent="0.25">
      <c r="B1198" s="371"/>
      <c r="C1198" s="372"/>
      <c r="D1198" s="373"/>
      <c r="E1198" s="374"/>
      <c r="F1198" s="375"/>
    </row>
    <row r="1199" spans="2:6" s="1" customFormat="1" x14ac:dyDescent="0.25">
      <c r="B1199" s="371"/>
      <c r="C1199" s="372"/>
      <c r="D1199" s="373"/>
      <c r="E1199" s="374"/>
      <c r="F1199" s="375"/>
    </row>
    <row r="1200" spans="2:6" s="1" customFormat="1" x14ac:dyDescent="0.25">
      <c r="B1200" s="371"/>
      <c r="C1200" s="372"/>
      <c r="D1200" s="373"/>
      <c r="E1200" s="374"/>
      <c r="F1200" s="375"/>
    </row>
    <row r="1201" spans="2:6" s="1" customFormat="1" x14ac:dyDescent="0.25">
      <c r="B1201" s="371"/>
      <c r="C1201" s="372"/>
      <c r="D1201" s="373"/>
      <c r="E1201" s="374"/>
      <c r="F1201" s="375"/>
    </row>
    <row r="1202" spans="2:6" s="1" customFormat="1" x14ac:dyDescent="0.25">
      <c r="B1202" s="371"/>
      <c r="C1202" s="372"/>
      <c r="D1202" s="373"/>
      <c r="E1202" s="374"/>
      <c r="F1202" s="375"/>
    </row>
    <row r="1203" spans="2:6" s="1" customFormat="1" x14ac:dyDescent="0.25">
      <c r="B1203" s="371"/>
      <c r="C1203" s="372"/>
      <c r="D1203" s="373"/>
      <c r="E1203" s="374"/>
      <c r="F1203" s="375"/>
    </row>
    <row r="1204" spans="2:6" s="1" customFormat="1" x14ac:dyDescent="0.25">
      <c r="B1204" s="371"/>
      <c r="C1204" s="372"/>
      <c r="D1204" s="373"/>
      <c r="E1204" s="374"/>
      <c r="F1204" s="375"/>
    </row>
    <row r="1205" spans="2:6" s="1" customFormat="1" x14ac:dyDescent="0.25">
      <c r="B1205" s="371"/>
      <c r="C1205" s="372"/>
      <c r="D1205" s="373"/>
      <c r="E1205" s="374"/>
      <c r="F1205" s="375"/>
    </row>
    <row r="1206" spans="2:6" s="1" customFormat="1" x14ac:dyDescent="0.25">
      <c r="B1206" s="371"/>
      <c r="C1206" s="372"/>
      <c r="D1206" s="373"/>
      <c r="E1206" s="374"/>
      <c r="F1206" s="375"/>
    </row>
    <row r="1207" spans="2:6" s="1" customFormat="1" x14ac:dyDescent="0.25">
      <c r="B1207" s="371"/>
      <c r="C1207" s="372"/>
      <c r="D1207" s="373"/>
      <c r="E1207" s="374"/>
      <c r="F1207" s="375"/>
    </row>
    <row r="1208" spans="2:6" s="1" customFormat="1" x14ac:dyDescent="0.25">
      <c r="B1208" s="371"/>
      <c r="C1208" s="372"/>
      <c r="D1208" s="373"/>
      <c r="E1208" s="374"/>
      <c r="F1208" s="375"/>
    </row>
    <row r="1209" spans="2:6" s="1" customFormat="1" x14ac:dyDescent="0.25">
      <c r="B1209" s="371"/>
      <c r="C1209" s="372"/>
      <c r="D1209" s="373"/>
      <c r="E1209" s="374"/>
      <c r="F1209" s="375"/>
    </row>
    <row r="1210" spans="2:6" s="1" customFormat="1" x14ac:dyDescent="0.25">
      <c r="B1210" s="371"/>
      <c r="C1210" s="372"/>
      <c r="D1210" s="373"/>
      <c r="E1210" s="374"/>
      <c r="F1210" s="375"/>
    </row>
    <row r="1211" spans="2:6" s="1" customFormat="1" x14ac:dyDescent="0.25">
      <c r="B1211" s="371"/>
      <c r="C1211" s="372"/>
      <c r="D1211" s="373"/>
      <c r="E1211" s="374"/>
      <c r="F1211" s="375"/>
    </row>
    <row r="1212" spans="2:6" s="1" customFormat="1" x14ac:dyDescent="0.25">
      <c r="B1212" s="371"/>
      <c r="C1212" s="372"/>
      <c r="D1212" s="373"/>
      <c r="E1212" s="374"/>
      <c r="F1212" s="375"/>
    </row>
    <row r="1213" spans="2:6" s="1" customFormat="1" x14ac:dyDescent="0.25">
      <c r="B1213" s="371"/>
      <c r="C1213" s="372"/>
      <c r="D1213" s="373"/>
      <c r="E1213" s="374"/>
      <c r="F1213" s="375"/>
    </row>
    <row r="1214" spans="2:6" s="1" customFormat="1" x14ac:dyDescent="0.25">
      <c r="B1214" s="371"/>
      <c r="C1214" s="372"/>
      <c r="D1214" s="373"/>
      <c r="E1214" s="374"/>
      <c r="F1214" s="375"/>
    </row>
    <row r="1215" spans="2:6" s="1" customFormat="1" x14ac:dyDescent="0.25">
      <c r="B1215" s="371"/>
      <c r="C1215" s="372"/>
      <c r="D1215" s="373"/>
      <c r="E1215" s="374"/>
      <c r="F1215" s="375"/>
    </row>
    <row r="1216" spans="2:6" s="1" customFormat="1" x14ac:dyDescent="0.25">
      <c r="B1216" s="371"/>
      <c r="C1216" s="372"/>
      <c r="D1216" s="373"/>
      <c r="E1216" s="374"/>
      <c r="F1216" s="375"/>
    </row>
    <row r="1217" spans="2:6" s="1" customFormat="1" x14ac:dyDescent="0.25">
      <c r="B1217" s="371"/>
      <c r="C1217" s="372"/>
      <c r="D1217" s="373"/>
      <c r="E1217" s="374"/>
      <c r="F1217" s="375"/>
    </row>
    <row r="1218" spans="2:6" s="1" customFormat="1" x14ac:dyDescent="0.25">
      <c r="B1218" s="371"/>
      <c r="C1218" s="372"/>
      <c r="D1218" s="373"/>
      <c r="E1218" s="374"/>
      <c r="F1218" s="375"/>
    </row>
    <row r="1219" spans="2:6" s="1" customFormat="1" x14ac:dyDescent="0.25">
      <c r="B1219" s="371"/>
      <c r="C1219" s="372"/>
      <c r="D1219" s="373"/>
      <c r="E1219" s="374"/>
      <c r="F1219" s="375"/>
    </row>
    <row r="1220" spans="2:6" s="1" customFormat="1" x14ac:dyDescent="0.25">
      <c r="B1220" s="371"/>
      <c r="C1220" s="372"/>
      <c r="D1220" s="373"/>
      <c r="E1220" s="374"/>
      <c r="F1220" s="375"/>
    </row>
    <row r="1221" spans="2:6" s="1" customFormat="1" x14ac:dyDescent="0.25">
      <c r="B1221" s="371"/>
      <c r="C1221" s="372"/>
      <c r="D1221" s="373"/>
      <c r="E1221" s="374"/>
      <c r="F1221" s="375"/>
    </row>
    <row r="1222" spans="2:6" s="1" customFormat="1" x14ac:dyDescent="0.25">
      <c r="B1222" s="371"/>
      <c r="C1222" s="372"/>
      <c r="D1222" s="373"/>
      <c r="E1222" s="374"/>
      <c r="F1222" s="375"/>
    </row>
    <row r="1223" spans="2:6" s="1" customFormat="1" x14ac:dyDescent="0.25">
      <c r="B1223" s="371"/>
      <c r="C1223" s="372"/>
      <c r="D1223" s="373"/>
      <c r="E1223" s="374"/>
      <c r="F1223" s="375"/>
    </row>
    <row r="1224" spans="2:6" s="1" customFormat="1" x14ac:dyDescent="0.25">
      <c r="B1224" s="371"/>
      <c r="C1224" s="372"/>
      <c r="D1224" s="373"/>
      <c r="E1224" s="374"/>
      <c r="F1224" s="375"/>
    </row>
    <row r="1225" spans="2:6" s="1" customFormat="1" x14ac:dyDescent="0.25">
      <c r="B1225" s="371"/>
      <c r="C1225" s="372"/>
      <c r="D1225" s="373"/>
      <c r="E1225" s="374"/>
      <c r="F1225" s="375"/>
    </row>
    <row r="1226" spans="2:6" s="1" customFormat="1" x14ac:dyDescent="0.25">
      <c r="B1226" s="371"/>
      <c r="C1226" s="372"/>
      <c r="D1226" s="373"/>
      <c r="E1226" s="374"/>
      <c r="F1226" s="375"/>
    </row>
    <row r="1227" spans="2:6" s="1" customFormat="1" x14ac:dyDescent="0.25">
      <c r="B1227" s="371"/>
      <c r="C1227" s="372"/>
      <c r="D1227" s="373"/>
      <c r="E1227" s="374"/>
      <c r="F1227" s="375"/>
    </row>
    <row r="1228" spans="2:6" s="1" customFormat="1" x14ac:dyDescent="0.25">
      <c r="B1228" s="371"/>
      <c r="C1228" s="372"/>
      <c r="D1228" s="373"/>
      <c r="E1228" s="374"/>
      <c r="F1228" s="375"/>
    </row>
    <row r="1229" spans="2:6" s="1" customFormat="1" x14ac:dyDescent="0.25">
      <c r="B1229" s="371"/>
      <c r="C1229" s="372"/>
      <c r="D1229" s="373"/>
      <c r="E1229" s="374"/>
      <c r="F1229" s="375"/>
    </row>
    <row r="1230" spans="2:6" s="1" customFormat="1" x14ac:dyDescent="0.25">
      <c r="B1230" s="371"/>
      <c r="C1230" s="372"/>
      <c r="D1230" s="373"/>
      <c r="E1230" s="374"/>
      <c r="F1230" s="375"/>
    </row>
    <row r="1231" spans="2:6" s="1" customFormat="1" x14ac:dyDescent="0.25">
      <c r="B1231" s="371"/>
      <c r="C1231" s="372"/>
      <c r="D1231" s="373"/>
      <c r="E1231" s="374"/>
      <c r="F1231" s="375"/>
    </row>
    <row r="1232" spans="2:6" s="1" customFormat="1" x14ac:dyDescent="0.25">
      <c r="B1232" s="371"/>
      <c r="C1232" s="372"/>
      <c r="D1232" s="373"/>
      <c r="E1232" s="374"/>
      <c r="F1232" s="375"/>
    </row>
    <row r="1233" spans="2:6" s="1" customFormat="1" x14ac:dyDescent="0.25">
      <c r="B1233" s="371"/>
      <c r="C1233" s="372"/>
      <c r="D1233" s="373"/>
      <c r="E1233" s="374"/>
      <c r="F1233" s="375"/>
    </row>
    <row r="1234" spans="2:6" s="1" customFormat="1" x14ac:dyDescent="0.25">
      <c r="B1234" s="371"/>
      <c r="C1234" s="372"/>
      <c r="D1234" s="373"/>
      <c r="E1234" s="374"/>
      <c r="F1234" s="375"/>
    </row>
    <row r="1235" spans="2:6" s="1" customFormat="1" x14ac:dyDescent="0.25">
      <c r="B1235" s="371"/>
      <c r="C1235" s="372"/>
      <c r="D1235" s="373"/>
      <c r="E1235" s="374"/>
      <c r="F1235" s="375"/>
    </row>
    <row r="1236" spans="2:6" s="1" customFormat="1" x14ac:dyDescent="0.25">
      <c r="B1236" s="371"/>
      <c r="C1236" s="372"/>
      <c r="D1236" s="373"/>
      <c r="E1236" s="374"/>
      <c r="F1236" s="375"/>
    </row>
    <row r="1237" spans="2:6" s="1" customFormat="1" x14ac:dyDescent="0.25">
      <c r="B1237" s="371"/>
      <c r="C1237" s="372"/>
      <c r="D1237" s="373"/>
      <c r="E1237" s="374"/>
      <c r="F1237" s="375"/>
    </row>
    <row r="1238" spans="2:6" s="1" customFormat="1" x14ac:dyDescent="0.25">
      <c r="B1238" s="371"/>
      <c r="C1238" s="372"/>
      <c r="D1238" s="373"/>
      <c r="E1238" s="374"/>
      <c r="F1238" s="375"/>
    </row>
    <row r="1239" spans="2:6" s="1" customFormat="1" x14ac:dyDescent="0.25">
      <c r="B1239" s="371"/>
      <c r="C1239" s="372"/>
      <c r="D1239" s="373"/>
      <c r="E1239" s="374"/>
      <c r="F1239" s="375"/>
    </row>
    <row r="1240" spans="2:6" s="1" customFormat="1" x14ac:dyDescent="0.25">
      <c r="B1240" s="371"/>
      <c r="C1240" s="372"/>
      <c r="D1240" s="373"/>
      <c r="E1240" s="374"/>
      <c r="F1240" s="375"/>
    </row>
    <row r="1241" spans="2:6" s="1" customFormat="1" x14ac:dyDescent="0.25">
      <c r="B1241" s="371"/>
      <c r="C1241" s="372"/>
      <c r="D1241" s="373"/>
      <c r="E1241" s="374"/>
      <c r="F1241" s="375"/>
    </row>
    <row r="1242" spans="2:6" s="1" customFormat="1" x14ac:dyDescent="0.25">
      <c r="B1242" s="371"/>
      <c r="C1242" s="372"/>
      <c r="D1242" s="373"/>
      <c r="E1242" s="374"/>
      <c r="F1242" s="375"/>
    </row>
    <row r="1243" spans="2:6" s="1" customFormat="1" x14ac:dyDescent="0.25">
      <c r="B1243" s="371"/>
      <c r="C1243" s="372"/>
      <c r="D1243" s="373"/>
      <c r="E1243" s="374"/>
      <c r="F1243" s="375"/>
    </row>
    <row r="1244" spans="2:6" s="1" customFormat="1" x14ac:dyDescent="0.25">
      <c r="B1244" s="371"/>
      <c r="C1244" s="372"/>
      <c r="D1244" s="373"/>
      <c r="E1244" s="374"/>
      <c r="F1244" s="375"/>
    </row>
    <row r="1245" spans="2:6" s="1" customFormat="1" x14ac:dyDescent="0.25">
      <c r="B1245" s="371"/>
      <c r="C1245" s="372"/>
      <c r="D1245" s="373"/>
      <c r="E1245" s="374"/>
      <c r="F1245" s="375"/>
    </row>
    <row r="1246" spans="2:6" s="1" customFormat="1" x14ac:dyDescent="0.25">
      <c r="B1246" s="371"/>
      <c r="C1246" s="372"/>
      <c r="D1246" s="373"/>
      <c r="E1246" s="374"/>
      <c r="F1246" s="375"/>
    </row>
    <row r="1247" spans="2:6" s="1" customFormat="1" x14ac:dyDescent="0.25">
      <c r="B1247" s="371"/>
      <c r="C1247" s="372"/>
      <c r="D1247" s="373"/>
      <c r="E1247" s="374"/>
      <c r="F1247" s="375"/>
    </row>
    <row r="1248" spans="2:6" s="1" customFormat="1" x14ac:dyDescent="0.25">
      <c r="B1248" s="371"/>
      <c r="C1248" s="372"/>
      <c r="D1248" s="373"/>
      <c r="E1248" s="374"/>
      <c r="F1248" s="375"/>
    </row>
    <row r="1249" spans="2:6" s="1" customFormat="1" x14ac:dyDescent="0.25">
      <c r="B1249" s="371"/>
      <c r="C1249" s="372"/>
      <c r="D1249" s="373"/>
      <c r="E1249" s="374"/>
      <c r="F1249" s="375"/>
    </row>
    <row r="1250" spans="2:6" s="1" customFormat="1" x14ac:dyDescent="0.25">
      <c r="B1250" s="371"/>
      <c r="C1250" s="372"/>
      <c r="D1250" s="373"/>
      <c r="E1250" s="374"/>
      <c r="F1250" s="375"/>
    </row>
    <row r="1251" spans="2:6" s="1" customFormat="1" x14ac:dyDescent="0.25">
      <c r="B1251" s="371"/>
      <c r="C1251" s="372"/>
      <c r="D1251" s="373"/>
      <c r="E1251" s="374"/>
      <c r="F1251" s="375"/>
    </row>
    <row r="1252" spans="2:6" s="1" customFormat="1" x14ac:dyDescent="0.25">
      <c r="B1252" s="371"/>
      <c r="C1252" s="372"/>
      <c r="D1252" s="373"/>
      <c r="E1252" s="374"/>
      <c r="F1252" s="375"/>
    </row>
    <row r="1253" spans="2:6" s="1" customFormat="1" x14ac:dyDescent="0.25">
      <c r="B1253" s="371"/>
      <c r="C1253" s="372"/>
      <c r="D1253" s="373"/>
      <c r="E1253" s="374"/>
      <c r="F1253" s="375"/>
    </row>
    <row r="1254" spans="2:6" s="1" customFormat="1" x14ac:dyDescent="0.25">
      <c r="B1254" s="371"/>
      <c r="C1254" s="372"/>
      <c r="D1254" s="373"/>
      <c r="E1254" s="374"/>
      <c r="F1254" s="375"/>
    </row>
    <row r="1255" spans="2:6" s="1" customFormat="1" x14ac:dyDescent="0.25">
      <c r="B1255" s="371"/>
      <c r="C1255" s="372"/>
      <c r="D1255" s="373"/>
      <c r="E1255" s="374"/>
      <c r="F1255" s="375"/>
    </row>
    <row r="1256" spans="2:6" s="1" customFormat="1" x14ac:dyDescent="0.25">
      <c r="B1256" s="371"/>
      <c r="C1256" s="372"/>
      <c r="D1256" s="373"/>
      <c r="E1256" s="374"/>
      <c r="F1256" s="375"/>
    </row>
    <row r="1257" spans="2:6" s="1" customFormat="1" x14ac:dyDescent="0.25">
      <c r="B1257" s="371"/>
      <c r="C1257" s="372"/>
      <c r="D1257" s="373"/>
      <c r="E1257" s="374"/>
      <c r="F1257" s="375"/>
    </row>
    <row r="1258" spans="2:6" s="1" customFormat="1" x14ac:dyDescent="0.25">
      <c r="B1258" s="371"/>
      <c r="C1258" s="372"/>
      <c r="D1258" s="373"/>
      <c r="E1258" s="374"/>
      <c r="F1258" s="375"/>
    </row>
    <row r="1259" spans="2:6" s="1" customFormat="1" x14ac:dyDescent="0.25">
      <c r="B1259" s="371"/>
      <c r="C1259" s="372"/>
      <c r="D1259" s="373"/>
      <c r="E1259" s="374"/>
      <c r="F1259" s="375"/>
    </row>
    <row r="1260" spans="2:6" s="1" customFormat="1" x14ac:dyDescent="0.25">
      <c r="B1260" s="371"/>
      <c r="C1260" s="372"/>
      <c r="D1260" s="373"/>
      <c r="E1260" s="374"/>
      <c r="F1260" s="375"/>
    </row>
    <row r="1261" spans="2:6" s="1" customFormat="1" x14ac:dyDescent="0.25">
      <c r="B1261" s="371"/>
      <c r="C1261" s="372"/>
      <c r="D1261" s="373"/>
      <c r="E1261" s="374"/>
      <c r="F1261" s="375"/>
    </row>
    <row r="1262" spans="2:6" s="1" customFormat="1" x14ac:dyDescent="0.25">
      <c r="B1262" s="371"/>
      <c r="C1262" s="372"/>
      <c r="D1262" s="373"/>
      <c r="E1262" s="374"/>
      <c r="F1262" s="375"/>
    </row>
    <row r="1263" spans="2:6" s="1" customFormat="1" x14ac:dyDescent="0.25">
      <c r="B1263" s="371"/>
      <c r="C1263" s="372"/>
      <c r="D1263" s="373"/>
      <c r="E1263" s="374"/>
      <c r="F1263" s="375"/>
    </row>
    <row r="1264" spans="2:6" s="1" customFormat="1" x14ac:dyDescent="0.25">
      <c r="B1264" s="371"/>
      <c r="C1264" s="372"/>
      <c r="D1264" s="373"/>
      <c r="E1264" s="374"/>
      <c r="F1264" s="375"/>
    </row>
    <row r="1265" spans="2:6" s="1" customFormat="1" x14ac:dyDescent="0.25">
      <c r="B1265" s="371"/>
      <c r="C1265" s="372"/>
      <c r="D1265" s="373"/>
      <c r="E1265" s="374"/>
      <c r="F1265" s="375"/>
    </row>
    <row r="1266" spans="2:6" s="1" customFormat="1" x14ac:dyDescent="0.25">
      <c r="B1266" s="371"/>
      <c r="C1266" s="372"/>
      <c r="D1266" s="373"/>
      <c r="E1266" s="374"/>
      <c r="F1266" s="375"/>
    </row>
    <row r="1267" spans="2:6" s="1" customFormat="1" x14ac:dyDescent="0.25">
      <c r="B1267" s="371"/>
      <c r="C1267" s="372"/>
      <c r="D1267" s="373"/>
      <c r="E1267" s="374"/>
      <c r="F1267" s="375"/>
    </row>
    <row r="1268" spans="2:6" s="1" customFormat="1" x14ac:dyDescent="0.25">
      <c r="B1268" s="371"/>
      <c r="C1268" s="372"/>
      <c r="D1268" s="373"/>
      <c r="E1268" s="374"/>
      <c r="F1268" s="375"/>
    </row>
    <row r="1269" spans="2:6" s="1" customFormat="1" x14ac:dyDescent="0.25">
      <c r="B1269" s="371"/>
      <c r="C1269" s="372"/>
      <c r="D1269" s="373"/>
      <c r="E1269" s="374"/>
      <c r="F1269" s="375"/>
    </row>
    <row r="1270" spans="2:6" s="1" customFormat="1" x14ac:dyDescent="0.25">
      <c r="B1270" s="371"/>
      <c r="C1270" s="372"/>
      <c r="D1270" s="373"/>
      <c r="E1270" s="374"/>
      <c r="F1270" s="375"/>
    </row>
    <row r="1271" spans="2:6" s="1" customFormat="1" x14ac:dyDescent="0.25">
      <c r="B1271" s="371"/>
      <c r="C1271" s="372"/>
      <c r="D1271" s="373"/>
      <c r="E1271" s="374"/>
      <c r="F1271" s="375"/>
    </row>
    <row r="1272" spans="2:6" s="1" customFormat="1" x14ac:dyDescent="0.25">
      <c r="B1272" s="371"/>
      <c r="C1272" s="372"/>
      <c r="D1272" s="373"/>
      <c r="E1272" s="374"/>
      <c r="F1272" s="375"/>
    </row>
    <row r="1273" spans="2:6" s="1" customFormat="1" x14ac:dyDescent="0.25">
      <c r="B1273" s="371"/>
      <c r="C1273" s="372"/>
      <c r="D1273" s="373"/>
      <c r="E1273" s="374"/>
      <c r="F1273" s="375"/>
    </row>
    <row r="1274" spans="2:6" s="1" customFormat="1" x14ac:dyDescent="0.25">
      <c r="B1274" s="371"/>
      <c r="C1274" s="372"/>
      <c r="D1274" s="373"/>
      <c r="E1274" s="374"/>
      <c r="F1274" s="375"/>
    </row>
    <row r="1275" spans="2:6" s="1" customFormat="1" x14ac:dyDescent="0.25">
      <c r="B1275" s="371"/>
      <c r="C1275" s="372"/>
      <c r="D1275" s="373"/>
      <c r="E1275" s="374"/>
      <c r="F1275" s="375"/>
    </row>
    <row r="1276" spans="2:6" s="1" customFormat="1" x14ac:dyDescent="0.25">
      <c r="B1276" s="371"/>
      <c r="C1276" s="372"/>
      <c r="D1276" s="373"/>
      <c r="E1276" s="374"/>
      <c r="F1276" s="375"/>
    </row>
    <row r="1277" spans="2:6" s="1" customFormat="1" x14ac:dyDescent="0.25">
      <c r="B1277" s="371"/>
      <c r="C1277" s="372"/>
      <c r="D1277" s="373"/>
      <c r="E1277" s="374"/>
      <c r="F1277" s="375"/>
    </row>
    <row r="1278" spans="2:6" s="1" customFormat="1" x14ac:dyDescent="0.25">
      <c r="B1278" s="371"/>
      <c r="C1278" s="372"/>
      <c r="D1278" s="373"/>
      <c r="E1278" s="374"/>
      <c r="F1278" s="375"/>
    </row>
    <row r="1279" spans="2:6" s="1" customFormat="1" x14ac:dyDescent="0.25">
      <c r="B1279" s="371"/>
      <c r="C1279" s="372"/>
      <c r="D1279" s="373"/>
      <c r="E1279" s="374"/>
      <c r="F1279" s="375"/>
    </row>
    <row r="1280" spans="2:6" s="1" customFormat="1" x14ac:dyDescent="0.25">
      <c r="B1280" s="371"/>
      <c r="C1280" s="372"/>
      <c r="D1280" s="373"/>
      <c r="E1280" s="374"/>
      <c r="F1280" s="375"/>
    </row>
    <row r="1281" spans="2:6" s="1" customFormat="1" x14ac:dyDescent="0.25">
      <c r="B1281" s="371"/>
      <c r="C1281" s="372"/>
      <c r="D1281" s="373"/>
      <c r="E1281" s="374"/>
      <c r="F1281" s="375"/>
    </row>
    <row r="1282" spans="2:6" s="1" customFormat="1" x14ac:dyDescent="0.25">
      <c r="B1282" s="371"/>
      <c r="C1282" s="372"/>
      <c r="D1282" s="373"/>
      <c r="E1282" s="374"/>
      <c r="F1282" s="375"/>
    </row>
    <row r="1283" spans="2:6" s="1" customFormat="1" x14ac:dyDescent="0.25">
      <c r="B1283" s="371"/>
      <c r="C1283" s="372"/>
      <c r="D1283" s="373"/>
      <c r="E1283" s="374"/>
      <c r="F1283" s="375"/>
    </row>
    <row r="1284" spans="2:6" s="1" customFormat="1" x14ac:dyDescent="0.25">
      <c r="B1284" s="371"/>
      <c r="C1284" s="372"/>
      <c r="D1284" s="373"/>
      <c r="E1284" s="374"/>
      <c r="F1284" s="375"/>
    </row>
    <row r="1285" spans="2:6" s="1" customFormat="1" x14ac:dyDescent="0.25">
      <c r="B1285" s="371"/>
      <c r="C1285" s="372"/>
      <c r="D1285" s="373"/>
      <c r="E1285" s="374"/>
      <c r="F1285" s="375"/>
    </row>
    <row r="1286" spans="2:6" s="1" customFormat="1" x14ac:dyDescent="0.25">
      <c r="B1286" s="371"/>
      <c r="C1286" s="372"/>
      <c r="D1286" s="373"/>
      <c r="E1286" s="374"/>
      <c r="F1286" s="375"/>
    </row>
    <row r="1287" spans="2:6" s="1" customFormat="1" x14ac:dyDescent="0.25">
      <c r="B1287" s="371"/>
      <c r="C1287" s="372"/>
      <c r="D1287" s="373"/>
      <c r="E1287" s="374"/>
      <c r="F1287" s="375"/>
    </row>
    <row r="1288" spans="2:6" s="1" customFormat="1" x14ac:dyDescent="0.25">
      <c r="B1288" s="371"/>
      <c r="C1288" s="372"/>
      <c r="D1288" s="373"/>
      <c r="E1288" s="374"/>
      <c r="F1288" s="375"/>
    </row>
    <row r="1289" spans="2:6" s="1" customFormat="1" x14ac:dyDescent="0.25">
      <c r="B1289" s="371"/>
      <c r="C1289" s="372"/>
      <c r="D1289" s="373"/>
      <c r="E1289" s="374"/>
      <c r="F1289" s="375"/>
    </row>
    <row r="1290" spans="2:6" s="1" customFormat="1" x14ac:dyDescent="0.25">
      <c r="B1290" s="371"/>
      <c r="C1290" s="372"/>
      <c r="D1290" s="373"/>
      <c r="E1290" s="374"/>
      <c r="F1290" s="375"/>
    </row>
    <row r="1291" spans="2:6" s="1" customFormat="1" x14ac:dyDescent="0.25">
      <c r="B1291" s="371"/>
      <c r="C1291" s="372"/>
      <c r="D1291" s="373"/>
      <c r="E1291" s="374"/>
      <c r="F1291" s="375"/>
    </row>
    <row r="1292" spans="2:6" s="1" customFormat="1" x14ac:dyDescent="0.25">
      <c r="B1292" s="371"/>
      <c r="C1292" s="372"/>
      <c r="D1292" s="373"/>
      <c r="E1292" s="374"/>
      <c r="F1292" s="375"/>
    </row>
    <row r="1293" spans="2:6" s="1" customFormat="1" x14ac:dyDescent="0.25">
      <c r="B1293" s="371"/>
      <c r="C1293" s="372"/>
      <c r="D1293" s="373"/>
      <c r="E1293" s="374"/>
      <c r="F1293" s="375"/>
    </row>
    <row r="1294" spans="2:6" s="1" customFormat="1" x14ac:dyDescent="0.25">
      <c r="B1294" s="371"/>
      <c r="C1294" s="372"/>
      <c r="D1294" s="373"/>
      <c r="E1294" s="374"/>
      <c r="F1294" s="375"/>
    </row>
    <row r="1295" spans="2:6" s="1" customFormat="1" x14ac:dyDescent="0.25">
      <c r="B1295" s="371"/>
      <c r="C1295" s="372"/>
      <c r="D1295" s="373"/>
      <c r="E1295" s="374"/>
      <c r="F1295" s="375"/>
    </row>
    <row r="1296" spans="2:6" s="1" customFormat="1" x14ac:dyDescent="0.25">
      <c r="B1296" s="371"/>
      <c r="C1296" s="372"/>
      <c r="D1296" s="373"/>
      <c r="E1296" s="374"/>
      <c r="F1296" s="375"/>
    </row>
    <row r="1297" spans="2:6" s="1" customFormat="1" x14ac:dyDescent="0.25">
      <c r="B1297" s="371"/>
      <c r="C1297" s="372"/>
      <c r="D1297" s="373"/>
      <c r="E1297" s="374"/>
      <c r="F1297" s="375"/>
    </row>
    <row r="1298" spans="2:6" s="1" customFormat="1" x14ac:dyDescent="0.25">
      <c r="B1298" s="371"/>
      <c r="C1298" s="372"/>
      <c r="D1298" s="373"/>
      <c r="E1298" s="374"/>
      <c r="F1298" s="375"/>
    </row>
    <row r="1299" spans="2:6" s="1" customFormat="1" x14ac:dyDescent="0.25">
      <c r="B1299" s="371"/>
      <c r="C1299" s="372"/>
      <c r="D1299" s="373"/>
      <c r="E1299" s="374"/>
      <c r="F1299" s="375"/>
    </row>
    <row r="1300" spans="2:6" s="1" customFormat="1" x14ac:dyDescent="0.25">
      <c r="B1300" s="371"/>
      <c r="C1300" s="372"/>
      <c r="D1300" s="373"/>
      <c r="E1300" s="374"/>
      <c r="F1300" s="375"/>
    </row>
    <row r="1301" spans="2:6" s="1" customFormat="1" x14ac:dyDescent="0.25">
      <c r="B1301" s="371"/>
      <c r="C1301" s="372"/>
      <c r="D1301" s="373"/>
      <c r="E1301" s="374"/>
      <c r="F1301" s="375"/>
    </row>
    <row r="1302" spans="2:6" s="1" customFormat="1" x14ac:dyDescent="0.25">
      <c r="B1302" s="371"/>
      <c r="C1302" s="372"/>
      <c r="D1302" s="373"/>
      <c r="E1302" s="374"/>
      <c r="F1302" s="375"/>
    </row>
    <row r="1303" spans="2:6" s="1" customFormat="1" x14ac:dyDescent="0.25">
      <c r="B1303" s="371"/>
      <c r="C1303" s="372"/>
      <c r="D1303" s="373"/>
      <c r="E1303" s="374"/>
      <c r="F1303" s="375"/>
    </row>
    <row r="1304" spans="2:6" s="1" customFormat="1" x14ac:dyDescent="0.25">
      <c r="B1304" s="371"/>
      <c r="C1304" s="372"/>
      <c r="D1304" s="373"/>
      <c r="E1304" s="374"/>
      <c r="F1304" s="375"/>
    </row>
    <row r="1305" spans="2:6" s="1" customFormat="1" x14ac:dyDescent="0.25">
      <c r="B1305" s="371"/>
      <c r="C1305" s="372"/>
      <c r="D1305" s="373"/>
      <c r="E1305" s="374"/>
      <c r="F1305" s="375"/>
    </row>
    <row r="1306" spans="2:6" s="1" customFormat="1" x14ac:dyDescent="0.25">
      <c r="B1306" s="371"/>
      <c r="C1306" s="372"/>
      <c r="D1306" s="373"/>
      <c r="E1306" s="374"/>
      <c r="F1306" s="375"/>
    </row>
    <row r="1307" spans="2:6" s="1" customFormat="1" x14ac:dyDescent="0.25">
      <c r="B1307" s="371"/>
      <c r="C1307" s="372"/>
      <c r="D1307" s="373"/>
      <c r="E1307" s="374"/>
      <c r="F1307" s="375"/>
    </row>
    <row r="1308" spans="2:6" s="1" customFormat="1" x14ac:dyDescent="0.25">
      <c r="B1308" s="371"/>
      <c r="C1308" s="372"/>
      <c r="D1308" s="373"/>
      <c r="E1308" s="374"/>
      <c r="F1308" s="375"/>
    </row>
    <row r="1309" spans="2:6" s="1" customFormat="1" x14ac:dyDescent="0.25">
      <c r="B1309" s="371"/>
      <c r="C1309" s="372"/>
      <c r="D1309" s="373"/>
      <c r="E1309" s="374"/>
      <c r="F1309" s="375"/>
    </row>
    <row r="1310" spans="2:6" s="1" customFormat="1" x14ac:dyDescent="0.25">
      <c r="B1310" s="371"/>
      <c r="C1310" s="372"/>
      <c r="D1310" s="373"/>
      <c r="E1310" s="374"/>
      <c r="F1310" s="375"/>
    </row>
    <row r="1311" spans="2:6" s="1" customFormat="1" x14ac:dyDescent="0.25">
      <c r="B1311" s="371"/>
      <c r="C1311" s="372"/>
      <c r="D1311" s="373"/>
      <c r="E1311" s="374"/>
      <c r="F1311" s="375"/>
    </row>
    <row r="1312" spans="2:6" s="1" customFormat="1" x14ac:dyDescent="0.25">
      <c r="B1312" s="371"/>
      <c r="C1312" s="372"/>
      <c r="D1312" s="373"/>
      <c r="E1312" s="374"/>
      <c r="F1312" s="375"/>
    </row>
    <row r="1313" spans="2:6" s="1" customFormat="1" x14ac:dyDescent="0.25">
      <c r="B1313" s="371"/>
      <c r="C1313" s="372"/>
      <c r="D1313" s="373"/>
      <c r="E1313" s="374"/>
      <c r="F1313" s="375"/>
    </row>
    <row r="1314" spans="2:6" s="1" customFormat="1" x14ac:dyDescent="0.25">
      <c r="B1314" s="371"/>
      <c r="C1314" s="372"/>
      <c r="D1314" s="373"/>
      <c r="E1314" s="374"/>
      <c r="F1314" s="375"/>
    </row>
    <row r="1315" spans="2:6" s="1" customFormat="1" x14ac:dyDescent="0.25">
      <c r="B1315" s="371"/>
      <c r="C1315" s="372"/>
      <c r="D1315" s="373"/>
      <c r="E1315" s="374"/>
      <c r="F1315" s="375"/>
    </row>
    <row r="1316" spans="2:6" s="1" customFormat="1" x14ac:dyDescent="0.25">
      <c r="B1316" s="371"/>
      <c r="C1316" s="372"/>
      <c r="D1316" s="373"/>
      <c r="E1316" s="374"/>
      <c r="F1316" s="375"/>
    </row>
    <row r="1317" spans="2:6" s="1" customFormat="1" x14ac:dyDescent="0.25">
      <c r="B1317" s="371"/>
      <c r="C1317" s="372"/>
      <c r="D1317" s="373"/>
      <c r="E1317" s="374"/>
      <c r="F1317" s="375"/>
    </row>
    <row r="1318" spans="2:6" s="1" customFormat="1" x14ac:dyDescent="0.25">
      <c r="B1318" s="371"/>
      <c r="C1318" s="372"/>
      <c r="D1318" s="373"/>
      <c r="E1318" s="374"/>
      <c r="F1318" s="375"/>
    </row>
    <row r="1319" spans="2:6" s="1" customFormat="1" x14ac:dyDescent="0.25">
      <c r="B1319" s="371"/>
      <c r="C1319" s="372"/>
      <c r="D1319" s="373"/>
      <c r="E1319" s="374"/>
      <c r="F1319" s="375"/>
    </row>
    <row r="1320" spans="2:6" s="1" customFormat="1" x14ac:dyDescent="0.25">
      <c r="B1320" s="371"/>
      <c r="C1320" s="372"/>
      <c r="D1320" s="373"/>
      <c r="E1320" s="374"/>
      <c r="F1320" s="375"/>
    </row>
    <row r="1321" spans="2:6" s="1" customFormat="1" x14ac:dyDescent="0.25">
      <c r="B1321" s="371"/>
      <c r="C1321" s="372"/>
      <c r="D1321" s="373"/>
      <c r="E1321" s="374"/>
      <c r="F1321" s="375"/>
    </row>
    <row r="1322" spans="2:6" s="1" customFormat="1" x14ac:dyDescent="0.25">
      <c r="B1322" s="371"/>
      <c r="C1322" s="372"/>
      <c r="D1322" s="373"/>
      <c r="E1322" s="374"/>
      <c r="F1322" s="375"/>
    </row>
    <row r="1323" spans="2:6" s="1" customFormat="1" x14ac:dyDescent="0.25">
      <c r="B1323" s="371"/>
      <c r="C1323" s="372"/>
      <c r="D1323" s="373"/>
      <c r="E1323" s="374"/>
      <c r="F1323" s="375"/>
    </row>
    <row r="1324" spans="2:6" s="1" customFormat="1" x14ac:dyDescent="0.25">
      <c r="B1324" s="371"/>
      <c r="C1324" s="372"/>
      <c r="D1324" s="373"/>
      <c r="E1324" s="374"/>
      <c r="F1324" s="375"/>
    </row>
    <row r="1325" spans="2:6" s="1" customFormat="1" x14ac:dyDescent="0.25">
      <c r="B1325" s="371"/>
      <c r="C1325" s="372"/>
      <c r="D1325" s="373"/>
      <c r="E1325" s="374"/>
      <c r="F1325" s="375"/>
    </row>
    <row r="1326" spans="2:6" s="1" customFormat="1" x14ac:dyDescent="0.25">
      <c r="B1326" s="371"/>
      <c r="C1326" s="372"/>
      <c r="D1326" s="373"/>
      <c r="E1326" s="374"/>
      <c r="F1326" s="375"/>
    </row>
    <row r="1327" spans="2:6" s="1" customFormat="1" x14ac:dyDescent="0.25">
      <c r="B1327" s="371"/>
      <c r="C1327" s="372"/>
      <c r="D1327" s="373"/>
      <c r="E1327" s="374"/>
      <c r="F1327" s="375"/>
    </row>
    <row r="1328" spans="2:6" s="1" customFormat="1" x14ac:dyDescent="0.25">
      <c r="B1328" s="371"/>
      <c r="C1328" s="372"/>
      <c r="D1328" s="373"/>
      <c r="E1328" s="374"/>
      <c r="F1328" s="375"/>
    </row>
    <row r="1329" spans="2:6" s="1" customFormat="1" x14ac:dyDescent="0.25">
      <c r="B1329" s="371"/>
      <c r="C1329" s="372"/>
      <c r="D1329" s="373"/>
      <c r="E1329" s="374"/>
      <c r="F1329" s="375"/>
    </row>
    <row r="1330" spans="2:6" s="1" customFormat="1" x14ac:dyDescent="0.25">
      <c r="B1330" s="371"/>
      <c r="C1330" s="372"/>
      <c r="D1330" s="373"/>
      <c r="E1330" s="374"/>
      <c r="F1330" s="375"/>
    </row>
    <row r="1331" spans="2:6" s="1" customFormat="1" x14ac:dyDescent="0.25">
      <c r="B1331" s="371"/>
      <c r="C1331" s="372"/>
      <c r="D1331" s="373"/>
      <c r="E1331" s="374"/>
      <c r="F1331" s="375"/>
    </row>
    <row r="1332" spans="2:6" s="1" customFormat="1" x14ac:dyDescent="0.25">
      <c r="B1332" s="371"/>
      <c r="C1332" s="372"/>
      <c r="D1332" s="373"/>
      <c r="E1332" s="374"/>
      <c r="F1332" s="375"/>
    </row>
    <row r="1333" spans="2:6" s="1" customFormat="1" x14ac:dyDescent="0.25">
      <c r="B1333" s="371"/>
      <c r="C1333" s="372"/>
      <c r="D1333" s="373"/>
      <c r="E1333" s="374"/>
      <c r="F1333" s="375"/>
    </row>
    <row r="1334" spans="2:6" s="1" customFormat="1" x14ac:dyDescent="0.25">
      <c r="B1334" s="371"/>
      <c r="C1334" s="372"/>
      <c r="D1334" s="373"/>
      <c r="E1334" s="374"/>
      <c r="F1334" s="375"/>
    </row>
    <row r="1335" spans="2:6" s="1" customFormat="1" x14ac:dyDescent="0.25">
      <c r="B1335" s="371"/>
      <c r="C1335" s="372"/>
      <c r="D1335" s="373"/>
      <c r="E1335" s="374"/>
      <c r="F1335" s="375"/>
    </row>
    <row r="1336" spans="2:6" s="1" customFormat="1" x14ac:dyDescent="0.25">
      <c r="B1336" s="371"/>
      <c r="C1336" s="372"/>
      <c r="D1336" s="373"/>
      <c r="E1336" s="374"/>
      <c r="F1336" s="375"/>
    </row>
    <row r="1337" spans="2:6" s="1" customFormat="1" x14ac:dyDescent="0.25">
      <c r="B1337" s="371"/>
      <c r="C1337" s="372"/>
      <c r="D1337" s="373"/>
      <c r="E1337" s="374"/>
      <c r="F1337" s="375"/>
    </row>
    <row r="1338" spans="2:6" s="1" customFormat="1" x14ac:dyDescent="0.25">
      <c r="B1338" s="371"/>
      <c r="C1338" s="372"/>
      <c r="D1338" s="373"/>
      <c r="E1338" s="374"/>
      <c r="F1338" s="375"/>
    </row>
    <row r="1339" spans="2:6" s="1" customFormat="1" x14ac:dyDescent="0.25">
      <c r="B1339" s="371"/>
      <c r="C1339" s="372"/>
      <c r="D1339" s="373"/>
      <c r="E1339" s="374"/>
      <c r="F1339" s="375"/>
    </row>
    <row r="1340" spans="2:6" s="1" customFormat="1" x14ac:dyDescent="0.25">
      <c r="B1340" s="371"/>
      <c r="C1340" s="372"/>
      <c r="D1340" s="373"/>
      <c r="E1340" s="374"/>
      <c r="F1340" s="375"/>
    </row>
    <row r="1341" spans="2:6" s="1" customFormat="1" x14ac:dyDescent="0.25">
      <c r="B1341" s="371"/>
      <c r="C1341" s="372"/>
      <c r="D1341" s="373"/>
      <c r="E1341" s="374"/>
      <c r="F1341" s="375"/>
    </row>
    <row r="1342" spans="2:6" s="1" customFormat="1" x14ac:dyDescent="0.25">
      <c r="B1342" s="371"/>
      <c r="C1342" s="372"/>
      <c r="D1342" s="373"/>
      <c r="E1342" s="374"/>
      <c r="F1342" s="375"/>
    </row>
    <row r="1343" spans="2:6" s="1" customFormat="1" x14ac:dyDescent="0.25">
      <c r="B1343" s="371"/>
      <c r="C1343" s="372"/>
      <c r="D1343" s="373"/>
      <c r="E1343" s="374"/>
      <c r="F1343" s="375"/>
    </row>
    <row r="1344" spans="2:6" s="1" customFormat="1" x14ac:dyDescent="0.25">
      <c r="B1344" s="371"/>
      <c r="C1344" s="372"/>
      <c r="D1344" s="373"/>
      <c r="E1344" s="374"/>
      <c r="F1344" s="375"/>
    </row>
    <row r="1345" spans="2:6" s="1" customFormat="1" x14ac:dyDescent="0.25">
      <c r="B1345" s="371"/>
      <c r="C1345" s="372"/>
      <c r="D1345" s="373"/>
      <c r="E1345" s="374"/>
      <c r="F1345" s="375"/>
    </row>
    <row r="1346" spans="2:6" s="1" customFormat="1" x14ac:dyDescent="0.25">
      <c r="B1346" s="371"/>
      <c r="C1346" s="372"/>
      <c r="D1346" s="373"/>
      <c r="E1346" s="374"/>
      <c r="F1346" s="375"/>
    </row>
    <row r="1347" spans="2:6" s="1" customFormat="1" x14ac:dyDescent="0.25">
      <c r="B1347" s="371"/>
      <c r="C1347" s="372"/>
      <c r="D1347" s="373"/>
      <c r="E1347" s="374"/>
      <c r="F1347" s="375"/>
    </row>
    <row r="1348" spans="2:6" s="1" customFormat="1" x14ac:dyDescent="0.25">
      <c r="B1348" s="371"/>
      <c r="C1348" s="372"/>
      <c r="D1348" s="373"/>
      <c r="E1348" s="374"/>
      <c r="F1348" s="375"/>
    </row>
    <row r="1349" spans="2:6" s="1" customFormat="1" x14ac:dyDescent="0.25">
      <c r="B1349" s="371"/>
      <c r="C1349" s="372"/>
      <c r="D1349" s="373"/>
      <c r="E1349" s="374"/>
      <c r="F1349" s="375"/>
    </row>
    <row r="1350" spans="2:6" s="1" customFormat="1" x14ac:dyDescent="0.25">
      <c r="B1350" s="371"/>
      <c r="C1350" s="372"/>
      <c r="D1350" s="373"/>
      <c r="E1350" s="374"/>
      <c r="F1350" s="375"/>
    </row>
    <row r="1351" spans="2:6" s="1" customFormat="1" x14ac:dyDescent="0.25">
      <c r="B1351" s="371"/>
      <c r="C1351" s="372"/>
      <c r="D1351" s="373"/>
      <c r="E1351" s="374"/>
      <c r="F1351" s="375"/>
    </row>
    <row r="1352" spans="2:6" s="1" customFormat="1" x14ac:dyDescent="0.25">
      <c r="B1352" s="371"/>
      <c r="C1352" s="372"/>
      <c r="D1352" s="373"/>
      <c r="E1352" s="374"/>
      <c r="F1352" s="375"/>
    </row>
    <row r="1353" spans="2:6" s="1" customFormat="1" x14ac:dyDescent="0.25">
      <c r="B1353" s="371"/>
      <c r="C1353" s="372"/>
      <c r="D1353" s="373"/>
      <c r="E1353" s="374"/>
      <c r="F1353" s="375"/>
    </row>
    <row r="1354" spans="2:6" s="1" customFormat="1" x14ac:dyDescent="0.25">
      <c r="B1354" s="371"/>
      <c r="C1354" s="372"/>
      <c r="D1354" s="373"/>
      <c r="E1354" s="374"/>
      <c r="F1354" s="375"/>
    </row>
    <row r="1355" spans="2:6" s="1" customFormat="1" x14ac:dyDescent="0.25">
      <c r="B1355" s="371"/>
      <c r="C1355" s="372"/>
      <c r="D1355" s="373"/>
      <c r="E1355" s="374"/>
      <c r="F1355" s="375"/>
    </row>
    <row r="1356" spans="2:6" s="1" customFormat="1" x14ac:dyDescent="0.25">
      <c r="B1356" s="371"/>
      <c r="C1356" s="372"/>
      <c r="D1356" s="373"/>
      <c r="E1356" s="374"/>
      <c r="F1356" s="375"/>
    </row>
    <row r="1357" spans="2:6" s="1" customFormat="1" x14ac:dyDescent="0.25">
      <c r="B1357" s="371"/>
      <c r="C1357" s="372"/>
      <c r="D1357" s="373"/>
      <c r="E1357" s="374"/>
      <c r="F1357" s="375"/>
    </row>
    <row r="1358" spans="2:6" s="1" customFormat="1" x14ac:dyDescent="0.25">
      <c r="B1358" s="371"/>
      <c r="C1358" s="372"/>
      <c r="D1358" s="373"/>
      <c r="E1358" s="374"/>
      <c r="F1358" s="375"/>
    </row>
    <row r="1359" spans="2:6" s="1" customFormat="1" x14ac:dyDescent="0.25">
      <c r="B1359" s="371"/>
      <c r="C1359" s="372"/>
      <c r="D1359" s="373"/>
      <c r="E1359" s="374"/>
      <c r="F1359" s="375"/>
    </row>
    <row r="1360" spans="2:6" s="1" customFormat="1" x14ac:dyDescent="0.25">
      <c r="B1360" s="371"/>
      <c r="C1360" s="372"/>
      <c r="D1360" s="373"/>
      <c r="E1360" s="374"/>
      <c r="F1360" s="375"/>
    </row>
    <row r="1361" spans="2:6" s="1" customFormat="1" x14ac:dyDescent="0.25">
      <c r="B1361" s="371"/>
      <c r="C1361" s="372"/>
      <c r="D1361" s="373"/>
      <c r="E1361" s="374"/>
      <c r="F1361" s="375"/>
    </row>
    <row r="1362" spans="2:6" s="1" customFormat="1" x14ac:dyDescent="0.25">
      <c r="B1362" s="371"/>
      <c r="C1362" s="372"/>
      <c r="D1362" s="373"/>
      <c r="E1362" s="374"/>
      <c r="F1362" s="375"/>
    </row>
    <row r="1363" spans="2:6" s="1" customFormat="1" x14ac:dyDescent="0.25">
      <c r="B1363" s="371"/>
      <c r="C1363" s="372"/>
      <c r="D1363" s="373"/>
      <c r="E1363" s="374"/>
      <c r="F1363" s="375"/>
    </row>
    <row r="1364" spans="2:6" s="1" customFormat="1" x14ac:dyDescent="0.25">
      <c r="B1364" s="371"/>
      <c r="C1364" s="372"/>
      <c r="D1364" s="373"/>
      <c r="E1364" s="374"/>
      <c r="F1364" s="375"/>
    </row>
    <row r="1365" spans="2:6" s="1" customFormat="1" x14ac:dyDescent="0.25">
      <c r="B1365" s="371"/>
      <c r="C1365" s="372"/>
      <c r="D1365" s="373"/>
      <c r="E1365" s="374"/>
      <c r="F1365" s="375"/>
    </row>
    <row r="1366" spans="2:6" s="1" customFormat="1" x14ac:dyDescent="0.25">
      <c r="B1366" s="371"/>
      <c r="C1366" s="372"/>
      <c r="D1366" s="373"/>
      <c r="E1366" s="374"/>
      <c r="F1366" s="375"/>
    </row>
    <row r="1367" spans="2:6" s="1" customFormat="1" x14ac:dyDescent="0.25">
      <c r="B1367" s="371"/>
      <c r="C1367" s="372"/>
      <c r="D1367" s="373"/>
      <c r="E1367" s="374"/>
      <c r="F1367" s="375"/>
    </row>
    <row r="1368" spans="2:6" s="1" customFormat="1" x14ac:dyDescent="0.25">
      <c r="B1368" s="371"/>
      <c r="C1368" s="372"/>
      <c r="D1368" s="373"/>
      <c r="E1368" s="374"/>
      <c r="F1368" s="375"/>
    </row>
    <row r="1369" spans="2:6" s="1" customFormat="1" x14ac:dyDescent="0.25">
      <c r="B1369" s="371"/>
      <c r="C1369" s="372"/>
      <c r="D1369" s="373"/>
      <c r="E1369" s="374"/>
      <c r="F1369" s="375"/>
    </row>
    <row r="1370" spans="2:6" s="1" customFormat="1" x14ac:dyDescent="0.25">
      <c r="B1370" s="371"/>
      <c r="C1370" s="372"/>
      <c r="D1370" s="373"/>
      <c r="E1370" s="374"/>
      <c r="F1370" s="375"/>
    </row>
    <row r="1371" spans="2:6" s="1" customFormat="1" x14ac:dyDescent="0.25">
      <c r="B1371" s="371"/>
      <c r="C1371" s="372"/>
      <c r="D1371" s="373"/>
      <c r="E1371" s="374"/>
      <c r="F1371" s="375"/>
    </row>
    <row r="1372" spans="2:6" s="1" customFormat="1" x14ac:dyDescent="0.25">
      <c r="B1372" s="371"/>
      <c r="C1372" s="372"/>
      <c r="D1372" s="373"/>
      <c r="E1372" s="374"/>
      <c r="F1372" s="375"/>
    </row>
    <row r="1373" spans="2:6" s="1" customFormat="1" x14ac:dyDescent="0.25">
      <c r="B1373" s="371"/>
      <c r="C1373" s="372"/>
      <c r="D1373" s="373"/>
      <c r="E1373" s="374"/>
      <c r="F1373" s="375"/>
    </row>
    <row r="1374" spans="2:6" s="1" customFormat="1" x14ac:dyDescent="0.25">
      <c r="B1374" s="371"/>
      <c r="C1374" s="372"/>
      <c r="D1374" s="373"/>
      <c r="E1374" s="374"/>
      <c r="F1374" s="375"/>
    </row>
    <row r="1375" spans="2:6" s="1" customFormat="1" x14ac:dyDescent="0.25">
      <c r="B1375" s="371"/>
      <c r="C1375" s="372"/>
      <c r="D1375" s="373"/>
      <c r="E1375" s="374"/>
      <c r="F1375" s="375"/>
    </row>
    <row r="1376" spans="2:6" s="1" customFormat="1" x14ac:dyDescent="0.25">
      <c r="B1376" s="371"/>
      <c r="C1376" s="372"/>
      <c r="D1376" s="373"/>
      <c r="E1376" s="374"/>
      <c r="F1376" s="375"/>
    </row>
    <row r="1377" spans="2:6" s="1" customFormat="1" x14ac:dyDescent="0.25">
      <c r="B1377" s="371"/>
      <c r="C1377" s="372"/>
      <c r="D1377" s="373"/>
      <c r="E1377" s="374"/>
      <c r="F1377" s="375"/>
    </row>
    <row r="1378" spans="2:6" s="1" customFormat="1" x14ac:dyDescent="0.25">
      <c r="B1378" s="371"/>
      <c r="C1378" s="372"/>
      <c r="D1378" s="373"/>
      <c r="E1378" s="374"/>
      <c r="F1378" s="375"/>
    </row>
    <row r="1379" spans="2:6" s="1" customFormat="1" x14ac:dyDescent="0.25">
      <c r="B1379" s="371"/>
      <c r="C1379" s="372"/>
      <c r="D1379" s="373"/>
      <c r="E1379" s="374"/>
      <c r="F1379" s="375"/>
    </row>
    <row r="1380" spans="2:6" s="1" customFormat="1" x14ac:dyDescent="0.25">
      <c r="B1380" s="371"/>
      <c r="C1380" s="372"/>
      <c r="D1380" s="373"/>
      <c r="E1380" s="374"/>
      <c r="F1380" s="375"/>
    </row>
    <row r="1381" spans="2:6" s="1" customFormat="1" x14ac:dyDescent="0.25">
      <c r="B1381" s="371"/>
      <c r="C1381" s="372"/>
      <c r="D1381" s="373"/>
      <c r="E1381" s="374"/>
      <c r="F1381" s="375"/>
    </row>
    <row r="1382" spans="2:6" s="1" customFormat="1" x14ac:dyDescent="0.25">
      <c r="B1382" s="371"/>
      <c r="C1382" s="372"/>
      <c r="D1382" s="373"/>
      <c r="E1382" s="374"/>
      <c r="F1382" s="375"/>
    </row>
    <row r="1383" spans="2:6" s="1" customFormat="1" x14ac:dyDescent="0.25">
      <c r="B1383" s="371"/>
      <c r="C1383" s="372"/>
      <c r="D1383" s="373"/>
      <c r="E1383" s="374"/>
      <c r="F1383" s="375"/>
    </row>
    <row r="1384" spans="2:6" s="1" customFormat="1" x14ac:dyDescent="0.25">
      <c r="B1384" s="371"/>
      <c r="C1384" s="372"/>
      <c r="D1384" s="373"/>
      <c r="E1384" s="374"/>
      <c r="F1384" s="375"/>
    </row>
    <row r="1385" spans="2:6" s="1" customFormat="1" x14ac:dyDescent="0.25">
      <c r="B1385" s="371"/>
      <c r="C1385" s="372"/>
      <c r="D1385" s="373"/>
      <c r="E1385" s="374"/>
      <c r="F1385" s="375"/>
    </row>
    <row r="1386" spans="2:6" s="1" customFormat="1" x14ac:dyDescent="0.25">
      <c r="B1386" s="371"/>
      <c r="C1386" s="372"/>
      <c r="D1386" s="373"/>
      <c r="E1386" s="374"/>
      <c r="F1386" s="375"/>
    </row>
    <row r="1387" spans="2:6" s="1" customFormat="1" x14ac:dyDescent="0.25">
      <c r="B1387" s="371"/>
      <c r="C1387" s="372"/>
      <c r="D1387" s="373"/>
      <c r="E1387" s="374"/>
      <c r="F1387" s="375"/>
    </row>
    <row r="1388" spans="2:6" s="1" customFormat="1" x14ac:dyDescent="0.25">
      <c r="B1388" s="371"/>
      <c r="C1388" s="372"/>
      <c r="D1388" s="373"/>
      <c r="E1388" s="374"/>
      <c r="F1388" s="375"/>
    </row>
    <row r="1389" spans="2:6" s="1" customFormat="1" x14ac:dyDescent="0.25">
      <c r="B1389" s="371"/>
      <c r="C1389" s="372"/>
      <c r="D1389" s="373"/>
      <c r="E1389" s="374"/>
      <c r="F1389" s="375"/>
    </row>
    <row r="1390" spans="2:6" s="1" customFormat="1" x14ac:dyDescent="0.25">
      <c r="B1390" s="371"/>
      <c r="C1390" s="372"/>
      <c r="D1390" s="373"/>
      <c r="E1390" s="374"/>
      <c r="F1390" s="375"/>
    </row>
    <row r="1391" spans="2:6" s="1" customFormat="1" x14ac:dyDescent="0.25">
      <c r="B1391" s="371"/>
      <c r="C1391" s="372"/>
      <c r="D1391" s="373"/>
      <c r="E1391" s="374"/>
      <c r="F1391" s="375"/>
    </row>
    <row r="1392" spans="2:6" s="1" customFormat="1" x14ac:dyDescent="0.25">
      <c r="B1392" s="371"/>
      <c r="C1392" s="372"/>
      <c r="D1392" s="373"/>
      <c r="E1392" s="374"/>
      <c r="F1392" s="375"/>
    </row>
    <row r="1393" spans="2:6" s="1" customFormat="1" x14ac:dyDescent="0.25">
      <c r="B1393" s="371"/>
      <c r="C1393" s="372"/>
      <c r="D1393" s="373"/>
      <c r="E1393" s="374"/>
      <c r="F1393" s="375"/>
    </row>
    <row r="1394" spans="2:6" s="1" customFormat="1" x14ac:dyDescent="0.25">
      <c r="B1394" s="371"/>
      <c r="C1394" s="372"/>
      <c r="D1394" s="373"/>
      <c r="E1394" s="374"/>
      <c r="F1394" s="375"/>
    </row>
    <row r="1395" spans="2:6" s="1" customFormat="1" x14ac:dyDescent="0.25">
      <c r="B1395" s="371"/>
      <c r="C1395" s="372"/>
      <c r="D1395" s="373"/>
      <c r="E1395" s="374"/>
      <c r="F1395" s="375"/>
    </row>
    <row r="1396" spans="2:6" s="1" customFormat="1" x14ac:dyDescent="0.25">
      <c r="B1396" s="371"/>
      <c r="C1396" s="372"/>
      <c r="D1396" s="373"/>
      <c r="E1396" s="374"/>
      <c r="F1396" s="375"/>
    </row>
    <row r="1397" spans="2:6" s="1" customFormat="1" x14ac:dyDescent="0.25">
      <c r="B1397" s="371"/>
      <c r="C1397" s="372"/>
      <c r="D1397" s="373"/>
      <c r="E1397" s="374"/>
      <c r="F1397" s="375"/>
    </row>
    <row r="1398" spans="2:6" s="1" customFormat="1" x14ac:dyDescent="0.25">
      <c r="B1398" s="371"/>
      <c r="C1398" s="372"/>
      <c r="D1398" s="373"/>
      <c r="E1398" s="374"/>
      <c r="F1398" s="375"/>
    </row>
    <row r="1399" spans="2:6" s="1" customFormat="1" x14ac:dyDescent="0.25">
      <c r="B1399" s="371"/>
      <c r="C1399" s="372"/>
      <c r="D1399" s="373"/>
      <c r="E1399" s="374"/>
      <c r="F1399" s="375"/>
    </row>
    <row r="1400" spans="2:6" s="1" customFormat="1" x14ac:dyDescent="0.25">
      <c r="B1400" s="371"/>
      <c r="C1400" s="372"/>
      <c r="D1400" s="373"/>
      <c r="E1400" s="374"/>
      <c r="F1400" s="375"/>
    </row>
    <row r="1401" spans="2:6" s="1" customFormat="1" x14ac:dyDescent="0.25">
      <c r="B1401" s="371"/>
      <c r="C1401" s="372"/>
      <c r="D1401" s="373"/>
      <c r="E1401" s="374"/>
      <c r="F1401" s="375"/>
    </row>
    <row r="1402" spans="2:6" s="1" customFormat="1" x14ac:dyDescent="0.25">
      <c r="B1402" s="371"/>
      <c r="C1402" s="372"/>
      <c r="D1402" s="373"/>
      <c r="E1402" s="374"/>
      <c r="F1402" s="375"/>
    </row>
    <row r="1403" spans="2:6" s="1" customFormat="1" x14ac:dyDescent="0.25">
      <c r="B1403" s="371"/>
      <c r="C1403" s="372"/>
      <c r="D1403" s="373"/>
      <c r="E1403" s="374"/>
      <c r="F1403" s="375"/>
    </row>
    <row r="1404" spans="2:6" s="1" customFormat="1" x14ac:dyDescent="0.25">
      <c r="B1404" s="371"/>
      <c r="C1404" s="372"/>
      <c r="D1404" s="373"/>
      <c r="E1404" s="374"/>
      <c r="F1404" s="375"/>
    </row>
    <row r="1405" spans="2:6" s="1" customFormat="1" x14ac:dyDescent="0.25">
      <c r="B1405" s="371"/>
      <c r="C1405" s="372"/>
      <c r="D1405" s="373"/>
      <c r="E1405" s="374"/>
      <c r="F1405" s="375"/>
    </row>
    <row r="1406" spans="2:6" s="1" customFormat="1" x14ac:dyDescent="0.25">
      <c r="B1406" s="371"/>
      <c r="C1406" s="372"/>
      <c r="D1406" s="373"/>
      <c r="E1406" s="374"/>
      <c r="F1406" s="375"/>
    </row>
    <row r="1407" spans="2:6" s="1" customFormat="1" x14ac:dyDescent="0.25">
      <c r="B1407" s="371"/>
      <c r="C1407" s="372"/>
      <c r="D1407" s="373"/>
      <c r="E1407" s="374"/>
      <c r="F1407" s="375"/>
    </row>
    <row r="1408" spans="2:6" s="1" customFormat="1" x14ac:dyDescent="0.25">
      <c r="B1408" s="371"/>
      <c r="C1408" s="372"/>
      <c r="D1408" s="373"/>
      <c r="E1408" s="374"/>
      <c r="F1408" s="375"/>
    </row>
    <row r="1409" spans="2:6" s="1" customFormat="1" x14ac:dyDescent="0.25">
      <c r="B1409" s="371"/>
      <c r="C1409" s="372"/>
      <c r="D1409" s="373"/>
      <c r="E1409" s="374"/>
      <c r="F1409" s="375"/>
    </row>
    <row r="1410" spans="2:6" s="1" customFormat="1" x14ac:dyDescent="0.25">
      <c r="B1410" s="371"/>
      <c r="C1410" s="372"/>
      <c r="D1410" s="373"/>
      <c r="E1410" s="374"/>
      <c r="F1410" s="375"/>
    </row>
    <row r="1411" spans="2:6" s="1" customFormat="1" x14ac:dyDescent="0.25">
      <c r="B1411" s="371"/>
      <c r="C1411" s="372"/>
      <c r="D1411" s="373"/>
      <c r="E1411" s="374"/>
      <c r="F1411" s="375"/>
    </row>
    <row r="1412" spans="2:6" s="1" customFormat="1" x14ac:dyDescent="0.25">
      <c r="B1412" s="371"/>
      <c r="C1412" s="372"/>
      <c r="D1412" s="373"/>
      <c r="E1412" s="374"/>
      <c r="F1412" s="375"/>
    </row>
    <row r="1413" spans="2:6" s="1" customFormat="1" x14ac:dyDescent="0.25">
      <c r="B1413" s="371"/>
      <c r="C1413" s="372"/>
      <c r="D1413" s="373"/>
      <c r="E1413" s="374"/>
      <c r="F1413" s="375"/>
    </row>
    <row r="1414" spans="2:6" s="1" customFormat="1" x14ac:dyDescent="0.25">
      <c r="B1414" s="371"/>
      <c r="C1414" s="372"/>
      <c r="D1414" s="373"/>
      <c r="E1414" s="374"/>
      <c r="F1414" s="375"/>
    </row>
    <row r="1415" spans="2:6" s="1" customFormat="1" x14ac:dyDescent="0.25">
      <c r="B1415" s="371"/>
      <c r="C1415" s="372"/>
      <c r="D1415" s="373"/>
      <c r="E1415" s="374"/>
      <c r="F1415" s="375"/>
    </row>
    <row r="1416" spans="2:6" s="1" customFormat="1" x14ac:dyDescent="0.25">
      <c r="B1416" s="371"/>
      <c r="C1416" s="372"/>
      <c r="D1416" s="373"/>
      <c r="E1416" s="374"/>
      <c r="F1416" s="375"/>
    </row>
    <row r="1417" spans="2:6" s="1" customFormat="1" x14ac:dyDescent="0.25">
      <c r="B1417" s="371"/>
      <c r="C1417" s="372"/>
      <c r="D1417" s="373"/>
      <c r="E1417" s="374"/>
      <c r="F1417" s="375"/>
    </row>
    <row r="1418" spans="2:6" s="1" customFormat="1" x14ac:dyDescent="0.25">
      <c r="B1418" s="371"/>
      <c r="C1418" s="372"/>
      <c r="D1418" s="373"/>
      <c r="E1418" s="374"/>
      <c r="F1418" s="375"/>
    </row>
    <row r="1419" spans="2:6" s="1" customFormat="1" x14ac:dyDescent="0.25">
      <c r="B1419" s="371"/>
      <c r="C1419" s="372"/>
      <c r="D1419" s="373"/>
      <c r="E1419" s="374"/>
      <c r="F1419" s="375"/>
    </row>
    <row r="1420" spans="2:6" s="1" customFormat="1" x14ac:dyDescent="0.25">
      <c r="B1420" s="371"/>
      <c r="C1420" s="372"/>
      <c r="D1420" s="373"/>
      <c r="E1420" s="374"/>
      <c r="F1420" s="375"/>
    </row>
    <row r="1421" spans="2:6" s="1" customFormat="1" x14ac:dyDescent="0.25">
      <c r="B1421" s="371"/>
      <c r="C1421" s="372"/>
      <c r="D1421" s="373"/>
      <c r="E1421" s="374"/>
      <c r="F1421" s="375"/>
    </row>
    <row r="1422" spans="2:6" s="1" customFormat="1" x14ac:dyDescent="0.25">
      <c r="B1422" s="371"/>
      <c r="C1422" s="372"/>
      <c r="D1422" s="373"/>
      <c r="E1422" s="374"/>
      <c r="F1422" s="375"/>
    </row>
    <row r="1423" spans="2:6" s="1" customFormat="1" x14ac:dyDescent="0.25">
      <c r="B1423" s="371"/>
      <c r="C1423" s="372"/>
      <c r="D1423" s="373"/>
      <c r="E1423" s="374"/>
      <c r="F1423" s="375"/>
    </row>
    <row r="1424" spans="2:6" s="1" customFormat="1" x14ac:dyDescent="0.25">
      <c r="B1424" s="371"/>
      <c r="C1424" s="372"/>
      <c r="D1424" s="373"/>
      <c r="E1424" s="374"/>
      <c r="F1424" s="375"/>
    </row>
    <row r="1425" spans="2:6" s="1" customFormat="1" x14ac:dyDescent="0.25">
      <c r="B1425" s="371"/>
      <c r="C1425" s="372"/>
      <c r="D1425" s="373"/>
      <c r="E1425" s="374"/>
      <c r="F1425" s="375"/>
    </row>
    <row r="1426" spans="2:6" s="1" customFormat="1" x14ac:dyDescent="0.25">
      <c r="B1426" s="371"/>
      <c r="C1426" s="372"/>
      <c r="D1426" s="373"/>
      <c r="E1426" s="374"/>
      <c r="F1426" s="375"/>
    </row>
    <row r="1427" spans="2:6" s="1" customFormat="1" x14ac:dyDescent="0.25">
      <c r="B1427" s="371"/>
      <c r="C1427" s="372"/>
      <c r="D1427" s="373"/>
      <c r="E1427" s="374"/>
      <c r="F1427" s="375"/>
    </row>
    <row r="1428" spans="2:6" s="1" customFormat="1" x14ac:dyDescent="0.25">
      <c r="B1428" s="371"/>
      <c r="C1428" s="372"/>
      <c r="D1428" s="373"/>
      <c r="E1428" s="374"/>
      <c r="F1428" s="375"/>
    </row>
    <row r="1429" spans="2:6" s="1" customFormat="1" x14ac:dyDescent="0.25">
      <c r="B1429" s="371"/>
      <c r="C1429" s="372"/>
      <c r="D1429" s="373"/>
      <c r="E1429" s="374"/>
      <c r="F1429" s="375"/>
    </row>
    <row r="1430" spans="2:6" s="1" customFormat="1" x14ac:dyDescent="0.25">
      <c r="B1430" s="371"/>
      <c r="C1430" s="372"/>
      <c r="D1430" s="373"/>
      <c r="E1430" s="374"/>
      <c r="F1430" s="375"/>
    </row>
    <row r="1431" spans="2:6" s="1" customFormat="1" x14ac:dyDescent="0.25">
      <c r="B1431" s="371"/>
      <c r="C1431" s="372"/>
      <c r="D1431" s="373"/>
      <c r="E1431" s="374"/>
      <c r="F1431" s="375"/>
    </row>
    <row r="1432" spans="2:6" s="1" customFormat="1" x14ac:dyDescent="0.25">
      <c r="B1432" s="371"/>
      <c r="C1432" s="372"/>
      <c r="D1432" s="373"/>
      <c r="E1432" s="374"/>
      <c r="F1432" s="375"/>
    </row>
    <row r="1433" spans="2:6" s="1" customFormat="1" x14ac:dyDescent="0.25">
      <c r="B1433" s="371"/>
      <c r="C1433" s="372"/>
      <c r="D1433" s="373"/>
      <c r="E1433" s="374"/>
      <c r="F1433" s="375"/>
    </row>
    <row r="1434" spans="2:6" s="1" customFormat="1" x14ac:dyDescent="0.25">
      <c r="B1434" s="371"/>
      <c r="C1434" s="372"/>
      <c r="D1434" s="373"/>
      <c r="E1434" s="374"/>
      <c r="F1434" s="375"/>
    </row>
    <row r="1435" spans="2:6" s="1" customFormat="1" x14ac:dyDescent="0.25">
      <c r="B1435" s="371"/>
      <c r="C1435" s="372"/>
      <c r="D1435" s="373"/>
      <c r="E1435" s="374"/>
      <c r="F1435" s="375"/>
    </row>
    <row r="1436" spans="2:6" s="1" customFormat="1" x14ac:dyDescent="0.25">
      <c r="B1436" s="371"/>
      <c r="C1436" s="372"/>
      <c r="D1436" s="373"/>
      <c r="E1436" s="374"/>
      <c r="F1436" s="375"/>
    </row>
    <row r="1437" spans="2:6" s="1" customFormat="1" x14ac:dyDescent="0.25">
      <c r="B1437" s="371"/>
      <c r="C1437" s="372"/>
      <c r="D1437" s="373"/>
      <c r="E1437" s="374"/>
      <c r="F1437" s="375"/>
    </row>
    <row r="1438" spans="2:6" s="1" customFormat="1" x14ac:dyDescent="0.25">
      <c r="B1438" s="371"/>
      <c r="C1438" s="372"/>
      <c r="D1438" s="373"/>
      <c r="E1438" s="374"/>
      <c r="F1438" s="375"/>
    </row>
    <row r="1439" spans="2:6" s="1" customFormat="1" x14ac:dyDescent="0.25">
      <c r="B1439" s="371"/>
      <c r="C1439" s="372"/>
      <c r="D1439" s="373"/>
      <c r="E1439" s="374"/>
      <c r="F1439" s="375"/>
    </row>
    <row r="1440" spans="2:6" s="1" customFormat="1" x14ac:dyDescent="0.25">
      <c r="B1440" s="371"/>
      <c r="C1440" s="372"/>
      <c r="D1440" s="373"/>
      <c r="E1440" s="374"/>
      <c r="F1440" s="375"/>
    </row>
    <row r="1441" spans="2:6" s="1" customFormat="1" x14ac:dyDescent="0.25">
      <c r="B1441" s="371"/>
      <c r="C1441" s="372"/>
      <c r="D1441" s="373"/>
      <c r="E1441" s="374"/>
      <c r="F1441" s="375"/>
    </row>
    <row r="1442" spans="2:6" s="1" customFormat="1" x14ac:dyDescent="0.25">
      <c r="B1442" s="371"/>
      <c r="C1442" s="372"/>
      <c r="D1442" s="373"/>
      <c r="E1442" s="374"/>
      <c r="F1442" s="375"/>
    </row>
    <row r="1443" spans="2:6" s="1" customFormat="1" x14ac:dyDescent="0.25">
      <c r="B1443" s="371"/>
      <c r="C1443" s="372"/>
      <c r="D1443" s="373"/>
      <c r="E1443" s="374"/>
      <c r="F1443" s="375"/>
    </row>
    <row r="1444" spans="2:6" s="1" customFormat="1" x14ac:dyDescent="0.25">
      <c r="B1444" s="371"/>
      <c r="C1444" s="372"/>
      <c r="D1444" s="373"/>
      <c r="E1444" s="374"/>
      <c r="F1444" s="375"/>
    </row>
    <row r="1445" spans="2:6" s="1" customFormat="1" x14ac:dyDescent="0.25">
      <c r="B1445" s="371"/>
      <c r="C1445" s="372"/>
      <c r="D1445" s="373"/>
      <c r="E1445" s="374"/>
      <c r="F1445" s="375"/>
    </row>
    <row r="1446" spans="2:6" s="1" customFormat="1" x14ac:dyDescent="0.25">
      <c r="B1446" s="371"/>
      <c r="C1446" s="372"/>
      <c r="D1446" s="373"/>
      <c r="E1446" s="374"/>
      <c r="F1446" s="375"/>
    </row>
    <row r="1447" spans="2:6" s="1" customFormat="1" x14ac:dyDescent="0.25">
      <c r="B1447" s="371"/>
      <c r="C1447" s="372"/>
      <c r="D1447" s="373"/>
      <c r="E1447" s="374"/>
      <c r="F1447" s="375"/>
    </row>
    <row r="1448" spans="2:6" s="1" customFormat="1" x14ac:dyDescent="0.25">
      <c r="B1448" s="371"/>
      <c r="C1448" s="372"/>
      <c r="D1448" s="373"/>
      <c r="E1448" s="374"/>
      <c r="F1448" s="375"/>
    </row>
    <row r="1449" spans="2:6" s="1" customFormat="1" x14ac:dyDescent="0.25">
      <c r="B1449" s="371"/>
      <c r="C1449" s="372"/>
      <c r="D1449" s="373"/>
      <c r="E1449" s="374"/>
      <c r="F1449" s="375"/>
    </row>
    <row r="1450" spans="2:6" s="1" customFormat="1" x14ac:dyDescent="0.25">
      <c r="B1450" s="371"/>
      <c r="C1450" s="372"/>
      <c r="D1450" s="373"/>
      <c r="E1450" s="374"/>
      <c r="F1450" s="375"/>
    </row>
    <row r="1451" spans="2:6" s="1" customFormat="1" x14ac:dyDescent="0.25">
      <c r="B1451" s="371"/>
      <c r="C1451" s="372"/>
      <c r="D1451" s="373"/>
      <c r="E1451" s="374"/>
      <c r="F1451" s="375"/>
    </row>
    <row r="1452" spans="2:6" s="1" customFormat="1" x14ac:dyDescent="0.25">
      <c r="B1452" s="371"/>
      <c r="C1452" s="372"/>
      <c r="D1452" s="373"/>
      <c r="E1452" s="374"/>
      <c r="F1452" s="375"/>
    </row>
    <row r="1453" spans="2:6" s="1" customFormat="1" x14ac:dyDescent="0.25">
      <c r="B1453" s="371"/>
      <c r="C1453" s="372"/>
      <c r="D1453" s="373"/>
      <c r="E1453" s="374"/>
      <c r="F1453" s="375"/>
    </row>
    <row r="1454" spans="2:6" s="1" customFormat="1" x14ac:dyDescent="0.25">
      <c r="B1454" s="371"/>
      <c r="C1454" s="372"/>
      <c r="D1454" s="373"/>
      <c r="E1454" s="374"/>
      <c r="F1454" s="375"/>
    </row>
    <row r="1455" spans="2:6" s="1" customFormat="1" x14ac:dyDescent="0.25">
      <c r="B1455" s="371"/>
      <c r="C1455" s="372"/>
      <c r="D1455" s="373"/>
      <c r="E1455" s="374"/>
      <c r="F1455" s="375"/>
    </row>
    <row r="1456" spans="2:6" s="1" customFormat="1" x14ac:dyDescent="0.25">
      <c r="B1456" s="371"/>
      <c r="C1456" s="372"/>
      <c r="D1456" s="373"/>
      <c r="E1456" s="374"/>
      <c r="F1456" s="375"/>
    </row>
    <row r="1457" spans="2:6" s="1" customFormat="1" x14ac:dyDescent="0.25">
      <c r="B1457" s="371"/>
      <c r="C1457" s="372"/>
      <c r="D1457" s="373"/>
      <c r="E1457" s="374"/>
      <c r="F1457" s="375"/>
    </row>
    <row r="1458" spans="2:6" s="1" customFormat="1" x14ac:dyDescent="0.25">
      <c r="B1458" s="371"/>
      <c r="C1458" s="372"/>
      <c r="D1458" s="373"/>
      <c r="E1458" s="374"/>
      <c r="F1458" s="375"/>
    </row>
    <row r="1459" spans="2:6" s="1" customFormat="1" x14ac:dyDescent="0.25">
      <c r="B1459" s="371"/>
      <c r="C1459" s="372"/>
      <c r="D1459" s="373"/>
      <c r="E1459" s="374"/>
      <c r="F1459" s="375"/>
    </row>
    <row r="1460" spans="2:6" s="1" customFormat="1" x14ac:dyDescent="0.25">
      <c r="B1460" s="371"/>
      <c r="C1460" s="372"/>
      <c r="D1460" s="373"/>
      <c r="E1460" s="374"/>
      <c r="F1460" s="375"/>
    </row>
    <row r="1461" spans="2:6" s="1" customFormat="1" x14ac:dyDescent="0.25">
      <c r="B1461" s="371"/>
      <c r="C1461" s="372"/>
      <c r="D1461" s="373"/>
      <c r="E1461" s="374"/>
      <c r="F1461" s="375"/>
    </row>
    <row r="1462" spans="2:6" s="1" customFormat="1" x14ac:dyDescent="0.25">
      <c r="B1462" s="371"/>
      <c r="C1462" s="372"/>
      <c r="D1462" s="373"/>
      <c r="E1462" s="374"/>
      <c r="F1462" s="375"/>
    </row>
    <row r="1463" spans="2:6" s="1" customFormat="1" x14ac:dyDescent="0.25">
      <c r="B1463" s="371"/>
      <c r="C1463" s="372"/>
      <c r="D1463" s="373"/>
      <c r="E1463" s="374"/>
      <c r="F1463" s="375"/>
    </row>
    <row r="1464" spans="2:6" s="1" customFormat="1" x14ac:dyDescent="0.25">
      <c r="B1464" s="371"/>
      <c r="C1464" s="372"/>
      <c r="D1464" s="373"/>
      <c r="E1464" s="374"/>
      <c r="F1464" s="375"/>
    </row>
    <row r="1465" spans="2:6" s="1" customFormat="1" x14ac:dyDescent="0.25">
      <c r="B1465" s="371"/>
      <c r="C1465" s="372"/>
      <c r="D1465" s="373"/>
      <c r="E1465" s="374"/>
      <c r="F1465" s="375"/>
    </row>
    <row r="1466" spans="2:6" s="1" customFormat="1" x14ac:dyDescent="0.25">
      <c r="B1466" s="371"/>
      <c r="C1466" s="372"/>
      <c r="D1466" s="373"/>
      <c r="E1466" s="374"/>
      <c r="F1466" s="375"/>
    </row>
    <row r="1467" spans="2:6" s="1" customFormat="1" x14ac:dyDescent="0.25">
      <c r="B1467" s="371"/>
      <c r="C1467" s="372"/>
      <c r="D1467" s="373"/>
      <c r="E1467" s="374"/>
      <c r="F1467" s="375"/>
    </row>
    <row r="1468" spans="2:6" s="1" customFormat="1" x14ac:dyDescent="0.25">
      <c r="B1468" s="371"/>
      <c r="C1468" s="372"/>
      <c r="D1468" s="373"/>
      <c r="E1468" s="374"/>
      <c r="F1468" s="375"/>
    </row>
    <row r="1469" spans="2:6" s="1" customFormat="1" x14ac:dyDescent="0.25">
      <c r="B1469" s="371"/>
      <c r="C1469" s="372"/>
      <c r="D1469" s="373"/>
      <c r="E1469" s="374"/>
      <c r="F1469" s="375"/>
    </row>
    <row r="1470" spans="2:6" s="1" customFormat="1" x14ac:dyDescent="0.25">
      <c r="B1470" s="371"/>
      <c r="C1470" s="372"/>
      <c r="D1470" s="373"/>
      <c r="E1470" s="374"/>
      <c r="F1470" s="375"/>
    </row>
    <row r="1471" spans="2:6" s="1" customFormat="1" x14ac:dyDescent="0.25">
      <c r="B1471" s="371"/>
      <c r="C1471" s="372"/>
      <c r="D1471" s="373"/>
      <c r="E1471" s="374"/>
      <c r="F1471" s="375"/>
    </row>
    <row r="1472" spans="2:6" s="1" customFormat="1" x14ac:dyDescent="0.25">
      <c r="B1472" s="371"/>
      <c r="C1472" s="372"/>
      <c r="D1472" s="373"/>
      <c r="E1472" s="374"/>
      <c r="F1472" s="375"/>
    </row>
    <row r="1473" spans="2:6" s="1" customFormat="1" x14ac:dyDescent="0.25">
      <c r="B1473" s="371"/>
      <c r="C1473" s="372"/>
      <c r="D1473" s="373"/>
      <c r="E1473" s="374"/>
      <c r="F1473" s="375"/>
    </row>
    <row r="1474" spans="2:6" s="1" customFormat="1" x14ac:dyDescent="0.25">
      <c r="B1474" s="371"/>
      <c r="C1474" s="372"/>
      <c r="D1474" s="373"/>
      <c r="E1474" s="374"/>
      <c r="F1474" s="375"/>
    </row>
    <row r="1475" spans="2:6" s="1" customFormat="1" x14ac:dyDescent="0.25">
      <c r="B1475" s="371"/>
      <c r="C1475" s="372"/>
      <c r="D1475" s="373"/>
      <c r="E1475" s="374"/>
      <c r="F1475" s="375"/>
    </row>
    <row r="1476" spans="2:6" s="1" customFormat="1" x14ac:dyDescent="0.25">
      <c r="B1476" s="371"/>
      <c r="C1476" s="372"/>
      <c r="D1476" s="373"/>
      <c r="E1476" s="374"/>
      <c r="F1476" s="375"/>
    </row>
    <row r="1477" spans="2:6" s="1" customFormat="1" x14ac:dyDescent="0.25">
      <c r="B1477" s="371"/>
      <c r="C1477" s="372"/>
      <c r="D1477" s="373"/>
      <c r="E1477" s="374"/>
      <c r="F1477" s="375"/>
    </row>
    <row r="1478" spans="2:6" s="1" customFormat="1" x14ac:dyDescent="0.25">
      <c r="B1478" s="371"/>
      <c r="C1478" s="372"/>
      <c r="D1478" s="373"/>
      <c r="E1478" s="374"/>
      <c r="F1478" s="375"/>
    </row>
    <row r="1479" spans="2:6" s="1" customFormat="1" x14ac:dyDescent="0.25">
      <c r="B1479" s="371"/>
      <c r="C1479" s="372"/>
      <c r="D1479" s="373"/>
      <c r="E1479" s="374"/>
      <c r="F1479" s="375"/>
    </row>
    <row r="1480" spans="2:6" s="1" customFormat="1" x14ac:dyDescent="0.25">
      <c r="B1480" s="371"/>
      <c r="C1480" s="372"/>
      <c r="D1480" s="373"/>
      <c r="E1480" s="374"/>
      <c r="F1480" s="375"/>
    </row>
    <row r="1481" spans="2:6" s="1" customFormat="1" x14ac:dyDescent="0.25">
      <c r="B1481" s="371"/>
      <c r="C1481" s="372"/>
      <c r="D1481" s="373"/>
      <c r="E1481" s="374"/>
      <c r="F1481" s="375"/>
    </row>
    <row r="1482" spans="2:6" s="1" customFormat="1" x14ac:dyDescent="0.25">
      <c r="B1482" s="371"/>
      <c r="C1482" s="372"/>
      <c r="D1482" s="373"/>
      <c r="E1482" s="374"/>
      <c r="F1482" s="375"/>
    </row>
    <row r="1483" spans="2:6" s="1" customFormat="1" x14ac:dyDescent="0.25">
      <c r="B1483" s="371"/>
      <c r="C1483" s="372"/>
      <c r="D1483" s="373"/>
      <c r="E1483" s="374"/>
      <c r="F1483" s="375"/>
    </row>
    <row r="1484" spans="2:6" s="1" customFormat="1" x14ac:dyDescent="0.25">
      <c r="B1484" s="371"/>
      <c r="C1484" s="372"/>
      <c r="D1484" s="373"/>
      <c r="E1484" s="374"/>
      <c r="F1484" s="375"/>
    </row>
    <row r="1485" spans="2:6" s="1" customFormat="1" x14ac:dyDescent="0.25">
      <c r="B1485" s="371"/>
      <c r="C1485" s="372"/>
      <c r="D1485" s="373"/>
      <c r="E1485" s="374"/>
      <c r="F1485" s="375"/>
    </row>
    <row r="1486" spans="2:6" s="1" customFormat="1" x14ac:dyDescent="0.25">
      <c r="B1486" s="371"/>
      <c r="C1486" s="372"/>
      <c r="D1486" s="373"/>
      <c r="E1486" s="374"/>
      <c r="F1486" s="375"/>
    </row>
    <row r="1487" spans="2:6" s="1" customFormat="1" x14ac:dyDescent="0.25">
      <c r="B1487" s="371"/>
      <c r="C1487" s="372"/>
      <c r="D1487" s="373"/>
      <c r="E1487" s="374"/>
      <c r="F1487" s="375"/>
    </row>
    <row r="1488" spans="2:6" s="1" customFormat="1" x14ac:dyDescent="0.25">
      <c r="B1488" s="371"/>
      <c r="C1488" s="372"/>
      <c r="D1488" s="373"/>
      <c r="E1488" s="374"/>
      <c r="F1488" s="375"/>
    </row>
    <row r="1489" spans="2:6" s="1" customFormat="1" x14ac:dyDescent="0.25">
      <c r="B1489" s="371"/>
      <c r="C1489" s="372"/>
      <c r="D1489" s="373"/>
      <c r="E1489" s="374"/>
      <c r="F1489" s="375"/>
    </row>
    <row r="1490" spans="2:6" s="1" customFormat="1" x14ac:dyDescent="0.25">
      <c r="B1490" s="371"/>
      <c r="C1490" s="372"/>
      <c r="D1490" s="373"/>
      <c r="E1490" s="374"/>
      <c r="F1490" s="375"/>
    </row>
    <row r="1491" spans="2:6" s="1" customFormat="1" x14ac:dyDescent="0.25">
      <c r="B1491" s="371"/>
      <c r="C1491" s="372"/>
      <c r="D1491" s="373"/>
      <c r="E1491" s="374"/>
      <c r="F1491" s="375"/>
    </row>
    <row r="1492" spans="2:6" s="1" customFormat="1" x14ac:dyDescent="0.25">
      <c r="B1492" s="371"/>
      <c r="C1492" s="372"/>
      <c r="D1492" s="373"/>
      <c r="E1492" s="374"/>
      <c r="F1492" s="375"/>
    </row>
    <row r="1493" spans="2:6" s="1" customFormat="1" x14ac:dyDescent="0.25">
      <c r="B1493" s="371"/>
      <c r="C1493" s="372"/>
      <c r="D1493" s="373"/>
      <c r="E1493" s="374"/>
      <c r="F1493" s="375"/>
    </row>
    <row r="1494" spans="2:6" s="1" customFormat="1" x14ac:dyDescent="0.25">
      <c r="B1494" s="371"/>
      <c r="C1494" s="372"/>
      <c r="D1494" s="373"/>
      <c r="E1494" s="374"/>
      <c r="F1494" s="375"/>
    </row>
    <row r="1495" spans="2:6" s="1" customFormat="1" x14ac:dyDescent="0.25">
      <c r="B1495" s="371"/>
      <c r="C1495" s="372"/>
      <c r="D1495" s="373"/>
      <c r="E1495" s="374"/>
      <c r="F1495" s="375"/>
    </row>
    <row r="1496" spans="2:6" s="1" customFormat="1" x14ac:dyDescent="0.25">
      <c r="B1496" s="371"/>
      <c r="C1496" s="372"/>
      <c r="D1496" s="373"/>
      <c r="E1496" s="374"/>
      <c r="F1496" s="375"/>
    </row>
    <row r="1497" spans="2:6" s="1" customFormat="1" x14ac:dyDescent="0.25">
      <c r="B1497" s="371"/>
      <c r="C1497" s="372"/>
      <c r="D1497" s="373"/>
      <c r="E1497" s="374"/>
      <c r="F1497" s="375"/>
    </row>
    <row r="1498" spans="2:6" s="1" customFormat="1" x14ac:dyDescent="0.25">
      <c r="B1498" s="371"/>
      <c r="C1498" s="372"/>
      <c r="D1498" s="373"/>
      <c r="E1498" s="374"/>
      <c r="F1498" s="375"/>
    </row>
    <row r="1499" spans="2:6" s="1" customFormat="1" x14ac:dyDescent="0.25">
      <c r="B1499" s="371"/>
      <c r="C1499" s="372"/>
      <c r="D1499" s="373"/>
      <c r="E1499" s="374"/>
      <c r="F1499" s="375"/>
    </row>
    <row r="1500" spans="2:6" s="1" customFormat="1" x14ac:dyDescent="0.25">
      <c r="B1500" s="371"/>
      <c r="C1500" s="372"/>
      <c r="D1500" s="373"/>
      <c r="E1500" s="374"/>
      <c r="F1500" s="375"/>
    </row>
    <row r="1501" spans="2:6" s="1" customFormat="1" x14ac:dyDescent="0.25">
      <c r="B1501" s="371"/>
      <c r="C1501" s="372"/>
      <c r="D1501" s="373"/>
      <c r="E1501" s="374"/>
      <c r="F1501" s="375"/>
    </row>
    <row r="1502" spans="2:6" s="1" customFormat="1" x14ac:dyDescent="0.25">
      <c r="B1502" s="371"/>
      <c r="C1502" s="372"/>
      <c r="D1502" s="373"/>
      <c r="E1502" s="374"/>
      <c r="F1502" s="375"/>
    </row>
    <row r="1503" spans="2:6" s="1" customFormat="1" x14ac:dyDescent="0.25">
      <c r="B1503" s="371"/>
      <c r="C1503" s="372"/>
      <c r="D1503" s="373"/>
      <c r="E1503" s="374"/>
      <c r="F1503" s="375"/>
    </row>
    <row r="1504" spans="2:6" s="1" customFormat="1" x14ac:dyDescent="0.25">
      <c r="B1504" s="371"/>
      <c r="C1504" s="372"/>
      <c r="D1504" s="373"/>
      <c r="E1504" s="374"/>
      <c r="F1504" s="375"/>
    </row>
    <row r="1505" spans="2:6" s="1" customFormat="1" x14ac:dyDescent="0.25">
      <c r="B1505" s="371"/>
      <c r="C1505" s="372"/>
      <c r="D1505" s="373"/>
      <c r="E1505" s="374"/>
      <c r="F1505" s="375"/>
    </row>
    <row r="1506" spans="2:6" s="1" customFormat="1" x14ac:dyDescent="0.25">
      <c r="B1506" s="371"/>
      <c r="C1506" s="372"/>
      <c r="D1506" s="373"/>
      <c r="E1506" s="374"/>
      <c r="F1506" s="375"/>
    </row>
    <row r="1507" spans="2:6" s="1" customFormat="1" x14ac:dyDescent="0.25">
      <c r="B1507" s="371"/>
      <c r="C1507" s="372"/>
      <c r="D1507" s="373"/>
      <c r="E1507" s="374"/>
      <c r="F1507" s="375"/>
    </row>
    <row r="1508" spans="2:6" s="1" customFormat="1" x14ac:dyDescent="0.25">
      <c r="B1508" s="371"/>
      <c r="C1508" s="372"/>
      <c r="D1508" s="373"/>
      <c r="E1508" s="374"/>
      <c r="F1508" s="375"/>
    </row>
    <row r="1509" spans="2:6" s="1" customFormat="1" x14ac:dyDescent="0.25">
      <c r="B1509" s="371"/>
      <c r="C1509" s="372"/>
      <c r="D1509" s="373"/>
      <c r="E1509" s="374"/>
      <c r="F1509" s="375"/>
    </row>
    <row r="1510" spans="2:6" s="1" customFormat="1" x14ac:dyDescent="0.25">
      <c r="B1510" s="371"/>
      <c r="C1510" s="372"/>
      <c r="D1510" s="373"/>
      <c r="E1510" s="374"/>
      <c r="F1510" s="375"/>
    </row>
    <row r="1511" spans="2:6" s="1" customFormat="1" x14ac:dyDescent="0.25">
      <c r="B1511" s="371"/>
      <c r="C1511" s="372"/>
      <c r="D1511" s="373"/>
      <c r="E1511" s="374"/>
      <c r="F1511" s="375"/>
    </row>
    <row r="1512" spans="2:6" s="1" customFormat="1" x14ac:dyDescent="0.25">
      <c r="B1512" s="371"/>
      <c r="C1512" s="372"/>
      <c r="D1512" s="373"/>
      <c r="E1512" s="374"/>
      <c r="F1512" s="375"/>
    </row>
    <row r="1513" spans="2:6" s="1" customFormat="1" x14ac:dyDescent="0.25">
      <c r="B1513" s="371"/>
      <c r="C1513" s="372"/>
      <c r="D1513" s="373"/>
      <c r="E1513" s="374"/>
      <c r="F1513" s="375"/>
    </row>
    <row r="1514" spans="2:6" s="1" customFormat="1" x14ac:dyDescent="0.25">
      <c r="B1514" s="371"/>
      <c r="C1514" s="372"/>
      <c r="D1514" s="373"/>
      <c r="E1514" s="374"/>
      <c r="F1514" s="375"/>
    </row>
    <row r="1515" spans="2:6" s="1" customFormat="1" x14ac:dyDescent="0.25">
      <c r="B1515" s="371"/>
      <c r="C1515" s="372"/>
      <c r="D1515" s="373"/>
      <c r="E1515" s="374"/>
      <c r="F1515" s="375"/>
    </row>
    <row r="1516" spans="2:6" s="1" customFormat="1" x14ac:dyDescent="0.25">
      <c r="B1516" s="371"/>
      <c r="C1516" s="372"/>
      <c r="D1516" s="373"/>
      <c r="E1516" s="374"/>
      <c r="F1516" s="375"/>
    </row>
    <row r="1517" spans="2:6" s="1" customFormat="1" x14ac:dyDescent="0.25">
      <c r="B1517" s="371"/>
      <c r="C1517" s="372"/>
      <c r="D1517" s="373"/>
      <c r="E1517" s="374"/>
      <c r="F1517" s="375"/>
    </row>
    <row r="1518" spans="2:6" s="1" customFormat="1" x14ac:dyDescent="0.25">
      <c r="B1518" s="371"/>
      <c r="C1518" s="372"/>
      <c r="D1518" s="373"/>
      <c r="E1518" s="374"/>
      <c r="F1518" s="375"/>
    </row>
    <row r="1519" spans="2:6" s="1" customFormat="1" x14ac:dyDescent="0.25">
      <c r="B1519" s="371"/>
      <c r="C1519" s="372"/>
      <c r="D1519" s="373"/>
      <c r="E1519" s="374"/>
      <c r="F1519" s="375"/>
    </row>
    <row r="1520" spans="2:6" s="1" customFormat="1" x14ac:dyDescent="0.25">
      <c r="B1520" s="371"/>
      <c r="C1520" s="372"/>
      <c r="D1520" s="373"/>
      <c r="E1520" s="374"/>
      <c r="F1520" s="375"/>
    </row>
    <row r="1521" spans="2:6" s="1" customFormat="1" x14ac:dyDescent="0.25">
      <c r="B1521" s="371"/>
      <c r="C1521" s="372"/>
      <c r="D1521" s="373"/>
      <c r="E1521" s="374"/>
      <c r="F1521" s="375"/>
    </row>
    <row r="1522" spans="2:6" s="1" customFormat="1" x14ac:dyDescent="0.25">
      <c r="B1522" s="371"/>
      <c r="C1522" s="372"/>
      <c r="D1522" s="373"/>
      <c r="E1522" s="374"/>
      <c r="F1522" s="375"/>
    </row>
    <row r="1523" spans="2:6" s="1" customFormat="1" x14ac:dyDescent="0.25">
      <c r="B1523" s="371"/>
      <c r="C1523" s="372"/>
      <c r="D1523" s="373"/>
      <c r="E1523" s="374"/>
      <c r="F1523" s="375"/>
    </row>
    <row r="1524" spans="2:6" s="1" customFormat="1" x14ac:dyDescent="0.25">
      <c r="B1524" s="371"/>
      <c r="C1524" s="372"/>
      <c r="D1524" s="373"/>
      <c r="E1524" s="374"/>
      <c r="F1524" s="375"/>
    </row>
    <row r="1525" spans="2:6" s="1" customFormat="1" x14ac:dyDescent="0.25">
      <c r="B1525" s="371"/>
      <c r="C1525" s="372"/>
      <c r="D1525" s="373"/>
      <c r="E1525" s="374"/>
      <c r="F1525" s="375"/>
    </row>
    <row r="1526" spans="2:6" s="1" customFormat="1" x14ac:dyDescent="0.25">
      <c r="B1526" s="371"/>
      <c r="C1526" s="372"/>
      <c r="D1526" s="373"/>
      <c r="E1526" s="374"/>
      <c r="F1526" s="375"/>
    </row>
    <row r="1527" spans="2:6" s="1" customFormat="1" x14ac:dyDescent="0.25">
      <c r="B1527" s="371"/>
      <c r="C1527" s="372"/>
      <c r="D1527" s="373"/>
      <c r="E1527" s="374"/>
      <c r="F1527" s="375"/>
    </row>
    <row r="1528" spans="2:6" s="1" customFormat="1" x14ac:dyDescent="0.25">
      <c r="B1528" s="371"/>
      <c r="C1528" s="372"/>
      <c r="D1528" s="373"/>
      <c r="E1528" s="374"/>
      <c r="F1528" s="375"/>
    </row>
    <row r="1529" spans="2:6" s="1" customFormat="1" x14ac:dyDescent="0.25">
      <c r="B1529" s="371"/>
      <c r="C1529" s="372"/>
      <c r="D1529" s="373"/>
      <c r="E1529" s="374"/>
      <c r="F1529" s="375"/>
    </row>
    <row r="1530" spans="2:6" s="1" customFormat="1" x14ac:dyDescent="0.25">
      <c r="B1530" s="371"/>
      <c r="C1530" s="372"/>
      <c r="D1530" s="373"/>
      <c r="E1530" s="374"/>
      <c r="F1530" s="375"/>
    </row>
    <row r="1531" spans="2:6" s="1" customFormat="1" x14ac:dyDescent="0.25">
      <c r="B1531" s="371"/>
      <c r="C1531" s="372"/>
      <c r="D1531" s="373"/>
      <c r="E1531" s="374"/>
      <c r="F1531" s="375"/>
    </row>
    <row r="1532" spans="2:6" s="1" customFormat="1" x14ac:dyDescent="0.25">
      <c r="B1532" s="371"/>
      <c r="C1532" s="372"/>
      <c r="D1532" s="373"/>
      <c r="E1532" s="374"/>
      <c r="F1532" s="375"/>
    </row>
    <row r="1533" spans="2:6" s="1" customFormat="1" x14ac:dyDescent="0.25">
      <c r="B1533" s="371"/>
      <c r="C1533" s="372"/>
      <c r="D1533" s="373"/>
      <c r="E1533" s="374"/>
      <c r="F1533" s="375"/>
    </row>
    <row r="1534" spans="2:6" s="1" customFormat="1" x14ac:dyDescent="0.25">
      <c r="B1534" s="371"/>
      <c r="C1534" s="372"/>
      <c r="D1534" s="373"/>
      <c r="E1534" s="374"/>
      <c r="F1534" s="375"/>
    </row>
    <row r="1535" spans="2:6" s="1" customFormat="1" x14ac:dyDescent="0.25">
      <c r="B1535" s="371"/>
      <c r="C1535" s="372"/>
      <c r="D1535" s="373"/>
      <c r="E1535" s="374"/>
      <c r="F1535" s="375"/>
    </row>
    <row r="1536" spans="2:6" s="1" customFormat="1" x14ac:dyDescent="0.25">
      <c r="B1536" s="371"/>
      <c r="C1536" s="372"/>
      <c r="D1536" s="373"/>
      <c r="E1536" s="374"/>
      <c r="F1536" s="375"/>
    </row>
    <row r="1537" spans="2:6" s="1" customFormat="1" x14ac:dyDescent="0.25">
      <c r="B1537" s="371"/>
      <c r="C1537" s="372"/>
      <c r="D1537" s="373"/>
      <c r="E1537" s="374"/>
      <c r="F1537" s="375"/>
    </row>
    <row r="1538" spans="2:6" s="1" customFormat="1" x14ac:dyDescent="0.25">
      <c r="B1538" s="371"/>
      <c r="C1538" s="372"/>
      <c r="D1538" s="373"/>
      <c r="E1538" s="374"/>
      <c r="F1538" s="375"/>
    </row>
    <row r="1539" spans="2:6" s="1" customFormat="1" x14ac:dyDescent="0.25">
      <c r="B1539" s="371"/>
      <c r="C1539" s="372"/>
      <c r="D1539" s="373"/>
      <c r="E1539" s="374"/>
      <c r="F1539" s="375"/>
    </row>
    <row r="1540" spans="2:6" s="1" customFormat="1" x14ac:dyDescent="0.25">
      <c r="B1540" s="371"/>
      <c r="C1540" s="372"/>
      <c r="D1540" s="373"/>
      <c r="E1540" s="374"/>
      <c r="F1540" s="375"/>
    </row>
    <row r="1541" spans="2:6" s="1" customFormat="1" x14ac:dyDescent="0.25">
      <c r="B1541" s="371"/>
      <c r="C1541" s="372"/>
      <c r="D1541" s="373"/>
      <c r="E1541" s="374"/>
      <c r="F1541" s="375"/>
    </row>
    <row r="1542" spans="2:6" s="1" customFormat="1" x14ac:dyDescent="0.25">
      <c r="B1542" s="371"/>
      <c r="C1542" s="372"/>
      <c r="D1542" s="373"/>
      <c r="E1542" s="374"/>
      <c r="F1542" s="375"/>
    </row>
    <row r="1543" spans="2:6" s="1" customFormat="1" x14ac:dyDescent="0.25">
      <c r="B1543" s="371"/>
      <c r="C1543" s="372"/>
      <c r="D1543" s="373"/>
      <c r="E1543" s="374"/>
      <c r="F1543" s="375"/>
    </row>
    <row r="1544" spans="2:6" s="1" customFormat="1" x14ac:dyDescent="0.25">
      <c r="B1544" s="371"/>
      <c r="C1544" s="372"/>
      <c r="D1544" s="373"/>
      <c r="E1544" s="374"/>
      <c r="F1544" s="375"/>
    </row>
    <row r="1545" spans="2:6" s="1" customFormat="1" x14ac:dyDescent="0.25">
      <c r="B1545" s="371"/>
      <c r="C1545" s="372"/>
      <c r="D1545" s="373"/>
      <c r="E1545" s="374"/>
      <c r="F1545" s="375"/>
    </row>
    <row r="1546" spans="2:6" s="1" customFormat="1" x14ac:dyDescent="0.25">
      <c r="B1546" s="371"/>
      <c r="C1546" s="372"/>
      <c r="D1546" s="373"/>
      <c r="E1546" s="374"/>
      <c r="F1546" s="375"/>
    </row>
    <row r="1547" spans="2:6" s="1" customFormat="1" x14ac:dyDescent="0.25">
      <c r="B1547" s="371"/>
      <c r="C1547" s="372"/>
      <c r="D1547" s="373"/>
      <c r="E1547" s="374"/>
      <c r="F1547" s="375"/>
    </row>
    <row r="1548" spans="2:6" s="1" customFormat="1" x14ac:dyDescent="0.25">
      <c r="B1548" s="371"/>
      <c r="C1548" s="372"/>
      <c r="D1548" s="373"/>
      <c r="E1548" s="374"/>
      <c r="F1548" s="375"/>
    </row>
    <row r="1549" spans="2:6" s="1" customFormat="1" x14ac:dyDescent="0.25">
      <c r="B1549" s="371"/>
      <c r="C1549" s="372"/>
      <c r="D1549" s="373"/>
      <c r="E1549" s="374"/>
      <c r="F1549" s="375"/>
    </row>
    <row r="1550" spans="2:6" s="1" customFormat="1" x14ac:dyDescent="0.25">
      <c r="B1550" s="371"/>
      <c r="C1550" s="372"/>
      <c r="D1550" s="373"/>
      <c r="E1550" s="374"/>
      <c r="F1550" s="375"/>
    </row>
    <row r="1551" spans="2:6" s="1" customFormat="1" x14ac:dyDescent="0.25">
      <c r="B1551" s="371"/>
      <c r="C1551" s="372"/>
      <c r="D1551" s="373"/>
      <c r="E1551" s="374"/>
      <c r="F1551" s="375"/>
    </row>
    <row r="1552" spans="2:6" s="1" customFormat="1" x14ac:dyDescent="0.25">
      <c r="B1552" s="371"/>
      <c r="C1552" s="372"/>
      <c r="D1552" s="373"/>
      <c r="E1552" s="374"/>
      <c r="F1552" s="375"/>
    </row>
    <row r="1553" spans="2:6" s="1" customFormat="1" x14ac:dyDescent="0.25">
      <c r="B1553" s="371"/>
      <c r="C1553" s="372"/>
      <c r="D1553" s="373"/>
      <c r="E1553" s="374"/>
      <c r="F1553" s="375"/>
    </row>
    <row r="1554" spans="2:6" s="1" customFormat="1" x14ac:dyDescent="0.25">
      <c r="B1554" s="371"/>
      <c r="C1554" s="372"/>
      <c r="D1554" s="373"/>
      <c r="E1554" s="374"/>
      <c r="F1554" s="375"/>
    </row>
    <row r="1555" spans="2:6" s="1" customFormat="1" x14ac:dyDescent="0.25">
      <c r="B1555" s="371"/>
      <c r="C1555" s="372"/>
      <c r="D1555" s="373"/>
      <c r="E1555" s="374"/>
      <c r="F1555" s="375"/>
    </row>
    <row r="1556" spans="2:6" s="1" customFormat="1" x14ac:dyDescent="0.25">
      <c r="B1556" s="371"/>
      <c r="C1556" s="372"/>
      <c r="D1556" s="373"/>
      <c r="E1556" s="374"/>
      <c r="F1556" s="375"/>
    </row>
    <row r="1557" spans="2:6" s="1" customFormat="1" x14ac:dyDescent="0.25">
      <c r="B1557" s="371"/>
      <c r="C1557" s="372"/>
      <c r="D1557" s="373"/>
      <c r="E1557" s="374"/>
      <c r="F1557" s="375"/>
    </row>
    <row r="1558" spans="2:6" s="1" customFormat="1" x14ac:dyDescent="0.25">
      <c r="B1558" s="371"/>
      <c r="C1558" s="372"/>
      <c r="D1558" s="373"/>
      <c r="E1558" s="374"/>
      <c r="F1558" s="375"/>
    </row>
    <row r="1559" spans="2:6" s="1" customFormat="1" x14ac:dyDescent="0.25">
      <c r="B1559" s="371"/>
      <c r="C1559" s="372"/>
      <c r="D1559" s="373"/>
      <c r="E1559" s="374"/>
      <c r="F1559" s="375"/>
    </row>
    <row r="1560" spans="2:6" s="1" customFormat="1" x14ac:dyDescent="0.25">
      <c r="B1560" s="371"/>
      <c r="C1560" s="372"/>
      <c r="D1560" s="373"/>
      <c r="E1560" s="374"/>
      <c r="F1560" s="375"/>
    </row>
    <row r="1561" spans="2:6" s="1" customFormat="1" x14ac:dyDescent="0.25">
      <c r="B1561" s="371"/>
      <c r="C1561" s="372"/>
      <c r="D1561" s="373"/>
      <c r="E1561" s="374"/>
      <c r="F1561" s="375"/>
    </row>
    <row r="1562" spans="2:6" s="1" customFormat="1" x14ac:dyDescent="0.25">
      <c r="B1562" s="371"/>
      <c r="C1562" s="372"/>
      <c r="D1562" s="373"/>
      <c r="E1562" s="374"/>
      <c r="F1562" s="375"/>
    </row>
    <row r="1563" spans="2:6" s="1" customFormat="1" x14ac:dyDescent="0.25">
      <c r="B1563" s="371"/>
      <c r="C1563" s="372"/>
      <c r="D1563" s="373"/>
      <c r="E1563" s="374"/>
      <c r="F1563" s="375"/>
    </row>
    <row r="1564" spans="2:6" s="1" customFormat="1" x14ac:dyDescent="0.25">
      <c r="B1564" s="371"/>
      <c r="C1564" s="372"/>
      <c r="D1564" s="373"/>
      <c r="E1564" s="374"/>
      <c r="F1564" s="375"/>
    </row>
    <row r="1565" spans="2:6" s="1" customFormat="1" x14ac:dyDescent="0.25">
      <c r="B1565" s="371"/>
      <c r="C1565" s="372"/>
      <c r="D1565" s="373"/>
      <c r="E1565" s="374"/>
      <c r="F1565" s="375"/>
    </row>
    <row r="1566" spans="2:6" s="1" customFormat="1" x14ac:dyDescent="0.25">
      <c r="B1566" s="371"/>
      <c r="C1566" s="372"/>
      <c r="D1566" s="373"/>
      <c r="E1566" s="374"/>
      <c r="F1566" s="375"/>
    </row>
    <row r="1567" spans="2:6" s="1" customFormat="1" x14ac:dyDescent="0.25">
      <c r="B1567" s="371"/>
      <c r="C1567" s="372"/>
      <c r="D1567" s="373"/>
      <c r="E1567" s="374"/>
      <c r="F1567" s="375"/>
    </row>
    <row r="1568" spans="2:6" s="1" customFormat="1" x14ac:dyDescent="0.25">
      <c r="B1568" s="371"/>
      <c r="C1568" s="372"/>
      <c r="D1568" s="373"/>
      <c r="E1568" s="374"/>
      <c r="F1568" s="375"/>
    </row>
    <row r="1569" spans="2:6" s="1" customFormat="1" x14ac:dyDescent="0.25">
      <c r="B1569" s="371"/>
      <c r="C1569" s="372"/>
      <c r="D1569" s="373"/>
      <c r="E1569" s="374"/>
      <c r="F1569" s="375"/>
    </row>
    <row r="1570" spans="2:6" s="1" customFormat="1" x14ac:dyDescent="0.25">
      <c r="B1570" s="371"/>
      <c r="C1570" s="372"/>
      <c r="D1570" s="373"/>
      <c r="E1570" s="374"/>
      <c r="F1570" s="375"/>
    </row>
    <row r="1571" spans="2:6" s="1" customFormat="1" x14ac:dyDescent="0.25">
      <c r="B1571" s="371"/>
      <c r="C1571" s="372"/>
      <c r="D1571" s="373"/>
      <c r="E1571" s="374"/>
      <c r="F1571" s="375"/>
    </row>
    <row r="1572" spans="2:6" s="1" customFormat="1" x14ac:dyDescent="0.25">
      <c r="B1572" s="371"/>
      <c r="C1572" s="372"/>
      <c r="D1572" s="373"/>
      <c r="E1572" s="374"/>
      <c r="F1572" s="375"/>
    </row>
    <row r="1573" spans="2:6" s="1" customFormat="1" x14ac:dyDescent="0.25">
      <c r="B1573" s="371"/>
      <c r="C1573" s="372"/>
      <c r="D1573" s="373"/>
      <c r="E1573" s="374"/>
      <c r="F1573" s="375"/>
    </row>
    <row r="1574" spans="2:6" s="1" customFormat="1" x14ac:dyDescent="0.25">
      <c r="B1574" s="371"/>
      <c r="C1574" s="372"/>
      <c r="D1574" s="373"/>
      <c r="E1574" s="374"/>
      <c r="F1574" s="375"/>
    </row>
    <row r="1575" spans="2:6" s="1" customFormat="1" x14ac:dyDescent="0.25">
      <c r="B1575" s="371"/>
      <c r="C1575" s="372"/>
      <c r="D1575" s="373"/>
      <c r="E1575" s="374"/>
      <c r="F1575" s="375"/>
    </row>
    <row r="1576" spans="2:6" s="1" customFormat="1" x14ac:dyDescent="0.25">
      <c r="B1576" s="371"/>
      <c r="C1576" s="372"/>
      <c r="D1576" s="373"/>
      <c r="E1576" s="374"/>
      <c r="F1576" s="375"/>
    </row>
    <row r="1577" spans="2:6" s="1" customFormat="1" x14ac:dyDescent="0.25">
      <c r="B1577" s="371"/>
      <c r="C1577" s="372"/>
      <c r="D1577" s="373"/>
      <c r="E1577" s="374"/>
      <c r="F1577" s="375"/>
    </row>
    <row r="1578" spans="2:6" s="1" customFormat="1" x14ac:dyDescent="0.25">
      <c r="B1578" s="371"/>
      <c r="C1578" s="372"/>
      <c r="D1578" s="373"/>
      <c r="E1578" s="374"/>
      <c r="F1578" s="375"/>
    </row>
    <row r="1579" spans="2:6" s="1" customFormat="1" x14ac:dyDescent="0.25">
      <c r="B1579" s="371"/>
      <c r="C1579" s="372"/>
      <c r="D1579" s="373"/>
      <c r="E1579" s="374"/>
      <c r="F1579" s="375"/>
    </row>
    <row r="1580" spans="2:6" s="1" customFormat="1" x14ac:dyDescent="0.25">
      <c r="B1580" s="371"/>
      <c r="C1580" s="372"/>
      <c r="D1580" s="373"/>
      <c r="E1580" s="374"/>
      <c r="F1580" s="375"/>
    </row>
    <row r="1581" spans="2:6" s="1" customFormat="1" x14ac:dyDescent="0.25">
      <c r="B1581" s="371"/>
      <c r="C1581" s="372"/>
      <c r="D1581" s="373"/>
      <c r="E1581" s="374"/>
      <c r="F1581" s="375"/>
    </row>
    <row r="1582" spans="2:6" s="1" customFormat="1" x14ac:dyDescent="0.25">
      <c r="B1582" s="371"/>
      <c r="C1582" s="372"/>
      <c r="D1582" s="373"/>
      <c r="E1582" s="374"/>
      <c r="F1582" s="375"/>
    </row>
    <row r="1583" spans="2:6" s="1" customFormat="1" x14ac:dyDescent="0.25">
      <c r="B1583" s="371"/>
      <c r="C1583" s="372"/>
      <c r="D1583" s="373"/>
      <c r="E1583" s="374"/>
      <c r="F1583" s="375"/>
    </row>
    <row r="1584" spans="2:6" s="1" customFormat="1" x14ac:dyDescent="0.25">
      <c r="B1584" s="371"/>
      <c r="C1584" s="372"/>
      <c r="D1584" s="373"/>
      <c r="E1584" s="374"/>
      <c r="F1584" s="375"/>
    </row>
    <row r="1585" spans="2:6" s="1" customFormat="1" x14ac:dyDescent="0.25">
      <c r="B1585" s="371"/>
      <c r="C1585" s="372"/>
      <c r="D1585" s="373"/>
      <c r="E1585" s="374"/>
      <c r="F1585" s="375"/>
    </row>
    <row r="1586" spans="2:6" s="1" customFormat="1" x14ac:dyDescent="0.25">
      <c r="B1586" s="371"/>
      <c r="C1586" s="372"/>
      <c r="D1586" s="373"/>
      <c r="E1586" s="374"/>
      <c r="F1586" s="375"/>
    </row>
    <row r="1587" spans="2:6" s="1" customFormat="1" x14ac:dyDescent="0.25">
      <c r="B1587" s="371"/>
      <c r="C1587" s="372"/>
      <c r="D1587" s="373"/>
      <c r="E1587" s="374"/>
      <c r="F1587" s="375"/>
    </row>
    <row r="1588" spans="2:6" s="1" customFormat="1" x14ac:dyDescent="0.25">
      <c r="B1588" s="371"/>
      <c r="C1588" s="372"/>
      <c r="D1588" s="373"/>
      <c r="E1588" s="374"/>
      <c r="F1588" s="375"/>
    </row>
    <row r="1589" spans="2:6" s="1" customFormat="1" x14ac:dyDescent="0.25">
      <c r="B1589" s="371"/>
      <c r="C1589" s="372"/>
      <c r="D1589" s="373"/>
      <c r="E1589" s="374"/>
      <c r="F1589" s="375"/>
    </row>
    <row r="1590" spans="2:6" s="1" customFormat="1" x14ac:dyDescent="0.25">
      <c r="B1590" s="371"/>
      <c r="C1590" s="372"/>
      <c r="D1590" s="373"/>
      <c r="E1590" s="374"/>
      <c r="F1590" s="375"/>
    </row>
    <row r="1591" spans="2:6" s="1" customFormat="1" x14ac:dyDescent="0.25">
      <c r="B1591" s="371"/>
      <c r="C1591" s="372"/>
      <c r="D1591" s="373"/>
      <c r="E1591" s="374"/>
      <c r="F1591" s="375"/>
    </row>
    <row r="1592" spans="2:6" s="1" customFormat="1" x14ac:dyDescent="0.25">
      <c r="B1592" s="371"/>
      <c r="C1592" s="372"/>
      <c r="D1592" s="373"/>
      <c r="E1592" s="374"/>
      <c r="F1592" s="375"/>
    </row>
    <row r="1593" spans="2:6" s="1" customFormat="1" x14ac:dyDescent="0.25">
      <c r="B1593" s="371"/>
      <c r="C1593" s="372"/>
      <c r="D1593" s="373"/>
      <c r="E1593" s="374"/>
      <c r="F1593" s="375"/>
    </row>
    <row r="1594" spans="2:6" s="1" customFormat="1" x14ac:dyDescent="0.25">
      <c r="B1594" s="371"/>
      <c r="C1594" s="372"/>
      <c r="D1594" s="373"/>
      <c r="E1594" s="374"/>
      <c r="F1594" s="375"/>
    </row>
    <row r="1595" spans="2:6" s="1" customFormat="1" x14ac:dyDescent="0.25">
      <c r="B1595" s="371"/>
      <c r="C1595" s="372"/>
      <c r="D1595" s="373"/>
      <c r="E1595" s="374"/>
      <c r="F1595" s="375"/>
    </row>
    <row r="1596" spans="2:6" s="1" customFormat="1" x14ac:dyDescent="0.25">
      <c r="B1596" s="371"/>
      <c r="C1596" s="372"/>
      <c r="D1596" s="373"/>
      <c r="E1596" s="374"/>
      <c r="F1596" s="375"/>
    </row>
    <row r="1597" spans="2:6" s="1" customFormat="1" x14ac:dyDescent="0.25">
      <c r="B1597" s="371"/>
      <c r="C1597" s="372"/>
      <c r="D1597" s="373"/>
      <c r="E1597" s="374"/>
      <c r="F1597" s="375"/>
    </row>
    <row r="1598" spans="2:6" s="1" customFormat="1" x14ac:dyDescent="0.25">
      <c r="B1598" s="371"/>
      <c r="C1598" s="372"/>
      <c r="D1598" s="373"/>
      <c r="E1598" s="374"/>
      <c r="F1598" s="375"/>
    </row>
    <row r="1599" spans="2:6" s="1" customFormat="1" x14ac:dyDescent="0.25">
      <c r="B1599" s="371"/>
      <c r="C1599" s="372"/>
      <c r="D1599" s="373"/>
      <c r="E1599" s="374"/>
      <c r="F1599" s="375"/>
    </row>
    <row r="1600" spans="2:6" s="1" customFormat="1" x14ac:dyDescent="0.25">
      <c r="B1600" s="371"/>
      <c r="C1600" s="372"/>
      <c r="D1600" s="373"/>
      <c r="E1600" s="374"/>
      <c r="F1600" s="375"/>
    </row>
    <row r="1601" spans="2:6" s="1" customFormat="1" x14ac:dyDescent="0.25">
      <c r="B1601" s="371"/>
      <c r="C1601" s="372"/>
      <c r="D1601" s="373"/>
      <c r="E1601" s="374"/>
      <c r="F1601" s="375"/>
    </row>
    <row r="1602" spans="2:6" s="1" customFormat="1" x14ac:dyDescent="0.25">
      <c r="B1602" s="371"/>
      <c r="C1602" s="372"/>
      <c r="D1602" s="373"/>
      <c r="E1602" s="374"/>
      <c r="F1602" s="375"/>
    </row>
    <row r="1603" spans="2:6" s="1" customFormat="1" x14ac:dyDescent="0.25">
      <c r="B1603" s="371"/>
      <c r="C1603" s="372"/>
      <c r="D1603" s="373"/>
      <c r="E1603" s="374"/>
      <c r="F1603" s="375"/>
    </row>
    <row r="1604" spans="2:6" s="1" customFormat="1" x14ac:dyDescent="0.25">
      <c r="B1604" s="371"/>
      <c r="C1604" s="372"/>
      <c r="D1604" s="373"/>
      <c r="E1604" s="374"/>
      <c r="F1604" s="375"/>
    </row>
    <row r="1605" spans="2:6" s="1" customFormat="1" x14ac:dyDescent="0.25">
      <c r="B1605" s="371"/>
      <c r="C1605" s="372"/>
      <c r="D1605" s="373"/>
      <c r="E1605" s="374"/>
      <c r="F1605" s="375"/>
    </row>
    <row r="1606" spans="2:6" s="1" customFormat="1" x14ac:dyDescent="0.25">
      <c r="B1606" s="371"/>
      <c r="C1606" s="372"/>
      <c r="D1606" s="373"/>
      <c r="E1606" s="374"/>
      <c r="F1606" s="375"/>
    </row>
    <row r="1607" spans="2:6" s="1" customFormat="1" x14ac:dyDescent="0.25">
      <c r="B1607" s="371"/>
      <c r="C1607" s="372"/>
      <c r="D1607" s="373"/>
      <c r="E1607" s="374"/>
      <c r="F1607" s="375"/>
    </row>
    <row r="1608" spans="2:6" s="1" customFormat="1" x14ac:dyDescent="0.25">
      <c r="B1608" s="371"/>
      <c r="C1608" s="372"/>
      <c r="D1608" s="373"/>
      <c r="E1608" s="374"/>
      <c r="F1608" s="375"/>
    </row>
    <row r="1609" spans="2:6" s="1" customFormat="1" x14ac:dyDescent="0.25">
      <c r="B1609" s="371"/>
      <c r="C1609" s="372"/>
      <c r="D1609" s="373"/>
      <c r="E1609" s="374"/>
      <c r="F1609" s="375"/>
    </row>
    <row r="1610" spans="2:6" s="1" customFormat="1" x14ac:dyDescent="0.25">
      <c r="B1610" s="371"/>
      <c r="C1610" s="372"/>
      <c r="D1610" s="373"/>
      <c r="E1610" s="374"/>
      <c r="F1610" s="375"/>
    </row>
    <row r="1611" spans="2:6" s="1" customFormat="1" x14ac:dyDescent="0.25">
      <c r="B1611" s="371"/>
      <c r="C1611" s="372"/>
      <c r="D1611" s="373"/>
      <c r="E1611" s="374"/>
      <c r="F1611" s="375"/>
    </row>
    <row r="1612" spans="2:6" s="1" customFormat="1" x14ac:dyDescent="0.25">
      <c r="B1612" s="371"/>
      <c r="C1612" s="372"/>
      <c r="D1612" s="373"/>
      <c r="E1612" s="374"/>
      <c r="F1612" s="375"/>
    </row>
    <row r="1613" spans="2:6" s="1" customFormat="1" x14ac:dyDescent="0.25">
      <c r="B1613" s="371"/>
      <c r="C1613" s="372"/>
      <c r="D1613" s="373"/>
      <c r="E1613" s="374"/>
      <c r="F1613" s="375"/>
    </row>
    <row r="1614" spans="2:6" s="1" customFormat="1" x14ac:dyDescent="0.25">
      <c r="B1614" s="371"/>
      <c r="C1614" s="372"/>
      <c r="D1614" s="373"/>
      <c r="E1614" s="374"/>
      <c r="F1614" s="375"/>
    </row>
    <row r="1615" spans="2:6" s="1" customFormat="1" x14ac:dyDescent="0.25">
      <c r="B1615" s="371"/>
      <c r="C1615" s="372"/>
      <c r="D1615" s="373"/>
      <c r="E1615" s="374"/>
      <c r="F1615" s="375"/>
    </row>
    <row r="1616" spans="2:6" s="1" customFormat="1" x14ac:dyDescent="0.25">
      <c r="B1616" s="371"/>
      <c r="C1616" s="372"/>
      <c r="D1616" s="373"/>
      <c r="E1616" s="374"/>
      <c r="F1616" s="375"/>
    </row>
    <row r="1617" spans="2:6" s="1" customFormat="1" x14ac:dyDescent="0.25">
      <c r="B1617" s="371"/>
      <c r="C1617" s="372"/>
      <c r="D1617" s="373"/>
      <c r="E1617" s="374"/>
      <c r="F1617" s="375"/>
    </row>
    <row r="1618" spans="2:6" s="1" customFormat="1" x14ac:dyDescent="0.25">
      <c r="B1618" s="371"/>
      <c r="C1618" s="372"/>
      <c r="D1618" s="373"/>
      <c r="E1618" s="374"/>
      <c r="F1618" s="375"/>
    </row>
    <row r="1619" spans="2:6" s="1" customFormat="1" x14ac:dyDescent="0.25">
      <c r="B1619" s="371"/>
      <c r="C1619" s="372"/>
      <c r="D1619" s="373"/>
      <c r="E1619" s="374"/>
      <c r="F1619" s="375"/>
    </row>
    <row r="1620" spans="2:6" s="1" customFormat="1" x14ac:dyDescent="0.25">
      <c r="B1620" s="371"/>
      <c r="C1620" s="372"/>
      <c r="D1620" s="373"/>
      <c r="E1620" s="374"/>
      <c r="F1620" s="375"/>
    </row>
    <row r="1621" spans="2:6" s="1" customFormat="1" x14ac:dyDescent="0.25">
      <c r="B1621" s="371"/>
      <c r="C1621" s="372"/>
      <c r="D1621" s="373"/>
      <c r="E1621" s="374"/>
      <c r="F1621" s="375"/>
    </row>
    <row r="1622" spans="2:6" s="1" customFormat="1" x14ac:dyDescent="0.25">
      <c r="B1622" s="371"/>
      <c r="C1622" s="372"/>
      <c r="D1622" s="373"/>
      <c r="E1622" s="374"/>
      <c r="F1622" s="375"/>
    </row>
    <row r="1623" spans="2:6" s="1" customFormat="1" x14ac:dyDescent="0.25">
      <c r="B1623" s="371"/>
      <c r="C1623" s="372"/>
      <c r="D1623" s="373"/>
      <c r="E1623" s="374"/>
      <c r="F1623" s="375"/>
    </row>
    <row r="1624" spans="2:6" s="1" customFormat="1" x14ac:dyDescent="0.25">
      <c r="B1624" s="371"/>
      <c r="C1624" s="372"/>
      <c r="D1624" s="373"/>
      <c r="E1624" s="374"/>
      <c r="F1624" s="375"/>
    </row>
    <row r="1625" spans="2:6" s="1" customFormat="1" x14ac:dyDescent="0.25">
      <c r="B1625" s="371"/>
      <c r="C1625" s="372"/>
      <c r="D1625" s="373"/>
      <c r="E1625" s="374"/>
      <c r="F1625" s="375"/>
    </row>
    <row r="1626" spans="2:6" s="1" customFormat="1" x14ac:dyDescent="0.25">
      <c r="B1626" s="371"/>
      <c r="C1626" s="372"/>
      <c r="D1626" s="373"/>
      <c r="E1626" s="374"/>
      <c r="F1626" s="375"/>
    </row>
    <row r="1627" spans="2:6" s="1" customFormat="1" x14ac:dyDescent="0.25">
      <c r="B1627" s="371"/>
      <c r="C1627" s="372"/>
      <c r="D1627" s="373"/>
      <c r="E1627" s="374"/>
      <c r="F1627" s="375"/>
    </row>
    <row r="1628" spans="2:6" s="1" customFormat="1" x14ac:dyDescent="0.25">
      <c r="B1628" s="371"/>
      <c r="C1628" s="372"/>
      <c r="D1628" s="373"/>
      <c r="E1628" s="374"/>
      <c r="F1628" s="375"/>
    </row>
    <row r="1629" spans="2:6" s="1" customFormat="1" x14ac:dyDescent="0.25">
      <c r="B1629" s="371"/>
      <c r="C1629" s="372"/>
      <c r="D1629" s="373"/>
      <c r="E1629" s="374"/>
      <c r="F1629" s="375"/>
    </row>
    <row r="1630" spans="2:6" s="1" customFormat="1" x14ac:dyDescent="0.25">
      <c r="B1630" s="371"/>
      <c r="C1630" s="372"/>
      <c r="D1630" s="373"/>
      <c r="E1630" s="374"/>
      <c r="F1630" s="375"/>
    </row>
    <row r="1631" spans="2:6" s="1" customFormat="1" x14ac:dyDescent="0.25">
      <c r="B1631" s="371"/>
      <c r="C1631" s="372"/>
      <c r="D1631" s="373"/>
      <c r="E1631" s="374"/>
      <c r="F1631" s="375"/>
    </row>
    <row r="1632" spans="2:6" s="1" customFormat="1" x14ac:dyDescent="0.25">
      <c r="B1632" s="371"/>
      <c r="C1632" s="372"/>
      <c r="D1632" s="373"/>
      <c r="E1632" s="374"/>
      <c r="F1632" s="375"/>
    </row>
    <row r="1633" spans="2:6" s="1" customFormat="1" x14ac:dyDescent="0.25">
      <c r="B1633" s="371"/>
      <c r="C1633" s="372"/>
      <c r="D1633" s="373"/>
      <c r="E1633" s="374"/>
      <c r="F1633" s="375"/>
    </row>
    <row r="1634" spans="2:6" s="1" customFormat="1" x14ac:dyDescent="0.25">
      <c r="B1634" s="371"/>
      <c r="C1634" s="372"/>
      <c r="D1634" s="373"/>
      <c r="E1634" s="374"/>
      <c r="F1634" s="375"/>
    </row>
    <row r="1635" spans="2:6" s="1" customFormat="1" x14ac:dyDescent="0.25">
      <c r="B1635" s="371"/>
      <c r="C1635" s="372"/>
      <c r="D1635" s="373"/>
      <c r="E1635" s="374"/>
      <c r="F1635" s="375"/>
    </row>
    <row r="1636" spans="2:6" s="1" customFormat="1" x14ac:dyDescent="0.25">
      <c r="B1636" s="371"/>
      <c r="C1636" s="372"/>
      <c r="D1636" s="373"/>
      <c r="E1636" s="374"/>
      <c r="F1636" s="375"/>
    </row>
    <row r="1637" spans="2:6" s="1" customFormat="1" x14ac:dyDescent="0.25">
      <c r="B1637" s="371"/>
      <c r="C1637" s="372"/>
      <c r="D1637" s="373"/>
      <c r="E1637" s="374"/>
      <c r="F1637" s="375"/>
    </row>
    <row r="1638" spans="2:6" s="1" customFormat="1" x14ac:dyDescent="0.25">
      <c r="B1638" s="371"/>
      <c r="C1638" s="372"/>
      <c r="D1638" s="373"/>
      <c r="E1638" s="374"/>
      <c r="F1638" s="375"/>
    </row>
    <row r="1639" spans="2:6" s="1" customFormat="1" x14ac:dyDescent="0.25">
      <c r="B1639" s="371"/>
      <c r="C1639" s="372"/>
      <c r="D1639" s="373"/>
      <c r="E1639" s="374"/>
      <c r="F1639" s="375"/>
    </row>
    <row r="1640" spans="2:6" s="1" customFormat="1" x14ac:dyDescent="0.25">
      <c r="B1640" s="371"/>
      <c r="C1640" s="372"/>
      <c r="D1640" s="373"/>
      <c r="E1640" s="374"/>
      <c r="F1640" s="375"/>
    </row>
    <row r="1641" spans="2:6" s="1" customFormat="1" x14ac:dyDescent="0.25">
      <c r="B1641" s="371"/>
      <c r="C1641" s="372"/>
      <c r="D1641" s="373"/>
      <c r="E1641" s="374"/>
      <c r="F1641" s="375"/>
    </row>
    <row r="1642" spans="2:6" s="1" customFormat="1" x14ac:dyDescent="0.25">
      <c r="B1642" s="371"/>
      <c r="C1642" s="372"/>
      <c r="D1642" s="373"/>
      <c r="E1642" s="374"/>
      <c r="F1642" s="375"/>
    </row>
    <row r="1643" spans="2:6" s="1" customFormat="1" x14ac:dyDescent="0.25">
      <c r="B1643" s="371"/>
      <c r="C1643" s="372"/>
      <c r="D1643" s="373"/>
      <c r="E1643" s="374"/>
      <c r="F1643" s="375"/>
    </row>
    <row r="1644" spans="2:6" s="1" customFormat="1" x14ac:dyDescent="0.25">
      <c r="B1644" s="371"/>
      <c r="C1644" s="372"/>
      <c r="D1644" s="373"/>
      <c r="E1644" s="374"/>
      <c r="F1644" s="375"/>
    </row>
    <row r="1645" spans="2:6" s="1" customFormat="1" x14ac:dyDescent="0.25">
      <c r="B1645" s="371"/>
      <c r="C1645" s="372"/>
      <c r="D1645" s="373"/>
      <c r="E1645" s="374"/>
      <c r="F1645" s="375"/>
    </row>
    <row r="1646" spans="2:6" s="1" customFormat="1" x14ac:dyDescent="0.25">
      <c r="B1646" s="371"/>
      <c r="C1646" s="372"/>
      <c r="D1646" s="373"/>
      <c r="E1646" s="374"/>
      <c r="F1646" s="375"/>
    </row>
    <row r="1647" spans="2:6" s="1" customFormat="1" x14ac:dyDescent="0.25">
      <c r="B1647" s="371"/>
      <c r="C1647" s="372"/>
      <c r="D1647" s="373"/>
      <c r="E1647" s="374"/>
      <c r="F1647" s="375"/>
    </row>
    <row r="1648" spans="2:6" s="1" customFormat="1" x14ac:dyDescent="0.25">
      <c r="B1648" s="371"/>
      <c r="C1648" s="372"/>
      <c r="D1648" s="373"/>
      <c r="E1648" s="374"/>
      <c r="F1648" s="375"/>
    </row>
    <row r="1649" spans="2:6" s="1" customFormat="1" x14ac:dyDescent="0.25">
      <c r="B1649" s="371"/>
      <c r="C1649" s="372"/>
      <c r="D1649" s="373"/>
      <c r="E1649" s="374"/>
      <c r="F1649" s="375"/>
    </row>
    <row r="1650" spans="2:6" s="1" customFormat="1" x14ac:dyDescent="0.25">
      <c r="B1650" s="371"/>
      <c r="C1650" s="372"/>
      <c r="D1650" s="373"/>
      <c r="E1650" s="374"/>
      <c r="F1650" s="375"/>
    </row>
    <row r="1651" spans="2:6" s="1" customFormat="1" x14ac:dyDescent="0.25">
      <c r="B1651" s="371"/>
      <c r="C1651" s="372"/>
      <c r="D1651" s="373"/>
      <c r="E1651" s="374"/>
      <c r="F1651" s="375"/>
    </row>
    <row r="1652" spans="2:6" s="1" customFormat="1" x14ac:dyDescent="0.25">
      <c r="B1652" s="371"/>
      <c r="C1652" s="372"/>
      <c r="D1652" s="373"/>
      <c r="E1652" s="374"/>
      <c r="F1652" s="375"/>
    </row>
    <row r="1653" spans="2:6" s="1" customFormat="1" x14ac:dyDescent="0.25">
      <c r="B1653" s="371"/>
      <c r="C1653" s="372"/>
      <c r="D1653" s="373"/>
      <c r="E1653" s="374"/>
      <c r="F1653" s="375"/>
    </row>
    <row r="1654" spans="2:6" s="1" customFormat="1" x14ac:dyDescent="0.25">
      <c r="B1654" s="371"/>
      <c r="C1654" s="372"/>
      <c r="D1654" s="373"/>
      <c r="E1654" s="374"/>
      <c r="F1654" s="375"/>
    </row>
    <row r="1655" spans="2:6" s="1" customFormat="1" x14ac:dyDescent="0.25">
      <c r="B1655" s="371"/>
      <c r="C1655" s="372"/>
      <c r="D1655" s="373"/>
      <c r="E1655" s="374"/>
      <c r="F1655" s="375"/>
    </row>
    <row r="1656" spans="2:6" s="1" customFormat="1" x14ac:dyDescent="0.25">
      <c r="B1656" s="371"/>
      <c r="C1656" s="372"/>
      <c r="D1656" s="373"/>
      <c r="E1656" s="374"/>
      <c r="F1656" s="375"/>
    </row>
    <row r="1657" spans="2:6" s="1" customFormat="1" x14ac:dyDescent="0.25">
      <c r="B1657" s="371"/>
      <c r="C1657" s="372"/>
      <c r="D1657" s="373"/>
      <c r="E1657" s="374"/>
      <c r="F1657" s="375"/>
    </row>
    <row r="1658" spans="2:6" s="1" customFormat="1" x14ac:dyDescent="0.25">
      <c r="B1658" s="371"/>
      <c r="C1658" s="372"/>
      <c r="D1658" s="373"/>
      <c r="E1658" s="374"/>
      <c r="F1658" s="375"/>
    </row>
    <row r="1659" spans="2:6" s="1" customFormat="1" x14ac:dyDescent="0.25">
      <c r="B1659" s="371"/>
      <c r="C1659" s="372"/>
      <c r="D1659" s="373"/>
      <c r="E1659" s="374"/>
      <c r="F1659" s="375"/>
    </row>
    <row r="1660" spans="2:6" s="1" customFormat="1" x14ac:dyDescent="0.25">
      <c r="B1660" s="371"/>
      <c r="C1660" s="372"/>
      <c r="D1660" s="373"/>
      <c r="E1660" s="374"/>
      <c r="F1660" s="375"/>
    </row>
    <row r="1661" spans="2:6" s="1" customFormat="1" x14ac:dyDescent="0.25">
      <c r="B1661" s="371"/>
      <c r="C1661" s="372"/>
      <c r="D1661" s="373"/>
      <c r="E1661" s="374"/>
      <c r="F1661" s="375"/>
    </row>
    <row r="1662" spans="2:6" s="1" customFormat="1" x14ac:dyDescent="0.25">
      <c r="B1662" s="371"/>
      <c r="C1662" s="372"/>
      <c r="D1662" s="373"/>
      <c r="E1662" s="374"/>
      <c r="F1662" s="375"/>
    </row>
    <row r="1663" spans="2:6" s="1" customFormat="1" x14ac:dyDescent="0.25">
      <c r="B1663" s="371"/>
      <c r="C1663" s="372"/>
      <c r="D1663" s="373"/>
      <c r="E1663" s="374"/>
      <c r="F1663" s="375"/>
    </row>
    <row r="1664" spans="2:6" s="1" customFormat="1" x14ac:dyDescent="0.25">
      <c r="B1664" s="371"/>
      <c r="C1664" s="372"/>
      <c r="D1664" s="373"/>
      <c r="E1664" s="374"/>
      <c r="F1664" s="375"/>
    </row>
    <row r="1665" spans="2:6" s="1" customFormat="1" x14ac:dyDescent="0.25">
      <c r="B1665" s="371"/>
      <c r="C1665" s="372"/>
      <c r="D1665" s="373"/>
      <c r="E1665" s="374"/>
      <c r="F1665" s="375"/>
    </row>
    <row r="1666" spans="2:6" s="1" customFormat="1" x14ac:dyDescent="0.25">
      <c r="B1666" s="371"/>
      <c r="C1666" s="372"/>
      <c r="D1666" s="373"/>
      <c r="E1666" s="374"/>
      <c r="F1666" s="375"/>
    </row>
    <row r="1667" spans="2:6" s="1" customFormat="1" x14ac:dyDescent="0.25">
      <c r="B1667" s="371"/>
      <c r="C1667" s="372"/>
      <c r="D1667" s="373"/>
      <c r="E1667" s="374"/>
      <c r="F1667" s="375"/>
    </row>
    <row r="1668" spans="2:6" s="1" customFormat="1" x14ac:dyDescent="0.25">
      <c r="B1668" s="371"/>
      <c r="C1668" s="372"/>
      <c r="D1668" s="373"/>
      <c r="E1668" s="374"/>
      <c r="F1668" s="375"/>
    </row>
    <row r="1669" spans="2:6" s="1" customFormat="1" x14ac:dyDescent="0.25">
      <c r="B1669" s="371"/>
      <c r="C1669" s="372"/>
      <c r="D1669" s="373"/>
      <c r="E1669" s="374"/>
      <c r="F1669" s="375"/>
    </row>
    <row r="1670" spans="2:6" s="1" customFormat="1" x14ac:dyDescent="0.25">
      <c r="B1670" s="371"/>
      <c r="C1670" s="372"/>
      <c r="D1670" s="373"/>
      <c r="E1670" s="374"/>
      <c r="F1670" s="375"/>
    </row>
    <row r="1671" spans="2:6" s="1" customFormat="1" x14ac:dyDescent="0.25">
      <c r="B1671" s="371"/>
      <c r="C1671" s="372"/>
      <c r="D1671" s="373"/>
      <c r="E1671" s="374"/>
      <c r="F1671" s="375"/>
    </row>
    <row r="1672" spans="2:6" s="1" customFormat="1" x14ac:dyDescent="0.25">
      <c r="B1672" s="371"/>
      <c r="C1672" s="372"/>
      <c r="D1672" s="373"/>
      <c r="E1672" s="374"/>
      <c r="F1672" s="375"/>
    </row>
    <row r="1673" spans="2:6" s="1" customFormat="1" x14ac:dyDescent="0.25">
      <c r="B1673" s="371"/>
      <c r="C1673" s="372"/>
      <c r="D1673" s="373"/>
      <c r="E1673" s="374"/>
      <c r="F1673" s="375"/>
    </row>
    <row r="1674" spans="2:6" s="1" customFormat="1" x14ac:dyDescent="0.25">
      <c r="B1674" s="371"/>
      <c r="C1674" s="372"/>
      <c r="D1674" s="373"/>
      <c r="E1674" s="374"/>
      <c r="F1674" s="375"/>
    </row>
    <row r="1675" spans="2:6" s="1" customFormat="1" x14ac:dyDescent="0.25">
      <c r="B1675" s="371"/>
      <c r="C1675" s="372"/>
      <c r="D1675" s="373"/>
      <c r="E1675" s="374"/>
      <c r="F1675" s="375"/>
    </row>
    <row r="1676" spans="2:6" s="1" customFormat="1" x14ac:dyDescent="0.25">
      <c r="B1676" s="371"/>
      <c r="C1676" s="372"/>
      <c r="D1676" s="373"/>
      <c r="E1676" s="374"/>
      <c r="F1676" s="375"/>
    </row>
    <row r="1677" spans="2:6" s="1" customFormat="1" x14ac:dyDescent="0.25">
      <c r="B1677" s="371"/>
      <c r="C1677" s="372"/>
      <c r="D1677" s="373"/>
      <c r="E1677" s="374"/>
      <c r="F1677" s="375"/>
    </row>
    <row r="1678" spans="2:6" s="1" customFormat="1" x14ac:dyDescent="0.25">
      <c r="B1678" s="371"/>
      <c r="C1678" s="372"/>
      <c r="D1678" s="373"/>
      <c r="E1678" s="374"/>
      <c r="F1678" s="375"/>
    </row>
    <row r="1679" spans="2:6" s="1" customFormat="1" x14ac:dyDescent="0.25">
      <c r="B1679" s="371"/>
      <c r="C1679" s="372"/>
      <c r="D1679" s="373"/>
      <c r="E1679" s="374"/>
      <c r="F1679" s="375"/>
    </row>
    <row r="1680" spans="2:6" s="1" customFormat="1" x14ac:dyDescent="0.25">
      <c r="B1680" s="371"/>
      <c r="C1680" s="372"/>
      <c r="D1680" s="373"/>
      <c r="E1680" s="374"/>
      <c r="F1680" s="375"/>
    </row>
    <row r="1681" spans="2:6" s="1" customFormat="1" x14ac:dyDescent="0.25">
      <c r="B1681" s="371"/>
      <c r="C1681" s="372"/>
      <c r="D1681" s="373"/>
      <c r="E1681" s="374"/>
      <c r="F1681" s="375"/>
    </row>
    <row r="1682" spans="2:6" s="1" customFormat="1" x14ac:dyDescent="0.25">
      <c r="B1682" s="371"/>
      <c r="C1682" s="372"/>
      <c r="D1682" s="373"/>
      <c r="E1682" s="374"/>
      <c r="F1682" s="375"/>
    </row>
    <row r="1683" spans="2:6" s="1" customFormat="1" x14ac:dyDescent="0.25">
      <c r="B1683" s="371"/>
      <c r="C1683" s="372"/>
      <c r="D1683" s="373"/>
      <c r="E1683" s="374"/>
      <c r="F1683" s="375"/>
    </row>
    <row r="1684" spans="2:6" s="1" customFormat="1" x14ac:dyDescent="0.25">
      <c r="B1684" s="371"/>
      <c r="C1684" s="372"/>
      <c r="D1684" s="373"/>
      <c r="E1684" s="374"/>
      <c r="F1684" s="375"/>
    </row>
    <row r="1685" spans="2:6" s="1" customFormat="1" x14ac:dyDescent="0.25">
      <c r="B1685" s="371"/>
      <c r="C1685" s="372"/>
      <c r="D1685" s="373"/>
      <c r="E1685" s="374"/>
      <c r="F1685" s="375"/>
    </row>
    <row r="1686" spans="2:6" s="1" customFormat="1" x14ac:dyDescent="0.25">
      <c r="B1686" s="371"/>
      <c r="C1686" s="372"/>
      <c r="D1686" s="373"/>
      <c r="E1686" s="374"/>
      <c r="F1686" s="375"/>
    </row>
    <row r="1687" spans="2:6" s="1" customFormat="1" x14ac:dyDescent="0.25">
      <c r="B1687" s="371"/>
      <c r="C1687" s="372"/>
      <c r="D1687" s="373"/>
      <c r="E1687" s="374"/>
      <c r="F1687" s="375"/>
    </row>
    <row r="1688" spans="2:6" s="1" customFormat="1" x14ac:dyDescent="0.25">
      <c r="B1688" s="371"/>
      <c r="C1688" s="372"/>
      <c r="D1688" s="373"/>
      <c r="E1688" s="374"/>
      <c r="F1688" s="375"/>
    </row>
    <row r="1689" spans="2:6" s="1" customFormat="1" x14ac:dyDescent="0.25">
      <c r="B1689" s="371"/>
      <c r="C1689" s="372"/>
      <c r="D1689" s="373"/>
      <c r="E1689" s="374"/>
      <c r="F1689" s="375"/>
    </row>
    <row r="1690" spans="2:6" s="1" customFormat="1" x14ac:dyDescent="0.25">
      <c r="B1690" s="371"/>
      <c r="C1690" s="372"/>
      <c r="D1690" s="373"/>
      <c r="E1690" s="374"/>
      <c r="F1690" s="375"/>
    </row>
    <row r="1691" spans="2:6" s="1" customFormat="1" x14ac:dyDescent="0.25">
      <c r="B1691" s="371"/>
      <c r="C1691" s="372"/>
      <c r="D1691" s="373"/>
      <c r="E1691" s="374"/>
      <c r="F1691" s="375"/>
    </row>
    <row r="1692" spans="2:6" s="1" customFormat="1" x14ac:dyDescent="0.25">
      <c r="B1692" s="371"/>
      <c r="C1692" s="372"/>
      <c r="D1692" s="373"/>
      <c r="E1692" s="374"/>
      <c r="F1692" s="375"/>
    </row>
    <row r="1693" spans="2:6" s="1" customFormat="1" x14ac:dyDescent="0.25">
      <c r="B1693" s="371"/>
      <c r="C1693" s="372"/>
      <c r="D1693" s="373"/>
      <c r="E1693" s="374"/>
      <c r="F1693" s="375"/>
    </row>
    <row r="1694" spans="2:6" s="1" customFormat="1" x14ac:dyDescent="0.25">
      <c r="B1694" s="371"/>
      <c r="C1694" s="372"/>
      <c r="D1694" s="373"/>
      <c r="E1694" s="374"/>
      <c r="F1694" s="375"/>
    </row>
    <row r="1695" spans="2:6" s="1" customFormat="1" x14ac:dyDescent="0.25">
      <c r="B1695" s="371"/>
      <c r="C1695" s="372"/>
      <c r="D1695" s="373"/>
      <c r="E1695" s="374"/>
      <c r="F1695" s="375"/>
    </row>
    <row r="1696" spans="2:6" s="1" customFormat="1" x14ac:dyDescent="0.25">
      <c r="B1696" s="371"/>
      <c r="C1696" s="372"/>
      <c r="D1696" s="373"/>
      <c r="E1696" s="374"/>
      <c r="F1696" s="375"/>
    </row>
    <row r="1697" spans="2:6" s="1" customFormat="1" x14ac:dyDescent="0.25">
      <c r="B1697" s="371"/>
      <c r="C1697" s="372"/>
      <c r="D1697" s="373"/>
      <c r="E1697" s="374"/>
      <c r="F1697" s="375"/>
    </row>
    <row r="1698" spans="2:6" s="1" customFormat="1" x14ac:dyDescent="0.25">
      <c r="B1698" s="371"/>
      <c r="C1698" s="372"/>
      <c r="D1698" s="373"/>
      <c r="E1698" s="374"/>
      <c r="F1698" s="375"/>
    </row>
    <row r="1699" spans="2:6" s="1" customFormat="1" x14ac:dyDescent="0.25">
      <c r="B1699" s="371"/>
      <c r="C1699" s="372"/>
      <c r="D1699" s="373"/>
      <c r="E1699" s="374"/>
      <c r="F1699" s="375"/>
    </row>
    <row r="1700" spans="2:6" s="1" customFormat="1" x14ac:dyDescent="0.25">
      <c r="B1700" s="371"/>
      <c r="C1700" s="372"/>
      <c r="D1700" s="373"/>
      <c r="E1700" s="374"/>
      <c r="F1700" s="375"/>
    </row>
    <row r="1701" spans="2:6" s="1" customFormat="1" x14ac:dyDescent="0.25">
      <c r="B1701" s="371"/>
      <c r="C1701" s="372"/>
      <c r="D1701" s="373"/>
      <c r="E1701" s="374"/>
      <c r="F1701" s="375"/>
    </row>
    <row r="1702" spans="2:6" s="1" customFormat="1" x14ac:dyDescent="0.25">
      <c r="B1702" s="371"/>
      <c r="C1702" s="372"/>
      <c r="D1702" s="373"/>
      <c r="E1702" s="374"/>
      <c r="F1702" s="375"/>
    </row>
    <row r="1703" spans="2:6" s="1" customFormat="1" x14ac:dyDescent="0.25">
      <c r="B1703" s="371"/>
      <c r="C1703" s="372"/>
      <c r="D1703" s="373"/>
      <c r="E1703" s="374"/>
      <c r="F1703" s="375"/>
    </row>
    <row r="1704" spans="2:6" s="1" customFormat="1" x14ac:dyDescent="0.25">
      <c r="B1704" s="371"/>
      <c r="C1704" s="372"/>
      <c r="D1704" s="373"/>
      <c r="E1704" s="374"/>
      <c r="F1704" s="375"/>
    </row>
    <row r="1705" spans="2:6" s="1" customFormat="1" x14ac:dyDescent="0.25">
      <c r="B1705" s="371"/>
      <c r="C1705" s="372"/>
      <c r="D1705" s="373"/>
      <c r="E1705" s="374"/>
      <c r="F1705" s="375"/>
    </row>
    <row r="1706" spans="2:6" s="1" customFormat="1" x14ac:dyDescent="0.25">
      <c r="B1706" s="371"/>
      <c r="C1706" s="372"/>
      <c r="D1706" s="373"/>
      <c r="E1706" s="374"/>
      <c r="F1706" s="375"/>
    </row>
    <row r="1707" spans="2:6" s="1" customFormat="1" x14ac:dyDescent="0.25">
      <c r="B1707" s="371"/>
      <c r="C1707" s="372"/>
      <c r="D1707" s="373"/>
      <c r="E1707" s="374"/>
      <c r="F1707" s="375"/>
    </row>
    <row r="1708" spans="2:6" s="1" customFormat="1" x14ac:dyDescent="0.25">
      <c r="B1708" s="371"/>
      <c r="C1708" s="372"/>
      <c r="D1708" s="373"/>
      <c r="E1708" s="374"/>
      <c r="F1708" s="375"/>
    </row>
    <row r="1709" spans="2:6" s="1" customFormat="1" x14ac:dyDescent="0.25">
      <c r="B1709" s="371"/>
      <c r="C1709" s="372"/>
      <c r="D1709" s="373"/>
      <c r="E1709" s="374"/>
      <c r="F1709" s="375"/>
    </row>
    <row r="1710" spans="2:6" s="1" customFormat="1" x14ac:dyDescent="0.25">
      <c r="B1710" s="371"/>
      <c r="C1710" s="372"/>
      <c r="D1710" s="373"/>
      <c r="E1710" s="374"/>
      <c r="F1710" s="375"/>
    </row>
    <row r="1711" spans="2:6" s="1" customFormat="1" x14ac:dyDescent="0.25">
      <c r="B1711" s="371"/>
      <c r="C1711" s="372"/>
      <c r="D1711" s="373"/>
      <c r="E1711" s="374"/>
      <c r="F1711" s="375"/>
    </row>
    <row r="1712" spans="2:6" s="1" customFormat="1" x14ac:dyDescent="0.25">
      <c r="B1712" s="371"/>
      <c r="C1712" s="372"/>
      <c r="D1712" s="373"/>
      <c r="E1712" s="374"/>
      <c r="F1712" s="375"/>
    </row>
    <row r="1713" spans="2:6" s="1" customFormat="1" x14ac:dyDescent="0.25">
      <c r="B1713" s="371"/>
      <c r="C1713" s="372"/>
      <c r="D1713" s="373"/>
      <c r="E1713" s="374"/>
      <c r="F1713" s="375"/>
    </row>
    <row r="1714" spans="2:6" s="1" customFormat="1" x14ac:dyDescent="0.25">
      <c r="B1714" s="371"/>
      <c r="C1714" s="372"/>
      <c r="D1714" s="373"/>
      <c r="E1714" s="374"/>
      <c r="F1714" s="375"/>
    </row>
    <row r="1715" spans="2:6" s="1" customFormat="1" x14ac:dyDescent="0.25">
      <c r="B1715" s="371"/>
      <c r="C1715" s="372"/>
      <c r="D1715" s="373"/>
      <c r="E1715" s="374"/>
      <c r="F1715" s="375"/>
    </row>
    <row r="1716" spans="2:6" s="1" customFormat="1" x14ac:dyDescent="0.25">
      <c r="B1716" s="371"/>
      <c r="C1716" s="372"/>
      <c r="D1716" s="373"/>
      <c r="E1716" s="374"/>
      <c r="F1716" s="375"/>
    </row>
    <row r="1717" spans="2:6" s="1" customFormat="1" x14ac:dyDescent="0.25">
      <c r="B1717" s="371"/>
      <c r="C1717" s="372"/>
      <c r="D1717" s="373"/>
      <c r="E1717" s="374"/>
      <c r="F1717" s="375"/>
    </row>
    <row r="1718" spans="2:6" s="1" customFormat="1" x14ac:dyDescent="0.25">
      <c r="B1718" s="371"/>
      <c r="C1718" s="372"/>
      <c r="D1718" s="373"/>
      <c r="E1718" s="374"/>
      <c r="F1718" s="375"/>
    </row>
    <row r="1719" spans="2:6" s="1" customFormat="1" x14ac:dyDescent="0.25">
      <c r="B1719" s="371"/>
      <c r="C1719" s="372"/>
      <c r="D1719" s="373"/>
      <c r="E1719" s="374"/>
      <c r="F1719" s="375"/>
    </row>
    <row r="1720" spans="2:6" s="1" customFormat="1" x14ac:dyDescent="0.25">
      <c r="B1720" s="371"/>
      <c r="C1720" s="372"/>
      <c r="D1720" s="373"/>
      <c r="E1720" s="374"/>
      <c r="F1720" s="375"/>
    </row>
    <row r="1721" spans="2:6" s="1" customFormat="1" x14ac:dyDescent="0.25">
      <c r="B1721" s="371"/>
      <c r="C1721" s="372"/>
      <c r="D1721" s="373"/>
      <c r="E1721" s="374"/>
      <c r="F1721" s="375"/>
    </row>
    <row r="1722" spans="2:6" s="1" customFormat="1" x14ac:dyDescent="0.25">
      <c r="B1722" s="371"/>
      <c r="C1722" s="372"/>
      <c r="D1722" s="373"/>
      <c r="E1722" s="374"/>
      <c r="F1722" s="375"/>
    </row>
    <row r="1723" spans="2:6" s="1" customFormat="1" x14ac:dyDescent="0.25">
      <c r="B1723" s="371"/>
      <c r="C1723" s="372"/>
      <c r="D1723" s="373"/>
      <c r="E1723" s="374"/>
      <c r="F1723" s="375"/>
    </row>
    <row r="1724" spans="2:6" s="1" customFormat="1" x14ac:dyDescent="0.25">
      <c r="B1724" s="371"/>
      <c r="C1724" s="372"/>
      <c r="D1724" s="373"/>
      <c r="E1724" s="374"/>
      <c r="F1724" s="375"/>
    </row>
    <row r="1725" spans="2:6" s="1" customFormat="1" x14ac:dyDescent="0.25">
      <c r="B1725" s="371"/>
      <c r="C1725" s="372"/>
      <c r="D1725" s="373"/>
      <c r="E1725" s="374"/>
      <c r="F1725" s="375"/>
    </row>
    <row r="1726" spans="2:6" s="1" customFormat="1" x14ac:dyDescent="0.25">
      <c r="B1726" s="371"/>
      <c r="C1726" s="372"/>
      <c r="D1726" s="373"/>
      <c r="E1726" s="374"/>
      <c r="F1726" s="375"/>
    </row>
    <row r="1727" spans="2:6" s="1" customFormat="1" x14ac:dyDescent="0.25">
      <c r="B1727" s="371"/>
      <c r="C1727" s="372"/>
      <c r="D1727" s="373"/>
      <c r="E1727" s="374"/>
      <c r="F1727" s="375"/>
    </row>
    <row r="1728" spans="2:6" s="1" customFormat="1" x14ac:dyDescent="0.25">
      <c r="B1728" s="371"/>
      <c r="C1728" s="372"/>
      <c r="D1728" s="373"/>
      <c r="E1728" s="374"/>
      <c r="F1728" s="375"/>
    </row>
    <row r="1729" spans="2:6" s="1" customFormat="1" x14ac:dyDescent="0.25">
      <c r="B1729" s="371"/>
      <c r="C1729" s="372"/>
      <c r="D1729" s="373"/>
      <c r="E1729" s="374"/>
      <c r="F1729" s="375"/>
    </row>
    <row r="1730" spans="2:6" s="1" customFormat="1" x14ac:dyDescent="0.25">
      <c r="B1730" s="371"/>
      <c r="C1730" s="372"/>
      <c r="D1730" s="373"/>
      <c r="E1730" s="374"/>
      <c r="F1730" s="375"/>
    </row>
    <row r="1731" spans="2:6" s="1" customFormat="1" x14ac:dyDescent="0.25">
      <c r="B1731" s="371"/>
      <c r="C1731" s="372"/>
      <c r="D1731" s="373"/>
      <c r="E1731" s="374"/>
      <c r="F1731" s="375"/>
    </row>
    <row r="1732" spans="2:6" s="1" customFormat="1" x14ac:dyDescent="0.25">
      <c r="B1732" s="371"/>
      <c r="C1732" s="372"/>
      <c r="D1732" s="373"/>
      <c r="E1732" s="374"/>
      <c r="F1732" s="375"/>
    </row>
    <row r="1733" spans="2:6" s="1" customFormat="1" x14ac:dyDescent="0.25">
      <c r="B1733" s="371"/>
      <c r="C1733" s="372"/>
      <c r="D1733" s="373"/>
      <c r="E1733" s="374"/>
      <c r="F1733" s="375"/>
    </row>
    <row r="1734" spans="2:6" s="1" customFormat="1" x14ac:dyDescent="0.25">
      <c r="B1734" s="371"/>
      <c r="C1734" s="372"/>
      <c r="D1734" s="373"/>
      <c r="E1734" s="374"/>
      <c r="F1734" s="375"/>
    </row>
    <row r="1735" spans="2:6" s="1" customFormat="1" x14ac:dyDescent="0.25">
      <c r="B1735" s="371"/>
      <c r="C1735" s="372"/>
      <c r="D1735" s="373"/>
      <c r="E1735" s="374"/>
      <c r="F1735" s="375"/>
    </row>
    <row r="1736" spans="2:6" s="1" customFormat="1" x14ac:dyDescent="0.25">
      <c r="B1736" s="371"/>
      <c r="C1736" s="372"/>
      <c r="D1736" s="373"/>
      <c r="E1736" s="374"/>
      <c r="F1736" s="375"/>
    </row>
    <row r="1737" spans="2:6" s="1" customFormat="1" x14ac:dyDescent="0.25">
      <c r="B1737" s="371"/>
      <c r="C1737" s="372"/>
      <c r="D1737" s="373"/>
      <c r="E1737" s="374"/>
      <c r="F1737" s="375"/>
    </row>
    <row r="1738" spans="2:6" s="1" customFormat="1" x14ac:dyDescent="0.25">
      <c r="B1738" s="371"/>
      <c r="C1738" s="372"/>
      <c r="D1738" s="373"/>
      <c r="E1738" s="374"/>
      <c r="F1738" s="375"/>
    </row>
    <row r="1739" spans="2:6" s="1" customFormat="1" x14ac:dyDescent="0.25">
      <c r="B1739" s="371"/>
      <c r="C1739" s="372"/>
      <c r="D1739" s="373"/>
      <c r="E1739" s="374"/>
      <c r="F1739" s="375"/>
    </row>
    <row r="1740" spans="2:6" s="1" customFormat="1" x14ac:dyDescent="0.25">
      <c r="B1740" s="371"/>
      <c r="C1740" s="372"/>
      <c r="D1740" s="373"/>
      <c r="E1740" s="374"/>
      <c r="F1740" s="375"/>
    </row>
    <row r="1741" spans="2:6" s="1" customFormat="1" x14ac:dyDescent="0.25">
      <c r="B1741" s="371"/>
      <c r="C1741" s="372"/>
      <c r="D1741" s="373"/>
      <c r="E1741" s="374"/>
      <c r="F1741" s="375"/>
    </row>
    <row r="1742" spans="2:6" s="1" customFormat="1" x14ac:dyDescent="0.25">
      <c r="B1742" s="371"/>
      <c r="C1742" s="372"/>
      <c r="D1742" s="373"/>
      <c r="E1742" s="374"/>
      <c r="F1742" s="375"/>
    </row>
    <row r="1743" spans="2:6" s="1" customFormat="1" x14ac:dyDescent="0.25">
      <c r="B1743" s="371"/>
      <c r="C1743" s="372"/>
      <c r="D1743" s="373"/>
      <c r="E1743" s="374"/>
      <c r="F1743" s="375"/>
    </row>
    <row r="1744" spans="2:6" s="1" customFormat="1" x14ac:dyDescent="0.25">
      <c r="B1744" s="371"/>
      <c r="C1744" s="372"/>
      <c r="D1744" s="373"/>
      <c r="E1744" s="374"/>
      <c r="F1744" s="375"/>
    </row>
    <row r="1745" spans="2:6" s="1" customFormat="1" x14ac:dyDescent="0.25">
      <c r="B1745" s="371"/>
      <c r="C1745" s="372"/>
      <c r="D1745" s="373"/>
      <c r="E1745" s="374"/>
      <c r="F1745" s="375"/>
    </row>
    <row r="1746" spans="2:6" s="1" customFormat="1" x14ac:dyDescent="0.25">
      <c r="B1746" s="371"/>
      <c r="C1746" s="372"/>
      <c r="D1746" s="373"/>
      <c r="E1746" s="374"/>
      <c r="F1746" s="375"/>
    </row>
    <row r="1747" spans="2:6" s="1" customFormat="1" x14ac:dyDescent="0.25">
      <c r="B1747" s="371"/>
      <c r="C1747" s="372"/>
      <c r="D1747" s="373"/>
      <c r="E1747" s="374"/>
      <c r="F1747" s="375"/>
    </row>
    <row r="1748" spans="2:6" s="1" customFormat="1" x14ac:dyDescent="0.25">
      <c r="B1748" s="371"/>
      <c r="C1748" s="372"/>
      <c r="D1748" s="373"/>
      <c r="E1748" s="374"/>
      <c r="F1748" s="375"/>
    </row>
    <row r="1749" spans="2:6" s="1" customFormat="1" x14ac:dyDescent="0.25">
      <c r="B1749" s="371"/>
      <c r="C1749" s="372"/>
      <c r="D1749" s="373"/>
      <c r="E1749" s="374"/>
      <c r="F1749" s="375"/>
    </row>
    <row r="1750" spans="2:6" s="1" customFormat="1" x14ac:dyDescent="0.25">
      <c r="B1750" s="371"/>
      <c r="C1750" s="372"/>
      <c r="D1750" s="373"/>
      <c r="E1750" s="374"/>
      <c r="F1750" s="375"/>
    </row>
    <row r="1751" spans="2:6" s="1" customFormat="1" x14ac:dyDescent="0.25">
      <c r="B1751" s="371"/>
      <c r="C1751" s="372"/>
      <c r="D1751" s="373"/>
      <c r="E1751" s="374"/>
      <c r="F1751" s="375"/>
    </row>
    <row r="1752" spans="2:6" s="1" customFormat="1" x14ac:dyDescent="0.25">
      <c r="B1752" s="371"/>
      <c r="C1752" s="372"/>
      <c r="D1752" s="373"/>
      <c r="E1752" s="374"/>
      <c r="F1752" s="375"/>
    </row>
    <row r="1753" spans="2:6" s="1" customFormat="1" x14ac:dyDescent="0.25">
      <c r="B1753" s="371"/>
      <c r="C1753" s="372"/>
      <c r="D1753" s="373"/>
      <c r="E1753" s="374"/>
      <c r="F1753" s="375"/>
    </row>
    <row r="1754" spans="2:6" s="1" customFormat="1" x14ac:dyDescent="0.25">
      <c r="B1754" s="371"/>
      <c r="C1754" s="372"/>
      <c r="D1754" s="373"/>
      <c r="E1754" s="374"/>
      <c r="F1754" s="375"/>
    </row>
    <row r="1755" spans="2:6" s="1" customFormat="1" x14ac:dyDescent="0.25">
      <c r="B1755" s="371"/>
      <c r="C1755" s="372"/>
      <c r="D1755" s="373"/>
      <c r="E1755" s="374"/>
      <c r="F1755" s="375"/>
    </row>
    <row r="1756" spans="2:6" s="1" customFormat="1" x14ac:dyDescent="0.25">
      <c r="B1756" s="371"/>
      <c r="C1756" s="372"/>
      <c r="D1756" s="373"/>
      <c r="E1756" s="374"/>
      <c r="F1756" s="375"/>
    </row>
    <row r="1757" spans="2:6" s="1" customFormat="1" x14ac:dyDescent="0.25">
      <c r="B1757" s="371"/>
      <c r="C1757" s="372"/>
      <c r="D1757" s="373"/>
      <c r="E1757" s="374"/>
      <c r="F1757" s="375"/>
    </row>
    <row r="1758" spans="2:6" s="1" customFormat="1" x14ac:dyDescent="0.25">
      <c r="B1758" s="371"/>
      <c r="C1758" s="372"/>
      <c r="D1758" s="373"/>
      <c r="E1758" s="374"/>
      <c r="F1758" s="375"/>
    </row>
    <row r="1759" spans="2:6" s="1" customFormat="1" x14ac:dyDescent="0.25">
      <c r="B1759" s="371"/>
      <c r="C1759" s="372"/>
      <c r="D1759" s="373"/>
      <c r="E1759" s="374"/>
      <c r="F1759" s="375"/>
    </row>
    <row r="1760" spans="2:6" s="1" customFormat="1" x14ac:dyDescent="0.25">
      <c r="B1760" s="371"/>
      <c r="C1760" s="372"/>
      <c r="D1760" s="373"/>
      <c r="E1760" s="374"/>
      <c r="F1760" s="375"/>
    </row>
    <row r="1761" spans="2:6" s="1" customFormat="1" x14ac:dyDescent="0.25">
      <c r="B1761" s="371"/>
      <c r="C1761" s="372"/>
      <c r="D1761" s="373"/>
      <c r="E1761" s="374"/>
      <c r="F1761" s="375"/>
    </row>
    <row r="1762" spans="2:6" s="1" customFormat="1" x14ac:dyDescent="0.25">
      <c r="B1762" s="371"/>
      <c r="C1762" s="372"/>
      <c r="D1762" s="373"/>
      <c r="E1762" s="374"/>
      <c r="F1762" s="375"/>
    </row>
    <row r="1763" spans="2:6" s="1" customFormat="1" x14ac:dyDescent="0.25">
      <c r="B1763" s="371"/>
      <c r="C1763" s="372"/>
      <c r="D1763" s="373"/>
      <c r="E1763" s="374"/>
      <c r="F1763" s="375"/>
    </row>
    <row r="1764" spans="2:6" s="1" customFormat="1" x14ac:dyDescent="0.25">
      <c r="B1764" s="371"/>
      <c r="C1764" s="372"/>
      <c r="D1764" s="373"/>
      <c r="E1764" s="374"/>
      <c r="F1764" s="375"/>
    </row>
    <row r="1765" spans="2:6" s="1" customFormat="1" x14ac:dyDescent="0.25">
      <c r="B1765" s="371"/>
      <c r="C1765" s="372"/>
      <c r="D1765" s="373"/>
      <c r="E1765" s="374"/>
      <c r="F1765" s="375"/>
    </row>
    <row r="1766" spans="2:6" s="1" customFormat="1" x14ac:dyDescent="0.25">
      <c r="B1766" s="371"/>
      <c r="C1766" s="372"/>
      <c r="D1766" s="373"/>
      <c r="E1766" s="374"/>
      <c r="F1766" s="375"/>
    </row>
    <row r="1767" spans="2:6" s="1" customFormat="1" x14ac:dyDescent="0.25">
      <c r="B1767" s="371"/>
      <c r="C1767" s="372"/>
      <c r="D1767" s="373"/>
      <c r="E1767" s="374"/>
      <c r="F1767" s="375"/>
    </row>
    <row r="1768" spans="2:6" s="1" customFormat="1" x14ac:dyDescent="0.25">
      <c r="B1768" s="371"/>
      <c r="C1768" s="372"/>
      <c r="D1768" s="373"/>
      <c r="E1768" s="374"/>
      <c r="F1768" s="375"/>
    </row>
    <row r="1769" spans="2:6" s="1" customFormat="1" x14ac:dyDescent="0.25">
      <c r="B1769" s="371"/>
      <c r="C1769" s="372"/>
      <c r="D1769" s="373"/>
      <c r="E1769" s="374"/>
      <c r="F1769" s="375"/>
    </row>
    <row r="1770" spans="2:6" s="1" customFormat="1" x14ac:dyDescent="0.25">
      <c r="B1770" s="371"/>
      <c r="C1770" s="372"/>
      <c r="D1770" s="373"/>
      <c r="E1770" s="374"/>
      <c r="F1770" s="375"/>
    </row>
    <row r="1771" spans="2:6" s="1" customFormat="1" x14ac:dyDescent="0.25">
      <c r="B1771" s="371"/>
      <c r="C1771" s="372"/>
      <c r="D1771" s="373"/>
      <c r="E1771" s="374"/>
      <c r="F1771" s="375"/>
    </row>
    <row r="1772" spans="2:6" s="1" customFormat="1" x14ac:dyDescent="0.25">
      <c r="B1772" s="371"/>
      <c r="C1772" s="372"/>
      <c r="D1772" s="373"/>
      <c r="E1772" s="374"/>
      <c r="F1772" s="375"/>
    </row>
    <row r="1773" spans="2:6" s="1" customFormat="1" x14ac:dyDescent="0.25">
      <c r="B1773" s="371"/>
      <c r="C1773" s="372"/>
      <c r="D1773" s="373"/>
      <c r="E1773" s="374"/>
      <c r="F1773" s="375"/>
    </row>
    <row r="1774" spans="2:6" s="1" customFormat="1" x14ac:dyDescent="0.25">
      <c r="B1774" s="371"/>
      <c r="C1774" s="372"/>
      <c r="D1774" s="373"/>
      <c r="E1774" s="374"/>
      <c r="F1774" s="375"/>
    </row>
    <row r="1775" spans="2:6" s="1" customFormat="1" x14ac:dyDescent="0.25">
      <c r="B1775" s="371"/>
      <c r="C1775" s="372"/>
      <c r="D1775" s="373"/>
      <c r="E1775" s="374"/>
      <c r="F1775" s="375"/>
    </row>
    <row r="1776" spans="2:6" s="1" customFormat="1" x14ac:dyDescent="0.25">
      <c r="B1776" s="371"/>
      <c r="C1776" s="372"/>
      <c r="D1776" s="373"/>
      <c r="E1776" s="374"/>
      <c r="F1776" s="375"/>
    </row>
    <row r="1777" spans="2:6" s="1" customFormat="1" x14ac:dyDescent="0.25">
      <c r="B1777" s="371"/>
      <c r="C1777" s="372"/>
      <c r="D1777" s="373"/>
      <c r="E1777" s="374"/>
      <c r="F1777" s="375"/>
    </row>
    <row r="1778" spans="2:6" s="1" customFormat="1" x14ac:dyDescent="0.25">
      <c r="B1778" s="371"/>
      <c r="C1778" s="372"/>
      <c r="D1778" s="373"/>
      <c r="E1778" s="374"/>
      <c r="F1778" s="375"/>
    </row>
    <row r="1779" spans="2:6" s="1" customFormat="1" x14ac:dyDescent="0.25">
      <c r="B1779" s="371"/>
      <c r="C1779" s="372"/>
      <c r="D1779" s="373"/>
      <c r="E1779" s="374"/>
      <c r="F1779" s="375"/>
    </row>
    <row r="1780" spans="2:6" s="1" customFormat="1" x14ac:dyDescent="0.25">
      <c r="B1780" s="371"/>
      <c r="C1780" s="372"/>
      <c r="D1780" s="373"/>
      <c r="E1780" s="374"/>
      <c r="F1780" s="375"/>
    </row>
    <row r="1781" spans="2:6" s="1" customFormat="1" x14ac:dyDescent="0.25">
      <c r="B1781" s="371"/>
      <c r="C1781" s="372"/>
      <c r="D1781" s="373"/>
      <c r="E1781" s="374"/>
      <c r="F1781" s="375"/>
    </row>
    <row r="1782" spans="2:6" s="1" customFormat="1" x14ac:dyDescent="0.25">
      <c r="B1782" s="371"/>
      <c r="C1782" s="372"/>
      <c r="D1782" s="373"/>
      <c r="E1782" s="374"/>
      <c r="F1782" s="375"/>
    </row>
    <row r="1783" spans="2:6" s="1" customFormat="1" x14ac:dyDescent="0.25">
      <c r="B1783" s="371"/>
      <c r="C1783" s="372"/>
      <c r="D1783" s="373"/>
      <c r="E1783" s="374"/>
      <c r="F1783" s="375"/>
    </row>
    <row r="1784" spans="2:6" s="1" customFormat="1" x14ac:dyDescent="0.25">
      <c r="B1784" s="371"/>
      <c r="C1784" s="372"/>
      <c r="D1784" s="373"/>
      <c r="E1784" s="374"/>
      <c r="F1784" s="375"/>
    </row>
    <row r="1785" spans="2:6" s="1" customFormat="1" x14ac:dyDescent="0.25">
      <c r="B1785" s="371"/>
      <c r="C1785" s="372"/>
      <c r="D1785" s="373"/>
      <c r="E1785" s="374"/>
      <c r="F1785" s="375"/>
    </row>
    <row r="1786" spans="2:6" s="1" customFormat="1" x14ac:dyDescent="0.25">
      <c r="B1786" s="371"/>
      <c r="C1786" s="372"/>
      <c r="D1786" s="373"/>
      <c r="E1786" s="374"/>
      <c r="F1786" s="375"/>
    </row>
    <row r="1787" spans="2:6" s="1" customFormat="1" x14ac:dyDescent="0.25">
      <c r="B1787" s="371"/>
      <c r="C1787" s="372"/>
      <c r="D1787" s="373"/>
      <c r="E1787" s="374"/>
      <c r="F1787" s="375"/>
    </row>
    <row r="1788" spans="2:6" s="1" customFormat="1" x14ac:dyDescent="0.25">
      <c r="B1788" s="371"/>
      <c r="C1788" s="372"/>
      <c r="D1788" s="373"/>
      <c r="E1788" s="374"/>
      <c r="F1788" s="375"/>
    </row>
    <row r="1789" spans="2:6" s="1" customFormat="1" x14ac:dyDescent="0.25">
      <c r="B1789" s="371"/>
      <c r="C1789" s="372"/>
      <c r="D1789" s="373"/>
      <c r="E1789" s="374"/>
      <c r="F1789" s="375"/>
    </row>
    <row r="1790" spans="2:6" s="1" customFormat="1" x14ac:dyDescent="0.25">
      <c r="B1790" s="371"/>
      <c r="C1790" s="372"/>
      <c r="D1790" s="373"/>
      <c r="E1790" s="374"/>
      <c r="F1790" s="375"/>
    </row>
    <row r="1791" spans="2:6" s="1" customFormat="1" x14ac:dyDescent="0.25">
      <c r="B1791" s="371"/>
      <c r="C1791" s="372"/>
      <c r="D1791" s="373"/>
      <c r="E1791" s="374"/>
      <c r="F1791" s="375"/>
    </row>
    <row r="1792" spans="2:6" s="1" customFormat="1" x14ac:dyDescent="0.25">
      <c r="B1792" s="371"/>
      <c r="C1792" s="372"/>
      <c r="D1792" s="373"/>
      <c r="E1792" s="374"/>
      <c r="F1792" s="375"/>
    </row>
    <row r="1793" spans="2:6" s="1" customFormat="1" x14ac:dyDescent="0.25">
      <c r="B1793" s="371"/>
      <c r="C1793" s="372"/>
      <c r="D1793" s="373"/>
      <c r="E1793" s="374"/>
      <c r="F1793" s="375"/>
    </row>
    <row r="1794" spans="2:6" s="1" customFormat="1" x14ac:dyDescent="0.25">
      <c r="B1794" s="371"/>
      <c r="C1794" s="372"/>
      <c r="D1794" s="373"/>
      <c r="E1794" s="374"/>
      <c r="F1794" s="375"/>
    </row>
    <row r="1795" spans="2:6" s="1" customFormat="1" x14ac:dyDescent="0.25">
      <c r="B1795" s="371"/>
      <c r="C1795" s="372"/>
      <c r="D1795" s="373"/>
      <c r="E1795" s="374"/>
      <c r="F1795" s="375"/>
    </row>
    <row r="1796" spans="2:6" s="1" customFormat="1" x14ac:dyDescent="0.25">
      <c r="B1796" s="371"/>
      <c r="C1796" s="372"/>
      <c r="D1796" s="373"/>
      <c r="E1796" s="374"/>
      <c r="F1796" s="375"/>
    </row>
    <row r="1797" spans="2:6" s="1" customFormat="1" x14ac:dyDescent="0.25">
      <c r="B1797" s="371"/>
      <c r="C1797" s="372"/>
      <c r="D1797" s="373"/>
      <c r="E1797" s="374"/>
      <c r="F1797" s="375"/>
    </row>
    <row r="1798" spans="2:6" s="1" customFormat="1" x14ac:dyDescent="0.25">
      <c r="B1798" s="371"/>
      <c r="C1798" s="372"/>
      <c r="D1798" s="373"/>
      <c r="E1798" s="374"/>
      <c r="F1798" s="375"/>
    </row>
    <row r="1799" spans="2:6" s="1" customFormat="1" x14ac:dyDescent="0.25">
      <c r="B1799" s="371"/>
      <c r="C1799" s="372"/>
      <c r="D1799" s="373"/>
      <c r="E1799" s="374"/>
      <c r="F1799" s="375"/>
    </row>
    <row r="1800" spans="2:6" s="1" customFormat="1" x14ac:dyDescent="0.25">
      <c r="B1800" s="371"/>
      <c r="C1800" s="372"/>
      <c r="D1800" s="373"/>
      <c r="E1800" s="374"/>
      <c r="F1800" s="375"/>
    </row>
    <row r="1801" spans="2:6" s="1" customFormat="1" x14ac:dyDescent="0.25">
      <c r="B1801" s="371"/>
      <c r="C1801" s="372"/>
      <c r="D1801" s="373"/>
      <c r="E1801" s="374"/>
      <c r="F1801" s="375"/>
    </row>
    <row r="1802" spans="2:6" s="1" customFormat="1" x14ac:dyDescent="0.25">
      <c r="B1802" s="371"/>
      <c r="C1802" s="372"/>
      <c r="D1802" s="373"/>
      <c r="E1802" s="374"/>
      <c r="F1802" s="375"/>
    </row>
    <row r="1803" spans="2:6" s="1" customFormat="1" x14ac:dyDescent="0.25">
      <c r="B1803" s="371"/>
      <c r="C1803" s="372"/>
      <c r="D1803" s="373"/>
      <c r="E1803" s="374"/>
      <c r="F1803" s="375"/>
    </row>
    <row r="1804" spans="2:6" s="1" customFormat="1" x14ac:dyDescent="0.25">
      <c r="B1804" s="371"/>
      <c r="C1804" s="372"/>
      <c r="D1804" s="373"/>
      <c r="E1804" s="374"/>
      <c r="F1804" s="375"/>
    </row>
    <row r="1805" spans="2:6" s="1" customFormat="1" x14ac:dyDescent="0.25">
      <c r="B1805" s="371"/>
      <c r="C1805" s="372"/>
      <c r="D1805" s="373"/>
      <c r="E1805" s="374"/>
      <c r="F1805" s="375"/>
    </row>
    <row r="1806" spans="2:6" s="1" customFormat="1" x14ac:dyDescent="0.25">
      <c r="B1806" s="371"/>
      <c r="C1806" s="372"/>
      <c r="D1806" s="373"/>
      <c r="E1806" s="374"/>
      <c r="F1806" s="375"/>
    </row>
    <row r="1807" spans="2:6" s="1" customFormat="1" x14ac:dyDescent="0.25">
      <c r="B1807" s="371"/>
      <c r="C1807" s="372"/>
      <c r="D1807" s="373"/>
      <c r="E1807" s="374"/>
      <c r="F1807" s="375"/>
    </row>
    <row r="1808" spans="2:6" s="1" customFormat="1" x14ac:dyDescent="0.25">
      <c r="B1808" s="371"/>
      <c r="C1808" s="372"/>
      <c r="D1808" s="373"/>
      <c r="E1808" s="374"/>
      <c r="F1808" s="375"/>
    </row>
    <row r="1809" spans="2:6" s="1" customFormat="1" x14ac:dyDescent="0.25">
      <c r="B1809" s="371"/>
      <c r="C1809" s="372"/>
      <c r="D1809" s="373"/>
      <c r="E1809" s="374"/>
      <c r="F1809" s="375"/>
    </row>
    <row r="1810" spans="2:6" s="1" customFormat="1" x14ac:dyDescent="0.25">
      <c r="B1810" s="371"/>
      <c r="C1810" s="372"/>
      <c r="D1810" s="373"/>
      <c r="E1810" s="374"/>
      <c r="F1810" s="375"/>
    </row>
    <row r="1811" spans="2:6" s="1" customFormat="1" x14ac:dyDescent="0.25">
      <c r="B1811" s="371"/>
      <c r="C1811" s="372"/>
      <c r="D1811" s="373"/>
      <c r="E1811" s="374"/>
      <c r="F1811" s="375"/>
    </row>
    <row r="1812" spans="2:6" s="1" customFormat="1" x14ac:dyDescent="0.25">
      <c r="B1812" s="371"/>
      <c r="C1812" s="372"/>
      <c r="D1812" s="373"/>
      <c r="E1812" s="374"/>
      <c r="F1812" s="375"/>
    </row>
    <row r="1813" spans="2:6" s="1" customFormat="1" x14ac:dyDescent="0.25">
      <c r="B1813" s="371"/>
      <c r="C1813" s="372"/>
      <c r="D1813" s="373"/>
      <c r="E1813" s="374"/>
      <c r="F1813" s="375"/>
    </row>
    <row r="1814" spans="2:6" s="1" customFormat="1" x14ac:dyDescent="0.25">
      <c r="B1814" s="371"/>
      <c r="C1814" s="372"/>
      <c r="D1814" s="373"/>
      <c r="E1814" s="374"/>
      <c r="F1814" s="375"/>
    </row>
    <row r="1815" spans="2:6" s="1" customFormat="1" x14ac:dyDescent="0.25">
      <c r="B1815" s="371"/>
      <c r="C1815" s="372"/>
      <c r="D1815" s="373"/>
      <c r="E1815" s="374"/>
      <c r="F1815" s="375"/>
    </row>
    <row r="1816" spans="2:6" s="1" customFormat="1" x14ac:dyDescent="0.25">
      <c r="B1816" s="371"/>
      <c r="C1816" s="372"/>
      <c r="D1816" s="373"/>
      <c r="E1816" s="374"/>
      <c r="F1816" s="375"/>
    </row>
    <row r="1817" spans="2:6" s="1" customFormat="1" x14ac:dyDescent="0.25">
      <c r="B1817" s="371"/>
      <c r="C1817" s="372"/>
      <c r="D1817" s="373"/>
      <c r="E1817" s="374"/>
      <c r="F1817" s="375"/>
    </row>
    <row r="1818" spans="2:6" s="1" customFormat="1" x14ac:dyDescent="0.25">
      <c r="B1818" s="371"/>
      <c r="C1818" s="372"/>
      <c r="D1818" s="373"/>
      <c r="E1818" s="374"/>
      <c r="F1818" s="375"/>
    </row>
    <row r="1819" spans="2:6" s="1" customFormat="1" x14ac:dyDescent="0.25">
      <c r="B1819" s="371"/>
      <c r="C1819" s="372"/>
      <c r="D1819" s="373"/>
      <c r="E1819" s="374"/>
      <c r="F1819" s="375"/>
    </row>
    <row r="1820" spans="2:6" s="1" customFormat="1" x14ac:dyDescent="0.25">
      <c r="B1820" s="371"/>
      <c r="C1820" s="372"/>
      <c r="D1820" s="373"/>
      <c r="E1820" s="374"/>
      <c r="F1820" s="375"/>
    </row>
    <row r="1821" spans="2:6" s="1" customFormat="1" x14ac:dyDescent="0.25">
      <c r="B1821" s="371"/>
      <c r="C1821" s="372"/>
      <c r="D1821" s="373"/>
      <c r="E1821" s="374"/>
      <c r="F1821" s="375"/>
    </row>
    <row r="1822" spans="2:6" s="1" customFormat="1" x14ac:dyDescent="0.25">
      <c r="B1822" s="371"/>
      <c r="C1822" s="372"/>
      <c r="D1822" s="373"/>
      <c r="E1822" s="374"/>
      <c r="F1822" s="375"/>
    </row>
    <row r="1823" spans="2:6" s="1" customFormat="1" x14ac:dyDescent="0.25">
      <c r="B1823" s="371"/>
      <c r="C1823" s="372"/>
      <c r="D1823" s="373"/>
      <c r="E1823" s="374"/>
      <c r="F1823" s="375"/>
    </row>
    <row r="1824" spans="2:6" s="1" customFormat="1" x14ac:dyDescent="0.25">
      <c r="B1824" s="371"/>
      <c r="C1824" s="372"/>
      <c r="D1824" s="373"/>
      <c r="E1824" s="374"/>
      <c r="F1824" s="375"/>
    </row>
    <row r="1825" spans="2:6" s="1" customFormat="1" x14ac:dyDescent="0.25">
      <c r="B1825" s="371"/>
      <c r="C1825" s="372"/>
      <c r="D1825" s="373"/>
      <c r="E1825" s="374"/>
      <c r="F1825" s="375"/>
    </row>
    <row r="1826" spans="2:6" s="1" customFormat="1" x14ac:dyDescent="0.25">
      <c r="B1826" s="371"/>
      <c r="C1826" s="372"/>
      <c r="D1826" s="373"/>
      <c r="E1826" s="374"/>
      <c r="F1826" s="375"/>
    </row>
    <row r="1827" spans="2:6" s="1" customFormat="1" x14ac:dyDescent="0.25">
      <c r="B1827" s="371"/>
      <c r="C1827" s="372"/>
      <c r="D1827" s="373"/>
      <c r="E1827" s="374"/>
      <c r="F1827" s="375"/>
    </row>
    <row r="1828" spans="2:6" s="1" customFormat="1" x14ac:dyDescent="0.25">
      <c r="B1828" s="371"/>
      <c r="C1828" s="372"/>
      <c r="D1828" s="373"/>
      <c r="E1828" s="374"/>
      <c r="F1828" s="375"/>
    </row>
    <row r="1829" spans="2:6" s="1" customFormat="1" x14ac:dyDescent="0.25">
      <c r="B1829" s="371"/>
      <c r="C1829" s="372"/>
      <c r="D1829" s="373"/>
      <c r="E1829" s="374"/>
      <c r="F1829" s="375"/>
    </row>
    <row r="1830" spans="2:6" s="1" customFormat="1" x14ac:dyDescent="0.25">
      <c r="B1830" s="371"/>
      <c r="C1830" s="372"/>
      <c r="D1830" s="373"/>
      <c r="E1830" s="374"/>
      <c r="F1830" s="375"/>
    </row>
    <row r="1831" spans="2:6" s="1" customFormat="1" x14ac:dyDescent="0.25">
      <c r="B1831" s="371"/>
      <c r="C1831" s="372"/>
      <c r="D1831" s="373"/>
      <c r="E1831" s="374"/>
      <c r="F1831" s="375"/>
    </row>
    <row r="1832" spans="2:6" s="1" customFormat="1" x14ac:dyDescent="0.25">
      <c r="B1832" s="371"/>
      <c r="C1832" s="372"/>
      <c r="D1832" s="373"/>
      <c r="E1832" s="374"/>
      <c r="F1832" s="375"/>
    </row>
    <row r="1833" spans="2:6" s="1" customFormat="1" x14ac:dyDescent="0.25">
      <c r="B1833" s="371"/>
      <c r="C1833" s="372"/>
      <c r="D1833" s="373"/>
      <c r="E1833" s="374"/>
      <c r="F1833" s="375"/>
    </row>
    <row r="1834" spans="2:6" s="1" customFormat="1" x14ac:dyDescent="0.25">
      <c r="B1834" s="371"/>
      <c r="C1834" s="372"/>
      <c r="D1834" s="373"/>
      <c r="E1834" s="374"/>
      <c r="F1834" s="375"/>
    </row>
    <row r="1835" spans="2:6" s="1" customFormat="1" x14ac:dyDescent="0.25">
      <c r="B1835" s="371"/>
      <c r="C1835" s="372"/>
      <c r="D1835" s="373"/>
      <c r="E1835" s="374"/>
      <c r="F1835" s="375"/>
    </row>
    <row r="1836" spans="2:6" s="1" customFormat="1" x14ac:dyDescent="0.25">
      <c r="B1836" s="371"/>
      <c r="C1836" s="372"/>
      <c r="D1836" s="373"/>
      <c r="E1836" s="374"/>
      <c r="F1836" s="375"/>
    </row>
    <row r="1837" spans="2:6" s="1" customFormat="1" x14ac:dyDescent="0.25">
      <c r="B1837" s="371"/>
      <c r="C1837" s="372"/>
      <c r="D1837" s="373"/>
      <c r="E1837" s="374"/>
      <c r="F1837" s="375"/>
    </row>
    <row r="1838" spans="2:6" s="1" customFormat="1" x14ac:dyDescent="0.25">
      <c r="B1838" s="371"/>
      <c r="C1838" s="372"/>
      <c r="D1838" s="373"/>
      <c r="E1838" s="374"/>
      <c r="F1838" s="375"/>
    </row>
    <row r="1839" spans="2:6" s="1" customFormat="1" x14ac:dyDescent="0.25">
      <c r="B1839" s="371"/>
      <c r="C1839" s="372"/>
      <c r="D1839" s="373"/>
      <c r="E1839" s="374"/>
      <c r="F1839" s="375"/>
    </row>
    <row r="1840" spans="2:6" s="1" customFormat="1" x14ac:dyDescent="0.25">
      <c r="B1840" s="371"/>
      <c r="C1840" s="372"/>
      <c r="D1840" s="373"/>
      <c r="E1840" s="374"/>
      <c r="F1840" s="375"/>
    </row>
    <row r="1841" spans="2:6" s="1" customFormat="1" x14ac:dyDescent="0.25">
      <c r="B1841" s="371"/>
      <c r="C1841" s="372"/>
      <c r="D1841" s="373"/>
      <c r="E1841" s="374"/>
      <c r="F1841" s="375"/>
    </row>
    <row r="1842" spans="2:6" s="1" customFormat="1" x14ac:dyDescent="0.25">
      <c r="B1842" s="371"/>
      <c r="C1842" s="372"/>
      <c r="D1842" s="373"/>
      <c r="E1842" s="374"/>
      <c r="F1842" s="375"/>
    </row>
    <row r="1843" spans="2:6" s="1" customFormat="1" x14ac:dyDescent="0.25">
      <c r="B1843" s="371"/>
      <c r="C1843" s="372"/>
      <c r="D1843" s="373"/>
      <c r="E1843" s="374"/>
      <c r="F1843" s="375"/>
    </row>
    <row r="1844" spans="2:6" s="1" customFormat="1" x14ac:dyDescent="0.25">
      <c r="B1844" s="371"/>
      <c r="C1844" s="372"/>
      <c r="D1844" s="373"/>
      <c r="E1844" s="374"/>
      <c r="F1844" s="375"/>
    </row>
    <row r="1845" spans="2:6" s="1" customFormat="1" x14ac:dyDescent="0.25">
      <c r="B1845" s="371"/>
      <c r="C1845" s="372"/>
      <c r="D1845" s="373"/>
      <c r="E1845" s="374"/>
      <c r="F1845" s="375"/>
    </row>
    <row r="1846" spans="2:6" s="1" customFormat="1" x14ac:dyDescent="0.25">
      <c r="B1846" s="371"/>
      <c r="C1846" s="372"/>
      <c r="D1846" s="373"/>
      <c r="E1846" s="374"/>
      <c r="F1846" s="375"/>
    </row>
    <row r="1847" spans="2:6" s="1" customFormat="1" x14ac:dyDescent="0.25">
      <c r="B1847" s="371"/>
      <c r="C1847" s="372"/>
      <c r="D1847" s="373"/>
      <c r="E1847" s="374"/>
      <c r="F1847" s="375"/>
    </row>
    <row r="1848" spans="2:6" s="1" customFormat="1" x14ac:dyDescent="0.25">
      <c r="B1848" s="371"/>
      <c r="C1848" s="372"/>
      <c r="D1848" s="373"/>
      <c r="E1848" s="374"/>
      <c r="F1848" s="375"/>
    </row>
    <row r="1849" spans="2:6" s="1" customFormat="1" x14ac:dyDescent="0.25">
      <c r="B1849" s="371"/>
      <c r="C1849" s="372"/>
      <c r="D1849" s="373"/>
      <c r="E1849" s="374"/>
      <c r="F1849" s="375"/>
    </row>
    <row r="1850" spans="2:6" s="1" customFormat="1" x14ac:dyDescent="0.25">
      <c r="B1850" s="371"/>
      <c r="C1850" s="372"/>
      <c r="D1850" s="373"/>
      <c r="E1850" s="374"/>
      <c r="F1850" s="375"/>
    </row>
    <row r="1851" spans="2:6" s="1" customFormat="1" x14ac:dyDescent="0.25">
      <c r="B1851" s="371"/>
      <c r="C1851" s="372"/>
      <c r="D1851" s="373"/>
      <c r="E1851" s="374"/>
      <c r="F1851" s="375"/>
    </row>
    <row r="1852" spans="2:6" s="1" customFormat="1" x14ac:dyDescent="0.25">
      <c r="B1852" s="371"/>
      <c r="C1852" s="372"/>
      <c r="D1852" s="373"/>
      <c r="E1852" s="374"/>
      <c r="F1852" s="375"/>
    </row>
    <row r="1853" spans="2:6" s="1" customFormat="1" x14ac:dyDescent="0.25">
      <c r="B1853" s="371"/>
      <c r="C1853" s="372"/>
      <c r="D1853" s="373"/>
      <c r="E1853" s="374"/>
      <c r="F1853" s="375"/>
    </row>
    <row r="1854" spans="2:6" s="1" customFormat="1" x14ac:dyDescent="0.25">
      <c r="B1854" s="371"/>
      <c r="C1854" s="372"/>
      <c r="D1854" s="373"/>
      <c r="E1854" s="374"/>
      <c r="F1854" s="375"/>
    </row>
    <row r="1855" spans="2:6" s="1" customFormat="1" x14ac:dyDescent="0.25">
      <c r="B1855" s="371"/>
      <c r="C1855" s="372"/>
      <c r="D1855" s="373"/>
      <c r="E1855" s="374"/>
      <c r="F1855" s="375"/>
    </row>
    <row r="1856" spans="2:6" s="1" customFormat="1" x14ac:dyDescent="0.25">
      <c r="B1856" s="371"/>
      <c r="C1856" s="372"/>
      <c r="D1856" s="373"/>
      <c r="E1856" s="374"/>
      <c r="F1856" s="375"/>
    </row>
    <row r="1857" spans="2:6" s="1" customFormat="1" x14ac:dyDescent="0.25">
      <c r="B1857" s="371"/>
      <c r="C1857" s="372"/>
      <c r="D1857" s="373"/>
      <c r="E1857" s="374"/>
      <c r="F1857" s="375"/>
    </row>
    <row r="1858" spans="2:6" s="1" customFormat="1" x14ac:dyDescent="0.25">
      <c r="B1858" s="371"/>
      <c r="C1858" s="372"/>
      <c r="D1858" s="373"/>
      <c r="E1858" s="374"/>
      <c r="F1858" s="375"/>
    </row>
    <row r="1859" spans="2:6" s="1" customFormat="1" x14ac:dyDescent="0.25">
      <c r="B1859" s="371"/>
      <c r="C1859" s="372"/>
      <c r="D1859" s="373"/>
      <c r="E1859" s="374"/>
      <c r="F1859" s="375"/>
    </row>
    <row r="1860" spans="2:6" s="1" customFormat="1" x14ac:dyDescent="0.25">
      <c r="B1860" s="371"/>
      <c r="C1860" s="372"/>
      <c r="D1860" s="373"/>
      <c r="E1860" s="374"/>
      <c r="F1860" s="375"/>
    </row>
    <row r="1861" spans="2:6" s="1" customFormat="1" x14ac:dyDescent="0.25">
      <c r="B1861" s="371"/>
      <c r="C1861" s="372"/>
      <c r="D1861" s="373"/>
      <c r="E1861" s="374"/>
      <c r="F1861" s="375"/>
    </row>
    <row r="1862" spans="2:6" s="1" customFormat="1" x14ac:dyDescent="0.25">
      <c r="B1862" s="371"/>
      <c r="C1862" s="372"/>
      <c r="D1862" s="373"/>
      <c r="E1862" s="374"/>
      <c r="F1862" s="375"/>
    </row>
    <row r="1863" spans="2:6" s="1" customFormat="1" x14ac:dyDescent="0.25">
      <c r="B1863" s="371"/>
      <c r="C1863" s="372"/>
      <c r="D1863" s="373"/>
      <c r="E1863" s="374"/>
      <c r="F1863" s="375"/>
    </row>
    <row r="1864" spans="2:6" s="1" customFormat="1" x14ac:dyDescent="0.25">
      <c r="B1864" s="371"/>
      <c r="C1864" s="372"/>
      <c r="D1864" s="373"/>
      <c r="E1864" s="374"/>
      <c r="F1864" s="375"/>
    </row>
    <row r="1865" spans="2:6" s="1" customFormat="1" x14ac:dyDescent="0.25">
      <c r="B1865" s="371"/>
      <c r="C1865" s="372"/>
      <c r="D1865" s="373"/>
      <c r="E1865" s="374"/>
      <c r="F1865" s="375"/>
    </row>
    <row r="1866" spans="2:6" s="1" customFormat="1" x14ac:dyDescent="0.25">
      <c r="B1866" s="371"/>
      <c r="C1866" s="372"/>
      <c r="D1866" s="373"/>
      <c r="E1866" s="374"/>
      <c r="F1866" s="375"/>
    </row>
    <row r="1867" spans="2:6" s="1" customFormat="1" x14ac:dyDescent="0.25">
      <c r="B1867" s="371"/>
      <c r="C1867" s="372"/>
      <c r="D1867" s="373"/>
      <c r="E1867" s="374"/>
      <c r="F1867" s="375"/>
    </row>
    <row r="1868" spans="2:6" s="1" customFormat="1" x14ac:dyDescent="0.25">
      <c r="B1868" s="371"/>
      <c r="C1868" s="372"/>
      <c r="D1868" s="373"/>
      <c r="E1868" s="374"/>
      <c r="F1868" s="375"/>
    </row>
    <row r="1869" spans="2:6" s="1" customFormat="1" x14ac:dyDescent="0.25">
      <c r="B1869" s="371"/>
      <c r="C1869" s="372"/>
      <c r="D1869" s="373"/>
      <c r="E1869" s="374"/>
      <c r="F1869" s="375"/>
    </row>
    <row r="1870" spans="2:6" s="1" customFormat="1" x14ac:dyDescent="0.25">
      <c r="B1870" s="371"/>
      <c r="C1870" s="372"/>
      <c r="D1870" s="373"/>
      <c r="E1870" s="374"/>
      <c r="F1870" s="375"/>
    </row>
    <row r="1871" spans="2:6" s="1" customFormat="1" x14ac:dyDescent="0.25">
      <c r="B1871" s="371"/>
      <c r="C1871" s="372"/>
      <c r="D1871" s="373"/>
      <c r="E1871" s="374"/>
      <c r="F1871" s="375"/>
    </row>
    <row r="1872" spans="2:6" s="1" customFormat="1" x14ac:dyDescent="0.25">
      <c r="B1872" s="371"/>
      <c r="C1872" s="372"/>
      <c r="D1872" s="373"/>
      <c r="E1872" s="374"/>
      <c r="F1872" s="375"/>
    </row>
    <row r="1873" spans="2:6" s="1" customFormat="1" x14ac:dyDescent="0.25">
      <c r="B1873" s="371"/>
      <c r="C1873" s="372"/>
      <c r="D1873" s="373"/>
      <c r="E1873" s="374"/>
      <c r="F1873" s="375"/>
    </row>
    <row r="1874" spans="2:6" s="1" customFormat="1" x14ac:dyDescent="0.25">
      <c r="B1874" s="371"/>
      <c r="C1874" s="372"/>
      <c r="D1874" s="373"/>
      <c r="E1874" s="374"/>
      <c r="F1874" s="375"/>
    </row>
    <row r="1875" spans="2:6" s="1" customFormat="1" x14ac:dyDescent="0.25">
      <c r="B1875" s="371"/>
      <c r="C1875" s="372"/>
      <c r="D1875" s="373"/>
      <c r="E1875" s="374"/>
      <c r="F1875" s="375"/>
    </row>
    <row r="1876" spans="2:6" s="1" customFormat="1" x14ac:dyDescent="0.25">
      <c r="B1876" s="371"/>
      <c r="C1876" s="372"/>
      <c r="D1876" s="373"/>
      <c r="E1876" s="374"/>
      <c r="F1876" s="375"/>
    </row>
    <row r="1877" spans="2:6" s="1" customFormat="1" x14ac:dyDescent="0.25">
      <c r="B1877" s="371"/>
      <c r="C1877" s="372"/>
      <c r="D1877" s="373"/>
      <c r="E1877" s="374"/>
      <c r="F1877" s="375"/>
    </row>
    <row r="1878" spans="2:6" s="1" customFormat="1" x14ac:dyDescent="0.25">
      <c r="B1878" s="371"/>
      <c r="C1878" s="372"/>
      <c r="D1878" s="373"/>
      <c r="E1878" s="374"/>
      <c r="F1878" s="375"/>
    </row>
    <row r="1879" spans="2:6" s="1" customFormat="1" x14ac:dyDescent="0.25">
      <c r="B1879" s="371"/>
      <c r="C1879" s="372"/>
      <c r="D1879" s="373"/>
      <c r="E1879" s="374"/>
      <c r="F1879" s="375"/>
    </row>
    <row r="1880" spans="2:6" s="1" customFormat="1" x14ac:dyDescent="0.25">
      <c r="B1880" s="371"/>
      <c r="C1880" s="372"/>
      <c r="D1880" s="373"/>
      <c r="E1880" s="374"/>
      <c r="F1880" s="375"/>
    </row>
    <row r="1881" spans="2:6" s="1" customFormat="1" x14ac:dyDescent="0.25">
      <c r="B1881" s="371"/>
      <c r="C1881" s="372"/>
      <c r="D1881" s="373"/>
      <c r="E1881" s="374"/>
      <c r="F1881" s="375"/>
    </row>
    <row r="1882" spans="2:6" s="1" customFormat="1" x14ac:dyDescent="0.25">
      <c r="B1882" s="371"/>
      <c r="C1882" s="372"/>
      <c r="D1882" s="373"/>
      <c r="E1882" s="374"/>
      <c r="F1882" s="375"/>
    </row>
    <row r="1883" spans="2:6" s="1" customFormat="1" x14ac:dyDescent="0.25">
      <c r="B1883" s="371"/>
      <c r="C1883" s="372"/>
      <c r="D1883" s="373"/>
      <c r="E1883" s="374"/>
      <c r="F1883" s="375"/>
    </row>
    <row r="1884" spans="2:6" s="1" customFormat="1" x14ac:dyDescent="0.25">
      <c r="B1884" s="371"/>
      <c r="C1884" s="372"/>
      <c r="D1884" s="373"/>
      <c r="E1884" s="374"/>
      <c r="F1884" s="375"/>
    </row>
    <row r="1885" spans="2:6" s="1" customFormat="1" x14ac:dyDescent="0.25">
      <c r="B1885" s="371"/>
      <c r="C1885" s="372"/>
      <c r="D1885" s="373"/>
      <c r="E1885" s="374"/>
      <c r="F1885" s="375"/>
    </row>
    <row r="1886" spans="2:6" s="1" customFormat="1" x14ac:dyDescent="0.25">
      <c r="B1886" s="371"/>
      <c r="C1886" s="372"/>
      <c r="D1886" s="373"/>
      <c r="E1886" s="374"/>
      <c r="F1886" s="375"/>
    </row>
    <row r="1887" spans="2:6" s="1" customFormat="1" x14ac:dyDescent="0.25">
      <c r="B1887" s="371"/>
      <c r="C1887" s="372"/>
      <c r="D1887" s="373"/>
      <c r="E1887" s="374"/>
      <c r="F1887" s="375"/>
    </row>
    <row r="1888" spans="2:6" s="1" customFormat="1" x14ac:dyDescent="0.25">
      <c r="B1888" s="371"/>
      <c r="C1888" s="372"/>
      <c r="D1888" s="373"/>
      <c r="E1888" s="374"/>
      <c r="F1888" s="375"/>
    </row>
    <row r="1889" spans="2:6" s="1" customFormat="1" x14ac:dyDescent="0.25">
      <c r="B1889" s="371"/>
      <c r="C1889" s="372"/>
      <c r="D1889" s="373"/>
      <c r="E1889" s="374"/>
      <c r="F1889" s="375"/>
    </row>
    <row r="1890" spans="2:6" s="1" customFormat="1" x14ac:dyDescent="0.25">
      <c r="B1890" s="371"/>
      <c r="C1890" s="372"/>
      <c r="D1890" s="373"/>
      <c r="E1890" s="374"/>
      <c r="F1890" s="375"/>
    </row>
    <row r="1891" spans="2:6" s="1" customFormat="1" x14ac:dyDescent="0.25">
      <c r="B1891" s="371"/>
      <c r="C1891" s="372"/>
      <c r="D1891" s="373"/>
      <c r="E1891" s="374"/>
      <c r="F1891" s="375"/>
    </row>
    <row r="1892" spans="2:6" s="1" customFormat="1" x14ac:dyDescent="0.25">
      <c r="B1892" s="371"/>
      <c r="C1892" s="372"/>
      <c r="D1892" s="373"/>
      <c r="E1892" s="374"/>
      <c r="F1892" s="375"/>
    </row>
    <row r="1893" spans="2:6" s="1" customFormat="1" x14ac:dyDescent="0.25">
      <c r="B1893" s="371"/>
      <c r="C1893" s="372"/>
      <c r="D1893" s="373"/>
      <c r="E1893" s="374"/>
      <c r="F1893" s="375"/>
    </row>
    <row r="1894" spans="2:6" s="1" customFormat="1" x14ac:dyDescent="0.25">
      <c r="B1894" s="371"/>
      <c r="C1894" s="372"/>
      <c r="D1894" s="373"/>
      <c r="E1894" s="374"/>
      <c r="F1894" s="375"/>
    </row>
    <row r="1895" spans="2:6" s="1" customFormat="1" x14ac:dyDescent="0.25">
      <c r="B1895" s="371"/>
      <c r="C1895" s="372"/>
      <c r="D1895" s="373"/>
      <c r="E1895" s="374"/>
      <c r="F1895" s="375"/>
    </row>
    <row r="1896" spans="2:6" s="1" customFormat="1" x14ac:dyDescent="0.25">
      <c r="B1896" s="371"/>
      <c r="C1896" s="372"/>
      <c r="D1896" s="373"/>
      <c r="E1896" s="374"/>
      <c r="F1896" s="375"/>
    </row>
    <row r="1897" spans="2:6" s="1" customFormat="1" x14ac:dyDescent="0.25">
      <c r="B1897" s="371"/>
      <c r="C1897" s="372"/>
      <c r="D1897" s="373"/>
      <c r="E1897" s="374"/>
      <c r="F1897" s="375"/>
    </row>
    <row r="1898" spans="2:6" s="1" customFormat="1" x14ac:dyDescent="0.25">
      <c r="B1898" s="371"/>
      <c r="C1898" s="372"/>
      <c r="D1898" s="373"/>
      <c r="E1898" s="374"/>
      <c r="F1898" s="375"/>
    </row>
    <row r="1899" spans="2:6" s="1" customFormat="1" x14ac:dyDescent="0.25">
      <c r="B1899" s="371"/>
      <c r="C1899" s="372"/>
      <c r="D1899" s="373"/>
      <c r="E1899" s="374"/>
      <c r="F1899" s="375"/>
    </row>
    <row r="1900" spans="2:6" s="1" customFormat="1" x14ac:dyDescent="0.25">
      <c r="B1900" s="371"/>
      <c r="C1900" s="372"/>
      <c r="D1900" s="373"/>
      <c r="E1900" s="374"/>
      <c r="F1900" s="375"/>
    </row>
    <row r="1901" spans="2:6" s="1" customFormat="1" x14ac:dyDescent="0.25">
      <c r="B1901" s="371"/>
      <c r="C1901" s="372"/>
      <c r="D1901" s="373"/>
      <c r="E1901" s="374"/>
      <c r="F1901" s="375"/>
    </row>
    <row r="1902" spans="2:6" s="1" customFormat="1" x14ac:dyDescent="0.25">
      <c r="B1902" s="371"/>
      <c r="C1902" s="372"/>
      <c r="D1902" s="373"/>
      <c r="E1902" s="374"/>
      <c r="F1902" s="375"/>
    </row>
    <row r="1903" spans="2:6" s="1" customFormat="1" x14ac:dyDescent="0.25">
      <c r="B1903" s="371"/>
      <c r="C1903" s="372"/>
      <c r="D1903" s="373"/>
      <c r="E1903" s="374"/>
      <c r="F1903" s="375"/>
    </row>
    <row r="1904" spans="2:6" s="1" customFormat="1" x14ac:dyDescent="0.25">
      <c r="B1904" s="371"/>
      <c r="C1904" s="372"/>
      <c r="D1904" s="373"/>
      <c r="E1904" s="374"/>
      <c r="F1904" s="375"/>
    </row>
    <row r="1905" spans="2:6" s="1" customFormat="1" x14ac:dyDescent="0.25">
      <c r="B1905" s="371"/>
      <c r="C1905" s="372"/>
      <c r="D1905" s="373"/>
      <c r="E1905" s="374"/>
      <c r="F1905" s="375"/>
    </row>
    <row r="1906" spans="2:6" s="1" customFormat="1" x14ac:dyDescent="0.25">
      <c r="B1906" s="371"/>
      <c r="C1906" s="372"/>
      <c r="D1906" s="373"/>
      <c r="E1906" s="374"/>
      <c r="F1906" s="375"/>
    </row>
    <row r="1907" spans="2:6" s="1" customFormat="1" x14ac:dyDescent="0.25">
      <c r="B1907" s="371"/>
      <c r="C1907" s="372"/>
      <c r="D1907" s="373"/>
      <c r="E1907" s="374"/>
      <c r="F1907" s="375"/>
    </row>
    <row r="1908" spans="2:6" s="1" customFormat="1" x14ac:dyDescent="0.25">
      <c r="B1908" s="371"/>
      <c r="C1908" s="372"/>
      <c r="D1908" s="373"/>
      <c r="E1908" s="374"/>
      <c r="F1908" s="375"/>
    </row>
    <row r="1909" spans="2:6" s="1" customFormat="1" x14ac:dyDescent="0.25">
      <c r="B1909" s="371"/>
      <c r="C1909" s="372"/>
      <c r="D1909" s="373"/>
      <c r="E1909" s="374"/>
      <c r="F1909" s="375"/>
    </row>
    <row r="1910" spans="2:6" s="1" customFormat="1" x14ac:dyDescent="0.25">
      <c r="B1910" s="371"/>
      <c r="C1910" s="372"/>
      <c r="D1910" s="373"/>
      <c r="E1910" s="374"/>
      <c r="F1910" s="375"/>
    </row>
    <row r="1911" spans="2:6" s="1" customFormat="1" x14ac:dyDescent="0.25">
      <c r="B1911" s="371"/>
      <c r="C1911" s="372"/>
      <c r="D1911" s="373"/>
      <c r="E1911" s="374"/>
      <c r="F1911" s="375"/>
    </row>
    <row r="1912" spans="2:6" s="1" customFormat="1" x14ac:dyDescent="0.25">
      <c r="B1912" s="371"/>
      <c r="C1912" s="372"/>
      <c r="D1912" s="373"/>
      <c r="E1912" s="374"/>
      <c r="F1912" s="375"/>
    </row>
    <row r="1913" spans="2:6" s="1" customFormat="1" x14ac:dyDescent="0.25">
      <c r="B1913" s="371"/>
      <c r="C1913" s="372"/>
      <c r="D1913" s="373"/>
      <c r="E1913" s="374"/>
      <c r="F1913" s="375"/>
    </row>
    <row r="1914" spans="2:6" s="1" customFormat="1" x14ac:dyDescent="0.25">
      <c r="B1914" s="371"/>
      <c r="C1914" s="372"/>
      <c r="D1914" s="373"/>
      <c r="E1914" s="374"/>
      <c r="F1914" s="375"/>
    </row>
    <row r="1915" spans="2:6" s="1" customFormat="1" x14ac:dyDescent="0.25">
      <c r="B1915" s="371"/>
      <c r="C1915" s="372"/>
      <c r="D1915" s="373"/>
      <c r="E1915" s="374"/>
      <c r="F1915" s="375"/>
    </row>
    <row r="1916" spans="2:6" s="1" customFormat="1" x14ac:dyDescent="0.25">
      <c r="B1916" s="371"/>
      <c r="C1916" s="372"/>
      <c r="D1916" s="373"/>
      <c r="E1916" s="374"/>
      <c r="F1916" s="375"/>
    </row>
    <row r="1917" spans="2:6" s="1" customFormat="1" x14ac:dyDescent="0.25">
      <c r="B1917" s="371"/>
      <c r="C1917" s="372"/>
      <c r="D1917" s="373"/>
      <c r="E1917" s="374"/>
      <c r="F1917" s="375"/>
    </row>
    <row r="1918" spans="2:6" s="1" customFormat="1" x14ac:dyDescent="0.25">
      <c r="B1918" s="371"/>
      <c r="C1918" s="372"/>
      <c r="D1918" s="373"/>
      <c r="E1918" s="374"/>
      <c r="F1918" s="375"/>
    </row>
    <row r="1919" spans="2:6" s="1" customFormat="1" x14ac:dyDescent="0.25">
      <c r="B1919" s="371"/>
      <c r="C1919" s="372"/>
      <c r="D1919" s="373"/>
      <c r="E1919" s="374"/>
      <c r="F1919" s="375"/>
    </row>
    <row r="1920" spans="2:6" s="1" customFormat="1" x14ac:dyDescent="0.25">
      <c r="B1920" s="371"/>
      <c r="C1920" s="372"/>
      <c r="D1920" s="373"/>
      <c r="E1920" s="374"/>
      <c r="F1920" s="375"/>
    </row>
    <row r="1921" spans="2:6" s="1" customFormat="1" x14ac:dyDescent="0.25">
      <c r="B1921" s="371"/>
      <c r="C1921" s="372"/>
      <c r="D1921" s="373"/>
      <c r="E1921" s="374"/>
      <c r="F1921" s="375"/>
    </row>
    <row r="1922" spans="2:6" s="1" customFormat="1" x14ac:dyDescent="0.25">
      <c r="B1922" s="371"/>
      <c r="C1922" s="372"/>
      <c r="D1922" s="373"/>
      <c r="E1922" s="374"/>
      <c r="F1922" s="375"/>
    </row>
    <row r="1923" spans="2:6" s="1" customFormat="1" x14ac:dyDescent="0.25">
      <c r="B1923" s="371"/>
      <c r="C1923" s="372"/>
      <c r="D1923" s="373"/>
      <c r="E1923" s="374"/>
      <c r="F1923" s="375"/>
    </row>
    <row r="1924" spans="2:6" s="1" customFormat="1" x14ac:dyDescent="0.25">
      <c r="B1924" s="371"/>
      <c r="C1924" s="372"/>
      <c r="D1924" s="373"/>
      <c r="E1924" s="374"/>
      <c r="F1924" s="375"/>
    </row>
    <row r="1925" spans="2:6" s="1" customFormat="1" x14ac:dyDescent="0.25">
      <c r="B1925" s="371"/>
      <c r="C1925" s="372"/>
      <c r="D1925" s="373"/>
      <c r="E1925" s="374"/>
      <c r="F1925" s="375"/>
    </row>
    <row r="1926" spans="2:6" s="1" customFormat="1" x14ac:dyDescent="0.25">
      <c r="B1926" s="371"/>
      <c r="C1926" s="372"/>
      <c r="D1926" s="373"/>
      <c r="E1926" s="374"/>
      <c r="F1926" s="375"/>
    </row>
    <row r="1927" spans="2:6" s="1" customFormat="1" x14ac:dyDescent="0.25">
      <c r="B1927" s="371"/>
      <c r="C1927" s="372"/>
      <c r="D1927" s="373"/>
      <c r="E1927" s="374"/>
      <c r="F1927" s="375"/>
    </row>
    <row r="1928" spans="2:6" s="1" customFormat="1" x14ac:dyDescent="0.25">
      <c r="B1928" s="371"/>
      <c r="C1928" s="372"/>
      <c r="D1928" s="373"/>
      <c r="E1928" s="374"/>
      <c r="F1928" s="375"/>
    </row>
    <row r="1929" spans="2:6" s="1" customFormat="1" x14ac:dyDescent="0.25">
      <c r="B1929" s="371"/>
      <c r="C1929" s="372"/>
      <c r="D1929" s="373"/>
      <c r="E1929" s="374"/>
      <c r="F1929" s="375"/>
    </row>
    <row r="1930" spans="2:6" s="1" customFormat="1" x14ac:dyDescent="0.25">
      <c r="B1930" s="371"/>
      <c r="C1930" s="372"/>
      <c r="D1930" s="373"/>
      <c r="E1930" s="374"/>
      <c r="F1930" s="375"/>
    </row>
    <row r="1931" spans="2:6" s="1" customFormat="1" x14ac:dyDescent="0.25">
      <c r="B1931" s="371"/>
      <c r="C1931" s="372"/>
      <c r="D1931" s="373"/>
      <c r="E1931" s="374"/>
      <c r="F1931" s="375"/>
    </row>
    <row r="1932" spans="2:6" s="1" customFormat="1" x14ac:dyDescent="0.25">
      <c r="B1932" s="371"/>
      <c r="C1932" s="372"/>
      <c r="D1932" s="373"/>
      <c r="E1932" s="374"/>
      <c r="F1932" s="375"/>
    </row>
    <row r="1933" spans="2:6" s="1" customFormat="1" x14ac:dyDescent="0.25">
      <c r="B1933" s="371"/>
      <c r="C1933" s="372"/>
      <c r="D1933" s="373"/>
      <c r="E1933" s="374"/>
      <c r="F1933" s="375"/>
    </row>
    <row r="1934" spans="2:6" s="1" customFormat="1" x14ac:dyDescent="0.25">
      <c r="B1934" s="371"/>
      <c r="C1934" s="372"/>
      <c r="D1934" s="373"/>
      <c r="E1934" s="374"/>
      <c r="F1934" s="375"/>
    </row>
    <row r="1935" spans="2:6" s="1" customFormat="1" x14ac:dyDescent="0.25">
      <c r="B1935" s="371"/>
      <c r="C1935" s="372"/>
      <c r="D1935" s="373"/>
      <c r="E1935" s="374"/>
      <c r="F1935" s="375"/>
    </row>
    <row r="1936" spans="2:6" s="1" customFormat="1" x14ac:dyDescent="0.25">
      <c r="B1936" s="371"/>
      <c r="C1936" s="372"/>
      <c r="D1936" s="373"/>
      <c r="E1936" s="374"/>
      <c r="F1936" s="375"/>
    </row>
    <row r="1937" spans="2:6" s="1" customFormat="1" x14ac:dyDescent="0.25">
      <c r="B1937" s="371"/>
      <c r="C1937" s="372"/>
      <c r="D1937" s="373"/>
      <c r="E1937" s="374"/>
      <c r="F1937" s="375"/>
    </row>
    <row r="1938" spans="2:6" s="1" customFormat="1" x14ac:dyDescent="0.25">
      <c r="B1938" s="371"/>
      <c r="C1938" s="372"/>
      <c r="D1938" s="373"/>
      <c r="E1938" s="374"/>
      <c r="F1938" s="375"/>
    </row>
    <row r="1939" spans="2:6" s="1" customFormat="1" x14ac:dyDescent="0.25">
      <c r="B1939" s="371"/>
      <c r="C1939" s="372"/>
      <c r="D1939" s="373"/>
      <c r="E1939" s="374"/>
      <c r="F1939" s="375"/>
    </row>
    <row r="1940" spans="2:6" s="1" customFormat="1" x14ac:dyDescent="0.25">
      <c r="B1940" s="371"/>
      <c r="C1940" s="372"/>
      <c r="D1940" s="373"/>
      <c r="E1940" s="374"/>
      <c r="F1940" s="375"/>
    </row>
    <row r="1941" spans="2:6" s="1" customFormat="1" x14ac:dyDescent="0.25">
      <c r="B1941" s="371"/>
      <c r="C1941" s="372"/>
      <c r="D1941" s="373"/>
      <c r="E1941" s="374"/>
      <c r="F1941" s="375"/>
    </row>
    <row r="1942" spans="2:6" s="1" customFormat="1" x14ac:dyDescent="0.25">
      <c r="B1942" s="371"/>
      <c r="C1942" s="372"/>
      <c r="D1942" s="373"/>
      <c r="E1942" s="374"/>
      <c r="F1942" s="375"/>
    </row>
    <row r="1943" spans="2:6" s="1" customFormat="1" x14ac:dyDescent="0.25">
      <c r="B1943" s="371"/>
      <c r="C1943" s="372"/>
      <c r="D1943" s="373"/>
      <c r="E1943" s="374"/>
      <c r="F1943" s="375"/>
    </row>
    <row r="1944" spans="2:6" s="1" customFormat="1" x14ac:dyDescent="0.25">
      <c r="B1944" s="371"/>
      <c r="C1944" s="372"/>
      <c r="D1944" s="373"/>
      <c r="E1944" s="374"/>
      <c r="F1944" s="375"/>
    </row>
    <row r="1945" spans="2:6" s="1" customFormat="1" x14ac:dyDescent="0.25">
      <c r="B1945" s="371"/>
      <c r="C1945" s="372"/>
      <c r="D1945" s="373"/>
      <c r="E1945" s="374"/>
      <c r="F1945" s="375"/>
    </row>
    <row r="1946" spans="2:6" s="1" customFormat="1" x14ac:dyDescent="0.25">
      <c r="B1946" s="371"/>
      <c r="C1946" s="372"/>
      <c r="D1946" s="373"/>
      <c r="E1946" s="374"/>
      <c r="F1946" s="375"/>
    </row>
    <row r="1947" spans="2:6" s="1" customFormat="1" x14ac:dyDescent="0.25">
      <c r="B1947" s="371"/>
      <c r="C1947" s="372"/>
      <c r="D1947" s="373"/>
      <c r="E1947" s="374"/>
      <c r="F1947" s="375"/>
    </row>
    <row r="1948" spans="2:6" s="1" customFormat="1" x14ac:dyDescent="0.25">
      <c r="B1948" s="371"/>
      <c r="C1948" s="372"/>
      <c r="D1948" s="373"/>
      <c r="E1948" s="374"/>
      <c r="F1948" s="375"/>
    </row>
    <row r="1949" spans="2:6" s="1" customFormat="1" x14ac:dyDescent="0.25">
      <c r="B1949" s="371"/>
      <c r="C1949" s="372"/>
      <c r="D1949" s="373"/>
      <c r="E1949" s="374"/>
      <c r="F1949" s="375"/>
    </row>
    <row r="1950" spans="2:6" s="1" customFormat="1" x14ac:dyDescent="0.25">
      <c r="B1950" s="371"/>
      <c r="C1950" s="372"/>
      <c r="D1950" s="373"/>
      <c r="E1950" s="374"/>
      <c r="F1950" s="375"/>
    </row>
    <row r="1951" spans="2:6" s="1" customFormat="1" x14ac:dyDescent="0.25">
      <c r="B1951" s="371"/>
      <c r="C1951" s="372"/>
      <c r="D1951" s="373"/>
      <c r="E1951" s="374"/>
      <c r="F1951" s="375"/>
    </row>
    <row r="1952" spans="2:6" s="1" customFormat="1" x14ac:dyDescent="0.25">
      <c r="B1952" s="371"/>
      <c r="C1952" s="372"/>
      <c r="D1952" s="373"/>
      <c r="E1952" s="374"/>
      <c r="F1952" s="375"/>
    </row>
    <row r="1953" spans="2:6" s="1" customFormat="1" x14ac:dyDescent="0.25">
      <c r="B1953" s="371"/>
      <c r="C1953" s="372"/>
      <c r="D1953" s="373"/>
      <c r="E1953" s="374"/>
      <c r="F1953" s="375"/>
    </row>
    <row r="1954" spans="2:6" s="1" customFormat="1" x14ac:dyDescent="0.25">
      <c r="B1954" s="371"/>
      <c r="C1954" s="372"/>
      <c r="D1954" s="373"/>
      <c r="E1954" s="374"/>
      <c r="F1954" s="375"/>
    </row>
    <row r="1955" spans="2:6" s="1" customFormat="1" x14ac:dyDescent="0.25">
      <c r="B1955" s="371"/>
      <c r="C1955" s="372"/>
      <c r="D1955" s="373"/>
      <c r="E1955" s="374"/>
      <c r="F1955" s="375"/>
    </row>
    <row r="1956" spans="2:6" s="1" customFormat="1" x14ac:dyDescent="0.25">
      <c r="B1956" s="371"/>
      <c r="C1956" s="372"/>
      <c r="D1956" s="373"/>
      <c r="E1956" s="374"/>
      <c r="F1956" s="375"/>
    </row>
    <row r="1957" spans="2:6" s="1" customFormat="1" x14ac:dyDescent="0.25">
      <c r="B1957" s="371"/>
      <c r="C1957" s="372"/>
      <c r="D1957" s="373"/>
      <c r="E1957" s="374"/>
      <c r="F1957" s="375"/>
    </row>
    <row r="1958" spans="2:6" s="1" customFormat="1" x14ac:dyDescent="0.25">
      <c r="B1958" s="371"/>
      <c r="C1958" s="372"/>
      <c r="D1958" s="373"/>
      <c r="E1958" s="374"/>
      <c r="F1958" s="375"/>
    </row>
    <row r="1959" spans="2:6" s="1" customFormat="1" x14ac:dyDescent="0.25">
      <c r="B1959" s="371"/>
      <c r="C1959" s="372"/>
      <c r="D1959" s="373"/>
      <c r="E1959" s="374"/>
      <c r="F1959" s="375"/>
    </row>
    <row r="1960" spans="2:6" s="1" customFormat="1" x14ac:dyDescent="0.25">
      <c r="B1960" s="371"/>
      <c r="C1960" s="372"/>
      <c r="D1960" s="373"/>
      <c r="E1960" s="374"/>
      <c r="F1960" s="375"/>
    </row>
    <row r="1961" spans="2:6" s="1" customFormat="1" x14ac:dyDescent="0.25">
      <c r="B1961" s="371"/>
      <c r="C1961" s="372"/>
      <c r="D1961" s="373"/>
      <c r="E1961" s="374"/>
      <c r="F1961" s="375"/>
    </row>
    <row r="1962" spans="2:6" s="1" customFormat="1" x14ac:dyDescent="0.25">
      <c r="B1962" s="371"/>
      <c r="C1962" s="372"/>
      <c r="D1962" s="373"/>
      <c r="E1962" s="374"/>
      <c r="F1962" s="375"/>
    </row>
    <row r="1963" spans="2:6" s="1" customFormat="1" x14ac:dyDescent="0.25">
      <c r="B1963" s="371"/>
      <c r="C1963" s="372"/>
      <c r="D1963" s="373"/>
      <c r="E1963" s="374"/>
      <c r="F1963" s="375"/>
    </row>
    <row r="1964" spans="2:6" s="1" customFormat="1" x14ac:dyDescent="0.25">
      <c r="B1964" s="371"/>
      <c r="C1964" s="372"/>
      <c r="D1964" s="373"/>
      <c r="E1964" s="374"/>
      <c r="F1964" s="375"/>
    </row>
    <row r="1965" spans="2:6" s="1" customFormat="1" x14ac:dyDescent="0.25">
      <c r="B1965" s="371"/>
      <c r="C1965" s="372"/>
      <c r="D1965" s="373"/>
      <c r="E1965" s="374"/>
      <c r="F1965" s="375"/>
    </row>
    <row r="1966" spans="2:6" s="1" customFormat="1" x14ac:dyDescent="0.25">
      <c r="B1966" s="371"/>
      <c r="C1966" s="372"/>
      <c r="D1966" s="373"/>
      <c r="E1966" s="374"/>
      <c r="F1966" s="375"/>
    </row>
    <row r="1967" spans="2:6" s="1" customFormat="1" x14ac:dyDescent="0.25">
      <c r="B1967" s="371"/>
      <c r="C1967" s="372"/>
      <c r="D1967" s="373"/>
      <c r="E1967" s="374"/>
      <c r="F1967" s="375"/>
    </row>
    <row r="1968" spans="2:6" s="1" customFormat="1" x14ac:dyDescent="0.25">
      <c r="B1968" s="371"/>
      <c r="C1968" s="372"/>
      <c r="D1968" s="373"/>
      <c r="E1968" s="374"/>
      <c r="F1968" s="375"/>
    </row>
    <row r="1969" spans="2:6" s="1" customFormat="1" x14ac:dyDescent="0.25">
      <c r="B1969" s="371"/>
      <c r="C1969" s="372"/>
      <c r="D1969" s="373"/>
      <c r="E1969" s="374"/>
      <c r="F1969" s="375"/>
    </row>
    <row r="1970" spans="2:6" s="1" customFormat="1" x14ac:dyDescent="0.25">
      <c r="B1970" s="371"/>
      <c r="C1970" s="372"/>
      <c r="D1970" s="373"/>
      <c r="E1970" s="374"/>
      <c r="F1970" s="375"/>
    </row>
    <row r="1971" spans="2:6" s="1" customFormat="1" x14ac:dyDescent="0.25">
      <c r="B1971" s="371"/>
      <c r="C1971" s="372"/>
      <c r="D1971" s="373"/>
      <c r="E1971" s="374"/>
      <c r="F1971" s="375"/>
    </row>
    <row r="1972" spans="2:6" s="1" customFormat="1" x14ac:dyDescent="0.25">
      <c r="B1972" s="371"/>
      <c r="C1972" s="372"/>
      <c r="D1972" s="373"/>
      <c r="E1972" s="374"/>
      <c r="F1972" s="375"/>
    </row>
    <row r="1973" spans="2:6" s="1" customFormat="1" x14ac:dyDescent="0.25">
      <c r="B1973" s="371"/>
      <c r="C1973" s="372"/>
      <c r="D1973" s="373"/>
      <c r="E1973" s="374"/>
      <c r="F1973" s="375"/>
    </row>
    <row r="1974" spans="2:6" s="1" customFormat="1" x14ac:dyDescent="0.25">
      <c r="B1974" s="371"/>
      <c r="C1974" s="372"/>
      <c r="D1974" s="373"/>
      <c r="E1974" s="374"/>
      <c r="F1974" s="375"/>
    </row>
    <row r="1975" spans="2:6" s="1" customFormat="1" x14ac:dyDescent="0.25">
      <c r="B1975" s="371"/>
      <c r="C1975" s="372"/>
      <c r="D1975" s="373"/>
      <c r="E1975" s="374"/>
      <c r="F1975" s="375"/>
    </row>
    <row r="1976" spans="2:6" s="1" customFormat="1" x14ac:dyDescent="0.25">
      <c r="B1976" s="371"/>
      <c r="C1976" s="372"/>
      <c r="D1976" s="373"/>
      <c r="E1976" s="374"/>
      <c r="F1976" s="375"/>
    </row>
    <row r="1977" spans="2:6" s="1" customFormat="1" x14ac:dyDescent="0.25">
      <c r="B1977" s="371"/>
      <c r="C1977" s="372"/>
      <c r="D1977" s="373"/>
      <c r="E1977" s="374"/>
      <c r="F1977" s="375"/>
    </row>
    <row r="1978" spans="2:6" s="1" customFormat="1" x14ac:dyDescent="0.25">
      <c r="B1978" s="371"/>
      <c r="C1978" s="372"/>
      <c r="D1978" s="373"/>
      <c r="E1978" s="374"/>
      <c r="F1978" s="375"/>
    </row>
    <row r="1979" spans="2:6" s="1" customFormat="1" x14ac:dyDescent="0.25">
      <c r="B1979" s="371"/>
      <c r="C1979" s="372"/>
      <c r="D1979" s="373"/>
      <c r="E1979" s="374"/>
      <c r="F1979" s="375"/>
    </row>
    <row r="1980" spans="2:6" s="1" customFormat="1" x14ac:dyDescent="0.25">
      <c r="B1980" s="371"/>
      <c r="C1980" s="372"/>
      <c r="D1980" s="373"/>
      <c r="E1980" s="374"/>
      <c r="F1980" s="375"/>
    </row>
    <row r="1981" spans="2:6" s="1" customFormat="1" x14ac:dyDescent="0.25">
      <c r="B1981" s="371"/>
      <c r="C1981" s="372"/>
      <c r="D1981" s="373"/>
      <c r="E1981" s="374"/>
      <c r="F1981" s="375"/>
    </row>
    <row r="1982" spans="2:6" s="1" customFormat="1" x14ac:dyDescent="0.25">
      <c r="B1982" s="371"/>
      <c r="C1982" s="372"/>
      <c r="D1982" s="373"/>
      <c r="E1982" s="374"/>
      <c r="F1982" s="375"/>
    </row>
    <row r="1983" spans="2:6" s="1" customFormat="1" x14ac:dyDescent="0.25">
      <c r="B1983" s="371"/>
      <c r="C1983" s="372"/>
      <c r="D1983" s="373"/>
      <c r="E1983" s="374"/>
      <c r="F1983" s="375"/>
    </row>
    <row r="1984" spans="2:6" s="1" customFormat="1" x14ac:dyDescent="0.25">
      <c r="B1984" s="371"/>
      <c r="C1984" s="372"/>
      <c r="D1984" s="373"/>
      <c r="E1984" s="374"/>
      <c r="F1984" s="375"/>
    </row>
    <row r="1985" spans="2:6" s="1" customFormat="1" x14ac:dyDescent="0.25">
      <c r="B1985" s="371"/>
      <c r="C1985" s="372"/>
      <c r="D1985" s="373"/>
      <c r="E1985" s="374"/>
      <c r="F1985" s="375"/>
    </row>
    <row r="1986" spans="2:6" s="1" customFormat="1" x14ac:dyDescent="0.25">
      <c r="B1986" s="371"/>
      <c r="C1986" s="372"/>
      <c r="D1986" s="373"/>
      <c r="E1986" s="374"/>
      <c r="F1986" s="375"/>
    </row>
    <row r="1987" spans="2:6" s="1" customFormat="1" x14ac:dyDescent="0.25">
      <c r="B1987" s="371"/>
      <c r="C1987" s="372"/>
      <c r="D1987" s="373"/>
      <c r="E1987" s="374"/>
      <c r="F1987" s="375"/>
    </row>
    <row r="1988" spans="2:6" s="1" customFormat="1" x14ac:dyDescent="0.25">
      <c r="B1988" s="371"/>
      <c r="C1988" s="372"/>
      <c r="D1988" s="373"/>
      <c r="E1988" s="374"/>
      <c r="F1988" s="375"/>
    </row>
    <row r="1989" spans="2:6" s="1" customFormat="1" x14ac:dyDescent="0.25">
      <c r="B1989" s="371"/>
      <c r="C1989" s="372"/>
      <c r="D1989" s="373"/>
      <c r="E1989" s="374"/>
      <c r="F1989" s="375"/>
    </row>
    <row r="1990" spans="2:6" s="1" customFormat="1" x14ac:dyDescent="0.25">
      <c r="B1990" s="371"/>
      <c r="C1990" s="372"/>
      <c r="D1990" s="373"/>
      <c r="E1990" s="374"/>
      <c r="F1990" s="375"/>
    </row>
    <row r="1991" spans="2:6" s="1" customFormat="1" x14ac:dyDescent="0.25">
      <c r="B1991" s="371"/>
      <c r="C1991" s="372"/>
      <c r="D1991" s="373"/>
      <c r="E1991" s="374"/>
      <c r="F1991" s="375"/>
    </row>
    <row r="1992" spans="2:6" s="1" customFormat="1" x14ac:dyDescent="0.25">
      <c r="B1992" s="371"/>
      <c r="C1992" s="372"/>
      <c r="D1992" s="373"/>
      <c r="E1992" s="374"/>
      <c r="F1992" s="375"/>
    </row>
    <row r="1993" spans="2:6" s="1" customFormat="1" x14ac:dyDescent="0.25">
      <c r="B1993" s="371"/>
      <c r="C1993" s="372"/>
      <c r="D1993" s="373"/>
      <c r="E1993" s="374"/>
      <c r="F1993" s="375"/>
    </row>
    <row r="1994" spans="2:6" s="1" customFormat="1" x14ac:dyDescent="0.25">
      <c r="B1994" s="371"/>
      <c r="C1994" s="372"/>
      <c r="D1994" s="373"/>
      <c r="E1994" s="374"/>
      <c r="F1994" s="375"/>
    </row>
    <row r="1995" spans="2:6" s="1" customFormat="1" x14ac:dyDescent="0.25">
      <c r="B1995" s="371"/>
      <c r="C1995" s="372"/>
      <c r="D1995" s="373"/>
      <c r="E1995" s="374"/>
      <c r="F1995" s="375"/>
    </row>
    <row r="1996" spans="2:6" s="1" customFormat="1" x14ac:dyDescent="0.25">
      <c r="B1996" s="371"/>
      <c r="C1996" s="372"/>
      <c r="D1996" s="373"/>
      <c r="E1996" s="374"/>
      <c r="F1996" s="375"/>
    </row>
    <row r="1997" spans="2:6" s="1" customFormat="1" x14ac:dyDescent="0.25">
      <c r="B1997" s="371"/>
      <c r="C1997" s="372"/>
      <c r="D1997" s="373"/>
      <c r="E1997" s="374"/>
      <c r="F1997" s="375"/>
    </row>
    <row r="1998" spans="2:6" s="1" customFormat="1" x14ac:dyDescent="0.25">
      <c r="B1998" s="371"/>
      <c r="C1998" s="372"/>
      <c r="D1998" s="373"/>
      <c r="E1998" s="374"/>
      <c r="F1998" s="375"/>
    </row>
    <row r="1999" spans="2:6" s="1" customFormat="1" x14ac:dyDescent="0.25">
      <c r="B1999" s="371"/>
      <c r="C1999" s="372"/>
      <c r="D1999" s="373"/>
      <c r="E1999" s="374"/>
      <c r="F1999" s="375"/>
    </row>
    <row r="2000" spans="2:6" s="1" customFormat="1" x14ac:dyDescent="0.25">
      <c r="B2000" s="371"/>
      <c r="C2000" s="372"/>
      <c r="D2000" s="373"/>
      <c r="E2000" s="374"/>
      <c r="F2000" s="375"/>
    </row>
    <row r="2001" spans="2:6" s="1" customFormat="1" x14ac:dyDescent="0.25">
      <c r="B2001" s="371"/>
      <c r="C2001" s="372"/>
      <c r="D2001" s="373"/>
      <c r="E2001" s="374"/>
      <c r="F2001" s="375"/>
    </row>
    <row r="2002" spans="2:6" s="1" customFormat="1" x14ac:dyDescent="0.25">
      <c r="B2002" s="371"/>
      <c r="C2002" s="372"/>
      <c r="D2002" s="373"/>
      <c r="E2002" s="374"/>
      <c r="F2002" s="375"/>
    </row>
    <row r="2003" spans="2:6" s="1" customFormat="1" x14ac:dyDescent="0.25">
      <c r="B2003" s="371"/>
      <c r="C2003" s="372"/>
      <c r="D2003" s="373"/>
      <c r="E2003" s="374"/>
      <c r="F2003" s="375"/>
    </row>
    <row r="2004" spans="2:6" s="1" customFormat="1" x14ac:dyDescent="0.25">
      <c r="B2004" s="371"/>
      <c r="C2004" s="372"/>
      <c r="D2004" s="373"/>
      <c r="E2004" s="374"/>
      <c r="F2004" s="375"/>
    </row>
    <row r="2005" spans="2:6" s="1" customFormat="1" x14ac:dyDescent="0.25">
      <c r="B2005" s="371"/>
      <c r="C2005" s="372"/>
      <c r="D2005" s="373"/>
      <c r="E2005" s="374"/>
      <c r="F2005" s="375"/>
    </row>
    <row r="2006" spans="2:6" s="1" customFormat="1" x14ac:dyDescent="0.25">
      <c r="B2006" s="371"/>
      <c r="C2006" s="372"/>
      <c r="D2006" s="373"/>
      <c r="E2006" s="374"/>
      <c r="F2006" s="375"/>
    </row>
    <row r="2007" spans="2:6" s="1" customFormat="1" x14ac:dyDescent="0.25">
      <c r="B2007" s="371"/>
      <c r="C2007" s="372"/>
      <c r="D2007" s="373"/>
      <c r="E2007" s="374"/>
      <c r="F2007" s="375"/>
    </row>
    <row r="2008" spans="2:6" s="1" customFormat="1" x14ac:dyDescent="0.25">
      <c r="B2008" s="371"/>
      <c r="C2008" s="372"/>
      <c r="D2008" s="373"/>
      <c r="E2008" s="374"/>
      <c r="F2008" s="375"/>
    </row>
    <row r="2009" spans="2:6" s="1" customFormat="1" x14ac:dyDescent="0.25">
      <c r="B2009" s="371"/>
      <c r="C2009" s="372"/>
      <c r="D2009" s="373"/>
      <c r="E2009" s="374"/>
      <c r="F2009" s="375"/>
    </row>
    <row r="2010" spans="2:6" s="1" customFormat="1" x14ac:dyDescent="0.25">
      <c r="B2010" s="371"/>
      <c r="C2010" s="372"/>
      <c r="D2010" s="373"/>
      <c r="E2010" s="374"/>
      <c r="F2010" s="375"/>
    </row>
    <row r="2011" spans="2:6" s="1" customFormat="1" x14ac:dyDescent="0.25">
      <c r="B2011" s="371"/>
      <c r="C2011" s="372"/>
      <c r="D2011" s="373"/>
      <c r="E2011" s="374"/>
      <c r="F2011" s="375"/>
    </row>
    <row r="2012" spans="2:6" s="1" customFormat="1" x14ac:dyDescent="0.25">
      <c r="B2012" s="371"/>
      <c r="C2012" s="372"/>
      <c r="D2012" s="373"/>
      <c r="E2012" s="374"/>
      <c r="F2012" s="375"/>
    </row>
    <row r="2013" spans="2:6" s="1" customFormat="1" x14ac:dyDescent="0.25">
      <c r="B2013" s="371"/>
      <c r="C2013" s="372"/>
      <c r="D2013" s="373"/>
      <c r="E2013" s="374"/>
      <c r="F2013" s="375"/>
    </row>
    <row r="2014" spans="2:6" s="1" customFormat="1" x14ac:dyDescent="0.25">
      <c r="B2014" s="371"/>
      <c r="C2014" s="372"/>
      <c r="D2014" s="373"/>
      <c r="E2014" s="374"/>
      <c r="F2014" s="375"/>
    </row>
    <row r="2015" spans="2:6" s="1" customFormat="1" x14ac:dyDescent="0.25">
      <c r="B2015" s="371"/>
      <c r="C2015" s="372"/>
      <c r="D2015" s="373"/>
      <c r="E2015" s="374"/>
      <c r="F2015" s="375"/>
    </row>
    <row r="2016" spans="2:6" s="1" customFormat="1" x14ac:dyDescent="0.25">
      <c r="B2016" s="371"/>
      <c r="C2016" s="372"/>
      <c r="D2016" s="373"/>
      <c r="E2016" s="374"/>
      <c r="F2016" s="375"/>
    </row>
    <row r="2017" spans="2:6" s="1" customFormat="1" x14ac:dyDescent="0.25">
      <c r="B2017" s="371"/>
      <c r="C2017" s="372"/>
      <c r="D2017" s="373"/>
      <c r="E2017" s="374"/>
      <c r="F2017" s="375"/>
    </row>
    <row r="2018" spans="2:6" s="1" customFormat="1" x14ac:dyDescent="0.25">
      <c r="B2018" s="371"/>
      <c r="C2018" s="372"/>
      <c r="D2018" s="373"/>
      <c r="E2018" s="374"/>
      <c r="F2018" s="375"/>
    </row>
    <row r="2019" spans="2:6" s="1" customFormat="1" x14ac:dyDescent="0.25">
      <c r="B2019" s="371"/>
      <c r="C2019" s="372"/>
      <c r="D2019" s="373"/>
      <c r="E2019" s="374"/>
      <c r="F2019" s="375"/>
    </row>
    <row r="2020" spans="2:6" s="1" customFormat="1" x14ac:dyDescent="0.25">
      <c r="B2020" s="371"/>
      <c r="C2020" s="372"/>
      <c r="D2020" s="373"/>
      <c r="E2020" s="374"/>
      <c r="F2020" s="375"/>
    </row>
    <row r="2021" spans="2:6" s="1" customFormat="1" x14ac:dyDescent="0.25">
      <c r="B2021" s="371"/>
      <c r="C2021" s="372"/>
      <c r="D2021" s="373"/>
      <c r="E2021" s="374"/>
      <c r="F2021" s="375"/>
    </row>
    <row r="2022" spans="2:6" s="1" customFormat="1" x14ac:dyDescent="0.25">
      <c r="B2022" s="371"/>
      <c r="C2022" s="372"/>
      <c r="D2022" s="373"/>
      <c r="E2022" s="374"/>
      <c r="F2022" s="375"/>
    </row>
    <row r="2023" spans="2:6" s="1" customFormat="1" x14ac:dyDescent="0.25">
      <c r="B2023" s="371"/>
      <c r="C2023" s="372"/>
      <c r="D2023" s="373"/>
      <c r="E2023" s="374"/>
      <c r="F2023" s="375"/>
    </row>
    <row r="2024" spans="2:6" s="1" customFormat="1" x14ac:dyDescent="0.25">
      <c r="B2024" s="371"/>
      <c r="C2024" s="372"/>
      <c r="D2024" s="373"/>
      <c r="E2024" s="374"/>
      <c r="F2024" s="375"/>
    </row>
    <row r="2025" spans="2:6" s="1" customFormat="1" x14ac:dyDescent="0.25">
      <c r="B2025" s="371"/>
      <c r="C2025" s="372"/>
      <c r="D2025" s="373"/>
      <c r="E2025" s="374"/>
      <c r="F2025" s="375"/>
    </row>
    <row r="2026" spans="2:6" s="1" customFormat="1" x14ac:dyDescent="0.25">
      <c r="B2026" s="371"/>
      <c r="C2026" s="372"/>
      <c r="D2026" s="373"/>
      <c r="E2026" s="374"/>
      <c r="F2026" s="375"/>
    </row>
    <row r="2027" spans="2:6" s="1" customFormat="1" x14ac:dyDescent="0.25">
      <c r="B2027" s="371"/>
      <c r="C2027" s="372"/>
      <c r="D2027" s="373"/>
      <c r="E2027" s="374"/>
      <c r="F2027" s="375"/>
    </row>
    <row r="2028" spans="2:6" s="1" customFormat="1" x14ac:dyDescent="0.25">
      <c r="B2028" s="371"/>
      <c r="C2028" s="372"/>
      <c r="D2028" s="373"/>
      <c r="E2028" s="374"/>
      <c r="F2028" s="375"/>
    </row>
    <row r="2029" spans="2:6" s="1" customFormat="1" x14ac:dyDescent="0.25">
      <c r="B2029" s="371"/>
      <c r="C2029" s="372"/>
      <c r="D2029" s="373"/>
      <c r="E2029" s="374"/>
      <c r="F2029" s="375"/>
    </row>
    <row r="2030" spans="2:6" s="1" customFormat="1" x14ac:dyDescent="0.25">
      <c r="B2030" s="371"/>
      <c r="C2030" s="372"/>
      <c r="D2030" s="373"/>
      <c r="E2030" s="374"/>
      <c r="F2030" s="375"/>
    </row>
    <row r="2031" spans="2:6" s="1" customFormat="1" x14ac:dyDescent="0.25">
      <c r="B2031" s="371"/>
      <c r="C2031" s="372"/>
      <c r="D2031" s="373"/>
      <c r="E2031" s="374"/>
      <c r="F2031" s="375"/>
    </row>
    <row r="2032" spans="2:6" s="1" customFormat="1" x14ac:dyDescent="0.25">
      <c r="B2032" s="371"/>
      <c r="C2032" s="372"/>
      <c r="D2032" s="373"/>
      <c r="E2032" s="374"/>
      <c r="F2032" s="375"/>
    </row>
    <row r="2033" spans="2:6" s="1" customFormat="1" x14ac:dyDescent="0.25">
      <c r="B2033" s="371"/>
      <c r="C2033" s="372"/>
      <c r="D2033" s="373"/>
      <c r="E2033" s="374"/>
      <c r="F2033" s="375"/>
    </row>
    <row r="2034" spans="2:6" s="1" customFormat="1" x14ac:dyDescent="0.25">
      <c r="B2034" s="371"/>
      <c r="C2034" s="372"/>
      <c r="D2034" s="373"/>
      <c r="E2034" s="374"/>
      <c r="F2034" s="375"/>
    </row>
    <row r="2035" spans="2:6" s="1" customFormat="1" x14ac:dyDescent="0.25">
      <c r="B2035" s="371"/>
      <c r="C2035" s="372"/>
      <c r="D2035" s="373"/>
      <c r="E2035" s="374"/>
      <c r="F2035" s="375"/>
    </row>
    <row r="2036" spans="2:6" s="1" customFormat="1" x14ac:dyDescent="0.25">
      <c r="B2036" s="371"/>
      <c r="C2036" s="372"/>
      <c r="D2036" s="373"/>
      <c r="E2036" s="374"/>
      <c r="F2036" s="375"/>
    </row>
    <row r="2037" spans="2:6" s="1" customFormat="1" x14ac:dyDescent="0.25">
      <c r="B2037" s="371"/>
      <c r="C2037" s="372"/>
      <c r="D2037" s="373"/>
      <c r="E2037" s="374"/>
      <c r="F2037" s="375"/>
    </row>
    <row r="2038" spans="2:6" s="1" customFormat="1" x14ac:dyDescent="0.25">
      <c r="B2038" s="371"/>
      <c r="C2038" s="372"/>
      <c r="D2038" s="373"/>
      <c r="E2038" s="374"/>
      <c r="F2038" s="375"/>
    </row>
    <row r="2039" spans="2:6" s="1" customFormat="1" x14ac:dyDescent="0.25">
      <c r="B2039" s="371"/>
      <c r="C2039" s="372"/>
      <c r="D2039" s="373"/>
      <c r="E2039" s="374"/>
      <c r="F2039" s="375"/>
    </row>
    <row r="2040" spans="2:6" s="1" customFormat="1" x14ac:dyDescent="0.25">
      <c r="B2040" s="371"/>
      <c r="C2040" s="372"/>
      <c r="D2040" s="373"/>
      <c r="E2040" s="374"/>
      <c r="F2040" s="375"/>
    </row>
    <row r="2041" spans="2:6" s="1" customFormat="1" x14ac:dyDescent="0.25">
      <c r="B2041" s="371"/>
      <c r="C2041" s="372"/>
      <c r="D2041" s="373"/>
      <c r="E2041" s="374"/>
      <c r="F2041" s="375"/>
    </row>
    <row r="2042" spans="2:6" s="1" customFormat="1" x14ac:dyDescent="0.25">
      <c r="B2042" s="371"/>
      <c r="C2042" s="372"/>
      <c r="D2042" s="373"/>
      <c r="E2042" s="374"/>
      <c r="F2042" s="375"/>
    </row>
    <row r="2043" spans="2:6" s="1" customFormat="1" x14ac:dyDescent="0.25">
      <c r="B2043" s="371"/>
      <c r="C2043" s="372"/>
      <c r="D2043" s="373"/>
      <c r="E2043" s="374"/>
      <c r="F2043" s="375"/>
    </row>
    <row r="2044" spans="2:6" s="1" customFormat="1" x14ac:dyDescent="0.25">
      <c r="B2044" s="371"/>
      <c r="C2044" s="372"/>
      <c r="D2044" s="373"/>
      <c r="E2044" s="374"/>
      <c r="F2044" s="375"/>
    </row>
    <row r="2045" spans="2:6" s="1" customFormat="1" x14ac:dyDescent="0.25">
      <c r="B2045" s="371"/>
      <c r="C2045" s="372"/>
      <c r="D2045" s="373"/>
      <c r="E2045" s="374"/>
      <c r="F2045" s="375"/>
    </row>
    <row r="2046" spans="2:6" s="1" customFormat="1" x14ac:dyDescent="0.25">
      <c r="B2046" s="371"/>
      <c r="C2046" s="372"/>
      <c r="D2046" s="373"/>
      <c r="E2046" s="374"/>
      <c r="F2046" s="375"/>
    </row>
    <row r="2047" spans="2:6" s="1" customFormat="1" x14ac:dyDescent="0.25">
      <c r="B2047" s="371"/>
      <c r="C2047" s="372"/>
      <c r="D2047" s="373"/>
      <c r="E2047" s="374"/>
      <c r="F2047" s="375"/>
    </row>
    <row r="2048" spans="2:6" s="1" customFormat="1" x14ac:dyDescent="0.25">
      <c r="B2048" s="371"/>
      <c r="C2048" s="372"/>
      <c r="D2048" s="373"/>
      <c r="E2048" s="374"/>
      <c r="F2048" s="375"/>
    </row>
    <row r="2049" spans="2:6" s="1" customFormat="1" x14ac:dyDescent="0.25">
      <c r="B2049" s="371"/>
      <c r="C2049" s="372"/>
      <c r="D2049" s="373"/>
      <c r="E2049" s="374"/>
      <c r="F2049" s="375"/>
    </row>
    <row r="2050" spans="2:6" s="1" customFormat="1" x14ac:dyDescent="0.25">
      <c r="B2050" s="371"/>
      <c r="C2050" s="372"/>
      <c r="D2050" s="373"/>
      <c r="E2050" s="374"/>
      <c r="F2050" s="375"/>
    </row>
    <row r="2051" spans="2:6" s="1" customFormat="1" x14ac:dyDescent="0.25">
      <c r="B2051" s="371"/>
      <c r="C2051" s="372"/>
      <c r="D2051" s="373"/>
      <c r="E2051" s="374"/>
      <c r="F2051" s="375"/>
    </row>
    <row r="2052" spans="2:6" s="1" customFormat="1" x14ac:dyDescent="0.25">
      <c r="B2052" s="371"/>
      <c r="C2052" s="372"/>
      <c r="D2052" s="373"/>
      <c r="E2052" s="374"/>
      <c r="F2052" s="375"/>
    </row>
    <row r="2053" spans="2:6" s="1" customFormat="1" x14ac:dyDescent="0.25">
      <c r="B2053" s="371"/>
      <c r="C2053" s="372"/>
      <c r="D2053" s="373"/>
      <c r="E2053" s="374"/>
      <c r="F2053" s="375"/>
    </row>
    <row r="2054" spans="2:6" s="1" customFormat="1" x14ac:dyDescent="0.25">
      <c r="B2054" s="371"/>
      <c r="C2054" s="372"/>
      <c r="D2054" s="373"/>
      <c r="E2054" s="374"/>
      <c r="F2054" s="375"/>
    </row>
    <row r="2055" spans="2:6" s="1" customFormat="1" x14ac:dyDescent="0.25">
      <c r="B2055" s="371"/>
      <c r="C2055" s="372"/>
      <c r="D2055" s="373"/>
      <c r="E2055" s="374"/>
      <c r="F2055" s="375"/>
    </row>
    <row r="2056" spans="2:6" s="1" customFormat="1" x14ac:dyDescent="0.25">
      <c r="B2056" s="371"/>
      <c r="C2056" s="372"/>
      <c r="D2056" s="373"/>
      <c r="E2056" s="374"/>
      <c r="F2056" s="375"/>
    </row>
    <row r="2057" spans="2:6" s="1" customFormat="1" x14ac:dyDescent="0.25">
      <c r="B2057" s="371"/>
      <c r="C2057" s="372"/>
      <c r="D2057" s="373"/>
      <c r="E2057" s="374"/>
      <c r="F2057" s="375"/>
    </row>
    <row r="2058" spans="2:6" s="1" customFormat="1" x14ac:dyDescent="0.25">
      <c r="B2058" s="371"/>
      <c r="C2058" s="372"/>
      <c r="D2058" s="373"/>
      <c r="E2058" s="374"/>
      <c r="F2058" s="375"/>
    </row>
    <row r="2059" spans="2:6" s="1" customFormat="1" x14ac:dyDescent="0.25">
      <c r="B2059" s="371"/>
      <c r="C2059" s="372"/>
      <c r="D2059" s="373"/>
      <c r="E2059" s="374"/>
      <c r="F2059" s="375"/>
    </row>
    <row r="2060" spans="2:6" s="1" customFormat="1" x14ac:dyDescent="0.25">
      <c r="B2060" s="371"/>
      <c r="C2060" s="372"/>
      <c r="D2060" s="373"/>
      <c r="E2060" s="374"/>
      <c r="F2060" s="375"/>
    </row>
    <row r="2061" spans="2:6" s="1" customFormat="1" x14ac:dyDescent="0.25">
      <c r="B2061" s="371"/>
      <c r="C2061" s="372"/>
      <c r="D2061" s="373"/>
      <c r="E2061" s="374"/>
      <c r="F2061" s="375"/>
    </row>
    <row r="2062" spans="2:6" s="1" customFormat="1" x14ac:dyDescent="0.25">
      <c r="B2062" s="371"/>
      <c r="C2062" s="372"/>
      <c r="D2062" s="373"/>
      <c r="E2062" s="374"/>
      <c r="F2062" s="375"/>
    </row>
    <row r="2063" spans="2:6" s="1" customFormat="1" x14ac:dyDescent="0.25">
      <c r="B2063" s="371"/>
      <c r="C2063" s="372"/>
      <c r="D2063" s="373"/>
      <c r="E2063" s="374"/>
      <c r="F2063" s="375"/>
    </row>
    <row r="2064" spans="2:6" s="1" customFormat="1" x14ac:dyDescent="0.25">
      <c r="B2064" s="371"/>
      <c r="C2064" s="372"/>
      <c r="D2064" s="373"/>
      <c r="E2064" s="374"/>
      <c r="F2064" s="375"/>
    </row>
    <row r="2065" spans="2:6" s="1" customFormat="1" x14ac:dyDescent="0.25">
      <c r="B2065" s="371"/>
      <c r="C2065" s="372"/>
      <c r="D2065" s="373"/>
      <c r="E2065" s="374"/>
      <c r="F2065" s="375"/>
    </row>
    <row r="2066" spans="2:6" s="1" customFormat="1" x14ac:dyDescent="0.25">
      <c r="B2066" s="371"/>
      <c r="C2066" s="372"/>
      <c r="D2066" s="373"/>
      <c r="E2066" s="374"/>
      <c r="F2066" s="375"/>
    </row>
    <row r="2067" spans="2:6" s="1" customFormat="1" x14ac:dyDescent="0.25">
      <c r="B2067" s="371"/>
      <c r="C2067" s="372"/>
      <c r="D2067" s="373"/>
      <c r="E2067" s="374"/>
      <c r="F2067" s="375"/>
    </row>
    <row r="2068" spans="2:6" s="1" customFormat="1" x14ac:dyDescent="0.25">
      <c r="B2068" s="371"/>
      <c r="C2068" s="372"/>
      <c r="D2068" s="373"/>
      <c r="E2068" s="374"/>
      <c r="F2068" s="375"/>
    </row>
    <row r="2069" spans="2:6" s="1" customFormat="1" x14ac:dyDescent="0.25">
      <c r="B2069" s="371"/>
      <c r="C2069" s="372"/>
      <c r="D2069" s="373"/>
      <c r="E2069" s="374"/>
      <c r="F2069" s="375"/>
    </row>
    <row r="2070" spans="2:6" s="1" customFormat="1" x14ac:dyDescent="0.25">
      <c r="B2070" s="371"/>
      <c r="C2070" s="372"/>
      <c r="D2070" s="373"/>
      <c r="E2070" s="374"/>
      <c r="F2070" s="375"/>
    </row>
    <row r="2071" spans="2:6" s="1" customFormat="1" x14ac:dyDescent="0.25">
      <c r="B2071" s="371"/>
      <c r="C2071" s="372"/>
      <c r="D2071" s="373"/>
      <c r="E2071" s="374"/>
      <c r="F2071" s="375"/>
    </row>
    <row r="2072" spans="2:6" s="1" customFormat="1" x14ac:dyDescent="0.25">
      <c r="B2072" s="371"/>
      <c r="C2072" s="372"/>
      <c r="D2072" s="373"/>
      <c r="E2072" s="374"/>
      <c r="F2072" s="375"/>
    </row>
    <row r="2073" spans="2:6" s="1" customFormat="1" x14ac:dyDescent="0.25">
      <c r="B2073" s="371"/>
      <c r="C2073" s="372"/>
      <c r="D2073" s="373"/>
      <c r="E2073" s="374"/>
      <c r="F2073" s="375"/>
    </row>
    <row r="2074" spans="2:6" s="1" customFormat="1" x14ac:dyDescent="0.25">
      <c r="B2074" s="371"/>
      <c r="C2074" s="372"/>
      <c r="D2074" s="373"/>
      <c r="E2074" s="374"/>
      <c r="F2074" s="375"/>
    </row>
    <row r="2075" spans="2:6" s="1" customFormat="1" x14ac:dyDescent="0.25">
      <c r="B2075" s="371"/>
      <c r="C2075" s="372"/>
      <c r="D2075" s="373"/>
      <c r="E2075" s="374"/>
      <c r="F2075" s="375"/>
    </row>
    <row r="2076" spans="2:6" s="1" customFormat="1" x14ac:dyDescent="0.25">
      <c r="B2076" s="371"/>
      <c r="C2076" s="372"/>
      <c r="D2076" s="373"/>
      <c r="E2076" s="374"/>
      <c r="F2076" s="375"/>
    </row>
    <row r="2077" spans="2:6" s="1" customFormat="1" x14ac:dyDescent="0.25">
      <c r="B2077" s="371"/>
      <c r="C2077" s="372"/>
      <c r="D2077" s="373"/>
      <c r="E2077" s="374"/>
      <c r="F2077" s="375"/>
    </row>
    <row r="2078" spans="2:6" s="1" customFormat="1" x14ac:dyDescent="0.25">
      <c r="B2078" s="371"/>
      <c r="C2078" s="372"/>
      <c r="D2078" s="373"/>
      <c r="E2078" s="374"/>
      <c r="F2078" s="375"/>
    </row>
    <row r="2079" spans="2:6" s="1" customFormat="1" x14ac:dyDescent="0.25">
      <c r="B2079" s="371"/>
      <c r="C2079" s="372"/>
      <c r="D2079" s="373"/>
      <c r="E2079" s="374"/>
      <c r="F2079" s="375"/>
    </row>
    <row r="2080" spans="2:6" s="1" customFormat="1" x14ac:dyDescent="0.25">
      <c r="B2080" s="371"/>
      <c r="C2080" s="372"/>
      <c r="D2080" s="373"/>
      <c r="E2080" s="374"/>
      <c r="F2080" s="375"/>
    </row>
    <row r="2081" spans="2:6" s="1" customFormat="1" x14ac:dyDescent="0.25">
      <c r="B2081" s="371"/>
      <c r="C2081" s="372"/>
      <c r="D2081" s="373"/>
      <c r="E2081" s="374"/>
      <c r="F2081" s="375"/>
    </row>
    <row r="2082" spans="2:6" s="1" customFormat="1" x14ac:dyDescent="0.25">
      <c r="B2082" s="371"/>
      <c r="C2082" s="372"/>
      <c r="D2082" s="373"/>
      <c r="E2082" s="374"/>
      <c r="F2082" s="375"/>
    </row>
    <row r="2083" spans="2:6" s="1" customFormat="1" x14ac:dyDescent="0.25">
      <c r="B2083" s="371"/>
      <c r="C2083" s="372"/>
      <c r="D2083" s="373"/>
      <c r="E2083" s="374"/>
      <c r="F2083" s="375"/>
    </row>
    <row r="2084" spans="2:6" s="1" customFormat="1" x14ac:dyDescent="0.25">
      <c r="B2084" s="371"/>
      <c r="C2084" s="372"/>
      <c r="D2084" s="373"/>
      <c r="E2084" s="374"/>
      <c r="F2084" s="375"/>
    </row>
    <row r="2085" spans="2:6" s="1" customFormat="1" x14ac:dyDescent="0.25">
      <c r="B2085" s="371"/>
      <c r="C2085" s="372"/>
      <c r="D2085" s="373"/>
      <c r="E2085" s="374"/>
      <c r="F2085" s="375"/>
    </row>
    <row r="2086" spans="2:6" s="1" customFormat="1" x14ac:dyDescent="0.25">
      <c r="B2086" s="371"/>
      <c r="C2086" s="372"/>
      <c r="D2086" s="373"/>
      <c r="E2086" s="374"/>
      <c r="F2086" s="375"/>
    </row>
    <row r="2087" spans="2:6" s="1" customFormat="1" x14ac:dyDescent="0.25">
      <c r="B2087" s="371"/>
      <c r="C2087" s="372"/>
      <c r="D2087" s="373"/>
      <c r="E2087" s="374"/>
      <c r="F2087" s="375"/>
    </row>
    <row r="2088" spans="2:6" s="1" customFormat="1" x14ac:dyDescent="0.25">
      <c r="B2088" s="371"/>
      <c r="C2088" s="372"/>
      <c r="D2088" s="373"/>
      <c r="E2088" s="374"/>
      <c r="F2088" s="375"/>
    </row>
    <row r="2089" spans="2:6" s="1" customFormat="1" x14ac:dyDescent="0.25">
      <c r="B2089" s="371"/>
      <c r="C2089" s="372"/>
      <c r="D2089" s="373"/>
      <c r="E2089" s="374"/>
      <c r="F2089" s="375"/>
    </row>
    <row r="2090" spans="2:6" s="1" customFormat="1" x14ac:dyDescent="0.25">
      <c r="B2090" s="371"/>
      <c r="C2090" s="372"/>
      <c r="D2090" s="373"/>
      <c r="E2090" s="374"/>
      <c r="F2090" s="375"/>
    </row>
    <row r="2091" spans="2:6" s="1" customFormat="1" x14ac:dyDescent="0.25">
      <c r="B2091" s="371"/>
      <c r="C2091" s="372"/>
      <c r="D2091" s="373"/>
      <c r="E2091" s="374"/>
      <c r="F2091" s="375"/>
    </row>
    <row r="2092" spans="2:6" s="1" customFormat="1" x14ac:dyDescent="0.25">
      <c r="B2092" s="371"/>
      <c r="C2092" s="372"/>
      <c r="D2092" s="373"/>
      <c r="E2092" s="374"/>
      <c r="F2092" s="375"/>
    </row>
    <row r="2093" spans="2:6" s="1" customFormat="1" x14ac:dyDescent="0.25">
      <c r="B2093" s="371"/>
      <c r="C2093" s="372"/>
      <c r="D2093" s="373"/>
      <c r="E2093" s="374"/>
      <c r="F2093" s="375"/>
    </row>
    <row r="2094" spans="2:6" s="1" customFormat="1" x14ac:dyDescent="0.25">
      <c r="B2094" s="371"/>
      <c r="C2094" s="372"/>
      <c r="D2094" s="373"/>
      <c r="E2094" s="374"/>
      <c r="F2094" s="375"/>
    </row>
    <row r="2095" spans="2:6" s="1" customFormat="1" x14ac:dyDescent="0.25">
      <c r="B2095" s="371"/>
      <c r="C2095" s="372"/>
      <c r="D2095" s="373"/>
      <c r="E2095" s="374"/>
      <c r="F2095" s="375"/>
    </row>
    <row r="2096" spans="2:6" s="1" customFormat="1" x14ac:dyDescent="0.25">
      <c r="B2096" s="371"/>
      <c r="C2096" s="372"/>
      <c r="D2096" s="373"/>
      <c r="E2096" s="374"/>
      <c r="F2096" s="375"/>
    </row>
    <row r="2097" spans="2:6" s="1" customFormat="1" x14ac:dyDescent="0.25">
      <c r="B2097" s="371"/>
      <c r="C2097" s="372"/>
      <c r="D2097" s="373"/>
      <c r="E2097" s="374"/>
      <c r="F2097" s="375"/>
    </row>
    <row r="2098" spans="2:6" s="1" customFormat="1" x14ac:dyDescent="0.25">
      <c r="B2098" s="371"/>
      <c r="C2098" s="372"/>
      <c r="D2098" s="373"/>
      <c r="E2098" s="374"/>
      <c r="F2098" s="375"/>
    </row>
    <row r="2099" spans="2:6" s="1" customFormat="1" x14ac:dyDescent="0.25">
      <c r="B2099" s="371"/>
      <c r="C2099" s="372"/>
      <c r="D2099" s="373"/>
      <c r="E2099" s="374"/>
      <c r="F2099" s="375"/>
    </row>
    <row r="2100" spans="2:6" s="1" customFormat="1" x14ac:dyDescent="0.25">
      <c r="B2100" s="371"/>
      <c r="C2100" s="372"/>
      <c r="D2100" s="373"/>
      <c r="E2100" s="374"/>
      <c r="F2100" s="375"/>
    </row>
    <row r="2101" spans="2:6" s="1" customFormat="1" x14ac:dyDescent="0.25">
      <c r="B2101" s="371"/>
      <c r="C2101" s="372"/>
      <c r="D2101" s="373"/>
      <c r="E2101" s="374"/>
      <c r="F2101" s="375"/>
    </row>
    <row r="2102" spans="2:6" s="1" customFormat="1" x14ac:dyDescent="0.25">
      <c r="B2102" s="371"/>
      <c r="C2102" s="372"/>
      <c r="D2102" s="373"/>
      <c r="E2102" s="374"/>
      <c r="F2102" s="375"/>
    </row>
    <row r="2103" spans="2:6" s="1" customFormat="1" x14ac:dyDescent="0.25">
      <c r="B2103" s="371"/>
      <c r="C2103" s="372"/>
      <c r="D2103" s="373"/>
      <c r="E2103" s="374"/>
      <c r="F2103" s="375"/>
    </row>
    <row r="2104" spans="2:6" s="1" customFormat="1" x14ac:dyDescent="0.25">
      <c r="B2104" s="371"/>
      <c r="C2104" s="372"/>
      <c r="D2104" s="373"/>
      <c r="E2104" s="374"/>
      <c r="F2104" s="375"/>
    </row>
    <row r="2105" spans="2:6" s="1" customFormat="1" x14ac:dyDescent="0.25">
      <c r="B2105" s="371"/>
      <c r="C2105" s="372"/>
      <c r="D2105" s="373"/>
      <c r="E2105" s="374"/>
      <c r="F2105" s="375"/>
    </row>
    <row r="2106" spans="2:6" s="1" customFormat="1" x14ac:dyDescent="0.25">
      <c r="B2106" s="371"/>
      <c r="C2106" s="372"/>
      <c r="D2106" s="373"/>
      <c r="E2106" s="374"/>
      <c r="F2106" s="375"/>
    </row>
    <row r="2107" spans="2:6" s="1" customFormat="1" x14ac:dyDescent="0.25">
      <c r="B2107" s="371"/>
      <c r="C2107" s="372"/>
      <c r="D2107" s="373"/>
      <c r="E2107" s="374"/>
      <c r="F2107" s="375"/>
    </row>
    <row r="2108" spans="2:6" s="1" customFormat="1" x14ac:dyDescent="0.25">
      <c r="B2108" s="371"/>
      <c r="C2108" s="372"/>
      <c r="D2108" s="373"/>
      <c r="E2108" s="374"/>
      <c r="F2108" s="375"/>
    </row>
    <row r="2109" spans="2:6" s="1" customFormat="1" x14ac:dyDescent="0.25">
      <c r="B2109" s="371"/>
      <c r="C2109" s="372"/>
      <c r="D2109" s="373"/>
      <c r="E2109" s="374"/>
      <c r="F2109" s="375"/>
    </row>
    <row r="2110" spans="2:6" s="1" customFormat="1" x14ac:dyDescent="0.25">
      <c r="B2110" s="371"/>
      <c r="C2110" s="372"/>
      <c r="D2110" s="373"/>
      <c r="E2110" s="374"/>
      <c r="F2110" s="375"/>
    </row>
    <row r="2111" spans="2:6" s="1" customFormat="1" x14ac:dyDescent="0.25">
      <c r="B2111" s="371"/>
      <c r="C2111" s="372"/>
      <c r="D2111" s="373"/>
      <c r="E2111" s="374"/>
      <c r="F2111" s="375"/>
    </row>
    <row r="2112" spans="2:6" s="1" customFormat="1" x14ac:dyDescent="0.25">
      <c r="B2112" s="371"/>
      <c r="C2112" s="372"/>
      <c r="D2112" s="373"/>
      <c r="E2112" s="374"/>
      <c r="F2112" s="375"/>
    </row>
    <row r="2113" spans="2:6" s="1" customFormat="1" x14ac:dyDescent="0.25">
      <c r="B2113" s="371"/>
      <c r="C2113" s="372"/>
      <c r="D2113" s="373"/>
      <c r="E2113" s="374"/>
      <c r="F2113" s="375"/>
    </row>
    <row r="2114" spans="2:6" s="1" customFormat="1" x14ac:dyDescent="0.25">
      <c r="B2114" s="371"/>
      <c r="C2114" s="372"/>
      <c r="D2114" s="373"/>
      <c r="E2114" s="374"/>
      <c r="F2114" s="375"/>
    </row>
    <row r="2115" spans="2:6" s="1" customFormat="1" x14ac:dyDescent="0.25">
      <c r="B2115" s="371"/>
      <c r="C2115" s="372"/>
      <c r="D2115" s="373"/>
      <c r="E2115" s="374"/>
      <c r="F2115" s="375"/>
    </row>
    <row r="2116" spans="2:6" s="1" customFormat="1" x14ac:dyDescent="0.25">
      <c r="B2116" s="371"/>
      <c r="C2116" s="372"/>
      <c r="D2116" s="373"/>
      <c r="E2116" s="374"/>
      <c r="F2116" s="375"/>
    </row>
    <row r="2117" spans="2:6" s="1" customFormat="1" x14ac:dyDescent="0.25">
      <c r="B2117" s="371"/>
      <c r="C2117" s="372"/>
      <c r="D2117" s="373"/>
      <c r="E2117" s="374"/>
      <c r="F2117" s="375"/>
    </row>
    <row r="2118" spans="2:6" s="1" customFormat="1" x14ac:dyDescent="0.25">
      <c r="B2118" s="371"/>
      <c r="C2118" s="372"/>
      <c r="D2118" s="373"/>
      <c r="E2118" s="374"/>
      <c r="F2118" s="375"/>
    </row>
    <row r="2119" spans="2:6" s="1" customFormat="1" x14ac:dyDescent="0.25">
      <c r="B2119" s="371"/>
      <c r="C2119" s="372"/>
      <c r="D2119" s="373"/>
      <c r="E2119" s="374"/>
      <c r="F2119" s="375"/>
    </row>
    <row r="2120" spans="2:6" s="1" customFormat="1" x14ac:dyDescent="0.25">
      <c r="B2120" s="371"/>
      <c r="C2120" s="372"/>
      <c r="D2120" s="373"/>
      <c r="E2120" s="374"/>
      <c r="F2120" s="375"/>
    </row>
    <row r="2121" spans="2:6" s="1" customFormat="1" x14ac:dyDescent="0.25">
      <c r="B2121" s="371"/>
      <c r="C2121" s="372"/>
      <c r="D2121" s="373"/>
      <c r="E2121" s="374"/>
      <c r="F2121" s="375"/>
    </row>
    <row r="2122" spans="2:6" s="1" customFormat="1" x14ac:dyDescent="0.25">
      <c r="B2122" s="371"/>
      <c r="C2122" s="372"/>
      <c r="D2122" s="373"/>
      <c r="E2122" s="374"/>
      <c r="F2122" s="375"/>
    </row>
    <row r="2123" spans="2:6" s="1" customFormat="1" x14ac:dyDescent="0.25">
      <c r="B2123" s="371"/>
      <c r="C2123" s="372"/>
      <c r="D2123" s="373"/>
      <c r="E2123" s="374"/>
      <c r="F2123" s="375"/>
    </row>
    <row r="2124" spans="2:6" s="1" customFormat="1" x14ac:dyDescent="0.25">
      <c r="B2124" s="371"/>
      <c r="C2124" s="372"/>
      <c r="D2124" s="373"/>
      <c r="E2124" s="374"/>
      <c r="F2124" s="375"/>
    </row>
    <row r="2125" spans="2:6" s="1" customFormat="1" x14ac:dyDescent="0.25">
      <c r="B2125" s="371"/>
      <c r="C2125" s="372"/>
      <c r="D2125" s="373"/>
      <c r="E2125" s="374"/>
      <c r="F2125" s="375"/>
    </row>
    <row r="2126" spans="2:6" s="1" customFormat="1" x14ac:dyDescent="0.25">
      <c r="B2126" s="371"/>
      <c r="C2126" s="372"/>
      <c r="D2126" s="373"/>
      <c r="E2126" s="374"/>
      <c r="F2126" s="375"/>
    </row>
    <row r="2127" spans="2:6" s="1" customFormat="1" x14ac:dyDescent="0.25">
      <c r="B2127" s="371"/>
      <c r="C2127" s="372"/>
      <c r="D2127" s="373"/>
      <c r="E2127" s="374"/>
      <c r="F2127" s="375"/>
    </row>
    <row r="2128" spans="2:6" s="1" customFormat="1" x14ac:dyDescent="0.25">
      <c r="B2128" s="371"/>
      <c r="C2128" s="372"/>
      <c r="D2128" s="373"/>
      <c r="E2128" s="374"/>
      <c r="F2128" s="375"/>
    </row>
    <row r="2129" spans="2:6" s="1" customFormat="1" x14ac:dyDescent="0.25">
      <c r="B2129" s="371"/>
      <c r="C2129" s="372"/>
      <c r="D2129" s="373"/>
      <c r="E2129" s="374"/>
      <c r="F2129" s="375"/>
    </row>
    <row r="2130" spans="2:6" s="1" customFormat="1" x14ac:dyDescent="0.25">
      <c r="B2130" s="371"/>
      <c r="C2130" s="372"/>
      <c r="D2130" s="373"/>
      <c r="E2130" s="374"/>
      <c r="F2130" s="375"/>
    </row>
    <row r="2131" spans="2:6" s="1" customFormat="1" x14ac:dyDescent="0.25">
      <c r="B2131" s="371"/>
      <c r="C2131" s="372"/>
      <c r="D2131" s="373"/>
      <c r="E2131" s="374"/>
      <c r="F2131" s="375"/>
    </row>
    <row r="2132" spans="2:6" s="1" customFormat="1" x14ac:dyDescent="0.25">
      <c r="B2132" s="371"/>
      <c r="C2132" s="372"/>
      <c r="D2132" s="373"/>
      <c r="E2132" s="374"/>
      <c r="F2132" s="375"/>
    </row>
    <row r="2133" spans="2:6" s="1" customFormat="1" x14ac:dyDescent="0.25">
      <c r="B2133" s="371"/>
      <c r="C2133" s="372"/>
      <c r="D2133" s="373"/>
      <c r="E2133" s="374"/>
      <c r="F2133" s="375"/>
    </row>
    <row r="2134" spans="2:6" s="1" customFormat="1" x14ac:dyDescent="0.25">
      <c r="B2134" s="371"/>
      <c r="C2134" s="372"/>
      <c r="D2134" s="373"/>
      <c r="E2134" s="374"/>
      <c r="F2134" s="375"/>
    </row>
    <row r="2135" spans="2:6" s="1" customFormat="1" x14ac:dyDescent="0.25">
      <c r="B2135" s="371"/>
      <c r="C2135" s="372"/>
      <c r="D2135" s="373"/>
      <c r="E2135" s="374"/>
      <c r="F2135" s="375"/>
    </row>
    <row r="2136" spans="2:6" s="1" customFormat="1" x14ac:dyDescent="0.25">
      <c r="B2136" s="371"/>
      <c r="C2136" s="372"/>
      <c r="D2136" s="373"/>
      <c r="E2136" s="374"/>
      <c r="F2136" s="375"/>
    </row>
    <row r="2137" spans="2:6" s="1" customFormat="1" x14ac:dyDescent="0.25">
      <c r="B2137" s="371"/>
      <c r="C2137" s="372"/>
      <c r="D2137" s="373"/>
      <c r="E2137" s="374"/>
      <c r="F2137" s="375"/>
    </row>
    <row r="2138" spans="2:6" s="1" customFormat="1" x14ac:dyDescent="0.25">
      <c r="B2138" s="371"/>
      <c r="C2138" s="372"/>
      <c r="D2138" s="373"/>
      <c r="E2138" s="374"/>
      <c r="F2138" s="375"/>
    </row>
    <row r="2139" spans="2:6" s="1" customFormat="1" x14ac:dyDescent="0.25">
      <c r="B2139" s="371"/>
      <c r="C2139" s="372"/>
      <c r="D2139" s="373"/>
      <c r="E2139" s="374"/>
      <c r="F2139" s="375"/>
    </row>
    <row r="2140" spans="2:6" s="1" customFormat="1" x14ac:dyDescent="0.25">
      <c r="B2140" s="371"/>
      <c r="C2140" s="372"/>
      <c r="D2140" s="373"/>
      <c r="E2140" s="374"/>
      <c r="F2140" s="375"/>
    </row>
    <row r="2141" spans="2:6" s="1" customFormat="1" x14ac:dyDescent="0.25">
      <c r="B2141" s="371"/>
      <c r="C2141" s="372"/>
      <c r="D2141" s="373"/>
      <c r="E2141" s="374"/>
      <c r="F2141" s="375"/>
    </row>
    <row r="2142" spans="2:6" s="1" customFormat="1" x14ac:dyDescent="0.25">
      <c r="B2142" s="371"/>
      <c r="C2142" s="372"/>
      <c r="D2142" s="373"/>
      <c r="E2142" s="374"/>
      <c r="F2142" s="375"/>
    </row>
    <row r="2143" spans="2:6" s="1" customFormat="1" x14ac:dyDescent="0.25">
      <c r="B2143" s="371"/>
      <c r="C2143" s="372"/>
      <c r="D2143" s="373"/>
      <c r="E2143" s="374"/>
      <c r="F2143" s="375"/>
    </row>
    <row r="2144" spans="2:6" s="1" customFormat="1" x14ac:dyDescent="0.25">
      <c r="B2144" s="371"/>
      <c r="C2144" s="372"/>
      <c r="D2144" s="373"/>
      <c r="E2144" s="374"/>
      <c r="F2144" s="375"/>
    </row>
    <row r="2145" spans="2:6" s="1" customFormat="1" x14ac:dyDescent="0.25">
      <c r="B2145" s="371"/>
      <c r="C2145" s="372"/>
      <c r="D2145" s="373"/>
      <c r="E2145" s="374"/>
      <c r="F2145" s="375"/>
    </row>
    <row r="2146" spans="2:6" s="1" customFormat="1" x14ac:dyDescent="0.25">
      <c r="B2146" s="371"/>
      <c r="C2146" s="372"/>
      <c r="D2146" s="373"/>
      <c r="E2146" s="374"/>
      <c r="F2146" s="375"/>
    </row>
    <row r="2147" spans="2:6" s="1" customFormat="1" x14ac:dyDescent="0.25">
      <c r="B2147" s="371"/>
      <c r="C2147" s="372"/>
      <c r="D2147" s="373"/>
      <c r="E2147" s="374"/>
      <c r="F2147" s="375"/>
    </row>
    <row r="2148" spans="2:6" s="1" customFormat="1" x14ac:dyDescent="0.25">
      <c r="B2148" s="371"/>
      <c r="C2148" s="372"/>
      <c r="D2148" s="373"/>
      <c r="E2148" s="374"/>
      <c r="F2148" s="375"/>
    </row>
    <row r="2149" spans="2:6" s="1" customFormat="1" x14ac:dyDescent="0.25">
      <c r="B2149" s="371"/>
      <c r="C2149" s="372"/>
      <c r="D2149" s="373"/>
      <c r="E2149" s="374"/>
      <c r="F2149" s="375"/>
    </row>
    <row r="2150" spans="2:6" s="1" customFormat="1" x14ac:dyDescent="0.25">
      <c r="B2150" s="371"/>
      <c r="C2150" s="372"/>
      <c r="D2150" s="373"/>
      <c r="E2150" s="374"/>
      <c r="F2150" s="375"/>
    </row>
    <row r="2151" spans="2:6" s="1" customFormat="1" x14ac:dyDescent="0.25">
      <c r="B2151" s="371"/>
      <c r="C2151" s="372"/>
      <c r="D2151" s="373"/>
      <c r="E2151" s="374"/>
      <c r="F2151" s="375"/>
    </row>
    <row r="2152" spans="2:6" s="1" customFormat="1" x14ac:dyDescent="0.25">
      <c r="B2152" s="371"/>
      <c r="C2152" s="372"/>
      <c r="D2152" s="373"/>
      <c r="E2152" s="374"/>
      <c r="F2152" s="375"/>
    </row>
    <row r="2153" spans="2:6" s="1" customFormat="1" x14ac:dyDescent="0.25">
      <c r="B2153" s="371"/>
      <c r="C2153" s="372"/>
      <c r="D2153" s="373"/>
      <c r="E2153" s="374"/>
      <c r="F2153" s="375"/>
    </row>
    <row r="2154" spans="2:6" s="1" customFormat="1" x14ac:dyDescent="0.25">
      <c r="B2154" s="371"/>
      <c r="C2154" s="372"/>
      <c r="D2154" s="373"/>
      <c r="E2154" s="374"/>
      <c r="F2154" s="375"/>
    </row>
    <row r="2155" spans="2:6" s="1" customFormat="1" x14ac:dyDescent="0.25">
      <c r="B2155" s="371"/>
      <c r="C2155" s="372"/>
      <c r="D2155" s="373"/>
      <c r="E2155" s="374"/>
      <c r="F2155" s="375"/>
    </row>
    <row r="2156" spans="2:6" s="1" customFormat="1" x14ac:dyDescent="0.25">
      <c r="B2156" s="371"/>
      <c r="C2156" s="372"/>
      <c r="D2156" s="373"/>
      <c r="E2156" s="374"/>
      <c r="F2156" s="375"/>
    </row>
    <row r="2157" spans="2:6" s="1" customFormat="1" x14ac:dyDescent="0.25">
      <c r="B2157" s="371"/>
      <c r="C2157" s="372"/>
      <c r="D2157" s="373"/>
      <c r="E2157" s="374"/>
      <c r="F2157" s="375"/>
    </row>
    <row r="2158" spans="2:6" s="1" customFormat="1" x14ac:dyDescent="0.25">
      <c r="B2158" s="371"/>
      <c r="C2158" s="372"/>
      <c r="D2158" s="373"/>
      <c r="E2158" s="374"/>
      <c r="F2158" s="375"/>
    </row>
    <row r="2159" spans="2:6" s="1" customFormat="1" x14ac:dyDescent="0.25">
      <c r="B2159" s="371"/>
      <c r="C2159" s="372"/>
      <c r="D2159" s="373"/>
      <c r="E2159" s="374"/>
      <c r="F2159" s="375"/>
    </row>
    <row r="2160" spans="2:6" s="1" customFormat="1" x14ac:dyDescent="0.25">
      <c r="B2160" s="371"/>
      <c r="C2160" s="372"/>
      <c r="D2160" s="373"/>
      <c r="E2160" s="374"/>
      <c r="F2160" s="375"/>
    </row>
    <row r="2161" spans="2:6" s="1" customFormat="1" x14ac:dyDescent="0.25">
      <c r="B2161" s="371"/>
      <c r="C2161" s="372"/>
      <c r="D2161" s="373"/>
      <c r="E2161" s="374"/>
      <c r="F2161" s="375"/>
    </row>
    <row r="2162" spans="2:6" s="1" customFormat="1" x14ac:dyDescent="0.25">
      <c r="B2162" s="371"/>
      <c r="C2162" s="372"/>
      <c r="D2162" s="373"/>
      <c r="E2162" s="374"/>
      <c r="F2162" s="375"/>
    </row>
    <row r="2163" spans="2:6" s="1" customFormat="1" x14ac:dyDescent="0.25">
      <c r="B2163" s="371"/>
      <c r="C2163" s="372"/>
      <c r="D2163" s="373"/>
      <c r="E2163" s="374"/>
      <c r="F2163" s="375"/>
    </row>
    <row r="2164" spans="2:6" s="1" customFormat="1" x14ac:dyDescent="0.25">
      <c r="B2164" s="371"/>
      <c r="C2164" s="372"/>
      <c r="D2164" s="373"/>
      <c r="E2164" s="374"/>
      <c r="F2164" s="375"/>
    </row>
    <row r="2165" spans="2:6" s="1" customFormat="1" x14ac:dyDescent="0.25">
      <c r="B2165" s="371"/>
      <c r="C2165" s="372"/>
      <c r="D2165" s="373"/>
      <c r="E2165" s="374"/>
      <c r="F2165" s="375"/>
    </row>
    <row r="2166" spans="2:6" s="1" customFormat="1" x14ac:dyDescent="0.25">
      <c r="B2166" s="371"/>
      <c r="C2166" s="372"/>
      <c r="D2166" s="373"/>
      <c r="E2166" s="374"/>
      <c r="F2166" s="375"/>
    </row>
    <row r="2167" spans="2:6" s="1" customFormat="1" x14ac:dyDescent="0.25">
      <c r="B2167" s="371"/>
      <c r="C2167" s="372"/>
      <c r="D2167" s="373"/>
      <c r="E2167" s="374"/>
      <c r="F2167" s="375"/>
    </row>
    <row r="2168" spans="2:6" s="1" customFormat="1" x14ac:dyDescent="0.25">
      <c r="B2168" s="371"/>
      <c r="C2168" s="372"/>
      <c r="D2168" s="373"/>
      <c r="E2168" s="374"/>
      <c r="F2168" s="375"/>
    </row>
    <row r="2169" spans="2:6" s="1" customFormat="1" x14ac:dyDescent="0.25">
      <c r="B2169" s="371"/>
      <c r="C2169" s="372"/>
      <c r="D2169" s="373"/>
      <c r="E2169" s="374"/>
      <c r="F2169" s="375"/>
    </row>
    <row r="2170" spans="2:6" s="1" customFormat="1" x14ac:dyDescent="0.25">
      <c r="B2170" s="371"/>
      <c r="C2170" s="372"/>
      <c r="D2170" s="373"/>
      <c r="E2170" s="374"/>
      <c r="F2170" s="375"/>
    </row>
    <row r="2171" spans="2:6" s="1" customFormat="1" x14ac:dyDescent="0.25">
      <c r="B2171" s="371"/>
      <c r="C2171" s="372"/>
      <c r="D2171" s="373"/>
      <c r="E2171" s="374"/>
      <c r="F2171" s="375"/>
    </row>
    <row r="2172" spans="2:6" s="1" customFormat="1" x14ac:dyDescent="0.25">
      <c r="B2172" s="371"/>
      <c r="C2172" s="372"/>
      <c r="D2172" s="373"/>
      <c r="E2172" s="374"/>
      <c r="F2172" s="375"/>
    </row>
    <row r="2173" spans="2:6" s="1" customFormat="1" x14ac:dyDescent="0.25">
      <c r="B2173" s="371"/>
      <c r="C2173" s="372"/>
      <c r="D2173" s="373"/>
      <c r="E2173" s="374"/>
      <c r="F2173" s="375"/>
    </row>
    <row r="2174" spans="2:6" s="1" customFormat="1" x14ac:dyDescent="0.25">
      <c r="B2174" s="371"/>
      <c r="C2174" s="372"/>
      <c r="D2174" s="373"/>
      <c r="E2174" s="374"/>
      <c r="F2174" s="375"/>
    </row>
    <row r="2175" spans="2:6" s="1" customFormat="1" x14ac:dyDescent="0.25">
      <c r="B2175" s="371"/>
      <c r="C2175" s="372"/>
      <c r="D2175" s="373"/>
      <c r="E2175" s="374"/>
      <c r="F2175" s="375"/>
    </row>
    <row r="2176" spans="2:6" s="1" customFormat="1" x14ac:dyDescent="0.25">
      <c r="B2176" s="371"/>
      <c r="C2176" s="372"/>
      <c r="D2176" s="373"/>
      <c r="E2176" s="374"/>
      <c r="F2176" s="375"/>
    </row>
    <row r="2177" spans="2:6" s="1" customFormat="1" x14ac:dyDescent="0.25">
      <c r="B2177" s="371"/>
      <c r="C2177" s="372"/>
      <c r="D2177" s="373"/>
      <c r="E2177" s="374"/>
      <c r="F2177" s="375"/>
    </row>
    <row r="2178" spans="2:6" s="1" customFormat="1" x14ac:dyDescent="0.25">
      <c r="B2178" s="371"/>
      <c r="C2178" s="372"/>
      <c r="D2178" s="373"/>
      <c r="E2178" s="374"/>
      <c r="F2178" s="375"/>
    </row>
    <row r="2179" spans="2:6" s="1" customFormat="1" x14ac:dyDescent="0.25">
      <c r="B2179" s="371"/>
      <c r="C2179" s="372"/>
      <c r="D2179" s="373"/>
      <c r="E2179" s="374"/>
      <c r="F2179" s="375"/>
    </row>
    <row r="2180" spans="2:6" s="1" customFormat="1" x14ac:dyDescent="0.25">
      <c r="B2180" s="371"/>
      <c r="C2180" s="372"/>
      <c r="D2180" s="373"/>
      <c r="E2180" s="374"/>
      <c r="F2180" s="375"/>
    </row>
    <row r="2181" spans="2:6" s="1" customFormat="1" x14ac:dyDescent="0.25">
      <c r="B2181" s="371"/>
      <c r="C2181" s="372"/>
      <c r="D2181" s="373"/>
      <c r="E2181" s="374"/>
      <c r="F2181" s="375"/>
    </row>
    <row r="2182" spans="2:6" s="1" customFormat="1" x14ac:dyDescent="0.25">
      <c r="B2182" s="371"/>
      <c r="C2182" s="372"/>
      <c r="D2182" s="373"/>
      <c r="E2182" s="374"/>
      <c r="F2182" s="375"/>
    </row>
    <row r="2183" spans="2:6" s="1" customFormat="1" x14ac:dyDescent="0.25">
      <c r="B2183" s="371"/>
      <c r="C2183" s="372"/>
      <c r="D2183" s="373"/>
      <c r="E2183" s="374"/>
      <c r="F2183" s="375"/>
    </row>
    <row r="2184" spans="2:6" s="1" customFormat="1" x14ac:dyDescent="0.25">
      <c r="B2184" s="371"/>
      <c r="C2184" s="372"/>
      <c r="D2184" s="373"/>
      <c r="E2184" s="374"/>
      <c r="F2184" s="375"/>
    </row>
    <row r="2185" spans="2:6" s="1" customFormat="1" x14ac:dyDescent="0.25">
      <c r="B2185" s="371"/>
      <c r="C2185" s="372"/>
      <c r="D2185" s="373"/>
      <c r="E2185" s="374"/>
      <c r="F2185" s="375"/>
    </row>
    <row r="2186" spans="2:6" s="1" customFormat="1" x14ac:dyDescent="0.25">
      <c r="B2186" s="371"/>
      <c r="C2186" s="372"/>
      <c r="D2186" s="373"/>
      <c r="E2186" s="374"/>
      <c r="F2186" s="375"/>
    </row>
    <row r="2187" spans="2:6" s="1" customFormat="1" x14ac:dyDescent="0.25">
      <c r="B2187" s="371"/>
      <c r="C2187" s="372"/>
      <c r="D2187" s="373"/>
      <c r="E2187" s="374"/>
      <c r="F2187" s="375"/>
    </row>
    <row r="2188" spans="2:6" s="1" customFormat="1" x14ac:dyDescent="0.25">
      <c r="B2188" s="371"/>
      <c r="C2188" s="372"/>
      <c r="D2188" s="373"/>
      <c r="E2188" s="374"/>
      <c r="F2188" s="375"/>
    </row>
    <row r="2189" spans="2:6" s="1" customFormat="1" x14ac:dyDescent="0.25">
      <c r="B2189" s="371"/>
      <c r="C2189" s="372"/>
      <c r="D2189" s="373"/>
      <c r="E2189" s="374"/>
      <c r="F2189" s="375"/>
    </row>
    <row r="2190" spans="2:6" s="1" customFormat="1" x14ac:dyDescent="0.25">
      <c r="B2190" s="371"/>
      <c r="C2190" s="372"/>
      <c r="D2190" s="373"/>
      <c r="E2190" s="374"/>
      <c r="F2190" s="375"/>
    </row>
    <row r="2191" spans="2:6" s="1" customFormat="1" x14ac:dyDescent="0.25">
      <c r="B2191" s="371"/>
      <c r="C2191" s="372"/>
      <c r="D2191" s="373"/>
      <c r="E2191" s="374"/>
      <c r="F2191" s="375"/>
    </row>
    <row r="2192" spans="2:6" s="1" customFormat="1" x14ac:dyDescent="0.25">
      <c r="B2192" s="371"/>
      <c r="C2192" s="372"/>
      <c r="D2192" s="373"/>
      <c r="E2192" s="374"/>
      <c r="F2192" s="375"/>
    </row>
    <row r="2193" spans="2:6" s="1" customFormat="1" x14ac:dyDescent="0.25">
      <c r="B2193" s="371"/>
      <c r="C2193" s="372"/>
      <c r="D2193" s="373"/>
      <c r="E2193" s="374"/>
      <c r="F2193" s="375"/>
    </row>
    <row r="2194" spans="2:6" s="1" customFormat="1" x14ac:dyDescent="0.25">
      <c r="B2194" s="371"/>
      <c r="C2194" s="372"/>
      <c r="D2194" s="373"/>
      <c r="E2194" s="374"/>
      <c r="F2194" s="375"/>
    </row>
    <row r="2195" spans="2:6" s="1" customFormat="1" x14ac:dyDescent="0.25">
      <c r="B2195" s="371"/>
      <c r="C2195" s="372"/>
      <c r="D2195" s="373"/>
      <c r="E2195" s="374"/>
      <c r="F2195" s="375"/>
    </row>
    <row r="2196" spans="2:6" s="1" customFormat="1" x14ac:dyDescent="0.25">
      <c r="B2196" s="371"/>
      <c r="C2196" s="372"/>
      <c r="D2196" s="373"/>
      <c r="E2196" s="374"/>
      <c r="F2196" s="375"/>
    </row>
    <row r="2197" spans="2:6" s="1" customFormat="1" x14ac:dyDescent="0.25">
      <c r="B2197" s="371"/>
      <c r="C2197" s="372"/>
      <c r="D2197" s="373"/>
      <c r="E2197" s="374"/>
      <c r="F2197" s="375"/>
    </row>
    <row r="2198" spans="2:6" s="1" customFormat="1" x14ac:dyDescent="0.25">
      <c r="B2198" s="371"/>
      <c r="C2198" s="372"/>
      <c r="D2198" s="373"/>
      <c r="E2198" s="374"/>
      <c r="F2198" s="375"/>
    </row>
    <row r="2199" spans="2:6" s="1" customFormat="1" x14ac:dyDescent="0.25">
      <c r="B2199" s="371"/>
      <c r="C2199" s="372"/>
      <c r="D2199" s="373"/>
      <c r="E2199" s="374"/>
      <c r="F2199" s="375"/>
    </row>
    <row r="2200" spans="2:6" s="1" customFormat="1" x14ac:dyDescent="0.25">
      <c r="B2200" s="371"/>
      <c r="C2200" s="372"/>
      <c r="D2200" s="373"/>
      <c r="E2200" s="374"/>
      <c r="F2200" s="375"/>
    </row>
    <row r="2201" spans="2:6" s="1" customFormat="1" x14ac:dyDescent="0.25">
      <c r="B2201" s="371"/>
      <c r="C2201" s="372"/>
      <c r="D2201" s="373"/>
      <c r="E2201" s="374"/>
      <c r="F2201" s="375"/>
    </row>
    <row r="2202" spans="2:6" s="1" customFormat="1" x14ac:dyDescent="0.25">
      <c r="B2202" s="371"/>
      <c r="C2202" s="372"/>
      <c r="D2202" s="373"/>
      <c r="E2202" s="374"/>
      <c r="F2202" s="375"/>
    </row>
    <row r="2203" spans="2:6" s="1" customFormat="1" x14ac:dyDescent="0.25">
      <c r="B2203" s="371"/>
      <c r="C2203" s="372"/>
      <c r="D2203" s="373"/>
      <c r="E2203" s="374"/>
      <c r="F2203" s="375"/>
    </row>
    <row r="2204" spans="2:6" s="1" customFormat="1" x14ac:dyDescent="0.25">
      <c r="B2204" s="371"/>
      <c r="C2204" s="372"/>
      <c r="D2204" s="373"/>
      <c r="E2204" s="374"/>
      <c r="F2204" s="375"/>
    </row>
    <row r="2205" spans="2:6" s="1" customFormat="1" x14ac:dyDescent="0.25">
      <c r="B2205" s="371"/>
      <c r="C2205" s="372"/>
      <c r="D2205" s="373"/>
      <c r="E2205" s="374"/>
      <c r="F2205" s="375"/>
    </row>
    <row r="2206" spans="2:6" s="1" customFormat="1" x14ac:dyDescent="0.25">
      <c r="B2206" s="371"/>
      <c r="C2206" s="372"/>
      <c r="D2206" s="373"/>
      <c r="E2206" s="374"/>
      <c r="F2206" s="375"/>
    </row>
    <row r="2207" spans="2:6" s="1" customFormat="1" x14ac:dyDescent="0.25">
      <c r="B2207" s="371"/>
      <c r="C2207" s="372"/>
      <c r="D2207" s="373"/>
      <c r="E2207" s="374"/>
      <c r="F2207" s="375"/>
    </row>
    <row r="2208" spans="2:6" s="1" customFormat="1" x14ac:dyDescent="0.25">
      <c r="B2208" s="371"/>
      <c r="C2208" s="372"/>
      <c r="D2208" s="373"/>
      <c r="E2208" s="374"/>
      <c r="F2208" s="375"/>
    </row>
    <row r="2209" spans="2:6" s="1" customFormat="1" x14ac:dyDescent="0.25">
      <c r="B2209" s="371"/>
      <c r="C2209" s="372"/>
      <c r="D2209" s="373"/>
      <c r="E2209" s="374"/>
      <c r="F2209" s="375"/>
    </row>
    <row r="2210" spans="2:6" s="1" customFormat="1" x14ac:dyDescent="0.25">
      <c r="B2210" s="371"/>
      <c r="C2210" s="372"/>
      <c r="D2210" s="373"/>
      <c r="E2210" s="374"/>
      <c r="F2210" s="375"/>
    </row>
    <row r="2211" spans="2:6" s="1" customFormat="1" x14ac:dyDescent="0.25">
      <c r="B2211" s="371"/>
      <c r="C2211" s="372"/>
      <c r="D2211" s="373"/>
      <c r="E2211" s="374"/>
      <c r="F2211" s="375"/>
    </row>
    <row r="2212" spans="2:6" s="1" customFormat="1" x14ac:dyDescent="0.25">
      <c r="B2212" s="371"/>
      <c r="C2212" s="372"/>
      <c r="D2212" s="373"/>
      <c r="E2212" s="374"/>
      <c r="F2212" s="375"/>
    </row>
    <row r="2213" spans="2:6" s="1" customFormat="1" x14ac:dyDescent="0.25">
      <c r="B2213" s="371"/>
      <c r="C2213" s="372"/>
      <c r="D2213" s="373"/>
      <c r="E2213" s="374"/>
      <c r="F2213" s="375"/>
    </row>
    <row r="2214" spans="2:6" s="1" customFormat="1" x14ac:dyDescent="0.25">
      <c r="B2214" s="371"/>
      <c r="C2214" s="372"/>
      <c r="D2214" s="373"/>
      <c r="E2214" s="374"/>
      <c r="F2214" s="375"/>
    </row>
    <row r="2215" spans="2:6" s="1" customFormat="1" x14ac:dyDescent="0.25">
      <c r="B2215" s="371"/>
      <c r="C2215" s="372"/>
      <c r="D2215" s="373"/>
      <c r="E2215" s="374"/>
      <c r="F2215" s="375"/>
    </row>
    <row r="2216" spans="2:6" s="1" customFormat="1" x14ac:dyDescent="0.25">
      <c r="B2216" s="371"/>
      <c r="C2216" s="372"/>
      <c r="D2216" s="373"/>
      <c r="E2216" s="374"/>
      <c r="F2216" s="375"/>
    </row>
    <row r="2217" spans="2:6" s="1" customFormat="1" x14ac:dyDescent="0.25">
      <c r="B2217" s="371"/>
      <c r="C2217" s="372"/>
      <c r="D2217" s="373"/>
      <c r="E2217" s="374"/>
      <c r="F2217" s="375"/>
    </row>
    <row r="2218" spans="2:6" s="1" customFormat="1" x14ac:dyDescent="0.25">
      <c r="B2218" s="371"/>
      <c r="C2218" s="372"/>
      <c r="D2218" s="373"/>
      <c r="E2218" s="374"/>
      <c r="F2218" s="375"/>
    </row>
    <row r="2219" spans="2:6" s="1" customFormat="1" x14ac:dyDescent="0.25">
      <c r="B2219" s="371"/>
      <c r="C2219" s="372"/>
      <c r="D2219" s="373"/>
      <c r="E2219" s="374"/>
      <c r="F2219" s="375"/>
    </row>
    <row r="2220" spans="2:6" s="1" customFormat="1" x14ac:dyDescent="0.25">
      <c r="B2220" s="371"/>
      <c r="C2220" s="372"/>
      <c r="D2220" s="373"/>
      <c r="E2220" s="374"/>
      <c r="F2220" s="375"/>
    </row>
    <row r="2221" spans="2:6" s="1" customFormat="1" x14ac:dyDescent="0.25">
      <c r="B2221" s="371"/>
      <c r="C2221" s="372"/>
      <c r="D2221" s="373"/>
      <c r="E2221" s="374"/>
      <c r="F2221" s="375"/>
    </row>
    <row r="2222" spans="2:6" s="1" customFormat="1" x14ac:dyDescent="0.25">
      <c r="B2222" s="371"/>
      <c r="C2222" s="372"/>
      <c r="D2222" s="373"/>
      <c r="E2222" s="374"/>
      <c r="F2222" s="375"/>
    </row>
    <row r="2223" spans="2:6" s="1" customFormat="1" x14ac:dyDescent="0.25">
      <c r="B2223" s="371"/>
      <c r="C2223" s="372"/>
      <c r="D2223" s="373"/>
      <c r="E2223" s="374"/>
      <c r="F2223" s="375"/>
    </row>
    <row r="2224" spans="2:6" s="1" customFormat="1" x14ac:dyDescent="0.25">
      <c r="B2224" s="371"/>
      <c r="C2224" s="372"/>
      <c r="D2224" s="373"/>
      <c r="E2224" s="374"/>
      <c r="F2224" s="375"/>
    </row>
    <row r="2225" spans="2:6" s="1" customFormat="1" x14ac:dyDescent="0.25">
      <c r="B2225" s="371"/>
      <c r="C2225" s="372"/>
      <c r="D2225" s="373"/>
      <c r="E2225" s="374"/>
      <c r="F2225" s="375"/>
    </row>
    <row r="2226" spans="2:6" s="1" customFormat="1" x14ac:dyDescent="0.25">
      <c r="B2226" s="371"/>
      <c r="C2226" s="372"/>
      <c r="D2226" s="373"/>
      <c r="E2226" s="374"/>
      <c r="F2226" s="375"/>
    </row>
    <row r="2227" spans="2:6" s="1" customFormat="1" x14ac:dyDescent="0.25">
      <c r="B2227" s="371"/>
      <c r="C2227" s="372"/>
      <c r="D2227" s="373"/>
      <c r="E2227" s="374"/>
      <c r="F2227" s="375"/>
    </row>
    <row r="2228" spans="2:6" s="1" customFormat="1" x14ac:dyDescent="0.25">
      <c r="B2228" s="371"/>
      <c r="C2228" s="372"/>
      <c r="D2228" s="373"/>
      <c r="E2228" s="374"/>
      <c r="F2228" s="375"/>
    </row>
    <row r="2229" spans="2:6" s="1" customFormat="1" x14ac:dyDescent="0.25">
      <c r="B2229" s="371"/>
      <c r="C2229" s="372"/>
      <c r="D2229" s="373"/>
      <c r="E2229" s="374"/>
      <c r="F2229" s="375"/>
    </row>
    <row r="2230" spans="2:6" s="1" customFormat="1" x14ac:dyDescent="0.25">
      <c r="B2230" s="371"/>
      <c r="C2230" s="372"/>
      <c r="D2230" s="373"/>
      <c r="E2230" s="374"/>
      <c r="F2230" s="375"/>
    </row>
    <row r="2231" spans="2:6" s="1" customFormat="1" x14ac:dyDescent="0.25">
      <c r="B2231" s="371"/>
      <c r="C2231" s="372"/>
      <c r="D2231" s="373"/>
      <c r="E2231" s="374"/>
      <c r="F2231" s="375"/>
    </row>
    <row r="2232" spans="2:6" s="1" customFormat="1" x14ac:dyDescent="0.25">
      <c r="B2232" s="371"/>
      <c r="C2232" s="372"/>
      <c r="D2232" s="373"/>
      <c r="E2232" s="374"/>
      <c r="F2232" s="375"/>
    </row>
    <row r="2233" spans="2:6" s="1" customFormat="1" x14ac:dyDescent="0.25">
      <c r="B2233" s="371"/>
      <c r="C2233" s="372"/>
      <c r="D2233" s="373"/>
      <c r="E2233" s="374"/>
      <c r="F2233" s="375"/>
    </row>
    <row r="2234" spans="2:6" s="1" customFormat="1" x14ac:dyDescent="0.25">
      <c r="B2234" s="371"/>
      <c r="C2234" s="372"/>
      <c r="D2234" s="373"/>
      <c r="E2234" s="374"/>
      <c r="F2234" s="375"/>
    </row>
    <row r="2235" spans="2:6" s="1" customFormat="1" x14ac:dyDescent="0.25">
      <c r="B2235" s="371"/>
      <c r="C2235" s="372"/>
      <c r="D2235" s="373"/>
      <c r="E2235" s="374"/>
      <c r="F2235" s="375"/>
    </row>
    <row r="2236" spans="2:6" s="1" customFormat="1" x14ac:dyDescent="0.25">
      <c r="B2236" s="371"/>
      <c r="C2236" s="372"/>
      <c r="D2236" s="373"/>
      <c r="E2236" s="374"/>
      <c r="F2236" s="375"/>
    </row>
    <row r="2237" spans="2:6" s="1" customFormat="1" x14ac:dyDescent="0.25">
      <c r="B2237" s="371"/>
      <c r="C2237" s="372"/>
      <c r="D2237" s="373"/>
      <c r="E2237" s="374"/>
      <c r="F2237" s="375"/>
    </row>
    <row r="2238" spans="2:6" s="1" customFormat="1" x14ac:dyDescent="0.25">
      <c r="B2238" s="371"/>
      <c r="C2238" s="372"/>
      <c r="D2238" s="373"/>
      <c r="E2238" s="374"/>
      <c r="F2238" s="375"/>
    </row>
    <row r="2239" spans="2:6" s="1" customFormat="1" x14ac:dyDescent="0.25">
      <c r="B2239" s="371"/>
      <c r="C2239" s="372"/>
      <c r="D2239" s="373"/>
      <c r="E2239" s="374"/>
      <c r="F2239" s="375"/>
    </row>
    <row r="2240" spans="2:6" s="1" customFormat="1" x14ac:dyDescent="0.25">
      <c r="B2240" s="371"/>
      <c r="C2240" s="372"/>
      <c r="D2240" s="373"/>
      <c r="E2240" s="374"/>
      <c r="F2240" s="375"/>
    </row>
    <row r="2241" spans="2:6" s="1" customFormat="1" x14ac:dyDescent="0.25">
      <c r="B2241" s="371"/>
      <c r="C2241" s="372"/>
      <c r="D2241" s="373"/>
      <c r="E2241" s="374"/>
      <c r="F2241" s="375"/>
    </row>
    <row r="2242" spans="2:6" s="1" customFormat="1" x14ac:dyDescent="0.25">
      <c r="B2242" s="371"/>
      <c r="C2242" s="372"/>
      <c r="D2242" s="373"/>
      <c r="E2242" s="374"/>
      <c r="F2242" s="375"/>
    </row>
    <row r="2243" spans="2:6" s="1" customFormat="1" x14ac:dyDescent="0.25">
      <c r="B2243" s="371"/>
      <c r="C2243" s="372"/>
      <c r="D2243" s="373"/>
      <c r="E2243" s="374"/>
      <c r="F2243" s="375"/>
    </row>
    <row r="2244" spans="2:6" s="1" customFormat="1" x14ac:dyDescent="0.25">
      <c r="B2244" s="371"/>
      <c r="C2244" s="372"/>
      <c r="D2244" s="373"/>
      <c r="E2244" s="374"/>
      <c r="F2244" s="375"/>
    </row>
    <row r="2245" spans="2:6" s="1" customFormat="1" x14ac:dyDescent="0.25">
      <c r="B2245" s="371"/>
      <c r="C2245" s="372"/>
      <c r="D2245" s="373"/>
      <c r="E2245" s="374"/>
      <c r="F2245" s="375"/>
    </row>
    <row r="2246" spans="2:6" s="1" customFormat="1" x14ac:dyDescent="0.25">
      <c r="B2246" s="371"/>
      <c r="C2246" s="372"/>
      <c r="D2246" s="373"/>
      <c r="E2246" s="374"/>
      <c r="F2246" s="375"/>
    </row>
    <row r="2247" spans="2:6" s="1" customFormat="1" x14ac:dyDescent="0.25">
      <c r="B2247" s="371"/>
      <c r="C2247" s="372"/>
      <c r="D2247" s="373"/>
      <c r="E2247" s="374"/>
      <c r="F2247" s="375"/>
    </row>
    <row r="2248" spans="2:6" s="1" customFormat="1" x14ac:dyDescent="0.25">
      <c r="B2248" s="371"/>
      <c r="C2248" s="372"/>
      <c r="D2248" s="373"/>
      <c r="E2248" s="374"/>
      <c r="F2248" s="375"/>
    </row>
    <row r="2249" spans="2:6" s="1" customFormat="1" x14ac:dyDescent="0.25">
      <c r="B2249" s="371"/>
      <c r="C2249" s="372"/>
      <c r="D2249" s="373"/>
      <c r="E2249" s="374"/>
      <c r="F2249" s="375"/>
    </row>
    <row r="2250" spans="2:6" s="1" customFormat="1" x14ac:dyDescent="0.25">
      <c r="B2250" s="371"/>
      <c r="C2250" s="372"/>
      <c r="D2250" s="373"/>
      <c r="E2250" s="374"/>
      <c r="F2250" s="375"/>
    </row>
    <row r="2251" spans="2:6" s="1" customFormat="1" x14ac:dyDescent="0.25">
      <c r="B2251" s="371"/>
      <c r="C2251" s="372"/>
      <c r="D2251" s="373"/>
      <c r="E2251" s="374"/>
      <c r="F2251" s="375"/>
    </row>
    <row r="2252" spans="2:6" s="1" customFormat="1" x14ac:dyDescent="0.25">
      <c r="B2252" s="371"/>
      <c r="C2252" s="372"/>
      <c r="D2252" s="373"/>
      <c r="E2252" s="374"/>
      <c r="F2252" s="375"/>
    </row>
    <row r="2253" spans="2:6" s="1" customFormat="1" x14ac:dyDescent="0.25">
      <c r="B2253" s="371"/>
      <c r="C2253" s="372"/>
      <c r="D2253" s="373"/>
      <c r="E2253" s="374"/>
      <c r="F2253" s="375"/>
    </row>
    <row r="2254" spans="2:6" s="1" customFormat="1" x14ac:dyDescent="0.25">
      <c r="B2254" s="371"/>
      <c r="C2254" s="372"/>
      <c r="D2254" s="373"/>
      <c r="E2254" s="374"/>
      <c r="F2254" s="375"/>
    </row>
    <row r="2255" spans="2:6" s="1" customFormat="1" x14ac:dyDescent="0.25">
      <c r="B2255" s="371"/>
      <c r="C2255" s="372"/>
      <c r="D2255" s="373"/>
      <c r="E2255" s="374"/>
      <c r="F2255" s="375"/>
    </row>
    <row r="2256" spans="2:6" s="1" customFormat="1" x14ac:dyDescent="0.25">
      <c r="B2256" s="371"/>
      <c r="C2256" s="372"/>
      <c r="D2256" s="373"/>
      <c r="E2256" s="374"/>
      <c r="F2256" s="375"/>
    </row>
    <row r="2257" spans="2:6" s="1" customFormat="1" x14ac:dyDescent="0.25">
      <c r="B2257" s="371"/>
      <c r="C2257" s="372"/>
      <c r="D2257" s="373"/>
      <c r="E2257" s="374"/>
      <c r="F2257" s="375"/>
    </row>
    <row r="2258" spans="2:6" s="1" customFormat="1" x14ac:dyDescent="0.25">
      <c r="B2258" s="371"/>
      <c r="C2258" s="372"/>
      <c r="D2258" s="373"/>
      <c r="E2258" s="374"/>
      <c r="F2258" s="375"/>
    </row>
    <row r="2259" spans="2:6" s="1" customFormat="1" x14ac:dyDescent="0.25">
      <c r="B2259" s="371"/>
      <c r="C2259" s="372"/>
      <c r="D2259" s="373"/>
      <c r="E2259" s="374"/>
      <c r="F2259" s="375"/>
    </row>
    <row r="2260" spans="2:6" s="1" customFormat="1" x14ac:dyDescent="0.25">
      <c r="B2260" s="371"/>
      <c r="C2260" s="372"/>
      <c r="D2260" s="373"/>
      <c r="E2260" s="374"/>
      <c r="F2260" s="375"/>
    </row>
    <row r="2261" spans="2:6" s="1" customFormat="1" x14ac:dyDescent="0.25">
      <c r="B2261" s="371"/>
      <c r="C2261" s="372"/>
      <c r="D2261" s="373"/>
      <c r="E2261" s="374"/>
      <c r="F2261" s="375"/>
    </row>
    <row r="2262" spans="2:6" s="1" customFormat="1" x14ac:dyDescent="0.25">
      <c r="B2262" s="371"/>
      <c r="C2262" s="372"/>
      <c r="D2262" s="373"/>
      <c r="E2262" s="374"/>
      <c r="F2262" s="375"/>
    </row>
    <row r="2263" spans="2:6" s="1" customFormat="1" x14ac:dyDescent="0.25">
      <c r="B2263" s="371"/>
      <c r="C2263" s="372"/>
      <c r="D2263" s="373"/>
      <c r="E2263" s="374"/>
      <c r="F2263" s="375"/>
    </row>
    <row r="2264" spans="2:6" s="1" customFormat="1" x14ac:dyDescent="0.25">
      <c r="B2264" s="371"/>
      <c r="C2264" s="372"/>
      <c r="D2264" s="373"/>
      <c r="E2264" s="374"/>
      <c r="F2264" s="375"/>
    </row>
    <row r="2265" spans="2:6" s="1" customFormat="1" x14ac:dyDescent="0.25">
      <c r="B2265" s="371"/>
      <c r="C2265" s="372"/>
      <c r="D2265" s="373"/>
      <c r="E2265" s="374"/>
      <c r="F2265" s="375"/>
    </row>
    <row r="2266" spans="2:6" s="1" customFormat="1" x14ac:dyDescent="0.25">
      <c r="B2266" s="371"/>
      <c r="C2266" s="372"/>
      <c r="D2266" s="373"/>
      <c r="E2266" s="374"/>
      <c r="F2266" s="375"/>
    </row>
    <row r="2267" spans="2:6" s="1" customFormat="1" x14ac:dyDescent="0.25">
      <c r="B2267" s="371"/>
      <c r="C2267" s="372"/>
      <c r="D2267" s="373"/>
      <c r="E2267" s="374"/>
      <c r="F2267" s="375"/>
    </row>
    <row r="2268" spans="2:6" s="1" customFormat="1" x14ac:dyDescent="0.25">
      <c r="B2268" s="371"/>
      <c r="C2268" s="372"/>
      <c r="D2268" s="373"/>
      <c r="E2268" s="374"/>
      <c r="F2268" s="375"/>
    </row>
    <row r="2269" spans="2:6" s="1" customFormat="1" x14ac:dyDescent="0.25">
      <c r="B2269" s="371"/>
      <c r="C2269" s="372"/>
      <c r="D2269" s="373"/>
      <c r="E2269" s="374"/>
      <c r="F2269" s="375"/>
    </row>
    <row r="2270" spans="2:6" s="1" customFormat="1" x14ac:dyDescent="0.25">
      <c r="B2270" s="371"/>
      <c r="C2270" s="372"/>
      <c r="D2270" s="373"/>
      <c r="E2270" s="374"/>
      <c r="F2270" s="375"/>
    </row>
    <row r="2271" spans="2:6" s="1" customFormat="1" x14ac:dyDescent="0.25">
      <c r="B2271" s="371"/>
      <c r="C2271" s="372"/>
      <c r="D2271" s="373"/>
      <c r="E2271" s="374"/>
      <c r="F2271" s="375"/>
    </row>
    <row r="2272" spans="2:6" s="1" customFormat="1" x14ac:dyDescent="0.25">
      <c r="B2272" s="371"/>
      <c r="C2272" s="372"/>
      <c r="D2272" s="373"/>
      <c r="E2272" s="374"/>
      <c r="F2272" s="375"/>
    </row>
    <row r="2273" spans="2:6" s="1" customFormat="1" x14ac:dyDescent="0.25">
      <c r="B2273" s="371"/>
      <c r="C2273" s="372"/>
      <c r="D2273" s="373"/>
      <c r="E2273" s="374"/>
      <c r="F2273" s="375"/>
    </row>
    <row r="2274" spans="2:6" s="1" customFormat="1" x14ac:dyDescent="0.25">
      <c r="B2274" s="371"/>
      <c r="C2274" s="372"/>
      <c r="D2274" s="373"/>
      <c r="E2274" s="374"/>
      <c r="F2274" s="375"/>
    </row>
    <row r="2275" spans="2:6" s="1" customFormat="1" x14ac:dyDescent="0.25">
      <c r="B2275" s="371"/>
      <c r="C2275" s="372"/>
      <c r="D2275" s="373"/>
      <c r="E2275" s="374"/>
      <c r="F2275" s="375"/>
    </row>
    <row r="2276" spans="2:6" s="1" customFormat="1" x14ac:dyDescent="0.25">
      <c r="B2276" s="371"/>
      <c r="C2276" s="372"/>
      <c r="D2276" s="373"/>
      <c r="E2276" s="374"/>
      <c r="F2276" s="375"/>
    </row>
    <row r="2277" spans="2:6" s="1" customFormat="1" x14ac:dyDescent="0.25">
      <c r="B2277" s="371"/>
      <c r="C2277" s="372"/>
      <c r="D2277" s="373"/>
      <c r="E2277" s="374"/>
      <c r="F2277" s="375"/>
    </row>
    <row r="2278" spans="2:6" s="1" customFormat="1" x14ac:dyDescent="0.25">
      <c r="B2278" s="371"/>
      <c r="C2278" s="372"/>
      <c r="D2278" s="373"/>
      <c r="E2278" s="374"/>
      <c r="F2278" s="375"/>
    </row>
    <row r="2279" spans="2:6" s="1" customFormat="1" x14ac:dyDescent="0.25">
      <c r="B2279" s="371"/>
      <c r="C2279" s="372"/>
      <c r="D2279" s="373"/>
      <c r="E2279" s="374"/>
      <c r="F2279" s="375"/>
    </row>
    <row r="2280" spans="2:6" s="1" customFormat="1" x14ac:dyDescent="0.25">
      <c r="B2280" s="371"/>
      <c r="C2280" s="372"/>
      <c r="D2280" s="373"/>
      <c r="E2280" s="374"/>
      <c r="F2280" s="375"/>
    </row>
    <row r="2281" spans="2:6" s="1" customFormat="1" x14ac:dyDescent="0.25">
      <c r="B2281" s="371"/>
      <c r="C2281" s="372"/>
      <c r="D2281" s="373"/>
      <c r="E2281" s="374"/>
      <c r="F2281" s="375"/>
    </row>
    <row r="2282" spans="2:6" s="1" customFormat="1" x14ac:dyDescent="0.25">
      <c r="B2282" s="371"/>
      <c r="C2282" s="372"/>
      <c r="D2282" s="373"/>
      <c r="E2282" s="374"/>
      <c r="F2282" s="375"/>
    </row>
    <row r="2283" spans="2:6" s="1" customFormat="1" x14ac:dyDescent="0.25">
      <c r="B2283" s="371"/>
      <c r="C2283" s="372"/>
      <c r="D2283" s="373"/>
      <c r="E2283" s="374"/>
      <c r="F2283" s="375"/>
    </row>
    <row r="2284" spans="2:6" s="1" customFormat="1" x14ac:dyDescent="0.25">
      <c r="B2284" s="371"/>
      <c r="C2284" s="372"/>
      <c r="D2284" s="373"/>
      <c r="E2284" s="374"/>
      <c r="F2284" s="375"/>
    </row>
    <row r="2285" spans="2:6" s="1" customFormat="1" x14ac:dyDescent="0.25">
      <c r="B2285" s="371"/>
      <c r="C2285" s="372"/>
      <c r="D2285" s="373"/>
      <c r="E2285" s="374"/>
      <c r="F2285" s="375"/>
    </row>
    <row r="2286" spans="2:6" s="1" customFormat="1" x14ac:dyDescent="0.25">
      <c r="B2286" s="371"/>
      <c r="C2286" s="372"/>
      <c r="D2286" s="373"/>
      <c r="E2286" s="374"/>
      <c r="F2286" s="375"/>
    </row>
    <row r="2287" spans="2:6" s="1" customFormat="1" x14ac:dyDescent="0.25">
      <c r="B2287" s="371"/>
      <c r="C2287" s="372"/>
      <c r="D2287" s="373"/>
      <c r="E2287" s="374"/>
      <c r="F2287" s="375"/>
    </row>
    <row r="2288" spans="2:6" s="1" customFormat="1" x14ac:dyDescent="0.25">
      <c r="B2288" s="371"/>
      <c r="C2288" s="372"/>
      <c r="D2288" s="373"/>
      <c r="E2288" s="374"/>
      <c r="F2288" s="375"/>
    </row>
    <row r="2289" spans="2:6" s="1" customFormat="1" x14ac:dyDescent="0.25">
      <c r="B2289" s="371"/>
      <c r="C2289" s="372"/>
      <c r="D2289" s="373"/>
      <c r="E2289" s="374"/>
      <c r="F2289" s="375"/>
    </row>
    <row r="2290" spans="2:6" s="1" customFormat="1" x14ac:dyDescent="0.25">
      <c r="B2290" s="371"/>
      <c r="C2290" s="372"/>
      <c r="D2290" s="373"/>
      <c r="E2290" s="374"/>
      <c r="F2290" s="375"/>
    </row>
    <row r="2291" spans="2:6" s="1" customFormat="1" x14ac:dyDescent="0.25">
      <c r="B2291" s="371"/>
      <c r="C2291" s="372"/>
      <c r="D2291" s="373"/>
      <c r="E2291" s="374"/>
      <c r="F2291" s="375"/>
    </row>
    <row r="2292" spans="2:6" s="1" customFormat="1" x14ac:dyDescent="0.25">
      <c r="B2292" s="371"/>
      <c r="C2292" s="372"/>
      <c r="D2292" s="373"/>
      <c r="E2292" s="374"/>
      <c r="F2292" s="375"/>
    </row>
    <row r="2293" spans="2:6" s="1" customFormat="1" x14ac:dyDescent="0.25">
      <c r="B2293" s="371"/>
      <c r="C2293" s="372"/>
      <c r="D2293" s="373"/>
      <c r="E2293" s="374"/>
      <c r="F2293" s="375"/>
    </row>
    <row r="2294" spans="2:6" s="1" customFormat="1" x14ac:dyDescent="0.25">
      <c r="B2294" s="371"/>
      <c r="C2294" s="372"/>
      <c r="D2294" s="373"/>
      <c r="E2294" s="374"/>
      <c r="F2294" s="375"/>
    </row>
    <row r="2295" spans="2:6" s="1" customFormat="1" x14ac:dyDescent="0.25">
      <c r="B2295" s="371"/>
      <c r="C2295" s="372"/>
      <c r="D2295" s="373"/>
      <c r="E2295" s="374"/>
      <c r="F2295" s="375"/>
    </row>
    <row r="2296" spans="2:6" s="1" customFormat="1" x14ac:dyDescent="0.25">
      <c r="B2296" s="371"/>
      <c r="C2296" s="372"/>
      <c r="D2296" s="373"/>
      <c r="E2296" s="374"/>
      <c r="F2296" s="375"/>
    </row>
    <row r="2297" spans="2:6" s="1" customFormat="1" x14ac:dyDescent="0.25">
      <c r="B2297" s="371"/>
      <c r="C2297" s="372"/>
      <c r="D2297" s="373"/>
      <c r="E2297" s="374"/>
      <c r="F2297" s="375"/>
    </row>
    <row r="2298" spans="2:6" s="1" customFormat="1" x14ac:dyDescent="0.25">
      <c r="B2298" s="371"/>
      <c r="C2298" s="372"/>
      <c r="D2298" s="373"/>
      <c r="E2298" s="374"/>
      <c r="F2298" s="375"/>
    </row>
    <row r="2299" spans="2:6" s="1" customFormat="1" x14ac:dyDescent="0.25">
      <c r="B2299" s="371"/>
      <c r="C2299" s="372"/>
      <c r="D2299" s="373"/>
      <c r="E2299" s="374"/>
      <c r="F2299" s="375"/>
    </row>
    <row r="2300" spans="2:6" s="1" customFormat="1" x14ac:dyDescent="0.25">
      <c r="B2300" s="371"/>
      <c r="C2300" s="372"/>
      <c r="D2300" s="373"/>
      <c r="E2300" s="374"/>
      <c r="F2300" s="375"/>
    </row>
    <row r="2301" spans="2:6" s="1" customFormat="1" x14ac:dyDescent="0.25">
      <c r="B2301" s="371"/>
      <c r="C2301" s="372"/>
      <c r="D2301" s="373"/>
      <c r="E2301" s="374"/>
      <c r="F2301" s="375"/>
    </row>
    <row r="2302" spans="2:6" s="1" customFormat="1" x14ac:dyDescent="0.25">
      <c r="B2302" s="371"/>
      <c r="C2302" s="372"/>
      <c r="D2302" s="373"/>
      <c r="E2302" s="374"/>
      <c r="F2302" s="375"/>
    </row>
    <row r="2303" spans="2:6" s="1" customFormat="1" x14ac:dyDescent="0.25">
      <c r="B2303" s="371"/>
      <c r="C2303" s="372"/>
      <c r="D2303" s="373"/>
      <c r="E2303" s="374"/>
      <c r="F2303" s="375"/>
    </row>
    <row r="2304" spans="2:6" s="1" customFormat="1" x14ac:dyDescent="0.25">
      <c r="B2304" s="371"/>
      <c r="C2304" s="372"/>
      <c r="D2304" s="373"/>
      <c r="E2304" s="374"/>
      <c r="F2304" s="375"/>
    </row>
    <row r="2305" spans="2:6" s="1" customFormat="1" x14ac:dyDescent="0.25">
      <c r="B2305" s="371"/>
      <c r="C2305" s="372"/>
      <c r="D2305" s="373"/>
      <c r="E2305" s="374"/>
      <c r="F2305" s="375"/>
    </row>
    <row r="2306" spans="2:6" s="1" customFormat="1" x14ac:dyDescent="0.25">
      <c r="B2306" s="371"/>
      <c r="C2306" s="372"/>
      <c r="D2306" s="373"/>
      <c r="E2306" s="374"/>
      <c r="F2306" s="375"/>
    </row>
    <row r="2307" spans="2:6" s="1" customFormat="1" x14ac:dyDescent="0.25">
      <c r="B2307" s="371"/>
      <c r="C2307" s="372"/>
      <c r="D2307" s="373"/>
      <c r="E2307" s="374"/>
      <c r="F2307" s="375"/>
    </row>
    <row r="2308" spans="2:6" s="1" customFormat="1" x14ac:dyDescent="0.25">
      <c r="B2308" s="371"/>
      <c r="C2308" s="372"/>
      <c r="D2308" s="373"/>
      <c r="E2308" s="374"/>
      <c r="F2308" s="375"/>
    </row>
    <row r="2309" spans="2:6" s="1" customFormat="1" x14ac:dyDescent="0.25">
      <c r="B2309" s="371"/>
      <c r="C2309" s="372"/>
      <c r="D2309" s="373"/>
      <c r="E2309" s="374"/>
      <c r="F2309" s="375"/>
    </row>
    <row r="2310" spans="2:6" s="1" customFormat="1" x14ac:dyDescent="0.25">
      <c r="B2310" s="371"/>
      <c r="C2310" s="372"/>
      <c r="D2310" s="373"/>
      <c r="E2310" s="374"/>
      <c r="F2310" s="375"/>
    </row>
    <row r="2311" spans="2:6" s="1" customFormat="1" x14ac:dyDescent="0.25">
      <c r="B2311" s="371"/>
      <c r="C2311" s="372"/>
      <c r="D2311" s="373"/>
      <c r="E2311" s="374"/>
      <c r="F2311" s="375"/>
    </row>
    <row r="2312" spans="2:6" s="1" customFormat="1" x14ac:dyDescent="0.25">
      <c r="B2312" s="371"/>
      <c r="C2312" s="372"/>
      <c r="D2312" s="373"/>
      <c r="E2312" s="374"/>
      <c r="F2312" s="375"/>
    </row>
    <row r="2313" spans="2:6" s="1" customFormat="1" x14ac:dyDescent="0.25">
      <c r="B2313" s="371"/>
      <c r="C2313" s="372"/>
      <c r="D2313" s="373"/>
      <c r="E2313" s="374"/>
      <c r="F2313" s="375"/>
    </row>
    <row r="2314" spans="2:6" s="1" customFormat="1" x14ac:dyDescent="0.25">
      <c r="B2314" s="371"/>
      <c r="C2314" s="372"/>
      <c r="D2314" s="373"/>
      <c r="E2314" s="374"/>
      <c r="F2314" s="375"/>
    </row>
    <row r="2315" spans="2:6" s="1" customFormat="1" x14ac:dyDescent="0.25">
      <c r="B2315" s="371"/>
      <c r="C2315" s="372"/>
      <c r="D2315" s="373"/>
      <c r="E2315" s="374"/>
      <c r="F2315" s="375"/>
    </row>
    <row r="2316" spans="2:6" s="1" customFormat="1" x14ac:dyDescent="0.25">
      <c r="B2316" s="371"/>
      <c r="C2316" s="372"/>
      <c r="D2316" s="373"/>
      <c r="E2316" s="374"/>
      <c r="F2316" s="375"/>
    </row>
    <row r="2317" spans="2:6" s="1" customFormat="1" x14ac:dyDescent="0.25">
      <c r="B2317" s="371"/>
      <c r="C2317" s="372"/>
      <c r="D2317" s="373"/>
      <c r="E2317" s="374"/>
      <c r="F2317" s="375"/>
    </row>
    <row r="2318" spans="2:6" s="1" customFormat="1" x14ac:dyDescent="0.25">
      <c r="B2318" s="371"/>
      <c r="C2318" s="372"/>
      <c r="D2318" s="373"/>
      <c r="E2318" s="374"/>
      <c r="F2318" s="375"/>
    </row>
    <row r="2319" spans="2:6" s="1" customFormat="1" x14ac:dyDescent="0.25">
      <c r="B2319" s="371"/>
      <c r="C2319" s="372"/>
      <c r="D2319" s="373"/>
      <c r="E2319" s="374"/>
      <c r="F2319" s="375"/>
    </row>
    <row r="2320" spans="2:6" s="1" customFormat="1" x14ac:dyDescent="0.25">
      <c r="B2320" s="371"/>
      <c r="C2320" s="372"/>
      <c r="D2320" s="373"/>
      <c r="E2320" s="374"/>
      <c r="F2320" s="375"/>
    </row>
    <row r="2321" spans="2:6" s="1" customFormat="1" x14ac:dyDescent="0.25">
      <c r="B2321" s="371"/>
      <c r="C2321" s="372"/>
      <c r="D2321" s="373"/>
      <c r="E2321" s="374"/>
      <c r="F2321" s="375"/>
    </row>
    <row r="2322" spans="2:6" s="1" customFormat="1" x14ac:dyDescent="0.25">
      <c r="B2322" s="371"/>
      <c r="C2322" s="372"/>
      <c r="D2322" s="373"/>
      <c r="E2322" s="374"/>
      <c r="F2322" s="375"/>
    </row>
    <row r="2323" spans="2:6" s="1" customFormat="1" x14ac:dyDescent="0.25">
      <c r="B2323" s="371"/>
      <c r="C2323" s="372"/>
      <c r="D2323" s="373"/>
      <c r="E2323" s="374"/>
      <c r="F2323" s="375"/>
    </row>
    <row r="2324" spans="2:6" s="1" customFormat="1" x14ac:dyDescent="0.25">
      <c r="B2324" s="371"/>
      <c r="C2324" s="372"/>
      <c r="D2324" s="373"/>
      <c r="E2324" s="374"/>
      <c r="F2324" s="375"/>
    </row>
    <row r="2325" spans="2:6" s="1" customFormat="1" x14ac:dyDescent="0.25">
      <c r="B2325" s="371"/>
      <c r="C2325" s="372"/>
      <c r="D2325" s="373"/>
      <c r="E2325" s="374"/>
      <c r="F2325" s="375"/>
    </row>
    <row r="2326" spans="2:6" s="1" customFormat="1" x14ac:dyDescent="0.25">
      <c r="B2326" s="371"/>
      <c r="C2326" s="372"/>
      <c r="D2326" s="373"/>
      <c r="E2326" s="374"/>
      <c r="F2326" s="375"/>
    </row>
    <row r="2327" spans="2:6" s="1" customFormat="1" x14ac:dyDescent="0.25">
      <c r="B2327" s="371"/>
      <c r="C2327" s="372"/>
      <c r="D2327" s="373"/>
      <c r="E2327" s="374"/>
      <c r="F2327" s="375"/>
    </row>
    <row r="2328" spans="2:6" s="1" customFormat="1" x14ac:dyDescent="0.25">
      <c r="B2328" s="371"/>
      <c r="C2328" s="372"/>
      <c r="D2328" s="373"/>
      <c r="E2328" s="374"/>
      <c r="F2328" s="375"/>
    </row>
    <row r="2329" spans="2:6" s="1" customFormat="1" x14ac:dyDescent="0.25">
      <c r="B2329" s="371"/>
      <c r="C2329" s="372"/>
      <c r="D2329" s="373"/>
      <c r="E2329" s="374"/>
      <c r="F2329" s="375"/>
    </row>
    <row r="2330" spans="2:6" s="1" customFormat="1" x14ac:dyDescent="0.25">
      <c r="B2330" s="371"/>
      <c r="C2330" s="372"/>
      <c r="D2330" s="373"/>
      <c r="E2330" s="374"/>
      <c r="F2330" s="375"/>
    </row>
    <row r="2331" spans="2:6" s="1" customFormat="1" x14ac:dyDescent="0.25">
      <c r="B2331" s="371"/>
      <c r="C2331" s="372"/>
      <c r="D2331" s="373"/>
      <c r="E2331" s="374"/>
      <c r="F2331" s="375"/>
    </row>
    <row r="2332" spans="2:6" s="1" customFormat="1" x14ac:dyDescent="0.25">
      <c r="B2332" s="371"/>
      <c r="C2332" s="372"/>
      <c r="D2332" s="373"/>
      <c r="E2332" s="374"/>
      <c r="F2332" s="375"/>
    </row>
    <row r="2333" spans="2:6" s="1" customFormat="1" x14ac:dyDescent="0.25">
      <c r="B2333" s="371"/>
      <c r="C2333" s="372"/>
      <c r="D2333" s="373"/>
      <c r="E2333" s="374"/>
      <c r="F2333" s="375"/>
    </row>
    <row r="2334" spans="2:6" s="1" customFormat="1" x14ac:dyDescent="0.25">
      <c r="B2334" s="371"/>
      <c r="C2334" s="372"/>
      <c r="D2334" s="373"/>
      <c r="E2334" s="374"/>
      <c r="F2334" s="375"/>
    </row>
    <row r="2335" spans="2:6" s="1" customFormat="1" x14ac:dyDescent="0.25">
      <c r="B2335" s="371"/>
      <c r="C2335" s="372"/>
      <c r="D2335" s="373"/>
      <c r="E2335" s="374"/>
      <c r="F2335" s="375"/>
    </row>
    <row r="2336" spans="2:6" s="1" customFormat="1" x14ac:dyDescent="0.25">
      <c r="B2336" s="371"/>
      <c r="C2336" s="372"/>
      <c r="D2336" s="373"/>
      <c r="E2336" s="374"/>
      <c r="F2336" s="375"/>
    </row>
    <row r="2337" spans="2:6" s="1" customFormat="1" x14ac:dyDescent="0.25">
      <c r="B2337" s="371"/>
      <c r="C2337" s="372"/>
      <c r="D2337" s="373"/>
      <c r="E2337" s="374"/>
      <c r="F2337" s="375"/>
    </row>
    <row r="2338" spans="2:6" s="1" customFormat="1" x14ac:dyDescent="0.25">
      <c r="B2338" s="371"/>
      <c r="C2338" s="372"/>
      <c r="D2338" s="373"/>
      <c r="E2338" s="374"/>
      <c r="F2338" s="375"/>
    </row>
    <row r="2339" spans="2:6" s="1" customFormat="1" x14ac:dyDescent="0.25">
      <c r="B2339" s="371"/>
      <c r="C2339" s="372"/>
      <c r="D2339" s="373"/>
      <c r="E2339" s="374"/>
      <c r="F2339" s="375"/>
    </row>
    <row r="2340" spans="2:6" s="1" customFormat="1" x14ac:dyDescent="0.25">
      <c r="B2340" s="371"/>
      <c r="C2340" s="372"/>
      <c r="D2340" s="373"/>
      <c r="E2340" s="374"/>
      <c r="F2340" s="375"/>
    </row>
    <row r="2341" spans="2:6" s="1" customFormat="1" x14ac:dyDescent="0.25">
      <c r="B2341" s="371"/>
      <c r="C2341" s="372"/>
      <c r="D2341" s="373"/>
      <c r="E2341" s="374"/>
      <c r="F2341" s="375"/>
    </row>
    <row r="2342" spans="2:6" s="1" customFormat="1" x14ac:dyDescent="0.25">
      <c r="B2342" s="371"/>
      <c r="C2342" s="372"/>
      <c r="D2342" s="373"/>
      <c r="E2342" s="374"/>
      <c r="F2342" s="375"/>
    </row>
    <row r="2343" spans="2:6" s="1" customFormat="1" x14ac:dyDescent="0.25">
      <c r="B2343" s="371"/>
      <c r="C2343" s="372"/>
      <c r="D2343" s="373"/>
      <c r="E2343" s="374"/>
      <c r="F2343" s="375"/>
    </row>
    <row r="2344" spans="2:6" s="1" customFormat="1" x14ac:dyDescent="0.25">
      <c r="B2344" s="371"/>
      <c r="C2344" s="372"/>
      <c r="D2344" s="373"/>
      <c r="E2344" s="374"/>
      <c r="F2344" s="375"/>
    </row>
    <row r="2345" spans="2:6" s="1" customFormat="1" x14ac:dyDescent="0.25">
      <c r="B2345" s="371"/>
      <c r="C2345" s="372"/>
      <c r="D2345" s="373"/>
      <c r="E2345" s="374"/>
      <c r="F2345" s="375"/>
    </row>
    <row r="2346" spans="2:6" s="1" customFormat="1" x14ac:dyDescent="0.25">
      <c r="B2346" s="371"/>
      <c r="C2346" s="372"/>
      <c r="D2346" s="373"/>
      <c r="E2346" s="374"/>
      <c r="F2346" s="375"/>
    </row>
    <row r="2347" spans="2:6" s="1" customFormat="1" x14ac:dyDescent="0.25">
      <c r="B2347" s="371"/>
      <c r="C2347" s="372"/>
      <c r="D2347" s="373"/>
      <c r="E2347" s="374"/>
      <c r="F2347" s="375"/>
    </row>
    <row r="2348" spans="2:6" s="1" customFormat="1" x14ac:dyDescent="0.25">
      <c r="B2348" s="371"/>
      <c r="C2348" s="372"/>
      <c r="D2348" s="373"/>
      <c r="E2348" s="374"/>
      <c r="F2348" s="375"/>
    </row>
    <row r="2349" spans="2:6" s="1" customFormat="1" x14ac:dyDescent="0.25">
      <c r="B2349" s="371"/>
      <c r="C2349" s="372"/>
      <c r="D2349" s="373"/>
      <c r="E2349" s="374"/>
      <c r="F2349" s="375"/>
    </row>
    <row r="2350" spans="2:6" s="1" customFormat="1" x14ac:dyDescent="0.25">
      <c r="B2350" s="371"/>
      <c r="C2350" s="372"/>
      <c r="D2350" s="373"/>
      <c r="E2350" s="374"/>
      <c r="F2350" s="375"/>
    </row>
    <row r="2351" spans="2:6" s="1" customFormat="1" x14ac:dyDescent="0.25">
      <c r="B2351" s="371"/>
      <c r="C2351" s="372"/>
      <c r="D2351" s="373"/>
      <c r="E2351" s="374"/>
      <c r="F2351" s="375"/>
    </row>
    <row r="2352" spans="2:6" s="1" customFormat="1" x14ac:dyDescent="0.25">
      <c r="B2352" s="371"/>
      <c r="C2352" s="372"/>
      <c r="D2352" s="373"/>
      <c r="E2352" s="374"/>
      <c r="F2352" s="375"/>
    </row>
    <row r="2353" spans="2:6" s="1" customFormat="1" x14ac:dyDescent="0.25">
      <c r="B2353" s="371"/>
      <c r="C2353" s="372"/>
      <c r="D2353" s="373"/>
      <c r="E2353" s="374"/>
      <c r="F2353" s="375"/>
    </row>
    <row r="2354" spans="2:6" s="1" customFormat="1" x14ac:dyDescent="0.25">
      <c r="B2354" s="371"/>
      <c r="C2354" s="372"/>
      <c r="D2354" s="373"/>
      <c r="E2354" s="374"/>
      <c r="F2354" s="375"/>
    </row>
    <row r="2355" spans="2:6" s="1" customFormat="1" x14ac:dyDescent="0.25">
      <c r="B2355" s="371"/>
      <c r="C2355" s="372"/>
      <c r="D2355" s="373"/>
      <c r="E2355" s="374"/>
      <c r="F2355" s="375"/>
    </row>
    <row r="2356" spans="2:6" s="1" customFormat="1" x14ac:dyDescent="0.25">
      <c r="B2356" s="371"/>
      <c r="C2356" s="372"/>
      <c r="D2356" s="373"/>
      <c r="E2356" s="374"/>
      <c r="F2356" s="375"/>
    </row>
    <row r="2357" spans="2:6" s="1" customFormat="1" x14ac:dyDescent="0.25">
      <c r="B2357" s="371"/>
      <c r="C2357" s="372"/>
      <c r="D2357" s="373"/>
      <c r="E2357" s="374"/>
      <c r="F2357" s="375"/>
    </row>
    <row r="2358" spans="2:6" s="1" customFormat="1" x14ac:dyDescent="0.25">
      <c r="B2358" s="371"/>
      <c r="C2358" s="372"/>
      <c r="D2358" s="373"/>
      <c r="E2358" s="374"/>
      <c r="F2358" s="375"/>
    </row>
    <row r="2359" spans="2:6" s="1" customFormat="1" x14ac:dyDescent="0.25">
      <c r="B2359" s="371"/>
      <c r="C2359" s="372"/>
      <c r="D2359" s="373"/>
      <c r="E2359" s="374"/>
      <c r="F2359" s="375"/>
    </row>
    <row r="2360" spans="2:6" s="1" customFormat="1" x14ac:dyDescent="0.25">
      <c r="B2360" s="371"/>
      <c r="C2360" s="372"/>
      <c r="D2360" s="373"/>
      <c r="E2360" s="374"/>
      <c r="F2360" s="375"/>
    </row>
    <row r="2361" spans="2:6" s="1" customFormat="1" x14ac:dyDescent="0.25">
      <c r="B2361" s="371"/>
      <c r="C2361" s="372"/>
      <c r="D2361" s="373"/>
      <c r="E2361" s="374"/>
      <c r="F2361" s="375"/>
    </row>
    <row r="2362" spans="2:6" s="1" customFormat="1" x14ac:dyDescent="0.25">
      <c r="B2362" s="371"/>
      <c r="C2362" s="372"/>
      <c r="D2362" s="373"/>
      <c r="E2362" s="374"/>
      <c r="F2362" s="375"/>
    </row>
    <row r="2363" spans="2:6" s="1" customFormat="1" x14ac:dyDescent="0.25">
      <c r="B2363" s="371"/>
      <c r="C2363" s="372"/>
      <c r="D2363" s="373"/>
      <c r="E2363" s="374"/>
      <c r="F2363" s="375"/>
    </row>
    <row r="2364" spans="2:6" s="1" customFormat="1" x14ac:dyDescent="0.25">
      <c r="B2364" s="371"/>
      <c r="C2364" s="372"/>
      <c r="D2364" s="373"/>
      <c r="E2364" s="374"/>
      <c r="F2364" s="375"/>
    </row>
    <row r="2365" spans="2:6" s="1" customFormat="1" x14ac:dyDescent="0.25">
      <c r="B2365" s="371"/>
      <c r="C2365" s="372"/>
      <c r="D2365" s="373"/>
      <c r="E2365" s="374"/>
      <c r="F2365" s="375"/>
    </row>
    <row r="2366" spans="2:6" s="1" customFormat="1" x14ac:dyDescent="0.25">
      <c r="B2366" s="371"/>
      <c r="C2366" s="372"/>
      <c r="D2366" s="373"/>
      <c r="E2366" s="374"/>
      <c r="F2366" s="375"/>
    </row>
    <row r="2367" spans="2:6" s="1" customFormat="1" x14ac:dyDescent="0.25">
      <c r="B2367" s="371"/>
      <c r="C2367" s="372"/>
      <c r="D2367" s="373"/>
      <c r="E2367" s="374"/>
      <c r="F2367" s="375"/>
    </row>
    <row r="2368" spans="2:6" s="1" customFormat="1" x14ac:dyDescent="0.25">
      <c r="B2368" s="371"/>
      <c r="C2368" s="372"/>
      <c r="D2368" s="373"/>
      <c r="E2368" s="374"/>
      <c r="F2368" s="375"/>
    </row>
    <row r="2369" spans="2:6" s="1" customFormat="1" x14ac:dyDescent="0.25">
      <c r="B2369" s="371"/>
      <c r="C2369" s="372"/>
      <c r="D2369" s="373"/>
      <c r="E2369" s="374"/>
      <c r="F2369" s="375"/>
    </row>
    <row r="2370" spans="2:6" s="1" customFormat="1" x14ac:dyDescent="0.25">
      <c r="B2370" s="371"/>
      <c r="C2370" s="372"/>
      <c r="D2370" s="373"/>
      <c r="E2370" s="374"/>
      <c r="F2370" s="375"/>
    </row>
    <row r="2371" spans="2:6" s="1" customFormat="1" x14ac:dyDescent="0.25">
      <c r="B2371" s="371"/>
      <c r="C2371" s="372"/>
      <c r="D2371" s="373"/>
      <c r="E2371" s="374"/>
      <c r="F2371" s="375"/>
    </row>
    <row r="2372" spans="2:6" s="1" customFormat="1" x14ac:dyDescent="0.25">
      <c r="B2372" s="371"/>
      <c r="C2372" s="372"/>
      <c r="D2372" s="373"/>
      <c r="E2372" s="374"/>
      <c r="F2372" s="375"/>
    </row>
    <row r="2373" spans="2:6" s="1" customFormat="1" x14ac:dyDescent="0.25">
      <c r="B2373" s="371"/>
      <c r="C2373" s="372"/>
      <c r="D2373" s="373"/>
      <c r="E2373" s="374"/>
      <c r="F2373" s="375"/>
    </row>
    <row r="2374" spans="2:6" s="1" customFormat="1" x14ac:dyDescent="0.25">
      <c r="B2374" s="371"/>
      <c r="C2374" s="372"/>
      <c r="D2374" s="373"/>
      <c r="E2374" s="374"/>
      <c r="F2374" s="375"/>
    </row>
    <row r="2375" spans="2:6" s="1" customFormat="1" x14ac:dyDescent="0.25">
      <c r="B2375" s="371"/>
      <c r="C2375" s="372"/>
      <c r="D2375" s="373"/>
      <c r="E2375" s="374"/>
      <c r="F2375" s="375"/>
    </row>
    <row r="2376" spans="2:6" s="1" customFormat="1" x14ac:dyDescent="0.25">
      <c r="B2376" s="371"/>
      <c r="C2376" s="372"/>
      <c r="D2376" s="373"/>
      <c r="E2376" s="374"/>
      <c r="F2376" s="375"/>
    </row>
    <row r="2377" spans="2:6" s="1" customFormat="1" x14ac:dyDescent="0.25">
      <c r="B2377" s="371"/>
      <c r="C2377" s="372"/>
      <c r="D2377" s="373"/>
      <c r="E2377" s="374"/>
      <c r="F2377" s="375"/>
    </row>
    <row r="2378" spans="2:6" s="1" customFormat="1" x14ac:dyDescent="0.25">
      <c r="B2378" s="371"/>
      <c r="C2378" s="372"/>
      <c r="D2378" s="373"/>
      <c r="E2378" s="374"/>
      <c r="F2378" s="375"/>
    </row>
    <row r="2379" spans="2:6" s="1" customFormat="1" x14ac:dyDescent="0.25">
      <c r="B2379" s="371"/>
      <c r="C2379" s="372"/>
      <c r="D2379" s="373"/>
      <c r="E2379" s="374"/>
      <c r="F2379" s="375"/>
    </row>
    <row r="2380" spans="2:6" s="1" customFormat="1" x14ac:dyDescent="0.25">
      <c r="B2380" s="371"/>
      <c r="C2380" s="372"/>
      <c r="D2380" s="373"/>
      <c r="E2380" s="374"/>
      <c r="F2380" s="375"/>
    </row>
    <row r="2381" spans="2:6" s="1" customFormat="1" x14ac:dyDescent="0.25">
      <c r="B2381" s="371"/>
      <c r="C2381" s="372"/>
      <c r="D2381" s="373"/>
      <c r="E2381" s="374"/>
      <c r="F2381" s="375"/>
    </row>
    <row r="2382" spans="2:6" s="1" customFormat="1" x14ac:dyDescent="0.25">
      <c r="B2382" s="371"/>
      <c r="C2382" s="372"/>
      <c r="D2382" s="373"/>
      <c r="E2382" s="374"/>
      <c r="F2382" s="375"/>
    </row>
    <row r="2383" spans="2:6" s="1" customFormat="1" x14ac:dyDescent="0.25">
      <c r="B2383" s="371"/>
      <c r="C2383" s="372"/>
      <c r="D2383" s="373"/>
      <c r="E2383" s="374"/>
      <c r="F2383" s="375"/>
    </row>
    <row r="2384" spans="2:6" s="1" customFormat="1" x14ac:dyDescent="0.25">
      <c r="B2384" s="371"/>
      <c r="C2384" s="372"/>
      <c r="D2384" s="373"/>
      <c r="E2384" s="374"/>
      <c r="F2384" s="375"/>
    </row>
    <row r="2385" spans="2:6" s="1" customFormat="1" x14ac:dyDescent="0.25">
      <c r="B2385" s="371"/>
      <c r="C2385" s="372"/>
      <c r="D2385" s="373"/>
      <c r="E2385" s="374"/>
      <c r="F2385" s="375"/>
    </row>
    <row r="2386" spans="2:6" s="1" customFormat="1" x14ac:dyDescent="0.25">
      <c r="B2386" s="371"/>
      <c r="C2386" s="372"/>
      <c r="D2386" s="373"/>
      <c r="E2386" s="374"/>
      <c r="F2386" s="375"/>
    </row>
    <row r="2387" spans="2:6" s="1" customFormat="1" x14ac:dyDescent="0.25">
      <c r="B2387" s="371"/>
      <c r="C2387" s="372"/>
      <c r="D2387" s="373"/>
      <c r="E2387" s="374"/>
      <c r="F2387" s="375"/>
    </row>
    <row r="2388" spans="2:6" s="1" customFormat="1" x14ac:dyDescent="0.25">
      <c r="B2388" s="371"/>
      <c r="C2388" s="372"/>
      <c r="D2388" s="373"/>
      <c r="E2388" s="374"/>
      <c r="F2388" s="375"/>
    </row>
    <row r="2389" spans="2:6" s="1" customFormat="1" x14ac:dyDescent="0.25">
      <c r="B2389" s="371"/>
      <c r="C2389" s="372"/>
      <c r="D2389" s="373"/>
      <c r="E2389" s="374"/>
      <c r="F2389" s="375"/>
    </row>
    <row r="2390" spans="2:6" s="1" customFormat="1" x14ac:dyDescent="0.25">
      <c r="B2390" s="371"/>
      <c r="C2390" s="372"/>
      <c r="D2390" s="373"/>
      <c r="E2390" s="374"/>
      <c r="F2390" s="375"/>
    </row>
    <row r="2391" spans="2:6" s="1" customFormat="1" x14ac:dyDescent="0.25">
      <c r="B2391" s="371"/>
      <c r="C2391" s="372"/>
      <c r="D2391" s="373"/>
      <c r="E2391" s="374"/>
      <c r="F2391" s="375"/>
    </row>
    <row r="2392" spans="2:6" s="1" customFormat="1" x14ac:dyDescent="0.25">
      <c r="B2392" s="371"/>
      <c r="C2392" s="372"/>
      <c r="D2392" s="373"/>
      <c r="E2392" s="374"/>
      <c r="F2392" s="375"/>
    </row>
    <row r="2393" spans="2:6" s="1" customFormat="1" x14ac:dyDescent="0.25">
      <c r="B2393" s="371"/>
      <c r="C2393" s="372"/>
      <c r="D2393" s="373"/>
      <c r="E2393" s="374"/>
      <c r="F2393" s="375"/>
    </row>
    <row r="2394" spans="2:6" s="1" customFormat="1" x14ac:dyDescent="0.25">
      <c r="B2394" s="371"/>
      <c r="C2394" s="372"/>
      <c r="D2394" s="373"/>
      <c r="E2394" s="374"/>
      <c r="F2394" s="375"/>
    </row>
    <row r="2395" spans="2:6" s="1" customFormat="1" x14ac:dyDescent="0.25">
      <c r="B2395" s="371"/>
      <c r="C2395" s="372"/>
      <c r="D2395" s="373"/>
      <c r="E2395" s="374"/>
      <c r="F2395" s="375"/>
    </row>
    <row r="2396" spans="2:6" s="1" customFormat="1" x14ac:dyDescent="0.25">
      <c r="B2396" s="371"/>
      <c r="C2396" s="372"/>
      <c r="D2396" s="373"/>
      <c r="E2396" s="374"/>
      <c r="F2396" s="375"/>
    </row>
    <row r="2397" spans="2:6" s="1" customFormat="1" x14ac:dyDescent="0.25">
      <c r="B2397" s="371"/>
      <c r="C2397" s="372"/>
      <c r="D2397" s="373"/>
      <c r="E2397" s="374"/>
      <c r="F2397" s="375"/>
    </row>
    <row r="2398" spans="2:6" s="1" customFormat="1" x14ac:dyDescent="0.25">
      <c r="B2398" s="371"/>
      <c r="C2398" s="372"/>
      <c r="D2398" s="373"/>
      <c r="E2398" s="374"/>
      <c r="F2398" s="375"/>
    </row>
    <row r="2399" spans="2:6" s="1" customFormat="1" x14ac:dyDescent="0.25">
      <c r="B2399" s="371"/>
      <c r="C2399" s="372"/>
      <c r="D2399" s="373"/>
      <c r="E2399" s="374"/>
      <c r="F2399" s="375"/>
    </row>
    <row r="2400" spans="2:6" s="1" customFormat="1" x14ac:dyDescent="0.25">
      <c r="B2400" s="371"/>
      <c r="C2400" s="372"/>
      <c r="D2400" s="373"/>
      <c r="E2400" s="374"/>
      <c r="F2400" s="375"/>
    </row>
    <row r="2401" spans="2:6" s="1" customFormat="1" x14ac:dyDescent="0.25">
      <c r="B2401" s="371"/>
      <c r="C2401" s="372"/>
      <c r="D2401" s="373"/>
      <c r="E2401" s="374"/>
      <c r="F2401" s="375"/>
    </row>
    <row r="2402" spans="2:6" s="1" customFormat="1" x14ac:dyDescent="0.25">
      <c r="B2402" s="371"/>
      <c r="C2402" s="372"/>
      <c r="D2402" s="373"/>
      <c r="E2402" s="374"/>
      <c r="F2402" s="375"/>
    </row>
    <row r="2403" spans="2:6" s="1" customFormat="1" x14ac:dyDescent="0.25">
      <c r="B2403" s="371"/>
      <c r="C2403" s="372"/>
      <c r="D2403" s="373"/>
      <c r="E2403" s="374"/>
      <c r="F2403" s="375"/>
    </row>
    <row r="2404" spans="2:6" s="1" customFormat="1" x14ac:dyDescent="0.25">
      <c r="B2404" s="371"/>
      <c r="C2404" s="372"/>
      <c r="D2404" s="373"/>
      <c r="E2404" s="374"/>
      <c r="F2404" s="375"/>
    </row>
    <row r="2405" spans="2:6" s="1" customFormat="1" x14ac:dyDescent="0.25">
      <c r="B2405" s="371"/>
      <c r="C2405" s="372"/>
      <c r="D2405" s="373"/>
      <c r="E2405" s="374"/>
      <c r="F2405" s="375"/>
    </row>
    <row r="2406" spans="2:6" s="1" customFormat="1" x14ac:dyDescent="0.25">
      <c r="B2406" s="371"/>
      <c r="C2406" s="372"/>
      <c r="D2406" s="373"/>
      <c r="E2406" s="374"/>
      <c r="F2406" s="375"/>
    </row>
    <row r="2407" spans="2:6" s="1" customFormat="1" x14ac:dyDescent="0.25">
      <c r="B2407" s="371"/>
      <c r="C2407" s="372"/>
      <c r="D2407" s="373"/>
      <c r="E2407" s="374"/>
      <c r="F2407" s="375"/>
    </row>
    <row r="2408" spans="2:6" s="1" customFormat="1" x14ac:dyDescent="0.25">
      <c r="B2408" s="371"/>
      <c r="C2408" s="372"/>
      <c r="D2408" s="373"/>
      <c r="E2408" s="374"/>
      <c r="F2408" s="375"/>
    </row>
    <row r="2409" spans="2:6" s="1" customFormat="1" x14ac:dyDescent="0.25">
      <c r="B2409" s="371"/>
      <c r="C2409" s="372"/>
      <c r="D2409" s="373"/>
      <c r="E2409" s="374"/>
      <c r="F2409" s="375"/>
    </row>
    <row r="2410" spans="2:6" s="1" customFormat="1" x14ac:dyDescent="0.25">
      <c r="B2410" s="371"/>
      <c r="C2410" s="372"/>
      <c r="D2410" s="373"/>
      <c r="E2410" s="374"/>
      <c r="F2410" s="375"/>
    </row>
    <row r="2411" spans="2:6" s="1" customFormat="1" x14ac:dyDescent="0.25">
      <c r="B2411" s="371"/>
      <c r="C2411" s="372"/>
      <c r="D2411" s="373"/>
      <c r="E2411" s="374"/>
      <c r="F2411" s="375"/>
    </row>
    <row r="2412" spans="2:6" s="1" customFormat="1" x14ac:dyDescent="0.25">
      <c r="B2412" s="371"/>
      <c r="C2412" s="372"/>
      <c r="D2412" s="373"/>
      <c r="E2412" s="374"/>
      <c r="F2412" s="375"/>
    </row>
    <row r="2413" spans="2:6" s="1" customFormat="1" x14ac:dyDescent="0.25">
      <c r="B2413" s="371"/>
      <c r="C2413" s="372"/>
      <c r="D2413" s="373"/>
      <c r="E2413" s="374"/>
      <c r="F2413" s="375"/>
    </row>
    <row r="2414" spans="2:6" s="1" customFormat="1" x14ac:dyDescent="0.25">
      <c r="B2414" s="371"/>
      <c r="C2414" s="372"/>
      <c r="D2414" s="373"/>
      <c r="E2414" s="374"/>
      <c r="F2414" s="375"/>
    </row>
    <row r="2415" spans="2:6" s="1" customFormat="1" x14ac:dyDescent="0.25">
      <c r="B2415" s="371"/>
      <c r="C2415" s="372"/>
      <c r="D2415" s="373"/>
      <c r="E2415" s="374"/>
      <c r="F2415" s="375"/>
    </row>
    <row r="2416" spans="2:6" s="1" customFormat="1" x14ac:dyDescent="0.25">
      <c r="B2416" s="371"/>
      <c r="C2416" s="372"/>
      <c r="D2416" s="373"/>
      <c r="E2416" s="374"/>
      <c r="F2416" s="375"/>
    </row>
    <row r="2417" spans="2:6" s="1" customFormat="1" x14ac:dyDescent="0.25">
      <c r="B2417" s="371"/>
      <c r="C2417" s="372"/>
      <c r="D2417" s="373"/>
      <c r="E2417" s="374"/>
      <c r="F2417" s="375"/>
    </row>
    <row r="2418" spans="2:6" s="1" customFormat="1" x14ac:dyDescent="0.25">
      <c r="B2418" s="371"/>
      <c r="C2418" s="372"/>
      <c r="D2418" s="373"/>
      <c r="E2418" s="374"/>
      <c r="F2418" s="375"/>
    </row>
    <row r="2419" spans="2:6" s="1" customFormat="1" x14ac:dyDescent="0.25">
      <c r="B2419" s="371"/>
      <c r="C2419" s="372"/>
      <c r="D2419" s="373"/>
      <c r="E2419" s="374"/>
      <c r="F2419" s="375"/>
    </row>
    <row r="2420" spans="2:6" s="1" customFormat="1" x14ac:dyDescent="0.25">
      <c r="B2420" s="371"/>
      <c r="C2420" s="372"/>
      <c r="D2420" s="373"/>
      <c r="E2420" s="374"/>
      <c r="F2420" s="375"/>
    </row>
    <row r="2421" spans="2:6" s="1" customFormat="1" x14ac:dyDescent="0.25">
      <c r="B2421" s="371"/>
      <c r="C2421" s="372"/>
      <c r="D2421" s="373"/>
      <c r="E2421" s="374"/>
      <c r="F2421" s="375"/>
    </row>
    <row r="2422" spans="2:6" s="1" customFormat="1" x14ac:dyDescent="0.25">
      <c r="B2422" s="371"/>
      <c r="C2422" s="372"/>
      <c r="D2422" s="373"/>
      <c r="E2422" s="374"/>
      <c r="F2422" s="375"/>
    </row>
    <row r="2423" spans="2:6" s="1" customFormat="1" x14ac:dyDescent="0.25">
      <c r="B2423" s="371"/>
      <c r="C2423" s="372"/>
      <c r="D2423" s="373"/>
      <c r="E2423" s="374"/>
      <c r="F2423" s="375"/>
    </row>
    <row r="2424" spans="2:6" s="1" customFormat="1" x14ac:dyDescent="0.25">
      <c r="B2424" s="371"/>
      <c r="C2424" s="372"/>
      <c r="D2424" s="373"/>
      <c r="E2424" s="374"/>
      <c r="F2424" s="375"/>
    </row>
    <row r="2425" spans="2:6" s="1" customFormat="1" x14ac:dyDescent="0.25">
      <c r="B2425" s="371"/>
      <c r="C2425" s="372"/>
      <c r="D2425" s="373"/>
      <c r="E2425" s="374"/>
      <c r="F2425" s="375"/>
    </row>
    <row r="2426" spans="2:6" s="1" customFormat="1" x14ac:dyDescent="0.25">
      <c r="B2426" s="371"/>
      <c r="C2426" s="372"/>
      <c r="D2426" s="373"/>
      <c r="E2426" s="374"/>
      <c r="F2426" s="375"/>
    </row>
    <row r="2427" spans="2:6" s="1" customFormat="1" x14ac:dyDescent="0.25">
      <c r="B2427" s="371"/>
      <c r="C2427" s="372"/>
      <c r="D2427" s="373"/>
      <c r="E2427" s="374"/>
      <c r="F2427" s="375"/>
    </row>
    <row r="2428" spans="2:6" s="1" customFormat="1" x14ac:dyDescent="0.25">
      <c r="B2428" s="371"/>
      <c r="C2428" s="372"/>
      <c r="D2428" s="373"/>
      <c r="E2428" s="374"/>
      <c r="F2428" s="375"/>
    </row>
    <row r="2429" spans="2:6" s="1" customFormat="1" x14ac:dyDescent="0.25">
      <c r="B2429" s="371"/>
      <c r="C2429" s="372"/>
      <c r="D2429" s="373"/>
      <c r="E2429" s="374"/>
      <c r="F2429" s="375"/>
    </row>
    <row r="2430" spans="2:6" s="1" customFormat="1" x14ac:dyDescent="0.25">
      <c r="B2430" s="371"/>
      <c r="C2430" s="372"/>
      <c r="D2430" s="373"/>
      <c r="E2430" s="374"/>
      <c r="F2430" s="375"/>
    </row>
    <row r="2431" spans="2:6" s="1" customFormat="1" x14ac:dyDescent="0.25">
      <c r="B2431" s="371"/>
      <c r="C2431" s="372"/>
      <c r="D2431" s="373"/>
      <c r="E2431" s="374"/>
      <c r="F2431" s="375"/>
    </row>
    <row r="2432" spans="2:6" s="1" customFormat="1" x14ac:dyDescent="0.25">
      <c r="B2432" s="371"/>
      <c r="C2432" s="372"/>
      <c r="D2432" s="373"/>
      <c r="E2432" s="374"/>
      <c r="F2432" s="375"/>
    </row>
    <row r="2433" spans="2:6" s="1" customFormat="1" x14ac:dyDescent="0.25">
      <c r="B2433" s="371"/>
      <c r="C2433" s="372"/>
      <c r="D2433" s="373"/>
      <c r="E2433" s="374"/>
      <c r="F2433" s="375"/>
    </row>
    <row r="2434" spans="2:6" s="1" customFormat="1" x14ac:dyDescent="0.25">
      <c r="B2434" s="371"/>
      <c r="C2434" s="372"/>
      <c r="D2434" s="373"/>
      <c r="E2434" s="374"/>
      <c r="F2434" s="375"/>
    </row>
    <row r="2435" spans="2:6" s="1" customFormat="1" x14ac:dyDescent="0.25">
      <c r="B2435" s="371"/>
      <c r="C2435" s="372"/>
      <c r="D2435" s="373"/>
      <c r="E2435" s="374"/>
      <c r="F2435" s="375"/>
    </row>
    <row r="2436" spans="2:6" s="1" customFormat="1" x14ac:dyDescent="0.25">
      <c r="B2436" s="371"/>
      <c r="C2436" s="372"/>
      <c r="D2436" s="373"/>
      <c r="E2436" s="374"/>
      <c r="F2436" s="375"/>
    </row>
    <row r="2437" spans="2:6" s="1" customFormat="1" x14ac:dyDescent="0.25">
      <c r="B2437" s="371"/>
      <c r="C2437" s="372"/>
      <c r="D2437" s="373"/>
      <c r="E2437" s="374"/>
      <c r="F2437" s="375"/>
    </row>
    <row r="2438" spans="2:6" s="1" customFormat="1" x14ac:dyDescent="0.25">
      <c r="B2438" s="371"/>
      <c r="C2438" s="372"/>
      <c r="D2438" s="373"/>
      <c r="E2438" s="374"/>
      <c r="F2438" s="375"/>
    </row>
    <row r="2439" spans="2:6" s="1" customFormat="1" x14ac:dyDescent="0.25">
      <c r="B2439" s="371"/>
      <c r="C2439" s="372"/>
      <c r="D2439" s="373"/>
      <c r="E2439" s="374"/>
      <c r="F2439" s="375"/>
    </row>
    <row r="2440" spans="2:6" s="1" customFormat="1" x14ac:dyDescent="0.25">
      <c r="B2440" s="371"/>
      <c r="C2440" s="372"/>
      <c r="D2440" s="373"/>
      <c r="E2440" s="374"/>
      <c r="F2440" s="375"/>
    </row>
    <row r="2441" spans="2:6" s="1" customFormat="1" x14ac:dyDescent="0.25">
      <c r="B2441" s="371"/>
      <c r="C2441" s="372"/>
      <c r="D2441" s="373"/>
      <c r="E2441" s="374"/>
      <c r="F2441" s="375"/>
    </row>
    <row r="2442" spans="2:6" s="1" customFormat="1" x14ac:dyDescent="0.25">
      <c r="B2442" s="371"/>
      <c r="C2442" s="372"/>
      <c r="D2442" s="373"/>
      <c r="E2442" s="374"/>
      <c r="F2442" s="375"/>
    </row>
    <row r="2443" spans="2:6" s="1" customFormat="1" x14ac:dyDescent="0.25">
      <c r="B2443" s="371"/>
      <c r="C2443" s="372"/>
      <c r="D2443" s="373"/>
      <c r="E2443" s="374"/>
      <c r="F2443" s="375"/>
    </row>
    <row r="2444" spans="2:6" s="1" customFormat="1" x14ac:dyDescent="0.25">
      <c r="B2444" s="371"/>
      <c r="C2444" s="372"/>
      <c r="D2444" s="373"/>
      <c r="E2444" s="374"/>
      <c r="F2444" s="375"/>
    </row>
    <row r="2445" spans="2:6" s="1" customFormat="1" x14ac:dyDescent="0.25">
      <c r="B2445" s="371"/>
      <c r="C2445" s="372"/>
      <c r="D2445" s="373"/>
      <c r="E2445" s="374"/>
      <c r="F2445" s="375"/>
    </row>
    <row r="2446" spans="2:6" s="1" customFormat="1" x14ac:dyDescent="0.25">
      <c r="B2446" s="371"/>
      <c r="C2446" s="372"/>
      <c r="D2446" s="373"/>
      <c r="E2446" s="374"/>
      <c r="F2446" s="375"/>
    </row>
    <row r="2447" spans="2:6" s="1" customFormat="1" x14ac:dyDescent="0.25">
      <c r="B2447" s="371"/>
      <c r="C2447" s="372"/>
      <c r="D2447" s="373"/>
      <c r="E2447" s="374"/>
      <c r="F2447" s="375"/>
    </row>
    <row r="2448" spans="2:6" s="1" customFormat="1" x14ac:dyDescent="0.25">
      <c r="B2448" s="371"/>
      <c r="C2448" s="372"/>
      <c r="D2448" s="373"/>
      <c r="E2448" s="374"/>
      <c r="F2448" s="375"/>
    </row>
    <row r="2449" spans="2:6" s="1" customFormat="1" x14ac:dyDescent="0.25">
      <c r="B2449" s="371"/>
      <c r="C2449" s="372"/>
      <c r="D2449" s="373"/>
      <c r="E2449" s="374"/>
      <c r="F2449" s="375"/>
    </row>
    <row r="2450" spans="2:6" s="1" customFormat="1" x14ac:dyDescent="0.25">
      <c r="B2450" s="371"/>
      <c r="C2450" s="372"/>
      <c r="D2450" s="373"/>
      <c r="E2450" s="374"/>
      <c r="F2450" s="375"/>
    </row>
    <row r="2451" spans="2:6" s="1" customFormat="1" x14ac:dyDescent="0.25">
      <c r="B2451" s="371"/>
      <c r="C2451" s="372"/>
      <c r="D2451" s="373"/>
      <c r="E2451" s="374"/>
      <c r="F2451" s="375"/>
    </row>
    <row r="2452" spans="2:6" s="1" customFormat="1" x14ac:dyDescent="0.25">
      <c r="B2452" s="371"/>
      <c r="C2452" s="372"/>
      <c r="D2452" s="373"/>
      <c r="E2452" s="374"/>
      <c r="F2452" s="375"/>
    </row>
    <row r="2453" spans="2:6" s="1" customFormat="1" x14ac:dyDescent="0.25">
      <c r="B2453" s="371"/>
      <c r="C2453" s="372"/>
      <c r="D2453" s="373"/>
      <c r="E2453" s="374"/>
      <c r="F2453" s="375"/>
    </row>
    <row r="2454" spans="2:6" s="1" customFormat="1" x14ac:dyDescent="0.25">
      <c r="B2454" s="371"/>
      <c r="C2454" s="372"/>
      <c r="D2454" s="373"/>
      <c r="E2454" s="374"/>
      <c r="F2454" s="375"/>
    </row>
    <row r="2455" spans="2:6" s="1" customFormat="1" x14ac:dyDescent="0.25">
      <c r="B2455" s="371"/>
      <c r="C2455" s="372"/>
      <c r="D2455" s="373"/>
      <c r="E2455" s="374"/>
      <c r="F2455" s="375"/>
    </row>
    <row r="2456" spans="2:6" s="1" customFormat="1" x14ac:dyDescent="0.25">
      <c r="B2456" s="371"/>
      <c r="C2456" s="372"/>
      <c r="D2456" s="373"/>
      <c r="E2456" s="374"/>
      <c r="F2456" s="375"/>
    </row>
    <row r="2457" spans="2:6" s="1" customFormat="1" x14ac:dyDescent="0.25">
      <c r="B2457" s="371"/>
      <c r="C2457" s="372"/>
      <c r="D2457" s="373"/>
      <c r="E2457" s="374"/>
      <c r="F2457" s="375"/>
    </row>
    <row r="2458" spans="2:6" s="1" customFormat="1" x14ac:dyDescent="0.25">
      <c r="B2458" s="371"/>
      <c r="C2458" s="372"/>
      <c r="D2458" s="373"/>
      <c r="E2458" s="374"/>
      <c r="F2458" s="375"/>
    </row>
    <row r="2459" spans="2:6" s="1" customFormat="1" x14ac:dyDescent="0.25">
      <c r="B2459" s="371"/>
      <c r="C2459" s="372"/>
      <c r="D2459" s="373"/>
      <c r="E2459" s="374"/>
      <c r="F2459" s="375"/>
    </row>
    <row r="2460" spans="2:6" s="1" customFormat="1" x14ac:dyDescent="0.25">
      <c r="B2460" s="371"/>
      <c r="C2460" s="372"/>
      <c r="D2460" s="373"/>
      <c r="E2460" s="374"/>
      <c r="F2460" s="375"/>
    </row>
    <row r="2461" spans="2:6" s="1" customFormat="1" x14ac:dyDescent="0.25">
      <c r="B2461" s="371"/>
      <c r="C2461" s="372"/>
      <c r="D2461" s="373"/>
      <c r="E2461" s="374"/>
      <c r="F2461" s="375"/>
    </row>
    <row r="2462" spans="2:6" s="1" customFormat="1" x14ac:dyDescent="0.25">
      <c r="B2462" s="371"/>
      <c r="C2462" s="372"/>
      <c r="D2462" s="373"/>
      <c r="E2462" s="374"/>
      <c r="F2462" s="375"/>
    </row>
    <row r="2463" spans="2:6" s="1" customFormat="1" x14ac:dyDescent="0.25">
      <c r="B2463" s="371"/>
      <c r="C2463" s="372"/>
      <c r="D2463" s="373"/>
      <c r="E2463" s="374"/>
      <c r="F2463" s="375"/>
    </row>
    <row r="2464" spans="2:6" s="1" customFormat="1" x14ac:dyDescent="0.25">
      <c r="B2464" s="371"/>
      <c r="C2464" s="372"/>
      <c r="D2464" s="373"/>
      <c r="E2464" s="374"/>
      <c r="F2464" s="375"/>
    </row>
    <row r="2465" spans="2:6" s="1" customFormat="1" x14ac:dyDescent="0.25">
      <c r="B2465" s="371"/>
      <c r="C2465" s="372"/>
      <c r="D2465" s="373"/>
      <c r="E2465" s="374"/>
      <c r="F2465" s="375"/>
    </row>
    <row r="2466" spans="2:6" s="1" customFormat="1" x14ac:dyDescent="0.25">
      <c r="B2466" s="371"/>
      <c r="C2466" s="372"/>
      <c r="D2466" s="373"/>
      <c r="E2466" s="374"/>
      <c r="F2466" s="375"/>
    </row>
    <row r="2467" spans="2:6" s="1" customFormat="1" x14ac:dyDescent="0.25">
      <c r="B2467" s="371"/>
      <c r="C2467" s="372"/>
      <c r="D2467" s="373"/>
      <c r="E2467" s="374"/>
      <c r="F2467" s="375"/>
    </row>
    <row r="2468" spans="2:6" s="1" customFormat="1" x14ac:dyDescent="0.25">
      <c r="B2468" s="371"/>
      <c r="C2468" s="372"/>
      <c r="D2468" s="373"/>
      <c r="E2468" s="374"/>
      <c r="F2468" s="375"/>
    </row>
    <row r="2469" spans="2:6" s="1" customFormat="1" x14ac:dyDescent="0.25">
      <c r="B2469" s="371"/>
      <c r="C2469" s="372"/>
      <c r="D2469" s="373"/>
      <c r="E2469" s="374"/>
      <c r="F2469" s="375"/>
    </row>
    <row r="2470" spans="2:6" s="1" customFormat="1" x14ac:dyDescent="0.25">
      <c r="B2470" s="371"/>
      <c r="C2470" s="372"/>
      <c r="D2470" s="373"/>
      <c r="E2470" s="374"/>
      <c r="F2470" s="375"/>
    </row>
    <row r="2471" spans="2:6" s="1" customFormat="1" x14ac:dyDescent="0.25">
      <c r="B2471" s="371"/>
      <c r="C2471" s="372"/>
      <c r="D2471" s="373"/>
      <c r="E2471" s="374"/>
      <c r="F2471" s="375"/>
    </row>
    <row r="2472" spans="2:6" s="1" customFormat="1" x14ac:dyDescent="0.25">
      <c r="B2472" s="371"/>
      <c r="C2472" s="372"/>
      <c r="D2472" s="373"/>
      <c r="E2472" s="374"/>
      <c r="F2472" s="375"/>
    </row>
    <row r="2473" spans="2:6" s="1" customFormat="1" x14ac:dyDescent="0.25">
      <c r="B2473" s="371"/>
      <c r="C2473" s="372"/>
      <c r="D2473" s="373"/>
      <c r="E2473" s="374"/>
      <c r="F2473" s="375"/>
    </row>
    <row r="2474" spans="2:6" s="1" customFormat="1" x14ac:dyDescent="0.25">
      <c r="B2474" s="371"/>
      <c r="C2474" s="372"/>
      <c r="D2474" s="373"/>
      <c r="E2474" s="374"/>
      <c r="F2474" s="375"/>
    </row>
    <row r="2475" spans="2:6" s="1" customFormat="1" x14ac:dyDescent="0.25">
      <c r="B2475" s="371"/>
      <c r="C2475" s="372"/>
      <c r="D2475" s="373"/>
      <c r="E2475" s="374"/>
      <c r="F2475" s="375"/>
    </row>
    <row r="2476" spans="2:6" s="1" customFormat="1" x14ac:dyDescent="0.25">
      <c r="B2476" s="371"/>
      <c r="C2476" s="372"/>
      <c r="D2476" s="373"/>
      <c r="E2476" s="374"/>
      <c r="F2476" s="375"/>
    </row>
    <row r="2477" spans="2:6" s="1" customFormat="1" x14ac:dyDescent="0.25">
      <c r="B2477" s="371"/>
      <c r="C2477" s="372"/>
      <c r="D2477" s="373"/>
      <c r="E2477" s="374"/>
      <c r="F2477" s="375"/>
    </row>
    <row r="2478" spans="2:6" s="1" customFormat="1" x14ac:dyDescent="0.25">
      <c r="B2478" s="371"/>
      <c r="C2478" s="372"/>
      <c r="D2478" s="373"/>
      <c r="E2478" s="374"/>
      <c r="F2478" s="375"/>
    </row>
    <row r="2479" spans="2:6" s="1" customFormat="1" x14ac:dyDescent="0.25">
      <c r="B2479" s="371"/>
      <c r="C2479" s="372"/>
      <c r="D2479" s="373"/>
      <c r="E2479" s="374"/>
      <c r="F2479" s="375"/>
    </row>
    <row r="2480" spans="2:6" s="1" customFormat="1" x14ac:dyDescent="0.25">
      <c r="B2480" s="371"/>
      <c r="C2480" s="372"/>
      <c r="D2480" s="373"/>
      <c r="E2480" s="374"/>
      <c r="F2480" s="375"/>
    </row>
    <row r="2481" spans="2:6" s="1" customFormat="1" x14ac:dyDescent="0.25">
      <c r="B2481" s="371"/>
      <c r="C2481" s="372"/>
      <c r="D2481" s="373"/>
      <c r="E2481" s="374"/>
      <c r="F2481" s="375"/>
    </row>
    <row r="2482" spans="2:6" s="1" customFormat="1" x14ac:dyDescent="0.25">
      <c r="B2482" s="371"/>
      <c r="C2482" s="372"/>
      <c r="D2482" s="373"/>
      <c r="E2482" s="374"/>
      <c r="F2482" s="375"/>
    </row>
    <row r="2483" spans="2:6" s="1" customFormat="1" x14ac:dyDescent="0.25">
      <c r="B2483" s="371"/>
      <c r="C2483" s="372"/>
      <c r="D2483" s="373"/>
      <c r="E2483" s="374"/>
      <c r="F2483" s="375"/>
    </row>
    <row r="2484" spans="2:6" s="1" customFormat="1" x14ac:dyDescent="0.25">
      <c r="B2484" s="371"/>
      <c r="C2484" s="372"/>
      <c r="D2484" s="373"/>
      <c r="E2484" s="374"/>
      <c r="F2484" s="375"/>
    </row>
    <row r="2485" spans="2:6" s="1" customFormat="1" x14ac:dyDescent="0.25">
      <c r="B2485" s="371"/>
      <c r="C2485" s="372"/>
      <c r="D2485" s="373"/>
      <c r="E2485" s="374"/>
      <c r="F2485" s="375"/>
    </row>
    <row r="2486" spans="2:6" s="1" customFormat="1" x14ac:dyDescent="0.25">
      <c r="B2486" s="371"/>
      <c r="C2486" s="372"/>
      <c r="D2486" s="373"/>
      <c r="E2486" s="374"/>
      <c r="F2486" s="375"/>
    </row>
    <row r="2487" spans="2:6" s="1" customFormat="1" x14ac:dyDescent="0.25">
      <c r="B2487" s="371"/>
      <c r="C2487" s="372"/>
      <c r="D2487" s="373"/>
      <c r="E2487" s="374"/>
      <c r="F2487" s="375"/>
    </row>
    <row r="2488" spans="2:6" s="1" customFormat="1" x14ac:dyDescent="0.25">
      <c r="B2488" s="371"/>
      <c r="C2488" s="372"/>
      <c r="D2488" s="373"/>
      <c r="E2488" s="374"/>
      <c r="F2488" s="375"/>
    </row>
    <row r="2489" spans="2:6" s="1" customFormat="1" x14ac:dyDescent="0.25">
      <c r="B2489" s="371"/>
      <c r="C2489" s="372"/>
      <c r="D2489" s="373"/>
      <c r="E2489" s="374"/>
      <c r="F2489" s="375"/>
    </row>
    <row r="2490" spans="2:6" s="1" customFormat="1" x14ac:dyDescent="0.25">
      <c r="B2490" s="371"/>
      <c r="C2490" s="372"/>
      <c r="D2490" s="373"/>
      <c r="E2490" s="374"/>
      <c r="F2490" s="375"/>
    </row>
    <row r="2491" spans="2:6" s="1" customFormat="1" x14ac:dyDescent="0.25">
      <c r="B2491" s="371"/>
      <c r="C2491" s="372"/>
      <c r="D2491" s="373"/>
      <c r="E2491" s="374"/>
      <c r="F2491" s="375"/>
    </row>
    <row r="2492" spans="2:6" s="1" customFormat="1" x14ac:dyDescent="0.25">
      <c r="B2492" s="371"/>
      <c r="C2492" s="372"/>
      <c r="D2492" s="373"/>
      <c r="E2492" s="374"/>
      <c r="F2492" s="375"/>
    </row>
    <row r="2493" spans="2:6" s="1" customFormat="1" x14ac:dyDescent="0.25">
      <c r="B2493" s="371"/>
      <c r="C2493" s="372"/>
      <c r="D2493" s="373"/>
      <c r="E2493" s="374"/>
      <c r="F2493" s="375"/>
    </row>
    <row r="2494" spans="2:6" s="1" customFormat="1" x14ac:dyDescent="0.25">
      <c r="B2494" s="371"/>
      <c r="C2494" s="372"/>
      <c r="D2494" s="373"/>
      <c r="E2494" s="374"/>
      <c r="F2494" s="375"/>
    </row>
    <row r="2495" spans="2:6" s="1" customFormat="1" x14ac:dyDescent="0.25">
      <c r="B2495" s="371"/>
      <c r="C2495" s="372"/>
      <c r="D2495" s="373"/>
      <c r="E2495" s="374"/>
      <c r="F2495" s="375"/>
    </row>
    <row r="2496" spans="2:6" s="1" customFormat="1" x14ac:dyDescent="0.25">
      <c r="B2496" s="371"/>
      <c r="C2496" s="372"/>
      <c r="D2496" s="373"/>
      <c r="E2496" s="374"/>
      <c r="F2496" s="375"/>
    </row>
    <row r="2497" spans="2:6" s="1" customFormat="1" x14ac:dyDescent="0.25">
      <c r="B2497" s="371"/>
      <c r="C2497" s="372"/>
      <c r="D2497" s="373"/>
      <c r="E2497" s="374"/>
      <c r="F2497" s="375"/>
    </row>
    <row r="2498" spans="2:6" s="1" customFormat="1" x14ac:dyDescent="0.25">
      <c r="B2498" s="371"/>
      <c r="C2498" s="372"/>
      <c r="D2498" s="373"/>
      <c r="E2498" s="374"/>
      <c r="F2498" s="375"/>
    </row>
    <row r="2499" spans="2:6" s="1" customFormat="1" x14ac:dyDescent="0.25">
      <c r="B2499" s="371"/>
      <c r="C2499" s="372"/>
      <c r="D2499" s="373"/>
      <c r="E2499" s="374"/>
      <c r="F2499" s="375"/>
    </row>
    <row r="2500" spans="2:6" s="1" customFormat="1" x14ac:dyDescent="0.25">
      <c r="B2500" s="371"/>
      <c r="C2500" s="372"/>
      <c r="D2500" s="373"/>
      <c r="E2500" s="374"/>
      <c r="F2500" s="375"/>
    </row>
    <row r="2501" spans="2:6" s="1" customFormat="1" x14ac:dyDescent="0.25">
      <c r="B2501" s="371"/>
      <c r="C2501" s="372"/>
      <c r="D2501" s="373"/>
      <c r="E2501" s="374"/>
      <c r="F2501" s="375"/>
    </row>
    <row r="2502" spans="2:6" s="1" customFormat="1" x14ac:dyDescent="0.25">
      <c r="B2502" s="371"/>
      <c r="C2502" s="372"/>
      <c r="D2502" s="373"/>
      <c r="E2502" s="374"/>
      <c r="F2502" s="375"/>
    </row>
    <row r="2503" spans="2:6" s="1" customFormat="1" x14ac:dyDescent="0.25">
      <c r="B2503" s="371"/>
      <c r="C2503" s="372"/>
      <c r="D2503" s="373"/>
      <c r="E2503" s="374"/>
      <c r="F2503" s="375"/>
    </row>
    <row r="2504" spans="2:6" s="1" customFormat="1" x14ac:dyDescent="0.25">
      <c r="B2504" s="371"/>
      <c r="C2504" s="372"/>
      <c r="D2504" s="373"/>
      <c r="E2504" s="374"/>
      <c r="F2504" s="375"/>
    </row>
    <row r="2505" spans="2:6" s="1" customFormat="1" x14ac:dyDescent="0.25">
      <c r="B2505" s="371"/>
      <c r="C2505" s="372"/>
      <c r="D2505" s="373"/>
      <c r="E2505" s="374"/>
      <c r="F2505" s="375"/>
    </row>
    <row r="2506" spans="2:6" s="1" customFormat="1" x14ac:dyDescent="0.25">
      <c r="B2506" s="371"/>
      <c r="C2506" s="372"/>
      <c r="D2506" s="373"/>
      <c r="E2506" s="374"/>
      <c r="F2506" s="375"/>
    </row>
    <row r="2507" spans="2:6" s="1" customFormat="1" x14ac:dyDescent="0.25">
      <c r="B2507" s="371"/>
      <c r="C2507" s="372"/>
      <c r="D2507" s="373"/>
      <c r="E2507" s="374"/>
      <c r="F2507" s="375"/>
    </row>
    <row r="2508" spans="2:6" s="1" customFormat="1" x14ac:dyDescent="0.25">
      <c r="B2508" s="371"/>
      <c r="C2508" s="372"/>
      <c r="D2508" s="373"/>
      <c r="E2508" s="374"/>
      <c r="F2508" s="375"/>
    </row>
    <row r="2509" spans="2:6" s="1" customFormat="1" x14ac:dyDescent="0.25">
      <c r="B2509" s="371"/>
      <c r="C2509" s="372"/>
      <c r="D2509" s="373"/>
      <c r="E2509" s="374"/>
      <c r="F2509" s="375"/>
    </row>
    <row r="2510" spans="2:6" s="1" customFormat="1" x14ac:dyDescent="0.25">
      <c r="B2510" s="371"/>
      <c r="C2510" s="372"/>
      <c r="D2510" s="373"/>
      <c r="E2510" s="374"/>
      <c r="F2510" s="375"/>
    </row>
    <row r="2511" spans="2:6" s="1" customFormat="1" x14ac:dyDescent="0.25">
      <c r="B2511" s="371"/>
      <c r="C2511" s="372"/>
      <c r="D2511" s="373"/>
      <c r="E2511" s="374"/>
      <c r="F2511" s="375"/>
    </row>
    <row r="2512" spans="2:6" s="1" customFormat="1" x14ac:dyDescent="0.25">
      <c r="B2512" s="371"/>
      <c r="C2512" s="372"/>
      <c r="D2512" s="373"/>
      <c r="E2512" s="374"/>
      <c r="F2512" s="375"/>
    </row>
    <row r="2513" spans="2:6" s="1" customFormat="1" x14ac:dyDescent="0.25">
      <c r="B2513" s="371"/>
      <c r="C2513" s="372"/>
      <c r="D2513" s="373"/>
      <c r="E2513" s="374"/>
      <c r="F2513" s="375"/>
    </row>
    <row r="2514" spans="2:6" s="1" customFormat="1" x14ac:dyDescent="0.25">
      <c r="B2514" s="371"/>
      <c r="C2514" s="372"/>
      <c r="D2514" s="373"/>
      <c r="E2514" s="374"/>
      <c r="F2514" s="375"/>
    </row>
    <row r="2515" spans="2:6" s="1" customFormat="1" x14ac:dyDescent="0.25">
      <c r="B2515" s="371"/>
      <c r="C2515" s="372"/>
      <c r="D2515" s="373"/>
      <c r="E2515" s="374"/>
      <c r="F2515" s="375"/>
    </row>
    <row r="2516" spans="2:6" s="1" customFormat="1" x14ac:dyDescent="0.25">
      <c r="B2516" s="371"/>
      <c r="C2516" s="372"/>
      <c r="D2516" s="373"/>
      <c r="E2516" s="374"/>
      <c r="F2516" s="375"/>
    </row>
    <row r="2517" spans="2:6" s="1" customFormat="1" x14ac:dyDescent="0.25">
      <c r="B2517" s="371"/>
      <c r="C2517" s="372"/>
      <c r="D2517" s="373"/>
      <c r="E2517" s="374"/>
      <c r="F2517" s="375"/>
    </row>
    <row r="2518" spans="2:6" s="1" customFormat="1" x14ac:dyDescent="0.25">
      <c r="B2518" s="371"/>
      <c r="C2518" s="372"/>
      <c r="D2518" s="373"/>
      <c r="E2518" s="374"/>
      <c r="F2518" s="375"/>
    </row>
    <row r="2519" spans="2:6" s="1" customFormat="1" x14ac:dyDescent="0.25">
      <c r="B2519" s="371"/>
      <c r="C2519" s="372"/>
      <c r="D2519" s="373"/>
      <c r="E2519" s="374"/>
      <c r="F2519" s="375"/>
    </row>
    <row r="2520" spans="2:6" s="1" customFormat="1" x14ac:dyDescent="0.25">
      <c r="B2520" s="371"/>
      <c r="C2520" s="372"/>
      <c r="D2520" s="373"/>
      <c r="E2520" s="374"/>
      <c r="F2520" s="375"/>
    </row>
    <row r="2521" spans="2:6" s="1" customFormat="1" x14ac:dyDescent="0.25">
      <c r="B2521" s="371"/>
      <c r="C2521" s="372"/>
      <c r="D2521" s="373"/>
      <c r="E2521" s="374"/>
      <c r="F2521" s="375"/>
    </row>
    <row r="2522" spans="2:6" s="1" customFormat="1" x14ac:dyDescent="0.25">
      <c r="B2522" s="371"/>
      <c r="C2522" s="372"/>
      <c r="D2522" s="373"/>
      <c r="E2522" s="374"/>
      <c r="F2522" s="375"/>
    </row>
    <row r="2523" spans="2:6" s="1" customFormat="1" x14ac:dyDescent="0.25">
      <c r="B2523" s="371"/>
      <c r="C2523" s="372"/>
      <c r="D2523" s="373"/>
      <c r="E2523" s="374"/>
      <c r="F2523" s="375"/>
    </row>
    <row r="2524" spans="2:6" s="1" customFormat="1" x14ac:dyDescent="0.25">
      <c r="B2524" s="371"/>
      <c r="C2524" s="372"/>
      <c r="D2524" s="373"/>
      <c r="E2524" s="374"/>
      <c r="F2524" s="375"/>
    </row>
    <row r="2525" spans="2:6" s="1" customFormat="1" x14ac:dyDescent="0.25">
      <c r="B2525" s="371"/>
      <c r="C2525" s="372"/>
      <c r="D2525" s="373"/>
      <c r="E2525" s="374"/>
      <c r="F2525" s="375"/>
    </row>
    <row r="2526" spans="2:6" s="1" customFormat="1" x14ac:dyDescent="0.25">
      <c r="B2526" s="371"/>
      <c r="C2526" s="372"/>
      <c r="D2526" s="373"/>
      <c r="E2526" s="374"/>
      <c r="F2526" s="375"/>
    </row>
    <row r="2527" spans="2:6" s="1" customFormat="1" x14ac:dyDescent="0.25">
      <c r="B2527" s="371"/>
      <c r="C2527" s="372"/>
      <c r="D2527" s="373"/>
      <c r="E2527" s="374"/>
      <c r="F2527" s="375"/>
    </row>
    <row r="2528" spans="2:6" s="1" customFormat="1" x14ac:dyDescent="0.25">
      <c r="B2528" s="371"/>
      <c r="C2528" s="372"/>
      <c r="D2528" s="373"/>
      <c r="E2528" s="374"/>
      <c r="F2528" s="375"/>
    </row>
    <row r="2529" spans="2:6" s="1" customFormat="1" x14ac:dyDescent="0.25">
      <c r="B2529" s="371"/>
      <c r="C2529" s="372"/>
      <c r="D2529" s="373"/>
      <c r="E2529" s="374"/>
      <c r="F2529" s="375"/>
    </row>
    <row r="2530" spans="2:6" s="1" customFormat="1" x14ac:dyDescent="0.25">
      <c r="B2530" s="371"/>
      <c r="C2530" s="372"/>
      <c r="D2530" s="373"/>
      <c r="E2530" s="374"/>
      <c r="F2530" s="375"/>
    </row>
    <row r="2531" spans="2:6" s="1" customFormat="1" x14ac:dyDescent="0.25">
      <c r="B2531" s="371"/>
      <c r="C2531" s="372"/>
      <c r="D2531" s="373"/>
      <c r="E2531" s="374"/>
      <c r="F2531" s="375"/>
    </row>
    <row r="2532" spans="2:6" s="1" customFormat="1" x14ac:dyDescent="0.25">
      <c r="B2532" s="371"/>
      <c r="C2532" s="372"/>
      <c r="D2532" s="373"/>
      <c r="E2532" s="374"/>
      <c r="F2532" s="375"/>
    </row>
    <row r="2533" spans="2:6" s="1" customFormat="1" x14ac:dyDescent="0.25">
      <c r="B2533" s="371"/>
      <c r="C2533" s="372"/>
      <c r="D2533" s="373"/>
      <c r="E2533" s="374"/>
      <c r="F2533" s="375"/>
    </row>
    <row r="2534" spans="2:6" s="1" customFormat="1" x14ac:dyDescent="0.25">
      <c r="B2534" s="371"/>
      <c r="C2534" s="372"/>
      <c r="D2534" s="373"/>
      <c r="E2534" s="374"/>
      <c r="F2534" s="375"/>
    </row>
    <row r="2535" spans="2:6" s="1" customFormat="1" x14ac:dyDescent="0.25">
      <c r="B2535" s="371"/>
      <c r="C2535" s="372"/>
      <c r="D2535" s="373"/>
      <c r="E2535" s="374"/>
      <c r="F2535" s="375"/>
    </row>
    <row r="2536" spans="2:6" s="1" customFormat="1" x14ac:dyDescent="0.25">
      <c r="B2536" s="371"/>
      <c r="C2536" s="372"/>
      <c r="D2536" s="373"/>
      <c r="E2536" s="374"/>
      <c r="F2536" s="375"/>
    </row>
    <row r="2537" spans="2:6" s="1" customFormat="1" x14ac:dyDescent="0.25">
      <c r="B2537" s="371"/>
      <c r="C2537" s="372"/>
      <c r="D2537" s="373"/>
      <c r="E2537" s="374"/>
      <c r="F2537" s="375"/>
    </row>
    <row r="2538" spans="2:6" s="1" customFormat="1" x14ac:dyDescent="0.25">
      <c r="B2538" s="371"/>
      <c r="C2538" s="372"/>
      <c r="D2538" s="373"/>
      <c r="E2538" s="374"/>
      <c r="F2538" s="375"/>
    </row>
    <row r="2539" spans="2:6" s="1" customFormat="1" x14ac:dyDescent="0.25">
      <c r="B2539" s="371"/>
      <c r="C2539" s="372"/>
      <c r="D2539" s="373"/>
      <c r="E2539" s="374"/>
      <c r="F2539" s="375"/>
    </row>
    <row r="2540" spans="2:6" s="1" customFormat="1" x14ac:dyDescent="0.25">
      <c r="B2540" s="371"/>
      <c r="C2540" s="372"/>
      <c r="D2540" s="373"/>
      <c r="E2540" s="374"/>
      <c r="F2540" s="375"/>
    </row>
    <row r="2541" spans="2:6" s="1" customFormat="1" x14ac:dyDescent="0.25">
      <c r="B2541" s="371"/>
      <c r="C2541" s="372"/>
      <c r="D2541" s="373"/>
      <c r="E2541" s="374"/>
      <c r="F2541" s="375"/>
    </row>
    <row r="2542" spans="2:6" s="1" customFormat="1" x14ac:dyDescent="0.25">
      <c r="B2542" s="371"/>
      <c r="C2542" s="372"/>
      <c r="D2542" s="373"/>
      <c r="E2542" s="374"/>
      <c r="F2542" s="375"/>
    </row>
    <row r="2543" spans="2:6" s="1" customFormat="1" x14ac:dyDescent="0.25">
      <c r="B2543" s="371"/>
      <c r="C2543" s="372"/>
      <c r="D2543" s="373"/>
      <c r="E2543" s="374"/>
      <c r="F2543" s="375"/>
    </row>
    <row r="2544" spans="2:6" s="1" customFormat="1" x14ac:dyDescent="0.25">
      <c r="B2544" s="371"/>
      <c r="C2544" s="372"/>
      <c r="D2544" s="373"/>
      <c r="E2544" s="374"/>
      <c r="F2544" s="375"/>
    </row>
    <row r="2545" spans="2:6" s="1" customFormat="1" x14ac:dyDescent="0.25">
      <c r="B2545" s="371"/>
      <c r="C2545" s="372"/>
      <c r="D2545" s="373"/>
      <c r="E2545" s="374"/>
      <c r="F2545" s="375"/>
    </row>
    <row r="2546" spans="2:6" s="1" customFormat="1" x14ac:dyDescent="0.25">
      <c r="B2546" s="371"/>
      <c r="C2546" s="372"/>
      <c r="D2546" s="373"/>
      <c r="E2546" s="374"/>
      <c r="F2546" s="375"/>
    </row>
    <row r="2547" spans="2:6" s="1" customFormat="1" x14ac:dyDescent="0.25">
      <c r="B2547" s="371"/>
      <c r="C2547" s="372"/>
      <c r="D2547" s="373"/>
      <c r="E2547" s="374"/>
      <c r="F2547" s="375"/>
    </row>
    <row r="2548" spans="2:6" s="1" customFormat="1" x14ac:dyDescent="0.25">
      <c r="B2548" s="371"/>
      <c r="C2548" s="372"/>
      <c r="D2548" s="373"/>
      <c r="E2548" s="374"/>
      <c r="F2548" s="375"/>
    </row>
    <row r="2549" spans="2:6" s="1" customFormat="1" x14ac:dyDescent="0.25">
      <c r="B2549" s="371"/>
      <c r="C2549" s="372"/>
      <c r="D2549" s="373"/>
      <c r="E2549" s="374"/>
      <c r="F2549" s="375"/>
    </row>
    <row r="2550" spans="2:6" s="1" customFormat="1" x14ac:dyDescent="0.25">
      <c r="B2550" s="371"/>
      <c r="C2550" s="372"/>
      <c r="D2550" s="373"/>
      <c r="E2550" s="374"/>
      <c r="F2550" s="375"/>
    </row>
    <row r="2551" spans="2:6" s="1" customFormat="1" x14ac:dyDescent="0.25">
      <c r="B2551" s="371"/>
      <c r="C2551" s="372"/>
      <c r="D2551" s="373"/>
      <c r="E2551" s="374"/>
      <c r="F2551" s="375"/>
    </row>
    <row r="2552" spans="2:6" s="1" customFormat="1" x14ac:dyDescent="0.25">
      <c r="B2552" s="371"/>
      <c r="C2552" s="372"/>
      <c r="D2552" s="373"/>
      <c r="E2552" s="374"/>
      <c r="F2552" s="375"/>
    </row>
    <row r="2553" spans="2:6" s="1" customFormat="1" x14ac:dyDescent="0.25">
      <c r="B2553" s="371"/>
      <c r="C2553" s="372"/>
      <c r="D2553" s="373"/>
      <c r="E2553" s="374"/>
      <c r="F2553" s="375"/>
    </row>
    <row r="2554" spans="2:6" s="1" customFormat="1" x14ac:dyDescent="0.25">
      <c r="B2554" s="371"/>
      <c r="C2554" s="372"/>
      <c r="D2554" s="373"/>
      <c r="E2554" s="374"/>
      <c r="F2554" s="375"/>
    </row>
    <row r="2555" spans="2:6" s="1" customFormat="1" x14ac:dyDescent="0.25">
      <c r="B2555" s="371"/>
      <c r="C2555" s="372"/>
      <c r="D2555" s="373"/>
      <c r="E2555" s="374"/>
      <c r="F2555" s="375"/>
    </row>
    <row r="2556" spans="2:6" s="1" customFormat="1" x14ac:dyDescent="0.25">
      <c r="B2556" s="371"/>
      <c r="C2556" s="372"/>
      <c r="D2556" s="373"/>
      <c r="E2556" s="374"/>
      <c r="F2556" s="375"/>
    </row>
    <row r="2557" spans="2:6" s="1" customFormat="1" x14ac:dyDescent="0.25">
      <c r="B2557" s="371"/>
      <c r="C2557" s="372"/>
      <c r="D2557" s="373"/>
      <c r="E2557" s="374"/>
      <c r="F2557" s="375"/>
    </row>
    <row r="2558" spans="2:6" s="1" customFormat="1" x14ac:dyDescent="0.25">
      <c r="B2558" s="371"/>
      <c r="C2558" s="372"/>
      <c r="D2558" s="373"/>
      <c r="E2558" s="374"/>
      <c r="F2558" s="375"/>
    </row>
    <row r="2559" spans="2:6" s="1" customFormat="1" x14ac:dyDescent="0.25">
      <c r="B2559" s="371"/>
      <c r="C2559" s="372"/>
      <c r="D2559" s="373"/>
      <c r="E2559" s="374"/>
      <c r="F2559" s="375"/>
    </row>
    <row r="2560" spans="2:6" s="1" customFormat="1" x14ac:dyDescent="0.25">
      <c r="B2560" s="371"/>
      <c r="C2560" s="372"/>
      <c r="D2560" s="373"/>
      <c r="E2560" s="374"/>
      <c r="F2560" s="375"/>
    </row>
    <row r="2561" spans="2:6" s="1" customFormat="1" x14ac:dyDescent="0.25">
      <c r="B2561" s="371"/>
      <c r="C2561" s="372"/>
      <c r="D2561" s="373"/>
      <c r="E2561" s="374"/>
      <c r="F2561" s="375"/>
    </row>
    <row r="2562" spans="2:6" s="1" customFormat="1" x14ac:dyDescent="0.25">
      <c r="B2562" s="371"/>
      <c r="C2562" s="372"/>
      <c r="D2562" s="373"/>
      <c r="E2562" s="374"/>
      <c r="F2562" s="375"/>
    </row>
    <row r="2563" spans="2:6" s="1" customFormat="1" x14ac:dyDescent="0.25">
      <c r="B2563" s="371"/>
      <c r="C2563" s="372"/>
      <c r="D2563" s="373"/>
      <c r="E2563" s="374"/>
      <c r="F2563" s="375"/>
    </row>
    <row r="2564" spans="2:6" s="1" customFormat="1" x14ac:dyDescent="0.25">
      <c r="B2564" s="371"/>
      <c r="C2564" s="372"/>
      <c r="D2564" s="373"/>
      <c r="E2564" s="374"/>
      <c r="F2564" s="375"/>
    </row>
    <row r="2565" spans="2:6" s="1" customFormat="1" x14ac:dyDescent="0.25">
      <c r="B2565" s="371"/>
      <c r="C2565" s="372"/>
      <c r="D2565" s="373"/>
      <c r="E2565" s="374"/>
      <c r="F2565" s="375"/>
    </row>
    <row r="2566" spans="2:6" s="1" customFormat="1" x14ac:dyDescent="0.25">
      <c r="B2566" s="371"/>
      <c r="C2566" s="372"/>
      <c r="D2566" s="373"/>
      <c r="E2566" s="374"/>
      <c r="F2566" s="375"/>
    </row>
    <row r="2567" spans="2:6" s="1" customFormat="1" x14ac:dyDescent="0.25">
      <c r="B2567" s="371"/>
      <c r="C2567" s="372"/>
      <c r="D2567" s="373"/>
      <c r="E2567" s="374"/>
      <c r="F2567" s="375"/>
    </row>
    <row r="2568" spans="2:6" s="1" customFormat="1" x14ac:dyDescent="0.25">
      <c r="B2568" s="371"/>
      <c r="C2568" s="372"/>
      <c r="D2568" s="373"/>
      <c r="E2568" s="374"/>
      <c r="F2568" s="375"/>
    </row>
    <row r="2569" spans="2:6" s="1" customFormat="1" x14ac:dyDescent="0.25">
      <c r="B2569" s="371"/>
      <c r="C2569" s="372"/>
      <c r="D2569" s="373"/>
      <c r="E2569" s="374"/>
      <c r="F2569" s="375"/>
    </row>
    <row r="2570" spans="2:6" s="1" customFormat="1" x14ac:dyDescent="0.25">
      <c r="B2570" s="371"/>
      <c r="C2570" s="372"/>
      <c r="D2570" s="373"/>
      <c r="E2570" s="374"/>
      <c r="F2570" s="375"/>
    </row>
    <row r="2571" spans="2:6" s="1" customFormat="1" x14ac:dyDescent="0.25">
      <c r="B2571" s="371"/>
      <c r="C2571" s="372"/>
      <c r="D2571" s="373"/>
      <c r="E2571" s="374"/>
      <c r="F2571" s="375"/>
    </row>
    <row r="2572" spans="2:6" s="1" customFormat="1" x14ac:dyDescent="0.25">
      <c r="B2572" s="371"/>
      <c r="C2572" s="372"/>
      <c r="D2572" s="373"/>
      <c r="E2572" s="374"/>
      <c r="F2572" s="375"/>
    </row>
    <row r="2573" spans="2:6" s="1" customFormat="1" x14ac:dyDescent="0.25">
      <c r="B2573" s="371"/>
      <c r="C2573" s="372"/>
      <c r="D2573" s="373"/>
      <c r="E2573" s="374"/>
      <c r="F2573" s="375"/>
    </row>
    <row r="2574" spans="2:6" s="1" customFormat="1" x14ac:dyDescent="0.25">
      <c r="B2574" s="371"/>
      <c r="C2574" s="372"/>
      <c r="D2574" s="373"/>
      <c r="E2574" s="374"/>
      <c r="F2574" s="375"/>
    </row>
    <row r="2575" spans="2:6" s="1" customFormat="1" x14ac:dyDescent="0.25">
      <c r="B2575" s="371"/>
      <c r="C2575" s="372"/>
      <c r="D2575" s="373"/>
      <c r="E2575" s="374"/>
      <c r="F2575" s="375"/>
    </row>
    <row r="2576" spans="2:6" s="1" customFormat="1" x14ac:dyDescent="0.25">
      <c r="B2576" s="371"/>
      <c r="C2576" s="372"/>
      <c r="D2576" s="373"/>
      <c r="E2576" s="374"/>
      <c r="F2576" s="375"/>
    </row>
    <row r="2577" spans="2:6" s="1" customFormat="1" x14ac:dyDescent="0.25">
      <c r="B2577" s="371"/>
      <c r="C2577" s="372"/>
      <c r="D2577" s="373"/>
      <c r="E2577" s="374"/>
      <c r="F2577" s="375"/>
    </row>
    <row r="2578" spans="2:6" s="1" customFormat="1" x14ac:dyDescent="0.25">
      <c r="B2578" s="371"/>
      <c r="C2578" s="372"/>
      <c r="D2578" s="373"/>
      <c r="E2578" s="374"/>
      <c r="F2578" s="375"/>
    </row>
    <row r="2579" spans="2:6" s="1" customFormat="1" x14ac:dyDescent="0.25">
      <c r="B2579" s="371"/>
      <c r="C2579" s="372"/>
      <c r="D2579" s="373"/>
      <c r="E2579" s="374"/>
      <c r="F2579" s="375"/>
    </row>
    <row r="2580" spans="2:6" s="1" customFormat="1" x14ac:dyDescent="0.25">
      <c r="B2580" s="371"/>
      <c r="C2580" s="372"/>
      <c r="D2580" s="373"/>
      <c r="E2580" s="374"/>
      <c r="F2580" s="375"/>
    </row>
    <row r="2581" spans="2:6" s="1" customFormat="1" x14ac:dyDescent="0.25">
      <c r="B2581" s="371"/>
      <c r="C2581" s="372"/>
      <c r="D2581" s="373"/>
      <c r="E2581" s="374"/>
      <c r="F2581" s="375"/>
    </row>
    <row r="2582" spans="2:6" s="1" customFormat="1" x14ac:dyDescent="0.25">
      <c r="B2582" s="371"/>
      <c r="C2582" s="372"/>
      <c r="D2582" s="373"/>
      <c r="E2582" s="374"/>
      <c r="F2582" s="375"/>
    </row>
    <row r="2583" spans="2:6" s="1" customFormat="1" x14ac:dyDescent="0.25">
      <c r="B2583" s="371"/>
      <c r="C2583" s="372"/>
      <c r="D2583" s="373"/>
      <c r="E2583" s="374"/>
      <c r="F2583" s="375"/>
    </row>
    <row r="2584" spans="2:6" s="1" customFormat="1" x14ac:dyDescent="0.25">
      <c r="B2584" s="371"/>
      <c r="C2584" s="372"/>
      <c r="D2584" s="373"/>
      <c r="E2584" s="374"/>
      <c r="F2584" s="375"/>
    </row>
    <row r="2585" spans="2:6" s="1" customFormat="1" x14ac:dyDescent="0.25">
      <c r="B2585" s="371"/>
      <c r="C2585" s="372"/>
      <c r="D2585" s="373"/>
      <c r="E2585" s="374"/>
      <c r="F2585" s="375"/>
    </row>
    <row r="2586" spans="2:6" s="1" customFormat="1" x14ac:dyDescent="0.25">
      <c r="B2586" s="371"/>
      <c r="C2586" s="372"/>
      <c r="D2586" s="373"/>
      <c r="E2586" s="374"/>
      <c r="F2586" s="375"/>
    </row>
    <row r="2587" spans="2:6" s="1" customFormat="1" x14ac:dyDescent="0.25">
      <c r="B2587" s="371"/>
      <c r="C2587" s="372"/>
      <c r="D2587" s="373"/>
      <c r="E2587" s="374"/>
      <c r="F2587" s="375"/>
    </row>
    <row r="2588" spans="2:6" s="1" customFormat="1" x14ac:dyDescent="0.25">
      <c r="B2588" s="371"/>
      <c r="C2588" s="372"/>
      <c r="D2588" s="373"/>
      <c r="E2588" s="374"/>
      <c r="F2588" s="375"/>
    </row>
    <row r="2589" spans="2:6" s="1" customFormat="1" x14ac:dyDescent="0.25">
      <c r="B2589" s="371"/>
      <c r="C2589" s="372"/>
      <c r="D2589" s="373"/>
      <c r="E2589" s="374"/>
      <c r="F2589" s="375"/>
    </row>
    <row r="2590" spans="2:6" s="1" customFormat="1" x14ac:dyDescent="0.25">
      <c r="B2590" s="371"/>
      <c r="C2590" s="372"/>
      <c r="D2590" s="373"/>
      <c r="E2590" s="374"/>
      <c r="F2590" s="375"/>
    </row>
    <row r="2591" spans="2:6" s="1" customFormat="1" x14ac:dyDescent="0.25">
      <c r="B2591" s="371"/>
      <c r="C2591" s="372"/>
      <c r="D2591" s="373"/>
      <c r="E2591" s="374"/>
      <c r="F2591" s="375"/>
    </row>
    <row r="2592" spans="2:6" s="1" customFormat="1" x14ac:dyDescent="0.25">
      <c r="B2592" s="371"/>
      <c r="C2592" s="372"/>
      <c r="D2592" s="373"/>
      <c r="E2592" s="374"/>
      <c r="F2592" s="375"/>
    </row>
    <row r="2593" spans="2:6" s="1" customFormat="1" x14ac:dyDescent="0.25">
      <c r="B2593" s="371"/>
      <c r="C2593" s="372"/>
      <c r="D2593" s="373"/>
      <c r="E2593" s="374"/>
      <c r="F2593" s="375"/>
    </row>
    <row r="2594" spans="2:6" s="1" customFormat="1" x14ac:dyDescent="0.25">
      <c r="B2594" s="371"/>
      <c r="C2594" s="372"/>
      <c r="D2594" s="373"/>
      <c r="E2594" s="374"/>
      <c r="F2594" s="375"/>
    </row>
    <row r="2595" spans="2:6" s="1" customFormat="1" x14ac:dyDescent="0.25">
      <c r="B2595" s="371"/>
      <c r="C2595" s="372"/>
      <c r="D2595" s="373"/>
      <c r="E2595" s="374"/>
      <c r="F2595" s="375"/>
    </row>
    <row r="2596" spans="2:6" s="1" customFormat="1" x14ac:dyDescent="0.25">
      <c r="B2596" s="371"/>
      <c r="C2596" s="372"/>
      <c r="D2596" s="373"/>
      <c r="E2596" s="374"/>
      <c r="F2596" s="375"/>
    </row>
    <row r="2597" spans="2:6" s="1" customFormat="1" x14ac:dyDescent="0.25">
      <c r="B2597" s="371"/>
      <c r="C2597" s="372"/>
      <c r="D2597" s="373"/>
      <c r="E2597" s="374"/>
      <c r="F2597" s="375"/>
    </row>
    <row r="2598" spans="2:6" s="1" customFormat="1" x14ac:dyDescent="0.25">
      <c r="B2598" s="371"/>
      <c r="C2598" s="372"/>
      <c r="D2598" s="373"/>
      <c r="E2598" s="374"/>
      <c r="F2598" s="375"/>
    </row>
    <row r="2599" spans="2:6" s="1" customFormat="1" x14ac:dyDescent="0.25">
      <c r="B2599" s="371"/>
      <c r="C2599" s="372"/>
      <c r="D2599" s="373"/>
      <c r="E2599" s="374"/>
      <c r="F2599" s="375"/>
    </row>
    <row r="2600" spans="2:6" s="1" customFormat="1" x14ac:dyDescent="0.25">
      <c r="B2600" s="371"/>
      <c r="C2600" s="372"/>
      <c r="D2600" s="373"/>
      <c r="E2600" s="374"/>
      <c r="F2600" s="375"/>
    </row>
    <row r="2601" spans="2:6" s="1" customFormat="1" x14ac:dyDescent="0.25">
      <c r="B2601" s="371"/>
      <c r="C2601" s="372"/>
      <c r="D2601" s="373"/>
      <c r="E2601" s="374"/>
      <c r="F2601" s="375"/>
    </row>
    <row r="2602" spans="2:6" s="1" customFormat="1" x14ac:dyDescent="0.25">
      <c r="B2602" s="371"/>
      <c r="C2602" s="372"/>
      <c r="D2602" s="373"/>
      <c r="E2602" s="374"/>
      <c r="F2602" s="375"/>
    </row>
    <row r="2603" spans="2:6" s="1" customFormat="1" x14ac:dyDescent="0.25">
      <c r="B2603" s="371"/>
      <c r="C2603" s="372"/>
      <c r="D2603" s="373"/>
      <c r="E2603" s="374"/>
      <c r="F2603" s="375"/>
    </row>
    <row r="2604" spans="2:6" s="1" customFormat="1" x14ac:dyDescent="0.25">
      <c r="B2604" s="371"/>
      <c r="C2604" s="372"/>
      <c r="D2604" s="373"/>
      <c r="E2604" s="374"/>
      <c r="F2604" s="375"/>
    </row>
    <row r="2605" spans="2:6" s="1" customFormat="1" x14ac:dyDescent="0.25">
      <c r="B2605" s="371"/>
      <c r="C2605" s="372"/>
      <c r="D2605" s="373"/>
      <c r="E2605" s="374"/>
      <c r="F2605" s="375"/>
    </row>
    <row r="2606" spans="2:6" s="1" customFormat="1" x14ac:dyDescent="0.25">
      <c r="B2606" s="371"/>
      <c r="C2606" s="372"/>
      <c r="D2606" s="373"/>
      <c r="E2606" s="374"/>
      <c r="F2606" s="375"/>
    </row>
    <row r="2607" spans="2:6" s="1" customFormat="1" x14ac:dyDescent="0.25">
      <c r="B2607" s="371"/>
      <c r="C2607" s="372"/>
      <c r="D2607" s="373"/>
      <c r="E2607" s="374"/>
      <c r="F2607" s="375"/>
    </row>
    <row r="2608" spans="2:6" s="1" customFormat="1" x14ac:dyDescent="0.25">
      <c r="B2608" s="371"/>
      <c r="C2608" s="372"/>
      <c r="D2608" s="373"/>
      <c r="E2608" s="374"/>
      <c r="F2608" s="375"/>
    </row>
    <row r="2609" spans="2:6" s="1" customFormat="1" x14ac:dyDescent="0.25">
      <c r="B2609" s="371"/>
      <c r="C2609" s="372"/>
      <c r="D2609" s="373"/>
      <c r="E2609" s="374"/>
      <c r="F2609" s="375"/>
    </row>
    <row r="2610" spans="2:6" s="1" customFormat="1" x14ac:dyDescent="0.25">
      <c r="B2610" s="371"/>
      <c r="C2610" s="372"/>
      <c r="D2610" s="373"/>
      <c r="E2610" s="374"/>
      <c r="F2610" s="375"/>
    </row>
    <row r="2611" spans="2:6" s="1" customFormat="1" x14ac:dyDescent="0.25">
      <c r="B2611" s="371"/>
      <c r="C2611" s="372"/>
      <c r="D2611" s="373"/>
      <c r="E2611" s="374"/>
      <c r="F2611" s="375"/>
    </row>
    <row r="2612" spans="2:6" s="1" customFormat="1" x14ac:dyDescent="0.25">
      <c r="B2612" s="371"/>
      <c r="C2612" s="372"/>
      <c r="D2612" s="373"/>
      <c r="E2612" s="374"/>
      <c r="F2612" s="375"/>
    </row>
    <row r="2613" spans="2:6" s="1" customFormat="1" x14ac:dyDescent="0.25">
      <c r="B2613" s="371"/>
      <c r="C2613" s="372"/>
      <c r="D2613" s="373"/>
      <c r="E2613" s="374"/>
      <c r="F2613" s="375"/>
    </row>
    <row r="2614" spans="2:6" s="1" customFormat="1" x14ac:dyDescent="0.25">
      <c r="B2614" s="371"/>
      <c r="C2614" s="372"/>
      <c r="D2614" s="373"/>
      <c r="E2614" s="374"/>
      <c r="F2614" s="375"/>
    </row>
    <row r="2615" spans="2:6" s="1" customFormat="1" x14ac:dyDescent="0.25">
      <c r="B2615" s="371"/>
      <c r="C2615" s="372"/>
      <c r="D2615" s="373"/>
      <c r="E2615" s="374"/>
      <c r="F2615" s="375"/>
    </row>
    <row r="2616" spans="2:6" s="1" customFormat="1" x14ac:dyDescent="0.25">
      <c r="B2616" s="371"/>
      <c r="C2616" s="372"/>
      <c r="D2616" s="373"/>
      <c r="E2616" s="374"/>
      <c r="F2616" s="375"/>
    </row>
    <row r="2617" spans="2:6" s="1" customFormat="1" x14ac:dyDescent="0.25">
      <c r="B2617" s="371"/>
      <c r="C2617" s="372"/>
      <c r="D2617" s="373"/>
      <c r="E2617" s="374"/>
      <c r="F2617" s="375"/>
    </row>
    <row r="2618" spans="2:6" s="1" customFormat="1" x14ac:dyDescent="0.25">
      <c r="B2618" s="371"/>
      <c r="C2618" s="372"/>
      <c r="D2618" s="373"/>
      <c r="E2618" s="374"/>
      <c r="F2618" s="375"/>
    </row>
    <row r="2619" spans="2:6" s="1" customFormat="1" x14ac:dyDescent="0.25">
      <c r="B2619" s="371"/>
      <c r="C2619" s="372"/>
      <c r="D2619" s="373"/>
      <c r="E2619" s="374"/>
      <c r="F2619" s="375"/>
    </row>
    <row r="2620" spans="2:6" s="1" customFormat="1" x14ac:dyDescent="0.25">
      <c r="B2620" s="371"/>
      <c r="C2620" s="372"/>
      <c r="D2620" s="373"/>
      <c r="E2620" s="374"/>
      <c r="F2620" s="375"/>
    </row>
    <row r="2621" spans="2:6" s="1" customFormat="1" x14ac:dyDescent="0.25">
      <c r="B2621" s="371"/>
      <c r="C2621" s="372"/>
      <c r="D2621" s="373"/>
      <c r="E2621" s="374"/>
      <c r="F2621" s="375"/>
    </row>
    <row r="2622" spans="2:6" s="1" customFormat="1" x14ac:dyDescent="0.25">
      <c r="B2622" s="371"/>
      <c r="C2622" s="372"/>
      <c r="D2622" s="373"/>
      <c r="E2622" s="374"/>
      <c r="F2622" s="375"/>
    </row>
    <row r="2623" spans="2:6" s="1" customFormat="1" x14ac:dyDescent="0.25">
      <c r="B2623" s="371"/>
      <c r="C2623" s="372"/>
      <c r="D2623" s="373"/>
      <c r="E2623" s="374"/>
      <c r="F2623" s="375"/>
    </row>
    <row r="2624" spans="2:6" s="1" customFormat="1" x14ac:dyDescent="0.25">
      <c r="B2624" s="371"/>
      <c r="C2624" s="372"/>
      <c r="D2624" s="373"/>
      <c r="E2624" s="374"/>
      <c r="F2624" s="375"/>
    </row>
    <row r="2625" spans="2:6" s="1" customFormat="1" x14ac:dyDescent="0.25">
      <c r="B2625" s="371"/>
      <c r="C2625" s="372"/>
      <c r="D2625" s="373"/>
      <c r="E2625" s="374"/>
      <c r="F2625" s="375"/>
    </row>
    <row r="2626" spans="2:6" s="1" customFormat="1" x14ac:dyDescent="0.25">
      <c r="B2626" s="371"/>
      <c r="C2626" s="372"/>
      <c r="D2626" s="373"/>
      <c r="E2626" s="374"/>
      <c r="F2626" s="375"/>
    </row>
    <row r="2627" spans="2:6" s="1" customFormat="1" x14ac:dyDescent="0.25">
      <c r="B2627" s="371"/>
      <c r="C2627" s="372"/>
      <c r="D2627" s="373"/>
      <c r="E2627" s="374"/>
      <c r="F2627" s="375"/>
    </row>
    <row r="2628" spans="2:6" s="1" customFormat="1" x14ac:dyDescent="0.25">
      <c r="B2628" s="371"/>
      <c r="C2628" s="372"/>
      <c r="D2628" s="373"/>
      <c r="E2628" s="374"/>
      <c r="F2628" s="375"/>
    </row>
    <row r="2629" spans="2:6" s="1" customFormat="1" x14ac:dyDescent="0.25">
      <c r="B2629" s="371"/>
      <c r="C2629" s="372"/>
      <c r="D2629" s="373"/>
      <c r="E2629" s="374"/>
      <c r="F2629" s="375"/>
    </row>
    <row r="2630" spans="2:6" s="1" customFormat="1" x14ac:dyDescent="0.25">
      <c r="B2630" s="371"/>
      <c r="C2630" s="372"/>
      <c r="D2630" s="373"/>
      <c r="E2630" s="374"/>
      <c r="F2630" s="375"/>
    </row>
    <row r="2631" spans="2:6" s="1" customFormat="1" x14ac:dyDescent="0.25">
      <c r="B2631" s="371"/>
      <c r="C2631" s="372"/>
      <c r="D2631" s="373"/>
      <c r="E2631" s="374"/>
      <c r="F2631" s="375"/>
    </row>
    <row r="2632" spans="2:6" s="1" customFormat="1" x14ac:dyDescent="0.25">
      <c r="B2632" s="371"/>
      <c r="C2632" s="372"/>
      <c r="D2632" s="373"/>
      <c r="E2632" s="374"/>
      <c r="F2632" s="375"/>
    </row>
    <row r="2633" spans="2:6" s="1" customFormat="1" x14ac:dyDescent="0.25">
      <c r="B2633" s="371"/>
      <c r="C2633" s="372"/>
      <c r="D2633" s="373"/>
      <c r="E2633" s="374"/>
      <c r="F2633" s="375"/>
    </row>
    <row r="2634" spans="2:6" s="1" customFormat="1" x14ac:dyDescent="0.25">
      <c r="B2634" s="371"/>
      <c r="C2634" s="372"/>
      <c r="D2634" s="373"/>
      <c r="E2634" s="374"/>
      <c r="F2634" s="375"/>
    </row>
    <row r="2635" spans="2:6" s="1" customFormat="1" x14ac:dyDescent="0.25">
      <c r="B2635" s="371"/>
      <c r="C2635" s="372"/>
      <c r="D2635" s="373"/>
      <c r="E2635" s="374"/>
      <c r="F2635" s="375"/>
    </row>
    <row r="2636" spans="2:6" s="1" customFormat="1" x14ac:dyDescent="0.25">
      <c r="B2636" s="371"/>
      <c r="C2636" s="372"/>
      <c r="D2636" s="373"/>
      <c r="E2636" s="374"/>
      <c r="F2636" s="375"/>
    </row>
    <row r="2637" spans="2:6" s="1" customFormat="1" x14ac:dyDescent="0.25">
      <c r="B2637" s="371"/>
      <c r="C2637" s="372"/>
      <c r="D2637" s="373"/>
      <c r="E2637" s="374"/>
      <c r="F2637" s="375"/>
    </row>
    <row r="2638" spans="2:6" s="1" customFormat="1" x14ac:dyDescent="0.25">
      <c r="B2638" s="371"/>
      <c r="C2638" s="372"/>
      <c r="D2638" s="373"/>
      <c r="E2638" s="374"/>
      <c r="F2638" s="375"/>
    </row>
    <row r="2639" spans="2:6" s="1" customFormat="1" x14ac:dyDescent="0.25">
      <c r="B2639" s="371"/>
      <c r="C2639" s="372"/>
      <c r="D2639" s="373"/>
      <c r="E2639" s="374"/>
      <c r="F2639" s="375"/>
    </row>
    <row r="2640" spans="2:6" s="1" customFormat="1" x14ac:dyDescent="0.25">
      <c r="B2640" s="371"/>
      <c r="C2640" s="372"/>
      <c r="D2640" s="373"/>
      <c r="E2640" s="374"/>
      <c r="F2640" s="375"/>
    </row>
    <row r="2641" spans="2:6" s="1" customFormat="1" x14ac:dyDescent="0.25">
      <c r="B2641" s="371"/>
      <c r="C2641" s="372"/>
      <c r="D2641" s="373"/>
      <c r="E2641" s="374"/>
      <c r="F2641" s="375"/>
    </row>
    <row r="2642" spans="2:6" s="1" customFormat="1" x14ac:dyDescent="0.25">
      <c r="B2642" s="371"/>
      <c r="C2642" s="372"/>
      <c r="D2642" s="373"/>
      <c r="E2642" s="374"/>
      <c r="F2642" s="375"/>
    </row>
    <row r="2643" spans="2:6" s="1" customFormat="1" x14ac:dyDescent="0.25">
      <c r="B2643" s="371"/>
      <c r="C2643" s="372"/>
      <c r="D2643" s="373"/>
      <c r="E2643" s="374"/>
      <c r="F2643" s="375"/>
    </row>
    <row r="2644" spans="2:6" s="1" customFormat="1" x14ac:dyDescent="0.25">
      <c r="B2644" s="371"/>
      <c r="C2644" s="372"/>
      <c r="D2644" s="373"/>
      <c r="E2644" s="374"/>
      <c r="F2644" s="375"/>
    </row>
    <row r="2645" spans="2:6" s="1" customFormat="1" x14ac:dyDescent="0.25">
      <c r="B2645" s="371"/>
      <c r="C2645" s="372"/>
      <c r="D2645" s="373"/>
      <c r="E2645" s="374"/>
      <c r="F2645" s="375"/>
    </row>
    <row r="2646" spans="2:6" s="1" customFormat="1" x14ac:dyDescent="0.25">
      <c r="B2646" s="371"/>
      <c r="C2646" s="372"/>
      <c r="D2646" s="373"/>
      <c r="E2646" s="374"/>
      <c r="F2646" s="375"/>
    </row>
    <row r="2647" spans="2:6" s="1" customFormat="1" x14ac:dyDescent="0.25">
      <c r="B2647" s="371"/>
      <c r="C2647" s="372"/>
      <c r="D2647" s="373"/>
      <c r="E2647" s="374"/>
      <c r="F2647" s="375"/>
    </row>
    <row r="2648" spans="2:6" s="1" customFormat="1" x14ac:dyDescent="0.25">
      <c r="B2648" s="371"/>
      <c r="C2648" s="372"/>
      <c r="D2648" s="373"/>
      <c r="E2648" s="374"/>
      <c r="F2648" s="375"/>
    </row>
    <row r="2649" spans="2:6" s="1" customFormat="1" x14ac:dyDescent="0.25">
      <c r="B2649" s="371"/>
      <c r="C2649" s="372"/>
      <c r="D2649" s="373"/>
      <c r="E2649" s="374"/>
      <c r="F2649" s="375"/>
    </row>
    <row r="2650" spans="2:6" s="1" customFormat="1" x14ac:dyDescent="0.25">
      <c r="B2650" s="371"/>
      <c r="C2650" s="372"/>
      <c r="D2650" s="373"/>
      <c r="E2650" s="374"/>
      <c r="F2650" s="375"/>
    </row>
    <row r="2651" spans="2:6" s="1" customFormat="1" x14ac:dyDescent="0.25">
      <c r="B2651" s="371"/>
      <c r="C2651" s="372"/>
      <c r="D2651" s="373"/>
      <c r="E2651" s="374"/>
      <c r="F2651" s="375"/>
    </row>
    <row r="2652" spans="2:6" s="1" customFormat="1" x14ac:dyDescent="0.25">
      <c r="B2652" s="371"/>
      <c r="C2652" s="372"/>
      <c r="D2652" s="373"/>
      <c r="E2652" s="374"/>
      <c r="F2652" s="375"/>
    </row>
    <row r="2653" spans="2:6" s="1" customFormat="1" x14ac:dyDescent="0.25">
      <c r="B2653" s="371"/>
      <c r="C2653" s="372"/>
      <c r="D2653" s="373"/>
      <c r="E2653" s="374"/>
      <c r="F2653" s="375"/>
    </row>
    <row r="2654" spans="2:6" s="1" customFormat="1" x14ac:dyDescent="0.25">
      <c r="B2654" s="371"/>
      <c r="C2654" s="372"/>
      <c r="D2654" s="373"/>
      <c r="E2654" s="374"/>
      <c r="F2654" s="375"/>
    </row>
    <row r="2655" spans="2:6" s="1" customFormat="1" x14ac:dyDescent="0.25">
      <c r="B2655" s="371"/>
      <c r="C2655" s="372"/>
      <c r="D2655" s="373"/>
      <c r="E2655" s="374"/>
      <c r="F2655" s="375"/>
    </row>
    <row r="2656" spans="2:6" s="1" customFormat="1" x14ac:dyDescent="0.25">
      <c r="B2656" s="371"/>
      <c r="C2656" s="372"/>
      <c r="D2656" s="373"/>
      <c r="E2656" s="374"/>
      <c r="F2656" s="375"/>
    </row>
    <row r="2657" spans="2:6" s="1" customFormat="1" x14ac:dyDescent="0.25">
      <c r="B2657" s="371"/>
      <c r="C2657" s="372"/>
      <c r="D2657" s="373"/>
      <c r="E2657" s="374"/>
      <c r="F2657" s="375"/>
    </row>
    <row r="2658" spans="2:6" s="1" customFormat="1" x14ac:dyDescent="0.25">
      <c r="B2658" s="371"/>
      <c r="C2658" s="372"/>
      <c r="D2658" s="373"/>
      <c r="E2658" s="374"/>
      <c r="F2658" s="375"/>
    </row>
    <row r="2659" spans="2:6" s="1" customFormat="1" x14ac:dyDescent="0.25">
      <c r="B2659" s="371"/>
      <c r="C2659" s="372"/>
      <c r="D2659" s="373"/>
      <c r="E2659" s="374"/>
      <c r="F2659" s="375"/>
    </row>
    <row r="2660" spans="2:6" s="1" customFormat="1" x14ac:dyDescent="0.25">
      <c r="B2660" s="371"/>
      <c r="C2660" s="372"/>
      <c r="D2660" s="373"/>
      <c r="E2660" s="374"/>
      <c r="F2660" s="375"/>
    </row>
    <row r="2661" spans="2:6" s="1" customFormat="1" x14ac:dyDescent="0.25">
      <c r="B2661" s="371"/>
      <c r="C2661" s="372"/>
      <c r="D2661" s="373"/>
      <c r="E2661" s="374"/>
      <c r="F2661" s="375"/>
    </row>
    <row r="2662" spans="2:6" s="1" customFormat="1" x14ac:dyDescent="0.25">
      <c r="B2662" s="371"/>
      <c r="C2662" s="372"/>
      <c r="D2662" s="373"/>
      <c r="E2662" s="374"/>
      <c r="F2662" s="375"/>
    </row>
    <row r="2663" spans="2:6" s="1" customFormat="1" x14ac:dyDescent="0.25">
      <c r="B2663" s="371"/>
      <c r="C2663" s="372"/>
      <c r="D2663" s="373"/>
      <c r="E2663" s="374"/>
      <c r="F2663" s="375"/>
    </row>
    <row r="2664" spans="2:6" s="1" customFormat="1" x14ac:dyDescent="0.25">
      <c r="B2664" s="371"/>
      <c r="C2664" s="372"/>
      <c r="D2664" s="373"/>
      <c r="E2664" s="374"/>
      <c r="F2664" s="375"/>
    </row>
    <row r="2665" spans="2:6" s="1" customFormat="1" x14ac:dyDescent="0.25">
      <c r="B2665" s="371"/>
      <c r="C2665" s="372"/>
      <c r="D2665" s="373"/>
      <c r="E2665" s="374"/>
      <c r="F2665" s="375"/>
    </row>
    <row r="2666" spans="2:6" s="1" customFormat="1" x14ac:dyDescent="0.25">
      <c r="B2666" s="371"/>
      <c r="C2666" s="372"/>
      <c r="D2666" s="373"/>
      <c r="E2666" s="374"/>
      <c r="F2666" s="375"/>
    </row>
    <row r="2667" spans="2:6" s="1" customFormat="1" x14ac:dyDescent="0.25">
      <c r="B2667" s="371"/>
      <c r="C2667" s="372"/>
      <c r="D2667" s="373"/>
      <c r="E2667" s="374"/>
      <c r="F2667" s="375"/>
    </row>
    <row r="2668" spans="2:6" s="1" customFormat="1" x14ac:dyDescent="0.25">
      <c r="B2668" s="371"/>
      <c r="C2668" s="372"/>
      <c r="D2668" s="373"/>
      <c r="E2668" s="374"/>
      <c r="F2668" s="375"/>
    </row>
    <row r="2669" spans="2:6" s="1" customFormat="1" x14ac:dyDescent="0.25">
      <c r="B2669" s="371"/>
      <c r="C2669" s="372"/>
      <c r="D2669" s="373"/>
      <c r="E2669" s="374"/>
      <c r="F2669" s="375"/>
    </row>
    <row r="2670" spans="2:6" s="1" customFormat="1" x14ac:dyDescent="0.25">
      <c r="B2670" s="371"/>
      <c r="C2670" s="372"/>
      <c r="D2670" s="373"/>
      <c r="E2670" s="374"/>
      <c r="F2670" s="375"/>
    </row>
    <row r="2671" spans="2:6" s="1" customFormat="1" x14ac:dyDescent="0.25">
      <c r="B2671" s="371"/>
      <c r="C2671" s="372"/>
      <c r="D2671" s="373"/>
      <c r="E2671" s="374"/>
      <c r="F2671" s="375"/>
    </row>
    <row r="2672" spans="2:6" s="1" customFormat="1" x14ac:dyDescent="0.25">
      <c r="B2672" s="371"/>
      <c r="C2672" s="372"/>
      <c r="D2672" s="373"/>
      <c r="E2672" s="374"/>
      <c r="F2672" s="375"/>
    </row>
    <row r="2673" spans="2:6" s="1" customFormat="1" x14ac:dyDescent="0.25">
      <c r="B2673" s="371"/>
      <c r="C2673" s="372"/>
      <c r="D2673" s="373"/>
      <c r="E2673" s="374"/>
      <c r="F2673" s="375"/>
    </row>
    <row r="2674" spans="2:6" s="1" customFormat="1" x14ac:dyDescent="0.25">
      <c r="B2674" s="371"/>
      <c r="C2674" s="372"/>
      <c r="D2674" s="373"/>
      <c r="E2674" s="374"/>
      <c r="F2674" s="375"/>
    </row>
    <row r="2675" spans="2:6" s="1" customFormat="1" x14ac:dyDescent="0.25">
      <c r="B2675" s="371"/>
      <c r="C2675" s="372"/>
      <c r="D2675" s="373"/>
      <c r="E2675" s="374"/>
      <c r="F2675" s="375"/>
    </row>
    <row r="2676" spans="2:6" s="1" customFormat="1" x14ac:dyDescent="0.25">
      <c r="B2676" s="371"/>
      <c r="C2676" s="372"/>
      <c r="D2676" s="373"/>
      <c r="E2676" s="374"/>
      <c r="F2676" s="375"/>
    </row>
    <row r="2677" spans="2:6" s="1" customFormat="1" x14ac:dyDescent="0.25">
      <c r="B2677" s="371"/>
      <c r="C2677" s="372"/>
      <c r="D2677" s="373"/>
      <c r="E2677" s="374"/>
      <c r="F2677" s="375"/>
    </row>
    <row r="2678" spans="2:6" s="1" customFormat="1" x14ac:dyDescent="0.25">
      <c r="B2678" s="371"/>
      <c r="C2678" s="372"/>
      <c r="D2678" s="373"/>
      <c r="E2678" s="374"/>
      <c r="F2678" s="375"/>
    </row>
    <row r="2679" spans="2:6" s="1" customFormat="1" x14ac:dyDescent="0.25">
      <c r="B2679" s="371"/>
      <c r="C2679" s="372"/>
      <c r="D2679" s="373"/>
      <c r="E2679" s="374"/>
      <c r="F2679" s="375"/>
    </row>
    <row r="2680" spans="2:6" s="1" customFormat="1" x14ac:dyDescent="0.25">
      <c r="B2680" s="371"/>
      <c r="C2680" s="372"/>
      <c r="D2680" s="373"/>
      <c r="E2680" s="374"/>
      <c r="F2680" s="375"/>
    </row>
    <row r="2681" spans="2:6" s="1" customFormat="1" x14ac:dyDescent="0.25">
      <c r="B2681" s="371"/>
      <c r="C2681" s="372"/>
      <c r="D2681" s="373"/>
      <c r="E2681" s="374"/>
      <c r="F2681" s="375"/>
    </row>
    <row r="2682" spans="2:6" s="1" customFormat="1" x14ac:dyDescent="0.25">
      <c r="B2682" s="371"/>
      <c r="C2682" s="372"/>
      <c r="D2682" s="373"/>
      <c r="E2682" s="374"/>
      <c r="F2682" s="375"/>
    </row>
    <row r="2683" spans="2:6" s="1" customFormat="1" x14ac:dyDescent="0.25">
      <c r="B2683" s="371"/>
      <c r="C2683" s="372"/>
      <c r="D2683" s="373"/>
      <c r="E2683" s="374"/>
      <c r="F2683" s="375"/>
    </row>
    <row r="2684" spans="2:6" s="1" customFormat="1" x14ac:dyDescent="0.25">
      <c r="B2684" s="371"/>
      <c r="C2684" s="372"/>
      <c r="D2684" s="373"/>
      <c r="E2684" s="374"/>
      <c r="F2684" s="375"/>
    </row>
    <row r="2685" spans="2:6" s="1" customFormat="1" x14ac:dyDescent="0.25">
      <c r="B2685" s="371"/>
      <c r="C2685" s="372"/>
      <c r="D2685" s="373"/>
      <c r="E2685" s="374"/>
      <c r="F2685" s="375"/>
    </row>
    <row r="2686" spans="2:6" s="1" customFormat="1" x14ac:dyDescent="0.25">
      <c r="B2686" s="371"/>
      <c r="C2686" s="372"/>
      <c r="D2686" s="373"/>
      <c r="E2686" s="374"/>
      <c r="F2686" s="375"/>
    </row>
    <row r="2687" spans="2:6" s="1" customFormat="1" x14ac:dyDescent="0.25">
      <c r="B2687" s="371"/>
      <c r="C2687" s="372"/>
      <c r="D2687" s="373"/>
      <c r="E2687" s="374"/>
      <c r="F2687" s="375"/>
    </row>
    <row r="2688" spans="2:6" s="1" customFormat="1" x14ac:dyDescent="0.25">
      <c r="B2688" s="371"/>
      <c r="C2688" s="372"/>
      <c r="D2688" s="373"/>
      <c r="E2688" s="374"/>
      <c r="F2688" s="375"/>
    </row>
    <row r="2689" spans="2:6" s="1" customFormat="1" x14ac:dyDescent="0.25">
      <c r="B2689" s="371"/>
      <c r="C2689" s="372"/>
      <c r="D2689" s="373"/>
      <c r="E2689" s="374"/>
      <c r="F2689" s="375"/>
    </row>
    <row r="2690" spans="2:6" s="1" customFormat="1" x14ac:dyDescent="0.25">
      <c r="B2690" s="371"/>
      <c r="C2690" s="372"/>
      <c r="D2690" s="373"/>
      <c r="E2690" s="374"/>
      <c r="F2690" s="375"/>
    </row>
    <row r="2691" spans="2:6" s="1" customFormat="1" x14ac:dyDescent="0.25">
      <c r="B2691" s="371"/>
      <c r="C2691" s="372"/>
      <c r="D2691" s="373"/>
      <c r="E2691" s="374"/>
      <c r="F2691" s="375"/>
    </row>
    <row r="2692" spans="2:6" s="1" customFormat="1" x14ac:dyDescent="0.25">
      <c r="B2692" s="371"/>
      <c r="C2692" s="372"/>
      <c r="D2692" s="373"/>
      <c r="E2692" s="374"/>
      <c r="F2692" s="375"/>
    </row>
    <row r="2693" spans="2:6" s="1" customFormat="1" x14ac:dyDescent="0.25">
      <c r="B2693" s="371"/>
      <c r="C2693" s="372"/>
      <c r="D2693" s="373"/>
      <c r="E2693" s="374"/>
      <c r="F2693" s="375"/>
    </row>
    <row r="2694" spans="2:6" s="1" customFormat="1" x14ac:dyDescent="0.25">
      <c r="B2694" s="371"/>
      <c r="C2694" s="372"/>
      <c r="D2694" s="373"/>
      <c r="E2694" s="374"/>
      <c r="F2694" s="375"/>
    </row>
    <row r="2695" spans="2:6" s="1" customFormat="1" x14ac:dyDescent="0.25">
      <c r="B2695" s="371"/>
      <c r="C2695" s="372"/>
      <c r="D2695" s="373"/>
      <c r="E2695" s="374"/>
      <c r="F2695" s="375"/>
    </row>
    <row r="2696" spans="2:6" s="1" customFormat="1" x14ac:dyDescent="0.25">
      <c r="B2696" s="371"/>
      <c r="C2696" s="372"/>
      <c r="D2696" s="373"/>
      <c r="E2696" s="374"/>
      <c r="F2696" s="375"/>
    </row>
    <row r="2697" spans="2:6" s="1" customFormat="1" x14ac:dyDescent="0.25">
      <c r="B2697" s="371"/>
      <c r="C2697" s="372"/>
      <c r="D2697" s="373"/>
      <c r="E2697" s="374"/>
      <c r="F2697" s="375"/>
    </row>
    <row r="2698" spans="2:6" s="1" customFormat="1" x14ac:dyDescent="0.25">
      <c r="B2698" s="371"/>
      <c r="C2698" s="372"/>
      <c r="D2698" s="373"/>
      <c r="E2698" s="374"/>
      <c r="F2698" s="375"/>
    </row>
    <row r="2699" spans="2:6" s="1" customFormat="1" x14ac:dyDescent="0.25">
      <c r="B2699" s="371"/>
      <c r="C2699" s="372"/>
      <c r="D2699" s="373"/>
      <c r="E2699" s="374"/>
      <c r="F2699" s="375"/>
    </row>
    <row r="2700" spans="2:6" s="1" customFormat="1" x14ac:dyDescent="0.25">
      <c r="B2700" s="371"/>
      <c r="C2700" s="372"/>
      <c r="D2700" s="373"/>
      <c r="E2700" s="374"/>
      <c r="F2700" s="375"/>
    </row>
    <row r="2701" spans="2:6" s="1" customFormat="1" x14ac:dyDescent="0.25">
      <c r="B2701" s="371"/>
      <c r="C2701" s="372"/>
      <c r="D2701" s="373"/>
      <c r="E2701" s="374"/>
      <c r="F2701" s="375"/>
    </row>
    <row r="2702" spans="2:6" s="1" customFormat="1" x14ac:dyDescent="0.25">
      <c r="B2702" s="371"/>
      <c r="C2702" s="372"/>
      <c r="D2702" s="373"/>
      <c r="E2702" s="374"/>
      <c r="F2702" s="375"/>
    </row>
    <row r="2703" spans="2:6" s="1" customFormat="1" x14ac:dyDescent="0.25">
      <c r="B2703" s="371"/>
      <c r="C2703" s="372"/>
      <c r="D2703" s="373"/>
      <c r="E2703" s="374"/>
      <c r="F2703" s="375"/>
    </row>
    <row r="2704" spans="2:6" s="1" customFormat="1" x14ac:dyDescent="0.25">
      <c r="B2704" s="371"/>
      <c r="C2704" s="372"/>
      <c r="D2704" s="373"/>
      <c r="E2704" s="374"/>
      <c r="F2704" s="375"/>
    </row>
    <row r="2705" spans="2:6" s="1" customFormat="1" x14ac:dyDescent="0.25">
      <c r="B2705" s="371"/>
      <c r="C2705" s="372"/>
      <c r="D2705" s="373"/>
      <c r="E2705" s="374"/>
      <c r="F2705" s="375"/>
    </row>
    <row r="2706" spans="2:6" s="1" customFormat="1" x14ac:dyDescent="0.25">
      <c r="B2706" s="371"/>
      <c r="C2706" s="372"/>
      <c r="D2706" s="373"/>
      <c r="E2706" s="374"/>
      <c r="F2706" s="375"/>
    </row>
    <row r="2707" spans="2:6" s="1" customFormat="1" x14ac:dyDescent="0.25">
      <c r="B2707" s="371"/>
      <c r="C2707" s="372"/>
      <c r="D2707" s="373"/>
      <c r="E2707" s="374"/>
      <c r="F2707" s="375"/>
    </row>
    <row r="2708" spans="2:6" s="1" customFormat="1" x14ac:dyDescent="0.25">
      <c r="B2708" s="371"/>
      <c r="C2708" s="372"/>
      <c r="D2708" s="373"/>
      <c r="E2708" s="374"/>
      <c r="F2708" s="375"/>
    </row>
    <row r="2709" spans="2:6" s="1" customFormat="1" x14ac:dyDescent="0.25">
      <c r="B2709" s="371"/>
      <c r="C2709" s="372"/>
      <c r="D2709" s="373"/>
      <c r="E2709" s="374"/>
      <c r="F2709" s="375"/>
    </row>
    <row r="2710" spans="2:6" s="1" customFormat="1" x14ac:dyDescent="0.25">
      <c r="B2710" s="371"/>
      <c r="C2710" s="372"/>
      <c r="D2710" s="373"/>
      <c r="E2710" s="374"/>
      <c r="F2710" s="375"/>
    </row>
    <row r="2711" spans="2:6" s="1" customFormat="1" x14ac:dyDescent="0.25">
      <c r="B2711" s="371"/>
      <c r="C2711" s="372"/>
      <c r="D2711" s="373"/>
      <c r="E2711" s="374"/>
      <c r="F2711" s="375"/>
    </row>
    <row r="2712" spans="2:6" s="1" customFormat="1" x14ac:dyDescent="0.25">
      <c r="B2712" s="371"/>
      <c r="C2712" s="372"/>
      <c r="D2712" s="373"/>
      <c r="E2712" s="374"/>
      <c r="F2712" s="375"/>
    </row>
    <row r="2713" spans="2:6" s="1" customFormat="1" x14ac:dyDescent="0.25">
      <c r="B2713" s="371"/>
      <c r="C2713" s="372"/>
      <c r="D2713" s="373"/>
      <c r="E2713" s="374"/>
      <c r="F2713" s="375"/>
    </row>
    <row r="2714" spans="2:6" s="1" customFormat="1" x14ac:dyDescent="0.25">
      <c r="B2714" s="371"/>
      <c r="C2714" s="372"/>
      <c r="D2714" s="373"/>
      <c r="E2714" s="374"/>
      <c r="F2714" s="375"/>
    </row>
    <row r="2715" spans="2:6" s="1" customFormat="1" x14ac:dyDescent="0.25">
      <c r="B2715" s="371"/>
      <c r="C2715" s="372"/>
      <c r="D2715" s="373"/>
      <c r="E2715" s="374"/>
      <c r="F2715" s="375"/>
    </row>
    <row r="2716" spans="2:6" s="1" customFormat="1" x14ac:dyDescent="0.25">
      <c r="B2716" s="371"/>
      <c r="C2716" s="372"/>
      <c r="D2716" s="373"/>
      <c r="E2716" s="374"/>
      <c r="F2716" s="375"/>
    </row>
    <row r="2717" spans="2:6" s="1" customFormat="1" x14ac:dyDescent="0.25">
      <c r="B2717" s="371"/>
      <c r="C2717" s="372"/>
      <c r="D2717" s="373"/>
      <c r="E2717" s="374"/>
      <c r="F2717" s="375"/>
    </row>
    <row r="2718" spans="2:6" s="1" customFormat="1" x14ac:dyDescent="0.25">
      <c r="B2718" s="371"/>
      <c r="C2718" s="372"/>
      <c r="D2718" s="373"/>
      <c r="E2718" s="374"/>
      <c r="F2718" s="375"/>
    </row>
    <row r="2719" spans="2:6" s="1" customFormat="1" x14ac:dyDescent="0.25">
      <c r="B2719" s="371"/>
      <c r="C2719" s="372"/>
      <c r="D2719" s="373"/>
      <c r="E2719" s="374"/>
      <c r="F2719" s="375"/>
    </row>
    <row r="2720" spans="2:6" s="1" customFormat="1" x14ac:dyDescent="0.25">
      <c r="B2720" s="371"/>
      <c r="C2720" s="372"/>
      <c r="D2720" s="373"/>
      <c r="E2720" s="374"/>
      <c r="F2720" s="375"/>
    </row>
    <row r="2721" spans="2:6" s="1" customFormat="1" x14ac:dyDescent="0.25">
      <c r="B2721" s="371"/>
      <c r="C2721" s="372"/>
      <c r="D2721" s="373"/>
      <c r="E2721" s="374"/>
      <c r="F2721" s="375"/>
    </row>
    <row r="2722" spans="2:6" s="1" customFormat="1" x14ac:dyDescent="0.25">
      <c r="B2722" s="371"/>
      <c r="C2722" s="372"/>
      <c r="D2722" s="373"/>
      <c r="E2722" s="374"/>
      <c r="F2722" s="375"/>
    </row>
    <row r="2723" spans="2:6" s="1" customFormat="1" x14ac:dyDescent="0.25">
      <c r="B2723" s="371"/>
      <c r="C2723" s="372"/>
      <c r="D2723" s="373"/>
      <c r="E2723" s="374"/>
      <c r="F2723" s="375"/>
    </row>
    <row r="2724" spans="2:6" s="1" customFormat="1" x14ac:dyDescent="0.25">
      <c r="B2724" s="371"/>
      <c r="C2724" s="372"/>
      <c r="D2724" s="373"/>
      <c r="E2724" s="374"/>
      <c r="F2724" s="375"/>
    </row>
    <row r="2725" spans="2:6" s="1" customFormat="1" x14ac:dyDescent="0.25">
      <c r="B2725" s="371"/>
      <c r="C2725" s="372"/>
      <c r="D2725" s="373"/>
      <c r="E2725" s="374"/>
      <c r="F2725" s="375"/>
    </row>
    <row r="2726" spans="2:6" s="1" customFormat="1" x14ac:dyDescent="0.25">
      <c r="B2726" s="371"/>
      <c r="C2726" s="372"/>
      <c r="D2726" s="373"/>
      <c r="E2726" s="374"/>
      <c r="F2726" s="375"/>
    </row>
    <row r="2727" spans="2:6" s="1" customFormat="1" x14ac:dyDescent="0.25">
      <c r="B2727" s="371"/>
      <c r="C2727" s="372"/>
      <c r="D2727" s="373"/>
      <c r="E2727" s="374"/>
      <c r="F2727" s="375"/>
    </row>
    <row r="2728" spans="2:6" s="1" customFormat="1" x14ac:dyDescent="0.25">
      <c r="B2728" s="371"/>
      <c r="C2728" s="372"/>
      <c r="D2728" s="373"/>
      <c r="E2728" s="374"/>
      <c r="F2728" s="375"/>
    </row>
    <row r="2729" spans="2:6" s="1" customFormat="1" x14ac:dyDescent="0.25">
      <c r="B2729" s="371"/>
      <c r="C2729" s="372"/>
      <c r="D2729" s="373"/>
      <c r="E2729" s="374"/>
      <c r="F2729" s="375"/>
    </row>
    <row r="2730" spans="2:6" s="1" customFormat="1" x14ac:dyDescent="0.25">
      <c r="B2730" s="371"/>
      <c r="C2730" s="372"/>
      <c r="D2730" s="373"/>
      <c r="E2730" s="374"/>
      <c r="F2730" s="375"/>
    </row>
    <row r="2731" spans="2:6" s="1" customFormat="1" x14ac:dyDescent="0.25">
      <c r="B2731" s="371"/>
      <c r="C2731" s="372"/>
      <c r="D2731" s="373"/>
      <c r="E2731" s="374"/>
      <c r="F2731" s="375"/>
    </row>
    <row r="2732" spans="2:6" s="1" customFormat="1" x14ac:dyDescent="0.25">
      <c r="B2732" s="371"/>
      <c r="C2732" s="372"/>
      <c r="D2732" s="373"/>
      <c r="E2732" s="374"/>
      <c r="F2732" s="375"/>
    </row>
    <row r="2733" spans="2:6" s="1" customFormat="1" x14ac:dyDescent="0.25">
      <c r="B2733" s="371"/>
      <c r="C2733" s="372"/>
      <c r="D2733" s="373"/>
      <c r="E2733" s="374"/>
      <c r="F2733" s="375"/>
    </row>
    <row r="2734" spans="2:6" s="1" customFormat="1" x14ac:dyDescent="0.25">
      <c r="B2734" s="371"/>
      <c r="C2734" s="372"/>
      <c r="D2734" s="373"/>
      <c r="E2734" s="374"/>
      <c r="F2734" s="375"/>
    </row>
    <row r="2735" spans="2:6" s="1" customFormat="1" x14ac:dyDescent="0.25">
      <c r="B2735" s="371"/>
      <c r="C2735" s="372"/>
      <c r="D2735" s="373"/>
      <c r="E2735" s="374"/>
      <c r="F2735" s="375"/>
    </row>
    <row r="2736" spans="2:6" s="1" customFormat="1" x14ac:dyDescent="0.25">
      <c r="B2736" s="371"/>
      <c r="C2736" s="372"/>
      <c r="D2736" s="373"/>
      <c r="E2736" s="374"/>
      <c r="F2736" s="375"/>
    </row>
    <row r="2737" spans="2:6" s="1" customFormat="1" x14ac:dyDescent="0.25">
      <c r="B2737" s="371"/>
      <c r="C2737" s="372"/>
      <c r="D2737" s="373"/>
      <c r="E2737" s="374"/>
      <c r="F2737" s="375"/>
    </row>
    <row r="2738" spans="2:6" s="1" customFormat="1" x14ac:dyDescent="0.25">
      <c r="B2738" s="371"/>
      <c r="C2738" s="372"/>
      <c r="D2738" s="373"/>
      <c r="E2738" s="374"/>
      <c r="F2738" s="375"/>
    </row>
    <row r="2739" spans="2:6" s="1" customFormat="1" x14ac:dyDescent="0.25">
      <c r="B2739" s="371"/>
      <c r="C2739" s="372"/>
      <c r="D2739" s="373"/>
      <c r="E2739" s="374"/>
      <c r="F2739" s="375"/>
    </row>
    <row r="2740" spans="2:6" s="1" customFormat="1" x14ac:dyDescent="0.25">
      <c r="B2740" s="371"/>
      <c r="C2740" s="372"/>
      <c r="D2740" s="373"/>
      <c r="E2740" s="374"/>
      <c r="F2740" s="375"/>
    </row>
    <row r="2741" spans="2:6" s="1" customFormat="1" x14ac:dyDescent="0.25">
      <c r="B2741" s="371"/>
      <c r="C2741" s="372"/>
      <c r="D2741" s="373"/>
      <c r="E2741" s="374"/>
      <c r="F2741" s="375"/>
    </row>
    <row r="2742" spans="2:6" s="1" customFormat="1" x14ac:dyDescent="0.25">
      <c r="B2742" s="371"/>
      <c r="C2742" s="372"/>
      <c r="D2742" s="373"/>
      <c r="E2742" s="374"/>
      <c r="F2742" s="375"/>
    </row>
    <row r="2743" spans="2:6" s="1" customFormat="1" x14ac:dyDescent="0.25">
      <c r="B2743" s="371"/>
      <c r="C2743" s="372"/>
      <c r="D2743" s="373"/>
      <c r="E2743" s="374"/>
      <c r="F2743" s="375"/>
    </row>
    <row r="2744" spans="2:6" s="1" customFormat="1" x14ac:dyDescent="0.25">
      <c r="B2744" s="371"/>
      <c r="C2744" s="372"/>
      <c r="D2744" s="373"/>
      <c r="E2744" s="374"/>
      <c r="F2744" s="375"/>
    </row>
    <row r="2745" spans="2:6" s="1" customFormat="1" x14ac:dyDescent="0.25">
      <c r="B2745" s="371"/>
      <c r="C2745" s="372"/>
      <c r="D2745" s="373"/>
      <c r="E2745" s="374"/>
      <c r="F2745" s="375"/>
    </row>
    <row r="2746" spans="2:6" s="1" customFormat="1" x14ac:dyDescent="0.25">
      <c r="B2746" s="371"/>
      <c r="C2746" s="372"/>
      <c r="D2746" s="373"/>
      <c r="E2746" s="374"/>
      <c r="F2746" s="375"/>
    </row>
    <row r="2747" spans="2:6" s="1" customFormat="1" x14ac:dyDescent="0.25">
      <c r="B2747" s="371"/>
      <c r="C2747" s="372"/>
      <c r="D2747" s="373"/>
      <c r="E2747" s="374"/>
      <c r="F2747" s="375"/>
    </row>
    <row r="2748" spans="2:6" s="1" customFormat="1" x14ac:dyDescent="0.25">
      <c r="B2748" s="371"/>
      <c r="C2748" s="372"/>
      <c r="D2748" s="373"/>
      <c r="E2748" s="374"/>
      <c r="F2748" s="375"/>
    </row>
    <row r="2749" spans="2:6" s="1" customFormat="1" x14ac:dyDescent="0.25">
      <c r="B2749" s="371"/>
      <c r="C2749" s="372"/>
      <c r="D2749" s="373"/>
      <c r="E2749" s="374"/>
      <c r="F2749" s="375"/>
    </row>
    <row r="2750" spans="2:6" s="1" customFormat="1" x14ac:dyDescent="0.25">
      <c r="B2750" s="371"/>
      <c r="C2750" s="372"/>
      <c r="D2750" s="373"/>
      <c r="E2750" s="374"/>
      <c r="F2750" s="375"/>
    </row>
    <row r="2751" spans="2:6" s="1" customFormat="1" x14ac:dyDescent="0.25">
      <c r="B2751" s="371"/>
      <c r="C2751" s="372"/>
      <c r="D2751" s="373"/>
      <c r="E2751" s="374"/>
      <c r="F2751" s="375"/>
    </row>
    <row r="2752" spans="2:6" s="1" customFormat="1" x14ac:dyDescent="0.25">
      <c r="B2752" s="371"/>
      <c r="C2752" s="372"/>
      <c r="D2752" s="373"/>
      <c r="E2752" s="374"/>
      <c r="F2752" s="375"/>
    </row>
    <row r="2753" spans="2:6" s="1" customFormat="1" x14ac:dyDescent="0.25">
      <c r="B2753" s="371"/>
      <c r="C2753" s="372"/>
      <c r="D2753" s="373"/>
      <c r="E2753" s="374"/>
      <c r="F2753" s="375"/>
    </row>
    <row r="2754" spans="2:6" s="1" customFormat="1" x14ac:dyDescent="0.25">
      <c r="B2754" s="371"/>
      <c r="C2754" s="372"/>
      <c r="D2754" s="373"/>
      <c r="E2754" s="374"/>
      <c r="F2754" s="375"/>
    </row>
    <row r="2755" spans="2:6" s="1" customFormat="1" x14ac:dyDescent="0.25">
      <c r="B2755" s="371"/>
      <c r="C2755" s="372"/>
      <c r="D2755" s="373"/>
      <c r="E2755" s="374"/>
      <c r="F2755" s="375"/>
    </row>
    <row r="2756" spans="2:6" s="1" customFormat="1" x14ac:dyDescent="0.25">
      <c r="B2756" s="371"/>
      <c r="C2756" s="372"/>
      <c r="D2756" s="373"/>
      <c r="E2756" s="374"/>
      <c r="F2756" s="375"/>
    </row>
    <row r="2757" spans="2:6" s="1" customFormat="1" x14ac:dyDescent="0.25">
      <c r="B2757" s="371"/>
      <c r="C2757" s="372"/>
      <c r="D2757" s="373"/>
      <c r="E2757" s="374"/>
      <c r="F2757" s="375"/>
    </row>
    <row r="2758" spans="2:6" s="1" customFormat="1" x14ac:dyDescent="0.25">
      <c r="B2758" s="371"/>
      <c r="C2758" s="372"/>
      <c r="D2758" s="373"/>
      <c r="E2758" s="374"/>
      <c r="F2758" s="375"/>
    </row>
    <row r="2759" spans="2:6" s="1" customFormat="1" x14ac:dyDescent="0.25">
      <c r="B2759" s="371"/>
      <c r="C2759" s="372"/>
      <c r="D2759" s="373"/>
      <c r="E2759" s="374"/>
      <c r="F2759" s="375"/>
    </row>
    <row r="2760" spans="2:6" s="1" customFormat="1" x14ac:dyDescent="0.25">
      <c r="B2760" s="371"/>
      <c r="C2760" s="372"/>
      <c r="D2760" s="373"/>
      <c r="E2760" s="374"/>
      <c r="F2760" s="375"/>
    </row>
    <row r="2761" spans="2:6" s="1" customFormat="1" x14ac:dyDescent="0.25">
      <c r="B2761" s="371"/>
      <c r="C2761" s="372"/>
      <c r="D2761" s="373"/>
      <c r="E2761" s="374"/>
      <c r="F2761" s="375"/>
    </row>
    <row r="2762" spans="2:6" s="1" customFormat="1" x14ac:dyDescent="0.25">
      <c r="B2762" s="371"/>
      <c r="C2762" s="372"/>
      <c r="D2762" s="373"/>
      <c r="E2762" s="374"/>
      <c r="F2762" s="375"/>
    </row>
    <row r="2763" spans="2:6" s="1" customFormat="1" x14ac:dyDescent="0.25">
      <c r="B2763" s="371"/>
      <c r="C2763" s="372"/>
      <c r="D2763" s="373"/>
      <c r="E2763" s="374"/>
      <c r="F2763" s="375"/>
    </row>
    <row r="2764" spans="2:6" s="1" customFormat="1" x14ac:dyDescent="0.25">
      <c r="B2764" s="371"/>
      <c r="C2764" s="372"/>
      <c r="D2764" s="373"/>
      <c r="E2764" s="374"/>
      <c r="F2764" s="375"/>
    </row>
    <row r="2765" spans="2:6" s="1" customFormat="1" x14ac:dyDescent="0.25">
      <c r="B2765" s="371"/>
      <c r="C2765" s="372"/>
      <c r="D2765" s="373"/>
      <c r="E2765" s="374"/>
      <c r="F2765" s="375"/>
    </row>
    <row r="2766" spans="2:6" s="1" customFormat="1" x14ac:dyDescent="0.25">
      <c r="B2766" s="371"/>
      <c r="C2766" s="372"/>
      <c r="D2766" s="373"/>
      <c r="E2766" s="374"/>
      <c r="F2766" s="375"/>
    </row>
    <row r="2767" spans="2:6" s="1" customFormat="1" x14ac:dyDescent="0.25">
      <c r="B2767" s="371"/>
      <c r="C2767" s="372"/>
      <c r="D2767" s="373"/>
      <c r="E2767" s="374"/>
      <c r="F2767" s="375"/>
    </row>
    <row r="2768" spans="2:6" s="1" customFormat="1" x14ac:dyDescent="0.25">
      <c r="B2768" s="371"/>
      <c r="C2768" s="372"/>
      <c r="D2768" s="373"/>
      <c r="E2768" s="374"/>
      <c r="F2768" s="375"/>
    </row>
    <row r="2769" spans="2:6" s="1" customFormat="1" x14ac:dyDescent="0.25">
      <c r="B2769" s="371"/>
      <c r="C2769" s="372"/>
      <c r="D2769" s="373"/>
      <c r="E2769" s="374"/>
      <c r="F2769" s="375"/>
    </row>
    <row r="2770" spans="2:6" s="1" customFormat="1" x14ac:dyDescent="0.25">
      <c r="B2770" s="371"/>
      <c r="C2770" s="372"/>
      <c r="D2770" s="373"/>
      <c r="E2770" s="374"/>
      <c r="F2770" s="375"/>
    </row>
    <row r="2771" spans="2:6" s="1" customFormat="1" x14ac:dyDescent="0.25">
      <c r="B2771" s="371"/>
      <c r="C2771" s="372"/>
      <c r="D2771" s="373"/>
      <c r="E2771" s="374"/>
      <c r="F2771" s="375"/>
    </row>
    <row r="2772" spans="2:6" s="1" customFormat="1" x14ac:dyDescent="0.25">
      <c r="B2772" s="371"/>
      <c r="C2772" s="372"/>
      <c r="D2772" s="373"/>
      <c r="E2772" s="374"/>
      <c r="F2772" s="375"/>
    </row>
    <row r="2773" spans="2:6" s="1" customFormat="1" x14ac:dyDescent="0.25">
      <c r="B2773" s="371"/>
      <c r="C2773" s="372"/>
      <c r="D2773" s="373"/>
      <c r="E2773" s="374"/>
      <c r="F2773" s="375"/>
    </row>
    <row r="2774" spans="2:6" s="1" customFormat="1" x14ac:dyDescent="0.25">
      <c r="B2774" s="371"/>
      <c r="C2774" s="372"/>
      <c r="D2774" s="373"/>
      <c r="E2774" s="374"/>
      <c r="F2774" s="375"/>
    </row>
    <row r="2775" spans="2:6" s="1" customFormat="1" x14ac:dyDescent="0.25">
      <c r="B2775" s="371"/>
      <c r="C2775" s="372"/>
      <c r="D2775" s="373"/>
      <c r="E2775" s="374"/>
      <c r="F2775" s="375"/>
    </row>
    <row r="2776" spans="2:6" s="1" customFormat="1" x14ac:dyDescent="0.25">
      <c r="B2776" s="371"/>
      <c r="C2776" s="372"/>
      <c r="D2776" s="373"/>
      <c r="E2776" s="374"/>
      <c r="F2776" s="375"/>
    </row>
    <row r="2777" spans="2:6" s="1" customFormat="1" x14ac:dyDescent="0.25">
      <c r="B2777" s="371"/>
      <c r="C2777" s="372"/>
      <c r="D2777" s="373"/>
      <c r="E2777" s="374"/>
      <c r="F2777" s="375"/>
    </row>
    <row r="2778" spans="2:6" s="1" customFormat="1" x14ac:dyDescent="0.25">
      <c r="B2778" s="371"/>
      <c r="C2778" s="372"/>
      <c r="D2778" s="373"/>
      <c r="E2778" s="374"/>
      <c r="F2778" s="375"/>
    </row>
    <row r="2779" spans="2:6" s="1" customFormat="1" x14ac:dyDescent="0.25">
      <c r="B2779" s="371"/>
      <c r="C2779" s="372"/>
      <c r="D2779" s="373"/>
      <c r="E2779" s="374"/>
      <c r="F2779" s="375"/>
    </row>
    <row r="2780" spans="2:6" s="1" customFormat="1" x14ac:dyDescent="0.25">
      <c r="B2780" s="371"/>
      <c r="C2780" s="372"/>
      <c r="D2780" s="373"/>
      <c r="E2780" s="374"/>
      <c r="F2780" s="375"/>
    </row>
    <row r="2781" spans="2:6" s="1" customFormat="1" x14ac:dyDescent="0.25">
      <c r="B2781" s="371"/>
      <c r="C2781" s="372"/>
      <c r="D2781" s="373"/>
      <c r="E2781" s="374"/>
      <c r="F2781" s="375"/>
    </row>
    <row r="2782" spans="2:6" s="1" customFormat="1" x14ac:dyDescent="0.25">
      <c r="B2782" s="371"/>
      <c r="C2782" s="372"/>
      <c r="D2782" s="373"/>
      <c r="E2782" s="374"/>
      <c r="F2782" s="375"/>
    </row>
    <row r="2783" spans="2:6" s="1" customFormat="1" x14ac:dyDescent="0.25">
      <c r="B2783" s="371"/>
      <c r="C2783" s="372"/>
      <c r="D2783" s="373"/>
      <c r="E2783" s="374"/>
      <c r="F2783" s="375"/>
    </row>
    <row r="2784" spans="2:6" s="1" customFormat="1" x14ac:dyDescent="0.25">
      <c r="B2784" s="371"/>
      <c r="C2784" s="372"/>
      <c r="D2784" s="373"/>
      <c r="E2784" s="374"/>
      <c r="F2784" s="375"/>
    </row>
    <row r="2785" spans="2:6" s="1" customFormat="1" x14ac:dyDescent="0.25">
      <c r="B2785" s="371"/>
      <c r="C2785" s="372"/>
      <c r="D2785" s="373"/>
      <c r="E2785" s="374"/>
      <c r="F2785" s="375"/>
    </row>
    <row r="2786" spans="2:6" s="1" customFormat="1" x14ac:dyDescent="0.25">
      <c r="B2786" s="371"/>
      <c r="C2786" s="372"/>
      <c r="D2786" s="373"/>
      <c r="E2786" s="374"/>
      <c r="F2786" s="375"/>
    </row>
    <row r="2787" spans="2:6" s="1" customFormat="1" x14ac:dyDescent="0.25">
      <c r="B2787" s="371"/>
      <c r="C2787" s="372"/>
      <c r="D2787" s="373"/>
      <c r="E2787" s="374"/>
      <c r="F2787" s="375"/>
    </row>
    <row r="2788" spans="2:6" s="1" customFormat="1" x14ac:dyDescent="0.25">
      <c r="B2788" s="371"/>
      <c r="C2788" s="372"/>
      <c r="D2788" s="373"/>
      <c r="E2788" s="374"/>
      <c r="F2788" s="375"/>
    </row>
    <row r="2789" spans="2:6" s="1" customFormat="1" x14ac:dyDescent="0.25">
      <c r="B2789" s="371"/>
      <c r="C2789" s="372"/>
      <c r="D2789" s="373"/>
      <c r="E2789" s="374"/>
      <c r="F2789" s="375"/>
    </row>
    <row r="2790" spans="2:6" s="1" customFormat="1" x14ac:dyDescent="0.25">
      <c r="B2790" s="371"/>
      <c r="C2790" s="372"/>
      <c r="D2790" s="373"/>
      <c r="E2790" s="374"/>
      <c r="F2790" s="375"/>
    </row>
    <row r="2791" spans="2:6" s="1" customFormat="1" x14ac:dyDescent="0.25">
      <c r="B2791" s="371"/>
      <c r="C2791" s="372"/>
      <c r="D2791" s="373"/>
      <c r="E2791" s="374"/>
      <c r="F2791" s="375"/>
    </row>
    <row r="2792" spans="2:6" s="1" customFormat="1" x14ac:dyDescent="0.25">
      <c r="B2792" s="371"/>
      <c r="C2792" s="372"/>
      <c r="D2792" s="373"/>
      <c r="E2792" s="374"/>
      <c r="F2792" s="375"/>
    </row>
    <row r="2793" spans="2:6" s="1" customFormat="1" x14ac:dyDescent="0.25">
      <c r="B2793" s="371"/>
      <c r="C2793" s="372"/>
      <c r="D2793" s="373"/>
      <c r="E2793" s="374"/>
      <c r="F2793" s="375"/>
    </row>
    <row r="2794" spans="2:6" s="1" customFormat="1" x14ac:dyDescent="0.25">
      <c r="B2794" s="371"/>
      <c r="C2794" s="372"/>
      <c r="D2794" s="373"/>
      <c r="E2794" s="374"/>
      <c r="F2794" s="375"/>
    </row>
    <row r="2795" spans="2:6" s="1" customFormat="1" x14ac:dyDescent="0.25">
      <c r="B2795" s="371"/>
      <c r="C2795" s="372"/>
      <c r="D2795" s="373"/>
      <c r="E2795" s="374"/>
      <c r="F2795" s="375"/>
    </row>
    <row r="2796" spans="2:6" s="1" customFormat="1" x14ac:dyDescent="0.25">
      <c r="B2796" s="371"/>
      <c r="C2796" s="372"/>
      <c r="D2796" s="373"/>
      <c r="E2796" s="374"/>
      <c r="F2796" s="375"/>
    </row>
    <row r="2797" spans="2:6" s="1" customFormat="1" x14ac:dyDescent="0.25">
      <c r="B2797" s="371"/>
      <c r="C2797" s="372"/>
      <c r="D2797" s="373"/>
      <c r="E2797" s="374"/>
      <c r="F2797" s="375"/>
    </row>
    <row r="2798" spans="2:6" s="1" customFormat="1" x14ac:dyDescent="0.25">
      <c r="B2798" s="371"/>
      <c r="C2798" s="372"/>
      <c r="D2798" s="373"/>
      <c r="E2798" s="374"/>
      <c r="F2798" s="375"/>
    </row>
    <row r="2799" spans="2:6" s="1" customFormat="1" x14ac:dyDescent="0.25">
      <c r="B2799" s="371"/>
      <c r="C2799" s="372"/>
      <c r="D2799" s="373"/>
      <c r="E2799" s="374"/>
      <c r="F2799" s="375"/>
    </row>
    <row r="2800" spans="2:6" s="1" customFormat="1" x14ac:dyDescent="0.25">
      <c r="B2800" s="371"/>
      <c r="C2800" s="372"/>
      <c r="D2800" s="373"/>
      <c r="E2800" s="374"/>
      <c r="F2800" s="375"/>
    </row>
    <row r="2801" spans="2:6" s="1" customFormat="1" x14ac:dyDescent="0.25">
      <c r="B2801" s="371"/>
      <c r="C2801" s="372"/>
      <c r="D2801" s="373"/>
      <c r="E2801" s="374"/>
      <c r="F2801" s="375"/>
    </row>
    <row r="2802" spans="2:6" s="1" customFormat="1" x14ac:dyDescent="0.25">
      <c r="B2802" s="371"/>
      <c r="C2802" s="372"/>
      <c r="D2802" s="373"/>
      <c r="E2802" s="374"/>
      <c r="F2802" s="375"/>
    </row>
    <row r="2803" spans="2:6" s="1" customFormat="1" x14ac:dyDescent="0.25">
      <c r="B2803" s="371"/>
      <c r="C2803" s="372"/>
      <c r="D2803" s="373"/>
      <c r="E2803" s="374"/>
      <c r="F2803" s="375"/>
    </row>
    <row r="2804" spans="2:6" s="1" customFormat="1" x14ac:dyDescent="0.25">
      <c r="B2804" s="371"/>
      <c r="C2804" s="372"/>
      <c r="D2804" s="373"/>
      <c r="E2804" s="374"/>
      <c r="F2804" s="375"/>
    </row>
    <row r="2805" spans="2:6" s="1" customFormat="1" x14ac:dyDescent="0.25">
      <c r="B2805" s="371"/>
      <c r="C2805" s="372"/>
      <c r="D2805" s="373"/>
      <c r="E2805" s="374"/>
      <c r="F2805" s="375"/>
    </row>
    <row r="2806" spans="2:6" s="1" customFormat="1" x14ac:dyDescent="0.25">
      <c r="B2806" s="371"/>
      <c r="C2806" s="372"/>
      <c r="D2806" s="373"/>
      <c r="E2806" s="374"/>
      <c r="F2806" s="375"/>
    </row>
    <row r="2807" spans="2:6" s="1" customFormat="1" x14ac:dyDescent="0.25">
      <c r="B2807" s="371"/>
      <c r="C2807" s="372"/>
      <c r="D2807" s="373"/>
      <c r="E2807" s="374"/>
      <c r="F2807" s="375"/>
    </row>
    <row r="2808" spans="2:6" s="1" customFormat="1" x14ac:dyDescent="0.25">
      <c r="B2808" s="371"/>
      <c r="C2808" s="372"/>
      <c r="D2808" s="373"/>
      <c r="E2808" s="374"/>
      <c r="F2808" s="375"/>
    </row>
    <row r="2809" spans="2:6" s="1" customFormat="1" x14ac:dyDescent="0.25">
      <c r="B2809" s="371"/>
      <c r="C2809" s="372"/>
      <c r="D2809" s="373"/>
      <c r="E2809" s="374"/>
      <c r="F2809" s="375"/>
    </row>
    <row r="2810" spans="2:6" s="1" customFormat="1" x14ac:dyDescent="0.25">
      <c r="B2810" s="371"/>
      <c r="C2810" s="372"/>
      <c r="D2810" s="373"/>
      <c r="E2810" s="374"/>
      <c r="F2810" s="375"/>
    </row>
    <row r="2811" spans="2:6" s="1" customFormat="1" x14ac:dyDescent="0.25">
      <c r="B2811" s="371"/>
      <c r="C2811" s="372"/>
      <c r="D2811" s="373"/>
      <c r="E2811" s="374"/>
      <c r="F2811" s="375"/>
    </row>
    <row r="2812" spans="2:6" s="1" customFormat="1" x14ac:dyDescent="0.25">
      <c r="B2812" s="371"/>
      <c r="C2812" s="372"/>
      <c r="D2812" s="373"/>
      <c r="E2812" s="374"/>
      <c r="F2812" s="375"/>
    </row>
    <row r="2813" spans="2:6" s="1" customFormat="1" x14ac:dyDescent="0.25">
      <c r="B2813" s="371"/>
      <c r="C2813" s="372"/>
      <c r="D2813" s="373"/>
      <c r="E2813" s="374"/>
      <c r="F2813" s="375"/>
    </row>
    <row r="2814" spans="2:6" s="1" customFormat="1" x14ac:dyDescent="0.25">
      <c r="B2814" s="371"/>
      <c r="C2814" s="372"/>
      <c r="D2814" s="373"/>
      <c r="E2814" s="374"/>
      <c r="F2814" s="375"/>
    </row>
    <row r="2815" spans="2:6" s="1" customFormat="1" x14ac:dyDescent="0.25">
      <c r="B2815" s="371"/>
      <c r="C2815" s="372"/>
      <c r="D2815" s="373"/>
      <c r="E2815" s="374"/>
      <c r="F2815" s="375"/>
    </row>
    <row r="2816" spans="2:6" s="1" customFormat="1" x14ac:dyDescent="0.25">
      <c r="B2816" s="371"/>
      <c r="C2816" s="372"/>
      <c r="D2816" s="373"/>
      <c r="E2816" s="374"/>
      <c r="F2816" s="375"/>
    </row>
    <row r="2817" spans="2:6" s="1" customFormat="1" x14ac:dyDescent="0.25">
      <c r="B2817" s="371"/>
      <c r="C2817" s="372"/>
      <c r="D2817" s="373"/>
      <c r="E2817" s="374"/>
      <c r="F2817" s="375"/>
    </row>
    <row r="2818" spans="2:6" s="1" customFormat="1" x14ac:dyDescent="0.25">
      <c r="B2818" s="371"/>
      <c r="C2818" s="372"/>
      <c r="D2818" s="373"/>
      <c r="E2818" s="374"/>
      <c r="F2818" s="375"/>
    </row>
    <row r="2819" spans="2:6" s="1" customFormat="1" x14ac:dyDescent="0.25">
      <c r="B2819" s="371"/>
      <c r="C2819" s="372"/>
      <c r="D2819" s="373"/>
      <c r="E2819" s="374"/>
      <c r="F2819" s="375"/>
    </row>
    <row r="2820" spans="2:6" s="1" customFormat="1" x14ac:dyDescent="0.25">
      <c r="B2820" s="371"/>
      <c r="C2820" s="372"/>
      <c r="D2820" s="373"/>
      <c r="E2820" s="374"/>
      <c r="F2820" s="375"/>
    </row>
    <row r="2821" spans="2:6" s="1" customFormat="1" x14ac:dyDescent="0.25">
      <c r="B2821" s="371"/>
      <c r="C2821" s="372"/>
      <c r="D2821" s="373"/>
      <c r="E2821" s="374"/>
      <c r="F2821" s="375"/>
    </row>
    <row r="2822" spans="2:6" s="1" customFormat="1" x14ac:dyDescent="0.25">
      <c r="B2822" s="371"/>
      <c r="C2822" s="372"/>
      <c r="D2822" s="373"/>
      <c r="E2822" s="374"/>
      <c r="F2822" s="375"/>
    </row>
    <row r="2823" spans="2:6" s="1" customFormat="1" x14ac:dyDescent="0.25">
      <c r="B2823" s="371"/>
      <c r="C2823" s="372"/>
      <c r="D2823" s="373"/>
      <c r="E2823" s="374"/>
      <c r="F2823" s="375"/>
    </row>
    <row r="2824" spans="2:6" s="1" customFormat="1" x14ac:dyDescent="0.25">
      <c r="B2824" s="371"/>
      <c r="C2824" s="372"/>
      <c r="D2824" s="373"/>
      <c r="E2824" s="374"/>
      <c r="F2824" s="375"/>
    </row>
    <row r="2825" spans="2:6" s="1" customFormat="1" x14ac:dyDescent="0.25">
      <c r="B2825" s="371"/>
      <c r="C2825" s="372"/>
      <c r="D2825" s="373"/>
      <c r="E2825" s="374"/>
      <c r="F2825" s="375"/>
    </row>
    <row r="2826" spans="2:6" s="1" customFormat="1" x14ac:dyDescent="0.25">
      <c r="B2826" s="371"/>
      <c r="C2826" s="372"/>
      <c r="D2826" s="373"/>
      <c r="E2826" s="374"/>
      <c r="F2826" s="375"/>
    </row>
    <row r="2827" spans="2:6" s="1" customFormat="1" x14ac:dyDescent="0.25">
      <c r="B2827" s="371"/>
      <c r="C2827" s="372"/>
      <c r="D2827" s="373"/>
      <c r="E2827" s="374"/>
      <c r="F2827" s="375"/>
    </row>
    <row r="2828" spans="2:6" s="1" customFormat="1" x14ac:dyDescent="0.25">
      <c r="B2828" s="371"/>
      <c r="C2828" s="372"/>
      <c r="D2828" s="373"/>
      <c r="E2828" s="374"/>
      <c r="F2828" s="375"/>
    </row>
    <row r="2829" spans="2:6" s="1" customFormat="1" x14ac:dyDescent="0.25">
      <c r="B2829" s="371"/>
      <c r="C2829" s="372"/>
      <c r="D2829" s="373"/>
      <c r="E2829" s="374"/>
      <c r="F2829" s="375"/>
    </row>
    <row r="2830" spans="2:6" s="1" customFormat="1" x14ac:dyDescent="0.25">
      <c r="B2830" s="371"/>
      <c r="C2830" s="372"/>
      <c r="D2830" s="373"/>
      <c r="E2830" s="374"/>
      <c r="F2830" s="375"/>
    </row>
    <row r="2831" spans="2:6" s="1" customFormat="1" x14ac:dyDescent="0.25">
      <c r="B2831" s="371"/>
      <c r="C2831" s="372"/>
      <c r="D2831" s="373"/>
      <c r="E2831" s="374"/>
      <c r="F2831" s="375"/>
    </row>
    <row r="2832" spans="2:6" s="1" customFormat="1" x14ac:dyDescent="0.25">
      <c r="B2832" s="371"/>
      <c r="C2832" s="372"/>
      <c r="D2832" s="373"/>
      <c r="E2832" s="374"/>
      <c r="F2832" s="375"/>
    </row>
    <row r="2833" spans="2:6" s="1" customFormat="1" x14ac:dyDescent="0.25">
      <c r="B2833" s="371"/>
      <c r="C2833" s="372"/>
      <c r="D2833" s="373"/>
      <c r="E2833" s="374"/>
      <c r="F2833" s="375"/>
    </row>
    <row r="2834" spans="2:6" s="1" customFormat="1" x14ac:dyDescent="0.25">
      <c r="B2834" s="371"/>
      <c r="C2834" s="372"/>
      <c r="D2834" s="373"/>
      <c r="E2834" s="374"/>
      <c r="F2834" s="375"/>
    </row>
    <row r="2835" spans="2:6" s="1" customFormat="1" x14ac:dyDescent="0.25">
      <c r="B2835" s="371"/>
      <c r="C2835" s="372"/>
      <c r="D2835" s="373"/>
      <c r="E2835" s="374"/>
      <c r="F2835" s="375"/>
    </row>
    <row r="2836" spans="2:6" s="1" customFormat="1" x14ac:dyDescent="0.25">
      <c r="B2836" s="371"/>
      <c r="C2836" s="372"/>
      <c r="D2836" s="373"/>
      <c r="E2836" s="374"/>
      <c r="F2836" s="375"/>
    </row>
    <row r="2837" spans="2:6" s="1" customFormat="1" x14ac:dyDescent="0.25">
      <c r="B2837" s="371"/>
      <c r="C2837" s="372"/>
      <c r="D2837" s="373"/>
      <c r="E2837" s="374"/>
      <c r="F2837" s="375"/>
    </row>
    <row r="2838" spans="2:6" s="1" customFormat="1" x14ac:dyDescent="0.25">
      <c r="B2838" s="371"/>
      <c r="C2838" s="372"/>
      <c r="D2838" s="373"/>
      <c r="E2838" s="374"/>
      <c r="F2838" s="375"/>
    </row>
    <row r="2839" spans="2:6" s="1" customFormat="1" x14ac:dyDescent="0.25">
      <c r="B2839" s="371"/>
      <c r="C2839" s="372"/>
      <c r="D2839" s="373"/>
      <c r="E2839" s="374"/>
      <c r="F2839" s="375"/>
    </row>
    <row r="2840" spans="2:6" s="1" customFormat="1" x14ac:dyDescent="0.25">
      <c r="B2840" s="371"/>
      <c r="C2840" s="372"/>
      <c r="D2840" s="373"/>
      <c r="E2840" s="374"/>
      <c r="F2840" s="375"/>
    </row>
    <row r="2841" spans="2:6" s="1" customFormat="1" x14ac:dyDescent="0.25">
      <c r="B2841" s="371"/>
      <c r="C2841" s="372"/>
      <c r="D2841" s="373"/>
      <c r="E2841" s="374"/>
      <c r="F2841" s="375"/>
    </row>
    <row r="2842" spans="2:6" s="1" customFormat="1" x14ac:dyDescent="0.25">
      <c r="B2842" s="371"/>
      <c r="C2842" s="372"/>
      <c r="D2842" s="373"/>
      <c r="E2842" s="374"/>
      <c r="F2842" s="375"/>
    </row>
    <row r="2843" spans="2:6" s="1" customFormat="1" x14ac:dyDescent="0.25">
      <c r="B2843" s="371"/>
      <c r="C2843" s="372"/>
      <c r="D2843" s="373"/>
      <c r="E2843" s="374"/>
      <c r="F2843" s="375"/>
    </row>
    <row r="2844" spans="2:6" s="1" customFormat="1" x14ac:dyDescent="0.25">
      <c r="B2844" s="371"/>
      <c r="C2844" s="372"/>
      <c r="D2844" s="373"/>
      <c r="E2844" s="374"/>
      <c r="F2844" s="375"/>
    </row>
    <row r="2845" spans="2:6" s="1" customFormat="1" x14ac:dyDescent="0.25">
      <c r="B2845" s="371"/>
      <c r="C2845" s="372"/>
      <c r="D2845" s="373"/>
      <c r="E2845" s="374"/>
      <c r="F2845" s="375"/>
    </row>
    <row r="2846" spans="2:6" s="1" customFormat="1" x14ac:dyDescent="0.25">
      <c r="B2846" s="371"/>
      <c r="C2846" s="372"/>
      <c r="D2846" s="373"/>
      <c r="E2846" s="374"/>
      <c r="F2846" s="375"/>
    </row>
    <row r="2847" spans="2:6" s="1" customFormat="1" x14ac:dyDescent="0.25">
      <c r="B2847" s="371"/>
      <c r="C2847" s="372"/>
      <c r="D2847" s="373"/>
      <c r="E2847" s="374"/>
      <c r="F2847" s="375"/>
    </row>
    <row r="2848" spans="2:6" s="1" customFormat="1" x14ac:dyDescent="0.25">
      <c r="B2848" s="371"/>
      <c r="C2848" s="372"/>
      <c r="D2848" s="373"/>
      <c r="E2848" s="374"/>
      <c r="F2848" s="375"/>
    </row>
    <row r="2849" spans="2:6" s="1" customFormat="1" x14ac:dyDescent="0.25">
      <c r="B2849" s="371"/>
      <c r="C2849" s="372"/>
      <c r="D2849" s="373"/>
      <c r="E2849" s="374"/>
      <c r="F2849" s="375"/>
    </row>
    <row r="2850" spans="2:6" s="1" customFormat="1" x14ac:dyDescent="0.25">
      <c r="B2850" s="371"/>
      <c r="C2850" s="372"/>
      <c r="D2850" s="373"/>
      <c r="E2850" s="374"/>
      <c r="F2850" s="375"/>
    </row>
    <row r="2851" spans="2:6" s="1" customFormat="1" x14ac:dyDescent="0.25">
      <c r="B2851" s="371"/>
      <c r="C2851" s="372"/>
      <c r="D2851" s="373"/>
      <c r="E2851" s="374"/>
      <c r="F2851" s="375"/>
    </row>
    <row r="2852" spans="2:6" s="1" customFormat="1" x14ac:dyDescent="0.25">
      <c r="B2852" s="371"/>
      <c r="C2852" s="372"/>
      <c r="D2852" s="373"/>
      <c r="E2852" s="374"/>
      <c r="F2852" s="375"/>
    </row>
    <row r="2853" spans="2:6" s="1" customFormat="1" x14ac:dyDescent="0.25">
      <c r="B2853" s="371"/>
      <c r="C2853" s="372"/>
      <c r="D2853" s="373"/>
      <c r="E2853" s="374"/>
      <c r="F2853" s="375"/>
    </row>
    <row r="2854" spans="2:6" s="1" customFormat="1" x14ac:dyDescent="0.25">
      <c r="B2854" s="371"/>
      <c r="C2854" s="372"/>
      <c r="D2854" s="373"/>
      <c r="E2854" s="374"/>
      <c r="F2854" s="375"/>
    </row>
    <row r="2855" spans="2:6" s="1" customFormat="1" x14ac:dyDescent="0.25">
      <c r="B2855" s="371"/>
      <c r="C2855" s="372"/>
      <c r="D2855" s="373"/>
      <c r="E2855" s="374"/>
      <c r="F2855" s="375"/>
    </row>
    <row r="2856" spans="2:6" s="1" customFormat="1" x14ac:dyDescent="0.25">
      <c r="B2856" s="371"/>
      <c r="C2856" s="372"/>
      <c r="D2856" s="373"/>
      <c r="E2856" s="374"/>
      <c r="F2856" s="375"/>
    </row>
    <row r="2857" spans="2:6" s="1" customFormat="1" x14ac:dyDescent="0.25">
      <c r="B2857" s="371"/>
      <c r="C2857" s="372"/>
      <c r="D2857" s="373"/>
      <c r="E2857" s="374"/>
      <c r="F2857" s="375"/>
    </row>
    <row r="2858" spans="2:6" s="1" customFormat="1" x14ac:dyDescent="0.25">
      <c r="B2858" s="371"/>
      <c r="C2858" s="372"/>
      <c r="D2858" s="373"/>
      <c r="E2858" s="374"/>
      <c r="F2858" s="375"/>
    </row>
    <row r="2859" spans="2:6" s="1" customFormat="1" x14ac:dyDescent="0.25">
      <c r="B2859" s="371"/>
      <c r="C2859" s="372"/>
      <c r="D2859" s="373"/>
      <c r="E2859" s="374"/>
      <c r="F2859" s="375"/>
    </row>
    <row r="2860" spans="2:6" s="1" customFormat="1" x14ac:dyDescent="0.25">
      <c r="B2860" s="371"/>
      <c r="C2860" s="372"/>
      <c r="D2860" s="373"/>
      <c r="E2860" s="374"/>
      <c r="F2860" s="375"/>
    </row>
    <row r="2861" spans="2:6" s="1" customFormat="1" x14ac:dyDescent="0.25">
      <c r="B2861" s="371"/>
      <c r="C2861" s="372"/>
      <c r="D2861" s="373"/>
      <c r="E2861" s="374"/>
      <c r="F2861" s="375"/>
    </row>
    <row r="2862" spans="2:6" s="1" customFormat="1" x14ac:dyDescent="0.25">
      <c r="B2862" s="371"/>
      <c r="C2862" s="372"/>
      <c r="D2862" s="373"/>
      <c r="E2862" s="374"/>
      <c r="F2862" s="375"/>
    </row>
    <row r="2863" spans="2:6" s="1" customFormat="1" x14ac:dyDescent="0.25">
      <c r="B2863" s="371"/>
      <c r="C2863" s="372"/>
      <c r="D2863" s="373"/>
      <c r="E2863" s="374"/>
      <c r="F2863" s="375"/>
    </row>
    <row r="2864" spans="2:6" s="1" customFormat="1" x14ac:dyDescent="0.25">
      <c r="B2864" s="371"/>
      <c r="C2864" s="372"/>
      <c r="D2864" s="373"/>
      <c r="E2864" s="374"/>
      <c r="F2864" s="375"/>
    </row>
    <row r="2865" spans="2:6" s="1" customFormat="1" x14ac:dyDescent="0.25">
      <c r="B2865" s="371"/>
      <c r="C2865" s="372"/>
      <c r="D2865" s="373"/>
      <c r="E2865" s="374"/>
      <c r="F2865" s="375"/>
    </row>
    <row r="2866" spans="2:6" s="1" customFormat="1" x14ac:dyDescent="0.25">
      <c r="B2866" s="371"/>
      <c r="C2866" s="372"/>
      <c r="D2866" s="373"/>
      <c r="E2866" s="374"/>
      <c r="F2866" s="375"/>
    </row>
    <row r="2867" spans="2:6" s="1" customFormat="1" x14ac:dyDescent="0.25">
      <c r="B2867" s="371"/>
      <c r="C2867" s="372"/>
      <c r="D2867" s="373"/>
      <c r="E2867" s="374"/>
      <c r="F2867" s="375"/>
    </row>
    <row r="2868" spans="2:6" s="1" customFormat="1" x14ac:dyDescent="0.25">
      <c r="B2868" s="371"/>
      <c r="C2868" s="372"/>
      <c r="D2868" s="373"/>
      <c r="E2868" s="374"/>
      <c r="F2868" s="375"/>
    </row>
    <row r="2869" spans="2:6" s="1" customFormat="1" x14ac:dyDescent="0.25">
      <c r="B2869" s="371"/>
      <c r="C2869" s="372"/>
      <c r="D2869" s="373"/>
      <c r="E2869" s="374"/>
      <c r="F2869" s="375"/>
    </row>
    <row r="2870" spans="2:6" s="1" customFormat="1" x14ac:dyDescent="0.25">
      <c r="B2870" s="371"/>
      <c r="C2870" s="372"/>
      <c r="D2870" s="373"/>
      <c r="E2870" s="374"/>
      <c r="F2870" s="375"/>
    </row>
    <row r="2871" spans="2:6" s="1" customFormat="1" x14ac:dyDescent="0.25">
      <c r="B2871" s="371"/>
      <c r="C2871" s="372"/>
      <c r="D2871" s="373"/>
      <c r="E2871" s="374"/>
      <c r="F2871" s="375"/>
    </row>
    <row r="2872" spans="2:6" s="1" customFormat="1" x14ac:dyDescent="0.25">
      <c r="B2872" s="371"/>
      <c r="C2872" s="372"/>
      <c r="D2872" s="373"/>
      <c r="E2872" s="374"/>
      <c r="F2872" s="375"/>
    </row>
    <row r="2873" spans="2:6" s="1" customFormat="1" x14ac:dyDescent="0.25">
      <c r="B2873" s="371"/>
      <c r="C2873" s="372"/>
      <c r="D2873" s="373"/>
      <c r="E2873" s="374"/>
      <c r="F2873" s="375"/>
    </row>
    <row r="2874" spans="2:6" s="1" customFormat="1" x14ac:dyDescent="0.25">
      <c r="B2874" s="371"/>
      <c r="C2874" s="372"/>
      <c r="D2874" s="373"/>
      <c r="E2874" s="374"/>
      <c r="F2874" s="375"/>
    </row>
    <row r="2875" spans="2:6" s="1" customFormat="1" x14ac:dyDescent="0.25">
      <c r="B2875" s="371"/>
      <c r="C2875" s="372"/>
      <c r="D2875" s="373"/>
      <c r="E2875" s="374"/>
      <c r="F2875" s="375"/>
    </row>
    <row r="2876" spans="2:6" s="1" customFormat="1" x14ac:dyDescent="0.25">
      <c r="B2876" s="371"/>
      <c r="C2876" s="372"/>
      <c r="D2876" s="373"/>
      <c r="E2876" s="374"/>
      <c r="F2876" s="375"/>
    </row>
    <row r="2877" spans="2:6" s="1" customFormat="1" x14ac:dyDescent="0.25">
      <c r="B2877" s="371"/>
      <c r="C2877" s="372"/>
      <c r="D2877" s="373"/>
      <c r="E2877" s="374"/>
      <c r="F2877" s="375"/>
    </row>
    <row r="2878" spans="2:6" s="1" customFormat="1" x14ac:dyDescent="0.25">
      <c r="B2878" s="371"/>
      <c r="C2878" s="372"/>
      <c r="D2878" s="373"/>
      <c r="E2878" s="374"/>
      <c r="F2878" s="375"/>
    </row>
    <row r="2879" spans="2:6" s="1" customFormat="1" x14ac:dyDescent="0.25">
      <c r="B2879" s="371"/>
      <c r="C2879" s="372"/>
      <c r="D2879" s="373"/>
      <c r="E2879" s="374"/>
      <c r="F2879" s="375"/>
    </row>
    <row r="2880" spans="2:6" s="1" customFormat="1" x14ac:dyDescent="0.25">
      <c r="B2880" s="371"/>
      <c r="C2880" s="372"/>
      <c r="D2880" s="373"/>
      <c r="E2880" s="374"/>
      <c r="F2880" s="375"/>
    </row>
    <row r="2881" spans="2:6" s="1" customFormat="1" x14ac:dyDescent="0.25">
      <c r="B2881" s="371"/>
      <c r="C2881" s="372"/>
      <c r="D2881" s="373"/>
      <c r="E2881" s="374"/>
      <c r="F2881" s="375"/>
    </row>
    <row r="2882" spans="2:6" s="1" customFormat="1" x14ac:dyDescent="0.25">
      <c r="B2882" s="371"/>
      <c r="C2882" s="372"/>
      <c r="D2882" s="373"/>
      <c r="E2882" s="374"/>
      <c r="F2882" s="375"/>
    </row>
    <row r="2883" spans="2:6" s="1" customFormat="1" x14ac:dyDescent="0.25">
      <c r="B2883" s="371"/>
      <c r="C2883" s="372"/>
      <c r="D2883" s="373"/>
      <c r="E2883" s="374"/>
      <c r="F2883" s="375"/>
    </row>
    <row r="2884" spans="2:6" s="1" customFormat="1" x14ac:dyDescent="0.25">
      <c r="B2884" s="371"/>
      <c r="C2884" s="372"/>
      <c r="D2884" s="373"/>
      <c r="E2884" s="374"/>
      <c r="F2884" s="375"/>
    </row>
    <row r="2885" spans="2:6" s="1" customFormat="1" x14ac:dyDescent="0.25">
      <c r="B2885" s="371"/>
      <c r="C2885" s="372"/>
      <c r="D2885" s="373"/>
      <c r="E2885" s="374"/>
      <c r="F2885" s="375"/>
    </row>
    <row r="2886" spans="2:6" s="1" customFormat="1" x14ac:dyDescent="0.25">
      <c r="B2886" s="371"/>
      <c r="C2886" s="372"/>
      <c r="D2886" s="373"/>
      <c r="E2886" s="374"/>
      <c r="F2886" s="375"/>
    </row>
    <row r="2887" spans="2:6" s="1" customFormat="1" x14ac:dyDescent="0.25">
      <c r="B2887" s="371"/>
      <c r="C2887" s="372"/>
      <c r="D2887" s="373"/>
      <c r="E2887" s="374"/>
      <c r="F2887" s="375"/>
    </row>
    <row r="2888" spans="2:6" s="1" customFormat="1" x14ac:dyDescent="0.25">
      <c r="B2888" s="371"/>
      <c r="C2888" s="372"/>
      <c r="D2888" s="373"/>
      <c r="E2888" s="374"/>
      <c r="F2888" s="375"/>
    </row>
    <row r="2889" spans="2:6" s="1" customFormat="1" x14ac:dyDescent="0.25">
      <c r="B2889" s="371"/>
      <c r="C2889" s="372"/>
      <c r="D2889" s="373"/>
      <c r="E2889" s="374"/>
      <c r="F2889" s="375"/>
    </row>
    <row r="2890" spans="2:6" s="1" customFormat="1" x14ac:dyDescent="0.25">
      <c r="B2890" s="371"/>
      <c r="C2890" s="372"/>
      <c r="D2890" s="373"/>
      <c r="E2890" s="374"/>
      <c r="F2890" s="375"/>
    </row>
    <row r="2891" spans="2:6" s="1" customFormat="1" x14ac:dyDescent="0.25">
      <c r="B2891" s="371"/>
      <c r="C2891" s="372"/>
      <c r="D2891" s="373"/>
      <c r="E2891" s="374"/>
      <c r="F2891" s="375"/>
    </row>
    <row r="2892" spans="2:6" s="1" customFormat="1" x14ac:dyDescent="0.25">
      <c r="B2892" s="371"/>
      <c r="C2892" s="372"/>
      <c r="D2892" s="373"/>
      <c r="E2892" s="374"/>
      <c r="F2892" s="375"/>
    </row>
    <row r="2893" spans="2:6" s="1" customFormat="1" x14ac:dyDescent="0.25">
      <c r="B2893" s="371"/>
      <c r="C2893" s="372"/>
      <c r="D2893" s="373"/>
      <c r="E2893" s="374"/>
      <c r="F2893" s="375"/>
    </row>
    <row r="2894" spans="2:6" s="1" customFormat="1" x14ac:dyDescent="0.25">
      <c r="B2894" s="371"/>
      <c r="C2894" s="372"/>
      <c r="D2894" s="373"/>
      <c r="E2894" s="374"/>
      <c r="F2894" s="375"/>
    </row>
    <row r="2895" spans="2:6" s="1" customFormat="1" x14ac:dyDescent="0.25">
      <c r="B2895" s="371"/>
      <c r="C2895" s="372"/>
      <c r="D2895" s="373"/>
      <c r="E2895" s="374"/>
      <c r="F2895" s="375"/>
    </row>
    <row r="2896" spans="2:6" s="1" customFormat="1" x14ac:dyDescent="0.25">
      <c r="B2896" s="371"/>
      <c r="C2896" s="372"/>
      <c r="D2896" s="373"/>
      <c r="E2896" s="374"/>
      <c r="F2896" s="375"/>
    </row>
    <row r="2897" spans="2:6" s="1" customFormat="1" x14ac:dyDescent="0.25">
      <c r="B2897" s="371"/>
      <c r="C2897" s="372"/>
      <c r="D2897" s="373"/>
      <c r="E2897" s="374"/>
      <c r="F2897" s="375"/>
    </row>
    <row r="2898" spans="2:6" s="1" customFormat="1" x14ac:dyDescent="0.25">
      <c r="B2898" s="371"/>
      <c r="C2898" s="372"/>
      <c r="D2898" s="373"/>
      <c r="E2898" s="374"/>
      <c r="F2898" s="375"/>
    </row>
    <row r="2899" spans="2:6" s="1" customFormat="1" x14ac:dyDescent="0.25">
      <c r="B2899" s="371"/>
      <c r="C2899" s="372"/>
      <c r="D2899" s="373"/>
      <c r="E2899" s="374"/>
      <c r="F2899" s="375"/>
    </row>
    <row r="2900" spans="2:6" s="1" customFormat="1" x14ac:dyDescent="0.25">
      <c r="B2900" s="371"/>
      <c r="C2900" s="372"/>
      <c r="D2900" s="373"/>
      <c r="E2900" s="374"/>
      <c r="F2900" s="375"/>
    </row>
    <row r="2901" spans="2:6" s="1" customFormat="1" x14ac:dyDescent="0.25">
      <c r="B2901" s="371"/>
      <c r="C2901" s="372"/>
      <c r="D2901" s="373"/>
      <c r="E2901" s="374"/>
      <c r="F2901" s="375"/>
    </row>
    <row r="2902" spans="2:6" s="1" customFormat="1" x14ac:dyDescent="0.25">
      <c r="B2902" s="371"/>
      <c r="C2902" s="372"/>
      <c r="D2902" s="373"/>
      <c r="E2902" s="374"/>
      <c r="F2902" s="375"/>
    </row>
    <row r="2903" spans="2:6" s="1" customFormat="1" x14ac:dyDescent="0.25">
      <c r="B2903" s="371"/>
      <c r="C2903" s="372"/>
      <c r="D2903" s="373"/>
      <c r="E2903" s="374"/>
      <c r="F2903" s="375"/>
    </row>
    <row r="2904" spans="2:6" s="1" customFormat="1" x14ac:dyDescent="0.25">
      <c r="B2904" s="371"/>
      <c r="C2904" s="372"/>
      <c r="D2904" s="373"/>
      <c r="E2904" s="374"/>
      <c r="F2904" s="375"/>
    </row>
    <row r="2905" spans="2:6" s="1" customFormat="1" x14ac:dyDescent="0.25">
      <c r="B2905" s="371"/>
      <c r="C2905" s="372"/>
      <c r="D2905" s="373"/>
      <c r="E2905" s="374"/>
      <c r="F2905" s="375"/>
    </row>
    <row r="2906" spans="2:6" s="1" customFormat="1" x14ac:dyDescent="0.25">
      <c r="B2906" s="371"/>
      <c r="C2906" s="372"/>
      <c r="D2906" s="373"/>
      <c r="E2906" s="374"/>
      <c r="F2906" s="375"/>
    </row>
    <row r="2907" spans="2:6" s="1" customFormat="1" x14ac:dyDescent="0.25">
      <c r="B2907" s="371"/>
      <c r="C2907" s="372"/>
      <c r="D2907" s="373"/>
      <c r="E2907" s="374"/>
      <c r="F2907" s="375"/>
    </row>
    <row r="2908" spans="2:6" s="1" customFormat="1" x14ac:dyDescent="0.25">
      <c r="B2908" s="371"/>
      <c r="C2908" s="372"/>
      <c r="D2908" s="373"/>
      <c r="E2908" s="374"/>
      <c r="F2908" s="375"/>
    </row>
    <row r="2909" spans="2:6" s="1" customFormat="1" x14ac:dyDescent="0.25">
      <c r="B2909" s="371"/>
      <c r="C2909" s="372"/>
      <c r="D2909" s="373"/>
      <c r="E2909" s="374"/>
      <c r="F2909" s="375"/>
    </row>
    <row r="2910" spans="2:6" s="1" customFormat="1" x14ac:dyDescent="0.25">
      <c r="B2910" s="371"/>
      <c r="C2910" s="372"/>
      <c r="D2910" s="373"/>
      <c r="E2910" s="374"/>
      <c r="F2910" s="375"/>
    </row>
    <row r="2911" spans="2:6" s="1" customFormat="1" x14ac:dyDescent="0.25">
      <c r="B2911" s="371"/>
      <c r="C2911" s="372"/>
      <c r="D2911" s="373"/>
      <c r="E2911" s="374"/>
      <c r="F2911" s="375"/>
    </row>
    <row r="2912" spans="2:6" s="1" customFormat="1" x14ac:dyDescent="0.25">
      <c r="B2912" s="371"/>
      <c r="C2912" s="372"/>
      <c r="D2912" s="373"/>
      <c r="E2912" s="374"/>
      <c r="F2912" s="375"/>
    </row>
    <row r="2913" spans="2:6" s="1" customFormat="1" x14ac:dyDescent="0.25">
      <c r="B2913" s="371"/>
      <c r="C2913" s="372"/>
      <c r="D2913" s="373"/>
      <c r="E2913" s="374"/>
      <c r="F2913" s="375"/>
    </row>
    <row r="2914" spans="2:6" s="1" customFormat="1" x14ac:dyDescent="0.25">
      <c r="B2914" s="371"/>
      <c r="C2914" s="372"/>
      <c r="D2914" s="373"/>
      <c r="E2914" s="374"/>
      <c r="F2914" s="375"/>
    </row>
    <row r="2915" spans="2:6" s="1" customFormat="1" x14ac:dyDescent="0.25">
      <c r="B2915" s="371"/>
      <c r="C2915" s="372"/>
      <c r="D2915" s="373"/>
      <c r="E2915" s="374"/>
      <c r="F2915" s="375"/>
    </row>
    <row r="2916" spans="2:6" s="1" customFormat="1" x14ac:dyDescent="0.25">
      <c r="B2916" s="371"/>
      <c r="C2916" s="372"/>
      <c r="D2916" s="373"/>
      <c r="E2916" s="374"/>
      <c r="F2916" s="375"/>
    </row>
    <row r="2917" spans="2:6" s="1" customFormat="1" x14ac:dyDescent="0.25">
      <c r="B2917" s="371"/>
      <c r="C2917" s="372"/>
      <c r="D2917" s="373"/>
      <c r="E2917" s="374"/>
      <c r="F2917" s="375"/>
    </row>
    <row r="2918" spans="2:6" s="1" customFormat="1" x14ac:dyDescent="0.25">
      <c r="B2918" s="371"/>
      <c r="C2918" s="372"/>
      <c r="D2918" s="373"/>
      <c r="E2918" s="374"/>
      <c r="F2918" s="375"/>
    </row>
    <row r="2919" spans="2:6" s="1" customFormat="1" x14ac:dyDescent="0.25">
      <c r="B2919" s="371"/>
      <c r="C2919" s="372"/>
      <c r="D2919" s="373"/>
      <c r="E2919" s="374"/>
      <c r="F2919" s="375"/>
    </row>
    <row r="2920" spans="2:6" s="1" customFormat="1" x14ac:dyDescent="0.25">
      <c r="B2920" s="371"/>
      <c r="C2920" s="372"/>
      <c r="D2920" s="373"/>
      <c r="E2920" s="374"/>
      <c r="F2920" s="375"/>
    </row>
    <row r="2921" spans="2:6" s="1" customFormat="1" x14ac:dyDescent="0.25">
      <c r="B2921" s="371"/>
      <c r="C2921" s="372"/>
      <c r="D2921" s="373"/>
      <c r="E2921" s="374"/>
      <c r="F2921" s="375"/>
    </row>
    <row r="2922" spans="2:6" s="1" customFormat="1" x14ac:dyDescent="0.25">
      <c r="B2922" s="371"/>
      <c r="C2922" s="372"/>
      <c r="D2922" s="373"/>
      <c r="E2922" s="374"/>
      <c r="F2922" s="375"/>
    </row>
    <row r="2923" spans="2:6" s="1" customFormat="1" x14ac:dyDescent="0.25">
      <c r="B2923" s="371"/>
      <c r="C2923" s="372"/>
      <c r="D2923" s="373"/>
      <c r="E2923" s="374"/>
      <c r="F2923" s="375"/>
    </row>
    <row r="2924" spans="2:6" s="1" customFormat="1" x14ac:dyDescent="0.25">
      <c r="B2924" s="371"/>
      <c r="C2924" s="372"/>
      <c r="D2924" s="373"/>
      <c r="E2924" s="374"/>
      <c r="F2924" s="375"/>
    </row>
    <row r="2925" spans="2:6" s="1" customFormat="1" x14ac:dyDescent="0.25">
      <c r="B2925" s="371"/>
      <c r="C2925" s="372"/>
      <c r="D2925" s="373"/>
      <c r="E2925" s="374"/>
      <c r="F2925" s="375"/>
    </row>
    <row r="2926" spans="2:6" s="1" customFormat="1" x14ac:dyDescent="0.25">
      <c r="B2926" s="371"/>
      <c r="C2926" s="372"/>
      <c r="D2926" s="373"/>
      <c r="E2926" s="374"/>
      <c r="F2926" s="375"/>
    </row>
    <row r="2927" spans="2:6" s="1" customFormat="1" x14ac:dyDescent="0.25">
      <c r="B2927" s="371"/>
      <c r="C2927" s="372"/>
      <c r="D2927" s="373"/>
      <c r="E2927" s="374"/>
      <c r="F2927" s="375"/>
    </row>
    <row r="2928" spans="2:6" s="1" customFormat="1" x14ac:dyDescent="0.25">
      <c r="B2928" s="371"/>
      <c r="C2928" s="372"/>
      <c r="D2928" s="373"/>
      <c r="E2928" s="374"/>
      <c r="F2928" s="375"/>
    </row>
    <row r="2929" spans="2:6" s="1" customFormat="1" x14ac:dyDescent="0.25">
      <c r="B2929" s="371"/>
      <c r="C2929" s="372"/>
      <c r="D2929" s="373"/>
      <c r="E2929" s="374"/>
      <c r="F2929" s="375"/>
    </row>
    <row r="2930" spans="2:6" s="1" customFormat="1" x14ac:dyDescent="0.25">
      <c r="B2930" s="371"/>
      <c r="C2930" s="372"/>
      <c r="D2930" s="373"/>
      <c r="E2930" s="374"/>
      <c r="F2930" s="375"/>
    </row>
    <row r="2931" spans="2:6" s="1" customFormat="1" x14ac:dyDescent="0.25">
      <c r="B2931" s="371"/>
      <c r="C2931" s="372"/>
      <c r="D2931" s="373"/>
      <c r="E2931" s="374"/>
      <c r="F2931" s="375"/>
    </row>
    <row r="2932" spans="2:6" s="1" customFormat="1" x14ac:dyDescent="0.25">
      <c r="B2932" s="371"/>
      <c r="C2932" s="372"/>
      <c r="D2932" s="373"/>
      <c r="E2932" s="374"/>
      <c r="F2932" s="375"/>
    </row>
    <row r="2933" spans="2:6" s="1" customFormat="1" x14ac:dyDescent="0.25">
      <c r="B2933" s="371"/>
      <c r="C2933" s="372"/>
      <c r="D2933" s="373"/>
      <c r="E2933" s="374"/>
      <c r="F2933" s="375"/>
    </row>
    <row r="2934" spans="2:6" s="1" customFormat="1" x14ac:dyDescent="0.25">
      <c r="B2934" s="371"/>
      <c r="C2934" s="372"/>
      <c r="D2934" s="373"/>
      <c r="E2934" s="374"/>
      <c r="F2934" s="375"/>
    </row>
    <row r="2935" spans="2:6" s="1" customFormat="1" x14ac:dyDescent="0.25">
      <c r="B2935" s="371"/>
      <c r="C2935" s="372"/>
      <c r="D2935" s="373"/>
      <c r="E2935" s="374"/>
      <c r="F2935" s="375"/>
    </row>
    <row r="2936" spans="2:6" s="1" customFormat="1" x14ac:dyDescent="0.25">
      <c r="B2936" s="371"/>
      <c r="C2936" s="372"/>
      <c r="D2936" s="373"/>
      <c r="E2936" s="374"/>
      <c r="F2936" s="375"/>
    </row>
    <row r="2937" spans="2:6" s="1" customFormat="1" x14ac:dyDescent="0.25">
      <c r="B2937" s="371"/>
      <c r="C2937" s="372"/>
      <c r="D2937" s="373"/>
      <c r="E2937" s="374"/>
      <c r="F2937" s="375"/>
    </row>
    <row r="2938" spans="2:6" s="1" customFormat="1" x14ac:dyDescent="0.25">
      <c r="B2938" s="371"/>
      <c r="C2938" s="372"/>
      <c r="D2938" s="373"/>
      <c r="E2938" s="374"/>
      <c r="F2938" s="375"/>
    </row>
    <row r="2939" spans="2:6" s="1" customFormat="1" x14ac:dyDescent="0.25">
      <c r="B2939" s="371"/>
      <c r="C2939" s="372"/>
      <c r="D2939" s="373"/>
      <c r="E2939" s="374"/>
      <c r="F2939" s="375"/>
    </row>
    <row r="2940" spans="2:6" s="1" customFormat="1" x14ac:dyDescent="0.25">
      <c r="B2940" s="371"/>
      <c r="C2940" s="372"/>
      <c r="D2940" s="373"/>
      <c r="E2940" s="374"/>
      <c r="F2940" s="375"/>
    </row>
    <row r="2941" spans="2:6" s="1" customFormat="1" x14ac:dyDescent="0.25">
      <c r="B2941" s="371"/>
      <c r="C2941" s="372"/>
      <c r="D2941" s="373"/>
      <c r="E2941" s="374"/>
      <c r="F2941" s="375"/>
    </row>
    <row r="2942" spans="2:6" s="1" customFormat="1" x14ac:dyDescent="0.25">
      <c r="B2942" s="371"/>
      <c r="C2942" s="372"/>
      <c r="D2942" s="373"/>
      <c r="E2942" s="374"/>
      <c r="F2942" s="375"/>
    </row>
    <row r="2943" spans="2:6" s="1" customFormat="1" x14ac:dyDescent="0.25">
      <c r="B2943" s="371"/>
      <c r="C2943" s="372"/>
      <c r="D2943" s="373"/>
      <c r="E2943" s="374"/>
      <c r="F2943" s="375"/>
    </row>
    <row r="2944" spans="2:6" s="1" customFormat="1" x14ac:dyDescent="0.25">
      <c r="B2944" s="371"/>
      <c r="C2944" s="372"/>
      <c r="D2944" s="373"/>
      <c r="E2944" s="374"/>
      <c r="F2944" s="375"/>
    </row>
    <row r="2945" spans="2:6" s="1" customFormat="1" x14ac:dyDescent="0.25">
      <c r="B2945" s="371"/>
      <c r="C2945" s="372"/>
      <c r="D2945" s="373"/>
      <c r="E2945" s="374"/>
      <c r="F2945" s="375"/>
    </row>
    <row r="2946" spans="2:6" s="1" customFormat="1" x14ac:dyDescent="0.25">
      <c r="B2946" s="371"/>
      <c r="C2946" s="372"/>
      <c r="D2946" s="373"/>
      <c r="E2946" s="374"/>
      <c r="F2946" s="375"/>
    </row>
    <row r="2947" spans="2:6" s="1" customFormat="1" x14ac:dyDescent="0.25">
      <c r="B2947" s="371"/>
      <c r="C2947" s="372"/>
      <c r="D2947" s="373"/>
      <c r="E2947" s="374"/>
      <c r="F2947" s="375"/>
    </row>
    <row r="2948" spans="2:6" s="1" customFormat="1" x14ac:dyDescent="0.25">
      <c r="B2948" s="371"/>
      <c r="C2948" s="372"/>
      <c r="D2948" s="373"/>
      <c r="E2948" s="374"/>
      <c r="F2948" s="375"/>
    </row>
    <row r="2949" spans="2:6" s="1" customFormat="1" x14ac:dyDescent="0.25">
      <c r="B2949" s="371"/>
      <c r="C2949" s="372"/>
      <c r="D2949" s="373"/>
      <c r="E2949" s="374"/>
      <c r="F2949" s="375"/>
    </row>
    <row r="2950" spans="2:6" s="1" customFormat="1" x14ac:dyDescent="0.25">
      <c r="B2950" s="371"/>
      <c r="C2950" s="372"/>
      <c r="D2950" s="373"/>
      <c r="E2950" s="374"/>
      <c r="F2950" s="375"/>
    </row>
    <row r="2951" spans="2:6" s="1" customFormat="1" x14ac:dyDescent="0.25">
      <c r="B2951" s="371"/>
      <c r="C2951" s="372"/>
      <c r="D2951" s="373"/>
      <c r="E2951" s="374"/>
      <c r="F2951" s="375"/>
    </row>
    <row r="2952" spans="2:6" s="1" customFormat="1" x14ac:dyDescent="0.25">
      <c r="B2952" s="371"/>
      <c r="C2952" s="372"/>
      <c r="D2952" s="373"/>
      <c r="E2952" s="374"/>
      <c r="F2952" s="375"/>
    </row>
    <row r="2953" spans="2:6" s="1" customFormat="1" x14ac:dyDescent="0.25">
      <c r="B2953" s="371"/>
      <c r="C2953" s="372"/>
      <c r="D2953" s="373"/>
      <c r="E2953" s="374"/>
      <c r="F2953" s="375"/>
    </row>
    <row r="2954" spans="2:6" s="1" customFormat="1" x14ac:dyDescent="0.25">
      <c r="B2954" s="371"/>
      <c r="C2954" s="372"/>
      <c r="D2954" s="373"/>
      <c r="E2954" s="374"/>
      <c r="F2954" s="375"/>
    </row>
    <row r="2955" spans="2:6" s="1" customFormat="1" x14ac:dyDescent="0.25">
      <c r="B2955" s="371"/>
      <c r="C2955" s="372"/>
      <c r="D2955" s="373"/>
      <c r="E2955" s="374"/>
      <c r="F2955" s="375"/>
    </row>
    <row r="2956" spans="2:6" s="1" customFormat="1" x14ac:dyDescent="0.25">
      <c r="B2956" s="371"/>
      <c r="C2956" s="372"/>
      <c r="D2956" s="373"/>
      <c r="E2956" s="374"/>
      <c r="F2956" s="375"/>
    </row>
    <row r="2957" spans="2:6" s="1" customFormat="1" x14ac:dyDescent="0.25">
      <c r="B2957" s="371"/>
      <c r="C2957" s="372"/>
      <c r="D2957" s="373"/>
      <c r="E2957" s="374"/>
      <c r="F2957" s="375"/>
    </row>
    <row r="2958" spans="2:6" s="1" customFormat="1" x14ac:dyDescent="0.25">
      <c r="B2958" s="371"/>
      <c r="C2958" s="372"/>
      <c r="D2958" s="373"/>
      <c r="E2958" s="374"/>
      <c r="F2958" s="375"/>
    </row>
    <row r="2959" spans="2:6" s="1" customFormat="1" x14ac:dyDescent="0.25">
      <c r="B2959" s="371"/>
      <c r="C2959" s="372"/>
      <c r="D2959" s="373"/>
      <c r="E2959" s="374"/>
      <c r="F2959" s="375"/>
    </row>
    <row r="2960" spans="2:6" s="1" customFormat="1" x14ac:dyDescent="0.25">
      <c r="B2960" s="371"/>
      <c r="C2960" s="372"/>
      <c r="D2960" s="373"/>
      <c r="E2960" s="374"/>
      <c r="F2960" s="375"/>
    </row>
    <row r="2961" spans="2:6" s="1" customFormat="1" x14ac:dyDescent="0.25">
      <c r="B2961" s="371"/>
      <c r="C2961" s="372"/>
      <c r="D2961" s="373"/>
      <c r="E2961" s="374"/>
      <c r="F2961" s="375"/>
    </row>
    <row r="2962" spans="2:6" s="1" customFormat="1" x14ac:dyDescent="0.25">
      <c r="B2962" s="371"/>
      <c r="C2962" s="372"/>
      <c r="D2962" s="373"/>
      <c r="E2962" s="374"/>
      <c r="F2962" s="375"/>
    </row>
    <row r="2963" spans="2:6" s="1" customFormat="1" x14ac:dyDescent="0.25">
      <c r="B2963" s="371"/>
      <c r="C2963" s="372"/>
      <c r="D2963" s="373"/>
      <c r="E2963" s="374"/>
      <c r="F2963" s="375"/>
    </row>
    <row r="2964" spans="2:6" s="1" customFormat="1" x14ac:dyDescent="0.25">
      <c r="B2964" s="371"/>
      <c r="C2964" s="372"/>
      <c r="D2964" s="373"/>
      <c r="E2964" s="374"/>
      <c r="F2964" s="375"/>
    </row>
    <row r="2965" spans="2:6" s="1" customFormat="1" x14ac:dyDescent="0.25">
      <c r="B2965" s="371"/>
      <c r="C2965" s="372"/>
      <c r="D2965" s="373"/>
      <c r="E2965" s="374"/>
      <c r="F2965" s="375"/>
    </row>
    <row r="2966" spans="2:6" s="1" customFormat="1" x14ac:dyDescent="0.25">
      <c r="B2966" s="371"/>
      <c r="C2966" s="372"/>
      <c r="D2966" s="373"/>
      <c r="E2966" s="374"/>
      <c r="F2966" s="375"/>
    </row>
    <row r="2967" spans="2:6" s="1" customFormat="1" x14ac:dyDescent="0.25">
      <c r="B2967" s="371"/>
      <c r="C2967" s="372"/>
      <c r="D2967" s="373"/>
      <c r="E2967" s="374"/>
      <c r="F2967" s="375"/>
    </row>
    <row r="2968" spans="2:6" s="1" customFormat="1" x14ac:dyDescent="0.25">
      <c r="B2968" s="371"/>
      <c r="C2968" s="372"/>
      <c r="D2968" s="373"/>
      <c r="E2968" s="374"/>
      <c r="F2968" s="375"/>
    </row>
    <row r="2969" spans="2:6" s="1" customFormat="1" x14ac:dyDescent="0.25">
      <c r="B2969" s="371"/>
      <c r="C2969" s="372"/>
      <c r="D2969" s="373"/>
      <c r="E2969" s="374"/>
      <c r="F2969" s="375"/>
    </row>
    <row r="2970" spans="2:6" s="1" customFormat="1" x14ac:dyDescent="0.25">
      <c r="B2970" s="371"/>
      <c r="C2970" s="372"/>
      <c r="D2970" s="373"/>
      <c r="E2970" s="374"/>
      <c r="F2970" s="375"/>
    </row>
    <row r="2971" spans="2:6" s="1" customFormat="1" x14ac:dyDescent="0.25">
      <c r="B2971" s="371"/>
      <c r="C2971" s="372"/>
      <c r="D2971" s="373"/>
      <c r="E2971" s="374"/>
      <c r="F2971" s="375"/>
    </row>
    <row r="2972" spans="2:6" s="1" customFormat="1" x14ac:dyDescent="0.25">
      <c r="B2972" s="371"/>
      <c r="C2972" s="372"/>
      <c r="D2972" s="373"/>
      <c r="E2972" s="374"/>
      <c r="F2972" s="375"/>
    </row>
    <row r="2973" spans="2:6" s="1" customFormat="1" x14ac:dyDescent="0.25">
      <c r="B2973" s="371"/>
      <c r="C2973" s="372"/>
      <c r="D2973" s="373"/>
      <c r="E2973" s="374"/>
      <c r="F2973" s="375"/>
    </row>
    <row r="2974" spans="2:6" s="1" customFormat="1" x14ac:dyDescent="0.25">
      <c r="B2974" s="371"/>
      <c r="C2974" s="372"/>
      <c r="D2974" s="373"/>
      <c r="E2974" s="374"/>
      <c r="F2974" s="375"/>
    </row>
    <row r="2975" spans="2:6" s="1" customFormat="1" x14ac:dyDescent="0.25">
      <c r="B2975" s="371"/>
      <c r="C2975" s="372"/>
      <c r="D2975" s="373"/>
      <c r="E2975" s="374"/>
      <c r="F2975" s="375"/>
    </row>
    <row r="2976" spans="2:6" s="1" customFormat="1" x14ac:dyDescent="0.25">
      <c r="B2976" s="371"/>
      <c r="C2976" s="372"/>
      <c r="D2976" s="373"/>
      <c r="E2976" s="374"/>
      <c r="F2976" s="375"/>
    </row>
    <row r="2977" spans="2:6" s="1" customFormat="1" x14ac:dyDescent="0.25">
      <c r="B2977" s="371"/>
      <c r="C2977" s="372"/>
      <c r="D2977" s="373"/>
      <c r="E2977" s="374"/>
      <c r="F2977" s="375"/>
    </row>
    <row r="2978" spans="2:6" s="1" customFormat="1" x14ac:dyDescent="0.25">
      <c r="B2978" s="371"/>
      <c r="C2978" s="372"/>
      <c r="D2978" s="373"/>
      <c r="E2978" s="374"/>
      <c r="F2978" s="375"/>
    </row>
    <row r="2979" spans="2:6" s="1" customFormat="1" x14ac:dyDescent="0.25">
      <c r="B2979" s="371"/>
      <c r="C2979" s="372"/>
      <c r="D2979" s="373"/>
      <c r="E2979" s="374"/>
      <c r="F2979" s="375"/>
    </row>
    <row r="2980" spans="2:6" s="1" customFormat="1" x14ac:dyDescent="0.25">
      <c r="B2980" s="371"/>
      <c r="C2980" s="372"/>
      <c r="D2980" s="373"/>
      <c r="E2980" s="374"/>
      <c r="F2980" s="375"/>
    </row>
    <row r="2981" spans="2:6" s="1" customFormat="1" x14ac:dyDescent="0.25">
      <c r="B2981" s="371"/>
      <c r="C2981" s="372"/>
      <c r="D2981" s="373"/>
      <c r="E2981" s="374"/>
      <c r="F2981" s="375"/>
    </row>
    <row r="2982" spans="2:6" s="1" customFormat="1" x14ac:dyDescent="0.25">
      <c r="B2982" s="371"/>
      <c r="C2982" s="372"/>
      <c r="D2982" s="373"/>
      <c r="E2982" s="374"/>
      <c r="F2982" s="375"/>
    </row>
    <row r="2983" spans="2:6" s="1" customFormat="1" x14ac:dyDescent="0.25">
      <c r="B2983" s="371"/>
      <c r="C2983" s="372"/>
      <c r="D2983" s="373"/>
      <c r="E2983" s="374"/>
      <c r="F2983" s="375"/>
    </row>
    <row r="2984" spans="2:6" s="1" customFormat="1" x14ac:dyDescent="0.25">
      <c r="B2984" s="371"/>
      <c r="C2984" s="372"/>
      <c r="D2984" s="373"/>
      <c r="E2984" s="374"/>
      <c r="F2984" s="375"/>
    </row>
    <row r="2985" spans="2:6" s="1" customFormat="1" x14ac:dyDescent="0.25">
      <c r="B2985" s="371"/>
      <c r="C2985" s="372"/>
      <c r="D2985" s="373"/>
      <c r="E2985" s="374"/>
      <c r="F2985" s="375"/>
    </row>
    <row r="2986" spans="2:6" s="1" customFormat="1" x14ac:dyDescent="0.25">
      <c r="B2986" s="371"/>
      <c r="C2986" s="372"/>
      <c r="D2986" s="373"/>
      <c r="E2986" s="374"/>
      <c r="F2986" s="375"/>
    </row>
    <row r="2987" spans="2:6" s="1" customFormat="1" x14ac:dyDescent="0.25">
      <c r="B2987" s="371"/>
      <c r="C2987" s="372"/>
      <c r="D2987" s="373"/>
      <c r="E2987" s="374"/>
      <c r="F2987" s="375"/>
    </row>
    <row r="2988" spans="2:6" s="1" customFormat="1" x14ac:dyDescent="0.25">
      <c r="B2988" s="371"/>
      <c r="C2988" s="372"/>
      <c r="D2988" s="373"/>
      <c r="E2988" s="374"/>
      <c r="F2988" s="375"/>
    </row>
    <row r="2989" spans="2:6" s="1" customFormat="1" x14ac:dyDescent="0.25">
      <c r="B2989" s="371"/>
      <c r="C2989" s="372"/>
      <c r="D2989" s="373"/>
      <c r="E2989" s="374"/>
      <c r="F2989" s="375"/>
    </row>
    <row r="2990" spans="2:6" s="1" customFormat="1" x14ac:dyDescent="0.25">
      <c r="B2990" s="371"/>
      <c r="C2990" s="372"/>
      <c r="D2990" s="373"/>
      <c r="E2990" s="374"/>
      <c r="F2990" s="375"/>
    </row>
    <row r="2991" spans="2:6" s="1" customFormat="1" x14ac:dyDescent="0.25">
      <c r="B2991" s="371"/>
      <c r="C2991" s="372"/>
      <c r="D2991" s="373"/>
      <c r="E2991" s="374"/>
      <c r="F2991" s="375"/>
    </row>
    <row r="2992" spans="2:6" s="1" customFormat="1" x14ac:dyDescent="0.25">
      <c r="B2992" s="371"/>
      <c r="C2992" s="372"/>
      <c r="D2992" s="373"/>
      <c r="E2992" s="374"/>
      <c r="F2992" s="375"/>
    </row>
    <row r="2993" spans="2:6" s="1" customFormat="1" x14ac:dyDescent="0.25">
      <c r="B2993" s="371"/>
      <c r="C2993" s="372"/>
      <c r="D2993" s="373"/>
      <c r="E2993" s="374"/>
      <c r="F2993" s="375"/>
    </row>
    <row r="2994" spans="2:6" s="1" customFormat="1" x14ac:dyDescent="0.25">
      <c r="B2994" s="371"/>
      <c r="C2994" s="372"/>
      <c r="D2994" s="373"/>
      <c r="E2994" s="374"/>
      <c r="F2994" s="375"/>
    </row>
    <row r="2995" spans="2:6" s="1" customFormat="1" x14ac:dyDescent="0.25">
      <c r="B2995" s="371"/>
      <c r="C2995" s="372"/>
      <c r="D2995" s="373"/>
      <c r="E2995" s="374"/>
      <c r="F2995" s="375"/>
    </row>
    <row r="2996" spans="2:6" s="1" customFormat="1" x14ac:dyDescent="0.25">
      <c r="B2996" s="371"/>
      <c r="C2996" s="372"/>
      <c r="D2996" s="373"/>
      <c r="E2996" s="374"/>
      <c r="F2996" s="375"/>
    </row>
    <row r="2997" spans="2:6" s="1" customFormat="1" x14ac:dyDescent="0.25">
      <c r="B2997" s="371"/>
      <c r="C2997" s="372"/>
      <c r="D2997" s="373"/>
      <c r="E2997" s="374"/>
      <c r="F2997" s="375"/>
    </row>
    <row r="2998" spans="2:6" s="1" customFormat="1" x14ac:dyDescent="0.25">
      <c r="B2998" s="371"/>
      <c r="C2998" s="372"/>
      <c r="D2998" s="373"/>
      <c r="E2998" s="374"/>
      <c r="F2998" s="375"/>
    </row>
    <row r="2999" spans="2:6" s="1" customFormat="1" x14ac:dyDescent="0.25">
      <c r="B2999" s="371"/>
      <c r="C2999" s="372"/>
      <c r="D2999" s="373"/>
      <c r="E2999" s="374"/>
      <c r="F2999" s="375"/>
    </row>
    <row r="3000" spans="2:6" s="1" customFormat="1" x14ac:dyDescent="0.25">
      <c r="B3000" s="371"/>
      <c r="C3000" s="372"/>
      <c r="D3000" s="373"/>
      <c r="E3000" s="374"/>
      <c r="F3000" s="375"/>
    </row>
    <row r="3001" spans="2:6" s="1" customFormat="1" x14ac:dyDescent="0.25">
      <c r="B3001" s="371"/>
      <c r="C3001" s="372"/>
      <c r="D3001" s="373"/>
      <c r="E3001" s="374"/>
      <c r="F3001" s="375"/>
    </row>
    <row r="3002" spans="2:6" s="1" customFormat="1" x14ac:dyDescent="0.25">
      <c r="B3002" s="371"/>
      <c r="C3002" s="372"/>
      <c r="D3002" s="373"/>
      <c r="E3002" s="374"/>
      <c r="F3002" s="375"/>
    </row>
    <row r="3003" spans="2:6" s="1" customFormat="1" x14ac:dyDescent="0.25">
      <c r="B3003" s="371"/>
      <c r="C3003" s="372"/>
      <c r="D3003" s="373"/>
      <c r="E3003" s="374"/>
      <c r="F3003" s="375"/>
    </row>
    <row r="3004" spans="2:6" s="1" customFormat="1" x14ac:dyDescent="0.25">
      <c r="B3004" s="371"/>
      <c r="C3004" s="372"/>
      <c r="D3004" s="373"/>
      <c r="E3004" s="374"/>
      <c r="F3004" s="375"/>
    </row>
    <row r="3005" spans="2:6" s="1" customFormat="1" x14ac:dyDescent="0.25">
      <c r="B3005" s="371"/>
      <c r="C3005" s="372"/>
      <c r="D3005" s="373"/>
      <c r="E3005" s="374"/>
      <c r="F3005" s="375"/>
    </row>
    <row r="3006" spans="2:6" s="1" customFormat="1" x14ac:dyDescent="0.25">
      <c r="B3006" s="371"/>
      <c r="C3006" s="372"/>
      <c r="D3006" s="373"/>
      <c r="E3006" s="374"/>
      <c r="F3006" s="375"/>
    </row>
    <row r="3007" spans="2:6" s="1" customFormat="1" x14ac:dyDescent="0.25">
      <c r="B3007" s="371"/>
      <c r="C3007" s="372"/>
      <c r="D3007" s="373"/>
      <c r="E3007" s="374"/>
      <c r="F3007" s="375"/>
    </row>
    <row r="3008" spans="2:6" s="1" customFormat="1" x14ac:dyDescent="0.25">
      <c r="B3008" s="371"/>
      <c r="C3008" s="372"/>
      <c r="D3008" s="373"/>
      <c r="E3008" s="374"/>
      <c r="F3008" s="375"/>
    </row>
    <row r="3009" spans="2:6" s="1" customFormat="1" x14ac:dyDescent="0.25">
      <c r="B3009" s="371"/>
      <c r="C3009" s="372"/>
      <c r="D3009" s="373"/>
      <c r="E3009" s="374"/>
      <c r="F3009" s="375"/>
    </row>
    <row r="3010" spans="2:6" s="1" customFormat="1" x14ac:dyDescent="0.25">
      <c r="B3010" s="371"/>
      <c r="C3010" s="372"/>
      <c r="D3010" s="373"/>
      <c r="E3010" s="374"/>
      <c r="F3010" s="375"/>
    </row>
    <row r="3011" spans="2:6" s="1" customFormat="1" x14ac:dyDescent="0.25">
      <c r="B3011" s="371"/>
      <c r="C3011" s="372"/>
      <c r="D3011" s="373"/>
      <c r="E3011" s="374"/>
      <c r="F3011" s="375"/>
    </row>
    <row r="3012" spans="2:6" s="1" customFormat="1" x14ac:dyDescent="0.25">
      <c r="B3012" s="371"/>
      <c r="C3012" s="372"/>
      <c r="D3012" s="373"/>
      <c r="E3012" s="374"/>
      <c r="F3012" s="375"/>
    </row>
    <row r="3013" spans="2:6" s="1" customFormat="1" x14ac:dyDescent="0.25">
      <c r="B3013" s="371"/>
      <c r="C3013" s="372"/>
      <c r="D3013" s="373"/>
      <c r="E3013" s="374"/>
      <c r="F3013" s="375"/>
    </row>
    <row r="3014" spans="2:6" s="1" customFormat="1" x14ac:dyDescent="0.25">
      <c r="B3014" s="371"/>
      <c r="C3014" s="372"/>
      <c r="D3014" s="373"/>
      <c r="E3014" s="374"/>
      <c r="F3014" s="375"/>
    </row>
    <row r="3015" spans="2:6" s="1" customFormat="1" x14ac:dyDescent="0.25">
      <c r="B3015" s="371"/>
      <c r="C3015" s="372"/>
      <c r="D3015" s="373"/>
      <c r="E3015" s="374"/>
      <c r="F3015" s="375"/>
    </row>
    <row r="3016" spans="2:6" s="1" customFormat="1" x14ac:dyDescent="0.25">
      <c r="B3016" s="371"/>
      <c r="C3016" s="372"/>
      <c r="D3016" s="373"/>
      <c r="E3016" s="374"/>
      <c r="F3016" s="375"/>
    </row>
    <row r="3017" spans="2:6" s="1" customFormat="1" x14ac:dyDescent="0.25">
      <c r="B3017" s="371"/>
      <c r="C3017" s="372"/>
      <c r="D3017" s="373"/>
      <c r="E3017" s="374"/>
      <c r="F3017" s="375"/>
    </row>
    <row r="3018" spans="2:6" s="1" customFormat="1" x14ac:dyDescent="0.25">
      <c r="B3018" s="371"/>
      <c r="C3018" s="372"/>
      <c r="D3018" s="373"/>
      <c r="E3018" s="374"/>
      <c r="F3018" s="375"/>
    </row>
    <row r="3019" spans="2:6" s="1" customFormat="1" x14ac:dyDescent="0.25">
      <c r="B3019" s="371"/>
      <c r="C3019" s="372"/>
      <c r="D3019" s="373"/>
      <c r="E3019" s="374"/>
      <c r="F3019" s="375"/>
    </row>
    <row r="3020" spans="2:6" s="1" customFormat="1" x14ac:dyDescent="0.25">
      <c r="B3020" s="371"/>
      <c r="C3020" s="372"/>
      <c r="D3020" s="373"/>
      <c r="E3020" s="374"/>
      <c r="F3020" s="375"/>
    </row>
    <row r="3021" spans="2:6" s="1" customFormat="1" x14ac:dyDescent="0.25">
      <c r="B3021" s="371"/>
      <c r="C3021" s="372"/>
      <c r="D3021" s="373"/>
      <c r="E3021" s="374"/>
      <c r="F3021" s="375"/>
    </row>
    <row r="3022" spans="2:6" s="1" customFormat="1" x14ac:dyDescent="0.25">
      <c r="B3022" s="371"/>
      <c r="C3022" s="372"/>
      <c r="D3022" s="373"/>
      <c r="E3022" s="374"/>
      <c r="F3022" s="375"/>
    </row>
    <row r="3023" spans="2:6" s="1" customFormat="1" x14ac:dyDescent="0.25">
      <c r="B3023" s="371"/>
      <c r="C3023" s="372"/>
      <c r="D3023" s="373"/>
      <c r="E3023" s="374"/>
      <c r="F3023" s="375"/>
    </row>
    <row r="3024" spans="2:6" s="1" customFormat="1" x14ac:dyDescent="0.25">
      <c r="B3024" s="371"/>
      <c r="C3024" s="372"/>
      <c r="D3024" s="373"/>
      <c r="E3024" s="374"/>
      <c r="F3024" s="375"/>
    </row>
    <row r="3025" spans="2:6" s="1" customFormat="1" x14ac:dyDescent="0.25">
      <c r="B3025" s="371"/>
      <c r="C3025" s="372"/>
      <c r="D3025" s="373"/>
      <c r="E3025" s="374"/>
      <c r="F3025" s="375"/>
    </row>
    <row r="3026" spans="2:6" s="1" customFormat="1" x14ac:dyDescent="0.25">
      <c r="B3026" s="371"/>
      <c r="C3026" s="372"/>
      <c r="D3026" s="373"/>
      <c r="E3026" s="374"/>
      <c r="F3026" s="375"/>
    </row>
    <row r="3027" spans="2:6" s="1" customFormat="1" x14ac:dyDescent="0.25">
      <c r="B3027" s="371"/>
      <c r="C3027" s="372"/>
      <c r="D3027" s="373"/>
      <c r="E3027" s="374"/>
      <c r="F3027" s="375"/>
    </row>
    <row r="3028" spans="2:6" s="1" customFormat="1" x14ac:dyDescent="0.25">
      <c r="B3028" s="371"/>
      <c r="C3028" s="372"/>
      <c r="D3028" s="373"/>
      <c r="E3028" s="374"/>
      <c r="F3028" s="375"/>
    </row>
    <row r="3029" spans="2:6" s="1" customFormat="1" x14ac:dyDescent="0.25">
      <c r="B3029" s="371"/>
      <c r="C3029" s="372"/>
      <c r="D3029" s="373"/>
      <c r="E3029" s="374"/>
      <c r="F3029" s="375"/>
    </row>
    <row r="3030" spans="2:6" s="1" customFormat="1" x14ac:dyDescent="0.25">
      <c r="B3030" s="371"/>
      <c r="C3030" s="372"/>
      <c r="D3030" s="373"/>
      <c r="E3030" s="374"/>
      <c r="F3030" s="375"/>
    </row>
    <row r="3031" spans="2:6" s="1" customFormat="1" x14ac:dyDescent="0.25">
      <c r="B3031" s="371"/>
      <c r="C3031" s="372"/>
      <c r="D3031" s="373"/>
      <c r="E3031" s="374"/>
      <c r="F3031" s="375"/>
    </row>
    <row r="3032" spans="2:6" s="1" customFormat="1" x14ac:dyDescent="0.25">
      <c r="B3032" s="371"/>
      <c r="C3032" s="372"/>
      <c r="D3032" s="373"/>
      <c r="E3032" s="374"/>
      <c r="F3032" s="375"/>
    </row>
    <row r="3033" spans="2:6" s="1" customFormat="1" x14ac:dyDescent="0.25">
      <c r="B3033" s="371"/>
      <c r="C3033" s="372"/>
      <c r="D3033" s="373"/>
      <c r="E3033" s="374"/>
      <c r="F3033" s="375"/>
    </row>
    <row r="3034" spans="2:6" s="1" customFormat="1" x14ac:dyDescent="0.25">
      <c r="B3034" s="371"/>
      <c r="C3034" s="372"/>
      <c r="D3034" s="373"/>
      <c r="E3034" s="374"/>
      <c r="F3034" s="375"/>
    </row>
    <row r="3035" spans="2:6" s="1" customFormat="1" x14ac:dyDescent="0.25">
      <c r="B3035" s="371"/>
      <c r="C3035" s="372"/>
      <c r="D3035" s="373"/>
      <c r="E3035" s="374"/>
      <c r="F3035" s="375"/>
    </row>
    <row r="3036" spans="2:6" s="1" customFormat="1" x14ac:dyDescent="0.25">
      <c r="B3036" s="371"/>
      <c r="C3036" s="372"/>
      <c r="D3036" s="373"/>
      <c r="E3036" s="374"/>
      <c r="F3036" s="375"/>
    </row>
    <row r="3037" spans="2:6" s="1" customFormat="1" x14ac:dyDescent="0.25">
      <c r="B3037" s="371"/>
      <c r="C3037" s="372"/>
      <c r="D3037" s="373"/>
      <c r="E3037" s="374"/>
      <c r="F3037" s="375"/>
    </row>
    <row r="3038" spans="2:6" s="1" customFormat="1" x14ac:dyDescent="0.25">
      <c r="B3038" s="371"/>
      <c r="C3038" s="372"/>
      <c r="D3038" s="373"/>
      <c r="E3038" s="374"/>
      <c r="F3038" s="375"/>
    </row>
    <row r="3039" spans="2:6" s="1" customFormat="1" x14ac:dyDescent="0.25">
      <c r="B3039" s="371"/>
      <c r="C3039" s="372"/>
      <c r="D3039" s="373"/>
      <c r="E3039" s="374"/>
      <c r="F3039" s="375"/>
    </row>
    <row r="3040" spans="2:6" s="1" customFormat="1" x14ac:dyDescent="0.25">
      <c r="B3040" s="371"/>
      <c r="C3040" s="372"/>
      <c r="D3040" s="373"/>
      <c r="E3040" s="374"/>
      <c r="F3040" s="375"/>
    </row>
    <row r="3041" spans="2:6" s="1" customFormat="1" x14ac:dyDescent="0.25">
      <c r="B3041" s="371"/>
      <c r="C3041" s="372"/>
      <c r="D3041" s="373"/>
      <c r="E3041" s="374"/>
      <c r="F3041" s="375"/>
    </row>
    <row r="3042" spans="2:6" s="1" customFormat="1" x14ac:dyDescent="0.25">
      <c r="B3042" s="371"/>
      <c r="C3042" s="372"/>
      <c r="D3042" s="373"/>
      <c r="E3042" s="374"/>
      <c r="F3042" s="375"/>
    </row>
    <row r="3043" spans="2:6" s="1" customFormat="1" x14ac:dyDescent="0.25">
      <c r="B3043" s="371"/>
      <c r="C3043" s="372"/>
      <c r="D3043" s="373"/>
      <c r="E3043" s="374"/>
      <c r="F3043" s="375"/>
    </row>
    <row r="3044" spans="2:6" s="1" customFormat="1" x14ac:dyDescent="0.25">
      <c r="B3044" s="371"/>
      <c r="C3044" s="372"/>
      <c r="D3044" s="373"/>
      <c r="E3044" s="374"/>
      <c r="F3044" s="375"/>
    </row>
    <row r="3045" spans="2:6" s="1" customFormat="1" x14ac:dyDescent="0.25">
      <c r="B3045" s="371"/>
      <c r="C3045" s="372"/>
      <c r="D3045" s="373"/>
      <c r="E3045" s="374"/>
      <c r="F3045" s="375"/>
    </row>
    <row r="3046" spans="2:6" s="1" customFormat="1" x14ac:dyDescent="0.25">
      <c r="B3046" s="371"/>
      <c r="C3046" s="372"/>
      <c r="D3046" s="373"/>
      <c r="E3046" s="374"/>
      <c r="F3046" s="375"/>
    </row>
    <row r="3047" spans="2:6" s="1" customFormat="1" x14ac:dyDescent="0.25">
      <c r="B3047" s="371"/>
      <c r="C3047" s="372"/>
      <c r="D3047" s="373"/>
      <c r="E3047" s="374"/>
      <c r="F3047" s="375"/>
    </row>
    <row r="3048" spans="2:6" s="1" customFormat="1" x14ac:dyDescent="0.25">
      <c r="B3048" s="371"/>
      <c r="C3048" s="372"/>
      <c r="D3048" s="373"/>
      <c r="E3048" s="374"/>
      <c r="F3048" s="375"/>
    </row>
    <row r="3049" spans="2:6" s="1" customFormat="1" x14ac:dyDescent="0.25">
      <c r="B3049" s="371"/>
      <c r="C3049" s="372"/>
      <c r="D3049" s="373"/>
      <c r="E3049" s="374"/>
      <c r="F3049" s="375"/>
    </row>
    <row r="3050" spans="2:6" s="1" customFormat="1" x14ac:dyDescent="0.25">
      <c r="B3050" s="371"/>
      <c r="C3050" s="372"/>
      <c r="D3050" s="373"/>
      <c r="E3050" s="374"/>
      <c r="F3050" s="375"/>
    </row>
    <row r="3051" spans="2:6" s="1" customFormat="1" x14ac:dyDescent="0.25">
      <c r="B3051" s="371"/>
      <c r="C3051" s="372"/>
      <c r="D3051" s="373"/>
      <c r="E3051" s="374"/>
      <c r="F3051" s="375"/>
    </row>
    <row r="3052" spans="2:6" s="1" customFormat="1" x14ac:dyDescent="0.25">
      <c r="B3052" s="371"/>
      <c r="C3052" s="372"/>
      <c r="D3052" s="373"/>
      <c r="E3052" s="374"/>
      <c r="F3052" s="375"/>
    </row>
    <row r="3053" spans="2:6" s="1" customFormat="1" x14ac:dyDescent="0.25">
      <c r="B3053" s="371"/>
      <c r="C3053" s="372"/>
      <c r="D3053" s="373"/>
      <c r="E3053" s="374"/>
      <c r="F3053" s="375"/>
    </row>
    <row r="3054" spans="2:6" s="1" customFormat="1" x14ac:dyDescent="0.25">
      <c r="B3054" s="371"/>
      <c r="C3054" s="372"/>
      <c r="D3054" s="373"/>
      <c r="E3054" s="374"/>
      <c r="F3054" s="375"/>
    </row>
    <row r="3055" spans="2:6" s="1" customFormat="1" x14ac:dyDescent="0.25">
      <c r="B3055" s="371"/>
      <c r="C3055" s="372"/>
      <c r="D3055" s="373"/>
      <c r="E3055" s="374"/>
      <c r="F3055" s="375"/>
    </row>
    <row r="3056" spans="2:6" s="1" customFormat="1" x14ac:dyDescent="0.25">
      <c r="B3056" s="371"/>
      <c r="C3056" s="372"/>
      <c r="D3056" s="373"/>
      <c r="E3056" s="374"/>
      <c r="F3056" s="375"/>
    </row>
    <row r="3057" spans="2:6" s="1" customFormat="1" x14ac:dyDescent="0.25">
      <c r="B3057" s="371"/>
      <c r="C3057" s="372"/>
      <c r="D3057" s="373"/>
      <c r="E3057" s="374"/>
      <c r="F3057" s="375"/>
    </row>
    <row r="3058" spans="2:6" s="1" customFormat="1" x14ac:dyDescent="0.25">
      <c r="B3058" s="371"/>
      <c r="C3058" s="372"/>
      <c r="D3058" s="373"/>
      <c r="E3058" s="374"/>
      <c r="F3058" s="375"/>
    </row>
    <row r="3059" spans="2:6" s="1" customFormat="1" x14ac:dyDescent="0.25">
      <c r="B3059" s="371"/>
      <c r="C3059" s="372"/>
      <c r="D3059" s="373"/>
      <c r="E3059" s="374"/>
      <c r="F3059" s="375"/>
    </row>
    <row r="3060" spans="2:6" s="1" customFormat="1" x14ac:dyDescent="0.25">
      <c r="B3060" s="371"/>
      <c r="C3060" s="372"/>
      <c r="D3060" s="373"/>
      <c r="E3060" s="374"/>
      <c r="F3060" s="375"/>
    </row>
    <row r="3061" spans="2:6" s="1" customFormat="1" x14ac:dyDescent="0.25">
      <c r="B3061" s="371"/>
      <c r="C3061" s="372"/>
      <c r="D3061" s="373"/>
      <c r="E3061" s="374"/>
      <c r="F3061" s="375"/>
    </row>
    <row r="3062" spans="2:6" s="1" customFormat="1" x14ac:dyDescent="0.25">
      <c r="B3062" s="371"/>
      <c r="C3062" s="372"/>
      <c r="D3062" s="373"/>
      <c r="E3062" s="374"/>
      <c r="F3062" s="375"/>
    </row>
    <row r="3063" spans="2:6" s="1" customFormat="1" x14ac:dyDescent="0.25">
      <c r="B3063" s="371"/>
      <c r="C3063" s="372"/>
      <c r="D3063" s="373"/>
      <c r="E3063" s="374"/>
      <c r="F3063" s="375"/>
    </row>
    <row r="3064" spans="2:6" s="1" customFormat="1" x14ac:dyDescent="0.25">
      <c r="B3064" s="371"/>
      <c r="C3064" s="372"/>
      <c r="D3064" s="373"/>
      <c r="E3064" s="374"/>
      <c r="F3064" s="375"/>
    </row>
    <row r="3065" spans="2:6" s="1" customFormat="1" x14ac:dyDescent="0.25">
      <c r="B3065" s="371"/>
      <c r="C3065" s="372"/>
      <c r="D3065" s="373"/>
      <c r="E3065" s="374"/>
      <c r="F3065" s="375"/>
    </row>
    <row r="3066" spans="2:6" s="1" customFormat="1" x14ac:dyDescent="0.25">
      <c r="B3066" s="371"/>
      <c r="C3066" s="372"/>
      <c r="D3066" s="373"/>
      <c r="E3066" s="374"/>
      <c r="F3066" s="375"/>
    </row>
    <row r="3067" spans="2:6" s="1" customFormat="1" x14ac:dyDescent="0.25">
      <c r="B3067" s="371"/>
      <c r="C3067" s="372"/>
      <c r="D3067" s="373"/>
      <c r="E3067" s="374"/>
      <c r="F3067" s="375"/>
    </row>
    <row r="3068" spans="2:6" s="1" customFormat="1" x14ac:dyDescent="0.25">
      <c r="B3068" s="371"/>
      <c r="C3068" s="372"/>
      <c r="D3068" s="373"/>
      <c r="E3068" s="374"/>
      <c r="F3068" s="375"/>
    </row>
    <row r="3069" spans="2:6" s="1" customFormat="1" x14ac:dyDescent="0.25">
      <c r="B3069" s="371"/>
      <c r="C3069" s="372"/>
      <c r="D3069" s="373"/>
      <c r="E3069" s="374"/>
      <c r="F3069" s="375"/>
    </row>
    <row r="3070" spans="2:6" s="1" customFormat="1" x14ac:dyDescent="0.25">
      <c r="B3070" s="371"/>
      <c r="C3070" s="372"/>
      <c r="D3070" s="373"/>
      <c r="E3070" s="374"/>
      <c r="F3070" s="375"/>
    </row>
    <row r="3071" spans="2:6" s="1" customFormat="1" x14ac:dyDescent="0.25">
      <c r="B3071" s="371"/>
      <c r="C3071" s="372"/>
      <c r="D3071" s="373"/>
      <c r="E3071" s="374"/>
      <c r="F3071" s="375"/>
    </row>
    <row r="3072" spans="2:6" s="1" customFormat="1" x14ac:dyDescent="0.25">
      <c r="B3072" s="371"/>
      <c r="C3072" s="372"/>
      <c r="D3072" s="373"/>
      <c r="E3072" s="374"/>
      <c r="F3072" s="375"/>
    </row>
    <row r="3073" spans="2:6" s="1" customFormat="1" x14ac:dyDescent="0.25">
      <c r="B3073" s="371"/>
      <c r="C3073" s="372"/>
      <c r="D3073" s="373"/>
      <c r="E3073" s="374"/>
      <c r="F3073" s="375"/>
    </row>
    <row r="3074" spans="2:6" s="1" customFormat="1" x14ac:dyDescent="0.25">
      <c r="B3074" s="371"/>
      <c r="C3074" s="372"/>
      <c r="D3074" s="373"/>
      <c r="E3074" s="374"/>
      <c r="F3074" s="375"/>
    </row>
    <row r="3075" spans="2:6" s="1" customFormat="1" x14ac:dyDescent="0.25">
      <c r="B3075" s="371"/>
      <c r="C3075" s="372"/>
      <c r="D3075" s="373"/>
      <c r="E3075" s="374"/>
      <c r="F3075" s="375"/>
    </row>
    <row r="3076" spans="2:6" s="1" customFormat="1" x14ac:dyDescent="0.25">
      <c r="B3076" s="371"/>
      <c r="C3076" s="372"/>
      <c r="D3076" s="373"/>
      <c r="E3076" s="374"/>
      <c r="F3076" s="375"/>
    </row>
    <row r="3077" spans="2:6" s="1" customFormat="1" x14ac:dyDescent="0.25">
      <c r="B3077" s="371"/>
      <c r="C3077" s="372"/>
      <c r="D3077" s="373"/>
      <c r="E3077" s="374"/>
      <c r="F3077" s="375"/>
    </row>
    <row r="3078" spans="2:6" s="1" customFormat="1" x14ac:dyDescent="0.25">
      <c r="B3078" s="371"/>
      <c r="C3078" s="372"/>
      <c r="D3078" s="373"/>
      <c r="E3078" s="374"/>
      <c r="F3078" s="375"/>
    </row>
    <row r="3079" spans="2:6" s="1" customFormat="1" x14ac:dyDescent="0.25">
      <c r="B3079" s="371"/>
      <c r="C3079" s="372"/>
      <c r="D3079" s="373"/>
      <c r="E3079" s="374"/>
      <c r="F3079" s="375"/>
    </row>
    <row r="3080" spans="2:6" s="1" customFormat="1" x14ac:dyDescent="0.25">
      <c r="B3080" s="371"/>
      <c r="C3080" s="372"/>
      <c r="D3080" s="373"/>
      <c r="E3080" s="374"/>
      <c r="F3080" s="375"/>
    </row>
    <row r="3081" spans="2:6" s="1" customFormat="1" x14ac:dyDescent="0.25">
      <c r="B3081" s="371"/>
      <c r="C3081" s="372"/>
      <c r="D3081" s="373"/>
      <c r="E3081" s="374"/>
      <c r="F3081" s="375"/>
    </row>
    <row r="3082" spans="2:6" s="1" customFormat="1" x14ac:dyDescent="0.25">
      <c r="B3082" s="371"/>
      <c r="C3082" s="372"/>
      <c r="D3082" s="373"/>
      <c r="E3082" s="374"/>
      <c r="F3082" s="375"/>
    </row>
    <row r="3083" spans="2:6" s="1" customFormat="1" x14ac:dyDescent="0.25">
      <c r="B3083" s="371"/>
      <c r="C3083" s="372"/>
      <c r="D3083" s="373"/>
      <c r="E3083" s="374"/>
      <c r="F3083" s="375"/>
    </row>
    <row r="3084" spans="2:6" s="1" customFormat="1" x14ac:dyDescent="0.25">
      <c r="B3084" s="371"/>
      <c r="C3084" s="372"/>
      <c r="D3084" s="373"/>
      <c r="E3084" s="374"/>
      <c r="F3084" s="375"/>
    </row>
    <row r="3085" spans="2:6" s="1" customFormat="1" x14ac:dyDescent="0.25">
      <c r="B3085" s="371"/>
      <c r="C3085" s="372"/>
      <c r="D3085" s="373"/>
      <c r="E3085" s="374"/>
      <c r="F3085" s="375"/>
    </row>
    <row r="3086" spans="2:6" s="1" customFormat="1" x14ac:dyDescent="0.25">
      <c r="B3086" s="371"/>
      <c r="C3086" s="372"/>
      <c r="D3086" s="373"/>
      <c r="E3086" s="374"/>
      <c r="F3086" s="375"/>
    </row>
    <row r="3087" spans="2:6" s="1" customFormat="1" x14ac:dyDescent="0.25">
      <c r="B3087" s="371"/>
      <c r="C3087" s="372"/>
      <c r="D3087" s="373"/>
      <c r="E3087" s="374"/>
      <c r="F3087" s="375"/>
    </row>
    <row r="3088" spans="2:6" s="1" customFormat="1" x14ac:dyDescent="0.25">
      <c r="B3088" s="371"/>
      <c r="C3088" s="372"/>
      <c r="D3088" s="373"/>
      <c r="E3088" s="374"/>
      <c r="F3088" s="375"/>
    </row>
    <row r="3089" spans="2:6" s="1" customFormat="1" x14ac:dyDescent="0.25">
      <c r="B3089" s="371"/>
      <c r="C3089" s="372"/>
      <c r="D3089" s="373"/>
      <c r="E3089" s="374"/>
      <c r="F3089" s="375"/>
    </row>
    <row r="3090" spans="2:6" s="1" customFormat="1" x14ac:dyDescent="0.25">
      <c r="B3090" s="371"/>
      <c r="C3090" s="372"/>
      <c r="D3090" s="373"/>
      <c r="E3090" s="374"/>
      <c r="F3090" s="375"/>
    </row>
    <row r="3091" spans="2:6" s="1" customFormat="1" x14ac:dyDescent="0.25">
      <c r="B3091" s="371"/>
      <c r="C3091" s="372"/>
      <c r="D3091" s="373"/>
      <c r="E3091" s="374"/>
      <c r="F3091" s="375"/>
    </row>
    <row r="3092" spans="2:6" s="1" customFormat="1" x14ac:dyDescent="0.25">
      <c r="B3092" s="371"/>
      <c r="C3092" s="372"/>
      <c r="D3092" s="373"/>
      <c r="E3092" s="374"/>
      <c r="F3092" s="375"/>
    </row>
    <row r="3093" spans="2:6" s="1" customFormat="1" x14ac:dyDescent="0.25">
      <c r="B3093" s="371"/>
      <c r="C3093" s="372"/>
      <c r="D3093" s="373"/>
      <c r="E3093" s="374"/>
      <c r="F3093" s="375"/>
    </row>
    <row r="3094" spans="2:6" s="1" customFormat="1" x14ac:dyDescent="0.25">
      <c r="B3094" s="371"/>
      <c r="C3094" s="372"/>
      <c r="D3094" s="373"/>
      <c r="E3094" s="374"/>
      <c r="F3094" s="375"/>
    </row>
    <row r="3095" spans="2:6" s="1" customFormat="1" x14ac:dyDescent="0.25">
      <c r="B3095" s="371"/>
      <c r="C3095" s="372"/>
      <c r="D3095" s="373"/>
      <c r="E3095" s="374"/>
      <c r="F3095" s="375"/>
    </row>
    <row r="3096" spans="2:6" s="1" customFormat="1" x14ac:dyDescent="0.25">
      <c r="B3096" s="371"/>
      <c r="C3096" s="372"/>
      <c r="D3096" s="373"/>
      <c r="E3096" s="374"/>
      <c r="F3096" s="375"/>
    </row>
    <row r="3097" spans="2:6" s="1" customFormat="1" x14ac:dyDescent="0.25">
      <c r="B3097" s="371"/>
      <c r="C3097" s="372"/>
      <c r="D3097" s="373"/>
      <c r="E3097" s="374"/>
      <c r="F3097" s="375"/>
    </row>
    <row r="3098" spans="2:6" s="1" customFormat="1" x14ac:dyDescent="0.25">
      <c r="B3098" s="371"/>
      <c r="C3098" s="372"/>
      <c r="D3098" s="373"/>
      <c r="E3098" s="374"/>
      <c r="F3098" s="375"/>
    </row>
    <row r="3099" spans="2:6" s="1" customFormat="1" x14ac:dyDescent="0.25">
      <c r="B3099" s="371"/>
      <c r="C3099" s="372"/>
      <c r="D3099" s="373"/>
      <c r="E3099" s="374"/>
      <c r="F3099" s="375"/>
    </row>
    <row r="3100" spans="2:6" s="1" customFormat="1" x14ac:dyDescent="0.25">
      <c r="B3100" s="371"/>
      <c r="C3100" s="372"/>
      <c r="D3100" s="373"/>
      <c r="E3100" s="374"/>
      <c r="F3100" s="375"/>
    </row>
    <row r="3101" spans="2:6" s="1" customFormat="1" x14ac:dyDescent="0.25">
      <c r="B3101" s="371"/>
      <c r="C3101" s="372"/>
      <c r="D3101" s="373"/>
      <c r="E3101" s="374"/>
      <c r="F3101" s="375"/>
    </row>
    <row r="3102" spans="2:6" s="1" customFormat="1" x14ac:dyDescent="0.25">
      <c r="B3102" s="371"/>
      <c r="C3102" s="372"/>
      <c r="D3102" s="373"/>
      <c r="E3102" s="374"/>
      <c r="F3102" s="375"/>
    </row>
    <row r="3103" spans="2:6" s="1" customFormat="1" x14ac:dyDescent="0.25">
      <c r="B3103" s="371"/>
      <c r="C3103" s="372"/>
      <c r="D3103" s="373"/>
      <c r="E3103" s="374"/>
      <c r="F3103" s="375"/>
    </row>
    <row r="3104" spans="2:6" s="1" customFormat="1" x14ac:dyDescent="0.25">
      <c r="B3104" s="371"/>
      <c r="C3104" s="372"/>
      <c r="D3104" s="373"/>
      <c r="E3104" s="374"/>
      <c r="F3104" s="375"/>
    </row>
    <row r="3105" spans="2:6" s="1" customFormat="1" x14ac:dyDescent="0.25">
      <c r="B3105" s="371"/>
      <c r="C3105" s="372"/>
      <c r="D3105" s="373"/>
      <c r="E3105" s="374"/>
      <c r="F3105" s="375"/>
    </row>
    <row r="3106" spans="2:6" s="1" customFormat="1" x14ac:dyDescent="0.25">
      <c r="B3106" s="371"/>
      <c r="C3106" s="372"/>
      <c r="D3106" s="373"/>
      <c r="E3106" s="374"/>
      <c r="F3106" s="375"/>
    </row>
    <row r="3107" spans="2:6" s="1" customFormat="1" x14ac:dyDescent="0.25">
      <c r="B3107" s="371"/>
      <c r="C3107" s="372"/>
      <c r="D3107" s="373"/>
      <c r="E3107" s="374"/>
      <c r="F3107" s="375"/>
    </row>
    <row r="3108" spans="2:6" s="1" customFormat="1" x14ac:dyDescent="0.25">
      <c r="B3108" s="371"/>
      <c r="C3108" s="372"/>
      <c r="D3108" s="373"/>
      <c r="E3108" s="374"/>
      <c r="F3108" s="375"/>
    </row>
    <row r="3109" spans="2:6" s="1" customFormat="1" x14ac:dyDescent="0.25">
      <c r="B3109" s="371"/>
      <c r="C3109" s="372"/>
      <c r="D3109" s="373"/>
      <c r="E3109" s="374"/>
      <c r="F3109" s="375"/>
    </row>
    <row r="3110" spans="2:6" s="1" customFormat="1" x14ac:dyDescent="0.25">
      <c r="B3110" s="371"/>
      <c r="C3110" s="372"/>
      <c r="D3110" s="373"/>
      <c r="E3110" s="374"/>
      <c r="F3110" s="375"/>
    </row>
    <row r="3111" spans="2:6" s="1" customFormat="1" x14ac:dyDescent="0.25">
      <c r="B3111" s="371"/>
      <c r="C3111" s="372"/>
      <c r="D3111" s="373"/>
      <c r="E3111" s="374"/>
      <c r="F3111" s="375"/>
    </row>
    <row r="3112" spans="2:6" s="1" customFormat="1" x14ac:dyDescent="0.25">
      <c r="B3112" s="371"/>
      <c r="C3112" s="372"/>
      <c r="D3112" s="373"/>
      <c r="E3112" s="374"/>
      <c r="F3112" s="375"/>
    </row>
    <row r="3113" spans="2:6" s="1" customFormat="1" x14ac:dyDescent="0.25">
      <c r="B3113" s="371"/>
      <c r="C3113" s="372"/>
      <c r="D3113" s="373"/>
      <c r="E3113" s="374"/>
      <c r="F3113" s="375"/>
    </row>
    <row r="3114" spans="2:6" s="1" customFormat="1" x14ac:dyDescent="0.25">
      <c r="B3114" s="371"/>
      <c r="C3114" s="372"/>
      <c r="D3114" s="373"/>
      <c r="E3114" s="374"/>
      <c r="F3114" s="375"/>
    </row>
    <row r="3115" spans="2:6" s="1" customFormat="1" x14ac:dyDescent="0.25">
      <c r="B3115" s="371"/>
      <c r="C3115" s="372"/>
      <c r="D3115" s="373"/>
      <c r="E3115" s="374"/>
      <c r="F3115" s="375"/>
    </row>
    <row r="3116" spans="2:6" s="1" customFormat="1" x14ac:dyDescent="0.25">
      <c r="B3116" s="371"/>
      <c r="C3116" s="372"/>
      <c r="D3116" s="373"/>
      <c r="E3116" s="374"/>
      <c r="F3116" s="375"/>
    </row>
    <row r="3117" spans="2:6" s="1" customFormat="1" x14ac:dyDescent="0.25">
      <c r="B3117" s="371"/>
      <c r="C3117" s="372"/>
      <c r="D3117" s="373"/>
      <c r="E3117" s="374"/>
      <c r="F3117" s="375"/>
    </row>
    <row r="3118" spans="2:6" s="1" customFormat="1" x14ac:dyDescent="0.25">
      <c r="B3118" s="371"/>
      <c r="C3118" s="372"/>
      <c r="D3118" s="373"/>
      <c r="E3118" s="374"/>
      <c r="F3118" s="375"/>
    </row>
    <row r="3119" spans="2:6" s="1" customFormat="1" x14ac:dyDescent="0.25">
      <c r="B3119" s="371"/>
      <c r="C3119" s="372"/>
      <c r="D3119" s="373"/>
      <c r="E3119" s="374"/>
      <c r="F3119" s="375"/>
    </row>
    <row r="3120" spans="2:6" s="1" customFormat="1" x14ac:dyDescent="0.25">
      <c r="B3120" s="371"/>
      <c r="C3120" s="372"/>
      <c r="D3120" s="373"/>
      <c r="E3120" s="374"/>
      <c r="F3120" s="375"/>
    </row>
    <row r="3121" spans="2:6" s="1" customFormat="1" x14ac:dyDescent="0.25">
      <c r="B3121" s="371"/>
      <c r="C3121" s="372"/>
      <c r="D3121" s="373"/>
      <c r="E3121" s="374"/>
      <c r="F3121" s="375"/>
    </row>
    <row r="3122" spans="2:6" s="1" customFormat="1" x14ac:dyDescent="0.25">
      <c r="B3122" s="371"/>
      <c r="C3122" s="372"/>
      <c r="D3122" s="373"/>
      <c r="E3122" s="374"/>
      <c r="F3122" s="375"/>
    </row>
    <row r="3123" spans="2:6" s="1" customFormat="1" x14ac:dyDescent="0.25">
      <c r="B3123" s="371"/>
      <c r="C3123" s="372"/>
      <c r="D3123" s="373"/>
      <c r="E3123" s="374"/>
      <c r="F3123" s="375"/>
    </row>
    <row r="3124" spans="2:6" s="1" customFormat="1" x14ac:dyDescent="0.25">
      <c r="B3124" s="371"/>
      <c r="C3124" s="372"/>
      <c r="D3124" s="373"/>
      <c r="E3124" s="374"/>
      <c r="F3124" s="375"/>
    </row>
    <row r="3125" spans="2:6" s="1" customFormat="1" x14ac:dyDescent="0.25">
      <c r="B3125" s="371"/>
      <c r="C3125" s="372"/>
      <c r="D3125" s="373"/>
      <c r="E3125" s="374"/>
      <c r="F3125" s="375"/>
    </row>
    <row r="3126" spans="2:6" s="1" customFormat="1" x14ac:dyDescent="0.25">
      <c r="B3126" s="371"/>
      <c r="C3126" s="372"/>
      <c r="D3126" s="373"/>
      <c r="E3126" s="374"/>
      <c r="F3126" s="375"/>
    </row>
    <row r="3127" spans="2:6" s="1" customFormat="1" x14ac:dyDescent="0.25">
      <c r="B3127" s="371"/>
      <c r="C3127" s="372"/>
      <c r="D3127" s="373"/>
      <c r="E3127" s="374"/>
      <c r="F3127" s="375"/>
    </row>
    <row r="3128" spans="2:6" s="1" customFormat="1" x14ac:dyDescent="0.25">
      <c r="B3128" s="371"/>
      <c r="C3128" s="372"/>
      <c r="D3128" s="373"/>
      <c r="E3128" s="374"/>
      <c r="F3128" s="375"/>
    </row>
    <row r="3129" spans="2:6" s="1" customFormat="1" x14ac:dyDescent="0.25">
      <c r="B3129" s="371"/>
      <c r="C3129" s="372"/>
      <c r="D3129" s="373"/>
      <c r="E3129" s="374"/>
      <c r="F3129" s="375"/>
    </row>
    <row r="3130" spans="2:6" s="1" customFormat="1" x14ac:dyDescent="0.25">
      <c r="B3130" s="371"/>
      <c r="C3130" s="372"/>
      <c r="D3130" s="373"/>
      <c r="E3130" s="374"/>
      <c r="F3130" s="375"/>
    </row>
    <row r="3131" spans="2:6" s="1" customFormat="1" x14ac:dyDescent="0.25">
      <c r="B3131" s="371"/>
      <c r="C3131" s="372"/>
      <c r="D3131" s="373"/>
      <c r="E3131" s="374"/>
      <c r="F3131" s="375"/>
    </row>
    <row r="3132" spans="2:6" s="1" customFormat="1" x14ac:dyDescent="0.25">
      <c r="B3132" s="371"/>
      <c r="C3132" s="372"/>
      <c r="D3132" s="373"/>
      <c r="E3132" s="374"/>
      <c r="F3132" s="375"/>
    </row>
    <row r="3133" spans="2:6" s="1" customFormat="1" x14ac:dyDescent="0.25">
      <c r="B3133" s="371"/>
      <c r="C3133" s="372"/>
      <c r="D3133" s="373"/>
      <c r="E3133" s="374"/>
      <c r="F3133" s="375"/>
    </row>
    <row r="3134" spans="2:6" s="1" customFormat="1" x14ac:dyDescent="0.25">
      <c r="B3134" s="371"/>
      <c r="C3134" s="372"/>
      <c r="D3134" s="373"/>
      <c r="E3134" s="374"/>
      <c r="F3134" s="375"/>
    </row>
    <row r="3135" spans="2:6" s="1" customFormat="1" x14ac:dyDescent="0.25">
      <c r="B3135" s="371"/>
      <c r="C3135" s="372"/>
      <c r="D3135" s="373"/>
      <c r="E3135" s="374"/>
      <c r="F3135" s="375"/>
    </row>
    <row r="3136" spans="2:6" s="1" customFormat="1" x14ac:dyDescent="0.25">
      <c r="B3136" s="371"/>
      <c r="C3136" s="372"/>
      <c r="D3136" s="373"/>
      <c r="E3136" s="374"/>
      <c r="F3136" s="375"/>
    </row>
    <row r="3137" spans="2:6" s="1" customFormat="1" x14ac:dyDescent="0.25">
      <c r="B3137" s="371"/>
      <c r="C3137" s="372"/>
      <c r="D3137" s="373"/>
      <c r="E3137" s="374"/>
      <c r="F3137" s="375"/>
    </row>
    <row r="3138" spans="2:6" s="1" customFormat="1" x14ac:dyDescent="0.25">
      <c r="B3138" s="371"/>
      <c r="C3138" s="372"/>
      <c r="D3138" s="373"/>
      <c r="E3138" s="374"/>
      <c r="F3138" s="375"/>
    </row>
    <row r="3139" spans="2:6" s="1" customFormat="1" x14ac:dyDescent="0.25">
      <c r="B3139" s="371"/>
      <c r="C3139" s="372"/>
      <c r="D3139" s="373"/>
      <c r="E3139" s="374"/>
      <c r="F3139" s="375"/>
    </row>
    <row r="3140" spans="2:6" s="1" customFormat="1" x14ac:dyDescent="0.25">
      <c r="B3140" s="371"/>
      <c r="C3140" s="372"/>
      <c r="D3140" s="373"/>
      <c r="E3140" s="374"/>
      <c r="F3140" s="375"/>
    </row>
    <row r="3141" spans="2:6" s="1" customFormat="1" x14ac:dyDescent="0.25">
      <c r="B3141" s="371"/>
      <c r="C3141" s="372"/>
      <c r="D3141" s="373"/>
      <c r="E3141" s="374"/>
      <c r="F3141" s="375"/>
    </row>
    <row r="3142" spans="2:6" s="1" customFormat="1" x14ac:dyDescent="0.25">
      <c r="B3142" s="371"/>
      <c r="C3142" s="372"/>
      <c r="D3142" s="373"/>
      <c r="E3142" s="374"/>
      <c r="F3142" s="375"/>
    </row>
    <row r="3143" spans="2:6" s="1" customFormat="1" x14ac:dyDescent="0.25">
      <c r="B3143" s="371"/>
      <c r="C3143" s="372"/>
      <c r="D3143" s="373"/>
      <c r="E3143" s="374"/>
      <c r="F3143" s="375"/>
    </row>
    <row r="3144" spans="2:6" s="1" customFormat="1" x14ac:dyDescent="0.25">
      <c r="B3144" s="371"/>
      <c r="C3144" s="372"/>
      <c r="D3144" s="373"/>
      <c r="E3144" s="374"/>
      <c r="F3144" s="375"/>
    </row>
    <row r="3145" spans="2:6" s="1" customFormat="1" x14ac:dyDescent="0.25">
      <c r="B3145" s="371"/>
      <c r="C3145" s="372"/>
      <c r="D3145" s="373"/>
      <c r="E3145" s="374"/>
      <c r="F3145" s="375"/>
    </row>
    <row r="3146" spans="2:6" s="1" customFormat="1" x14ac:dyDescent="0.25">
      <c r="B3146" s="371"/>
      <c r="C3146" s="372"/>
      <c r="D3146" s="373"/>
      <c r="E3146" s="374"/>
      <c r="F3146" s="375"/>
    </row>
    <row r="3147" spans="2:6" s="1" customFormat="1" x14ac:dyDescent="0.25">
      <c r="B3147" s="371"/>
      <c r="C3147" s="372"/>
      <c r="D3147" s="373"/>
      <c r="E3147" s="374"/>
      <c r="F3147" s="375"/>
    </row>
    <row r="3148" spans="2:6" s="1" customFormat="1" x14ac:dyDescent="0.25">
      <c r="B3148" s="371"/>
      <c r="C3148" s="372"/>
      <c r="D3148" s="373"/>
      <c r="E3148" s="374"/>
      <c r="F3148" s="375"/>
    </row>
    <row r="3149" spans="2:6" s="1" customFormat="1" x14ac:dyDescent="0.25">
      <c r="B3149" s="371"/>
      <c r="C3149" s="372"/>
      <c r="D3149" s="373"/>
      <c r="E3149" s="374"/>
      <c r="F3149" s="375"/>
    </row>
    <row r="3150" spans="2:6" s="1" customFormat="1" x14ac:dyDescent="0.25">
      <c r="B3150" s="371"/>
      <c r="C3150" s="372"/>
      <c r="D3150" s="373"/>
      <c r="E3150" s="374"/>
      <c r="F3150" s="375"/>
    </row>
    <row r="3151" spans="2:6" s="1" customFormat="1" x14ac:dyDescent="0.25">
      <c r="B3151" s="371"/>
      <c r="C3151" s="372"/>
      <c r="D3151" s="373"/>
      <c r="E3151" s="374"/>
      <c r="F3151" s="375"/>
    </row>
    <row r="3152" spans="2:6" s="1" customFormat="1" x14ac:dyDescent="0.25">
      <c r="B3152" s="371"/>
      <c r="C3152" s="372"/>
      <c r="D3152" s="373"/>
      <c r="E3152" s="374"/>
      <c r="F3152" s="375"/>
    </row>
    <row r="3153" spans="2:6" s="1" customFormat="1" x14ac:dyDescent="0.25">
      <c r="B3153" s="371"/>
      <c r="C3153" s="372"/>
      <c r="D3153" s="373"/>
      <c r="E3153" s="374"/>
      <c r="F3153" s="375"/>
    </row>
    <row r="3154" spans="2:6" s="1" customFormat="1" x14ac:dyDescent="0.25">
      <c r="B3154" s="371"/>
      <c r="C3154" s="372"/>
      <c r="D3154" s="373"/>
      <c r="E3154" s="374"/>
      <c r="F3154" s="375"/>
    </row>
    <row r="3155" spans="2:6" s="1" customFormat="1" x14ac:dyDescent="0.25">
      <c r="B3155" s="371"/>
      <c r="C3155" s="372"/>
      <c r="D3155" s="373"/>
      <c r="E3155" s="374"/>
      <c r="F3155" s="375"/>
    </row>
    <row r="3156" spans="2:6" s="1" customFormat="1" x14ac:dyDescent="0.25">
      <c r="B3156" s="371"/>
      <c r="C3156" s="372"/>
      <c r="D3156" s="373"/>
      <c r="E3156" s="374"/>
      <c r="F3156" s="375"/>
    </row>
    <row r="3157" spans="2:6" s="1" customFormat="1" x14ac:dyDescent="0.25">
      <c r="B3157" s="371"/>
      <c r="C3157" s="372"/>
      <c r="D3157" s="373"/>
      <c r="E3157" s="374"/>
      <c r="F3157" s="375"/>
    </row>
    <row r="3158" spans="2:6" s="1" customFormat="1" x14ac:dyDescent="0.25">
      <c r="B3158" s="371"/>
      <c r="C3158" s="372"/>
      <c r="D3158" s="373"/>
      <c r="E3158" s="374"/>
      <c r="F3158" s="375"/>
    </row>
    <row r="3159" spans="2:6" s="1" customFormat="1" x14ac:dyDescent="0.25">
      <c r="B3159" s="371"/>
      <c r="C3159" s="372"/>
      <c r="D3159" s="373"/>
      <c r="E3159" s="374"/>
      <c r="F3159" s="375"/>
    </row>
    <row r="3160" spans="2:6" s="1" customFormat="1" x14ac:dyDescent="0.25">
      <c r="B3160" s="371"/>
      <c r="C3160" s="372"/>
      <c r="D3160" s="373"/>
      <c r="E3160" s="374"/>
      <c r="F3160" s="375"/>
    </row>
    <row r="3161" spans="2:6" s="1" customFormat="1" x14ac:dyDescent="0.25">
      <c r="B3161" s="371"/>
      <c r="C3161" s="372"/>
      <c r="D3161" s="373"/>
      <c r="E3161" s="374"/>
      <c r="F3161" s="375"/>
    </row>
    <row r="3162" spans="2:6" s="1" customFormat="1" x14ac:dyDescent="0.25">
      <c r="B3162" s="371"/>
      <c r="C3162" s="372"/>
      <c r="D3162" s="373"/>
      <c r="E3162" s="374"/>
      <c r="F3162" s="375"/>
    </row>
    <row r="3163" spans="2:6" s="1" customFormat="1" x14ac:dyDescent="0.25">
      <c r="B3163" s="371"/>
      <c r="C3163" s="372"/>
      <c r="D3163" s="373"/>
      <c r="E3163" s="374"/>
      <c r="F3163" s="375"/>
    </row>
    <row r="3164" spans="2:6" s="1" customFormat="1" x14ac:dyDescent="0.25">
      <c r="B3164" s="371"/>
      <c r="C3164" s="372"/>
      <c r="D3164" s="373"/>
      <c r="E3164" s="374"/>
      <c r="F3164" s="375"/>
    </row>
    <row r="3165" spans="2:6" s="1" customFormat="1" x14ac:dyDescent="0.25">
      <c r="B3165" s="371"/>
      <c r="C3165" s="372"/>
      <c r="D3165" s="373"/>
      <c r="E3165" s="374"/>
      <c r="F3165" s="375"/>
    </row>
    <row r="3166" spans="2:6" s="1" customFormat="1" x14ac:dyDescent="0.25">
      <c r="B3166" s="371"/>
      <c r="C3166" s="372"/>
      <c r="D3166" s="373"/>
      <c r="E3166" s="374"/>
      <c r="F3166" s="375"/>
    </row>
    <row r="3167" spans="2:6" s="1" customFormat="1" x14ac:dyDescent="0.25">
      <c r="B3167" s="371"/>
      <c r="C3167" s="372"/>
      <c r="D3167" s="373"/>
      <c r="E3167" s="374"/>
      <c r="F3167" s="375"/>
    </row>
    <row r="3168" spans="2:6" s="1" customFormat="1" x14ac:dyDescent="0.25">
      <c r="B3168" s="371"/>
      <c r="C3168" s="372"/>
      <c r="D3168" s="373"/>
      <c r="E3168" s="374"/>
      <c r="F3168" s="375"/>
    </row>
    <row r="3169" spans="2:6" s="1" customFormat="1" x14ac:dyDescent="0.25">
      <c r="B3169" s="371"/>
      <c r="C3169" s="372"/>
      <c r="D3169" s="373"/>
      <c r="E3169" s="374"/>
      <c r="F3169" s="375"/>
    </row>
    <row r="3170" spans="2:6" s="1" customFormat="1" x14ac:dyDescent="0.25">
      <c r="B3170" s="371"/>
      <c r="C3170" s="372"/>
      <c r="D3170" s="373"/>
      <c r="E3170" s="374"/>
      <c r="F3170" s="375"/>
    </row>
    <row r="3171" spans="2:6" s="1" customFormat="1" x14ac:dyDescent="0.25">
      <c r="B3171" s="371"/>
      <c r="C3171" s="372"/>
      <c r="D3171" s="373"/>
      <c r="E3171" s="374"/>
      <c r="F3171" s="375"/>
    </row>
    <row r="3172" spans="2:6" s="1" customFormat="1" x14ac:dyDescent="0.25">
      <c r="B3172" s="371"/>
      <c r="C3172" s="372"/>
      <c r="D3172" s="373"/>
      <c r="E3172" s="374"/>
      <c r="F3172" s="375"/>
    </row>
    <row r="3173" spans="2:6" s="1" customFormat="1" x14ac:dyDescent="0.25">
      <c r="B3173" s="371"/>
      <c r="C3173" s="372"/>
      <c r="D3173" s="373"/>
      <c r="E3173" s="374"/>
      <c r="F3173" s="375"/>
    </row>
    <row r="3174" spans="2:6" s="1" customFormat="1" x14ac:dyDescent="0.25">
      <c r="B3174" s="371"/>
      <c r="C3174" s="372"/>
      <c r="D3174" s="373"/>
      <c r="E3174" s="374"/>
      <c r="F3174" s="375"/>
    </row>
    <row r="3175" spans="2:6" s="1" customFormat="1" x14ac:dyDescent="0.25">
      <c r="B3175" s="371"/>
      <c r="C3175" s="372"/>
      <c r="D3175" s="373"/>
      <c r="E3175" s="374"/>
      <c r="F3175" s="375"/>
    </row>
    <row r="3176" spans="2:6" s="1" customFormat="1" x14ac:dyDescent="0.25">
      <c r="B3176" s="371"/>
      <c r="C3176" s="372"/>
      <c r="D3176" s="373"/>
      <c r="E3176" s="374"/>
      <c r="F3176" s="375"/>
    </row>
    <row r="3177" spans="2:6" s="1" customFormat="1" x14ac:dyDescent="0.25">
      <c r="B3177" s="371"/>
      <c r="C3177" s="372"/>
      <c r="D3177" s="373"/>
      <c r="E3177" s="374"/>
      <c r="F3177" s="375"/>
    </row>
    <row r="3178" spans="2:6" s="1" customFormat="1" x14ac:dyDescent="0.25">
      <c r="B3178" s="371"/>
      <c r="C3178" s="372"/>
      <c r="D3178" s="373"/>
      <c r="E3178" s="374"/>
      <c r="F3178" s="375"/>
    </row>
    <row r="3179" spans="2:6" s="1" customFormat="1" x14ac:dyDescent="0.25">
      <c r="B3179" s="371"/>
      <c r="C3179" s="372"/>
      <c r="D3179" s="373"/>
      <c r="E3179" s="374"/>
      <c r="F3179" s="375"/>
    </row>
    <row r="3180" spans="2:6" s="1" customFormat="1" x14ac:dyDescent="0.25">
      <c r="B3180" s="371"/>
      <c r="C3180" s="372"/>
      <c r="D3180" s="373"/>
      <c r="E3180" s="374"/>
      <c r="F3180" s="375"/>
    </row>
    <row r="3181" spans="2:6" s="1" customFormat="1" x14ac:dyDescent="0.25">
      <c r="B3181" s="371"/>
      <c r="C3181" s="372"/>
      <c r="D3181" s="373"/>
      <c r="E3181" s="374"/>
      <c r="F3181" s="375"/>
    </row>
    <row r="3182" spans="2:6" s="1" customFormat="1" x14ac:dyDescent="0.25">
      <c r="B3182" s="371"/>
      <c r="C3182" s="372"/>
      <c r="D3182" s="373"/>
      <c r="E3182" s="374"/>
      <c r="F3182" s="375"/>
    </row>
    <row r="3183" spans="2:6" s="1" customFormat="1" x14ac:dyDescent="0.25">
      <c r="B3183" s="371"/>
      <c r="C3183" s="372"/>
      <c r="D3183" s="373"/>
      <c r="E3183" s="374"/>
      <c r="F3183" s="375"/>
    </row>
    <row r="3184" spans="2:6" s="1" customFormat="1" x14ac:dyDescent="0.25">
      <c r="B3184" s="371"/>
      <c r="C3184" s="372"/>
      <c r="D3184" s="373"/>
      <c r="E3184" s="374"/>
      <c r="F3184" s="375"/>
    </row>
    <row r="3185" spans="2:6" s="1" customFormat="1" x14ac:dyDescent="0.25">
      <c r="B3185" s="371"/>
      <c r="C3185" s="372"/>
      <c r="D3185" s="373"/>
      <c r="E3185" s="374"/>
      <c r="F3185" s="375"/>
    </row>
    <row r="3186" spans="2:6" s="1" customFormat="1" x14ac:dyDescent="0.25">
      <c r="B3186" s="371"/>
      <c r="C3186" s="372"/>
      <c r="D3186" s="373"/>
      <c r="E3186" s="374"/>
      <c r="F3186" s="375"/>
    </row>
    <row r="3187" spans="2:6" s="1" customFormat="1" x14ac:dyDescent="0.25">
      <c r="B3187" s="371"/>
      <c r="C3187" s="372"/>
      <c r="D3187" s="373"/>
      <c r="E3187" s="374"/>
      <c r="F3187" s="375"/>
    </row>
    <row r="3188" spans="2:6" s="1" customFormat="1" x14ac:dyDescent="0.25">
      <c r="B3188" s="371"/>
      <c r="C3188" s="372"/>
      <c r="D3188" s="373"/>
      <c r="E3188" s="374"/>
      <c r="F3188" s="375"/>
    </row>
    <row r="3189" spans="2:6" s="1" customFormat="1" x14ac:dyDescent="0.25">
      <c r="B3189" s="371"/>
      <c r="C3189" s="372"/>
      <c r="D3189" s="373"/>
      <c r="E3189" s="374"/>
      <c r="F3189" s="375"/>
    </row>
    <row r="3190" spans="2:6" s="1" customFormat="1" x14ac:dyDescent="0.25">
      <c r="B3190" s="371"/>
      <c r="C3190" s="372"/>
      <c r="D3190" s="373"/>
      <c r="E3190" s="374"/>
      <c r="F3190" s="375"/>
    </row>
    <row r="3191" spans="2:6" s="1" customFormat="1" x14ac:dyDescent="0.25">
      <c r="B3191" s="371"/>
      <c r="C3191" s="372"/>
      <c r="D3191" s="373"/>
      <c r="E3191" s="374"/>
      <c r="F3191" s="375"/>
    </row>
    <row r="3192" spans="2:6" s="1" customFormat="1" x14ac:dyDescent="0.25">
      <c r="B3192" s="371"/>
      <c r="C3192" s="372"/>
      <c r="D3192" s="373"/>
      <c r="E3192" s="374"/>
      <c r="F3192" s="375"/>
    </row>
    <row r="3193" spans="2:6" s="1" customFormat="1" x14ac:dyDescent="0.25">
      <c r="B3193" s="371"/>
      <c r="C3193" s="372"/>
      <c r="D3193" s="373"/>
      <c r="E3193" s="374"/>
      <c r="F3193" s="375"/>
    </row>
    <row r="3194" spans="2:6" s="1" customFormat="1" x14ac:dyDescent="0.25">
      <c r="B3194" s="371"/>
      <c r="C3194" s="372"/>
      <c r="D3194" s="373"/>
      <c r="E3194" s="374"/>
      <c r="F3194" s="375"/>
    </row>
    <row r="3195" spans="2:6" s="1" customFormat="1" x14ac:dyDescent="0.25">
      <c r="B3195" s="371"/>
      <c r="C3195" s="372"/>
      <c r="D3195" s="373"/>
      <c r="E3195" s="374"/>
      <c r="F3195" s="375"/>
    </row>
    <row r="3196" spans="2:6" s="1" customFormat="1" x14ac:dyDescent="0.25">
      <c r="B3196" s="371"/>
      <c r="C3196" s="372"/>
      <c r="D3196" s="373"/>
      <c r="E3196" s="374"/>
      <c r="F3196" s="375"/>
    </row>
    <row r="3197" spans="2:6" s="1" customFormat="1" x14ac:dyDescent="0.25">
      <c r="B3197" s="371"/>
      <c r="C3197" s="372"/>
      <c r="D3197" s="373"/>
      <c r="E3197" s="374"/>
      <c r="F3197" s="375"/>
    </row>
    <row r="3198" spans="2:6" s="1" customFormat="1" x14ac:dyDescent="0.25">
      <c r="B3198" s="371"/>
      <c r="C3198" s="372"/>
      <c r="D3198" s="373"/>
      <c r="E3198" s="374"/>
      <c r="F3198" s="375"/>
    </row>
    <row r="3199" spans="2:6" s="1" customFormat="1" x14ac:dyDescent="0.25">
      <c r="B3199" s="371"/>
      <c r="C3199" s="372"/>
      <c r="D3199" s="373"/>
      <c r="E3199" s="374"/>
      <c r="F3199" s="375"/>
    </row>
    <row r="3200" spans="2:6" s="1" customFormat="1" x14ac:dyDescent="0.25">
      <c r="B3200" s="371"/>
      <c r="C3200" s="372"/>
      <c r="D3200" s="373"/>
      <c r="E3200" s="374"/>
      <c r="F3200" s="375"/>
    </row>
    <row r="3201" spans="2:6" s="1" customFormat="1" x14ac:dyDescent="0.25">
      <c r="B3201" s="371"/>
      <c r="C3201" s="372"/>
      <c r="D3201" s="373"/>
      <c r="E3201" s="374"/>
      <c r="F3201" s="375"/>
    </row>
    <row r="3202" spans="2:6" s="1" customFormat="1" x14ac:dyDescent="0.25">
      <c r="B3202" s="371"/>
      <c r="C3202" s="372"/>
      <c r="D3202" s="373"/>
      <c r="E3202" s="374"/>
      <c r="F3202" s="375"/>
    </row>
    <row r="3203" spans="2:6" s="1" customFormat="1" x14ac:dyDescent="0.25">
      <c r="B3203" s="371"/>
      <c r="C3203" s="372"/>
      <c r="D3203" s="373"/>
      <c r="E3203" s="374"/>
      <c r="F3203" s="375"/>
    </row>
    <row r="3204" spans="2:6" s="1" customFormat="1" x14ac:dyDescent="0.25">
      <c r="B3204" s="371"/>
      <c r="C3204" s="372"/>
      <c r="D3204" s="373"/>
      <c r="E3204" s="374"/>
      <c r="F3204" s="375"/>
    </row>
    <row r="3205" spans="2:6" s="1" customFormat="1" x14ac:dyDescent="0.25">
      <c r="B3205" s="371"/>
      <c r="C3205" s="372"/>
      <c r="D3205" s="373"/>
      <c r="E3205" s="374"/>
      <c r="F3205" s="375"/>
    </row>
    <row r="3206" spans="2:6" s="1" customFormat="1" x14ac:dyDescent="0.25">
      <c r="B3206" s="371"/>
      <c r="C3206" s="372"/>
      <c r="D3206" s="373"/>
      <c r="E3206" s="374"/>
      <c r="F3206" s="375"/>
    </row>
    <row r="3207" spans="2:6" s="1" customFormat="1" x14ac:dyDescent="0.25">
      <c r="B3207" s="371"/>
      <c r="C3207" s="372"/>
      <c r="D3207" s="373"/>
      <c r="E3207" s="374"/>
      <c r="F3207" s="375"/>
    </row>
    <row r="3208" spans="2:6" s="1" customFormat="1" x14ac:dyDescent="0.25">
      <c r="B3208" s="371"/>
      <c r="C3208" s="372"/>
      <c r="D3208" s="373"/>
      <c r="E3208" s="374"/>
      <c r="F3208" s="375"/>
    </row>
    <row r="3209" spans="2:6" s="1" customFormat="1" x14ac:dyDescent="0.25">
      <c r="B3209" s="371"/>
      <c r="C3209" s="372"/>
      <c r="D3209" s="373"/>
      <c r="E3209" s="374"/>
      <c r="F3209" s="375"/>
    </row>
    <row r="3210" spans="2:6" s="1" customFormat="1" x14ac:dyDescent="0.25">
      <c r="B3210" s="371"/>
      <c r="C3210" s="372"/>
      <c r="D3210" s="373"/>
      <c r="E3210" s="374"/>
      <c r="F3210" s="375"/>
    </row>
    <row r="3211" spans="2:6" s="1" customFormat="1" x14ac:dyDescent="0.25">
      <c r="B3211" s="371"/>
      <c r="C3211" s="372"/>
      <c r="D3211" s="373"/>
      <c r="E3211" s="374"/>
      <c r="F3211" s="375"/>
    </row>
    <row r="3212" spans="2:6" s="1" customFormat="1" x14ac:dyDescent="0.25">
      <c r="B3212" s="371"/>
      <c r="C3212" s="372"/>
      <c r="D3212" s="373"/>
      <c r="E3212" s="374"/>
      <c r="F3212" s="375"/>
    </row>
    <row r="3213" spans="2:6" s="1" customFormat="1" x14ac:dyDescent="0.25">
      <c r="B3213" s="371"/>
      <c r="C3213" s="372"/>
      <c r="D3213" s="373"/>
      <c r="E3213" s="374"/>
      <c r="F3213" s="375"/>
    </row>
    <row r="3214" spans="2:6" s="1" customFormat="1" x14ac:dyDescent="0.25">
      <c r="B3214" s="371"/>
      <c r="C3214" s="372"/>
      <c r="D3214" s="373"/>
      <c r="E3214" s="374"/>
      <c r="F3214" s="375"/>
    </row>
    <row r="3215" spans="2:6" s="1" customFormat="1" x14ac:dyDescent="0.25">
      <c r="B3215" s="371"/>
      <c r="C3215" s="372"/>
      <c r="D3215" s="373"/>
      <c r="E3215" s="374"/>
      <c r="F3215" s="375"/>
    </row>
    <row r="3216" spans="2:6" s="1" customFormat="1" x14ac:dyDescent="0.25">
      <c r="B3216" s="371"/>
      <c r="C3216" s="372"/>
      <c r="D3216" s="373"/>
      <c r="E3216" s="374"/>
      <c r="F3216" s="375"/>
    </row>
    <row r="3217" spans="2:6" s="1" customFormat="1" x14ac:dyDescent="0.25">
      <c r="B3217" s="371"/>
      <c r="C3217" s="372"/>
      <c r="D3217" s="373"/>
      <c r="E3217" s="374"/>
      <c r="F3217" s="375"/>
    </row>
    <row r="3218" spans="2:6" s="1" customFormat="1" x14ac:dyDescent="0.25">
      <c r="B3218" s="371"/>
      <c r="C3218" s="372"/>
      <c r="D3218" s="373"/>
      <c r="E3218" s="374"/>
      <c r="F3218" s="375"/>
    </row>
    <row r="3219" spans="2:6" s="1" customFormat="1" x14ac:dyDescent="0.25">
      <c r="B3219" s="371"/>
      <c r="C3219" s="372"/>
      <c r="D3219" s="373"/>
      <c r="E3219" s="374"/>
      <c r="F3219" s="375"/>
    </row>
    <row r="3220" spans="2:6" s="1" customFormat="1" x14ac:dyDescent="0.25">
      <c r="B3220" s="371"/>
      <c r="C3220" s="372"/>
      <c r="D3220" s="373"/>
      <c r="E3220" s="374"/>
      <c r="F3220" s="375"/>
    </row>
    <row r="3221" spans="2:6" s="1" customFormat="1" x14ac:dyDescent="0.25">
      <c r="B3221" s="371"/>
      <c r="C3221" s="372"/>
      <c r="D3221" s="373"/>
      <c r="E3221" s="374"/>
      <c r="F3221" s="375"/>
    </row>
    <row r="3222" spans="2:6" s="1" customFormat="1" x14ac:dyDescent="0.25">
      <c r="B3222" s="371"/>
      <c r="C3222" s="372"/>
      <c r="D3222" s="373"/>
      <c r="E3222" s="374"/>
      <c r="F3222" s="375"/>
    </row>
    <row r="3223" spans="2:6" s="1" customFormat="1" x14ac:dyDescent="0.25">
      <c r="B3223" s="371"/>
      <c r="C3223" s="372"/>
      <c r="D3223" s="373"/>
      <c r="E3223" s="374"/>
      <c r="F3223" s="375"/>
    </row>
    <row r="3224" spans="2:6" s="1" customFormat="1" x14ac:dyDescent="0.25">
      <c r="B3224" s="371"/>
      <c r="C3224" s="372"/>
      <c r="D3224" s="373"/>
      <c r="E3224" s="374"/>
      <c r="F3224" s="375"/>
    </row>
    <row r="3225" spans="2:6" s="1" customFormat="1" x14ac:dyDescent="0.25">
      <c r="B3225" s="371"/>
      <c r="C3225" s="372"/>
      <c r="D3225" s="373"/>
      <c r="E3225" s="374"/>
      <c r="F3225" s="375"/>
    </row>
    <row r="3226" spans="2:6" s="1" customFormat="1" x14ac:dyDescent="0.25">
      <c r="B3226" s="371"/>
      <c r="C3226" s="372"/>
      <c r="D3226" s="373"/>
      <c r="E3226" s="374"/>
      <c r="F3226" s="375"/>
    </row>
    <row r="3227" spans="2:6" s="1" customFormat="1" x14ac:dyDescent="0.25">
      <c r="B3227" s="371"/>
      <c r="C3227" s="372"/>
      <c r="D3227" s="373"/>
      <c r="E3227" s="374"/>
      <c r="F3227" s="375"/>
    </row>
    <row r="3228" spans="2:6" s="1" customFormat="1" x14ac:dyDescent="0.25">
      <c r="B3228" s="371"/>
      <c r="C3228" s="372"/>
      <c r="D3228" s="373"/>
      <c r="E3228" s="374"/>
      <c r="F3228" s="375"/>
    </row>
    <row r="3229" spans="2:6" s="1" customFormat="1" x14ac:dyDescent="0.25">
      <c r="B3229" s="371"/>
      <c r="C3229" s="372"/>
      <c r="D3229" s="373"/>
      <c r="E3229" s="374"/>
      <c r="F3229" s="375"/>
    </row>
    <row r="3230" spans="2:6" s="1" customFormat="1" x14ac:dyDescent="0.25">
      <c r="B3230" s="371"/>
      <c r="C3230" s="372"/>
      <c r="D3230" s="373"/>
      <c r="E3230" s="374"/>
      <c r="F3230" s="375"/>
    </row>
    <row r="3231" spans="2:6" s="1" customFormat="1" x14ac:dyDescent="0.25">
      <c r="B3231" s="371"/>
      <c r="C3231" s="372"/>
      <c r="D3231" s="373"/>
      <c r="E3231" s="374"/>
      <c r="F3231" s="375"/>
    </row>
    <row r="3232" spans="2:6" s="1" customFormat="1" x14ac:dyDescent="0.25">
      <c r="B3232" s="371"/>
      <c r="C3232" s="372"/>
      <c r="D3232" s="373"/>
      <c r="E3232" s="374"/>
      <c r="F3232" s="375"/>
    </row>
    <row r="3233" spans="2:6" s="1" customFormat="1" x14ac:dyDescent="0.25">
      <c r="B3233" s="371"/>
      <c r="C3233" s="372"/>
      <c r="D3233" s="373"/>
      <c r="E3233" s="374"/>
      <c r="F3233" s="375"/>
    </row>
    <row r="3234" spans="2:6" s="1" customFormat="1" x14ac:dyDescent="0.25">
      <c r="B3234" s="371"/>
      <c r="C3234" s="372"/>
      <c r="D3234" s="373"/>
      <c r="E3234" s="374"/>
      <c r="F3234" s="375"/>
    </row>
    <row r="3235" spans="2:6" s="1" customFormat="1" x14ac:dyDescent="0.25">
      <c r="B3235" s="371"/>
      <c r="C3235" s="372"/>
      <c r="D3235" s="373"/>
      <c r="E3235" s="374"/>
      <c r="F3235" s="375"/>
    </row>
    <row r="3236" spans="2:6" s="1" customFormat="1" x14ac:dyDescent="0.25">
      <c r="B3236" s="371"/>
      <c r="C3236" s="372"/>
      <c r="D3236" s="373"/>
      <c r="E3236" s="374"/>
      <c r="F3236" s="375"/>
    </row>
    <row r="3237" spans="2:6" s="1" customFormat="1" x14ac:dyDescent="0.25">
      <c r="B3237" s="371"/>
      <c r="C3237" s="372"/>
      <c r="D3237" s="373"/>
      <c r="E3237" s="374"/>
      <c r="F3237" s="375"/>
    </row>
    <row r="3238" spans="2:6" s="1" customFormat="1" x14ac:dyDescent="0.25">
      <c r="B3238" s="371"/>
      <c r="C3238" s="372"/>
      <c r="D3238" s="373"/>
      <c r="E3238" s="374"/>
      <c r="F3238" s="375"/>
    </row>
    <row r="3239" spans="2:6" s="1" customFormat="1" x14ac:dyDescent="0.25">
      <c r="B3239" s="371"/>
      <c r="C3239" s="372"/>
      <c r="D3239" s="373"/>
      <c r="E3239" s="374"/>
      <c r="F3239" s="375"/>
    </row>
    <row r="3240" spans="2:6" s="1" customFormat="1" x14ac:dyDescent="0.25">
      <c r="B3240" s="371"/>
      <c r="C3240" s="372"/>
      <c r="D3240" s="373"/>
      <c r="E3240" s="374"/>
      <c r="F3240" s="375"/>
    </row>
    <row r="3241" spans="2:6" s="1" customFormat="1" x14ac:dyDescent="0.25">
      <c r="B3241" s="371"/>
      <c r="C3241" s="372"/>
      <c r="D3241" s="373"/>
      <c r="E3241" s="374"/>
      <c r="F3241" s="375"/>
    </row>
    <row r="3242" spans="2:6" s="1" customFormat="1" x14ac:dyDescent="0.25">
      <c r="B3242" s="371"/>
      <c r="C3242" s="372"/>
      <c r="D3242" s="373"/>
      <c r="E3242" s="374"/>
      <c r="F3242" s="375"/>
    </row>
    <row r="3243" spans="2:6" s="1" customFormat="1" x14ac:dyDescent="0.25">
      <c r="B3243" s="371"/>
      <c r="C3243" s="372"/>
      <c r="D3243" s="373"/>
      <c r="E3243" s="374"/>
      <c r="F3243" s="375"/>
    </row>
    <row r="3244" spans="2:6" s="1" customFormat="1" x14ac:dyDescent="0.25">
      <c r="B3244" s="371"/>
      <c r="C3244" s="372"/>
      <c r="D3244" s="373"/>
      <c r="E3244" s="374"/>
      <c r="F3244" s="375"/>
    </row>
    <row r="3245" spans="2:6" s="1" customFormat="1" x14ac:dyDescent="0.25">
      <c r="B3245" s="371"/>
      <c r="C3245" s="372"/>
      <c r="D3245" s="373"/>
      <c r="E3245" s="374"/>
      <c r="F3245" s="375"/>
    </row>
    <row r="3246" spans="2:6" s="1" customFormat="1" x14ac:dyDescent="0.25">
      <c r="B3246" s="371"/>
      <c r="C3246" s="372"/>
      <c r="D3246" s="373"/>
      <c r="E3246" s="374"/>
      <c r="F3246" s="375"/>
    </row>
    <row r="3247" spans="2:6" s="1" customFormat="1" x14ac:dyDescent="0.25">
      <c r="B3247" s="371"/>
      <c r="C3247" s="372"/>
      <c r="D3247" s="373"/>
      <c r="E3247" s="374"/>
      <c r="F3247" s="375"/>
    </row>
    <row r="3248" spans="2:6" s="1" customFormat="1" x14ac:dyDescent="0.25">
      <c r="B3248" s="371"/>
      <c r="C3248" s="372"/>
      <c r="D3248" s="373"/>
      <c r="E3248" s="374"/>
      <c r="F3248" s="375"/>
    </row>
    <row r="3249" spans="2:6" s="1" customFormat="1" x14ac:dyDescent="0.25">
      <c r="B3249" s="371"/>
      <c r="C3249" s="372"/>
      <c r="D3249" s="373"/>
      <c r="E3249" s="374"/>
      <c r="F3249" s="375"/>
    </row>
    <row r="3250" spans="2:6" s="1" customFormat="1" x14ac:dyDescent="0.25">
      <c r="B3250" s="371"/>
      <c r="C3250" s="372"/>
      <c r="D3250" s="373"/>
      <c r="E3250" s="374"/>
      <c r="F3250" s="375"/>
    </row>
    <row r="3251" spans="2:6" s="1" customFormat="1" x14ac:dyDescent="0.25">
      <c r="B3251" s="371"/>
      <c r="C3251" s="372"/>
      <c r="D3251" s="373"/>
      <c r="E3251" s="374"/>
      <c r="F3251" s="375"/>
    </row>
    <row r="3252" spans="2:6" s="1" customFormat="1" x14ac:dyDescent="0.25">
      <c r="B3252" s="371"/>
      <c r="C3252" s="372"/>
      <c r="D3252" s="373"/>
      <c r="E3252" s="374"/>
      <c r="F3252" s="375"/>
    </row>
    <row r="3253" spans="2:6" s="1" customFormat="1" x14ac:dyDescent="0.25">
      <c r="B3253" s="371"/>
      <c r="C3253" s="372"/>
      <c r="D3253" s="373"/>
      <c r="E3253" s="374"/>
      <c r="F3253" s="375"/>
    </row>
    <row r="3254" spans="2:6" s="1" customFormat="1" x14ac:dyDescent="0.25">
      <c r="B3254" s="371"/>
      <c r="C3254" s="372"/>
      <c r="D3254" s="373"/>
      <c r="E3254" s="374"/>
      <c r="F3254" s="375"/>
    </row>
    <row r="3255" spans="2:6" s="1" customFormat="1" x14ac:dyDescent="0.25">
      <c r="B3255" s="371"/>
      <c r="C3255" s="372"/>
      <c r="D3255" s="373"/>
      <c r="E3255" s="374"/>
      <c r="F3255" s="375"/>
    </row>
    <row r="3256" spans="2:6" s="1" customFormat="1" x14ac:dyDescent="0.25">
      <c r="B3256" s="371"/>
      <c r="C3256" s="372"/>
      <c r="D3256" s="373"/>
      <c r="E3256" s="374"/>
      <c r="F3256" s="375"/>
    </row>
    <row r="3257" spans="2:6" s="1" customFormat="1" x14ac:dyDescent="0.25">
      <c r="B3257" s="371"/>
      <c r="C3257" s="372"/>
      <c r="D3257" s="373"/>
      <c r="E3257" s="374"/>
      <c r="F3257" s="375"/>
    </row>
    <row r="3258" spans="2:6" s="1" customFormat="1" x14ac:dyDescent="0.25">
      <c r="B3258" s="371"/>
      <c r="C3258" s="372"/>
      <c r="D3258" s="373"/>
      <c r="E3258" s="374"/>
      <c r="F3258" s="375"/>
    </row>
    <row r="3259" spans="2:6" s="1" customFormat="1" x14ac:dyDescent="0.25">
      <c r="B3259" s="371"/>
      <c r="C3259" s="372"/>
      <c r="D3259" s="373"/>
      <c r="E3259" s="374"/>
      <c r="F3259" s="375"/>
    </row>
    <row r="3260" spans="2:6" s="1" customFormat="1" x14ac:dyDescent="0.25">
      <c r="B3260" s="371"/>
      <c r="C3260" s="372"/>
      <c r="D3260" s="373"/>
      <c r="E3260" s="374"/>
      <c r="F3260" s="375"/>
    </row>
    <row r="3261" spans="2:6" s="1" customFormat="1" x14ac:dyDescent="0.25">
      <c r="B3261" s="371"/>
      <c r="C3261" s="372"/>
      <c r="D3261" s="373"/>
      <c r="E3261" s="374"/>
      <c r="F3261" s="375"/>
    </row>
    <row r="3262" spans="2:6" s="1" customFormat="1" x14ac:dyDescent="0.25">
      <c r="B3262" s="371"/>
      <c r="C3262" s="372"/>
      <c r="D3262" s="373"/>
      <c r="E3262" s="374"/>
      <c r="F3262" s="375"/>
    </row>
    <row r="3263" spans="2:6" s="1" customFormat="1" x14ac:dyDescent="0.25">
      <c r="B3263" s="371"/>
      <c r="C3263" s="372"/>
      <c r="D3263" s="373"/>
      <c r="E3263" s="374"/>
      <c r="F3263" s="375"/>
    </row>
    <row r="3264" spans="2:6" s="1" customFormat="1" x14ac:dyDescent="0.25">
      <c r="B3264" s="371"/>
      <c r="C3264" s="372"/>
      <c r="D3264" s="373"/>
      <c r="E3264" s="374"/>
      <c r="F3264" s="375"/>
    </row>
    <row r="3265" spans="2:6" s="1" customFormat="1" x14ac:dyDescent="0.25">
      <c r="B3265" s="371"/>
      <c r="C3265" s="372"/>
      <c r="D3265" s="373"/>
      <c r="E3265" s="374"/>
      <c r="F3265" s="375"/>
    </row>
    <row r="3266" spans="2:6" s="1" customFormat="1" x14ac:dyDescent="0.25">
      <c r="B3266" s="371"/>
      <c r="C3266" s="372"/>
      <c r="D3266" s="373"/>
      <c r="E3266" s="374"/>
      <c r="F3266" s="375"/>
    </row>
    <row r="3267" spans="2:6" s="1" customFormat="1" x14ac:dyDescent="0.25">
      <c r="B3267" s="371"/>
      <c r="C3267" s="372"/>
      <c r="D3267" s="373"/>
      <c r="E3267" s="374"/>
      <c r="F3267" s="375"/>
    </row>
    <row r="3268" spans="2:6" s="1" customFormat="1" x14ac:dyDescent="0.25">
      <c r="B3268" s="371"/>
      <c r="C3268" s="372"/>
      <c r="D3268" s="373"/>
      <c r="E3268" s="374"/>
      <c r="F3268" s="375"/>
    </row>
    <row r="3269" spans="2:6" s="1" customFormat="1" x14ac:dyDescent="0.25">
      <c r="B3269" s="371"/>
      <c r="C3269" s="372"/>
      <c r="D3269" s="373"/>
      <c r="E3269" s="374"/>
      <c r="F3269" s="375"/>
    </row>
    <row r="3270" spans="2:6" s="1" customFormat="1" x14ac:dyDescent="0.25">
      <c r="B3270" s="371"/>
      <c r="C3270" s="372"/>
      <c r="D3270" s="373"/>
      <c r="E3270" s="374"/>
      <c r="F3270" s="375"/>
    </row>
    <row r="3271" spans="2:6" s="1" customFormat="1" x14ac:dyDescent="0.25">
      <c r="B3271" s="371"/>
      <c r="C3271" s="372"/>
      <c r="D3271" s="373"/>
      <c r="E3271" s="374"/>
      <c r="F3271" s="375"/>
    </row>
    <row r="3272" spans="2:6" s="1" customFormat="1" x14ac:dyDescent="0.25">
      <c r="B3272" s="371"/>
      <c r="C3272" s="372"/>
      <c r="D3272" s="373"/>
      <c r="E3272" s="374"/>
      <c r="F3272" s="375"/>
    </row>
    <row r="3273" spans="2:6" s="1" customFormat="1" x14ac:dyDescent="0.25">
      <c r="B3273" s="371"/>
      <c r="C3273" s="372"/>
      <c r="D3273" s="373"/>
      <c r="E3273" s="374"/>
      <c r="F3273" s="375"/>
    </row>
    <row r="3274" spans="2:6" s="1" customFormat="1" x14ac:dyDescent="0.25">
      <c r="B3274" s="371"/>
      <c r="C3274" s="372"/>
      <c r="D3274" s="373"/>
      <c r="E3274" s="374"/>
      <c r="F3274" s="375"/>
    </row>
    <row r="3275" spans="2:6" s="1" customFormat="1" x14ac:dyDescent="0.25">
      <c r="B3275" s="371"/>
      <c r="C3275" s="372"/>
      <c r="D3275" s="373"/>
      <c r="E3275" s="374"/>
      <c r="F3275" s="375"/>
    </row>
    <row r="3276" spans="2:6" s="1" customFormat="1" x14ac:dyDescent="0.25">
      <c r="B3276" s="371"/>
      <c r="C3276" s="372"/>
      <c r="D3276" s="373"/>
      <c r="E3276" s="374"/>
      <c r="F3276" s="375"/>
    </row>
    <row r="3277" spans="2:6" s="1" customFormat="1" x14ac:dyDescent="0.25">
      <c r="B3277" s="371"/>
      <c r="C3277" s="372"/>
      <c r="D3277" s="373"/>
      <c r="E3277" s="374"/>
      <c r="F3277" s="375"/>
    </row>
    <row r="3278" spans="2:6" s="1" customFormat="1" x14ac:dyDescent="0.25">
      <c r="B3278" s="371"/>
      <c r="C3278" s="372"/>
      <c r="D3278" s="373"/>
      <c r="E3278" s="374"/>
      <c r="F3278" s="375"/>
    </row>
    <row r="3279" spans="2:6" s="1" customFormat="1" x14ac:dyDescent="0.25">
      <c r="B3279" s="371"/>
      <c r="C3279" s="372"/>
      <c r="D3279" s="373"/>
      <c r="E3279" s="374"/>
      <c r="F3279" s="375"/>
    </row>
    <row r="3280" spans="2:6" s="1" customFormat="1" x14ac:dyDescent="0.25">
      <c r="B3280" s="371"/>
      <c r="C3280" s="372"/>
      <c r="D3280" s="373"/>
      <c r="E3280" s="374"/>
      <c r="F3280" s="375"/>
    </row>
    <row r="3281" spans="2:6" s="1" customFormat="1" x14ac:dyDescent="0.25">
      <c r="B3281" s="371"/>
      <c r="C3281" s="372"/>
      <c r="D3281" s="373"/>
      <c r="E3281" s="374"/>
      <c r="F3281" s="375"/>
    </row>
    <row r="3282" spans="2:6" s="1" customFormat="1" x14ac:dyDescent="0.25">
      <c r="B3282" s="371"/>
      <c r="C3282" s="372"/>
      <c r="D3282" s="373"/>
      <c r="E3282" s="374"/>
      <c r="F3282" s="375"/>
    </row>
    <row r="3283" spans="2:6" s="1" customFormat="1" x14ac:dyDescent="0.25">
      <c r="B3283" s="371"/>
      <c r="C3283" s="372"/>
      <c r="D3283" s="373"/>
      <c r="E3283" s="374"/>
      <c r="F3283" s="375"/>
    </row>
    <row r="3284" spans="2:6" s="1" customFormat="1" x14ac:dyDescent="0.25">
      <c r="B3284" s="371"/>
      <c r="C3284" s="372"/>
      <c r="D3284" s="373"/>
      <c r="E3284" s="374"/>
      <c r="F3284" s="375"/>
    </row>
    <row r="3285" spans="2:6" s="1" customFormat="1" x14ac:dyDescent="0.25">
      <c r="B3285" s="371"/>
      <c r="C3285" s="372"/>
      <c r="D3285" s="373"/>
      <c r="E3285" s="374"/>
      <c r="F3285" s="375"/>
    </row>
    <row r="3286" spans="2:6" s="1" customFormat="1" x14ac:dyDescent="0.25">
      <c r="B3286" s="371"/>
      <c r="C3286" s="372"/>
      <c r="D3286" s="373"/>
      <c r="E3286" s="374"/>
      <c r="F3286" s="375"/>
    </row>
    <row r="3287" spans="2:6" s="1" customFormat="1" x14ac:dyDescent="0.25">
      <c r="B3287" s="371"/>
      <c r="C3287" s="372"/>
      <c r="D3287" s="373"/>
      <c r="E3287" s="374"/>
      <c r="F3287" s="375"/>
    </row>
    <row r="3288" spans="2:6" s="1" customFormat="1" x14ac:dyDescent="0.25">
      <c r="B3288" s="371"/>
      <c r="C3288" s="372"/>
      <c r="D3288" s="373"/>
      <c r="E3288" s="374"/>
      <c r="F3288" s="375"/>
    </row>
    <row r="3289" spans="2:6" s="1" customFormat="1" x14ac:dyDescent="0.25">
      <c r="B3289" s="371"/>
      <c r="C3289" s="372"/>
      <c r="D3289" s="373"/>
      <c r="E3289" s="374"/>
      <c r="F3289" s="375"/>
    </row>
    <row r="3290" spans="2:6" s="1" customFormat="1" x14ac:dyDescent="0.25">
      <c r="B3290" s="371"/>
      <c r="C3290" s="372"/>
      <c r="D3290" s="373"/>
      <c r="E3290" s="374"/>
      <c r="F3290" s="375"/>
    </row>
    <row r="3291" spans="2:6" s="1" customFormat="1" x14ac:dyDescent="0.25">
      <c r="B3291" s="371"/>
      <c r="C3291" s="372"/>
      <c r="D3291" s="373"/>
      <c r="E3291" s="374"/>
      <c r="F3291" s="375"/>
    </row>
    <row r="3292" spans="2:6" s="1" customFormat="1" x14ac:dyDescent="0.25">
      <c r="B3292" s="371"/>
      <c r="C3292" s="372"/>
      <c r="D3292" s="373"/>
      <c r="E3292" s="374"/>
      <c r="F3292" s="375"/>
    </row>
    <row r="3293" spans="2:6" s="1" customFormat="1" x14ac:dyDescent="0.25">
      <c r="B3293" s="371"/>
      <c r="C3293" s="372"/>
      <c r="D3293" s="373"/>
      <c r="E3293" s="374"/>
      <c r="F3293" s="375"/>
    </row>
    <row r="3294" spans="2:6" s="1" customFormat="1" x14ac:dyDescent="0.25">
      <c r="B3294" s="371"/>
      <c r="C3294" s="372"/>
      <c r="D3294" s="373"/>
      <c r="E3294" s="374"/>
      <c r="F3294" s="375"/>
    </row>
    <row r="3295" spans="2:6" s="1" customFormat="1" x14ac:dyDescent="0.25">
      <c r="B3295" s="371"/>
      <c r="C3295" s="372"/>
      <c r="D3295" s="373"/>
      <c r="E3295" s="374"/>
      <c r="F3295" s="375"/>
    </row>
    <row r="3296" spans="2:6" s="1" customFormat="1" x14ac:dyDescent="0.25">
      <c r="B3296" s="371"/>
      <c r="C3296" s="372"/>
      <c r="D3296" s="373"/>
      <c r="E3296" s="374"/>
      <c r="F3296" s="375"/>
    </row>
    <row r="3297" spans="2:6" s="1" customFormat="1" x14ac:dyDescent="0.25">
      <c r="B3297" s="371"/>
      <c r="C3297" s="372"/>
      <c r="D3297" s="373"/>
      <c r="E3297" s="374"/>
      <c r="F3297" s="375"/>
    </row>
    <row r="3298" spans="2:6" s="1" customFormat="1" x14ac:dyDescent="0.25">
      <c r="B3298" s="371"/>
      <c r="C3298" s="372"/>
      <c r="D3298" s="373"/>
      <c r="E3298" s="374"/>
      <c r="F3298" s="375"/>
    </row>
    <row r="3299" spans="2:6" s="1" customFormat="1" x14ac:dyDescent="0.25">
      <c r="B3299" s="371"/>
      <c r="C3299" s="372"/>
      <c r="D3299" s="373"/>
      <c r="E3299" s="374"/>
      <c r="F3299" s="375"/>
    </row>
    <row r="3300" spans="2:6" s="1" customFormat="1" x14ac:dyDescent="0.25">
      <c r="B3300" s="371"/>
      <c r="C3300" s="372"/>
      <c r="D3300" s="373"/>
      <c r="E3300" s="374"/>
      <c r="F3300" s="375"/>
    </row>
    <row r="3301" spans="2:6" s="1" customFormat="1" x14ac:dyDescent="0.25">
      <c r="B3301" s="371"/>
      <c r="C3301" s="372"/>
      <c r="D3301" s="373"/>
      <c r="E3301" s="374"/>
      <c r="F3301" s="375"/>
    </row>
    <row r="3302" spans="2:6" s="1" customFormat="1" x14ac:dyDescent="0.25">
      <c r="B3302" s="371"/>
      <c r="C3302" s="372"/>
      <c r="D3302" s="373"/>
      <c r="E3302" s="374"/>
      <c r="F3302" s="375"/>
    </row>
    <row r="3303" spans="2:6" s="1" customFormat="1" x14ac:dyDescent="0.25">
      <c r="B3303" s="371"/>
      <c r="C3303" s="372"/>
      <c r="D3303" s="373"/>
      <c r="E3303" s="374"/>
      <c r="F3303" s="375"/>
    </row>
    <row r="3304" spans="2:6" s="1" customFormat="1" x14ac:dyDescent="0.25">
      <c r="B3304" s="371"/>
      <c r="C3304" s="372"/>
      <c r="D3304" s="373"/>
      <c r="E3304" s="374"/>
      <c r="F3304" s="375"/>
    </row>
    <row r="3305" spans="2:6" s="1" customFormat="1" x14ac:dyDescent="0.25">
      <c r="B3305" s="371"/>
      <c r="C3305" s="372"/>
      <c r="D3305" s="373"/>
      <c r="E3305" s="374"/>
      <c r="F3305" s="375"/>
    </row>
    <row r="3306" spans="2:6" s="1" customFormat="1" x14ac:dyDescent="0.25">
      <c r="B3306" s="371"/>
      <c r="C3306" s="372"/>
      <c r="D3306" s="373"/>
      <c r="E3306" s="374"/>
      <c r="F3306" s="375"/>
    </row>
    <row r="3307" spans="2:6" s="1" customFormat="1" x14ac:dyDescent="0.25">
      <c r="B3307" s="371"/>
      <c r="C3307" s="372"/>
      <c r="D3307" s="373"/>
      <c r="E3307" s="374"/>
      <c r="F3307" s="375"/>
    </row>
    <row r="3308" spans="2:6" s="1" customFormat="1" x14ac:dyDescent="0.25">
      <c r="B3308" s="371"/>
      <c r="C3308" s="372"/>
      <c r="D3308" s="373"/>
      <c r="E3308" s="374"/>
      <c r="F3308" s="375"/>
    </row>
    <row r="3309" spans="2:6" s="1" customFormat="1" x14ac:dyDescent="0.25">
      <c r="B3309" s="371"/>
      <c r="C3309" s="372"/>
      <c r="D3309" s="373"/>
      <c r="E3309" s="374"/>
      <c r="F3309" s="375"/>
    </row>
    <row r="3310" spans="2:6" s="1" customFormat="1" x14ac:dyDescent="0.25">
      <c r="B3310" s="371"/>
      <c r="C3310" s="372"/>
      <c r="D3310" s="373"/>
      <c r="E3310" s="374"/>
      <c r="F3310" s="375"/>
    </row>
    <row r="3311" spans="2:6" s="1" customFormat="1" x14ac:dyDescent="0.25">
      <c r="B3311" s="371"/>
      <c r="C3311" s="372"/>
      <c r="D3311" s="373"/>
      <c r="E3311" s="374"/>
      <c r="F3311" s="375"/>
    </row>
    <row r="3312" spans="2:6" s="1" customFormat="1" x14ac:dyDescent="0.25">
      <c r="B3312" s="371"/>
      <c r="C3312" s="372"/>
      <c r="D3312" s="373"/>
      <c r="E3312" s="374"/>
      <c r="F3312" s="375"/>
    </row>
    <row r="3313" spans="2:6" s="1" customFormat="1" x14ac:dyDescent="0.25">
      <c r="B3313" s="371"/>
      <c r="C3313" s="372"/>
      <c r="D3313" s="373"/>
      <c r="E3313" s="374"/>
      <c r="F3313" s="375"/>
    </row>
    <row r="3314" spans="2:6" s="1" customFormat="1" x14ac:dyDescent="0.25">
      <c r="B3314" s="371"/>
      <c r="C3314" s="372"/>
      <c r="D3314" s="373"/>
      <c r="E3314" s="374"/>
      <c r="F3314" s="375"/>
    </row>
    <row r="3315" spans="2:6" s="1" customFormat="1" x14ac:dyDescent="0.25">
      <c r="B3315" s="371"/>
      <c r="C3315" s="372"/>
      <c r="D3315" s="373"/>
      <c r="E3315" s="374"/>
      <c r="F3315" s="375"/>
    </row>
    <row r="3316" spans="2:6" s="1" customFormat="1" x14ac:dyDescent="0.25">
      <c r="B3316" s="371"/>
      <c r="C3316" s="372"/>
      <c r="D3316" s="373"/>
      <c r="E3316" s="374"/>
      <c r="F3316" s="375"/>
    </row>
    <row r="3317" spans="2:6" s="1" customFormat="1" x14ac:dyDescent="0.25">
      <c r="B3317" s="371"/>
      <c r="C3317" s="372"/>
      <c r="D3317" s="373"/>
      <c r="E3317" s="374"/>
      <c r="F3317" s="375"/>
    </row>
    <row r="3318" spans="2:6" s="1" customFormat="1" x14ac:dyDescent="0.25">
      <c r="B3318" s="371"/>
      <c r="C3318" s="372"/>
      <c r="D3318" s="373"/>
      <c r="E3318" s="374"/>
      <c r="F3318" s="375"/>
    </row>
    <row r="3319" spans="2:6" s="1" customFormat="1" x14ac:dyDescent="0.25">
      <c r="B3319" s="371"/>
      <c r="C3319" s="372"/>
      <c r="D3319" s="373"/>
      <c r="E3319" s="374"/>
      <c r="F3319" s="375"/>
    </row>
    <row r="3320" spans="2:6" s="1" customFormat="1" x14ac:dyDescent="0.25">
      <c r="B3320" s="371"/>
      <c r="C3320" s="372"/>
      <c r="D3320" s="373"/>
      <c r="E3320" s="374"/>
      <c r="F3320" s="375"/>
    </row>
    <row r="3321" spans="2:6" s="1" customFormat="1" x14ac:dyDescent="0.25">
      <c r="B3321" s="371"/>
      <c r="C3321" s="372"/>
      <c r="D3321" s="373"/>
      <c r="E3321" s="374"/>
      <c r="F3321" s="375"/>
    </row>
    <row r="3322" spans="2:6" s="1" customFormat="1" x14ac:dyDescent="0.25">
      <c r="B3322" s="371"/>
      <c r="C3322" s="372"/>
      <c r="D3322" s="373"/>
      <c r="E3322" s="374"/>
      <c r="F3322" s="375"/>
    </row>
    <row r="3323" spans="2:6" s="1" customFormat="1" x14ac:dyDescent="0.25">
      <c r="B3323" s="371"/>
      <c r="C3323" s="372"/>
      <c r="D3323" s="373"/>
      <c r="E3323" s="374"/>
      <c r="F3323" s="375"/>
    </row>
    <row r="3324" spans="2:6" s="1" customFormat="1" x14ac:dyDescent="0.25">
      <c r="B3324" s="371"/>
      <c r="C3324" s="372"/>
      <c r="D3324" s="373"/>
      <c r="E3324" s="374"/>
      <c r="F3324" s="375"/>
    </row>
    <row r="3325" spans="2:6" s="1" customFormat="1" x14ac:dyDescent="0.25">
      <c r="B3325" s="371"/>
      <c r="C3325" s="372"/>
      <c r="D3325" s="373"/>
      <c r="E3325" s="374"/>
      <c r="F3325" s="375"/>
    </row>
    <row r="3326" spans="2:6" s="1" customFormat="1" x14ac:dyDescent="0.25">
      <c r="B3326" s="371"/>
      <c r="C3326" s="372"/>
      <c r="D3326" s="373"/>
      <c r="E3326" s="374"/>
      <c r="F3326" s="375"/>
    </row>
    <row r="3327" spans="2:6" s="1" customFormat="1" x14ac:dyDescent="0.25">
      <c r="B3327" s="371"/>
      <c r="C3327" s="372"/>
      <c r="D3327" s="373"/>
      <c r="E3327" s="374"/>
      <c r="F3327" s="375"/>
    </row>
    <row r="3328" spans="2:6" s="1" customFormat="1" x14ac:dyDescent="0.25">
      <c r="B3328" s="371"/>
      <c r="C3328" s="372"/>
      <c r="D3328" s="373"/>
      <c r="E3328" s="374"/>
      <c r="F3328" s="375"/>
    </row>
    <row r="3329" spans="2:6" s="1" customFormat="1" x14ac:dyDescent="0.25">
      <c r="B3329" s="371"/>
      <c r="C3329" s="372"/>
      <c r="D3329" s="373"/>
      <c r="E3329" s="374"/>
      <c r="F3329" s="375"/>
    </row>
    <row r="3330" spans="2:6" s="1" customFormat="1" x14ac:dyDescent="0.25">
      <c r="B3330" s="371"/>
      <c r="C3330" s="372"/>
      <c r="D3330" s="373"/>
      <c r="E3330" s="374"/>
      <c r="F3330" s="375"/>
    </row>
    <row r="3331" spans="2:6" s="1" customFormat="1" x14ac:dyDescent="0.25">
      <c r="B3331" s="371"/>
      <c r="C3331" s="372"/>
      <c r="D3331" s="373"/>
      <c r="E3331" s="374"/>
      <c r="F3331" s="375"/>
    </row>
    <row r="3332" spans="2:6" s="1" customFormat="1" x14ac:dyDescent="0.25">
      <c r="B3332" s="371"/>
      <c r="C3332" s="372"/>
      <c r="D3332" s="373"/>
      <c r="E3332" s="374"/>
      <c r="F3332" s="375"/>
    </row>
    <row r="3333" spans="2:6" s="1" customFormat="1" x14ac:dyDescent="0.25">
      <c r="B3333" s="371"/>
      <c r="C3333" s="372"/>
      <c r="D3333" s="373"/>
      <c r="E3333" s="374"/>
      <c r="F3333" s="375"/>
    </row>
    <row r="3334" spans="2:6" s="1" customFormat="1" x14ac:dyDescent="0.25">
      <c r="B3334" s="371"/>
      <c r="C3334" s="372"/>
      <c r="D3334" s="373"/>
      <c r="E3334" s="374"/>
      <c r="F3334" s="375"/>
    </row>
    <row r="3335" spans="2:6" s="1" customFormat="1" x14ac:dyDescent="0.25">
      <c r="B3335" s="371"/>
      <c r="C3335" s="372"/>
      <c r="D3335" s="373"/>
      <c r="E3335" s="374"/>
      <c r="F3335" s="375"/>
    </row>
    <row r="3336" spans="2:6" s="1" customFormat="1" x14ac:dyDescent="0.25">
      <c r="B3336" s="371"/>
      <c r="C3336" s="372"/>
      <c r="D3336" s="373"/>
      <c r="E3336" s="374"/>
      <c r="F3336" s="375"/>
    </row>
    <row r="3337" spans="2:6" s="1" customFormat="1" x14ac:dyDescent="0.25">
      <c r="B3337" s="371"/>
      <c r="C3337" s="372"/>
      <c r="D3337" s="373"/>
      <c r="E3337" s="374"/>
      <c r="F3337" s="375"/>
    </row>
    <row r="3338" spans="2:6" s="1" customFormat="1" x14ac:dyDescent="0.25">
      <c r="B3338" s="371"/>
      <c r="C3338" s="372"/>
      <c r="D3338" s="373"/>
      <c r="E3338" s="374"/>
      <c r="F3338" s="375"/>
    </row>
    <row r="3339" spans="2:6" s="1" customFormat="1" x14ac:dyDescent="0.25">
      <c r="B3339" s="371"/>
      <c r="C3339" s="372"/>
      <c r="D3339" s="373"/>
      <c r="E3339" s="374"/>
      <c r="F3339" s="375"/>
    </row>
    <row r="3340" spans="2:6" s="1" customFormat="1" x14ac:dyDescent="0.25">
      <c r="B3340" s="371"/>
      <c r="C3340" s="372"/>
      <c r="D3340" s="373"/>
      <c r="E3340" s="374"/>
      <c r="F3340" s="375"/>
    </row>
    <row r="3341" spans="2:6" s="1" customFormat="1" x14ac:dyDescent="0.25">
      <c r="B3341" s="371"/>
      <c r="C3341" s="372"/>
      <c r="D3341" s="373"/>
      <c r="E3341" s="374"/>
      <c r="F3341" s="375"/>
    </row>
    <row r="3342" spans="2:6" s="1" customFormat="1" x14ac:dyDescent="0.25">
      <c r="B3342" s="371"/>
      <c r="C3342" s="372"/>
      <c r="D3342" s="373"/>
      <c r="E3342" s="374"/>
      <c r="F3342" s="375"/>
    </row>
    <row r="3343" spans="2:6" s="1" customFormat="1" x14ac:dyDescent="0.25">
      <c r="B3343" s="371"/>
      <c r="C3343" s="372"/>
      <c r="D3343" s="373"/>
      <c r="E3343" s="374"/>
      <c r="F3343" s="375"/>
    </row>
    <row r="3344" spans="2:6" s="1" customFormat="1" x14ac:dyDescent="0.25">
      <c r="B3344" s="371"/>
      <c r="C3344" s="372"/>
      <c r="D3344" s="373"/>
      <c r="E3344" s="374"/>
      <c r="F3344" s="375"/>
    </row>
    <row r="3345" spans="2:6" s="1" customFormat="1" x14ac:dyDescent="0.25">
      <c r="B3345" s="371"/>
      <c r="C3345" s="372"/>
      <c r="D3345" s="373"/>
      <c r="E3345" s="374"/>
      <c r="F3345" s="375"/>
    </row>
    <row r="3346" spans="2:6" s="1" customFormat="1" x14ac:dyDescent="0.25">
      <c r="B3346" s="371"/>
      <c r="C3346" s="372"/>
      <c r="D3346" s="373"/>
      <c r="E3346" s="374"/>
      <c r="F3346" s="375"/>
    </row>
    <row r="3347" spans="2:6" s="1" customFormat="1" x14ac:dyDescent="0.25">
      <c r="B3347" s="371"/>
      <c r="C3347" s="372"/>
      <c r="D3347" s="373"/>
      <c r="E3347" s="374"/>
      <c r="F3347" s="375"/>
    </row>
    <row r="3348" spans="2:6" s="1" customFormat="1" x14ac:dyDescent="0.25">
      <c r="B3348" s="371"/>
      <c r="C3348" s="372"/>
      <c r="D3348" s="373"/>
      <c r="E3348" s="374"/>
      <c r="F3348" s="375"/>
    </row>
    <row r="3349" spans="2:6" s="1" customFormat="1" x14ac:dyDescent="0.25">
      <c r="B3349" s="371"/>
      <c r="C3349" s="372"/>
      <c r="D3349" s="373"/>
      <c r="E3349" s="374"/>
      <c r="F3349" s="375"/>
    </row>
    <row r="3350" spans="2:6" s="1" customFormat="1" x14ac:dyDescent="0.25">
      <c r="B3350" s="371"/>
      <c r="C3350" s="372"/>
      <c r="D3350" s="373"/>
      <c r="E3350" s="374"/>
      <c r="F3350" s="375"/>
    </row>
    <row r="3351" spans="2:6" s="1" customFormat="1" x14ac:dyDescent="0.25">
      <c r="B3351" s="371"/>
      <c r="C3351" s="372"/>
      <c r="D3351" s="373"/>
      <c r="E3351" s="374"/>
      <c r="F3351" s="375"/>
    </row>
    <row r="3352" spans="2:6" s="1" customFormat="1" x14ac:dyDescent="0.25">
      <c r="B3352" s="371"/>
      <c r="C3352" s="372"/>
      <c r="D3352" s="373"/>
      <c r="E3352" s="374"/>
      <c r="F3352" s="375"/>
    </row>
    <row r="3353" spans="2:6" s="1" customFormat="1" x14ac:dyDescent="0.25">
      <c r="B3353" s="371"/>
      <c r="C3353" s="372"/>
      <c r="D3353" s="373"/>
      <c r="E3353" s="374"/>
      <c r="F3353" s="375"/>
    </row>
    <row r="3354" spans="2:6" s="1" customFormat="1" x14ac:dyDescent="0.25">
      <c r="B3354" s="371"/>
      <c r="C3354" s="372"/>
      <c r="D3354" s="373"/>
      <c r="E3354" s="374"/>
      <c r="F3354" s="375"/>
    </row>
    <row r="3355" spans="2:6" s="1" customFormat="1" x14ac:dyDescent="0.25">
      <c r="B3355" s="371"/>
      <c r="C3355" s="372"/>
      <c r="D3355" s="373"/>
      <c r="E3355" s="374"/>
      <c r="F3355" s="375"/>
    </row>
    <row r="3356" spans="2:6" s="1" customFormat="1" x14ac:dyDescent="0.25">
      <c r="B3356" s="371"/>
      <c r="C3356" s="372"/>
      <c r="D3356" s="373"/>
      <c r="E3356" s="374"/>
      <c r="F3356" s="375"/>
    </row>
    <row r="3357" spans="2:6" s="1" customFormat="1" x14ac:dyDescent="0.25">
      <c r="B3357" s="371"/>
      <c r="C3357" s="372"/>
      <c r="D3357" s="373"/>
      <c r="E3357" s="374"/>
      <c r="F3357" s="375"/>
    </row>
    <row r="3358" spans="2:6" s="1" customFormat="1" x14ac:dyDescent="0.25">
      <c r="B3358" s="371"/>
      <c r="C3358" s="372"/>
      <c r="D3358" s="373"/>
      <c r="E3358" s="374"/>
      <c r="F3358" s="375"/>
    </row>
    <row r="3359" spans="2:6" s="1" customFormat="1" x14ac:dyDescent="0.25">
      <c r="B3359" s="371"/>
      <c r="C3359" s="372"/>
      <c r="D3359" s="373"/>
      <c r="E3359" s="374"/>
      <c r="F3359" s="375"/>
    </row>
    <row r="3360" spans="2:6" s="1" customFormat="1" x14ac:dyDescent="0.25">
      <c r="B3360" s="371"/>
      <c r="C3360" s="372"/>
      <c r="D3360" s="373"/>
      <c r="E3360" s="374"/>
      <c r="F3360" s="375"/>
    </row>
    <row r="3361" spans="2:6" s="1" customFormat="1" x14ac:dyDescent="0.25">
      <c r="B3361" s="371"/>
      <c r="C3361" s="372"/>
      <c r="D3361" s="373"/>
      <c r="E3361" s="374"/>
      <c r="F3361" s="375"/>
    </row>
    <row r="3362" spans="2:6" s="1" customFormat="1" x14ac:dyDescent="0.25">
      <c r="B3362" s="371"/>
      <c r="C3362" s="372"/>
      <c r="D3362" s="373"/>
      <c r="E3362" s="374"/>
      <c r="F3362" s="375"/>
    </row>
    <row r="3363" spans="2:6" s="1" customFormat="1" x14ac:dyDescent="0.25">
      <c r="B3363" s="371"/>
      <c r="C3363" s="372"/>
      <c r="D3363" s="373"/>
      <c r="E3363" s="374"/>
      <c r="F3363" s="375"/>
    </row>
    <row r="3364" spans="2:6" s="1" customFormat="1" x14ac:dyDescent="0.25">
      <c r="B3364" s="371"/>
      <c r="C3364" s="372"/>
      <c r="D3364" s="373"/>
      <c r="E3364" s="374"/>
      <c r="F3364" s="375"/>
    </row>
    <row r="3365" spans="2:6" s="1" customFormat="1" x14ac:dyDescent="0.25">
      <c r="B3365" s="371"/>
      <c r="C3365" s="372"/>
      <c r="D3365" s="373"/>
      <c r="E3365" s="374"/>
      <c r="F3365" s="375"/>
    </row>
    <row r="3366" spans="2:6" s="1" customFormat="1" x14ac:dyDescent="0.25">
      <c r="B3366" s="371"/>
      <c r="C3366" s="372"/>
      <c r="D3366" s="373"/>
      <c r="E3366" s="374"/>
      <c r="F3366" s="375"/>
    </row>
    <row r="3367" spans="2:6" s="1" customFormat="1" x14ac:dyDescent="0.25">
      <c r="B3367" s="371"/>
      <c r="C3367" s="372"/>
      <c r="D3367" s="373"/>
      <c r="E3367" s="374"/>
      <c r="F3367" s="375"/>
    </row>
    <row r="3368" spans="2:6" s="1" customFormat="1" x14ac:dyDescent="0.25">
      <c r="B3368" s="371"/>
      <c r="C3368" s="372"/>
      <c r="D3368" s="373"/>
      <c r="E3368" s="374"/>
      <c r="F3368" s="375"/>
    </row>
    <row r="3369" spans="2:6" s="1" customFormat="1" x14ac:dyDescent="0.25">
      <c r="B3369" s="371"/>
      <c r="C3369" s="372"/>
      <c r="D3369" s="373"/>
      <c r="E3369" s="374"/>
      <c r="F3369" s="375"/>
    </row>
    <row r="3370" spans="2:6" s="1" customFormat="1" x14ac:dyDescent="0.25">
      <c r="B3370" s="371"/>
      <c r="C3370" s="372"/>
      <c r="D3370" s="373"/>
      <c r="E3370" s="374"/>
      <c r="F3370" s="375"/>
    </row>
    <row r="3371" spans="2:6" s="1" customFormat="1" x14ac:dyDescent="0.25">
      <c r="B3371" s="371"/>
      <c r="C3371" s="372"/>
      <c r="D3371" s="373"/>
      <c r="E3371" s="374"/>
      <c r="F3371" s="375"/>
    </row>
    <row r="3372" spans="2:6" s="1" customFormat="1" x14ac:dyDescent="0.25">
      <c r="B3372" s="371"/>
      <c r="C3372" s="372"/>
      <c r="D3372" s="373"/>
      <c r="E3372" s="374"/>
      <c r="F3372" s="375"/>
    </row>
    <row r="3373" spans="2:6" s="1" customFormat="1" x14ac:dyDescent="0.25">
      <c r="B3373" s="371"/>
      <c r="C3373" s="372"/>
      <c r="D3373" s="373"/>
      <c r="E3373" s="374"/>
      <c r="F3373" s="375"/>
    </row>
    <row r="3374" spans="2:6" s="1" customFormat="1" x14ac:dyDescent="0.25">
      <c r="B3374" s="371"/>
      <c r="C3374" s="372"/>
      <c r="D3374" s="373"/>
      <c r="E3374" s="374"/>
      <c r="F3374" s="375"/>
    </row>
    <row r="3375" spans="2:6" s="1" customFormat="1" x14ac:dyDescent="0.25">
      <c r="B3375" s="371"/>
      <c r="C3375" s="372"/>
      <c r="D3375" s="373"/>
      <c r="E3375" s="374"/>
      <c r="F3375" s="375"/>
    </row>
    <row r="3376" spans="2:6" s="1" customFormat="1" x14ac:dyDescent="0.25">
      <c r="B3376" s="371"/>
      <c r="C3376" s="372"/>
      <c r="D3376" s="373"/>
      <c r="E3376" s="374"/>
      <c r="F3376" s="375"/>
    </row>
    <row r="3377" spans="2:6" s="1" customFormat="1" x14ac:dyDescent="0.25">
      <c r="B3377" s="371"/>
      <c r="C3377" s="372"/>
      <c r="D3377" s="373"/>
      <c r="E3377" s="374"/>
      <c r="F3377" s="375"/>
    </row>
    <row r="3378" spans="2:6" s="1" customFormat="1" x14ac:dyDescent="0.25">
      <c r="B3378" s="371"/>
      <c r="C3378" s="372"/>
      <c r="D3378" s="373"/>
      <c r="E3378" s="374"/>
      <c r="F3378" s="375"/>
    </row>
    <row r="3379" spans="2:6" s="1" customFormat="1" x14ac:dyDescent="0.25">
      <c r="B3379" s="371"/>
      <c r="C3379" s="372"/>
      <c r="D3379" s="373"/>
      <c r="E3379" s="374"/>
      <c r="F3379" s="375"/>
    </row>
    <row r="3380" spans="2:6" s="1" customFormat="1" x14ac:dyDescent="0.25">
      <c r="B3380" s="371"/>
      <c r="C3380" s="372"/>
      <c r="D3380" s="373"/>
      <c r="E3380" s="374"/>
      <c r="F3380" s="375"/>
    </row>
    <row r="3381" spans="2:6" s="1" customFormat="1" x14ac:dyDescent="0.25">
      <c r="B3381" s="371"/>
      <c r="C3381" s="372"/>
      <c r="D3381" s="373"/>
      <c r="E3381" s="374"/>
      <c r="F3381" s="375"/>
    </row>
    <row r="3382" spans="2:6" s="1" customFormat="1" x14ac:dyDescent="0.25">
      <c r="B3382" s="371"/>
      <c r="C3382" s="372"/>
      <c r="D3382" s="373"/>
      <c r="E3382" s="374"/>
      <c r="F3382" s="375"/>
    </row>
    <row r="3383" spans="2:6" s="1" customFormat="1" x14ac:dyDescent="0.25">
      <c r="B3383" s="371"/>
      <c r="C3383" s="372"/>
      <c r="D3383" s="373"/>
      <c r="E3383" s="374"/>
      <c r="F3383" s="375"/>
    </row>
    <row r="3384" spans="2:6" s="1" customFormat="1" x14ac:dyDescent="0.25">
      <c r="B3384" s="371"/>
      <c r="C3384" s="372"/>
      <c r="D3384" s="373"/>
      <c r="E3384" s="374"/>
      <c r="F3384" s="375"/>
    </row>
    <row r="3385" spans="2:6" s="1" customFormat="1" x14ac:dyDescent="0.25">
      <c r="B3385" s="371"/>
      <c r="C3385" s="372"/>
      <c r="D3385" s="373"/>
      <c r="E3385" s="374"/>
      <c r="F3385" s="375"/>
    </row>
    <row r="3386" spans="2:6" s="1" customFormat="1" x14ac:dyDescent="0.25">
      <c r="B3386" s="371"/>
      <c r="C3386" s="372"/>
      <c r="D3386" s="373"/>
      <c r="E3386" s="374"/>
      <c r="F3386" s="375"/>
    </row>
    <row r="3387" spans="2:6" s="1" customFormat="1" x14ac:dyDescent="0.25">
      <c r="B3387" s="371"/>
      <c r="C3387" s="372"/>
      <c r="D3387" s="373"/>
      <c r="E3387" s="374"/>
      <c r="F3387" s="375"/>
    </row>
    <row r="3388" spans="2:6" s="1" customFormat="1" x14ac:dyDescent="0.25">
      <c r="B3388" s="371"/>
      <c r="C3388" s="372"/>
      <c r="D3388" s="373"/>
      <c r="E3388" s="374"/>
      <c r="F3388" s="375"/>
    </row>
    <row r="3389" spans="2:6" s="1" customFormat="1" x14ac:dyDescent="0.25">
      <c r="B3389" s="371"/>
      <c r="C3389" s="372"/>
      <c r="D3389" s="373"/>
      <c r="E3389" s="374"/>
      <c r="F3389" s="375"/>
    </row>
    <row r="3390" spans="2:6" s="1" customFormat="1" x14ac:dyDescent="0.25">
      <c r="B3390" s="371"/>
      <c r="C3390" s="372"/>
      <c r="D3390" s="373"/>
      <c r="E3390" s="374"/>
      <c r="F3390" s="375"/>
    </row>
    <row r="3391" spans="2:6" s="1" customFormat="1" x14ac:dyDescent="0.25">
      <c r="B3391" s="371"/>
      <c r="C3391" s="372"/>
      <c r="D3391" s="373"/>
      <c r="E3391" s="374"/>
      <c r="F3391" s="375"/>
    </row>
    <row r="3392" spans="2:6" s="1" customFormat="1" x14ac:dyDescent="0.25">
      <c r="B3392" s="371"/>
      <c r="C3392" s="372"/>
      <c r="D3392" s="373"/>
      <c r="E3392" s="374"/>
      <c r="F3392" s="375"/>
    </row>
    <row r="3393" spans="2:6" s="1" customFormat="1" x14ac:dyDescent="0.25">
      <c r="B3393" s="371"/>
      <c r="C3393" s="372"/>
      <c r="D3393" s="373"/>
      <c r="E3393" s="374"/>
      <c r="F3393" s="375"/>
    </row>
    <row r="3394" spans="2:6" s="1" customFormat="1" x14ac:dyDescent="0.25">
      <c r="B3394" s="371"/>
      <c r="C3394" s="372"/>
      <c r="D3394" s="373"/>
      <c r="E3394" s="374"/>
      <c r="F3394" s="375"/>
    </row>
    <row r="3395" spans="2:6" s="1" customFormat="1" x14ac:dyDescent="0.25">
      <c r="B3395" s="371"/>
      <c r="C3395" s="372"/>
      <c r="D3395" s="373"/>
      <c r="E3395" s="374"/>
      <c r="F3395" s="375"/>
    </row>
    <row r="3396" spans="2:6" s="1" customFormat="1" x14ac:dyDescent="0.25">
      <c r="B3396" s="371"/>
      <c r="C3396" s="372"/>
      <c r="D3396" s="373"/>
      <c r="E3396" s="374"/>
      <c r="F3396" s="375"/>
    </row>
    <row r="3397" spans="2:6" s="1" customFormat="1" x14ac:dyDescent="0.25">
      <c r="B3397" s="371"/>
      <c r="C3397" s="372"/>
      <c r="D3397" s="373"/>
      <c r="E3397" s="374"/>
      <c r="F3397" s="375"/>
    </row>
    <row r="3398" spans="2:6" s="1" customFormat="1" x14ac:dyDescent="0.25">
      <c r="B3398" s="371"/>
      <c r="C3398" s="372"/>
      <c r="D3398" s="373"/>
      <c r="E3398" s="374"/>
      <c r="F3398" s="375"/>
    </row>
    <row r="3399" spans="2:6" s="1" customFormat="1" x14ac:dyDescent="0.25">
      <c r="B3399" s="371"/>
      <c r="C3399" s="372"/>
      <c r="D3399" s="373"/>
      <c r="E3399" s="374"/>
      <c r="F3399" s="375"/>
    </row>
    <row r="3400" spans="2:6" s="1" customFormat="1" x14ac:dyDescent="0.25">
      <c r="B3400" s="371"/>
      <c r="C3400" s="372"/>
      <c r="D3400" s="373"/>
      <c r="E3400" s="374"/>
      <c r="F3400" s="375"/>
    </row>
    <row r="3401" spans="2:6" s="1" customFormat="1" x14ac:dyDescent="0.25">
      <c r="B3401" s="371"/>
      <c r="C3401" s="372"/>
      <c r="D3401" s="373"/>
      <c r="E3401" s="374"/>
      <c r="F3401" s="375"/>
    </row>
    <row r="3402" spans="2:6" s="1" customFormat="1" x14ac:dyDescent="0.25">
      <c r="B3402" s="371"/>
      <c r="C3402" s="372"/>
      <c r="D3402" s="373"/>
      <c r="E3402" s="374"/>
      <c r="F3402" s="375"/>
    </row>
    <row r="3403" spans="2:6" s="1" customFormat="1" x14ac:dyDescent="0.25">
      <c r="B3403" s="371"/>
      <c r="C3403" s="372"/>
      <c r="D3403" s="373"/>
      <c r="E3403" s="374"/>
      <c r="F3403" s="375"/>
    </row>
    <row r="3404" spans="2:6" s="1" customFormat="1" x14ac:dyDescent="0.25">
      <c r="B3404" s="371"/>
      <c r="C3404" s="372"/>
      <c r="D3404" s="373"/>
      <c r="E3404" s="374"/>
      <c r="F3404" s="375"/>
    </row>
    <row r="3405" spans="2:6" s="1" customFormat="1" x14ac:dyDescent="0.25">
      <c r="B3405" s="371"/>
      <c r="C3405" s="372"/>
      <c r="D3405" s="373"/>
      <c r="E3405" s="374"/>
      <c r="F3405" s="375"/>
    </row>
    <row r="3406" spans="2:6" s="1" customFormat="1" x14ac:dyDescent="0.25">
      <c r="B3406" s="371"/>
      <c r="C3406" s="372"/>
      <c r="D3406" s="373"/>
      <c r="E3406" s="374"/>
      <c r="F3406" s="375"/>
    </row>
    <row r="3407" spans="2:6" s="1" customFormat="1" x14ac:dyDescent="0.25">
      <c r="B3407" s="371"/>
      <c r="C3407" s="372"/>
      <c r="D3407" s="373"/>
      <c r="E3407" s="374"/>
      <c r="F3407" s="375"/>
    </row>
    <row r="3408" spans="2:6" s="1" customFormat="1" x14ac:dyDescent="0.25">
      <c r="B3408" s="371"/>
      <c r="C3408" s="372"/>
      <c r="D3408" s="373"/>
      <c r="E3408" s="374"/>
      <c r="F3408" s="375"/>
    </row>
    <row r="3409" spans="2:6" s="1" customFormat="1" x14ac:dyDescent="0.25">
      <c r="B3409" s="371"/>
      <c r="C3409" s="372"/>
      <c r="D3409" s="373"/>
      <c r="E3409" s="374"/>
      <c r="F3409" s="375"/>
    </row>
    <row r="3410" spans="2:6" s="1" customFormat="1" x14ac:dyDescent="0.25">
      <c r="B3410" s="371"/>
      <c r="C3410" s="372"/>
      <c r="D3410" s="373"/>
      <c r="E3410" s="374"/>
      <c r="F3410" s="375"/>
    </row>
    <row r="3411" spans="2:6" s="1" customFormat="1" x14ac:dyDescent="0.25">
      <c r="B3411" s="371"/>
      <c r="C3411" s="372"/>
      <c r="D3411" s="373"/>
      <c r="E3411" s="374"/>
      <c r="F3411" s="375"/>
    </row>
    <row r="3412" spans="2:6" s="1" customFormat="1" x14ac:dyDescent="0.25">
      <c r="B3412" s="371"/>
      <c r="C3412" s="372"/>
      <c r="D3412" s="373"/>
      <c r="E3412" s="374"/>
      <c r="F3412" s="375"/>
    </row>
    <row r="3413" spans="2:6" s="1" customFormat="1" x14ac:dyDescent="0.25">
      <c r="B3413" s="371"/>
      <c r="C3413" s="372"/>
      <c r="D3413" s="373"/>
      <c r="E3413" s="374"/>
      <c r="F3413" s="375"/>
    </row>
    <row r="3414" spans="2:6" s="1" customFormat="1" x14ac:dyDescent="0.25">
      <c r="B3414" s="371"/>
      <c r="C3414" s="372"/>
      <c r="D3414" s="373"/>
      <c r="E3414" s="374"/>
      <c r="F3414" s="375"/>
    </row>
    <row r="3415" spans="2:6" s="1" customFormat="1" x14ac:dyDescent="0.25">
      <c r="B3415" s="371"/>
      <c r="C3415" s="372"/>
      <c r="D3415" s="373"/>
      <c r="E3415" s="374"/>
      <c r="F3415" s="375"/>
    </row>
    <row r="3416" spans="2:6" s="1" customFormat="1" x14ac:dyDescent="0.25">
      <c r="B3416" s="371"/>
      <c r="C3416" s="372"/>
      <c r="D3416" s="373"/>
      <c r="E3416" s="374"/>
      <c r="F3416" s="375"/>
    </row>
    <row r="3417" spans="2:6" s="1" customFormat="1" x14ac:dyDescent="0.25">
      <c r="B3417" s="371"/>
      <c r="C3417" s="372"/>
      <c r="D3417" s="373"/>
      <c r="E3417" s="374"/>
      <c r="F3417" s="375"/>
    </row>
    <row r="3418" spans="2:6" s="1" customFormat="1" x14ac:dyDescent="0.25">
      <c r="B3418" s="371"/>
      <c r="C3418" s="372"/>
      <c r="D3418" s="373"/>
      <c r="E3418" s="374"/>
      <c r="F3418" s="375"/>
    </row>
    <row r="3419" spans="2:6" s="1" customFormat="1" x14ac:dyDescent="0.25">
      <c r="B3419" s="371"/>
      <c r="C3419" s="372"/>
      <c r="D3419" s="373"/>
      <c r="E3419" s="374"/>
      <c r="F3419" s="375"/>
    </row>
    <row r="3420" spans="2:6" s="1" customFormat="1" x14ac:dyDescent="0.25">
      <c r="B3420" s="371"/>
      <c r="C3420" s="372"/>
      <c r="D3420" s="373"/>
      <c r="E3420" s="374"/>
      <c r="F3420" s="375"/>
    </row>
    <row r="3421" spans="2:6" s="1" customFormat="1" x14ac:dyDescent="0.25">
      <c r="B3421" s="371"/>
      <c r="C3421" s="372"/>
      <c r="D3421" s="373"/>
      <c r="E3421" s="374"/>
      <c r="F3421" s="375"/>
    </row>
    <row r="3422" spans="2:6" s="1" customFormat="1" x14ac:dyDescent="0.25">
      <c r="B3422" s="371"/>
      <c r="C3422" s="372"/>
      <c r="D3422" s="373"/>
      <c r="E3422" s="374"/>
      <c r="F3422" s="375"/>
    </row>
    <row r="3423" spans="2:6" s="1" customFormat="1" x14ac:dyDescent="0.25">
      <c r="B3423" s="371"/>
      <c r="C3423" s="372"/>
      <c r="D3423" s="373"/>
      <c r="E3423" s="374"/>
      <c r="F3423" s="375"/>
    </row>
    <row r="3424" spans="2:6" s="1" customFormat="1" x14ac:dyDescent="0.25">
      <c r="B3424" s="371"/>
      <c r="C3424" s="372"/>
      <c r="D3424" s="373"/>
      <c r="E3424" s="374"/>
      <c r="F3424" s="375"/>
    </row>
    <row r="3425" spans="2:6" s="1" customFormat="1" x14ac:dyDescent="0.25">
      <c r="B3425" s="371"/>
      <c r="C3425" s="372"/>
      <c r="D3425" s="373"/>
      <c r="E3425" s="374"/>
      <c r="F3425" s="375"/>
    </row>
    <row r="3426" spans="2:6" s="1" customFormat="1" x14ac:dyDescent="0.25">
      <c r="B3426" s="371"/>
      <c r="C3426" s="372"/>
      <c r="D3426" s="373"/>
      <c r="E3426" s="374"/>
      <c r="F3426" s="375"/>
    </row>
    <row r="3427" spans="2:6" s="1" customFormat="1" x14ac:dyDescent="0.25">
      <c r="B3427" s="371"/>
      <c r="C3427" s="372"/>
      <c r="D3427" s="373"/>
      <c r="E3427" s="374"/>
      <c r="F3427" s="375"/>
    </row>
    <row r="3428" spans="2:6" s="1" customFormat="1" x14ac:dyDescent="0.25">
      <c r="B3428" s="371"/>
      <c r="C3428" s="372"/>
      <c r="D3428" s="373"/>
      <c r="E3428" s="374"/>
      <c r="F3428" s="375"/>
    </row>
    <row r="3429" spans="2:6" s="1" customFormat="1" x14ac:dyDescent="0.25">
      <c r="B3429" s="371"/>
      <c r="C3429" s="372"/>
      <c r="D3429" s="373"/>
      <c r="E3429" s="374"/>
      <c r="F3429" s="375"/>
    </row>
    <row r="3430" spans="2:6" s="1" customFormat="1" x14ac:dyDescent="0.25">
      <c r="B3430" s="371"/>
      <c r="C3430" s="372"/>
      <c r="D3430" s="373"/>
      <c r="E3430" s="374"/>
      <c r="F3430" s="375"/>
    </row>
    <row r="3431" spans="2:6" s="1" customFormat="1" x14ac:dyDescent="0.25">
      <c r="B3431" s="371"/>
      <c r="C3431" s="372"/>
      <c r="D3431" s="373"/>
      <c r="E3431" s="374"/>
      <c r="F3431" s="375"/>
    </row>
    <row r="3432" spans="2:6" s="1" customFormat="1" x14ac:dyDescent="0.25">
      <c r="B3432" s="371"/>
      <c r="C3432" s="372"/>
      <c r="D3432" s="373"/>
      <c r="E3432" s="374"/>
      <c r="F3432" s="375"/>
    </row>
    <row r="3433" spans="2:6" s="1" customFormat="1" x14ac:dyDescent="0.25">
      <c r="B3433" s="371"/>
      <c r="C3433" s="372"/>
      <c r="D3433" s="373"/>
      <c r="E3433" s="374"/>
      <c r="F3433" s="375"/>
    </row>
    <row r="3434" spans="2:6" s="1" customFormat="1" x14ac:dyDescent="0.25">
      <c r="B3434" s="371"/>
      <c r="C3434" s="372"/>
      <c r="D3434" s="373"/>
      <c r="E3434" s="374"/>
      <c r="F3434" s="375"/>
    </row>
    <row r="3435" spans="2:6" s="1" customFormat="1" x14ac:dyDescent="0.25">
      <c r="B3435" s="371"/>
      <c r="C3435" s="372"/>
      <c r="D3435" s="373"/>
      <c r="E3435" s="374"/>
      <c r="F3435" s="375"/>
    </row>
    <row r="3436" spans="2:6" s="1" customFormat="1" x14ac:dyDescent="0.25">
      <c r="B3436" s="371"/>
      <c r="C3436" s="372"/>
      <c r="D3436" s="373"/>
      <c r="E3436" s="374"/>
      <c r="F3436" s="375"/>
    </row>
    <row r="3437" spans="2:6" s="1" customFormat="1" x14ac:dyDescent="0.25">
      <c r="B3437" s="371"/>
      <c r="C3437" s="372"/>
      <c r="D3437" s="373"/>
      <c r="E3437" s="374"/>
      <c r="F3437" s="375"/>
    </row>
    <row r="3438" spans="2:6" s="1" customFormat="1" x14ac:dyDescent="0.25">
      <c r="B3438" s="371"/>
      <c r="C3438" s="372"/>
      <c r="D3438" s="373"/>
      <c r="E3438" s="374"/>
      <c r="F3438" s="375"/>
    </row>
    <row r="3439" spans="2:6" s="1" customFormat="1" x14ac:dyDescent="0.25">
      <c r="B3439" s="371"/>
      <c r="C3439" s="372"/>
      <c r="D3439" s="373"/>
      <c r="E3439" s="374"/>
      <c r="F3439" s="375"/>
    </row>
    <row r="3440" spans="2:6" s="1" customFormat="1" x14ac:dyDescent="0.25">
      <c r="B3440" s="371"/>
      <c r="C3440" s="372"/>
      <c r="D3440" s="373"/>
      <c r="E3440" s="374"/>
      <c r="F3440" s="375"/>
    </row>
    <row r="3441" spans="2:6" s="1" customFormat="1" x14ac:dyDescent="0.25">
      <c r="B3441" s="371"/>
      <c r="C3441" s="372"/>
      <c r="D3441" s="373"/>
      <c r="E3441" s="374"/>
      <c r="F3441" s="375"/>
    </row>
    <row r="3442" spans="2:6" s="1" customFormat="1" x14ac:dyDescent="0.25">
      <c r="B3442" s="371"/>
      <c r="C3442" s="372"/>
      <c r="D3442" s="373"/>
      <c r="E3442" s="374"/>
      <c r="F3442" s="375"/>
    </row>
    <row r="3443" spans="2:6" s="1" customFormat="1" x14ac:dyDescent="0.25">
      <c r="B3443" s="371"/>
      <c r="C3443" s="372"/>
      <c r="D3443" s="373"/>
      <c r="E3443" s="374"/>
      <c r="F3443" s="375"/>
    </row>
    <row r="3444" spans="2:6" s="1" customFormat="1" x14ac:dyDescent="0.25">
      <c r="B3444" s="371"/>
      <c r="C3444" s="372"/>
      <c r="D3444" s="373"/>
      <c r="E3444" s="374"/>
      <c r="F3444" s="375"/>
    </row>
    <row r="3445" spans="2:6" s="1" customFormat="1" x14ac:dyDescent="0.25">
      <c r="B3445" s="371"/>
      <c r="C3445" s="372"/>
      <c r="D3445" s="373"/>
      <c r="E3445" s="374"/>
      <c r="F3445" s="375"/>
    </row>
    <row r="3446" spans="2:6" s="1" customFormat="1" x14ac:dyDescent="0.25">
      <c r="B3446" s="371"/>
      <c r="C3446" s="372"/>
      <c r="D3446" s="373"/>
      <c r="E3446" s="374"/>
      <c r="F3446" s="375"/>
    </row>
    <row r="3447" spans="2:6" s="1" customFormat="1" x14ac:dyDescent="0.25">
      <c r="B3447" s="371"/>
      <c r="C3447" s="372"/>
      <c r="D3447" s="373"/>
      <c r="E3447" s="374"/>
      <c r="F3447" s="375"/>
    </row>
    <row r="3448" spans="2:6" s="1" customFormat="1" x14ac:dyDescent="0.25">
      <c r="B3448" s="371"/>
      <c r="C3448" s="372"/>
      <c r="D3448" s="373"/>
      <c r="E3448" s="374"/>
      <c r="F3448" s="375"/>
    </row>
    <row r="3449" spans="2:6" s="1" customFormat="1" x14ac:dyDescent="0.25">
      <c r="B3449" s="371"/>
      <c r="C3449" s="372"/>
      <c r="D3449" s="373"/>
      <c r="E3449" s="374"/>
      <c r="F3449" s="375"/>
    </row>
    <row r="3450" spans="2:6" s="1" customFormat="1" x14ac:dyDescent="0.25">
      <c r="B3450" s="371"/>
      <c r="C3450" s="372"/>
      <c r="D3450" s="373"/>
      <c r="E3450" s="374"/>
      <c r="F3450" s="375"/>
    </row>
    <row r="3451" spans="2:6" s="1" customFormat="1" x14ac:dyDescent="0.25">
      <c r="B3451" s="371"/>
      <c r="C3451" s="372"/>
      <c r="D3451" s="373"/>
      <c r="E3451" s="374"/>
      <c r="F3451" s="375"/>
    </row>
    <row r="3452" spans="2:6" s="1" customFormat="1" x14ac:dyDescent="0.25">
      <c r="B3452" s="371"/>
      <c r="C3452" s="372"/>
      <c r="D3452" s="373"/>
      <c r="E3452" s="374"/>
      <c r="F3452" s="375"/>
    </row>
    <row r="3453" spans="2:6" s="1" customFormat="1" x14ac:dyDescent="0.25">
      <c r="B3453" s="371"/>
      <c r="C3453" s="372"/>
      <c r="D3453" s="373"/>
      <c r="E3453" s="374"/>
      <c r="F3453" s="375"/>
    </row>
    <row r="3454" spans="2:6" s="1" customFormat="1" x14ac:dyDescent="0.25">
      <c r="B3454" s="371"/>
      <c r="C3454" s="372"/>
      <c r="D3454" s="373"/>
      <c r="E3454" s="374"/>
      <c r="F3454" s="375"/>
    </row>
    <row r="3455" spans="2:6" s="1" customFormat="1" x14ac:dyDescent="0.25">
      <c r="B3455" s="371"/>
      <c r="C3455" s="372"/>
      <c r="D3455" s="373"/>
      <c r="E3455" s="374"/>
      <c r="F3455" s="375"/>
    </row>
    <row r="3456" spans="2:6" s="1" customFormat="1" x14ac:dyDescent="0.25">
      <c r="B3456" s="371"/>
      <c r="C3456" s="372"/>
      <c r="D3456" s="373"/>
      <c r="E3456" s="374"/>
      <c r="F3456" s="375"/>
    </row>
    <row r="3457" spans="2:6" s="1" customFormat="1" x14ac:dyDescent="0.25">
      <c r="B3457" s="371"/>
      <c r="C3457" s="372"/>
      <c r="D3457" s="373"/>
      <c r="E3457" s="374"/>
      <c r="F3457" s="375"/>
    </row>
    <row r="3458" spans="2:6" s="1" customFormat="1" x14ac:dyDescent="0.25">
      <c r="B3458" s="371"/>
      <c r="C3458" s="372"/>
      <c r="D3458" s="373"/>
      <c r="E3458" s="374"/>
      <c r="F3458" s="375"/>
    </row>
    <row r="3459" spans="2:6" s="1" customFormat="1" x14ac:dyDescent="0.25">
      <c r="B3459" s="371"/>
      <c r="C3459" s="372"/>
      <c r="D3459" s="373"/>
      <c r="E3459" s="374"/>
      <c r="F3459" s="375"/>
    </row>
    <row r="3460" spans="2:6" s="1" customFormat="1" x14ac:dyDescent="0.25">
      <c r="B3460" s="371"/>
      <c r="C3460" s="372"/>
      <c r="D3460" s="373"/>
      <c r="E3460" s="374"/>
      <c r="F3460" s="375"/>
    </row>
    <row r="3461" spans="2:6" s="1" customFormat="1" x14ac:dyDescent="0.25">
      <c r="B3461" s="371"/>
      <c r="C3461" s="372"/>
      <c r="D3461" s="373"/>
      <c r="E3461" s="374"/>
      <c r="F3461" s="375"/>
    </row>
    <row r="3462" spans="2:6" s="1" customFormat="1" x14ac:dyDescent="0.25">
      <c r="B3462" s="371"/>
      <c r="C3462" s="372"/>
      <c r="D3462" s="373"/>
      <c r="E3462" s="374"/>
      <c r="F3462" s="375"/>
    </row>
    <row r="3463" spans="2:6" s="1" customFormat="1" x14ac:dyDescent="0.25">
      <c r="B3463" s="371"/>
      <c r="C3463" s="372"/>
      <c r="D3463" s="373"/>
      <c r="E3463" s="374"/>
      <c r="F3463" s="375"/>
    </row>
    <row r="3464" spans="2:6" s="1" customFormat="1" x14ac:dyDescent="0.25">
      <c r="B3464" s="371"/>
      <c r="C3464" s="372"/>
      <c r="D3464" s="373"/>
      <c r="E3464" s="374"/>
      <c r="F3464" s="375"/>
    </row>
    <row r="3465" spans="2:6" s="1" customFormat="1" x14ac:dyDescent="0.25">
      <c r="B3465" s="371"/>
      <c r="C3465" s="372"/>
      <c r="D3465" s="373"/>
      <c r="E3465" s="374"/>
      <c r="F3465" s="375"/>
    </row>
    <row r="3466" spans="2:6" s="1" customFormat="1" x14ac:dyDescent="0.25">
      <c r="B3466" s="371"/>
      <c r="C3466" s="372"/>
      <c r="D3466" s="373"/>
      <c r="E3466" s="374"/>
      <c r="F3466" s="375"/>
    </row>
    <row r="3467" spans="2:6" s="1" customFormat="1" x14ac:dyDescent="0.25">
      <c r="B3467" s="371"/>
      <c r="C3467" s="372"/>
      <c r="D3467" s="373"/>
      <c r="E3467" s="374"/>
      <c r="F3467" s="375"/>
    </row>
    <row r="3468" spans="2:6" s="1" customFormat="1" x14ac:dyDescent="0.25">
      <c r="B3468" s="371"/>
      <c r="C3468" s="372"/>
      <c r="D3468" s="373"/>
      <c r="E3468" s="374"/>
      <c r="F3468" s="375"/>
    </row>
    <row r="3469" spans="2:6" s="1" customFormat="1" x14ac:dyDescent="0.25">
      <c r="B3469" s="371"/>
      <c r="C3469" s="372"/>
      <c r="D3469" s="373"/>
      <c r="E3469" s="374"/>
      <c r="F3469" s="375"/>
    </row>
    <row r="3470" spans="2:6" s="1" customFormat="1" x14ac:dyDescent="0.25">
      <c r="B3470" s="371"/>
      <c r="C3470" s="372"/>
      <c r="D3470" s="373"/>
      <c r="E3470" s="374"/>
      <c r="F3470" s="375"/>
    </row>
    <row r="3471" spans="2:6" s="1" customFormat="1" x14ac:dyDescent="0.25">
      <c r="B3471" s="371"/>
      <c r="C3471" s="372"/>
      <c r="D3471" s="373"/>
      <c r="E3471" s="374"/>
      <c r="F3471" s="375"/>
    </row>
    <row r="3472" spans="2:6" s="1" customFormat="1" x14ac:dyDescent="0.25">
      <c r="B3472" s="371"/>
      <c r="C3472" s="372"/>
      <c r="D3472" s="373"/>
      <c r="E3472" s="374"/>
      <c r="F3472" s="375"/>
    </row>
    <row r="3473" spans="2:6" s="1" customFormat="1" x14ac:dyDescent="0.25">
      <c r="B3473" s="371"/>
      <c r="C3473" s="372"/>
      <c r="D3473" s="373"/>
      <c r="E3473" s="374"/>
      <c r="F3473" s="375"/>
    </row>
    <row r="3474" spans="2:6" s="1" customFormat="1" x14ac:dyDescent="0.25">
      <c r="B3474" s="371"/>
      <c r="C3474" s="372"/>
      <c r="D3474" s="373"/>
      <c r="E3474" s="374"/>
      <c r="F3474" s="375"/>
    </row>
    <row r="3475" spans="2:6" s="1" customFormat="1" x14ac:dyDescent="0.25">
      <c r="B3475" s="371"/>
      <c r="C3475" s="372"/>
      <c r="D3475" s="373"/>
      <c r="E3475" s="374"/>
      <c r="F3475" s="375"/>
    </row>
    <row r="3476" spans="2:6" s="1" customFormat="1" x14ac:dyDescent="0.25">
      <c r="B3476" s="371"/>
      <c r="C3476" s="372"/>
      <c r="D3476" s="373"/>
      <c r="E3476" s="374"/>
      <c r="F3476" s="375"/>
    </row>
    <row r="3477" spans="2:6" s="1" customFormat="1" x14ac:dyDescent="0.25">
      <c r="B3477" s="371"/>
      <c r="C3477" s="372"/>
      <c r="D3477" s="373"/>
      <c r="E3477" s="374"/>
      <c r="F3477" s="375"/>
    </row>
    <row r="3478" spans="2:6" s="1" customFormat="1" x14ac:dyDescent="0.25">
      <c r="B3478" s="371"/>
      <c r="C3478" s="372"/>
      <c r="D3478" s="373"/>
      <c r="E3478" s="374"/>
      <c r="F3478" s="375"/>
    </row>
    <row r="3479" spans="2:6" s="1" customFormat="1" x14ac:dyDescent="0.25">
      <c r="B3479" s="371"/>
      <c r="C3479" s="372"/>
      <c r="D3479" s="373"/>
      <c r="E3479" s="374"/>
      <c r="F3479" s="375"/>
    </row>
    <row r="3480" spans="2:6" s="1" customFormat="1" x14ac:dyDescent="0.25">
      <c r="B3480" s="371"/>
      <c r="C3480" s="372"/>
      <c r="D3480" s="373"/>
      <c r="E3480" s="374"/>
      <c r="F3480" s="375"/>
    </row>
    <row r="3481" spans="2:6" s="1" customFormat="1" x14ac:dyDescent="0.25">
      <c r="B3481" s="371"/>
      <c r="C3481" s="372"/>
      <c r="D3481" s="373"/>
      <c r="E3481" s="374"/>
      <c r="F3481" s="375"/>
    </row>
    <row r="3482" spans="2:6" s="1" customFormat="1" x14ac:dyDescent="0.25">
      <c r="B3482" s="371"/>
      <c r="C3482" s="372"/>
      <c r="D3482" s="373"/>
      <c r="E3482" s="374"/>
      <c r="F3482" s="375"/>
    </row>
    <row r="3483" spans="2:6" s="1" customFormat="1" x14ac:dyDescent="0.25">
      <c r="B3483" s="371"/>
      <c r="C3483" s="372"/>
      <c r="D3483" s="373"/>
      <c r="E3483" s="374"/>
      <c r="F3483" s="375"/>
    </row>
    <row r="3484" spans="2:6" s="1" customFormat="1" x14ac:dyDescent="0.25">
      <c r="B3484" s="371"/>
      <c r="C3484" s="372"/>
      <c r="D3484" s="373"/>
      <c r="E3484" s="374"/>
      <c r="F3484" s="375"/>
    </row>
    <row r="3485" spans="2:6" s="1" customFormat="1" x14ac:dyDescent="0.25">
      <c r="B3485" s="371"/>
      <c r="C3485" s="372"/>
      <c r="D3485" s="373"/>
      <c r="E3485" s="374"/>
      <c r="F3485" s="375"/>
    </row>
    <row r="3486" spans="2:6" s="1" customFormat="1" x14ac:dyDescent="0.25">
      <c r="B3486" s="371"/>
      <c r="C3486" s="372"/>
      <c r="D3486" s="373"/>
      <c r="E3486" s="374"/>
      <c r="F3486" s="375"/>
    </row>
    <row r="3487" spans="2:6" s="1" customFormat="1" x14ac:dyDescent="0.25">
      <c r="B3487" s="371"/>
      <c r="C3487" s="372"/>
      <c r="D3487" s="373"/>
      <c r="E3487" s="374"/>
      <c r="F3487" s="375"/>
    </row>
    <row r="3488" spans="2:6" s="1" customFormat="1" x14ac:dyDescent="0.25">
      <c r="B3488" s="371"/>
      <c r="C3488" s="372"/>
      <c r="D3488" s="373"/>
      <c r="E3488" s="374"/>
      <c r="F3488" s="375"/>
    </row>
    <row r="3489" spans="2:6" s="1" customFormat="1" x14ac:dyDescent="0.25">
      <c r="B3489" s="371"/>
      <c r="C3489" s="372"/>
      <c r="D3489" s="373"/>
      <c r="E3489" s="374"/>
      <c r="F3489" s="375"/>
    </row>
    <row r="3490" spans="2:6" s="1" customFormat="1" x14ac:dyDescent="0.25">
      <c r="B3490" s="371"/>
      <c r="C3490" s="372"/>
      <c r="D3490" s="373"/>
      <c r="E3490" s="374"/>
      <c r="F3490" s="375"/>
    </row>
    <row r="3491" spans="2:6" s="1" customFormat="1" x14ac:dyDescent="0.25">
      <c r="B3491" s="371"/>
      <c r="C3491" s="372"/>
      <c r="D3491" s="373"/>
      <c r="E3491" s="374"/>
      <c r="F3491" s="375"/>
    </row>
    <row r="3492" spans="2:6" s="1" customFormat="1" x14ac:dyDescent="0.25">
      <c r="B3492" s="371"/>
      <c r="C3492" s="372"/>
      <c r="D3492" s="373"/>
      <c r="E3492" s="374"/>
      <c r="F3492" s="375"/>
    </row>
    <row r="3493" spans="2:6" s="1" customFormat="1" x14ac:dyDescent="0.25">
      <c r="B3493" s="371"/>
      <c r="C3493" s="372"/>
      <c r="D3493" s="373"/>
      <c r="E3493" s="374"/>
      <c r="F3493" s="375"/>
    </row>
    <row r="3494" spans="2:6" s="1" customFormat="1" x14ac:dyDescent="0.25">
      <c r="B3494" s="371"/>
      <c r="C3494" s="372"/>
      <c r="D3494" s="373"/>
      <c r="E3494" s="374"/>
      <c r="F3494" s="375"/>
    </row>
    <row r="3495" spans="2:6" s="1" customFormat="1" x14ac:dyDescent="0.25">
      <c r="B3495" s="371"/>
      <c r="C3495" s="372"/>
      <c r="D3495" s="373"/>
      <c r="E3495" s="374"/>
      <c r="F3495" s="375"/>
    </row>
    <row r="3496" spans="2:6" s="1" customFormat="1" x14ac:dyDescent="0.25">
      <c r="B3496" s="371"/>
      <c r="C3496" s="372"/>
      <c r="D3496" s="373"/>
      <c r="E3496" s="374"/>
      <c r="F3496" s="375"/>
    </row>
    <row r="3497" spans="2:6" s="1" customFormat="1" x14ac:dyDescent="0.25">
      <c r="B3497" s="371"/>
      <c r="C3497" s="372"/>
      <c r="D3497" s="373"/>
      <c r="E3497" s="374"/>
      <c r="F3497" s="375"/>
    </row>
    <row r="3498" spans="2:6" s="1" customFormat="1" x14ac:dyDescent="0.25">
      <c r="B3498" s="371"/>
      <c r="C3498" s="372"/>
      <c r="D3498" s="373"/>
      <c r="E3498" s="374"/>
      <c r="F3498" s="375"/>
    </row>
    <row r="3499" spans="2:6" s="1" customFormat="1" x14ac:dyDescent="0.25">
      <c r="B3499" s="371"/>
      <c r="C3499" s="372"/>
      <c r="D3499" s="373"/>
      <c r="E3499" s="374"/>
      <c r="F3499" s="375"/>
    </row>
    <row r="3500" spans="2:6" s="1" customFormat="1" x14ac:dyDescent="0.25">
      <c r="B3500" s="371"/>
      <c r="C3500" s="372"/>
      <c r="D3500" s="373"/>
      <c r="E3500" s="374"/>
      <c r="F3500" s="375"/>
    </row>
    <row r="3501" spans="2:6" s="1" customFormat="1" x14ac:dyDescent="0.25">
      <c r="B3501" s="371"/>
      <c r="C3501" s="372"/>
      <c r="D3501" s="373"/>
      <c r="E3501" s="374"/>
      <c r="F3501" s="375"/>
    </row>
    <row r="3502" spans="2:6" s="1" customFormat="1" x14ac:dyDescent="0.25">
      <c r="B3502" s="371"/>
      <c r="C3502" s="372"/>
      <c r="D3502" s="373"/>
      <c r="E3502" s="374"/>
      <c r="F3502" s="375"/>
    </row>
    <row r="3503" spans="2:6" s="1" customFormat="1" x14ac:dyDescent="0.25">
      <c r="B3503" s="371"/>
      <c r="C3503" s="372"/>
      <c r="D3503" s="373"/>
      <c r="E3503" s="374"/>
      <c r="F3503" s="375"/>
    </row>
    <row r="3504" spans="2:6" s="1" customFormat="1" x14ac:dyDescent="0.25">
      <c r="B3504" s="371"/>
      <c r="C3504" s="372"/>
      <c r="D3504" s="373"/>
      <c r="E3504" s="374"/>
      <c r="F3504" s="375"/>
    </row>
    <row r="3505" spans="2:6" s="1" customFormat="1" x14ac:dyDescent="0.25">
      <c r="B3505" s="371"/>
      <c r="C3505" s="372"/>
      <c r="D3505" s="373"/>
      <c r="E3505" s="374"/>
      <c r="F3505" s="375"/>
    </row>
    <row r="3506" spans="2:6" s="1" customFormat="1" x14ac:dyDescent="0.25">
      <c r="B3506" s="371"/>
      <c r="C3506" s="372"/>
      <c r="D3506" s="373"/>
      <c r="E3506" s="374"/>
      <c r="F3506" s="375"/>
    </row>
    <row r="3507" spans="2:6" s="1" customFormat="1" x14ac:dyDescent="0.25">
      <c r="B3507" s="371"/>
      <c r="C3507" s="372"/>
      <c r="D3507" s="373"/>
      <c r="E3507" s="374"/>
      <c r="F3507" s="375"/>
    </row>
    <row r="3508" spans="2:6" s="1" customFormat="1" x14ac:dyDescent="0.25">
      <c r="B3508" s="371"/>
      <c r="C3508" s="372"/>
      <c r="D3508" s="373"/>
      <c r="E3508" s="374"/>
      <c r="F3508" s="375"/>
    </row>
    <row r="3509" spans="2:6" s="1" customFormat="1" x14ac:dyDescent="0.25">
      <c r="B3509" s="371"/>
      <c r="C3509" s="372"/>
      <c r="D3509" s="373"/>
      <c r="E3509" s="374"/>
      <c r="F3509" s="375"/>
    </row>
    <row r="3510" spans="2:6" s="1" customFormat="1" x14ac:dyDescent="0.25">
      <c r="B3510" s="371"/>
      <c r="C3510" s="372"/>
      <c r="D3510" s="373"/>
      <c r="E3510" s="374"/>
      <c r="F3510" s="375"/>
    </row>
    <row r="3511" spans="2:6" s="1" customFormat="1" x14ac:dyDescent="0.25">
      <c r="B3511" s="371"/>
      <c r="C3511" s="372"/>
      <c r="D3511" s="373"/>
      <c r="E3511" s="374"/>
      <c r="F3511" s="375"/>
    </row>
    <row r="3512" spans="2:6" s="1" customFormat="1" x14ac:dyDescent="0.25">
      <c r="B3512" s="371"/>
      <c r="C3512" s="372"/>
      <c r="D3512" s="373"/>
      <c r="E3512" s="374"/>
      <c r="F3512" s="375"/>
    </row>
    <row r="3513" spans="2:6" s="1" customFormat="1" x14ac:dyDescent="0.25">
      <c r="B3513" s="371"/>
      <c r="C3513" s="372"/>
      <c r="D3513" s="373"/>
      <c r="E3513" s="374"/>
      <c r="F3513" s="375"/>
    </row>
    <row r="3514" spans="2:6" s="1" customFormat="1" x14ac:dyDescent="0.25">
      <c r="B3514" s="371"/>
      <c r="C3514" s="372"/>
      <c r="D3514" s="373"/>
      <c r="E3514" s="374"/>
      <c r="F3514" s="375"/>
    </row>
    <row r="3515" spans="2:6" s="1" customFormat="1" x14ac:dyDescent="0.25">
      <c r="B3515" s="371"/>
      <c r="C3515" s="372"/>
      <c r="D3515" s="373"/>
      <c r="E3515" s="374"/>
      <c r="F3515" s="375"/>
    </row>
    <row r="3516" spans="2:6" s="1" customFormat="1" x14ac:dyDescent="0.25">
      <c r="B3516" s="371"/>
      <c r="C3516" s="372"/>
      <c r="D3516" s="373"/>
      <c r="E3516" s="374"/>
      <c r="F3516" s="375"/>
    </row>
    <row r="3517" spans="2:6" s="1" customFormat="1" x14ac:dyDescent="0.25">
      <c r="B3517" s="371"/>
      <c r="C3517" s="372"/>
      <c r="D3517" s="373"/>
      <c r="E3517" s="374"/>
      <c r="F3517" s="375"/>
    </row>
    <row r="3518" spans="2:6" s="1" customFormat="1" x14ac:dyDescent="0.25">
      <c r="B3518" s="371"/>
      <c r="C3518" s="372"/>
      <c r="D3518" s="373"/>
      <c r="E3518" s="374"/>
      <c r="F3518" s="375"/>
    </row>
    <row r="3519" spans="2:6" s="1" customFormat="1" x14ac:dyDescent="0.25">
      <c r="B3519" s="371"/>
      <c r="C3519" s="372"/>
      <c r="D3519" s="373"/>
      <c r="E3519" s="374"/>
      <c r="F3519" s="375"/>
    </row>
    <row r="3520" spans="2:6" s="1" customFormat="1" x14ac:dyDescent="0.25">
      <c r="B3520" s="371"/>
      <c r="C3520" s="372"/>
      <c r="D3520" s="373"/>
      <c r="E3520" s="374"/>
      <c r="F3520" s="375"/>
    </row>
    <row r="3521" spans="2:6" s="1" customFormat="1" x14ac:dyDescent="0.25">
      <c r="B3521" s="371"/>
      <c r="C3521" s="372"/>
      <c r="D3521" s="373"/>
      <c r="E3521" s="374"/>
      <c r="F3521" s="375"/>
    </row>
    <row r="3522" spans="2:6" s="1" customFormat="1" x14ac:dyDescent="0.25">
      <c r="B3522" s="371"/>
      <c r="C3522" s="372"/>
      <c r="D3522" s="373"/>
      <c r="E3522" s="374"/>
      <c r="F3522" s="375"/>
    </row>
    <row r="3523" spans="2:6" s="1" customFormat="1" x14ac:dyDescent="0.25">
      <c r="B3523" s="371"/>
      <c r="C3523" s="372"/>
      <c r="D3523" s="373"/>
      <c r="E3523" s="374"/>
      <c r="F3523" s="375"/>
    </row>
    <row r="3524" spans="2:6" s="1" customFormat="1" x14ac:dyDescent="0.25">
      <c r="B3524" s="371"/>
      <c r="C3524" s="372"/>
      <c r="D3524" s="373"/>
      <c r="E3524" s="374"/>
      <c r="F3524" s="375"/>
    </row>
    <row r="3525" spans="2:6" s="1" customFormat="1" x14ac:dyDescent="0.25">
      <c r="B3525" s="371"/>
      <c r="C3525" s="372"/>
      <c r="D3525" s="373"/>
      <c r="E3525" s="374"/>
      <c r="F3525" s="375"/>
    </row>
    <row r="3526" spans="2:6" s="1" customFormat="1" x14ac:dyDescent="0.25">
      <c r="B3526" s="371"/>
      <c r="C3526" s="372"/>
      <c r="D3526" s="373"/>
      <c r="E3526" s="374"/>
      <c r="F3526" s="375"/>
    </row>
    <row r="3527" spans="2:6" s="1" customFormat="1" x14ac:dyDescent="0.25">
      <c r="B3527" s="371"/>
      <c r="C3527" s="372"/>
      <c r="D3527" s="373"/>
      <c r="E3527" s="374"/>
      <c r="F3527" s="375"/>
    </row>
    <row r="3528" spans="2:6" s="1" customFormat="1" x14ac:dyDescent="0.25">
      <c r="B3528" s="371"/>
      <c r="C3528" s="372"/>
      <c r="D3528" s="373"/>
      <c r="E3528" s="374"/>
      <c r="F3528" s="375"/>
    </row>
    <row r="3529" spans="2:6" s="1" customFormat="1" x14ac:dyDescent="0.25">
      <c r="B3529" s="371"/>
      <c r="C3529" s="372"/>
      <c r="D3529" s="373"/>
      <c r="E3529" s="374"/>
      <c r="F3529" s="375"/>
    </row>
    <row r="3530" spans="2:6" s="1" customFormat="1" x14ac:dyDescent="0.25">
      <c r="B3530" s="371"/>
      <c r="C3530" s="372"/>
      <c r="D3530" s="373"/>
      <c r="E3530" s="374"/>
      <c r="F3530" s="375"/>
    </row>
    <row r="3531" spans="2:6" s="1" customFormat="1" x14ac:dyDescent="0.25">
      <c r="B3531" s="371"/>
      <c r="C3531" s="372"/>
      <c r="D3531" s="373"/>
      <c r="E3531" s="374"/>
      <c r="F3531" s="375"/>
    </row>
    <row r="3532" spans="2:6" s="1" customFormat="1" x14ac:dyDescent="0.25">
      <c r="B3532" s="371"/>
      <c r="C3532" s="372"/>
      <c r="D3532" s="373"/>
      <c r="E3532" s="374"/>
      <c r="F3532" s="375"/>
    </row>
    <row r="3533" spans="2:6" s="1" customFormat="1" x14ac:dyDescent="0.25">
      <c r="B3533" s="371"/>
      <c r="C3533" s="372"/>
      <c r="D3533" s="373"/>
      <c r="E3533" s="374"/>
      <c r="F3533" s="375"/>
    </row>
    <row r="3534" spans="2:6" s="1" customFormat="1" x14ac:dyDescent="0.25">
      <c r="B3534" s="371"/>
      <c r="C3534" s="372"/>
      <c r="D3534" s="373"/>
      <c r="E3534" s="374"/>
      <c r="F3534" s="375"/>
    </row>
    <row r="3535" spans="2:6" s="1" customFormat="1" x14ac:dyDescent="0.25">
      <c r="B3535" s="371"/>
      <c r="C3535" s="372"/>
      <c r="D3535" s="373"/>
      <c r="E3535" s="374"/>
      <c r="F3535" s="375"/>
    </row>
    <row r="3536" spans="2:6" s="1" customFormat="1" x14ac:dyDescent="0.25">
      <c r="B3536" s="371"/>
      <c r="C3536" s="372"/>
      <c r="D3536" s="373"/>
      <c r="E3536" s="374"/>
      <c r="F3536" s="375"/>
    </row>
    <row r="3537" spans="2:6" s="1" customFormat="1" x14ac:dyDescent="0.25">
      <c r="B3537" s="371"/>
      <c r="C3537" s="372"/>
      <c r="D3537" s="373"/>
      <c r="E3537" s="374"/>
      <c r="F3537" s="375"/>
    </row>
    <row r="3538" spans="2:6" s="1" customFormat="1" x14ac:dyDescent="0.25">
      <c r="B3538" s="371"/>
      <c r="C3538" s="372"/>
      <c r="D3538" s="373"/>
      <c r="E3538" s="374"/>
      <c r="F3538" s="375"/>
    </row>
    <row r="3539" spans="2:6" s="1" customFormat="1" x14ac:dyDescent="0.25">
      <c r="B3539" s="371"/>
      <c r="C3539" s="372"/>
      <c r="D3539" s="373"/>
      <c r="E3539" s="374"/>
      <c r="F3539" s="375"/>
    </row>
    <row r="3540" spans="2:6" s="1" customFormat="1" x14ac:dyDescent="0.25">
      <c r="B3540" s="371"/>
      <c r="C3540" s="372"/>
      <c r="D3540" s="373"/>
      <c r="E3540" s="374"/>
      <c r="F3540" s="375"/>
    </row>
    <row r="3541" spans="2:6" s="1" customFormat="1" x14ac:dyDescent="0.25">
      <c r="B3541" s="371"/>
      <c r="C3541" s="372"/>
      <c r="D3541" s="373"/>
      <c r="E3541" s="374"/>
      <c r="F3541" s="375"/>
    </row>
    <row r="3542" spans="2:6" s="1" customFormat="1" x14ac:dyDescent="0.25">
      <c r="B3542" s="371"/>
      <c r="C3542" s="372"/>
      <c r="D3542" s="373"/>
      <c r="E3542" s="374"/>
      <c r="F3542" s="375"/>
    </row>
    <row r="3543" spans="2:6" s="1" customFormat="1" x14ac:dyDescent="0.25">
      <c r="B3543" s="371"/>
      <c r="C3543" s="372"/>
      <c r="D3543" s="373"/>
      <c r="E3543" s="374"/>
      <c r="F3543" s="375"/>
    </row>
    <row r="3544" spans="2:6" s="1" customFormat="1" x14ac:dyDescent="0.25">
      <c r="B3544" s="371"/>
      <c r="C3544" s="372"/>
      <c r="D3544" s="373"/>
      <c r="E3544" s="374"/>
      <c r="F3544" s="375"/>
    </row>
    <row r="3545" spans="2:6" s="1" customFormat="1" x14ac:dyDescent="0.25">
      <c r="B3545" s="371"/>
      <c r="C3545" s="372"/>
      <c r="D3545" s="373"/>
      <c r="E3545" s="374"/>
      <c r="F3545" s="375"/>
    </row>
    <row r="3546" spans="2:6" s="1" customFormat="1" x14ac:dyDescent="0.25">
      <c r="B3546" s="371"/>
      <c r="C3546" s="372"/>
      <c r="D3546" s="373"/>
      <c r="E3546" s="374"/>
      <c r="F3546" s="375"/>
    </row>
    <row r="3547" spans="2:6" s="1" customFormat="1" x14ac:dyDescent="0.25">
      <c r="B3547" s="371"/>
      <c r="C3547" s="372"/>
      <c r="D3547" s="373"/>
      <c r="E3547" s="374"/>
      <c r="F3547" s="375"/>
    </row>
    <row r="3548" spans="2:6" s="1" customFormat="1" x14ac:dyDescent="0.25">
      <c r="B3548" s="371"/>
      <c r="C3548" s="372"/>
      <c r="D3548" s="373"/>
      <c r="E3548" s="374"/>
      <c r="F3548" s="375"/>
    </row>
    <row r="3549" spans="2:6" s="1" customFormat="1" x14ac:dyDescent="0.25">
      <c r="B3549" s="371"/>
      <c r="C3549" s="372"/>
      <c r="D3549" s="373"/>
      <c r="E3549" s="374"/>
      <c r="F3549" s="375"/>
    </row>
    <row r="3550" spans="2:6" s="1" customFormat="1" x14ac:dyDescent="0.25">
      <c r="B3550" s="371"/>
      <c r="C3550" s="372"/>
      <c r="D3550" s="373"/>
      <c r="E3550" s="374"/>
      <c r="F3550" s="375"/>
    </row>
    <row r="3551" spans="2:6" s="1" customFormat="1" x14ac:dyDescent="0.25">
      <c r="B3551" s="371"/>
      <c r="C3551" s="372"/>
      <c r="D3551" s="373"/>
      <c r="E3551" s="374"/>
      <c r="F3551" s="375"/>
    </row>
    <row r="3552" spans="2:6" s="1" customFormat="1" x14ac:dyDescent="0.25">
      <c r="B3552" s="371"/>
      <c r="C3552" s="372"/>
      <c r="D3552" s="373"/>
      <c r="E3552" s="374"/>
      <c r="F3552" s="375"/>
    </row>
    <row r="3553" spans="2:6" s="1" customFormat="1" x14ac:dyDescent="0.25">
      <c r="B3553" s="371"/>
      <c r="C3553" s="372"/>
      <c r="D3553" s="373"/>
      <c r="E3553" s="374"/>
      <c r="F3553" s="375"/>
    </row>
    <row r="3554" spans="2:6" s="1" customFormat="1" x14ac:dyDescent="0.25">
      <c r="B3554" s="371"/>
      <c r="C3554" s="372"/>
      <c r="D3554" s="373"/>
      <c r="E3554" s="374"/>
      <c r="F3554" s="375"/>
    </row>
    <row r="3555" spans="2:6" s="1" customFormat="1" x14ac:dyDescent="0.25">
      <c r="B3555" s="371"/>
      <c r="C3555" s="372"/>
      <c r="D3555" s="373"/>
      <c r="E3555" s="374"/>
      <c r="F3555" s="375"/>
    </row>
    <row r="3556" spans="2:6" s="1" customFormat="1" x14ac:dyDescent="0.25">
      <c r="B3556" s="371"/>
      <c r="C3556" s="372"/>
      <c r="D3556" s="373"/>
      <c r="E3556" s="374"/>
      <c r="F3556" s="375"/>
    </row>
    <row r="3557" spans="2:6" s="1" customFormat="1" x14ac:dyDescent="0.25">
      <c r="B3557" s="371"/>
      <c r="C3557" s="372"/>
      <c r="D3557" s="373"/>
      <c r="E3557" s="374"/>
      <c r="F3557" s="375"/>
    </row>
    <row r="3558" spans="2:6" s="1" customFormat="1" x14ac:dyDescent="0.25">
      <c r="B3558" s="371"/>
      <c r="C3558" s="372"/>
      <c r="D3558" s="373"/>
      <c r="E3558" s="374"/>
      <c r="F3558" s="375"/>
    </row>
    <row r="3559" spans="2:6" s="1" customFormat="1" x14ac:dyDescent="0.25">
      <c r="B3559" s="371"/>
      <c r="C3559" s="372"/>
      <c r="D3559" s="373"/>
      <c r="E3559" s="374"/>
      <c r="F3559" s="375"/>
    </row>
    <row r="3560" spans="2:6" s="1" customFormat="1" x14ac:dyDescent="0.25">
      <c r="B3560" s="371"/>
      <c r="C3560" s="372"/>
      <c r="D3560" s="373"/>
      <c r="E3560" s="374"/>
      <c r="F3560" s="375"/>
    </row>
    <row r="3561" spans="2:6" s="1" customFormat="1" x14ac:dyDescent="0.25">
      <c r="B3561" s="371"/>
      <c r="C3561" s="372"/>
      <c r="D3561" s="373"/>
      <c r="E3561" s="374"/>
      <c r="F3561" s="375"/>
    </row>
    <row r="3562" spans="2:6" s="1" customFormat="1" x14ac:dyDescent="0.25">
      <c r="B3562" s="371"/>
      <c r="C3562" s="372"/>
      <c r="D3562" s="373"/>
      <c r="E3562" s="374"/>
      <c r="F3562" s="375"/>
    </row>
    <row r="3563" spans="2:6" s="1" customFormat="1" x14ac:dyDescent="0.25">
      <c r="B3563" s="371"/>
      <c r="C3563" s="372"/>
      <c r="D3563" s="373"/>
      <c r="E3563" s="374"/>
      <c r="F3563" s="375"/>
    </row>
    <row r="3564" spans="2:6" s="1" customFormat="1" x14ac:dyDescent="0.25">
      <c r="B3564" s="371"/>
      <c r="C3564" s="372"/>
      <c r="D3564" s="373"/>
      <c r="E3564" s="374"/>
      <c r="F3564" s="375"/>
    </row>
    <row r="3565" spans="2:6" s="1" customFormat="1" x14ac:dyDescent="0.25">
      <c r="B3565" s="371"/>
      <c r="C3565" s="372"/>
      <c r="D3565" s="373"/>
      <c r="E3565" s="374"/>
      <c r="F3565" s="375"/>
    </row>
    <row r="3566" spans="2:6" s="1" customFormat="1" x14ac:dyDescent="0.25">
      <c r="B3566" s="371"/>
      <c r="C3566" s="372"/>
      <c r="D3566" s="373"/>
      <c r="E3566" s="374"/>
      <c r="F3566" s="375"/>
    </row>
    <row r="3567" spans="2:6" s="1" customFormat="1" x14ac:dyDescent="0.25">
      <c r="B3567" s="371"/>
      <c r="C3567" s="372"/>
      <c r="D3567" s="373"/>
      <c r="E3567" s="374"/>
      <c r="F3567" s="375"/>
    </row>
    <row r="3568" spans="2:6" s="1" customFormat="1" x14ac:dyDescent="0.25">
      <c r="B3568" s="371"/>
      <c r="C3568" s="372"/>
      <c r="D3568" s="373"/>
      <c r="E3568" s="374"/>
      <c r="F3568" s="375"/>
    </row>
    <row r="3569" spans="2:6" s="1" customFormat="1" x14ac:dyDescent="0.25">
      <c r="B3569" s="371"/>
      <c r="C3569" s="372"/>
      <c r="D3569" s="373"/>
      <c r="E3569" s="374"/>
      <c r="F3569" s="375"/>
    </row>
    <row r="3570" spans="2:6" s="1" customFormat="1" x14ac:dyDescent="0.25">
      <c r="B3570" s="371"/>
      <c r="C3570" s="372"/>
      <c r="D3570" s="373"/>
      <c r="E3570" s="374"/>
      <c r="F3570" s="375"/>
    </row>
    <row r="3571" spans="2:6" s="1" customFormat="1" x14ac:dyDescent="0.25">
      <c r="B3571" s="371"/>
      <c r="C3571" s="372"/>
      <c r="D3571" s="373"/>
      <c r="E3571" s="374"/>
      <c r="F3571" s="375"/>
    </row>
    <row r="3572" spans="2:6" s="1" customFormat="1" x14ac:dyDescent="0.25">
      <c r="B3572" s="371"/>
      <c r="C3572" s="372"/>
      <c r="D3572" s="373"/>
      <c r="E3572" s="374"/>
      <c r="F3572" s="375"/>
    </row>
    <row r="3573" spans="2:6" s="1" customFormat="1" x14ac:dyDescent="0.25">
      <c r="B3573" s="371"/>
      <c r="C3573" s="372"/>
      <c r="D3573" s="373"/>
      <c r="E3573" s="374"/>
      <c r="F3573" s="375"/>
    </row>
    <row r="3574" spans="2:6" s="1" customFormat="1" x14ac:dyDescent="0.25">
      <c r="B3574" s="371"/>
      <c r="C3574" s="372"/>
      <c r="D3574" s="373"/>
      <c r="E3574" s="374"/>
      <c r="F3574" s="375"/>
    </row>
    <row r="3575" spans="2:6" s="1" customFormat="1" x14ac:dyDescent="0.25">
      <c r="B3575" s="371"/>
      <c r="C3575" s="372"/>
      <c r="D3575" s="373"/>
      <c r="E3575" s="374"/>
      <c r="F3575" s="375"/>
    </row>
    <row r="3576" spans="2:6" s="1" customFormat="1" x14ac:dyDescent="0.25">
      <c r="B3576" s="371"/>
      <c r="C3576" s="372"/>
      <c r="D3576" s="373"/>
      <c r="E3576" s="374"/>
      <c r="F3576" s="375"/>
    </row>
    <row r="3577" spans="2:6" s="1" customFormat="1" x14ac:dyDescent="0.25">
      <c r="B3577" s="371"/>
      <c r="C3577" s="372"/>
      <c r="D3577" s="373"/>
      <c r="E3577" s="374"/>
      <c r="F3577" s="375"/>
    </row>
    <row r="3578" spans="2:6" s="1" customFormat="1" x14ac:dyDescent="0.25">
      <c r="B3578" s="371"/>
      <c r="C3578" s="372"/>
      <c r="D3578" s="373"/>
      <c r="E3578" s="374"/>
      <c r="F3578" s="375"/>
    </row>
    <row r="3579" spans="2:6" s="1" customFormat="1" x14ac:dyDescent="0.25">
      <c r="B3579" s="371"/>
      <c r="C3579" s="372"/>
      <c r="D3579" s="373"/>
      <c r="E3579" s="374"/>
      <c r="F3579" s="375"/>
    </row>
    <row r="3580" spans="2:6" s="1" customFormat="1" x14ac:dyDescent="0.25">
      <c r="B3580" s="371"/>
      <c r="C3580" s="372"/>
      <c r="D3580" s="373"/>
      <c r="E3580" s="374"/>
      <c r="F3580" s="375"/>
    </row>
    <row r="3581" spans="2:6" s="1" customFormat="1" x14ac:dyDescent="0.25">
      <c r="B3581" s="371"/>
      <c r="C3581" s="372"/>
      <c r="D3581" s="373"/>
      <c r="E3581" s="374"/>
      <c r="F3581" s="375"/>
    </row>
    <row r="3582" spans="2:6" s="1" customFormat="1" x14ac:dyDescent="0.25">
      <c r="B3582" s="371"/>
      <c r="C3582" s="372"/>
      <c r="D3582" s="373"/>
      <c r="E3582" s="374"/>
      <c r="F3582" s="375"/>
    </row>
    <row r="3583" spans="2:6" s="1" customFormat="1" x14ac:dyDescent="0.25">
      <c r="B3583" s="371"/>
      <c r="C3583" s="372"/>
      <c r="D3583" s="373"/>
      <c r="E3583" s="374"/>
      <c r="F3583" s="375"/>
    </row>
    <row r="3584" spans="2:6" s="1" customFormat="1" x14ac:dyDescent="0.25">
      <c r="B3584" s="371"/>
      <c r="C3584" s="372"/>
      <c r="D3584" s="373"/>
      <c r="E3584" s="374"/>
      <c r="F3584" s="375"/>
    </row>
    <row r="3585" spans="2:6" s="1" customFormat="1" x14ac:dyDescent="0.25">
      <c r="B3585" s="371"/>
      <c r="C3585" s="372"/>
      <c r="D3585" s="373"/>
      <c r="E3585" s="374"/>
      <c r="F3585" s="375"/>
    </row>
    <row r="3586" spans="2:6" s="1" customFormat="1" x14ac:dyDescent="0.25">
      <c r="B3586" s="371"/>
      <c r="C3586" s="372"/>
      <c r="D3586" s="373"/>
      <c r="E3586" s="374"/>
      <c r="F3586" s="375"/>
    </row>
    <row r="3587" spans="2:6" s="1" customFormat="1" x14ac:dyDescent="0.25">
      <c r="B3587" s="371"/>
      <c r="C3587" s="372"/>
      <c r="D3587" s="373"/>
      <c r="E3587" s="374"/>
      <c r="F3587" s="375"/>
    </row>
    <row r="3588" spans="2:6" s="1" customFormat="1" x14ac:dyDescent="0.25">
      <c r="B3588" s="371"/>
      <c r="C3588" s="372"/>
      <c r="D3588" s="373"/>
      <c r="E3588" s="374"/>
      <c r="F3588" s="375"/>
    </row>
    <row r="3589" spans="2:6" s="1" customFormat="1" x14ac:dyDescent="0.25">
      <c r="B3589" s="371"/>
      <c r="C3589" s="372"/>
      <c r="D3589" s="373"/>
      <c r="E3589" s="374"/>
      <c r="F3589" s="375"/>
    </row>
    <row r="3590" spans="2:6" s="1" customFormat="1" x14ac:dyDescent="0.25">
      <c r="B3590" s="371"/>
      <c r="C3590" s="372"/>
      <c r="D3590" s="373"/>
      <c r="E3590" s="374"/>
      <c r="F3590" s="375"/>
    </row>
    <row r="3591" spans="2:6" s="1" customFormat="1" x14ac:dyDescent="0.25">
      <c r="B3591" s="371"/>
      <c r="C3591" s="372"/>
      <c r="D3591" s="373"/>
      <c r="E3591" s="374"/>
      <c r="F3591" s="375"/>
    </row>
    <row r="3592" spans="2:6" s="1" customFormat="1" x14ac:dyDescent="0.25">
      <c r="B3592" s="371"/>
      <c r="C3592" s="372"/>
      <c r="D3592" s="373"/>
      <c r="E3592" s="374"/>
      <c r="F3592" s="375"/>
    </row>
    <row r="3593" spans="2:6" s="1" customFormat="1" x14ac:dyDescent="0.25">
      <c r="B3593" s="371"/>
      <c r="C3593" s="372"/>
      <c r="D3593" s="373"/>
      <c r="E3593" s="374"/>
      <c r="F3593" s="375"/>
    </row>
    <row r="3594" spans="2:6" s="1" customFormat="1" x14ac:dyDescent="0.25">
      <c r="B3594" s="371"/>
      <c r="C3594" s="372"/>
      <c r="D3594" s="373"/>
      <c r="E3594" s="374"/>
      <c r="F3594" s="375"/>
    </row>
    <row r="3595" spans="2:6" s="1" customFormat="1" x14ac:dyDescent="0.25">
      <c r="B3595" s="371"/>
      <c r="C3595" s="372"/>
      <c r="D3595" s="373"/>
      <c r="E3595" s="374"/>
      <c r="F3595" s="375"/>
    </row>
    <row r="3596" spans="2:6" s="1" customFormat="1" x14ac:dyDescent="0.25">
      <c r="B3596" s="371"/>
      <c r="C3596" s="372"/>
      <c r="D3596" s="373"/>
      <c r="E3596" s="374"/>
      <c r="F3596" s="375"/>
    </row>
    <row r="3597" spans="2:6" s="1" customFormat="1" x14ac:dyDescent="0.25">
      <c r="B3597" s="371"/>
      <c r="C3597" s="372"/>
      <c r="D3597" s="373"/>
      <c r="E3597" s="374"/>
      <c r="F3597" s="375"/>
    </row>
    <row r="3598" spans="2:6" s="1" customFormat="1" x14ac:dyDescent="0.25">
      <c r="B3598" s="371"/>
      <c r="C3598" s="372"/>
      <c r="D3598" s="373"/>
      <c r="E3598" s="374"/>
      <c r="F3598" s="375"/>
    </row>
    <row r="3599" spans="2:6" s="1" customFormat="1" x14ac:dyDescent="0.25">
      <c r="B3599" s="371"/>
      <c r="C3599" s="372"/>
      <c r="D3599" s="373"/>
      <c r="E3599" s="374"/>
      <c r="F3599" s="375"/>
    </row>
    <row r="3600" spans="2:6" s="1" customFormat="1" x14ac:dyDescent="0.25">
      <c r="B3600" s="371"/>
      <c r="C3600" s="372"/>
      <c r="D3600" s="373"/>
      <c r="E3600" s="374"/>
      <c r="F3600" s="375"/>
    </row>
    <row r="3601" spans="2:6" s="1" customFormat="1" x14ac:dyDescent="0.25">
      <c r="B3601" s="371"/>
      <c r="C3601" s="372"/>
      <c r="D3601" s="373"/>
      <c r="E3601" s="374"/>
      <c r="F3601" s="375"/>
    </row>
    <row r="3602" spans="2:6" s="1" customFormat="1" x14ac:dyDescent="0.25">
      <c r="B3602" s="371"/>
      <c r="C3602" s="372"/>
      <c r="D3602" s="373"/>
      <c r="E3602" s="374"/>
      <c r="F3602" s="375"/>
    </row>
    <row r="3603" spans="2:6" s="1" customFormat="1" x14ac:dyDescent="0.25">
      <c r="B3603" s="371"/>
      <c r="C3603" s="372"/>
      <c r="D3603" s="373"/>
      <c r="E3603" s="374"/>
      <c r="F3603" s="375"/>
    </row>
    <row r="3604" spans="2:6" s="1" customFormat="1" x14ac:dyDescent="0.25">
      <c r="B3604" s="371"/>
      <c r="C3604" s="372"/>
      <c r="D3604" s="373"/>
      <c r="E3604" s="374"/>
      <c r="F3604" s="375"/>
    </row>
    <row r="3605" spans="2:6" s="1" customFormat="1" x14ac:dyDescent="0.25">
      <c r="B3605" s="371"/>
      <c r="C3605" s="372"/>
      <c r="D3605" s="373"/>
      <c r="E3605" s="374"/>
      <c r="F3605" s="375"/>
    </row>
    <row r="3606" spans="2:6" s="1" customFormat="1" x14ac:dyDescent="0.25">
      <c r="B3606" s="371"/>
      <c r="C3606" s="372"/>
      <c r="D3606" s="373"/>
      <c r="E3606" s="374"/>
      <c r="F3606" s="375"/>
    </row>
    <row r="3607" spans="2:6" s="1" customFormat="1" x14ac:dyDescent="0.25">
      <c r="B3607" s="371"/>
      <c r="C3607" s="372"/>
      <c r="D3607" s="373"/>
      <c r="E3607" s="374"/>
      <c r="F3607" s="375"/>
    </row>
    <row r="3608" spans="2:6" s="1" customFormat="1" x14ac:dyDescent="0.25">
      <c r="B3608" s="371"/>
      <c r="C3608" s="372"/>
      <c r="D3608" s="373"/>
      <c r="E3608" s="374"/>
      <c r="F3608" s="375"/>
    </row>
    <row r="3609" spans="2:6" s="1" customFormat="1" x14ac:dyDescent="0.25">
      <c r="B3609" s="371"/>
      <c r="C3609" s="372"/>
      <c r="D3609" s="373"/>
      <c r="E3609" s="374"/>
      <c r="F3609" s="375"/>
    </row>
    <row r="3610" spans="2:6" s="1" customFormat="1" x14ac:dyDescent="0.25">
      <c r="B3610" s="371"/>
      <c r="C3610" s="372"/>
      <c r="D3610" s="373"/>
      <c r="E3610" s="374"/>
      <c r="F3610" s="375"/>
    </row>
    <row r="3611" spans="2:6" s="1" customFormat="1" x14ac:dyDescent="0.25">
      <c r="B3611" s="371"/>
      <c r="C3611" s="372"/>
      <c r="D3611" s="373"/>
      <c r="E3611" s="374"/>
      <c r="F3611" s="375"/>
    </row>
    <row r="3612" spans="2:6" s="1" customFormat="1" x14ac:dyDescent="0.25">
      <c r="B3612" s="371"/>
      <c r="C3612" s="372"/>
      <c r="D3612" s="373"/>
      <c r="E3612" s="374"/>
      <c r="F3612" s="375"/>
    </row>
    <row r="3613" spans="2:6" s="1" customFormat="1" x14ac:dyDescent="0.25">
      <c r="B3613" s="371"/>
      <c r="C3613" s="372"/>
      <c r="D3613" s="373"/>
      <c r="E3613" s="374"/>
      <c r="F3613" s="375"/>
    </row>
    <row r="3614" spans="2:6" s="1" customFormat="1" x14ac:dyDescent="0.25">
      <c r="B3614" s="371"/>
      <c r="C3614" s="372"/>
      <c r="D3614" s="373"/>
      <c r="E3614" s="374"/>
      <c r="F3614" s="375"/>
    </row>
    <row r="3615" spans="2:6" s="1" customFormat="1" x14ac:dyDescent="0.25">
      <c r="B3615" s="371"/>
      <c r="C3615" s="372"/>
      <c r="D3615" s="373"/>
      <c r="E3615" s="374"/>
      <c r="F3615" s="375"/>
    </row>
    <row r="3616" spans="2:6" s="1" customFormat="1" x14ac:dyDescent="0.25">
      <c r="B3616" s="371"/>
      <c r="C3616" s="372"/>
      <c r="D3616" s="373"/>
      <c r="E3616" s="374"/>
      <c r="F3616" s="375"/>
    </row>
    <row r="3617" spans="2:6" s="1" customFormat="1" x14ac:dyDescent="0.25">
      <c r="B3617" s="371"/>
      <c r="C3617" s="372"/>
      <c r="D3617" s="373"/>
      <c r="E3617" s="374"/>
      <c r="F3617" s="375"/>
    </row>
    <row r="3618" spans="2:6" s="1" customFormat="1" x14ac:dyDescent="0.25">
      <c r="B3618" s="371"/>
      <c r="C3618" s="372"/>
      <c r="D3618" s="373"/>
      <c r="E3618" s="374"/>
      <c r="F3618" s="375"/>
    </row>
    <row r="3619" spans="2:6" s="1" customFormat="1" x14ac:dyDescent="0.25">
      <c r="B3619" s="371"/>
      <c r="C3619" s="372"/>
      <c r="D3619" s="373"/>
      <c r="E3619" s="374"/>
      <c r="F3619" s="375"/>
    </row>
    <row r="3620" spans="2:6" s="1" customFormat="1" x14ac:dyDescent="0.25">
      <c r="B3620" s="371"/>
      <c r="C3620" s="372"/>
      <c r="D3620" s="373"/>
      <c r="E3620" s="374"/>
      <c r="F3620" s="375"/>
    </row>
    <row r="3621" spans="2:6" s="1" customFormat="1" x14ac:dyDescent="0.25">
      <c r="B3621" s="371"/>
      <c r="C3621" s="372"/>
      <c r="D3621" s="373"/>
      <c r="E3621" s="374"/>
      <c r="F3621" s="375"/>
    </row>
    <row r="3622" spans="2:6" s="1" customFormat="1" x14ac:dyDescent="0.25">
      <c r="B3622" s="371"/>
      <c r="C3622" s="372"/>
      <c r="D3622" s="373"/>
      <c r="E3622" s="374"/>
      <c r="F3622" s="375"/>
    </row>
    <row r="3623" spans="2:6" s="1" customFormat="1" x14ac:dyDescent="0.25">
      <c r="B3623" s="371"/>
      <c r="C3623" s="372"/>
      <c r="D3623" s="373"/>
      <c r="E3623" s="374"/>
      <c r="F3623" s="375"/>
    </row>
    <row r="3624" spans="2:6" s="1" customFormat="1" x14ac:dyDescent="0.25">
      <c r="B3624" s="371"/>
      <c r="C3624" s="372"/>
      <c r="D3624" s="373"/>
      <c r="E3624" s="374"/>
      <c r="F3624" s="375"/>
    </row>
    <row r="3625" spans="2:6" s="1" customFormat="1" x14ac:dyDescent="0.25">
      <c r="B3625" s="371"/>
      <c r="C3625" s="372"/>
      <c r="D3625" s="373"/>
      <c r="E3625" s="374"/>
      <c r="F3625" s="375"/>
    </row>
    <row r="3626" spans="2:6" s="1" customFormat="1" x14ac:dyDescent="0.25">
      <c r="B3626" s="371"/>
      <c r="C3626" s="372"/>
      <c r="D3626" s="373"/>
      <c r="E3626" s="374"/>
      <c r="F3626" s="375"/>
    </row>
    <row r="3627" spans="2:6" s="1" customFormat="1" x14ac:dyDescent="0.25">
      <c r="B3627" s="371"/>
      <c r="C3627" s="372"/>
      <c r="D3627" s="373"/>
      <c r="E3627" s="374"/>
      <c r="F3627" s="375"/>
    </row>
    <row r="3628" spans="2:6" s="1" customFormat="1" x14ac:dyDescent="0.25">
      <c r="B3628" s="371"/>
      <c r="C3628" s="372"/>
      <c r="D3628" s="373"/>
      <c r="E3628" s="374"/>
      <c r="F3628" s="375"/>
    </row>
    <row r="3629" spans="2:6" s="1" customFormat="1" x14ac:dyDescent="0.25">
      <c r="B3629" s="371"/>
      <c r="C3629" s="372"/>
      <c r="D3629" s="373"/>
      <c r="E3629" s="374"/>
      <c r="F3629" s="375"/>
    </row>
    <row r="3630" spans="2:6" s="1" customFormat="1" x14ac:dyDescent="0.25">
      <c r="B3630" s="371"/>
      <c r="C3630" s="372"/>
      <c r="D3630" s="373"/>
      <c r="E3630" s="374"/>
      <c r="F3630" s="375"/>
    </row>
    <row r="3631" spans="2:6" s="1" customFormat="1" x14ac:dyDescent="0.25">
      <c r="B3631" s="371"/>
      <c r="C3631" s="372"/>
      <c r="D3631" s="373"/>
      <c r="E3631" s="374"/>
      <c r="F3631" s="375"/>
    </row>
    <row r="3632" spans="2:6" s="1" customFormat="1" x14ac:dyDescent="0.25">
      <c r="B3632" s="371"/>
      <c r="C3632" s="372"/>
      <c r="D3632" s="373"/>
      <c r="E3632" s="374"/>
      <c r="F3632" s="375"/>
    </row>
    <row r="3633" spans="2:6" s="1" customFormat="1" x14ac:dyDescent="0.25">
      <c r="B3633" s="371"/>
      <c r="C3633" s="372"/>
      <c r="D3633" s="373"/>
      <c r="E3633" s="374"/>
      <c r="F3633" s="375"/>
    </row>
    <row r="3634" spans="2:6" s="1" customFormat="1" x14ac:dyDescent="0.25">
      <c r="B3634" s="371"/>
      <c r="C3634" s="372"/>
      <c r="D3634" s="373"/>
      <c r="E3634" s="374"/>
      <c r="F3634" s="375"/>
    </row>
    <row r="3635" spans="2:6" s="1" customFormat="1" x14ac:dyDescent="0.25">
      <c r="B3635" s="371"/>
      <c r="C3635" s="372"/>
      <c r="D3635" s="373"/>
      <c r="E3635" s="374"/>
      <c r="F3635" s="375"/>
    </row>
    <row r="3636" spans="2:6" s="1" customFormat="1" x14ac:dyDescent="0.25">
      <c r="B3636" s="371"/>
      <c r="C3636" s="372"/>
      <c r="D3636" s="373"/>
      <c r="E3636" s="374"/>
      <c r="F3636" s="375"/>
    </row>
    <row r="3637" spans="2:6" s="1" customFormat="1" x14ac:dyDescent="0.25">
      <c r="B3637" s="371"/>
      <c r="C3637" s="372"/>
      <c r="D3637" s="373"/>
      <c r="E3637" s="374"/>
      <c r="F3637" s="375"/>
    </row>
    <row r="3638" spans="2:6" s="1" customFormat="1" x14ac:dyDescent="0.25">
      <c r="B3638" s="371"/>
      <c r="C3638" s="372"/>
      <c r="D3638" s="373"/>
      <c r="E3638" s="374"/>
      <c r="F3638" s="375"/>
    </row>
    <row r="3639" spans="2:6" s="1" customFormat="1" x14ac:dyDescent="0.25">
      <c r="B3639" s="371"/>
      <c r="C3639" s="372"/>
      <c r="D3639" s="373"/>
      <c r="E3639" s="374"/>
      <c r="F3639" s="375"/>
    </row>
    <row r="3640" spans="2:6" s="1" customFormat="1" x14ac:dyDescent="0.25">
      <c r="B3640" s="371"/>
      <c r="C3640" s="372"/>
      <c r="D3640" s="373"/>
      <c r="E3640" s="374"/>
      <c r="F3640" s="375"/>
    </row>
    <row r="3641" spans="2:6" s="1" customFormat="1" x14ac:dyDescent="0.25">
      <c r="B3641" s="371"/>
      <c r="C3641" s="372"/>
      <c r="D3641" s="373"/>
      <c r="E3641" s="374"/>
      <c r="F3641" s="375"/>
    </row>
    <row r="3642" spans="2:6" s="1" customFormat="1" x14ac:dyDescent="0.25">
      <c r="B3642" s="371"/>
      <c r="C3642" s="372"/>
      <c r="D3642" s="373"/>
      <c r="E3642" s="374"/>
      <c r="F3642" s="375"/>
    </row>
    <row r="3643" spans="2:6" s="1" customFormat="1" x14ac:dyDescent="0.25">
      <c r="B3643" s="371"/>
      <c r="C3643" s="372"/>
      <c r="D3643" s="373"/>
      <c r="E3643" s="374"/>
      <c r="F3643" s="375"/>
    </row>
    <row r="3644" spans="2:6" s="1" customFormat="1" x14ac:dyDescent="0.25">
      <c r="B3644" s="371"/>
      <c r="C3644" s="372"/>
      <c r="D3644" s="373"/>
      <c r="E3644" s="374"/>
      <c r="F3644" s="375"/>
    </row>
    <row r="3645" spans="2:6" s="1" customFormat="1" x14ac:dyDescent="0.25">
      <c r="B3645" s="371"/>
      <c r="C3645" s="372"/>
      <c r="D3645" s="373"/>
      <c r="E3645" s="374"/>
      <c r="F3645" s="375"/>
    </row>
    <row r="3646" spans="2:6" s="1" customFormat="1" x14ac:dyDescent="0.25">
      <c r="B3646" s="371"/>
      <c r="C3646" s="372"/>
      <c r="D3646" s="373"/>
      <c r="E3646" s="374"/>
      <c r="F3646" s="375"/>
    </row>
    <row r="3647" spans="2:6" s="1" customFormat="1" x14ac:dyDescent="0.25">
      <c r="B3647" s="371"/>
      <c r="C3647" s="372"/>
      <c r="D3647" s="373"/>
      <c r="E3647" s="374"/>
      <c r="F3647" s="375"/>
    </row>
    <row r="3648" spans="2:6" s="1" customFormat="1" x14ac:dyDescent="0.25">
      <c r="B3648" s="371"/>
      <c r="C3648" s="372"/>
      <c r="D3648" s="373"/>
      <c r="E3648" s="374"/>
      <c r="F3648" s="375"/>
    </row>
    <row r="3649" spans="2:6" s="1" customFormat="1" x14ac:dyDescent="0.25">
      <c r="B3649" s="371"/>
      <c r="C3649" s="372"/>
      <c r="D3649" s="373"/>
      <c r="E3649" s="374"/>
      <c r="F3649" s="375"/>
    </row>
    <row r="3650" spans="2:6" s="1" customFormat="1" x14ac:dyDescent="0.25">
      <c r="B3650" s="371"/>
      <c r="C3650" s="372"/>
      <c r="D3650" s="373"/>
      <c r="E3650" s="374"/>
      <c r="F3650" s="375"/>
    </row>
    <row r="3651" spans="2:6" s="1" customFormat="1" x14ac:dyDescent="0.25">
      <c r="B3651" s="371"/>
      <c r="C3651" s="372"/>
      <c r="D3651" s="373"/>
      <c r="E3651" s="374"/>
      <c r="F3651" s="375"/>
    </row>
    <row r="3652" spans="2:6" s="1" customFormat="1" x14ac:dyDescent="0.25">
      <c r="B3652" s="371"/>
      <c r="C3652" s="372"/>
      <c r="D3652" s="373"/>
      <c r="E3652" s="374"/>
      <c r="F3652" s="375"/>
    </row>
    <row r="3653" spans="2:6" s="1" customFormat="1" x14ac:dyDescent="0.25">
      <c r="B3653" s="371"/>
      <c r="C3653" s="372"/>
      <c r="D3653" s="373"/>
      <c r="E3653" s="374"/>
      <c r="F3653" s="375"/>
    </row>
    <row r="3654" spans="2:6" s="1" customFormat="1" x14ac:dyDescent="0.25">
      <c r="B3654" s="371"/>
      <c r="C3654" s="372"/>
      <c r="D3654" s="373"/>
      <c r="E3654" s="374"/>
      <c r="F3654" s="375"/>
    </row>
    <row r="3655" spans="2:6" s="1" customFormat="1" x14ac:dyDescent="0.25">
      <c r="B3655" s="371"/>
      <c r="C3655" s="372"/>
      <c r="D3655" s="373"/>
      <c r="E3655" s="374"/>
      <c r="F3655" s="375"/>
    </row>
    <row r="3656" spans="2:6" s="1" customFormat="1" x14ac:dyDescent="0.25">
      <c r="B3656" s="371"/>
      <c r="C3656" s="372"/>
      <c r="D3656" s="373"/>
      <c r="E3656" s="374"/>
      <c r="F3656" s="375"/>
    </row>
    <row r="3657" spans="2:6" s="1" customFormat="1" x14ac:dyDescent="0.25">
      <c r="B3657" s="371"/>
      <c r="C3657" s="372"/>
      <c r="D3657" s="373"/>
      <c r="E3657" s="374"/>
      <c r="F3657" s="375"/>
    </row>
    <row r="3658" spans="2:6" s="1" customFormat="1" x14ac:dyDescent="0.25">
      <c r="B3658" s="371"/>
      <c r="C3658" s="372"/>
      <c r="D3658" s="373"/>
      <c r="E3658" s="374"/>
      <c r="F3658" s="375"/>
    </row>
    <row r="3659" spans="2:6" s="1" customFormat="1" x14ac:dyDescent="0.25">
      <c r="B3659" s="371"/>
      <c r="C3659" s="372"/>
      <c r="D3659" s="373"/>
      <c r="E3659" s="374"/>
      <c r="F3659" s="375"/>
    </row>
    <row r="3660" spans="2:6" s="1" customFormat="1" x14ac:dyDescent="0.25">
      <c r="B3660" s="371"/>
      <c r="C3660" s="372"/>
      <c r="D3660" s="373"/>
      <c r="E3660" s="374"/>
      <c r="F3660" s="375"/>
    </row>
    <row r="3661" spans="2:6" s="1" customFormat="1" x14ac:dyDescent="0.25">
      <c r="B3661" s="371"/>
      <c r="C3661" s="372"/>
      <c r="D3661" s="373"/>
      <c r="E3661" s="374"/>
      <c r="F3661" s="375"/>
    </row>
    <row r="3662" spans="2:6" s="1" customFormat="1" x14ac:dyDescent="0.25">
      <c r="B3662" s="371"/>
      <c r="C3662" s="372"/>
      <c r="D3662" s="373"/>
      <c r="E3662" s="374"/>
      <c r="F3662" s="375"/>
    </row>
    <row r="3663" spans="2:6" s="1" customFormat="1" x14ac:dyDescent="0.25">
      <c r="B3663" s="371"/>
      <c r="C3663" s="372"/>
      <c r="D3663" s="373"/>
      <c r="E3663" s="374"/>
      <c r="F3663" s="375"/>
    </row>
    <row r="3664" spans="2:6" s="1" customFormat="1" x14ac:dyDescent="0.25">
      <c r="B3664" s="371"/>
      <c r="C3664" s="372"/>
      <c r="D3664" s="373"/>
      <c r="E3664" s="374"/>
      <c r="F3664" s="375"/>
    </row>
    <row r="3665" spans="2:6" s="1" customFormat="1" x14ac:dyDescent="0.25">
      <c r="B3665" s="371"/>
      <c r="C3665" s="372"/>
      <c r="D3665" s="373"/>
      <c r="E3665" s="374"/>
      <c r="F3665" s="375"/>
    </row>
    <row r="3666" spans="2:6" s="1" customFormat="1" x14ac:dyDescent="0.25">
      <c r="B3666" s="371"/>
      <c r="C3666" s="372"/>
      <c r="D3666" s="373"/>
      <c r="E3666" s="374"/>
      <c r="F3666" s="375"/>
    </row>
    <row r="3667" spans="2:6" s="1" customFormat="1" x14ac:dyDescent="0.25">
      <c r="B3667" s="371"/>
      <c r="C3667" s="372"/>
      <c r="D3667" s="373"/>
      <c r="E3667" s="374"/>
      <c r="F3667" s="375"/>
    </row>
    <row r="3668" spans="2:6" s="1" customFormat="1" x14ac:dyDescent="0.25">
      <c r="B3668" s="371"/>
      <c r="C3668" s="372"/>
      <c r="D3668" s="373"/>
      <c r="E3668" s="374"/>
      <c r="F3668" s="375"/>
    </row>
    <row r="3669" spans="2:6" s="1" customFormat="1" x14ac:dyDescent="0.25">
      <c r="B3669" s="371"/>
      <c r="C3669" s="372"/>
      <c r="D3669" s="373"/>
      <c r="E3669" s="374"/>
      <c r="F3669" s="375"/>
    </row>
    <row r="3670" spans="2:6" s="1" customFormat="1" x14ac:dyDescent="0.25">
      <c r="B3670" s="371"/>
      <c r="C3670" s="372"/>
      <c r="D3670" s="373"/>
      <c r="E3670" s="374"/>
      <c r="F3670" s="375"/>
    </row>
    <row r="3671" spans="2:6" s="1" customFormat="1" x14ac:dyDescent="0.25">
      <c r="B3671" s="371"/>
      <c r="C3671" s="372"/>
      <c r="D3671" s="373"/>
      <c r="E3671" s="374"/>
      <c r="F3671" s="375"/>
    </row>
    <row r="3672" spans="2:6" s="1" customFormat="1" x14ac:dyDescent="0.25">
      <c r="B3672" s="371"/>
      <c r="C3672" s="372"/>
      <c r="D3672" s="373"/>
      <c r="E3672" s="374"/>
      <c r="F3672" s="375"/>
    </row>
    <row r="3673" spans="2:6" s="1" customFormat="1" x14ac:dyDescent="0.25">
      <c r="B3673" s="371"/>
      <c r="C3673" s="372"/>
      <c r="D3673" s="373"/>
      <c r="E3673" s="374"/>
      <c r="F3673" s="375"/>
    </row>
    <row r="3674" spans="2:6" s="1" customFormat="1" x14ac:dyDescent="0.25">
      <c r="B3674" s="371"/>
      <c r="C3674" s="372"/>
      <c r="D3674" s="373"/>
      <c r="E3674" s="374"/>
      <c r="F3674" s="375"/>
    </row>
    <row r="3675" spans="2:6" s="1" customFormat="1" x14ac:dyDescent="0.25">
      <c r="B3675" s="371"/>
      <c r="C3675" s="372"/>
      <c r="D3675" s="373"/>
      <c r="E3675" s="374"/>
      <c r="F3675" s="375"/>
    </row>
    <row r="3676" spans="2:6" s="1" customFormat="1" x14ac:dyDescent="0.25">
      <c r="B3676" s="371"/>
      <c r="C3676" s="372"/>
      <c r="D3676" s="373"/>
      <c r="E3676" s="374"/>
      <c r="F3676" s="375"/>
    </row>
    <row r="3677" spans="2:6" s="1" customFormat="1" x14ac:dyDescent="0.25">
      <c r="B3677" s="371"/>
      <c r="C3677" s="372"/>
      <c r="D3677" s="373"/>
      <c r="E3677" s="374"/>
      <c r="F3677" s="375"/>
    </row>
    <row r="3678" spans="2:6" s="1" customFormat="1" x14ac:dyDescent="0.25">
      <c r="B3678" s="371"/>
      <c r="C3678" s="372"/>
      <c r="D3678" s="373"/>
      <c r="E3678" s="374"/>
      <c r="F3678" s="375"/>
    </row>
    <row r="3679" spans="2:6" s="1" customFormat="1" x14ac:dyDescent="0.25">
      <c r="B3679" s="371"/>
      <c r="C3679" s="372"/>
      <c r="D3679" s="373"/>
      <c r="E3679" s="374"/>
      <c r="F3679" s="375"/>
    </row>
    <row r="3680" spans="2:6" s="1" customFormat="1" x14ac:dyDescent="0.25">
      <c r="B3680" s="371"/>
      <c r="C3680" s="372"/>
      <c r="D3680" s="373"/>
      <c r="E3680" s="374"/>
      <c r="F3680" s="375"/>
    </row>
    <row r="3681" spans="2:6" s="1" customFormat="1" x14ac:dyDescent="0.25">
      <c r="B3681" s="371"/>
      <c r="C3681" s="372"/>
      <c r="D3681" s="373"/>
      <c r="E3681" s="374"/>
      <c r="F3681" s="375"/>
    </row>
    <row r="3682" spans="2:6" s="1" customFormat="1" x14ac:dyDescent="0.25">
      <c r="B3682" s="371"/>
      <c r="C3682" s="372"/>
      <c r="D3682" s="373"/>
      <c r="E3682" s="374"/>
      <c r="F3682" s="375"/>
    </row>
    <row r="3683" spans="2:6" s="1" customFormat="1" x14ac:dyDescent="0.25">
      <c r="B3683" s="371"/>
      <c r="C3683" s="372"/>
      <c r="D3683" s="373"/>
      <c r="E3683" s="374"/>
      <c r="F3683" s="375"/>
    </row>
    <row r="3684" spans="2:6" s="1" customFormat="1" x14ac:dyDescent="0.25">
      <c r="B3684" s="371"/>
      <c r="C3684" s="372"/>
      <c r="D3684" s="373"/>
      <c r="E3684" s="374"/>
      <c r="F3684" s="375"/>
    </row>
    <row r="3685" spans="2:6" s="1" customFormat="1" x14ac:dyDescent="0.25">
      <c r="B3685" s="371"/>
      <c r="C3685" s="372"/>
      <c r="D3685" s="373"/>
      <c r="E3685" s="374"/>
      <c r="F3685" s="375"/>
    </row>
    <row r="3686" spans="2:6" s="1" customFormat="1" x14ac:dyDescent="0.25">
      <c r="B3686" s="371"/>
      <c r="C3686" s="372"/>
      <c r="D3686" s="373"/>
      <c r="E3686" s="374"/>
      <c r="F3686" s="375"/>
    </row>
    <row r="3687" spans="2:6" s="1" customFormat="1" x14ac:dyDescent="0.25">
      <c r="B3687" s="371"/>
      <c r="C3687" s="372"/>
      <c r="D3687" s="373"/>
      <c r="E3687" s="374"/>
      <c r="F3687" s="375"/>
    </row>
    <row r="3688" spans="2:6" s="1" customFormat="1" x14ac:dyDescent="0.25">
      <c r="B3688" s="371"/>
      <c r="C3688" s="372"/>
      <c r="D3688" s="373"/>
      <c r="E3688" s="374"/>
      <c r="F3688" s="375"/>
    </row>
    <row r="3689" spans="2:6" s="1" customFormat="1" x14ac:dyDescent="0.25">
      <c r="B3689" s="371"/>
      <c r="C3689" s="372"/>
      <c r="D3689" s="373"/>
      <c r="E3689" s="374"/>
      <c r="F3689" s="375"/>
    </row>
    <row r="3690" spans="2:6" s="1" customFormat="1" x14ac:dyDescent="0.25">
      <c r="B3690" s="371"/>
      <c r="C3690" s="372"/>
      <c r="D3690" s="373"/>
      <c r="E3690" s="374"/>
      <c r="F3690" s="375"/>
    </row>
    <row r="3691" spans="2:6" s="1" customFormat="1" x14ac:dyDescent="0.25">
      <c r="B3691" s="371"/>
      <c r="C3691" s="372"/>
      <c r="D3691" s="373"/>
      <c r="E3691" s="374"/>
      <c r="F3691" s="375"/>
    </row>
    <row r="3692" spans="2:6" s="1" customFormat="1" x14ac:dyDescent="0.25">
      <c r="B3692" s="371"/>
      <c r="C3692" s="372"/>
      <c r="D3692" s="373"/>
      <c r="E3692" s="374"/>
      <c r="F3692" s="375"/>
    </row>
    <row r="3693" spans="2:6" s="1" customFormat="1" x14ac:dyDescent="0.25">
      <c r="B3693" s="371"/>
      <c r="C3693" s="372"/>
      <c r="D3693" s="373"/>
      <c r="E3693" s="374"/>
      <c r="F3693" s="375"/>
    </row>
    <row r="3694" spans="2:6" s="1" customFormat="1" x14ac:dyDescent="0.25">
      <c r="B3694" s="371"/>
      <c r="C3694" s="372"/>
      <c r="D3694" s="373"/>
      <c r="E3694" s="374"/>
      <c r="F3694" s="375"/>
    </row>
    <row r="3695" spans="2:6" s="1" customFormat="1" x14ac:dyDescent="0.25">
      <c r="B3695" s="371"/>
      <c r="C3695" s="372"/>
      <c r="D3695" s="373"/>
      <c r="E3695" s="374"/>
      <c r="F3695" s="375"/>
    </row>
    <row r="3696" spans="2:6" s="1" customFormat="1" x14ac:dyDescent="0.25">
      <c r="B3696" s="371"/>
      <c r="C3696" s="372"/>
      <c r="D3696" s="373"/>
      <c r="E3696" s="374"/>
      <c r="F3696" s="375"/>
    </row>
    <row r="3697" spans="2:6" s="1" customFormat="1" x14ac:dyDescent="0.25">
      <c r="B3697" s="371"/>
      <c r="C3697" s="372"/>
      <c r="D3697" s="373"/>
      <c r="E3697" s="374"/>
      <c r="F3697" s="375"/>
    </row>
    <row r="3698" spans="2:6" s="1" customFormat="1" x14ac:dyDescent="0.25">
      <c r="B3698" s="371"/>
      <c r="C3698" s="372"/>
      <c r="D3698" s="373"/>
      <c r="E3698" s="374"/>
      <c r="F3698" s="375"/>
    </row>
    <row r="3699" spans="2:6" s="1" customFormat="1" x14ac:dyDescent="0.25">
      <c r="B3699" s="371"/>
      <c r="C3699" s="372"/>
      <c r="D3699" s="373"/>
      <c r="E3699" s="374"/>
      <c r="F3699" s="375"/>
    </row>
    <row r="3700" spans="2:6" s="1" customFormat="1" x14ac:dyDescent="0.25">
      <c r="B3700" s="371"/>
      <c r="C3700" s="372"/>
      <c r="D3700" s="373"/>
      <c r="E3700" s="374"/>
      <c r="F3700" s="375"/>
    </row>
    <row r="3701" spans="2:6" s="1" customFormat="1" x14ac:dyDescent="0.25">
      <c r="B3701" s="371"/>
      <c r="C3701" s="372"/>
      <c r="D3701" s="373"/>
      <c r="E3701" s="374"/>
      <c r="F3701" s="375"/>
    </row>
    <row r="3702" spans="2:6" s="1" customFormat="1" x14ac:dyDescent="0.25">
      <c r="B3702" s="371"/>
      <c r="C3702" s="372"/>
      <c r="D3702" s="373"/>
      <c r="E3702" s="374"/>
      <c r="F3702" s="375"/>
    </row>
    <row r="3703" spans="2:6" s="1" customFormat="1" x14ac:dyDescent="0.25">
      <c r="B3703" s="371"/>
      <c r="C3703" s="372"/>
      <c r="D3703" s="373"/>
      <c r="E3703" s="374"/>
      <c r="F3703" s="375"/>
    </row>
    <row r="3704" spans="2:6" s="1" customFormat="1" x14ac:dyDescent="0.25">
      <c r="B3704" s="371"/>
      <c r="C3704" s="372"/>
      <c r="D3704" s="373"/>
      <c r="E3704" s="374"/>
      <c r="F3704" s="375"/>
    </row>
    <row r="3705" spans="2:6" s="1" customFormat="1" x14ac:dyDescent="0.25">
      <c r="B3705" s="371"/>
      <c r="C3705" s="372"/>
      <c r="D3705" s="373"/>
      <c r="E3705" s="374"/>
      <c r="F3705" s="375"/>
    </row>
    <row r="3706" spans="2:6" s="1" customFormat="1" x14ac:dyDescent="0.25">
      <c r="B3706" s="371"/>
      <c r="C3706" s="372"/>
      <c r="D3706" s="373"/>
      <c r="E3706" s="374"/>
      <c r="F3706" s="375"/>
    </row>
    <row r="3707" spans="2:6" s="1" customFormat="1" x14ac:dyDescent="0.25">
      <c r="B3707" s="371"/>
      <c r="C3707" s="372"/>
      <c r="D3707" s="373"/>
      <c r="E3707" s="374"/>
      <c r="F3707" s="375"/>
    </row>
    <row r="3708" spans="2:6" s="1" customFormat="1" x14ac:dyDescent="0.25">
      <c r="B3708" s="371"/>
      <c r="C3708" s="372"/>
      <c r="D3708" s="373"/>
      <c r="E3708" s="374"/>
      <c r="F3708" s="375"/>
    </row>
    <row r="3709" spans="2:6" s="1" customFormat="1" x14ac:dyDescent="0.25">
      <c r="B3709" s="371"/>
      <c r="C3709" s="372"/>
      <c r="D3709" s="373"/>
      <c r="E3709" s="374"/>
      <c r="F3709" s="375"/>
    </row>
    <row r="3710" spans="2:6" s="1" customFormat="1" x14ac:dyDescent="0.25">
      <c r="B3710" s="371"/>
      <c r="C3710" s="372"/>
      <c r="D3710" s="373"/>
      <c r="E3710" s="374"/>
      <c r="F3710" s="375"/>
    </row>
    <row r="3711" spans="2:6" s="1" customFormat="1" x14ac:dyDescent="0.25">
      <c r="B3711" s="371"/>
      <c r="C3711" s="372"/>
      <c r="D3711" s="373"/>
      <c r="E3711" s="374"/>
      <c r="F3711" s="375"/>
    </row>
    <row r="3712" spans="2:6" s="1" customFormat="1" x14ac:dyDescent="0.25">
      <c r="B3712" s="371"/>
      <c r="C3712" s="372"/>
      <c r="D3712" s="373"/>
      <c r="E3712" s="374"/>
      <c r="F3712" s="375"/>
    </row>
    <row r="3713" spans="2:6" s="1" customFormat="1" x14ac:dyDescent="0.25">
      <c r="B3713" s="371"/>
      <c r="C3713" s="372"/>
      <c r="D3713" s="373"/>
      <c r="E3713" s="374"/>
      <c r="F3713" s="375"/>
    </row>
    <row r="3714" spans="2:6" s="1" customFormat="1" x14ac:dyDescent="0.25">
      <c r="B3714" s="371"/>
      <c r="C3714" s="372"/>
      <c r="D3714" s="373"/>
      <c r="E3714" s="374"/>
      <c r="F3714" s="375"/>
    </row>
    <row r="3715" spans="2:6" s="1" customFormat="1" x14ac:dyDescent="0.25">
      <c r="B3715" s="371"/>
      <c r="C3715" s="372"/>
      <c r="D3715" s="373"/>
      <c r="E3715" s="374"/>
      <c r="F3715" s="375"/>
    </row>
    <row r="3716" spans="2:6" s="1" customFormat="1" x14ac:dyDescent="0.25">
      <c r="B3716" s="371"/>
      <c r="C3716" s="372"/>
      <c r="D3716" s="373"/>
      <c r="E3716" s="374"/>
      <c r="F3716" s="375"/>
    </row>
    <row r="3717" spans="2:6" s="1" customFormat="1" x14ac:dyDescent="0.25">
      <c r="B3717" s="371"/>
      <c r="C3717" s="372"/>
      <c r="D3717" s="373"/>
      <c r="E3717" s="374"/>
      <c r="F3717" s="375"/>
    </row>
    <row r="3718" spans="2:6" s="1" customFormat="1" x14ac:dyDescent="0.25">
      <c r="B3718" s="371"/>
      <c r="C3718" s="372"/>
      <c r="D3718" s="373"/>
      <c r="E3718" s="374"/>
      <c r="F3718" s="375"/>
    </row>
    <row r="3719" spans="2:6" s="1" customFormat="1" x14ac:dyDescent="0.25">
      <c r="B3719" s="371"/>
      <c r="C3719" s="372"/>
      <c r="D3719" s="373"/>
      <c r="E3719" s="374"/>
      <c r="F3719" s="375"/>
    </row>
    <row r="3720" spans="2:6" s="1" customFormat="1" x14ac:dyDescent="0.25">
      <c r="B3720" s="371"/>
      <c r="C3720" s="372"/>
      <c r="D3720" s="373"/>
      <c r="E3720" s="374"/>
      <c r="F3720" s="375"/>
    </row>
    <row r="3721" spans="2:6" s="1" customFormat="1" x14ac:dyDescent="0.25">
      <c r="B3721" s="371"/>
      <c r="C3721" s="372"/>
      <c r="D3721" s="373"/>
      <c r="E3721" s="374"/>
      <c r="F3721" s="375"/>
    </row>
    <row r="3722" spans="2:6" s="1" customFormat="1" x14ac:dyDescent="0.25">
      <c r="B3722" s="371"/>
      <c r="C3722" s="372"/>
      <c r="D3722" s="373"/>
      <c r="E3722" s="374"/>
      <c r="F3722" s="375"/>
    </row>
    <row r="3723" spans="2:6" s="1" customFormat="1" x14ac:dyDescent="0.25">
      <c r="B3723" s="371"/>
      <c r="C3723" s="372"/>
      <c r="D3723" s="373"/>
      <c r="E3723" s="374"/>
      <c r="F3723" s="375"/>
    </row>
    <row r="3724" spans="2:6" s="1" customFormat="1" x14ac:dyDescent="0.25">
      <c r="B3724" s="371"/>
      <c r="C3724" s="372"/>
      <c r="D3724" s="373"/>
      <c r="E3724" s="374"/>
      <c r="F3724" s="375"/>
    </row>
    <row r="3725" spans="2:6" s="1" customFormat="1" x14ac:dyDescent="0.25">
      <c r="B3725" s="371"/>
      <c r="C3725" s="372"/>
      <c r="D3725" s="373"/>
      <c r="E3725" s="374"/>
      <c r="F3725" s="375"/>
    </row>
    <row r="3726" spans="2:6" s="1" customFormat="1" x14ac:dyDescent="0.25">
      <c r="B3726" s="371"/>
      <c r="C3726" s="372"/>
      <c r="D3726" s="373"/>
      <c r="E3726" s="374"/>
      <c r="F3726" s="375"/>
    </row>
    <row r="3727" spans="2:6" s="1" customFormat="1" x14ac:dyDescent="0.25">
      <c r="B3727" s="371"/>
      <c r="C3727" s="372"/>
      <c r="D3727" s="373"/>
      <c r="E3727" s="374"/>
      <c r="F3727" s="375"/>
    </row>
    <row r="3728" spans="2:6" s="1" customFormat="1" x14ac:dyDescent="0.25">
      <c r="B3728" s="371"/>
      <c r="C3728" s="372"/>
      <c r="D3728" s="373"/>
      <c r="E3728" s="374"/>
      <c r="F3728" s="375"/>
    </row>
    <row r="3729" spans="2:6" s="1" customFormat="1" x14ac:dyDescent="0.25">
      <c r="B3729" s="371"/>
      <c r="C3729" s="372"/>
      <c r="D3729" s="373"/>
      <c r="E3729" s="374"/>
      <c r="F3729" s="375"/>
    </row>
    <row r="3730" spans="2:6" s="1" customFormat="1" x14ac:dyDescent="0.25">
      <c r="B3730" s="371"/>
      <c r="C3730" s="372"/>
      <c r="D3730" s="373"/>
      <c r="E3730" s="374"/>
      <c r="F3730" s="375"/>
    </row>
    <row r="3731" spans="2:6" s="1" customFormat="1" x14ac:dyDescent="0.25">
      <c r="B3731" s="371"/>
      <c r="C3731" s="372"/>
      <c r="D3731" s="373"/>
      <c r="E3731" s="374"/>
      <c r="F3731" s="375"/>
    </row>
    <row r="3732" spans="2:6" s="1" customFormat="1" x14ac:dyDescent="0.25">
      <c r="B3732" s="371"/>
      <c r="C3732" s="372"/>
      <c r="D3732" s="373"/>
      <c r="E3732" s="374"/>
      <c r="F3732" s="375"/>
    </row>
    <row r="3733" spans="2:6" s="1" customFormat="1" x14ac:dyDescent="0.25">
      <c r="B3733" s="371"/>
      <c r="C3733" s="372"/>
      <c r="D3733" s="373"/>
      <c r="E3733" s="374"/>
      <c r="F3733" s="375"/>
    </row>
    <row r="3734" spans="2:6" s="1" customFormat="1" x14ac:dyDescent="0.25">
      <c r="B3734" s="371"/>
      <c r="C3734" s="372"/>
      <c r="D3734" s="373"/>
      <c r="E3734" s="374"/>
      <c r="F3734" s="375"/>
    </row>
    <row r="3735" spans="2:6" s="1" customFormat="1" x14ac:dyDescent="0.25">
      <c r="B3735" s="371"/>
      <c r="C3735" s="372"/>
      <c r="D3735" s="373"/>
      <c r="E3735" s="374"/>
      <c r="F3735" s="375"/>
    </row>
    <row r="3736" spans="2:6" s="1" customFormat="1" x14ac:dyDescent="0.25">
      <c r="B3736" s="371"/>
      <c r="C3736" s="372"/>
      <c r="D3736" s="373"/>
      <c r="E3736" s="374"/>
      <c r="F3736" s="375"/>
    </row>
    <row r="3737" spans="2:6" s="1" customFormat="1" x14ac:dyDescent="0.25">
      <c r="B3737" s="371"/>
      <c r="C3737" s="372"/>
      <c r="D3737" s="373"/>
      <c r="E3737" s="374"/>
      <c r="F3737" s="375"/>
    </row>
    <row r="3738" spans="2:6" s="1" customFormat="1" x14ac:dyDescent="0.25">
      <c r="B3738" s="371"/>
      <c r="C3738" s="372"/>
      <c r="D3738" s="373"/>
      <c r="E3738" s="374"/>
      <c r="F3738" s="375"/>
    </row>
    <row r="3739" spans="2:6" s="1" customFormat="1" x14ac:dyDescent="0.25">
      <c r="B3739" s="371"/>
      <c r="C3739" s="372"/>
      <c r="D3739" s="373"/>
      <c r="E3739" s="374"/>
      <c r="F3739" s="375"/>
    </row>
    <row r="3740" spans="2:6" s="1" customFormat="1" x14ac:dyDescent="0.25">
      <c r="B3740" s="371"/>
      <c r="C3740" s="372"/>
      <c r="D3740" s="373"/>
      <c r="E3740" s="374"/>
      <c r="F3740" s="375"/>
    </row>
    <row r="3741" spans="2:6" s="1" customFormat="1" x14ac:dyDescent="0.25">
      <c r="B3741" s="371"/>
      <c r="C3741" s="372"/>
      <c r="D3741" s="373"/>
      <c r="E3741" s="374"/>
      <c r="F3741" s="375"/>
    </row>
    <row r="3742" spans="2:6" s="1" customFormat="1" x14ac:dyDescent="0.25">
      <c r="B3742" s="371"/>
      <c r="C3742" s="372"/>
      <c r="D3742" s="373"/>
      <c r="E3742" s="374"/>
      <c r="F3742" s="375"/>
    </row>
    <row r="3743" spans="2:6" s="1" customFormat="1" x14ac:dyDescent="0.25">
      <c r="B3743" s="371"/>
      <c r="C3743" s="372"/>
      <c r="D3743" s="373"/>
      <c r="E3743" s="374"/>
      <c r="F3743" s="375"/>
    </row>
    <row r="3744" spans="2:6" s="1" customFormat="1" x14ac:dyDescent="0.25">
      <c r="B3744" s="371"/>
      <c r="C3744" s="372"/>
      <c r="D3744" s="373"/>
      <c r="E3744" s="374"/>
      <c r="F3744" s="375"/>
    </row>
    <row r="3745" spans="2:6" s="1" customFormat="1" x14ac:dyDescent="0.25">
      <c r="B3745" s="371"/>
      <c r="C3745" s="372"/>
      <c r="D3745" s="373"/>
      <c r="E3745" s="374"/>
      <c r="F3745" s="375"/>
    </row>
    <row r="3746" spans="2:6" s="1" customFormat="1" x14ac:dyDescent="0.25">
      <c r="B3746" s="371"/>
      <c r="C3746" s="372"/>
      <c r="D3746" s="373"/>
      <c r="E3746" s="374"/>
      <c r="F3746" s="375"/>
    </row>
    <row r="3747" spans="2:6" s="1" customFormat="1" x14ac:dyDescent="0.25">
      <c r="B3747" s="371"/>
      <c r="C3747" s="372"/>
      <c r="D3747" s="373"/>
      <c r="E3747" s="374"/>
      <c r="F3747" s="375"/>
    </row>
    <row r="3748" spans="2:6" s="1" customFormat="1" x14ac:dyDescent="0.25">
      <c r="B3748" s="371"/>
      <c r="C3748" s="372"/>
      <c r="D3748" s="373"/>
      <c r="E3748" s="374"/>
      <c r="F3748" s="375"/>
    </row>
    <row r="3749" spans="2:6" s="1" customFormat="1" x14ac:dyDescent="0.25">
      <c r="B3749" s="371"/>
      <c r="C3749" s="372"/>
      <c r="D3749" s="373"/>
      <c r="E3749" s="374"/>
      <c r="F3749" s="375"/>
    </row>
    <row r="3750" spans="2:6" s="1" customFormat="1" x14ac:dyDescent="0.25">
      <c r="B3750" s="371"/>
      <c r="C3750" s="372"/>
      <c r="D3750" s="373"/>
      <c r="E3750" s="374"/>
      <c r="F3750" s="375"/>
    </row>
    <row r="3751" spans="2:6" s="1" customFormat="1" x14ac:dyDescent="0.25">
      <c r="B3751" s="371"/>
      <c r="C3751" s="372"/>
      <c r="D3751" s="373"/>
      <c r="E3751" s="374"/>
      <c r="F3751" s="375"/>
    </row>
    <row r="3752" spans="2:6" s="1" customFormat="1" x14ac:dyDescent="0.25">
      <c r="B3752" s="371"/>
      <c r="C3752" s="372"/>
      <c r="D3752" s="373"/>
      <c r="E3752" s="374"/>
      <c r="F3752" s="375"/>
    </row>
    <row r="3753" spans="2:6" s="1" customFormat="1" x14ac:dyDescent="0.25">
      <c r="B3753" s="371"/>
      <c r="C3753" s="372"/>
      <c r="D3753" s="373"/>
      <c r="E3753" s="374"/>
      <c r="F3753" s="375"/>
    </row>
    <row r="3754" spans="2:6" s="1" customFormat="1" x14ac:dyDescent="0.25">
      <c r="B3754" s="371"/>
      <c r="C3754" s="372"/>
      <c r="D3754" s="373"/>
      <c r="E3754" s="374"/>
      <c r="F3754" s="375"/>
    </row>
    <row r="3755" spans="2:6" s="1" customFormat="1" x14ac:dyDescent="0.25">
      <c r="B3755" s="371"/>
      <c r="C3755" s="372"/>
      <c r="D3755" s="373"/>
      <c r="E3755" s="374"/>
      <c r="F3755" s="375"/>
    </row>
    <row r="3756" spans="2:6" s="1" customFormat="1" x14ac:dyDescent="0.25">
      <c r="B3756" s="371"/>
      <c r="C3756" s="372"/>
      <c r="D3756" s="373"/>
      <c r="E3756" s="374"/>
      <c r="F3756" s="375"/>
    </row>
    <row r="3757" spans="2:6" s="1" customFormat="1" x14ac:dyDescent="0.25">
      <c r="B3757" s="371"/>
      <c r="C3757" s="372"/>
      <c r="D3757" s="373"/>
      <c r="E3757" s="374"/>
      <c r="F3757" s="375"/>
    </row>
    <row r="3758" spans="2:6" s="1" customFormat="1" x14ac:dyDescent="0.25">
      <c r="B3758" s="371"/>
      <c r="C3758" s="372"/>
      <c r="D3758" s="373"/>
      <c r="E3758" s="374"/>
      <c r="F3758" s="375"/>
    </row>
    <row r="3759" spans="2:6" s="1" customFormat="1" x14ac:dyDescent="0.25">
      <c r="B3759" s="371"/>
      <c r="C3759" s="372"/>
      <c r="D3759" s="373"/>
      <c r="E3759" s="374"/>
      <c r="F3759" s="375"/>
    </row>
    <row r="3760" spans="2:6" s="1" customFormat="1" x14ac:dyDescent="0.25">
      <c r="B3760" s="371"/>
      <c r="C3760" s="372"/>
      <c r="D3760" s="373"/>
      <c r="E3760" s="374"/>
      <c r="F3760" s="375"/>
    </row>
    <row r="3761" spans="2:6" s="1" customFormat="1" x14ac:dyDescent="0.25">
      <c r="B3761" s="371"/>
      <c r="C3761" s="372"/>
      <c r="D3761" s="373"/>
      <c r="E3761" s="374"/>
      <c r="F3761" s="375"/>
    </row>
    <row r="3762" spans="2:6" s="1" customFormat="1" x14ac:dyDescent="0.25">
      <c r="B3762" s="371"/>
      <c r="C3762" s="372"/>
      <c r="D3762" s="373"/>
      <c r="E3762" s="374"/>
      <c r="F3762" s="375"/>
    </row>
    <row r="3763" spans="2:6" s="1" customFormat="1" x14ac:dyDescent="0.25">
      <c r="B3763" s="371"/>
      <c r="C3763" s="372"/>
      <c r="D3763" s="373"/>
      <c r="E3763" s="374"/>
      <c r="F3763" s="375"/>
    </row>
    <row r="3764" spans="2:6" s="1" customFormat="1" x14ac:dyDescent="0.25">
      <c r="B3764" s="371"/>
      <c r="C3764" s="372"/>
      <c r="D3764" s="373"/>
      <c r="E3764" s="374"/>
      <c r="F3764" s="375"/>
    </row>
    <row r="3765" spans="2:6" s="1" customFormat="1" x14ac:dyDescent="0.25">
      <c r="B3765" s="371"/>
      <c r="C3765" s="372"/>
      <c r="D3765" s="373"/>
      <c r="E3765" s="374"/>
      <c r="F3765" s="375"/>
    </row>
    <row r="3766" spans="2:6" s="1" customFormat="1" x14ac:dyDescent="0.25">
      <c r="B3766" s="371"/>
      <c r="C3766" s="372"/>
      <c r="D3766" s="373"/>
      <c r="E3766" s="374"/>
      <c r="F3766" s="375"/>
    </row>
    <row r="3767" spans="2:6" s="1" customFormat="1" x14ac:dyDescent="0.25">
      <c r="B3767" s="371"/>
      <c r="C3767" s="372"/>
      <c r="D3767" s="373"/>
      <c r="E3767" s="374"/>
      <c r="F3767" s="375"/>
    </row>
    <row r="3768" spans="2:6" s="1" customFormat="1" x14ac:dyDescent="0.25">
      <c r="B3768" s="371"/>
      <c r="C3768" s="372"/>
      <c r="D3768" s="373"/>
      <c r="E3768" s="374"/>
      <c r="F3768" s="375"/>
    </row>
    <row r="3769" spans="2:6" s="1" customFormat="1" x14ac:dyDescent="0.25">
      <c r="B3769" s="371"/>
      <c r="C3769" s="372"/>
      <c r="D3769" s="373"/>
      <c r="E3769" s="374"/>
      <c r="F3769" s="375"/>
    </row>
    <row r="3770" spans="2:6" s="1" customFormat="1" x14ac:dyDescent="0.25">
      <c r="B3770" s="371"/>
      <c r="C3770" s="372"/>
      <c r="D3770" s="373"/>
      <c r="E3770" s="374"/>
      <c r="F3770" s="375"/>
    </row>
    <row r="3771" spans="2:6" s="1" customFormat="1" x14ac:dyDescent="0.25">
      <c r="B3771" s="371"/>
      <c r="C3771" s="372"/>
      <c r="D3771" s="373"/>
      <c r="E3771" s="374"/>
      <c r="F3771" s="375"/>
    </row>
    <row r="3772" spans="2:6" s="1" customFormat="1" x14ac:dyDescent="0.25">
      <c r="B3772" s="371"/>
      <c r="C3772" s="372"/>
      <c r="D3772" s="373"/>
      <c r="E3772" s="374"/>
      <c r="F3772" s="375"/>
    </row>
    <row r="3773" spans="2:6" s="1" customFormat="1" x14ac:dyDescent="0.25">
      <c r="B3773" s="371"/>
      <c r="C3773" s="372"/>
      <c r="D3773" s="373"/>
      <c r="E3773" s="374"/>
      <c r="F3773" s="375"/>
    </row>
    <row r="3774" spans="2:6" s="1" customFormat="1" x14ac:dyDescent="0.25">
      <c r="B3774" s="371"/>
      <c r="C3774" s="372"/>
      <c r="D3774" s="373"/>
      <c r="E3774" s="374"/>
      <c r="F3774" s="375"/>
    </row>
    <row r="3775" spans="2:6" s="1" customFormat="1" x14ac:dyDescent="0.25">
      <c r="B3775" s="371"/>
      <c r="C3775" s="372"/>
      <c r="D3775" s="373"/>
      <c r="E3775" s="374"/>
      <c r="F3775" s="375"/>
    </row>
    <row r="3776" spans="2:6" s="1" customFormat="1" x14ac:dyDescent="0.25">
      <c r="B3776" s="371"/>
      <c r="C3776" s="372"/>
      <c r="D3776" s="373"/>
      <c r="E3776" s="374"/>
      <c r="F3776" s="375"/>
    </row>
    <row r="3777" spans="2:6" s="1" customFormat="1" x14ac:dyDescent="0.25">
      <c r="B3777" s="371"/>
      <c r="C3777" s="372"/>
      <c r="D3777" s="373"/>
      <c r="E3777" s="374"/>
      <c r="F3777" s="375"/>
    </row>
    <row r="3778" spans="2:6" s="1" customFormat="1" x14ac:dyDescent="0.25">
      <c r="B3778" s="371"/>
      <c r="C3778" s="372"/>
      <c r="D3778" s="373"/>
      <c r="E3778" s="374"/>
      <c r="F3778" s="375"/>
    </row>
    <row r="3779" spans="2:6" s="1" customFormat="1" x14ac:dyDescent="0.25">
      <c r="B3779" s="371"/>
      <c r="C3779" s="372"/>
      <c r="D3779" s="373"/>
      <c r="E3779" s="374"/>
      <c r="F3779" s="375"/>
    </row>
    <row r="3780" spans="2:6" s="1" customFormat="1" x14ac:dyDescent="0.25">
      <c r="B3780" s="371"/>
      <c r="C3780" s="372"/>
      <c r="D3780" s="373"/>
      <c r="E3780" s="374"/>
      <c r="F3780" s="375"/>
    </row>
    <row r="3781" spans="2:6" s="1" customFormat="1" x14ac:dyDescent="0.25">
      <c r="B3781" s="371"/>
      <c r="C3781" s="372"/>
      <c r="D3781" s="373"/>
      <c r="E3781" s="374"/>
      <c r="F3781" s="375"/>
    </row>
    <row r="3782" spans="2:6" s="1" customFormat="1" x14ac:dyDescent="0.25">
      <c r="B3782" s="371"/>
      <c r="C3782" s="372"/>
      <c r="D3782" s="373"/>
      <c r="E3782" s="374"/>
      <c r="F3782" s="375"/>
    </row>
    <row r="3783" spans="2:6" s="1" customFormat="1" x14ac:dyDescent="0.25">
      <c r="B3783" s="371"/>
      <c r="C3783" s="372"/>
      <c r="D3783" s="373"/>
      <c r="E3783" s="374"/>
      <c r="F3783" s="375"/>
    </row>
    <row r="3784" spans="2:6" s="1" customFormat="1" x14ac:dyDescent="0.25">
      <c r="B3784" s="371"/>
      <c r="C3784" s="372"/>
      <c r="D3784" s="373"/>
      <c r="E3784" s="374"/>
      <c r="F3784" s="375"/>
    </row>
    <row r="3785" spans="2:6" s="1" customFormat="1" x14ac:dyDescent="0.25">
      <c r="B3785" s="371"/>
      <c r="C3785" s="372"/>
      <c r="D3785" s="373"/>
      <c r="E3785" s="374"/>
      <c r="F3785" s="375"/>
    </row>
    <row r="3786" spans="2:6" s="1" customFormat="1" x14ac:dyDescent="0.25">
      <c r="B3786" s="371"/>
      <c r="C3786" s="372"/>
      <c r="D3786" s="373"/>
      <c r="E3786" s="374"/>
      <c r="F3786" s="375"/>
    </row>
    <row r="3787" spans="2:6" s="1" customFormat="1" x14ac:dyDescent="0.25">
      <c r="B3787" s="371"/>
      <c r="C3787" s="372"/>
      <c r="D3787" s="373"/>
      <c r="E3787" s="374"/>
      <c r="F3787" s="375"/>
    </row>
    <row r="3788" spans="2:6" s="1" customFormat="1" x14ac:dyDescent="0.25">
      <c r="B3788" s="371"/>
      <c r="C3788" s="372"/>
      <c r="D3788" s="373"/>
      <c r="E3788" s="374"/>
      <c r="F3788" s="375"/>
    </row>
    <row r="3789" spans="2:6" s="1" customFormat="1" x14ac:dyDescent="0.25">
      <c r="B3789" s="371"/>
      <c r="C3789" s="372"/>
      <c r="D3789" s="373"/>
      <c r="E3789" s="374"/>
      <c r="F3789" s="375"/>
    </row>
    <row r="3790" spans="2:6" s="1" customFormat="1" x14ac:dyDescent="0.25">
      <c r="B3790" s="371"/>
      <c r="C3790" s="372"/>
      <c r="D3790" s="373"/>
      <c r="E3790" s="374"/>
      <c r="F3790" s="375"/>
    </row>
    <row r="3791" spans="2:6" s="1" customFormat="1" x14ac:dyDescent="0.25">
      <c r="B3791" s="371"/>
      <c r="C3791" s="372"/>
      <c r="D3791" s="373"/>
      <c r="E3791" s="374"/>
      <c r="F3791" s="375"/>
    </row>
    <row r="3792" spans="2:6" s="1" customFormat="1" x14ac:dyDescent="0.25">
      <c r="B3792" s="371"/>
      <c r="C3792" s="372"/>
      <c r="D3792" s="373"/>
      <c r="E3792" s="374"/>
      <c r="F3792" s="375"/>
    </row>
    <row r="3793" spans="2:6" s="1" customFormat="1" x14ac:dyDescent="0.25">
      <c r="B3793" s="371"/>
      <c r="C3793" s="372"/>
      <c r="D3793" s="373"/>
      <c r="E3793" s="374"/>
      <c r="F3793" s="375"/>
    </row>
    <row r="3794" spans="2:6" s="1" customFormat="1" x14ac:dyDescent="0.25">
      <c r="B3794" s="371"/>
      <c r="C3794" s="372"/>
      <c r="D3794" s="373"/>
      <c r="E3794" s="374"/>
      <c r="F3794" s="375"/>
    </row>
    <row r="3795" spans="2:6" s="1" customFormat="1" x14ac:dyDescent="0.25">
      <c r="B3795" s="371"/>
      <c r="C3795" s="372"/>
      <c r="D3795" s="373"/>
      <c r="E3795" s="374"/>
      <c r="F3795" s="375"/>
    </row>
    <row r="3796" spans="2:6" s="1" customFormat="1" x14ac:dyDescent="0.25">
      <c r="B3796" s="371"/>
      <c r="C3796" s="372"/>
      <c r="D3796" s="373"/>
      <c r="E3796" s="374"/>
      <c r="F3796" s="375"/>
    </row>
    <row r="3797" spans="2:6" s="1" customFormat="1" x14ac:dyDescent="0.25">
      <c r="B3797" s="371"/>
      <c r="C3797" s="372"/>
      <c r="D3797" s="373"/>
      <c r="E3797" s="374"/>
      <c r="F3797" s="375"/>
    </row>
    <row r="3798" spans="2:6" s="1" customFormat="1" x14ac:dyDescent="0.25">
      <c r="B3798" s="371"/>
      <c r="C3798" s="372"/>
      <c r="D3798" s="373"/>
      <c r="E3798" s="374"/>
      <c r="F3798" s="375"/>
    </row>
    <row r="3799" spans="2:6" s="1" customFormat="1" x14ac:dyDescent="0.25">
      <c r="B3799" s="371"/>
      <c r="C3799" s="372"/>
      <c r="D3799" s="373"/>
      <c r="E3799" s="374"/>
      <c r="F3799" s="375"/>
    </row>
    <row r="3800" spans="2:6" s="1" customFormat="1" x14ac:dyDescent="0.25">
      <c r="B3800" s="371"/>
      <c r="C3800" s="372"/>
      <c r="D3800" s="373"/>
      <c r="E3800" s="374"/>
      <c r="F3800" s="375"/>
    </row>
    <row r="3801" spans="2:6" s="1" customFormat="1" x14ac:dyDescent="0.25">
      <c r="B3801" s="371"/>
      <c r="C3801" s="372"/>
      <c r="D3801" s="373"/>
      <c r="E3801" s="374"/>
      <c r="F3801" s="375"/>
    </row>
    <row r="3802" spans="2:6" s="1" customFormat="1" x14ac:dyDescent="0.25">
      <c r="B3802" s="371"/>
      <c r="C3802" s="372"/>
      <c r="D3802" s="373"/>
      <c r="E3802" s="374"/>
      <c r="F3802" s="375"/>
    </row>
    <row r="3803" spans="2:6" s="1" customFormat="1" x14ac:dyDescent="0.25">
      <c r="B3803" s="371"/>
      <c r="C3803" s="372"/>
      <c r="D3803" s="373"/>
      <c r="E3803" s="374"/>
      <c r="F3803" s="375"/>
    </row>
    <row r="3804" spans="2:6" s="1" customFormat="1" x14ac:dyDescent="0.25">
      <c r="B3804" s="371"/>
      <c r="C3804" s="372"/>
      <c r="D3804" s="373"/>
      <c r="E3804" s="374"/>
      <c r="F3804" s="375"/>
    </row>
    <row r="3805" spans="2:6" s="1" customFormat="1" x14ac:dyDescent="0.25">
      <c r="B3805" s="371"/>
      <c r="C3805" s="372"/>
      <c r="D3805" s="373"/>
      <c r="E3805" s="374"/>
      <c r="F3805" s="375"/>
    </row>
    <row r="3806" spans="2:6" s="1" customFormat="1" x14ac:dyDescent="0.25">
      <c r="B3806" s="371"/>
      <c r="C3806" s="372"/>
      <c r="D3806" s="373"/>
      <c r="E3806" s="374"/>
      <c r="F3806" s="375"/>
    </row>
    <row r="3807" spans="2:6" s="1" customFormat="1" x14ac:dyDescent="0.25">
      <c r="B3807" s="371"/>
      <c r="C3807" s="372"/>
      <c r="D3807" s="373"/>
      <c r="E3807" s="374"/>
      <c r="F3807" s="375"/>
    </row>
    <row r="3808" spans="2:6" s="1" customFormat="1" x14ac:dyDescent="0.25">
      <c r="B3808" s="371"/>
      <c r="C3808" s="372"/>
      <c r="D3808" s="373"/>
      <c r="E3808" s="374"/>
      <c r="F3808" s="375"/>
    </row>
    <row r="3809" spans="2:6" s="1" customFormat="1" x14ac:dyDescent="0.25">
      <c r="B3809" s="371"/>
      <c r="C3809" s="372"/>
      <c r="D3809" s="373"/>
      <c r="E3809" s="374"/>
      <c r="F3809" s="375"/>
    </row>
    <row r="3810" spans="2:6" s="1" customFormat="1" x14ac:dyDescent="0.25">
      <c r="B3810" s="371"/>
      <c r="C3810" s="372"/>
      <c r="D3810" s="373"/>
      <c r="E3810" s="374"/>
      <c r="F3810" s="375"/>
    </row>
    <row r="3811" spans="2:6" s="1" customFormat="1" x14ac:dyDescent="0.25">
      <c r="B3811" s="371"/>
      <c r="C3811" s="372"/>
      <c r="D3811" s="373"/>
      <c r="E3811" s="374"/>
      <c r="F3811" s="375"/>
    </row>
    <row r="3812" spans="2:6" s="1" customFormat="1" x14ac:dyDescent="0.25">
      <c r="B3812" s="371"/>
      <c r="C3812" s="372"/>
      <c r="D3812" s="373"/>
      <c r="E3812" s="374"/>
      <c r="F3812" s="375"/>
    </row>
    <row r="3813" spans="2:6" s="1" customFormat="1" x14ac:dyDescent="0.25">
      <c r="B3813" s="371"/>
      <c r="C3813" s="372"/>
      <c r="D3813" s="373"/>
      <c r="E3813" s="374"/>
      <c r="F3813" s="375"/>
    </row>
    <row r="3814" spans="2:6" s="1" customFormat="1" x14ac:dyDescent="0.25">
      <c r="B3814" s="371"/>
      <c r="C3814" s="372"/>
      <c r="D3814" s="373"/>
      <c r="E3814" s="374"/>
      <c r="F3814" s="375"/>
    </row>
    <row r="3815" spans="2:6" s="1" customFormat="1" x14ac:dyDescent="0.25">
      <c r="B3815" s="371"/>
      <c r="C3815" s="372"/>
      <c r="D3815" s="373"/>
      <c r="E3815" s="374"/>
      <c r="F3815" s="375"/>
    </row>
    <row r="3816" spans="2:6" s="1" customFormat="1" x14ac:dyDescent="0.25">
      <c r="B3816" s="371"/>
      <c r="C3816" s="372"/>
      <c r="D3816" s="373"/>
      <c r="E3816" s="374"/>
      <c r="F3816" s="375"/>
    </row>
    <row r="3817" spans="2:6" s="1" customFormat="1" x14ac:dyDescent="0.25">
      <c r="B3817" s="371"/>
      <c r="C3817" s="372"/>
      <c r="D3817" s="373"/>
      <c r="E3817" s="374"/>
      <c r="F3817" s="375"/>
    </row>
    <row r="3818" spans="2:6" s="1" customFormat="1" x14ac:dyDescent="0.25">
      <c r="B3818" s="371"/>
      <c r="C3818" s="372"/>
      <c r="D3818" s="373"/>
      <c r="E3818" s="374"/>
      <c r="F3818" s="375"/>
    </row>
    <row r="3819" spans="2:6" s="1" customFormat="1" x14ac:dyDescent="0.25">
      <c r="B3819" s="371"/>
      <c r="C3819" s="372"/>
      <c r="D3819" s="373"/>
      <c r="E3819" s="374"/>
      <c r="F3819" s="375"/>
    </row>
    <row r="3820" spans="2:6" s="1" customFormat="1" x14ac:dyDescent="0.25">
      <c r="B3820" s="371"/>
      <c r="C3820" s="372"/>
      <c r="D3820" s="373"/>
      <c r="E3820" s="374"/>
      <c r="F3820" s="375"/>
    </row>
    <row r="3821" spans="2:6" s="1" customFormat="1" x14ac:dyDescent="0.25">
      <c r="B3821" s="371"/>
      <c r="C3821" s="372"/>
      <c r="D3821" s="373"/>
      <c r="E3821" s="374"/>
      <c r="F3821" s="375"/>
    </row>
    <row r="3822" spans="2:6" s="1" customFormat="1" x14ac:dyDescent="0.25">
      <c r="B3822" s="371"/>
      <c r="C3822" s="372"/>
      <c r="D3822" s="373"/>
      <c r="E3822" s="374"/>
      <c r="F3822" s="375"/>
    </row>
    <row r="3823" spans="2:6" s="1" customFormat="1" x14ac:dyDescent="0.25">
      <c r="B3823" s="371"/>
      <c r="C3823" s="372"/>
      <c r="D3823" s="373"/>
      <c r="E3823" s="374"/>
      <c r="F3823" s="375"/>
    </row>
    <row r="3824" spans="2:6" s="1" customFormat="1" x14ac:dyDescent="0.25">
      <c r="B3824" s="371"/>
      <c r="C3824" s="372"/>
      <c r="D3824" s="373"/>
      <c r="E3824" s="374"/>
      <c r="F3824" s="375"/>
    </row>
    <row r="3825" spans="2:6" s="1" customFormat="1" x14ac:dyDescent="0.25">
      <c r="B3825" s="371"/>
      <c r="C3825" s="372"/>
      <c r="D3825" s="373"/>
      <c r="E3825" s="374"/>
      <c r="F3825" s="375"/>
    </row>
    <row r="3826" spans="2:6" s="1" customFormat="1" x14ac:dyDescent="0.25">
      <c r="B3826" s="371"/>
      <c r="C3826" s="372"/>
      <c r="D3826" s="373"/>
      <c r="E3826" s="374"/>
      <c r="F3826" s="375"/>
    </row>
    <row r="3827" spans="2:6" s="1" customFormat="1" x14ac:dyDescent="0.25">
      <c r="B3827" s="371"/>
      <c r="C3827" s="372"/>
      <c r="D3827" s="373"/>
      <c r="E3827" s="374"/>
      <c r="F3827" s="375"/>
    </row>
    <row r="3828" spans="2:6" s="1" customFormat="1" x14ac:dyDescent="0.25">
      <c r="B3828" s="371"/>
      <c r="C3828" s="372"/>
      <c r="D3828" s="373"/>
      <c r="E3828" s="374"/>
      <c r="F3828" s="375"/>
    </row>
    <row r="3829" spans="2:6" s="1" customFormat="1" x14ac:dyDescent="0.25">
      <c r="B3829" s="371"/>
      <c r="C3829" s="372"/>
      <c r="D3829" s="373"/>
      <c r="E3829" s="374"/>
      <c r="F3829" s="375"/>
    </row>
    <row r="3830" spans="2:6" s="1" customFormat="1" x14ac:dyDescent="0.25">
      <c r="B3830" s="371"/>
      <c r="C3830" s="372"/>
      <c r="D3830" s="373"/>
      <c r="E3830" s="374"/>
      <c r="F3830" s="375"/>
    </row>
    <row r="3831" spans="2:6" s="1" customFormat="1" x14ac:dyDescent="0.25">
      <c r="B3831" s="371"/>
      <c r="C3831" s="372"/>
      <c r="D3831" s="373"/>
      <c r="E3831" s="374"/>
      <c r="F3831" s="375"/>
    </row>
    <row r="3832" spans="2:6" s="1" customFormat="1" x14ac:dyDescent="0.25">
      <c r="B3832" s="371"/>
      <c r="C3832" s="372"/>
      <c r="D3832" s="373"/>
      <c r="E3832" s="374"/>
      <c r="F3832" s="375"/>
    </row>
    <row r="3833" spans="2:6" s="1" customFormat="1" x14ac:dyDescent="0.25">
      <c r="B3833" s="371"/>
      <c r="C3833" s="372"/>
      <c r="D3833" s="373"/>
      <c r="E3833" s="374"/>
      <c r="F3833" s="375"/>
    </row>
    <row r="3834" spans="2:6" s="1" customFormat="1" x14ac:dyDescent="0.25">
      <c r="B3834" s="371"/>
      <c r="C3834" s="372"/>
      <c r="D3834" s="373"/>
      <c r="E3834" s="374"/>
      <c r="F3834" s="375"/>
    </row>
    <row r="3835" spans="2:6" s="1" customFormat="1" x14ac:dyDescent="0.25">
      <c r="B3835" s="371"/>
      <c r="C3835" s="372"/>
      <c r="D3835" s="373"/>
      <c r="E3835" s="374"/>
      <c r="F3835" s="375"/>
    </row>
    <row r="3836" spans="2:6" s="1" customFormat="1" x14ac:dyDescent="0.25">
      <c r="B3836" s="371"/>
      <c r="C3836" s="372"/>
      <c r="D3836" s="373"/>
      <c r="E3836" s="374"/>
      <c r="F3836" s="375"/>
    </row>
    <row r="3837" spans="2:6" s="1" customFormat="1" x14ac:dyDescent="0.25">
      <c r="B3837" s="371"/>
      <c r="C3837" s="372"/>
      <c r="D3837" s="373"/>
      <c r="E3837" s="374"/>
      <c r="F3837" s="375"/>
    </row>
    <row r="3838" spans="2:6" s="1" customFormat="1" x14ac:dyDescent="0.25">
      <c r="B3838" s="371"/>
      <c r="C3838" s="372"/>
      <c r="D3838" s="373"/>
      <c r="E3838" s="374"/>
      <c r="F3838" s="375"/>
    </row>
    <row r="3839" spans="2:6" s="1" customFormat="1" x14ac:dyDescent="0.25">
      <c r="B3839" s="371"/>
      <c r="C3839" s="372"/>
      <c r="D3839" s="373"/>
      <c r="E3839" s="374"/>
      <c r="F3839" s="375"/>
    </row>
    <row r="3840" spans="2:6" s="1" customFormat="1" x14ac:dyDescent="0.25">
      <c r="B3840" s="371"/>
      <c r="C3840" s="372"/>
      <c r="D3840" s="373"/>
      <c r="E3840" s="374"/>
      <c r="F3840" s="375"/>
    </row>
    <row r="3841" spans="2:6" s="1" customFormat="1" x14ac:dyDescent="0.25">
      <c r="B3841" s="371"/>
      <c r="C3841" s="372"/>
      <c r="D3841" s="373"/>
      <c r="E3841" s="374"/>
      <c r="F3841" s="375"/>
    </row>
    <row r="3842" spans="2:6" s="1" customFormat="1" x14ac:dyDescent="0.25">
      <c r="B3842" s="371"/>
      <c r="C3842" s="372"/>
      <c r="D3842" s="373"/>
      <c r="E3842" s="374"/>
      <c r="F3842" s="375"/>
    </row>
    <row r="3843" spans="2:6" s="1" customFormat="1" x14ac:dyDescent="0.25">
      <c r="B3843" s="371"/>
      <c r="C3843" s="372"/>
      <c r="D3843" s="373"/>
      <c r="E3843" s="374"/>
      <c r="F3843" s="375"/>
    </row>
    <row r="3844" spans="2:6" s="1" customFormat="1" x14ac:dyDescent="0.25">
      <c r="B3844" s="371"/>
      <c r="C3844" s="372"/>
      <c r="D3844" s="373"/>
      <c r="E3844" s="374"/>
      <c r="F3844" s="375"/>
    </row>
    <row r="3845" spans="2:6" s="1" customFormat="1" x14ac:dyDescent="0.25">
      <c r="B3845" s="371"/>
      <c r="C3845" s="372"/>
      <c r="D3845" s="373"/>
      <c r="E3845" s="374"/>
      <c r="F3845" s="375"/>
    </row>
    <row r="3846" spans="2:6" s="1" customFormat="1" x14ac:dyDescent="0.25">
      <c r="B3846" s="371"/>
      <c r="C3846" s="372"/>
      <c r="D3846" s="373"/>
      <c r="E3846" s="374"/>
      <c r="F3846" s="375"/>
    </row>
    <row r="3847" spans="2:6" s="1" customFormat="1" x14ac:dyDescent="0.25">
      <c r="B3847" s="371"/>
      <c r="C3847" s="372"/>
      <c r="D3847" s="373"/>
      <c r="E3847" s="374"/>
      <c r="F3847" s="375"/>
    </row>
    <row r="3848" spans="2:6" s="1" customFormat="1" x14ac:dyDescent="0.25">
      <c r="B3848" s="371"/>
      <c r="C3848" s="372"/>
      <c r="D3848" s="373"/>
      <c r="E3848" s="374"/>
      <c r="F3848" s="375"/>
    </row>
    <row r="3849" spans="2:6" s="1" customFormat="1" x14ac:dyDescent="0.25">
      <c r="B3849" s="371"/>
      <c r="C3849" s="372"/>
      <c r="D3849" s="373"/>
      <c r="E3849" s="374"/>
      <c r="F3849" s="375"/>
    </row>
    <row r="3850" spans="2:6" s="1" customFormat="1" x14ac:dyDescent="0.25">
      <c r="B3850" s="371"/>
      <c r="C3850" s="372"/>
      <c r="D3850" s="373"/>
      <c r="E3850" s="374"/>
      <c r="F3850" s="375"/>
    </row>
    <row r="3851" spans="2:6" s="1" customFormat="1" x14ac:dyDescent="0.25">
      <c r="B3851" s="371"/>
      <c r="C3851" s="372"/>
      <c r="D3851" s="373"/>
      <c r="E3851" s="374"/>
      <c r="F3851" s="375"/>
    </row>
    <row r="3852" spans="2:6" s="1" customFormat="1" x14ac:dyDescent="0.25">
      <c r="B3852" s="371"/>
      <c r="C3852" s="372"/>
      <c r="D3852" s="373"/>
      <c r="E3852" s="374"/>
      <c r="F3852" s="375"/>
    </row>
    <row r="3853" spans="2:6" s="1" customFormat="1" x14ac:dyDescent="0.25">
      <c r="B3853" s="371"/>
      <c r="C3853" s="372"/>
      <c r="D3853" s="373"/>
      <c r="E3853" s="374"/>
      <c r="F3853" s="375"/>
    </row>
    <row r="3854" spans="2:6" s="1" customFormat="1" x14ac:dyDescent="0.25">
      <c r="B3854" s="371"/>
      <c r="C3854" s="372"/>
      <c r="D3854" s="373"/>
      <c r="E3854" s="374"/>
      <c r="F3854" s="375"/>
    </row>
    <row r="3855" spans="2:6" s="1" customFormat="1" x14ac:dyDescent="0.25">
      <c r="B3855" s="371"/>
      <c r="C3855" s="372"/>
      <c r="D3855" s="373"/>
      <c r="E3855" s="374"/>
      <c r="F3855" s="375"/>
    </row>
    <row r="3856" spans="2:6" s="1" customFormat="1" x14ac:dyDescent="0.25">
      <c r="B3856" s="371"/>
      <c r="C3856" s="372"/>
      <c r="D3856" s="373"/>
      <c r="E3856" s="374"/>
      <c r="F3856" s="375"/>
    </row>
    <row r="3857" spans="2:6" s="1" customFormat="1" x14ac:dyDescent="0.25">
      <c r="B3857" s="371"/>
      <c r="C3857" s="372"/>
      <c r="D3857" s="373"/>
      <c r="E3857" s="374"/>
      <c r="F3857" s="375"/>
    </row>
    <row r="3858" spans="2:6" s="1" customFormat="1" x14ac:dyDescent="0.25">
      <c r="B3858" s="371"/>
      <c r="C3858" s="372"/>
      <c r="D3858" s="373"/>
      <c r="E3858" s="374"/>
      <c r="F3858" s="375"/>
    </row>
    <row r="3859" spans="2:6" s="1" customFormat="1" x14ac:dyDescent="0.25">
      <c r="B3859" s="371"/>
      <c r="C3859" s="372"/>
      <c r="D3859" s="373"/>
      <c r="E3859" s="374"/>
      <c r="F3859" s="375"/>
    </row>
    <row r="3860" spans="2:6" s="1" customFormat="1" x14ac:dyDescent="0.25">
      <c r="B3860" s="371"/>
      <c r="C3860" s="372"/>
      <c r="D3860" s="373"/>
      <c r="E3860" s="374"/>
      <c r="F3860" s="375"/>
    </row>
    <row r="3861" spans="2:6" s="1" customFormat="1" x14ac:dyDescent="0.25">
      <c r="B3861" s="371"/>
      <c r="C3861" s="372"/>
      <c r="D3861" s="373"/>
      <c r="E3861" s="374"/>
      <c r="F3861" s="375"/>
    </row>
    <row r="3862" spans="2:6" s="1" customFormat="1" x14ac:dyDescent="0.25">
      <c r="B3862" s="371"/>
      <c r="C3862" s="372"/>
      <c r="D3862" s="373"/>
      <c r="E3862" s="374"/>
      <c r="F3862" s="375"/>
    </row>
    <row r="3863" spans="2:6" s="1" customFormat="1" x14ac:dyDescent="0.25">
      <c r="B3863" s="371"/>
      <c r="C3863" s="372"/>
      <c r="D3863" s="373"/>
      <c r="E3863" s="374"/>
      <c r="F3863" s="375"/>
    </row>
    <row r="3864" spans="2:6" s="1" customFormat="1" x14ac:dyDescent="0.25">
      <c r="B3864" s="371"/>
      <c r="C3864" s="372"/>
      <c r="D3864" s="373"/>
      <c r="E3864" s="374"/>
      <c r="F3864" s="375"/>
    </row>
    <row r="3865" spans="2:6" s="1" customFormat="1" x14ac:dyDescent="0.25">
      <c r="B3865" s="371"/>
      <c r="C3865" s="372"/>
      <c r="D3865" s="373"/>
      <c r="E3865" s="374"/>
      <c r="F3865" s="375"/>
    </row>
    <row r="3866" spans="2:6" s="1" customFormat="1" x14ac:dyDescent="0.25">
      <c r="B3866" s="371"/>
      <c r="C3866" s="372"/>
      <c r="D3866" s="373"/>
      <c r="E3866" s="374"/>
      <c r="F3866" s="375"/>
    </row>
    <row r="3867" spans="2:6" s="1" customFormat="1" x14ac:dyDescent="0.25">
      <c r="B3867" s="371"/>
      <c r="C3867" s="372"/>
      <c r="D3867" s="373"/>
      <c r="E3867" s="374"/>
      <c r="F3867" s="375"/>
    </row>
    <row r="3868" spans="2:6" s="1" customFormat="1" x14ac:dyDescent="0.25">
      <c r="B3868" s="371"/>
      <c r="C3868" s="372"/>
      <c r="D3868" s="373"/>
      <c r="E3868" s="374"/>
      <c r="F3868" s="375"/>
    </row>
    <row r="3869" spans="2:6" s="1" customFormat="1" x14ac:dyDescent="0.25">
      <c r="B3869" s="371"/>
      <c r="C3869" s="372"/>
      <c r="D3869" s="373"/>
      <c r="E3869" s="374"/>
      <c r="F3869" s="375"/>
    </row>
    <row r="3870" spans="2:6" s="1" customFormat="1" x14ac:dyDescent="0.25">
      <c r="B3870" s="371"/>
      <c r="C3870" s="372"/>
      <c r="D3870" s="373"/>
      <c r="E3870" s="374"/>
      <c r="F3870" s="375"/>
    </row>
    <row r="3871" spans="2:6" s="1" customFormat="1" x14ac:dyDescent="0.25">
      <c r="B3871" s="371"/>
      <c r="C3871" s="372"/>
      <c r="D3871" s="373"/>
      <c r="E3871" s="374"/>
      <c r="F3871" s="375"/>
    </row>
    <row r="3872" spans="2:6" s="1" customFormat="1" x14ac:dyDescent="0.25">
      <c r="B3872" s="371"/>
      <c r="C3872" s="372"/>
      <c r="D3872" s="373"/>
      <c r="E3872" s="374"/>
      <c r="F3872" s="375"/>
    </row>
    <row r="3873" spans="2:6" s="1" customFormat="1" x14ac:dyDescent="0.25">
      <c r="B3873" s="371"/>
      <c r="C3873" s="372"/>
      <c r="D3873" s="373"/>
      <c r="E3873" s="374"/>
      <c r="F3873" s="375"/>
    </row>
    <row r="3874" spans="2:6" s="1" customFormat="1" x14ac:dyDescent="0.25">
      <c r="B3874" s="371"/>
      <c r="C3874" s="372"/>
      <c r="D3874" s="373"/>
      <c r="E3874" s="374"/>
      <c r="F3874" s="375"/>
    </row>
    <row r="3875" spans="2:6" s="1" customFormat="1" x14ac:dyDescent="0.25">
      <c r="B3875" s="371"/>
      <c r="C3875" s="372"/>
      <c r="D3875" s="373"/>
      <c r="E3875" s="374"/>
      <c r="F3875" s="375"/>
    </row>
    <row r="3876" spans="2:6" s="1" customFormat="1" x14ac:dyDescent="0.25">
      <c r="B3876" s="371"/>
      <c r="C3876" s="372"/>
      <c r="D3876" s="373"/>
      <c r="E3876" s="374"/>
      <c r="F3876" s="375"/>
    </row>
    <row r="3877" spans="2:6" s="1" customFormat="1" x14ac:dyDescent="0.25">
      <c r="B3877" s="371"/>
      <c r="C3877" s="372"/>
      <c r="D3877" s="373"/>
      <c r="E3877" s="374"/>
      <c r="F3877" s="375"/>
    </row>
    <row r="3878" spans="2:6" s="1" customFormat="1" x14ac:dyDescent="0.25">
      <c r="B3878" s="371"/>
      <c r="C3878" s="372"/>
      <c r="D3878" s="373"/>
      <c r="E3878" s="374"/>
      <c r="F3878" s="375"/>
    </row>
    <row r="3879" spans="2:6" s="1" customFormat="1" x14ac:dyDescent="0.25">
      <c r="B3879" s="371"/>
      <c r="C3879" s="372"/>
      <c r="D3879" s="373"/>
      <c r="E3879" s="374"/>
      <c r="F3879" s="375"/>
    </row>
    <row r="3880" spans="2:6" s="1" customFormat="1" x14ac:dyDescent="0.25">
      <c r="B3880" s="371"/>
      <c r="C3880" s="372"/>
      <c r="D3880" s="373"/>
      <c r="E3880" s="374"/>
      <c r="F3880" s="375"/>
    </row>
    <row r="3881" spans="2:6" s="1" customFormat="1" x14ac:dyDescent="0.25">
      <c r="B3881" s="371"/>
      <c r="C3881" s="372"/>
      <c r="D3881" s="373"/>
      <c r="E3881" s="374"/>
      <c r="F3881" s="375"/>
    </row>
    <row r="3882" spans="2:6" s="1" customFormat="1" x14ac:dyDescent="0.25">
      <c r="B3882" s="371"/>
      <c r="C3882" s="372"/>
      <c r="D3882" s="373"/>
      <c r="E3882" s="374"/>
      <c r="F3882" s="375"/>
    </row>
    <row r="3883" spans="2:6" s="1" customFormat="1" x14ac:dyDescent="0.25">
      <c r="B3883" s="371"/>
      <c r="C3883" s="372"/>
      <c r="D3883" s="373"/>
      <c r="E3883" s="374"/>
      <c r="F3883" s="375"/>
    </row>
    <row r="3884" spans="2:6" s="1" customFormat="1" x14ac:dyDescent="0.25">
      <c r="B3884" s="371"/>
      <c r="C3884" s="372"/>
      <c r="D3884" s="373"/>
      <c r="E3884" s="374"/>
      <c r="F3884" s="375"/>
    </row>
    <row r="3885" spans="2:6" s="1" customFormat="1" x14ac:dyDescent="0.25">
      <c r="B3885" s="371"/>
      <c r="C3885" s="372"/>
      <c r="D3885" s="373"/>
      <c r="E3885" s="374"/>
      <c r="F3885" s="375"/>
    </row>
    <row r="3886" spans="2:6" s="1" customFormat="1" x14ac:dyDescent="0.25">
      <c r="B3886" s="371"/>
      <c r="C3886" s="372"/>
      <c r="D3886" s="373"/>
      <c r="E3886" s="374"/>
      <c r="F3886" s="375"/>
    </row>
    <row r="3887" spans="2:6" s="1" customFormat="1" x14ac:dyDescent="0.25">
      <c r="B3887" s="371"/>
      <c r="C3887" s="372"/>
      <c r="D3887" s="373"/>
      <c r="E3887" s="374"/>
      <c r="F3887" s="375"/>
    </row>
    <row r="3888" spans="2:6" s="1" customFormat="1" x14ac:dyDescent="0.25">
      <c r="B3888" s="371"/>
      <c r="C3888" s="372"/>
      <c r="D3888" s="373"/>
      <c r="E3888" s="374"/>
      <c r="F3888" s="375"/>
    </row>
    <row r="3889" spans="2:6" s="1" customFormat="1" x14ac:dyDescent="0.25">
      <c r="B3889" s="371"/>
      <c r="C3889" s="372"/>
      <c r="D3889" s="373"/>
      <c r="E3889" s="374"/>
      <c r="F3889" s="375"/>
    </row>
    <row r="3890" spans="2:6" s="1" customFormat="1" x14ac:dyDescent="0.25">
      <c r="B3890" s="371"/>
      <c r="C3890" s="372"/>
      <c r="D3890" s="373"/>
      <c r="E3890" s="374"/>
      <c r="F3890" s="375"/>
    </row>
    <row r="3891" spans="2:6" s="1" customFormat="1" x14ac:dyDescent="0.25">
      <c r="B3891" s="371"/>
      <c r="C3891" s="372"/>
      <c r="D3891" s="373"/>
      <c r="E3891" s="374"/>
      <c r="F3891" s="375"/>
    </row>
    <row r="3892" spans="2:6" s="1" customFormat="1" x14ac:dyDescent="0.25">
      <c r="B3892" s="371"/>
      <c r="C3892" s="372"/>
      <c r="D3892" s="373"/>
      <c r="E3892" s="374"/>
      <c r="F3892" s="375"/>
    </row>
    <row r="3893" spans="2:6" s="1" customFormat="1" x14ac:dyDescent="0.25">
      <c r="B3893" s="371"/>
      <c r="C3893" s="372"/>
      <c r="D3893" s="373"/>
      <c r="E3893" s="374"/>
      <c r="F3893" s="375"/>
    </row>
    <row r="3894" spans="2:6" s="1" customFormat="1" x14ac:dyDescent="0.25">
      <c r="B3894" s="371"/>
      <c r="C3894" s="372"/>
      <c r="D3894" s="373"/>
      <c r="E3894" s="374"/>
      <c r="F3894" s="375"/>
    </row>
    <row r="3895" spans="2:6" s="1" customFormat="1" x14ac:dyDescent="0.25">
      <c r="B3895" s="371"/>
      <c r="C3895" s="372"/>
      <c r="D3895" s="373"/>
      <c r="E3895" s="374"/>
      <c r="F3895" s="375"/>
    </row>
    <row r="3896" spans="2:6" s="1" customFormat="1" x14ac:dyDescent="0.25">
      <c r="B3896" s="371"/>
      <c r="C3896" s="372"/>
      <c r="D3896" s="373"/>
      <c r="E3896" s="374"/>
      <c r="F3896" s="375"/>
    </row>
    <row r="3897" spans="2:6" s="1" customFormat="1" x14ac:dyDescent="0.25">
      <c r="B3897" s="371"/>
      <c r="C3897" s="372"/>
      <c r="D3897" s="373"/>
      <c r="E3897" s="374"/>
      <c r="F3897" s="375"/>
    </row>
    <row r="3898" spans="2:6" s="1" customFormat="1" x14ac:dyDescent="0.25">
      <c r="B3898" s="371"/>
      <c r="C3898" s="372"/>
      <c r="D3898" s="373"/>
      <c r="E3898" s="374"/>
      <c r="F3898" s="375"/>
    </row>
    <row r="3899" spans="2:6" s="1" customFormat="1" x14ac:dyDescent="0.25">
      <c r="B3899" s="371"/>
      <c r="C3899" s="372"/>
      <c r="D3899" s="373"/>
      <c r="E3899" s="374"/>
      <c r="F3899" s="375"/>
    </row>
    <row r="3900" spans="2:6" s="1" customFormat="1" x14ac:dyDescent="0.25">
      <c r="B3900" s="371"/>
      <c r="C3900" s="372"/>
      <c r="D3900" s="373"/>
      <c r="E3900" s="374"/>
      <c r="F3900" s="375"/>
    </row>
    <row r="3901" spans="2:6" s="1" customFormat="1" x14ac:dyDescent="0.25">
      <c r="B3901" s="371"/>
      <c r="C3901" s="372"/>
      <c r="D3901" s="373"/>
      <c r="E3901" s="374"/>
      <c r="F3901" s="375"/>
    </row>
    <row r="3902" spans="2:6" s="1" customFormat="1" x14ac:dyDescent="0.25">
      <c r="B3902" s="371"/>
      <c r="C3902" s="372"/>
      <c r="D3902" s="373"/>
      <c r="E3902" s="374"/>
      <c r="F3902" s="375"/>
    </row>
    <row r="3903" spans="2:6" s="1" customFormat="1" x14ac:dyDescent="0.25">
      <c r="B3903" s="371"/>
      <c r="C3903" s="372"/>
      <c r="D3903" s="373"/>
      <c r="E3903" s="374"/>
      <c r="F3903" s="375"/>
    </row>
    <row r="3904" spans="2:6" s="1" customFormat="1" x14ac:dyDescent="0.25">
      <c r="B3904" s="371"/>
      <c r="C3904" s="372"/>
      <c r="D3904" s="373"/>
      <c r="E3904" s="374"/>
      <c r="F3904" s="375"/>
    </row>
    <row r="3905" spans="2:6" s="1" customFormat="1" x14ac:dyDescent="0.25">
      <c r="B3905" s="371"/>
      <c r="C3905" s="372"/>
      <c r="D3905" s="373"/>
      <c r="E3905" s="374"/>
      <c r="F3905" s="375"/>
    </row>
    <row r="3906" spans="2:6" s="1" customFormat="1" x14ac:dyDescent="0.25">
      <c r="B3906" s="371"/>
      <c r="C3906" s="372"/>
      <c r="D3906" s="373"/>
      <c r="E3906" s="374"/>
      <c r="F3906" s="375"/>
    </row>
    <row r="3907" spans="2:6" s="1" customFormat="1" x14ac:dyDescent="0.25">
      <c r="B3907" s="371"/>
      <c r="C3907" s="372"/>
      <c r="D3907" s="373"/>
      <c r="E3907" s="374"/>
      <c r="F3907" s="375"/>
    </row>
    <row r="3908" spans="2:6" s="1" customFormat="1" x14ac:dyDescent="0.25">
      <c r="B3908" s="371"/>
      <c r="C3908" s="372"/>
      <c r="D3908" s="373"/>
      <c r="E3908" s="374"/>
      <c r="F3908" s="375"/>
    </row>
    <row r="3909" spans="2:6" s="1" customFormat="1" x14ac:dyDescent="0.25">
      <c r="B3909" s="371"/>
      <c r="C3909" s="372"/>
      <c r="D3909" s="373"/>
      <c r="E3909" s="374"/>
      <c r="F3909" s="375"/>
    </row>
    <row r="3910" spans="2:6" s="1" customFormat="1" x14ac:dyDescent="0.25">
      <c r="B3910" s="371"/>
      <c r="C3910" s="372"/>
      <c r="D3910" s="373"/>
      <c r="E3910" s="374"/>
      <c r="F3910" s="375"/>
    </row>
    <row r="3911" spans="2:6" s="1" customFormat="1" x14ac:dyDescent="0.25">
      <c r="B3911" s="371"/>
      <c r="C3911" s="372"/>
      <c r="D3911" s="373"/>
      <c r="E3911" s="374"/>
      <c r="F3911" s="375"/>
    </row>
    <row r="3912" spans="2:6" s="1" customFormat="1" x14ac:dyDescent="0.25">
      <c r="B3912" s="371"/>
      <c r="C3912" s="372"/>
      <c r="D3912" s="373"/>
      <c r="E3912" s="374"/>
      <c r="F3912" s="375"/>
    </row>
    <row r="3913" spans="2:6" s="1" customFormat="1" x14ac:dyDescent="0.25">
      <c r="B3913" s="371"/>
      <c r="C3913" s="372"/>
      <c r="D3913" s="373"/>
      <c r="E3913" s="374"/>
      <c r="F3913" s="375"/>
    </row>
    <row r="3914" spans="2:6" s="1" customFormat="1" x14ac:dyDescent="0.25">
      <c r="B3914" s="371"/>
      <c r="C3914" s="372"/>
      <c r="D3914" s="373"/>
      <c r="E3914" s="374"/>
      <c r="F3914" s="375"/>
    </row>
    <row r="3915" spans="2:6" s="1" customFormat="1" x14ac:dyDescent="0.25">
      <c r="B3915" s="371"/>
      <c r="C3915" s="372"/>
      <c r="D3915" s="373"/>
      <c r="E3915" s="374"/>
      <c r="F3915" s="375"/>
    </row>
    <row r="3916" spans="2:6" s="1" customFormat="1" x14ac:dyDescent="0.25">
      <c r="B3916" s="371"/>
      <c r="C3916" s="372"/>
      <c r="D3916" s="373"/>
      <c r="E3916" s="374"/>
      <c r="F3916" s="375"/>
    </row>
    <row r="3917" spans="2:6" s="1" customFormat="1" x14ac:dyDescent="0.25">
      <c r="B3917" s="371"/>
      <c r="C3917" s="372"/>
      <c r="D3917" s="373"/>
      <c r="E3917" s="374"/>
      <c r="F3917" s="375"/>
    </row>
    <row r="3918" spans="2:6" s="1" customFormat="1" x14ac:dyDescent="0.25">
      <c r="B3918" s="371"/>
      <c r="C3918" s="372"/>
      <c r="D3918" s="373"/>
      <c r="E3918" s="374"/>
      <c r="F3918" s="375"/>
    </row>
    <row r="3919" spans="2:6" s="1" customFormat="1" x14ac:dyDescent="0.25">
      <c r="B3919" s="371"/>
      <c r="C3919" s="372"/>
      <c r="D3919" s="373"/>
      <c r="E3919" s="374"/>
      <c r="F3919" s="375"/>
    </row>
    <row r="3920" spans="2:6" s="1" customFormat="1" x14ac:dyDescent="0.25">
      <c r="B3920" s="371"/>
      <c r="C3920" s="372"/>
      <c r="D3920" s="373"/>
      <c r="E3920" s="374"/>
      <c r="F3920" s="375"/>
    </row>
    <row r="3921" spans="2:6" s="1" customFormat="1" x14ac:dyDescent="0.25">
      <c r="B3921" s="371"/>
      <c r="C3921" s="372"/>
      <c r="D3921" s="373"/>
      <c r="E3921" s="374"/>
      <c r="F3921" s="375"/>
    </row>
    <row r="3922" spans="2:6" s="1" customFormat="1" x14ac:dyDescent="0.25">
      <c r="B3922" s="371"/>
      <c r="C3922" s="372"/>
      <c r="D3922" s="373"/>
      <c r="E3922" s="374"/>
      <c r="F3922" s="375"/>
    </row>
    <row r="3923" spans="2:6" s="1" customFormat="1" x14ac:dyDescent="0.25">
      <c r="B3923" s="371"/>
      <c r="C3923" s="372"/>
      <c r="D3923" s="373"/>
      <c r="E3923" s="374"/>
      <c r="F3923" s="375"/>
    </row>
    <row r="3924" spans="2:6" s="1" customFormat="1" x14ac:dyDescent="0.25">
      <c r="B3924" s="371"/>
      <c r="C3924" s="372"/>
      <c r="D3924" s="373"/>
      <c r="E3924" s="374"/>
      <c r="F3924" s="375"/>
    </row>
    <row r="3925" spans="2:6" s="1" customFormat="1" x14ac:dyDescent="0.25">
      <c r="B3925" s="371"/>
      <c r="C3925" s="372"/>
      <c r="D3925" s="373"/>
      <c r="E3925" s="374"/>
      <c r="F3925" s="375"/>
    </row>
    <row r="3926" spans="2:6" s="1" customFormat="1" x14ac:dyDescent="0.25">
      <c r="B3926" s="371"/>
      <c r="C3926" s="372"/>
      <c r="D3926" s="373"/>
      <c r="E3926" s="374"/>
      <c r="F3926" s="375"/>
    </row>
    <row r="3927" spans="2:6" s="1" customFormat="1" x14ac:dyDescent="0.25">
      <c r="B3927" s="371"/>
      <c r="C3927" s="372"/>
      <c r="D3927" s="373"/>
      <c r="E3927" s="374"/>
      <c r="F3927" s="375"/>
    </row>
    <row r="3928" spans="2:6" s="1" customFormat="1" x14ac:dyDescent="0.25">
      <c r="B3928" s="371"/>
      <c r="C3928" s="372"/>
      <c r="D3928" s="373"/>
      <c r="E3928" s="374"/>
      <c r="F3928" s="375"/>
    </row>
    <row r="3929" spans="2:6" s="1" customFormat="1" x14ac:dyDescent="0.25">
      <c r="B3929" s="371"/>
      <c r="C3929" s="372"/>
      <c r="D3929" s="373"/>
      <c r="E3929" s="374"/>
      <c r="F3929" s="375"/>
    </row>
    <row r="3930" spans="2:6" s="1" customFormat="1" x14ac:dyDescent="0.25">
      <c r="B3930" s="371"/>
      <c r="C3930" s="372"/>
      <c r="D3930" s="373"/>
      <c r="E3930" s="374"/>
      <c r="F3930" s="375"/>
    </row>
    <row r="3931" spans="2:6" s="1" customFormat="1" x14ac:dyDescent="0.25">
      <c r="B3931" s="371"/>
      <c r="C3931" s="372"/>
      <c r="D3931" s="373"/>
      <c r="E3931" s="374"/>
      <c r="F3931" s="375"/>
    </row>
    <row r="3932" spans="2:6" s="1" customFormat="1" x14ac:dyDescent="0.25">
      <c r="B3932" s="371"/>
      <c r="C3932" s="372"/>
      <c r="D3932" s="373"/>
      <c r="E3932" s="374"/>
      <c r="F3932" s="375"/>
    </row>
    <row r="3933" spans="2:6" s="1" customFormat="1" x14ac:dyDescent="0.25">
      <c r="B3933" s="371"/>
      <c r="C3933" s="372"/>
      <c r="D3933" s="373"/>
      <c r="E3933" s="374"/>
      <c r="F3933" s="375"/>
    </row>
    <row r="3934" spans="2:6" s="1" customFormat="1" x14ac:dyDescent="0.25">
      <c r="B3934" s="371"/>
      <c r="C3934" s="372"/>
      <c r="D3934" s="373"/>
      <c r="E3934" s="374"/>
      <c r="F3934" s="375"/>
    </row>
    <row r="3935" spans="2:6" s="1" customFormat="1" x14ac:dyDescent="0.25">
      <c r="B3935" s="371"/>
      <c r="C3935" s="372"/>
      <c r="D3935" s="373"/>
      <c r="E3935" s="374"/>
      <c r="F3935" s="375"/>
    </row>
    <row r="3936" spans="2:6" s="1" customFormat="1" x14ac:dyDescent="0.25">
      <c r="B3936" s="371"/>
      <c r="C3936" s="372"/>
      <c r="D3936" s="373"/>
      <c r="E3936" s="374"/>
      <c r="F3936" s="375"/>
    </row>
    <row r="3937" spans="2:6" s="1" customFormat="1" x14ac:dyDescent="0.25">
      <c r="B3937" s="371"/>
      <c r="C3937" s="372"/>
      <c r="D3937" s="373"/>
      <c r="E3937" s="374"/>
      <c r="F3937" s="375"/>
    </row>
    <row r="3938" spans="2:6" s="1" customFormat="1" x14ac:dyDescent="0.25">
      <c r="B3938" s="371"/>
      <c r="C3938" s="372"/>
      <c r="D3938" s="373"/>
      <c r="E3938" s="374"/>
      <c r="F3938" s="375"/>
    </row>
    <row r="3939" spans="2:6" s="1" customFormat="1" x14ac:dyDescent="0.25">
      <c r="B3939" s="371"/>
      <c r="C3939" s="372"/>
      <c r="D3939" s="373"/>
      <c r="E3939" s="374"/>
      <c r="F3939" s="375"/>
    </row>
    <row r="3940" spans="2:6" s="1" customFormat="1" x14ac:dyDescent="0.25">
      <c r="B3940" s="371"/>
      <c r="C3940" s="372"/>
      <c r="D3940" s="373"/>
      <c r="E3940" s="374"/>
      <c r="F3940" s="375"/>
    </row>
    <row r="3941" spans="2:6" s="1" customFormat="1" x14ac:dyDescent="0.25">
      <c r="B3941" s="371"/>
      <c r="C3941" s="372"/>
      <c r="D3941" s="373"/>
      <c r="E3941" s="374"/>
      <c r="F3941" s="375"/>
    </row>
    <row r="3942" spans="2:6" s="1" customFormat="1" x14ac:dyDescent="0.25">
      <c r="B3942" s="371"/>
      <c r="C3942" s="372"/>
      <c r="D3942" s="373"/>
      <c r="E3942" s="374"/>
      <c r="F3942" s="375"/>
    </row>
    <row r="3943" spans="2:6" s="1" customFormat="1" x14ac:dyDescent="0.25">
      <c r="B3943" s="371"/>
      <c r="C3943" s="372"/>
      <c r="D3943" s="373"/>
      <c r="E3943" s="374"/>
      <c r="F3943" s="375"/>
    </row>
    <row r="3944" spans="2:6" s="1" customFormat="1" x14ac:dyDescent="0.25">
      <c r="B3944" s="371"/>
      <c r="C3944" s="372"/>
      <c r="D3944" s="373"/>
      <c r="E3944" s="374"/>
      <c r="F3944" s="375"/>
    </row>
    <row r="3945" spans="2:6" s="1" customFormat="1" x14ac:dyDescent="0.25">
      <c r="B3945" s="371"/>
      <c r="C3945" s="372"/>
      <c r="D3945" s="373"/>
      <c r="E3945" s="374"/>
      <c r="F3945" s="375"/>
    </row>
    <row r="3946" spans="2:6" s="1" customFormat="1" x14ac:dyDescent="0.25">
      <c r="B3946" s="371"/>
      <c r="C3946" s="372"/>
      <c r="D3946" s="373"/>
      <c r="E3946" s="374"/>
      <c r="F3946" s="375"/>
    </row>
    <row r="3947" spans="2:6" s="1" customFormat="1" x14ac:dyDescent="0.25">
      <c r="B3947" s="371"/>
      <c r="C3947" s="372"/>
      <c r="D3947" s="373"/>
      <c r="E3947" s="374"/>
      <c r="F3947" s="375"/>
    </row>
    <row r="3948" spans="2:6" s="1" customFormat="1" x14ac:dyDescent="0.25">
      <c r="B3948" s="371"/>
      <c r="C3948" s="372"/>
      <c r="D3948" s="373"/>
      <c r="E3948" s="374"/>
      <c r="F3948" s="375"/>
    </row>
    <row r="3949" spans="2:6" s="1" customFormat="1" x14ac:dyDescent="0.25">
      <c r="B3949" s="371"/>
      <c r="C3949" s="372"/>
      <c r="D3949" s="373"/>
      <c r="E3949" s="374"/>
      <c r="F3949" s="375"/>
    </row>
    <row r="3950" spans="2:6" s="1" customFormat="1" x14ac:dyDescent="0.25">
      <c r="B3950" s="371"/>
      <c r="C3950" s="372"/>
      <c r="D3950" s="373"/>
      <c r="E3950" s="374"/>
      <c r="F3950" s="375"/>
    </row>
    <row r="3951" spans="2:6" s="1" customFormat="1" x14ac:dyDescent="0.25">
      <c r="B3951" s="371"/>
      <c r="C3951" s="372"/>
      <c r="D3951" s="373"/>
      <c r="E3951" s="374"/>
      <c r="F3951" s="375"/>
    </row>
    <row r="3952" spans="2:6" s="1" customFormat="1" x14ac:dyDescent="0.25">
      <c r="B3952" s="371"/>
      <c r="C3952" s="372"/>
      <c r="D3952" s="373"/>
      <c r="E3952" s="374"/>
      <c r="F3952" s="375"/>
    </row>
    <row r="3953" spans="2:6" s="1" customFormat="1" x14ac:dyDescent="0.25">
      <c r="B3953" s="371"/>
      <c r="C3953" s="372"/>
      <c r="D3953" s="373"/>
      <c r="E3953" s="374"/>
      <c r="F3953" s="375"/>
    </row>
    <row r="3954" spans="2:6" s="1" customFormat="1" x14ac:dyDescent="0.25">
      <c r="B3954" s="371"/>
      <c r="C3954" s="372"/>
      <c r="D3954" s="373"/>
      <c r="E3954" s="374"/>
      <c r="F3954" s="375"/>
    </row>
    <row r="3955" spans="2:6" s="1" customFormat="1" x14ac:dyDescent="0.25">
      <c r="B3955" s="371"/>
      <c r="C3955" s="372"/>
      <c r="D3955" s="373"/>
      <c r="E3955" s="374"/>
      <c r="F3955" s="375"/>
    </row>
    <row r="3956" spans="2:6" s="1" customFormat="1" x14ac:dyDescent="0.25">
      <c r="B3956" s="371"/>
      <c r="C3956" s="372"/>
      <c r="D3956" s="373"/>
      <c r="E3956" s="374"/>
      <c r="F3956" s="375"/>
    </row>
    <row r="3957" spans="2:6" s="1" customFormat="1" x14ac:dyDescent="0.25">
      <c r="B3957" s="371"/>
      <c r="C3957" s="372"/>
      <c r="D3957" s="373"/>
      <c r="E3957" s="374"/>
      <c r="F3957" s="375"/>
    </row>
    <row r="3958" spans="2:6" s="1" customFormat="1" x14ac:dyDescent="0.25">
      <c r="B3958" s="371"/>
      <c r="C3958" s="372"/>
      <c r="D3958" s="373"/>
      <c r="E3958" s="374"/>
      <c r="F3958" s="375"/>
    </row>
    <row r="3959" spans="2:6" s="1" customFormat="1" x14ac:dyDescent="0.25">
      <c r="B3959" s="371"/>
      <c r="C3959" s="372"/>
      <c r="D3959" s="373"/>
      <c r="E3959" s="374"/>
      <c r="F3959" s="375"/>
    </row>
    <row r="3960" spans="2:6" s="1" customFormat="1" x14ac:dyDescent="0.25">
      <c r="B3960" s="371"/>
      <c r="C3960" s="372"/>
      <c r="D3960" s="373"/>
      <c r="E3960" s="374"/>
      <c r="F3960" s="375"/>
    </row>
    <row r="3961" spans="2:6" s="1" customFormat="1" x14ac:dyDescent="0.25">
      <c r="B3961" s="371"/>
      <c r="C3961" s="372"/>
      <c r="D3961" s="373"/>
      <c r="E3961" s="374"/>
      <c r="F3961" s="375"/>
    </row>
    <row r="3962" spans="2:6" s="1" customFormat="1" x14ac:dyDescent="0.25">
      <c r="B3962" s="371"/>
      <c r="C3962" s="372"/>
      <c r="D3962" s="373"/>
      <c r="E3962" s="374"/>
      <c r="F3962" s="375"/>
    </row>
    <row r="3963" spans="2:6" s="1" customFormat="1" x14ac:dyDescent="0.25">
      <c r="B3963" s="371"/>
      <c r="C3963" s="372"/>
      <c r="D3963" s="373"/>
      <c r="E3963" s="374"/>
      <c r="F3963" s="375"/>
    </row>
    <row r="3964" spans="2:6" s="1" customFormat="1" x14ac:dyDescent="0.25">
      <c r="B3964" s="371"/>
      <c r="C3964" s="372"/>
      <c r="D3964" s="373"/>
      <c r="E3964" s="374"/>
      <c r="F3964" s="375"/>
    </row>
    <row r="3965" spans="2:6" s="1" customFormat="1" x14ac:dyDescent="0.25">
      <c r="B3965" s="371"/>
      <c r="C3965" s="372"/>
      <c r="D3965" s="373"/>
      <c r="E3965" s="374"/>
      <c r="F3965" s="375"/>
    </row>
    <row r="3966" spans="2:6" s="1" customFormat="1" x14ac:dyDescent="0.25">
      <c r="B3966" s="371"/>
      <c r="C3966" s="372"/>
      <c r="D3966" s="373"/>
      <c r="E3966" s="374"/>
      <c r="F3966" s="375"/>
    </row>
    <row r="3967" spans="2:6" s="1" customFormat="1" x14ac:dyDescent="0.25">
      <c r="B3967" s="371"/>
      <c r="C3967" s="372"/>
      <c r="D3967" s="373"/>
      <c r="E3967" s="374"/>
      <c r="F3967" s="375"/>
    </row>
    <row r="3968" spans="2:6" s="1" customFormat="1" x14ac:dyDescent="0.25">
      <c r="B3968" s="371"/>
      <c r="C3968" s="372"/>
      <c r="D3968" s="373"/>
      <c r="E3968" s="374"/>
      <c r="F3968" s="375"/>
    </row>
    <row r="3969" spans="2:6" s="1" customFormat="1" x14ac:dyDescent="0.25">
      <c r="B3969" s="371"/>
      <c r="C3969" s="372"/>
      <c r="D3969" s="373"/>
      <c r="E3969" s="374"/>
      <c r="F3969" s="375"/>
    </row>
    <row r="3970" spans="2:6" s="1" customFormat="1" x14ac:dyDescent="0.25">
      <c r="B3970" s="371"/>
      <c r="C3970" s="372"/>
      <c r="D3970" s="373"/>
      <c r="E3970" s="374"/>
      <c r="F3970" s="375"/>
    </row>
    <row r="3971" spans="2:6" s="1" customFormat="1" x14ac:dyDescent="0.25">
      <c r="B3971" s="371"/>
      <c r="C3971" s="372"/>
      <c r="D3971" s="373"/>
      <c r="E3971" s="374"/>
      <c r="F3971" s="375"/>
    </row>
    <row r="3972" spans="2:6" s="1" customFormat="1" x14ac:dyDescent="0.25">
      <c r="B3972" s="371"/>
      <c r="C3972" s="372"/>
      <c r="D3972" s="373"/>
      <c r="E3972" s="374"/>
      <c r="F3972" s="375"/>
    </row>
    <row r="3973" spans="2:6" s="1" customFormat="1" x14ac:dyDescent="0.25">
      <c r="B3973" s="371"/>
      <c r="C3973" s="372"/>
      <c r="D3973" s="373"/>
      <c r="E3973" s="374"/>
      <c r="F3973" s="375"/>
    </row>
    <row r="3974" spans="2:6" s="1" customFormat="1" x14ac:dyDescent="0.25">
      <c r="B3974" s="371"/>
      <c r="C3974" s="372"/>
      <c r="D3974" s="373"/>
      <c r="E3974" s="374"/>
      <c r="F3974" s="375"/>
    </row>
    <row r="3975" spans="2:6" s="1" customFormat="1" x14ac:dyDescent="0.25">
      <c r="B3975" s="371"/>
      <c r="C3975" s="372"/>
      <c r="D3975" s="373"/>
      <c r="E3975" s="374"/>
      <c r="F3975" s="375"/>
    </row>
    <row r="3976" spans="2:6" s="1" customFormat="1" x14ac:dyDescent="0.25">
      <c r="B3976" s="371"/>
      <c r="C3976" s="372"/>
      <c r="D3976" s="373"/>
      <c r="E3976" s="374"/>
      <c r="F3976" s="375"/>
    </row>
    <row r="3977" spans="2:6" s="1" customFormat="1" x14ac:dyDescent="0.25">
      <c r="B3977" s="371"/>
      <c r="C3977" s="372"/>
      <c r="D3977" s="373"/>
      <c r="E3977" s="374"/>
      <c r="F3977" s="375"/>
    </row>
    <row r="3978" spans="2:6" s="1" customFormat="1" x14ac:dyDescent="0.25">
      <c r="B3978" s="371"/>
      <c r="C3978" s="372"/>
      <c r="D3978" s="373"/>
      <c r="E3978" s="374"/>
      <c r="F3978" s="375"/>
    </row>
    <row r="3979" spans="2:6" s="1" customFormat="1" x14ac:dyDescent="0.25">
      <c r="B3979" s="371"/>
      <c r="C3979" s="372"/>
      <c r="D3979" s="373"/>
      <c r="E3979" s="374"/>
      <c r="F3979" s="375"/>
    </row>
    <row r="3980" spans="2:6" s="1" customFormat="1" x14ac:dyDescent="0.25">
      <c r="B3980" s="371"/>
      <c r="C3980" s="372"/>
      <c r="D3980" s="373"/>
      <c r="E3980" s="374"/>
      <c r="F3980" s="375"/>
    </row>
    <row r="3981" spans="2:6" s="1" customFormat="1" x14ac:dyDescent="0.25">
      <c r="B3981" s="371"/>
      <c r="C3981" s="372"/>
      <c r="D3981" s="373"/>
      <c r="E3981" s="374"/>
      <c r="F3981" s="375"/>
    </row>
    <row r="3982" spans="2:6" s="1" customFormat="1" x14ac:dyDescent="0.25">
      <c r="B3982" s="371"/>
      <c r="C3982" s="372"/>
      <c r="D3982" s="373"/>
      <c r="E3982" s="374"/>
      <c r="F3982" s="375"/>
    </row>
    <row r="3983" spans="2:6" s="1" customFormat="1" x14ac:dyDescent="0.25">
      <c r="B3983" s="371"/>
      <c r="C3983" s="372"/>
      <c r="D3983" s="373"/>
      <c r="E3983" s="374"/>
      <c r="F3983" s="375"/>
    </row>
    <row r="3984" spans="2:6" s="1" customFormat="1" x14ac:dyDescent="0.25">
      <c r="B3984" s="371"/>
      <c r="C3984" s="372"/>
      <c r="D3984" s="373"/>
      <c r="E3984" s="374"/>
      <c r="F3984" s="375"/>
    </row>
    <row r="3985" spans="2:6" s="1" customFormat="1" x14ac:dyDescent="0.25">
      <c r="B3985" s="371"/>
      <c r="C3985" s="372"/>
      <c r="D3985" s="373"/>
      <c r="E3985" s="374"/>
      <c r="F3985" s="375"/>
    </row>
    <row r="3986" spans="2:6" s="1" customFormat="1" x14ac:dyDescent="0.25">
      <c r="B3986" s="371"/>
      <c r="C3986" s="372"/>
      <c r="D3986" s="373"/>
      <c r="E3986" s="374"/>
      <c r="F3986" s="375"/>
    </row>
    <row r="3987" spans="2:6" s="1" customFormat="1" x14ac:dyDescent="0.25">
      <c r="B3987" s="371"/>
      <c r="C3987" s="372"/>
      <c r="D3987" s="373"/>
      <c r="E3987" s="374"/>
      <c r="F3987" s="375"/>
    </row>
    <row r="3988" spans="2:6" s="1" customFormat="1" x14ac:dyDescent="0.25">
      <c r="B3988" s="371"/>
      <c r="C3988" s="372"/>
      <c r="D3988" s="373"/>
      <c r="E3988" s="374"/>
      <c r="F3988" s="375"/>
    </row>
    <row r="3989" spans="2:6" s="1" customFormat="1" x14ac:dyDescent="0.25">
      <c r="B3989" s="371"/>
      <c r="C3989" s="372"/>
      <c r="D3989" s="373"/>
      <c r="E3989" s="374"/>
      <c r="F3989" s="375"/>
    </row>
    <row r="3990" spans="2:6" s="1" customFormat="1" x14ac:dyDescent="0.25">
      <c r="B3990" s="371"/>
      <c r="C3990" s="372"/>
      <c r="D3990" s="373"/>
      <c r="E3990" s="374"/>
      <c r="F3990" s="375"/>
    </row>
    <row r="3991" spans="2:6" s="1" customFormat="1" x14ac:dyDescent="0.25">
      <c r="B3991" s="371"/>
      <c r="C3991" s="372"/>
      <c r="D3991" s="373"/>
      <c r="E3991" s="374"/>
      <c r="F3991" s="375"/>
    </row>
    <row r="3992" spans="2:6" s="1" customFormat="1" x14ac:dyDescent="0.25">
      <c r="B3992" s="371"/>
      <c r="C3992" s="372"/>
      <c r="D3992" s="373"/>
      <c r="E3992" s="374"/>
      <c r="F3992" s="375"/>
    </row>
    <row r="3993" spans="2:6" s="1" customFormat="1" x14ac:dyDescent="0.25">
      <c r="B3993" s="371"/>
      <c r="C3993" s="372"/>
      <c r="D3993" s="373"/>
      <c r="E3993" s="374"/>
      <c r="F3993" s="375"/>
    </row>
    <row r="3994" spans="2:6" s="1" customFormat="1" x14ac:dyDescent="0.25">
      <c r="B3994" s="371"/>
      <c r="C3994" s="372"/>
      <c r="D3994" s="373"/>
      <c r="E3994" s="374"/>
      <c r="F3994" s="375"/>
    </row>
    <row r="3995" spans="2:6" s="1" customFormat="1" x14ac:dyDescent="0.25">
      <c r="B3995" s="371"/>
      <c r="C3995" s="372"/>
      <c r="D3995" s="373"/>
      <c r="E3995" s="374"/>
      <c r="F3995" s="375"/>
    </row>
    <row r="3996" spans="2:6" s="1" customFormat="1" x14ac:dyDescent="0.25">
      <c r="B3996" s="371"/>
      <c r="C3996" s="372"/>
      <c r="D3996" s="373"/>
      <c r="E3996" s="374"/>
      <c r="F3996" s="375"/>
    </row>
    <row r="3997" spans="2:6" s="1" customFormat="1" x14ac:dyDescent="0.25">
      <c r="B3997" s="371"/>
      <c r="C3997" s="372"/>
      <c r="D3997" s="373"/>
      <c r="E3997" s="374"/>
      <c r="F3997" s="375"/>
    </row>
    <row r="3998" spans="2:6" s="1" customFormat="1" x14ac:dyDescent="0.25">
      <c r="B3998" s="371"/>
      <c r="C3998" s="372"/>
      <c r="D3998" s="373"/>
      <c r="E3998" s="374"/>
      <c r="F3998" s="375"/>
    </row>
    <row r="3999" spans="2:6" s="1" customFormat="1" x14ac:dyDescent="0.25">
      <c r="B3999" s="371"/>
      <c r="C3999" s="372"/>
      <c r="D3999" s="373"/>
      <c r="E3999" s="374"/>
      <c r="F3999" s="375"/>
    </row>
    <row r="4000" spans="2:6" s="1" customFormat="1" x14ac:dyDescent="0.25">
      <c r="B4000" s="371"/>
      <c r="C4000" s="372"/>
      <c r="D4000" s="373"/>
      <c r="E4000" s="374"/>
      <c r="F4000" s="375"/>
    </row>
    <row r="4001" spans="2:6" s="1" customFormat="1" x14ac:dyDescent="0.25">
      <c r="B4001" s="371"/>
      <c r="C4001" s="372"/>
      <c r="D4001" s="373"/>
      <c r="E4001" s="374"/>
      <c r="F4001" s="375"/>
    </row>
    <row r="4002" spans="2:6" s="1" customFormat="1" x14ac:dyDescent="0.25">
      <c r="B4002" s="371"/>
      <c r="C4002" s="372"/>
      <c r="D4002" s="373"/>
      <c r="E4002" s="374"/>
      <c r="F4002" s="375"/>
    </row>
    <row r="4003" spans="2:6" s="1" customFormat="1" x14ac:dyDescent="0.25">
      <c r="B4003" s="371"/>
      <c r="C4003" s="372"/>
      <c r="D4003" s="373"/>
      <c r="E4003" s="374"/>
      <c r="F4003" s="375"/>
    </row>
    <row r="4004" spans="2:6" s="1" customFormat="1" x14ac:dyDescent="0.25">
      <c r="B4004" s="371"/>
      <c r="C4004" s="372"/>
      <c r="D4004" s="373"/>
      <c r="E4004" s="374"/>
      <c r="F4004" s="375"/>
    </row>
    <row r="4005" spans="2:6" s="1" customFormat="1" x14ac:dyDescent="0.25">
      <c r="B4005" s="371"/>
      <c r="C4005" s="372"/>
      <c r="D4005" s="373"/>
      <c r="E4005" s="374"/>
      <c r="F4005" s="375"/>
    </row>
    <row r="4006" spans="2:6" s="1" customFormat="1" x14ac:dyDescent="0.25">
      <c r="B4006" s="371"/>
      <c r="C4006" s="372"/>
      <c r="D4006" s="373"/>
      <c r="E4006" s="374"/>
      <c r="F4006" s="375"/>
    </row>
    <row r="4007" spans="2:6" s="1" customFormat="1" x14ac:dyDescent="0.25">
      <c r="B4007" s="371"/>
      <c r="C4007" s="372"/>
      <c r="D4007" s="373"/>
      <c r="E4007" s="374"/>
      <c r="F4007" s="375"/>
    </row>
    <row r="4008" spans="2:6" s="1" customFormat="1" x14ac:dyDescent="0.25">
      <c r="B4008" s="371"/>
      <c r="C4008" s="372"/>
      <c r="D4008" s="373"/>
      <c r="E4008" s="374"/>
      <c r="F4008" s="375"/>
    </row>
    <row r="4009" spans="2:6" s="1" customFormat="1" x14ac:dyDescent="0.25">
      <c r="B4009" s="371"/>
      <c r="C4009" s="372"/>
      <c r="D4009" s="373"/>
      <c r="E4009" s="374"/>
      <c r="F4009" s="375"/>
    </row>
    <row r="4010" spans="2:6" s="1" customFormat="1" x14ac:dyDescent="0.25">
      <c r="B4010" s="371"/>
      <c r="C4010" s="372"/>
      <c r="D4010" s="373"/>
      <c r="E4010" s="374"/>
      <c r="F4010" s="375"/>
    </row>
    <row r="4011" spans="2:6" s="1" customFormat="1" x14ac:dyDescent="0.25">
      <c r="B4011" s="371"/>
      <c r="C4011" s="372"/>
      <c r="D4011" s="373"/>
      <c r="E4011" s="374"/>
      <c r="F4011" s="375"/>
    </row>
    <row r="4012" spans="2:6" s="1" customFormat="1" x14ac:dyDescent="0.25">
      <c r="B4012" s="371"/>
      <c r="C4012" s="372"/>
      <c r="D4012" s="373"/>
      <c r="E4012" s="374"/>
      <c r="F4012" s="375"/>
    </row>
    <row r="4013" spans="2:6" s="1" customFormat="1" x14ac:dyDescent="0.25">
      <c r="B4013" s="371"/>
      <c r="C4013" s="372"/>
      <c r="D4013" s="373"/>
      <c r="E4013" s="374"/>
      <c r="F4013" s="375"/>
    </row>
    <row r="4014" spans="2:6" s="1" customFormat="1" x14ac:dyDescent="0.25">
      <c r="B4014" s="371"/>
      <c r="C4014" s="372"/>
      <c r="D4014" s="373"/>
      <c r="E4014" s="374"/>
      <c r="F4014" s="375"/>
    </row>
    <row r="4015" spans="2:6" s="1" customFormat="1" x14ac:dyDescent="0.25">
      <c r="B4015" s="371"/>
      <c r="C4015" s="372"/>
      <c r="D4015" s="373"/>
      <c r="E4015" s="374"/>
      <c r="F4015" s="375"/>
    </row>
    <row r="4016" spans="2:6" s="1" customFormat="1" x14ac:dyDescent="0.25">
      <c r="B4016" s="371"/>
      <c r="C4016" s="372"/>
      <c r="D4016" s="373"/>
      <c r="E4016" s="374"/>
      <c r="F4016" s="375"/>
    </row>
    <row r="4017" spans="2:6" s="1" customFormat="1" x14ac:dyDescent="0.25">
      <c r="B4017" s="371"/>
      <c r="C4017" s="372"/>
      <c r="D4017" s="373"/>
      <c r="E4017" s="374"/>
      <c r="F4017" s="375"/>
    </row>
    <row r="4018" spans="2:6" s="1" customFormat="1" x14ac:dyDescent="0.25">
      <c r="B4018" s="371"/>
      <c r="C4018" s="372"/>
      <c r="D4018" s="373"/>
      <c r="E4018" s="374"/>
      <c r="F4018" s="375"/>
    </row>
    <row r="4019" spans="2:6" s="1" customFormat="1" x14ac:dyDescent="0.25">
      <c r="B4019" s="371"/>
      <c r="C4019" s="372"/>
      <c r="D4019" s="373"/>
      <c r="E4019" s="374"/>
      <c r="F4019" s="375"/>
    </row>
    <row r="4020" spans="2:6" s="1" customFormat="1" x14ac:dyDescent="0.25">
      <c r="B4020" s="371"/>
      <c r="C4020" s="372"/>
      <c r="D4020" s="373"/>
      <c r="E4020" s="374"/>
      <c r="F4020" s="375"/>
    </row>
    <row r="4021" spans="2:6" s="1" customFormat="1" x14ac:dyDescent="0.25">
      <c r="B4021" s="371"/>
      <c r="C4021" s="372"/>
      <c r="D4021" s="373"/>
      <c r="E4021" s="374"/>
      <c r="F4021" s="375"/>
    </row>
    <row r="4022" spans="2:6" s="1" customFormat="1" x14ac:dyDescent="0.25">
      <c r="B4022" s="371"/>
      <c r="C4022" s="372"/>
      <c r="D4022" s="373"/>
      <c r="E4022" s="374"/>
      <c r="F4022" s="375"/>
    </row>
    <row r="4023" spans="2:6" s="1" customFormat="1" x14ac:dyDescent="0.25">
      <c r="B4023" s="371"/>
      <c r="C4023" s="372"/>
      <c r="D4023" s="373"/>
      <c r="E4023" s="374"/>
      <c r="F4023" s="375"/>
    </row>
    <row r="4024" spans="2:6" s="1" customFormat="1" x14ac:dyDescent="0.25">
      <c r="B4024" s="371"/>
      <c r="C4024" s="372"/>
      <c r="D4024" s="373"/>
      <c r="E4024" s="374"/>
      <c r="F4024" s="375"/>
    </row>
    <row r="4025" spans="2:6" s="1" customFormat="1" x14ac:dyDescent="0.25">
      <c r="B4025" s="371"/>
      <c r="C4025" s="372"/>
      <c r="D4025" s="373"/>
      <c r="E4025" s="374"/>
      <c r="F4025" s="375"/>
    </row>
    <row r="4026" spans="2:6" s="1" customFormat="1" x14ac:dyDescent="0.25">
      <c r="B4026" s="371"/>
      <c r="C4026" s="372"/>
      <c r="D4026" s="373"/>
      <c r="E4026" s="374"/>
      <c r="F4026" s="375"/>
    </row>
    <row r="4027" spans="2:6" s="1" customFormat="1" x14ac:dyDescent="0.25">
      <c r="B4027" s="371"/>
      <c r="C4027" s="372"/>
      <c r="D4027" s="373"/>
      <c r="E4027" s="374"/>
      <c r="F4027" s="375"/>
    </row>
    <row r="4028" spans="2:6" s="1" customFormat="1" x14ac:dyDescent="0.25">
      <c r="B4028" s="371"/>
      <c r="C4028" s="372"/>
      <c r="D4028" s="373"/>
      <c r="E4028" s="374"/>
      <c r="F4028" s="375"/>
    </row>
    <row r="4029" spans="2:6" s="1" customFormat="1" x14ac:dyDescent="0.25">
      <c r="B4029" s="371"/>
      <c r="C4029" s="372"/>
      <c r="D4029" s="373"/>
      <c r="E4029" s="374"/>
      <c r="F4029" s="375"/>
    </row>
    <row r="4030" spans="2:6" s="1" customFormat="1" x14ac:dyDescent="0.25">
      <c r="B4030" s="371"/>
      <c r="C4030" s="372"/>
      <c r="D4030" s="373"/>
      <c r="E4030" s="374"/>
      <c r="F4030" s="375"/>
    </row>
    <row r="4031" spans="2:6" s="1" customFormat="1" x14ac:dyDescent="0.25">
      <c r="B4031" s="371"/>
      <c r="C4031" s="372"/>
      <c r="D4031" s="373"/>
      <c r="E4031" s="374"/>
      <c r="F4031" s="375"/>
    </row>
    <row r="4032" spans="2:6" s="1" customFormat="1" x14ac:dyDescent="0.25">
      <c r="B4032" s="371"/>
      <c r="C4032" s="372"/>
      <c r="D4032" s="373"/>
      <c r="E4032" s="374"/>
      <c r="F4032" s="375"/>
    </row>
    <row r="4033" spans="2:6" s="1" customFormat="1" x14ac:dyDescent="0.25">
      <c r="B4033" s="371"/>
      <c r="C4033" s="372"/>
      <c r="D4033" s="373"/>
      <c r="E4033" s="374"/>
      <c r="F4033" s="375"/>
    </row>
    <row r="4034" spans="2:6" s="1" customFormat="1" x14ac:dyDescent="0.25">
      <c r="B4034" s="371"/>
      <c r="C4034" s="372"/>
      <c r="D4034" s="373"/>
      <c r="E4034" s="374"/>
      <c r="F4034" s="375"/>
    </row>
    <row r="4035" spans="2:6" s="1" customFormat="1" x14ac:dyDescent="0.25">
      <c r="B4035" s="371"/>
      <c r="C4035" s="372"/>
      <c r="D4035" s="373"/>
      <c r="E4035" s="374"/>
      <c r="F4035" s="375"/>
    </row>
    <row r="4036" spans="2:6" s="1" customFormat="1" x14ac:dyDescent="0.25">
      <c r="B4036" s="371"/>
      <c r="C4036" s="372"/>
      <c r="D4036" s="373"/>
      <c r="E4036" s="374"/>
      <c r="F4036" s="375"/>
    </row>
    <row r="4037" spans="2:6" s="1" customFormat="1" x14ac:dyDescent="0.25">
      <c r="B4037" s="371"/>
      <c r="C4037" s="372"/>
      <c r="D4037" s="373"/>
      <c r="E4037" s="374"/>
      <c r="F4037" s="375"/>
    </row>
    <row r="4038" spans="2:6" s="1" customFormat="1" x14ac:dyDescent="0.25">
      <c r="B4038" s="371"/>
      <c r="C4038" s="372"/>
      <c r="D4038" s="373"/>
      <c r="E4038" s="374"/>
      <c r="F4038" s="375"/>
    </row>
    <row r="4039" spans="2:6" s="1" customFormat="1" x14ac:dyDescent="0.25">
      <c r="B4039" s="371"/>
      <c r="C4039" s="372"/>
      <c r="D4039" s="373"/>
      <c r="E4039" s="374"/>
      <c r="F4039" s="375"/>
    </row>
    <row r="4040" spans="2:6" s="1" customFormat="1" x14ac:dyDescent="0.25">
      <c r="B4040" s="371"/>
      <c r="C4040" s="372"/>
      <c r="D4040" s="373"/>
      <c r="E4040" s="374"/>
      <c r="F4040" s="375"/>
    </row>
    <row r="4041" spans="2:6" s="1" customFormat="1" x14ac:dyDescent="0.25">
      <c r="B4041" s="371"/>
      <c r="C4041" s="372"/>
      <c r="D4041" s="373"/>
      <c r="E4041" s="374"/>
      <c r="F4041" s="375"/>
    </row>
    <row r="4042" spans="2:6" s="1" customFormat="1" x14ac:dyDescent="0.25">
      <c r="B4042" s="371"/>
      <c r="C4042" s="372"/>
      <c r="D4042" s="373"/>
      <c r="E4042" s="374"/>
      <c r="F4042" s="375"/>
    </row>
    <row r="4043" spans="2:6" s="1" customFormat="1" x14ac:dyDescent="0.25">
      <c r="B4043" s="371"/>
      <c r="C4043" s="372"/>
      <c r="D4043" s="373"/>
      <c r="E4043" s="374"/>
      <c r="F4043" s="375"/>
    </row>
    <row r="4044" spans="2:6" s="1" customFormat="1" x14ac:dyDescent="0.25">
      <c r="B4044" s="371"/>
      <c r="C4044" s="372"/>
      <c r="D4044" s="373"/>
      <c r="E4044" s="374"/>
      <c r="F4044" s="375"/>
    </row>
    <row r="4045" spans="2:6" s="1" customFormat="1" x14ac:dyDescent="0.25">
      <c r="B4045" s="371"/>
      <c r="C4045" s="372"/>
      <c r="D4045" s="373"/>
      <c r="E4045" s="374"/>
      <c r="F4045" s="375"/>
    </row>
    <row r="4046" spans="2:6" s="1" customFormat="1" x14ac:dyDescent="0.25">
      <c r="B4046" s="371"/>
      <c r="C4046" s="372"/>
      <c r="D4046" s="373"/>
      <c r="E4046" s="374"/>
      <c r="F4046" s="375"/>
    </row>
    <row r="4047" spans="2:6" s="1" customFormat="1" x14ac:dyDescent="0.25">
      <c r="B4047" s="371"/>
      <c r="C4047" s="372"/>
      <c r="D4047" s="373"/>
      <c r="E4047" s="374"/>
      <c r="F4047" s="375"/>
    </row>
    <row r="4048" spans="2:6" s="1" customFormat="1" x14ac:dyDescent="0.25">
      <c r="B4048" s="371"/>
      <c r="C4048" s="372"/>
      <c r="D4048" s="373"/>
      <c r="E4048" s="374"/>
      <c r="F4048" s="375"/>
    </row>
    <row r="4049" spans="2:6" s="1" customFormat="1" x14ac:dyDescent="0.25">
      <c r="B4049" s="371"/>
      <c r="C4049" s="372"/>
      <c r="D4049" s="373"/>
      <c r="E4049" s="374"/>
      <c r="F4049" s="375"/>
    </row>
    <row r="4050" spans="2:6" s="1" customFormat="1" x14ac:dyDescent="0.25">
      <c r="B4050" s="371"/>
      <c r="C4050" s="372"/>
      <c r="D4050" s="373"/>
      <c r="E4050" s="374"/>
      <c r="F4050" s="375"/>
    </row>
    <row r="4051" spans="2:6" s="1" customFormat="1" x14ac:dyDescent="0.25">
      <c r="B4051" s="371"/>
      <c r="C4051" s="372"/>
      <c r="D4051" s="373"/>
      <c r="E4051" s="374"/>
      <c r="F4051" s="375"/>
    </row>
    <row r="4052" spans="2:6" s="1" customFormat="1" x14ac:dyDescent="0.25">
      <c r="B4052" s="371"/>
      <c r="C4052" s="372"/>
      <c r="D4052" s="373"/>
      <c r="E4052" s="374"/>
      <c r="F4052" s="375"/>
    </row>
    <row r="4053" spans="2:6" s="1" customFormat="1" x14ac:dyDescent="0.25">
      <c r="B4053" s="371"/>
      <c r="C4053" s="372"/>
      <c r="D4053" s="373"/>
      <c r="E4053" s="374"/>
      <c r="F4053" s="375"/>
    </row>
    <row r="4054" spans="2:6" s="1" customFormat="1" x14ac:dyDescent="0.25">
      <c r="B4054" s="371"/>
      <c r="C4054" s="372"/>
      <c r="D4054" s="373"/>
      <c r="E4054" s="374"/>
      <c r="F4054" s="375"/>
    </row>
    <row r="4055" spans="2:6" s="1" customFormat="1" x14ac:dyDescent="0.25">
      <c r="B4055" s="371"/>
      <c r="C4055" s="372"/>
      <c r="D4055" s="373"/>
      <c r="E4055" s="374"/>
      <c r="F4055" s="375"/>
    </row>
    <row r="4056" spans="2:6" s="1" customFormat="1" x14ac:dyDescent="0.25">
      <c r="B4056" s="371"/>
      <c r="C4056" s="372"/>
      <c r="D4056" s="373"/>
      <c r="E4056" s="374"/>
      <c r="F4056" s="375"/>
    </row>
    <row r="4057" spans="2:6" s="1" customFormat="1" x14ac:dyDescent="0.25">
      <c r="B4057" s="371"/>
      <c r="C4057" s="372"/>
      <c r="D4057" s="373"/>
      <c r="E4057" s="374"/>
      <c r="F4057" s="375"/>
    </row>
    <row r="4058" spans="2:6" s="1" customFormat="1" x14ac:dyDescent="0.25">
      <c r="B4058" s="371"/>
      <c r="C4058" s="372"/>
      <c r="D4058" s="373"/>
      <c r="E4058" s="374"/>
      <c r="F4058" s="375"/>
    </row>
    <row r="4059" spans="2:6" s="1" customFormat="1" x14ac:dyDescent="0.25">
      <c r="B4059" s="371"/>
      <c r="C4059" s="372"/>
      <c r="D4059" s="373"/>
      <c r="E4059" s="374"/>
      <c r="F4059" s="375"/>
    </row>
    <row r="4060" spans="2:6" s="1" customFormat="1" x14ac:dyDescent="0.25">
      <c r="B4060" s="371"/>
      <c r="C4060" s="372"/>
      <c r="D4060" s="373"/>
      <c r="E4060" s="374"/>
      <c r="F4060" s="375"/>
    </row>
    <row r="4061" spans="2:6" s="1" customFormat="1" x14ac:dyDescent="0.25">
      <c r="B4061" s="371"/>
      <c r="C4061" s="372"/>
      <c r="D4061" s="373"/>
      <c r="E4061" s="374"/>
      <c r="F4061" s="375"/>
    </row>
    <row r="4062" spans="2:6" s="1" customFormat="1" x14ac:dyDescent="0.25">
      <c r="B4062" s="371"/>
      <c r="C4062" s="372"/>
      <c r="D4062" s="373"/>
      <c r="E4062" s="374"/>
      <c r="F4062" s="375"/>
    </row>
    <row r="4063" spans="2:6" s="1" customFormat="1" x14ac:dyDescent="0.25">
      <c r="B4063" s="371"/>
      <c r="C4063" s="372"/>
      <c r="D4063" s="373"/>
      <c r="E4063" s="374"/>
      <c r="F4063" s="375"/>
    </row>
    <row r="4064" spans="2:6" s="1" customFormat="1" x14ac:dyDescent="0.25">
      <c r="B4064" s="371"/>
      <c r="C4064" s="372"/>
      <c r="D4064" s="373"/>
      <c r="E4064" s="374"/>
      <c r="F4064" s="375"/>
    </row>
    <row r="4065" spans="2:6" s="1" customFormat="1" x14ac:dyDescent="0.25">
      <c r="B4065" s="371"/>
      <c r="C4065" s="372"/>
      <c r="D4065" s="373"/>
      <c r="E4065" s="374"/>
      <c r="F4065" s="375"/>
    </row>
    <row r="4066" spans="2:6" s="1" customFormat="1" x14ac:dyDescent="0.25">
      <c r="B4066" s="371"/>
      <c r="C4066" s="372"/>
      <c r="D4066" s="373"/>
      <c r="E4066" s="374"/>
      <c r="F4066" s="375"/>
    </row>
    <row r="4067" spans="2:6" s="1" customFormat="1" x14ac:dyDescent="0.25">
      <c r="B4067" s="371"/>
      <c r="C4067" s="372"/>
      <c r="D4067" s="373"/>
      <c r="E4067" s="374"/>
      <c r="F4067" s="375"/>
    </row>
    <row r="4068" spans="2:6" s="1" customFormat="1" x14ac:dyDescent="0.25">
      <c r="B4068" s="371"/>
      <c r="C4068" s="372"/>
      <c r="D4068" s="373"/>
      <c r="E4068" s="374"/>
      <c r="F4068" s="375"/>
    </row>
    <row r="4069" spans="2:6" s="1" customFormat="1" x14ac:dyDescent="0.25">
      <c r="B4069" s="371"/>
      <c r="C4069" s="372"/>
      <c r="D4069" s="373"/>
      <c r="E4069" s="374"/>
      <c r="F4069" s="375"/>
    </row>
    <row r="4070" spans="2:6" s="1" customFormat="1" x14ac:dyDescent="0.25">
      <c r="B4070" s="371"/>
      <c r="C4070" s="372"/>
      <c r="D4070" s="373"/>
      <c r="E4070" s="374"/>
      <c r="F4070" s="375"/>
    </row>
    <row r="4071" spans="2:6" s="1" customFormat="1" x14ac:dyDescent="0.25">
      <c r="B4071" s="371"/>
      <c r="C4071" s="372"/>
      <c r="D4071" s="373"/>
      <c r="E4071" s="374"/>
      <c r="F4071" s="375"/>
    </row>
    <row r="4072" spans="2:6" s="1" customFormat="1" x14ac:dyDescent="0.25">
      <c r="B4072" s="371"/>
      <c r="C4072" s="372"/>
      <c r="D4072" s="373"/>
      <c r="E4072" s="374"/>
      <c r="F4072" s="375"/>
    </row>
    <row r="4073" spans="2:6" s="1" customFormat="1" x14ac:dyDescent="0.25">
      <c r="B4073" s="371"/>
      <c r="C4073" s="372"/>
      <c r="D4073" s="373"/>
      <c r="E4073" s="374"/>
      <c r="F4073" s="375"/>
    </row>
    <row r="4074" spans="2:6" s="1" customFormat="1" x14ac:dyDescent="0.25">
      <c r="B4074" s="371"/>
      <c r="C4074" s="372"/>
      <c r="D4074" s="373"/>
      <c r="E4074" s="374"/>
      <c r="F4074" s="375"/>
    </row>
    <row r="4075" spans="2:6" s="1" customFormat="1" x14ac:dyDescent="0.25">
      <c r="B4075" s="371"/>
      <c r="C4075" s="372"/>
      <c r="D4075" s="373"/>
      <c r="E4075" s="374"/>
      <c r="F4075" s="375"/>
    </row>
    <row r="4076" spans="2:6" s="1" customFormat="1" x14ac:dyDescent="0.25">
      <c r="B4076" s="371"/>
      <c r="C4076" s="372"/>
      <c r="D4076" s="373"/>
      <c r="E4076" s="374"/>
      <c r="F4076" s="375"/>
    </row>
    <row r="4077" spans="2:6" s="1" customFormat="1" x14ac:dyDescent="0.25">
      <c r="B4077" s="371"/>
      <c r="C4077" s="372"/>
      <c r="D4077" s="373"/>
      <c r="E4077" s="374"/>
      <c r="F4077" s="375"/>
    </row>
    <row r="4078" spans="2:6" s="1" customFormat="1" x14ac:dyDescent="0.25">
      <c r="B4078" s="371"/>
      <c r="C4078" s="372"/>
      <c r="D4078" s="373"/>
      <c r="E4078" s="374"/>
      <c r="F4078" s="375"/>
    </row>
    <row r="4079" spans="2:6" s="1" customFormat="1" x14ac:dyDescent="0.25">
      <c r="B4079" s="371"/>
      <c r="C4079" s="372"/>
      <c r="D4079" s="373"/>
      <c r="E4079" s="374"/>
      <c r="F4079" s="375"/>
    </row>
    <row r="4080" spans="2:6" s="1" customFormat="1" x14ac:dyDescent="0.25">
      <c r="B4080" s="371"/>
      <c r="C4080" s="372"/>
      <c r="D4080" s="373"/>
      <c r="E4080" s="374"/>
      <c r="F4080" s="375"/>
    </row>
    <row r="4081" spans="2:6" s="1" customFormat="1" x14ac:dyDescent="0.25">
      <c r="B4081" s="371"/>
      <c r="C4081" s="372"/>
      <c r="D4081" s="373"/>
      <c r="E4081" s="374"/>
      <c r="F4081" s="375"/>
    </row>
    <row r="4082" spans="2:6" s="1" customFormat="1" x14ac:dyDescent="0.25">
      <c r="B4082" s="371"/>
      <c r="C4082" s="372"/>
      <c r="D4082" s="373"/>
      <c r="E4082" s="374"/>
      <c r="F4082" s="375"/>
    </row>
    <row r="4083" spans="2:6" s="1" customFormat="1" x14ac:dyDescent="0.25">
      <c r="B4083" s="371"/>
      <c r="C4083" s="372"/>
      <c r="D4083" s="373"/>
      <c r="E4083" s="374"/>
      <c r="F4083" s="375"/>
    </row>
    <row r="4084" spans="2:6" s="1" customFormat="1" x14ac:dyDescent="0.25">
      <c r="B4084" s="371"/>
      <c r="C4084" s="372"/>
      <c r="D4084" s="373"/>
      <c r="E4084" s="374"/>
      <c r="F4084" s="375"/>
    </row>
    <row r="4085" spans="2:6" s="1" customFormat="1" x14ac:dyDescent="0.25">
      <c r="B4085" s="371"/>
      <c r="C4085" s="372"/>
      <c r="D4085" s="373"/>
      <c r="E4085" s="374"/>
      <c r="F4085" s="375"/>
    </row>
    <row r="4086" spans="2:6" s="1" customFormat="1" x14ac:dyDescent="0.25">
      <c r="B4086" s="371"/>
      <c r="C4086" s="372"/>
      <c r="D4086" s="373"/>
      <c r="E4086" s="374"/>
      <c r="F4086" s="375"/>
    </row>
    <row r="4087" spans="2:6" s="1" customFormat="1" x14ac:dyDescent="0.25">
      <c r="B4087" s="371"/>
      <c r="C4087" s="372"/>
      <c r="D4087" s="373"/>
      <c r="E4087" s="374"/>
      <c r="F4087" s="375"/>
    </row>
    <row r="4088" spans="2:6" s="1" customFormat="1" x14ac:dyDescent="0.25">
      <c r="B4088" s="371"/>
      <c r="C4088" s="372"/>
      <c r="D4088" s="373"/>
      <c r="E4088" s="374"/>
      <c r="F4088" s="375"/>
    </row>
    <row r="4089" spans="2:6" s="1" customFormat="1" x14ac:dyDescent="0.25">
      <c r="B4089" s="371"/>
      <c r="C4089" s="372"/>
      <c r="D4089" s="373"/>
      <c r="E4089" s="374"/>
      <c r="F4089" s="375"/>
    </row>
    <row r="4090" spans="2:6" s="1" customFormat="1" x14ac:dyDescent="0.25">
      <c r="B4090" s="371"/>
      <c r="C4090" s="372"/>
      <c r="D4090" s="373"/>
      <c r="E4090" s="374"/>
      <c r="F4090" s="375"/>
    </row>
    <row r="4091" spans="2:6" s="1" customFormat="1" x14ac:dyDescent="0.25">
      <c r="B4091" s="371"/>
      <c r="C4091" s="372"/>
      <c r="D4091" s="373"/>
      <c r="E4091" s="374"/>
      <c r="F4091" s="375"/>
    </row>
    <row r="4092" spans="2:6" s="1" customFormat="1" x14ac:dyDescent="0.25">
      <c r="B4092" s="371"/>
      <c r="C4092" s="372"/>
      <c r="D4092" s="373"/>
      <c r="E4092" s="374"/>
      <c r="F4092" s="375"/>
    </row>
    <row r="4093" spans="2:6" s="1" customFormat="1" x14ac:dyDescent="0.25">
      <c r="B4093" s="371"/>
      <c r="C4093" s="372"/>
      <c r="D4093" s="373"/>
      <c r="E4093" s="374"/>
      <c r="F4093" s="375"/>
    </row>
    <row r="4094" spans="2:6" s="1" customFormat="1" x14ac:dyDescent="0.25">
      <c r="B4094" s="371"/>
      <c r="C4094" s="372"/>
      <c r="D4094" s="373"/>
      <c r="E4094" s="374"/>
      <c r="F4094" s="375"/>
    </row>
    <row r="4095" spans="2:6" s="1" customFormat="1" x14ac:dyDescent="0.25">
      <c r="B4095" s="371"/>
      <c r="C4095" s="372"/>
      <c r="D4095" s="373"/>
      <c r="E4095" s="374"/>
      <c r="F4095" s="375"/>
    </row>
    <row r="4096" spans="2:6" s="1" customFormat="1" x14ac:dyDescent="0.25">
      <c r="B4096" s="371"/>
      <c r="C4096" s="372"/>
      <c r="D4096" s="373"/>
      <c r="E4096" s="374"/>
      <c r="F4096" s="375"/>
    </row>
    <row r="4097" spans="2:6" s="1" customFormat="1" x14ac:dyDescent="0.25">
      <c r="B4097" s="371"/>
      <c r="C4097" s="372"/>
      <c r="D4097" s="373"/>
      <c r="E4097" s="374"/>
      <c r="F4097" s="375"/>
    </row>
    <row r="4098" spans="2:6" s="1" customFormat="1" x14ac:dyDescent="0.25">
      <c r="B4098" s="371"/>
      <c r="C4098" s="372"/>
      <c r="D4098" s="373"/>
      <c r="E4098" s="374"/>
      <c r="F4098" s="375"/>
    </row>
    <row r="4099" spans="2:6" s="1" customFormat="1" x14ac:dyDescent="0.25">
      <c r="B4099" s="371"/>
      <c r="C4099" s="372"/>
      <c r="D4099" s="373"/>
      <c r="E4099" s="374"/>
      <c r="F4099" s="375"/>
    </row>
    <row r="4100" spans="2:6" s="1" customFormat="1" x14ac:dyDescent="0.25">
      <c r="B4100" s="371"/>
      <c r="C4100" s="372"/>
      <c r="D4100" s="373"/>
      <c r="E4100" s="374"/>
      <c r="F4100" s="375"/>
    </row>
    <row r="4101" spans="2:6" s="1" customFormat="1" x14ac:dyDescent="0.25">
      <c r="B4101" s="371"/>
      <c r="C4101" s="372"/>
      <c r="D4101" s="373"/>
      <c r="E4101" s="374"/>
      <c r="F4101" s="375"/>
    </row>
    <row r="4102" spans="2:6" s="1" customFormat="1" x14ac:dyDescent="0.25">
      <c r="B4102" s="371"/>
      <c r="C4102" s="372"/>
      <c r="D4102" s="373"/>
      <c r="E4102" s="374"/>
      <c r="F4102" s="375"/>
    </row>
    <row r="4103" spans="2:6" s="1" customFormat="1" x14ac:dyDescent="0.25">
      <c r="B4103" s="371"/>
      <c r="C4103" s="372"/>
      <c r="D4103" s="373"/>
      <c r="E4103" s="374"/>
      <c r="F4103" s="375"/>
    </row>
    <row r="4104" spans="2:6" s="1" customFormat="1" x14ac:dyDescent="0.25">
      <c r="B4104" s="371"/>
      <c r="C4104" s="372"/>
      <c r="D4104" s="373"/>
      <c r="E4104" s="374"/>
      <c r="F4104" s="375"/>
    </row>
    <row r="4105" spans="2:6" s="1" customFormat="1" x14ac:dyDescent="0.25">
      <c r="B4105" s="371"/>
      <c r="C4105" s="372"/>
      <c r="D4105" s="373"/>
      <c r="E4105" s="374"/>
      <c r="F4105" s="375"/>
    </row>
    <row r="4106" spans="2:6" s="1" customFormat="1" x14ac:dyDescent="0.25">
      <c r="B4106" s="371"/>
      <c r="C4106" s="372"/>
      <c r="D4106" s="373"/>
      <c r="E4106" s="374"/>
      <c r="F4106" s="375"/>
    </row>
    <row r="4107" spans="2:6" s="1" customFormat="1" x14ac:dyDescent="0.25">
      <c r="B4107" s="371"/>
      <c r="C4107" s="372"/>
      <c r="D4107" s="373"/>
      <c r="E4107" s="374"/>
      <c r="F4107" s="375"/>
    </row>
    <row r="4108" spans="2:6" s="1" customFormat="1" x14ac:dyDescent="0.25">
      <c r="B4108" s="371"/>
      <c r="C4108" s="372"/>
      <c r="D4108" s="373"/>
      <c r="E4108" s="374"/>
      <c r="F4108" s="375"/>
    </row>
    <row r="4109" spans="2:6" s="1" customFormat="1" x14ac:dyDescent="0.25">
      <c r="B4109" s="371"/>
      <c r="C4109" s="372"/>
      <c r="D4109" s="373"/>
      <c r="E4109" s="374"/>
      <c r="F4109" s="375"/>
    </row>
    <row r="4110" spans="2:6" s="1" customFormat="1" x14ac:dyDescent="0.25">
      <c r="B4110" s="371"/>
      <c r="C4110" s="372"/>
      <c r="D4110" s="373"/>
      <c r="E4110" s="374"/>
      <c r="F4110" s="375"/>
    </row>
    <row r="4111" spans="2:6" s="1" customFormat="1" x14ac:dyDescent="0.25">
      <c r="B4111" s="371"/>
      <c r="C4111" s="372"/>
      <c r="D4111" s="373"/>
      <c r="E4111" s="374"/>
      <c r="F4111" s="375"/>
    </row>
    <row r="4112" spans="2:6" s="1" customFormat="1" x14ac:dyDescent="0.25">
      <c r="B4112" s="371"/>
      <c r="C4112" s="372"/>
      <c r="D4112" s="373"/>
      <c r="E4112" s="374"/>
      <c r="F4112" s="375"/>
    </row>
    <row r="4113" spans="2:6" s="1" customFormat="1" x14ac:dyDescent="0.25">
      <c r="B4113" s="371"/>
      <c r="C4113" s="372"/>
      <c r="D4113" s="373"/>
      <c r="E4113" s="374"/>
      <c r="F4113" s="375"/>
    </row>
    <row r="4114" spans="2:6" s="1" customFormat="1" x14ac:dyDescent="0.25">
      <c r="B4114" s="371"/>
      <c r="C4114" s="372"/>
      <c r="D4114" s="373"/>
      <c r="E4114" s="374"/>
      <c r="F4114" s="375"/>
    </row>
    <row r="4115" spans="2:6" s="1" customFormat="1" x14ac:dyDescent="0.25">
      <c r="B4115" s="371"/>
      <c r="C4115" s="372"/>
      <c r="D4115" s="373"/>
      <c r="E4115" s="374"/>
      <c r="F4115" s="375"/>
    </row>
    <row r="4116" spans="2:6" s="1" customFormat="1" x14ac:dyDescent="0.25">
      <c r="B4116" s="371"/>
      <c r="C4116" s="372"/>
      <c r="D4116" s="373"/>
      <c r="E4116" s="374"/>
      <c r="F4116" s="375"/>
    </row>
    <row r="4117" spans="2:6" s="1" customFormat="1" x14ac:dyDescent="0.25">
      <c r="B4117" s="371"/>
      <c r="C4117" s="372"/>
      <c r="D4117" s="373"/>
      <c r="E4117" s="374"/>
      <c r="F4117" s="375"/>
    </row>
    <row r="4118" spans="2:6" s="1" customFormat="1" x14ac:dyDescent="0.25">
      <c r="B4118" s="371"/>
      <c r="C4118" s="372"/>
      <c r="D4118" s="373"/>
      <c r="E4118" s="374"/>
      <c r="F4118" s="375"/>
    </row>
    <row r="4119" spans="2:6" s="1" customFormat="1" x14ac:dyDescent="0.25">
      <c r="B4119" s="371"/>
      <c r="C4119" s="372"/>
      <c r="D4119" s="373"/>
      <c r="E4119" s="374"/>
      <c r="F4119" s="375"/>
    </row>
    <row r="4120" spans="2:6" s="1" customFormat="1" x14ac:dyDescent="0.25">
      <c r="B4120" s="371"/>
      <c r="C4120" s="372"/>
      <c r="D4120" s="373"/>
      <c r="E4120" s="374"/>
      <c r="F4120" s="375"/>
    </row>
    <row r="4121" spans="2:6" s="1" customFormat="1" x14ac:dyDescent="0.25">
      <c r="B4121" s="371"/>
      <c r="C4121" s="372"/>
      <c r="D4121" s="373"/>
      <c r="E4121" s="374"/>
      <c r="F4121" s="375"/>
    </row>
    <row r="4122" spans="2:6" s="1" customFormat="1" x14ac:dyDescent="0.25">
      <c r="B4122" s="371"/>
      <c r="C4122" s="372"/>
      <c r="D4122" s="373"/>
      <c r="E4122" s="374"/>
      <c r="F4122" s="375"/>
    </row>
    <row r="4123" spans="2:6" s="1" customFormat="1" x14ac:dyDescent="0.25">
      <c r="B4123" s="371"/>
      <c r="C4123" s="372"/>
      <c r="D4123" s="373"/>
      <c r="E4123" s="374"/>
      <c r="F4123" s="375"/>
    </row>
    <row r="4124" spans="2:6" s="1" customFormat="1" x14ac:dyDescent="0.25">
      <c r="B4124" s="371"/>
      <c r="C4124" s="372"/>
      <c r="D4124" s="373"/>
      <c r="E4124" s="374"/>
      <c r="F4124" s="375"/>
    </row>
    <row r="4125" spans="2:6" s="1" customFormat="1" x14ac:dyDescent="0.25">
      <c r="B4125" s="371"/>
      <c r="C4125" s="372"/>
      <c r="D4125" s="373"/>
      <c r="E4125" s="374"/>
      <c r="F4125" s="375"/>
    </row>
    <row r="4126" spans="2:6" s="1" customFormat="1" x14ac:dyDescent="0.25">
      <c r="B4126" s="371"/>
      <c r="C4126" s="372"/>
      <c r="D4126" s="373"/>
      <c r="E4126" s="374"/>
      <c r="F4126" s="375"/>
    </row>
    <row r="4127" spans="2:6" s="1" customFormat="1" x14ac:dyDescent="0.25">
      <c r="B4127" s="371"/>
      <c r="C4127" s="372"/>
      <c r="D4127" s="373"/>
      <c r="E4127" s="374"/>
      <c r="F4127" s="375"/>
    </row>
    <row r="4128" spans="2:6" s="1" customFormat="1" x14ac:dyDescent="0.25">
      <c r="B4128" s="371"/>
      <c r="C4128" s="372"/>
      <c r="D4128" s="373"/>
      <c r="E4128" s="374"/>
      <c r="F4128" s="375"/>
    </row>
    <row r="4129" spans="2:6" s="1" customFormat="1" x14ac:dyDescent="0.25">
      <c r="B4129" s="371"/>
      <c r="C4129" s="372"/>
      <c r="D4129" s="373"/>
      <c r="E4129" s="374"/>
      <c r="F4129" s="375"/>
    </row>
    <row r="4130" spans="2:6" s="1" customFormat="1" x14ac:dyDescent="0.25">
      <c r="B4130" s="371"/>
      <c r="C4130" s="372"/>
      <c r="D4130" s="373"/>
      <c r="E4130" s="374"/>
      <c r="F4130" s="375"/>
    </row>
    <row r="4131" spans="2:6" s="1" customFormat="1" x14ac:dyDescent="0.25">
      <c r="B4131" s="371"/>
      <c r="C4131" s="372"/>
      <c r="D4131" s="373"/>
      <c r="E4131" s="374"/>
      <c r="F4131" s="375"/>
    </row>
    <row r="4132" spans="2:6" s="1" customFormat="1" x14ac:dyDescent="0.25">
      <c r="B4132" s="371"/>
      <c r="C4132" s="372"/>
      <c r="D4132" s="373"/>
      <c r="E4132" s="374"/>
      <c r="F4132" s="375"/>
    </row>
    <row r="4133" spans="2:6" s="1" customFormat="1" x14ac:dyDescent="0.25">
      <c r="B4133" s="371"/>
      <c r="C4133" s="372"/>
      <c r="D4133" s="373"/>
      <c r="E4133" s="374"/>
      <c r="F4133" s="375"/>
    </row>
    <row r="4134" spans="2:6" s="1" customFormat="1" x14ac:dyDescent="0.25">
      <c r="B4134" s="371"/>
      <c r="C4134" s="372"/>
      <c r="D4134" s="373"/>
      <c r="E4134" s="374"/>
      <c r="F4134" s="375"/>
    </row>
    <row r="4135" spans="2:6" s="1" customFormat="1" x14ac:dyDescent="0.25">
      <c r="B4135" s="371"/>
      <c r="C4135" s="372"/>
      <c r="D4135" s="373"/>
      <c r="E4135" s="374"/>
      <c r="F4135" s="375"/>
    </row>
    <row r="4136" spans="2:6" s="1" customFormat="1" x14ac:dyDescent="0.25">
      <c r="B4136" s="371"/>
      <c r="C4136" s="372"/>
      <c r="D4136" s="373"/>
      <c r="E4136" s="374"/>
      <c r="F4136" s="375"/>
    </row>
    <row r="4137" spans="2:6" s="1" customFormat="1" x14ac:dyDescent="0.25">
      <c r="B4137" s="371"/>
      <c r="C4137" s="372"/>
      <c r="D4137" s="373"/>
      <c r="E4137" s="374"/>
      <c r="F4137" s="375"/>
    </row>
    <row r="4138" spans="2:6" s="1" customFormat="1" x14ac:dyDescent="0.25">
      <c r="B4138" s="371"/>
      <c r="C4138" s="372"/>
      <c r="D4138" s="373"/>
      <c r="E4138" s="374"/>
      <c r="F4138" s="375"/>
    </row>
    <row r="4139" spans="2:6" s="1" customFormat="1" x14ac:dyDescent="0.25">
      <c r="B4139" s="371"/>
      <c r="C4139" s="372"/>
      <c r="D4139" s="373"/>
      <c r="E4139" s="374"/>
      <c r="F4139" s="375"/>
    </row>
    <row r="4140" spans="2:6" s="1" customFormat="1" x14ac:dyDescent="0.25">
      <c r="B4140" s="371"/>
      <c r="C4140" s="372"/>
      <c r="D4140" s="373"/>
      <c r="E4140" s="374"/>
      <c r="F4140" s="375"/>
    </row>
    <row r="4141" spans="2:6" s="1" customFormat="1" x14ac:dyDescent="0.25">
      <c r="B4141" s="371"/>
      <c r="C4141" s="372"/>
      <c r="D4141" s="373"/>
      <c r="E4141" s="374"/>
      <c r="F4141" s="375"/>
    </row>
    <row r="4142" spans="2:6" s="1" customFormat="1" x14ac:dyDescent="0.25">
      <c r="B4142" s="371"/>
      <c r="C4142" s="372"/>
      <c r="D4142" s="373"/>
      <c r="E4142" s="374"/>
      <c r="F4142" s="375"/>
    </row>
    <row r="4143" spans="2:6" s="1" customFormat="1" x14ac:dyDescent="0.25">
      <c r="B4143" s="371"/>
      <c r="C4143" s="372"/>
      <c r="D4143" s="373"/>
      <c r="E4143" s="374"/>
      <c r="F4143" s="375"/>
    </row>
    <row r="4144" spans="2:6" s="1" customFormat="1" x14ac:dyDescent="0.25">
      <c r="B4144" s="371"/>
      <c r="C4144" s="372"/>
      <c r="D4144" s="373"/>
      <c r="E4144" s="374"/>
      <c r="F4144" s="375"/>
    </row>
    <row r="4145" spans="2:6" s="1" customFormat="1" x14ac:dyDescent="0.25">
      <c r="B4145" s="371"/>
      <c r="C4145" s="372"/>
      <c r="D4145" s="373"/>
      <c r="E4145" s="374"/>
      <c r="F4145" s="375"/>
    </row>
    <row r="4146" spans="2:6" s="1" customFormat="1" x14ac:dyDescent="0.25">
      <c r="B4146" s="371"/>
      <c r="C4146" s="372"/>
      <c r="D4146" s="373"/>
      <c r="E4146" s="374"/>
      <c r="F4146" s="375"/>
    </row>
    <row r="4147" spans="2:6" s="1" customFormat="1" x14ac:dyDescent="0.25">
      <c r="B4147" s="371"/>
      <c r="C4147" s="372"/>
      <c r="D4147" s="373"/>
      <c r="E4147" s="374"/>
      <c r="F4147" s="375"/>
    </row>
    <row r="4148" spans="2:6" s="1" customFormat="1" x14ac:dyDescent="0.25">
      <c r="B4148" s="371"/>
      <c r="C4148" s="372"/>
      <c r="D4148" s="373"/>
      <c r="E4148" s="374"/>
      <c r="F4148" s="375"/>
    </row>
    <row r="4149" spans="2:6" s="1" customFormat="1" x14ac:dyDescent="0.25">
      <c r="B4149" s="371"/>
      <c r="C4149" s="372"/>
      <c r="D4149" s="373"/>
      <c r="E4149" s="374"/>
      <c r="F4149" s="375"/>
    </row>
    <row r="4150" spans="2:6" s="1" customFormat="1" x14ac:dyDescent="0.25">
      <c r="B4150" s="371"/>
      <c r="C4150" s="372"/>
      <c r="D4150" s="373"/>
      <c r="E4150" s="374"/>
      <c r="F4150" s="375"/>
    </row>
    <row r="4151" spans="2:6" s="1" customFormat="1" x14ac:dyDescent="0.25">
      <c r="B4151" s="371"/>
      <c r="C4151" s="372"/>
      <c r="D4151" s="373"/>
      <c r="E4151" s="374"/>
      <c r="F4151" s="375"/>
    </row>
    <row r="4152" spans="2:6" s="1" customFormat="1" x14ac:dyDescent="0.25">
      <c r="B4152" s="371"/>
      <c r="C4152" s="372"/>
      <c r="D4152" s="373"/>
      <c r="E4152" s="374"/>
      <c r="F4152" s="375"/>
    </row>
    <row r="4153" spans="2:6" s="1" customFormat="1" x14ac:dyDescent="0.25">
      <c r="B4153" s="371"/>
      <c r="C4153" s="372"/>
      <c r="D4153" s="373"/>
      <c r="E4153" s="374"/>
      <c r="F4153" s="375"/>
    </row>
    <row r="4154" spans="2:6" s="1" customFormat="1" x14ac:dyDescent="0.25">
      <c r="B4154" s="371"/>
      <c r="C4154" s="372"/>
      <c r="D4154" s="373"/>
      <c r="E4154" s="374"/>
      <c r="F4154" s="375"/>
    </row>
    <row r="4155" spans="2:6" s="1" customFormat="1" x14ac:dyDescent="0.25">
      <c r="B4155" s="371"/>
      <c r="C4155" s="372"/>
      <c r="D4155" s="373"/>
      <c r="E4155" s="374"/>
      <c r="F4155" s="375"/>
    </row>
    <row r="4156" spans="2:6" s="1" customFormat="1" x14ac:dyDescent="0.25">
      <c r="B4156" s="371"/>
      <c r="C4156" s="372"/>
      <c r="D4156" s="373"/>
      <c r="E4156" s="374"/>
      <c r="F4156" s="375"/>
    </row>
    <row r="4157" spans="2:6" s="1" customFormat="1" x14ac:dyDescent="0.25">
      <c r="B4157" s="371"/>
      <c r="C4157" s="372"/>
      <c r="D4157" s="373"/>
      <c r="E4157" s="374"/>
      <c r="F4157" s="375"/>
    </row>
    <row r="4158" spans="2:6" s="1" customFormat="1" x14ac:dyDescent="0.25">
      <c r="B4158" s="371"/>
      <c r="C4158" s="372"/>
      <c r="D4158" s="373"/>
      <c r="E4158" s="374"/>
      <c r="F4158" s="375"/>
    </row>
    <row r="4159" spans="2:6" s="1" customFormat="1" x14ac:dyDescent="0.25">
      <c r="B4159" s="371"/>
      <c r="C4159" s="372"/>
      <c r="D4159" s="373"/>
      <c r="E4159" s="374"/>
      <c r="F4159" s="375"/>
    </row>
    <row r="4160" spans="2:6" s="1" customFormat="1" x14ac:dyDescent="0.25">
      <c r="B4160" s="371"/>
      <c r="C4160" s="372"/>
      <c r="D4160" s="373"/>
      <c r="E4160" s="374"/>
      <c r="F4160" s="375"/>
    </row>
    <row r="4161" spans="2:6" s="1" customFormat="1" x14ac:dyDescent="0.25">
      <c r="B4161" s="371"/>
      <c r="C4161" s="372"/>
      <c r="D4161" s="373"/>
      <c r="E4161" s="374"/>
      <c r="F4161" s="375"/>
    </row>
    <row r="4162" spans="2:6" s="1" customFormat="1" x14ac:dyDescent="0.25">
      <c r="B4162" s="371"/>
      <c r="C4162" s="372"/>
      <c r="D4162" s="373"/>
      <c r="E4162" s="374"/>
      <c r="F4162" s="375"/>
    </row>
    <row r="4163" spans="2:6" s="1" customFormat="1" x14ac:dyDescent="0.25">
      <c r="B4163" s="371"/>
      <c r="C4163" s="372"/>
      <c r="D4163" s="373"/>
      <c r="E4163" s="374"/>
      <c r="F4163" s="375"/>
    </row>
    <row r="4164" spans="2:6" s="1" customFormat="1" x14ac:dyDescent="0.25">
      <c r="B4164" s="371"/>
      <c r="C4164" s="372"/>
      <c r="D4164" s="373"/>
      <c r="E4164" s="374"/>
      <c r="F4164" s="375"/>
    </row>
    <row r="4165" spans="2:6" s="1" customFormat="1" x14ac:dyDescent="0.25">
      <c r="B4165" s="371"/>
      <c r="C4165" s="372"/>
      <c r="D4165" s="373"/>
      <c r="E4165" s="374"/>
      <c r="F4165" s="375"/>
    </row>
    <row r="4166" spans="2:6" s="1" customFormat="1" x14ac:dyDescent="0.25">
      <c r="B4166" s="371"/>
      <c r="C4166" s="372"/>
      <c r="D4166" s="373"/>
      <c r="E4166" s="374"/>
      <c r="F4166" s="375"/>
    </row>
    <row r="4167" spans="2:6" s="1" customFormat="1" x14ac:dyDescent="0.25">
      <c r="B4167" s="371"/>
      <c r="C4167" s="372"/>
      <c r="D4167" s="373"/>
      <c r="E4167" s="374"/>
      <c r="F4167" s="375"/>
    </row>
    <row r="4168" spans="2:6" s="1" customFormat="1" x14ac:dyDescent="0.25">
      <c r="B4168" s="371"/>
      <c r="C4168" s="372"/>
      <c r="D4168" s="373"/>
      <c r="E4168" s="374"/>
      <c r="F4168" s="375"/>
    </row>
    <row r="4169" spans="2:6" s="1" customFormat="1" x14ac:dyDescent="0.25">
      <c r="B4169" s="371"/>
      <c r="C4169" s="372"/>
      <c r="D4169" s="373"/>
      <c r="E4169" s="374"/>
      <c r="F4169" s="375"/>
    </row>
    <row r="4170" spans="2:6" s="1" customFormat="1" x14ac:dyDescent="0.25">
      <c r="B4170" s="371"/>
      <c r="C4170" s="372"/>
      <c r="D4170" s="373"/>
      <c r="E4170" s="374"/>
      <c r="F4170" s="375"/>
    </row>
    <row r="4171" spans="2:6" s="1" customFormat="1" x14ac:dyDescent="0.25">
      <c r="B4171" s="371"/>
      <c r="C4171" s="372"/>
      <c r="D4171" s="373"/>
      <c r="E4171" s="374"/>
      <c r="F4171" s="375"/>
    </row>
    <row r="4172" spans="2:6" s="1" customFormat="1" x14ac:dyDescent="0.25">
      <c r="B4172" s="371"/>
      <c r="C4172" s="372"/>
      <c r="D4172" s="373"/>
      <c r="E4172" s="374"/>
      <c r="F4172" s="375"/>
    </row>
    <row r="4173" spans="2:6" s="1" customFormat="1" x14ac:dyDescent="0.25">
      <c r="B4173" s="371"/>
      <c r="C4173" s="372"/>
      <c r="D4173" s="373"/>
      <c r="E4173" s="374"/>
      <c r="F4173" s="375"/>
    </row>
    <row r="4174" spans="2:6" s="1" customFormat="1" x14ac:dyDescent="0.25">
      <c r="B4174" s="371"/>
      <c r="C4174" s="372"/>
      <c r="D4174" s="373"/>
      <c r="E4174" s="374"/>
      <c r="F4174" s="375"/>
    </row>
    <row r="4175" spans="2:6" s="1" customFormat="1" x14ac:dyDescent="0.25">
      <c r="B4175" s="371"/>
      <c r="C4175" s="372"/>
      <c r="D4175" s="373"/>
      <c r="E4175" s="374"/>
      <c r="F4175" s="375"/>
    </row>
    <row r="4176" spans="2:6" s="1" customFormat="1" x14ac:dyDescent="0.25">
      <c r="B4176" s="371"/>
      <c r="C4176" s="372"/>
      <c r="D4176" s="373"/>
      <c r="E4176" s="374"/>
      <c r="F4176" s="375"/>
    </row>
    <row r="4177" spans="2:6" s="1" customFormat="1" x14ac:dyDescent="0.25">
      <c r="B4177" s="371"/>
      <c r="C4177" s="372"/>
      <c r="D4177" s="373"/>
      <c r="E4177" s="374"/>
      <c r="F4177" s="375"/>
    </row>
    <row r="4178" spans="2:6" s="1" customFormat="1" x14ac:dyDescent="0.25">
      <c r="B4178" s="371"/>
      <c r="C4178" s="372"/>
      <c r="D4178" s="373"/>
      <c r="E4178" s="374"/>
      <c r="F4178" s="375"/>
    </row>
    <row r="4179" spans="2:6" s="1" customFormat="1" x14ac:dyDescent="0.25">
      <c r="B4179" s="371"/>
      <c r="C4179" s="372"/>
      <c r="D4179" s="373"/>
      <c r="E4179" s="374"/>
      <c r="F4179" s="375"/>
    </row>
    <row r="4180" spans="2:6" s="1" customFormat="1" x14ac:dyDescent="0.25">
      <c r="B4180" s="371"/>
      <c r="C4180" s="372"/>
      <c r="D4180" s="373"/>
      <c r="E4180" s="374"/>
      <c r="F4180" s="375"/>
    </row>
    <row r="4181" spans="2:6" s="1" customFormat="1" x14ac:dyDescent="0.25">
      <c r="B4181" s="371"/>
      <c r="C4181" s="372"/>
      <c r="D4181" s="373"/>
      <c r="E4181" s="374"/>
      <c r="F4181" s="375"/>
    </row>
    <row r="4182" spans="2:6" s="1" customFormat="1" x14ac:dyDescent="0.25">
      <c r="B4182" s="371"/>
      <c r="C4182" s="372"/>
      <c r="D4182" s="373"/>
      <c r="E4182" s="374"/>
      <c r="F4182" s="375"/>
    </row>
    <row r="4183" spans="2:6" s="1" customFormat="1" x14ac:dyDescent="0.25">
      <c r="B4183" s="371"/>
      <c r="C4183" s="372"/>
      <c r="D4183" s="373"/>
      <c r="E4183" s="374"/>
      <c r="F4183" s="375"/>
    </row>
    <row r="4184" spans="2:6" s="1" customFormat="1" x14ac:dyDescent="0.25">
      <c r="B4184" s="371"/>
      <c r="C4184" s="372"/>
      <c r="D4184" s="373"/>
      <c r="E4184" s="374"/>
      <c r="F4184" s="375"/>
    </row>
    <row r="4185" spans="2:6" s="1" customFormat="1" x14ac:dyDescent="0.25">
      <c r="B4185" s="371"/>
      <c r="C4185" s="372"/>
      <c r="D4185" s="373"/>
      <c r="E4185" s="374"/>
      <c r="F4185" s="375"/>
    </row>
    <row r="4186" spans="2:6" s="1" customFormat="1" x14ac:dyDescent="0.25">
      <c r="B4186" s="371"/>
      <c r="C4186" s="372"/>
      <c r="D4186" s="373"/>
      <c r="E4186" s="374"/>
      <c r="F4186" s="375"/>
    </row>
    <row r="4187" spans="2:6" s="1" customFormat="1" x14ac:dyDescent="0.25">
      <c r="B4187" s="371"/>
      <c r="C4187" s="372"/>
      <c r="D4187" s="373"/>
      <c r="E4187" s="374"/>
      <c r="F4187" s="375"/>
    </row>
    <row r="4188" spans="2:6" s="1" customFormat="1" x14ac:dyDescent="0.25">
      <c r="B4188" s="371"/>
      <c r="C4188" s="372"/>
      <c r="D4188" s="373"/>
      <c r="E4188" s="374"/>
      <c r="F4188" s="375"/>
    </row>
    <row r="4189" spans="2:6" s="1" customFormat="1" x14ac:dyDescent="0.25">
      <c r="B4189" s="371"/>
      <c r="C4189" s="372"/>
      <c r="D4189" s="373"/>
      <c r="E4189" s="374"/>
      <c r="F4189" s="375"/>
    </row>
    <row r="4190" spans="2:6" s="1" customFormat="1" x14ac:dyDescent="0.25">
      <c r="B4190" s="371"/>
      <c r="C4190" s="372"/>
      <c r="D4190" s="373"/>
      <c r="E4190" s="374"/>
      <c r="F4190" s="375"/>
    </row>
    <row r="4191" spans="2:6" s="1" customFormat="1" x14ac:dyDescent="0.25">
      <c r="B4191" s="371"/>
      <c r="C4191" s="372"/>
      <c r="D4191" s="373"/>
      <c r="E4191" s="374"/>
      <c r="F4191" s="375"/>
    </row>
    <row r="4192" spans="2:6" s="1" customFormat="1" x14ac:dyDescent="0.25">
      <c r="B4192" s="371"/>
      <c r="C4192" s="372"/>
      <c r="D4192" s="373"/>
      <c r="E4192" s="374"/>
      <c r="F4192" s="375"/>
    </row>
    <row r="4193" spans="2:6" s="1" customFormat="1" x14ac:dyDescent="0.25">
      <c r="B4193" s="371"/>
      <c r="C4193" s="372"/>
      <c r="D4193" s="373"/>
      <c r="E4193" s="374"/>
      <c r="F4193" s="375"/>
    </row>
    <row r="4194" spans="2:6" s="1" customFormat="1" x14ac:dyDescent="0.25">
      <c r="B4194" s="371"/>
      <c r="C4194" s="372"/>
      <c r="D4194" s="373"/>
      <c r="E4194" s="374"/>
      <c r="F4194" s="375"/>
    </row>
    <row r="4195" spans="2:6" s="1" customFormat="1" x14ac:dyDescent="0.25">
      <c r="B4195" s="371"/>
      <c r="C4195" s="372"/>
      <c r="D4195" s="373"/>
      <c r="E4195" s="374"/>
      <c r="F4195" s="375"/>
    </row>
    <row r="4196" spans="2:6" s="1" customFormat="1" x14ac:dyDescent="0.25">
      <c r="B4196" s="371"/>
      <c r="C4196" s="372"/>
      <c r="D4196" s="373"/>
      <c r="E4196" s="374"/>
      <c r="F4196" s="375"/>
    </row>
    <row r="4197" spans="2:6" s="1" customFormat="1" x14ac:dyDescent="0.25">
      <c r="B4197" s="371"/>
      <c r="C4197" s="372"/>
      <c r="D4197" s="373"/>
      <c r="E4197" s="374"/>
      <c r="F4197" s="375"/>
    </row>
    <row r="4198" spans="2:6" s="1" customFormat="1" x14ac:dyDescent="0.25">
      <c r="B4198" s="371"/>
      <c r="C4198" s="372"/>
      <c r="D4198" s="373"/>
      <c r="E4198" s="374"/>
      <c r="F4198" s="375"/>
    </row>
    <row r="4199" spans="2:6" s="1" customFormat="1" x14ac:dyDescent="0.25">
      <c r="B4199" s="371"/>
      <c r="C4199" s="372"/>
      <c r="D4199" s="373"/>
      <c r="E4199" s="374"/>
      <c r="F4199" s="375"/>
    </row>
    <row r="4200" spans="2:6" s="1" customFormat="1" x14ac:dyDescent="0.25">
      <c r="B4200" s="371"/>
      <c r="C4200" s="372"/>
      <c r="D4200" s="373"/>
      <c r="E4200" s="374"/>
      <c r="F4200" s="375"/>
    </row>
    <row r="4201" spans="2:6" s="1" customFormat="1" x14ac:dyDescent="0.25">
      <c r="B4201" s="371"/>
      <c r="C4201" s="372"/>
      <c r="D4201" s="373"/>
      <c r="E4201" s="374"/>
      <c r="F4201" s="375"/>
    </row>
    <row r="4202" spans="2:6" s="1" customFormat="1" x14ac:dyDescent="0.25">
      <c r="B4202" s="371"/>
      <c r="C4202" s="372"/>
      <c r="D4202" s="373"/>
      <c r="E4202" s="374"/>
      <c r="F4202" s="375"/>
    </row>
    <row r="4203" spans="2:6" s="1" customFormat="1" x14ac:dyDescent="0.25">
      <c r="B4203" s="371"/>
      <c r="C4203" s="372"/>
      <c r="D4203" s="373"/>
      <c r="E4203" s="374"/>
      <c r="F4203" s="375"/>
    </row>
    <row r="4204" spans="2:6" s="1" customFormat="1" x14ac:dyDescent="0.25">
      <c r="B4204" s="371"/>
      <c r="C4204" s="372"/>
      <c r="D4204" s="373"/>
      <c r="E4204" s="374"/>
      <c r="F4204" s="375"/>
    </row>
    <row r="4205" spans="2:6" s="1" customFormat="1" x14ac:dyDescent="0.25">
      <c r="B4205" s="371"/>
      <c r="C4205" s="372"/>
      <c r="D4205" s="373"/>
      <c r="E4205" s="374"/>
      <c r="F4205" s="375"/>
    </row>
    <row r="4206" spans="2:6" s="1" customFormat="1" x14ac:dyDescent="0.25">
      <c r="B4206" s="371"/>
      <c r="C4206" s="372"/>
      <c r="D4206" s="373"/>
      <c r="E4206" s="374"/>
      <c r="F4206" s="375"/>
    </row>
    <row r="4207" spans="2:6" s="1" customFormat="1" x14ac:dyDescent="0.25">
      <c r="B4207" s="371"/>
      <c r="C4207" s="372"/>
      <c r="D4207" s="373"/>
      <c r="E4207" s="374"/>
      <c r="F4207" s="375"/>
    </row>
    <row r="4208" spans="2:6" s="1" customFormat="1" x14ac:dyDescent="0.25">
      <c r="B4208" s="371"/>
      <c r="C4208" s="372"/>
      <c r="D4208" s="373"/>
      <c r="E4208" s="374"/>
      <c r="F4208" s="375"/>
    </row>
    <row r="4209" spans="2:6" s="1" customFormat="1" x14ac:dyDescent="0.25">
      <c r="B4209" s="371"/>
      <c r="C4209" s="372"/>
      <c r="D4209" s="373"/>
      <c r="E4209" s="374"/>
      <c r="F4209" s="375"/>
    </row>
    <row r="4210" spans="2:6" s="1" customFormat="1" x14ac:dyDescent="0.25">
      <c r="B4210" s="371"/>
      <c r="C4210" s="372"/>
      <c r="D4210" s="373"/>
      <c r="E4210" s="374"/>
      <c r="F4210" s="375"/>
    </row>
    <row r="4211" spans="2:6" s="1" customFormat="1" x14ac:dyDescent="0.25">
      <c r="B4211" s="371"/>
      <c r="C4211" s="372"/>
      <c r="D4211" s="373"/>
      <c r="E4211" s="374"/>
      <c r="F4211" s="375"/>
    </row>
    <row r="4212" spans="2:6" s="1" customFormat="1" x14ac:dyDescent="0.25">
      <c r="B4212" s="371"/>
      <c r="C4212" s="372"/>
      <c r="D4212" s="373"/>
      <c r="E4212" s="374"/>
      <c r="F4212" s="375"/>
    </row>
    <row r="4213" spans="2:6" s="1" customFormat="1" x14ac:dyDescent="0.25">
      <c r="B4213" s="371"/>
      <c r="C4213" s="372"/>
      <c r="D4213" s="373"/>
      <c r="E4213" s="374"/>
      <c r="F4213" s="375"/>
    </row>
    <row r="4214" spans="2:6" s="1" customFormat="1" x14ac:dyDescent="0.25">
      <c r="B4214" s="371"/>
      <c r="C4214" s="372"/>
      <c r="D4214" s="373"/>
      <c r="E4214" s="374"/>
      <c r="F4214" s="375"/>
    </row>
    <row r="4215" spans="2:6" s="1" customFormat="1" x14ac:dyDescent="0.25">
      <c r="B4215" s="371"/>
      <c r="C4215" s="372"/>
      <c r="D4215" s="373"/>
      <c r="E4215" s="374"/>
      <c r="F4215" s="375"/>
    </row>
    <row r="4216" spans="2:6" s="1" customFormat="1" x14ac:dyDescent="0.25">
      <c r="B4216" s="371"/>
      <c r="C4216" s="372"/>
      <c r="D4216" s="373"/>
      <c r="E4216" s="374"/>
      <c r="F4216" s="375"/>
    </row>
    <row r="4217" spans="2:6" s="1" customFormat="1" x14ac:dyDescent="0.25">
      <c r="B4217" s="371"/>
      <c r="C4217" s="372"/>
      <c r="D4217" s="373"/>
      <c r="E4217" s="374"/>
      <c r="F4217" s="375"/>
    </row>
    <row r="4218" spans="2:6" s="1" customFormat="1" x14ac:dyDescent="0.25">
      <c r="B4218" s="371"/>
      <c r="C4218" s="372"/>
      <c r="D4218" s="373"/>
      <c r="E4218" s="374"/>
      <c r="F4218" s="375"/>
    </row>
    <row r="4219" spans="2:6" s="1" customFormat="1" x14ac:dyDescent="0.25">
      <c r="B4219" s="371"/>
      <c r="C4219" s="372"/>
      <c r="D4219" s="373"/>
      <c r="E4219" s="374"/>
      <c r="F4219" s="375"/>
    </row>
    <row r="4220" spans="2:6" s="1" customFormat="1" x14ac:dyDescent="0.25">
      <c r="B4220" s="371"/>
      <c r="C4220" s="372"/>
      <c r="D4220" s="373"/>
      <c r="E4220" s="374"/>
      <c r="F4220" s="375"/>
    </row>
    <row r="4221" spans="2:6" s="1" customFormat="1" x14ac:dyDescent="0.25">
      <c r="B4221" s="371"/>
      <c r="C4221" s="372"/>
      <c r="D4221" s="373"/>
      <c r="E4221" s="374"/>
      <c r="F4221" s="375"/>
    </row>
    <row r="4222" spans="2:6" s="1" customFormat="1" x14ac:dyDescent="0.25">
      <c r="B4222" s="371"/>
      <c r="C4222" s="372"/>
      <c r="D4222" s="373"/>
      <c r="E4222" s="374"/>
      <c r="F4222" s="375"/>
    </row>
    <row r="4223" spans="2:6" s="1" customFormat="1" x14ac:dyDescent="0.25">
      <c r="B4223" s="371"/>
      <c r="C4223" s="372"/>
      <c r="D4223" s="373"/>
      <c r="E4223" s="374"/>
      <c r="F4223" s="375"/>
    </row>
    <row r="4224" spans="2:6" s="1" customFormat="1" x14ac:dyDescent="0.25">
      <c r="B4224" s="371"/>
      <c r="C4224" s="372"/>
      <c r="D4224" s="373"/>
      <c r="E4224" s="374"/>
      <c r="F4224" s="375"/>
    </row>
    <row r="4225" spans="2:6" s="1" customFormat="1" x14ac:dyDescent="0.25">
      <c r="B4225" s="371"/>
      <c r="C4225" s="372"/>
      <c r="D4225" s="373"/>
      <c r="E4225" s="374"/>
      <c r="F4225" s="375"/>
    </row>
    <row r="4226" spans="2:6" s="1" customFormat="1" x14ac:dyDescent="0.25">
      <c r="B4226" s="371"/>
      <c r="C4226" s="372"/>
      <c r="D4226" s="373"/>
      <c r="E4226" s="374"/>
      <c r="F4226" s="375"/>
    </row>
    <row r="4227" spans="2:6" s="1" customFormat="1" x14ac:dyDescent="0.25">
      <c r="B4227" s="371"/>
      <c r="C4227" s="372"/>
      <c r="D4227" s="373"/>
      <c r="E4227" s="374"/>
      <c r="F4227" s="375"/>
    </row>
    <row r="4228" spans="2:6" s="1" customFormat="1" x14ac:dyDescent="0.25">
      <c r="B4228" s="371"/>
      <c r="C4228" s="372"/>
      <c r="D4228" s="373"/>
      <c r="E4228" s="374"/>
      <c r="F4228" s="375"/>
    </row>
    <row r="4229" spans="2:6" s="1" customFormat="1" x14ac:dyDescent="0.25">
      <c r="B4229" s="371"/>
      <c r="C4229" s="372"/>
      <c r="D4229" s="373"/>
      <c r="E4229" s="374"/>
      <c r="F4229" s="375"/>
    </row>
    <row r="4230" spans="2:6" s="1" customFormat="1" x14ac:dyDescent="0.25">
      <c r="B4230" s="371"/>
      <c r="C4230" s="372"/>
      <c r="D4230" s="373"/>
      <c r="E4230" s="374"/>
      <c r="F4230" s="375"/>
    </row>
    <row r="4231" spans="2:6" s="1" customFormat="1" x14ac:dyDescent="0.25">
      <c r="B4231" s="371"/>
      <c r="C4231" s="372"/>
      <c r="D4231" s="373"/>
      <c r="E4231" s="374"/>
      <c r="F4231" s="375"/>
    </row>
    <row r="4232" spans="2:6" s="1" customFormat="1" x14ac:dyDescent="0.25">
      <c r="B4232" s="371"/>
      <c r="C4232" s="372"/>
      <c r="D4232" s="373"/>
      <c r="E4232" s="374"/>
      <c r="F4232" s="375"/>
    </row>
    <row r="4233" spans="2:6" s="1" customFormat="1" x14ac:dyDescent="0.25">
      <c r="B4233" s="371"/>
      <c r="C4233" s="372"/>
      <c r="D4233" s="373"/>
      <c r="E4233" s="374"/>
      <c r="F4233" s="375"/>
    </row>
    <row r="4234" spans="2:6" s="1" customFormat="1" x14ac:dyDescent="0.25">
      <c r="B4234" s="371"/>
      <c r="C4234" s="372"/>
      <c r="D4234" s="373"/>
      <c r="E4234" s="374"/>
      <c r="F4234" s="375"/>
    </row>
    <row r="4235" spans="2:6" s="1" customFormat="1" x14ac:dyDescent="0.25">
      <c r="B4235" s="371"/>
      <c r="C4235" s="372"/>
      <c r="D4235" s="373"/>
      <c r="E4235" s="374"/>
      <c r="F4235" s="375"/>
    </row>
    <row r="4236" spans="2:6" s="1" customFormat="1" x14ac:dyDescent="0.25">
      <c r="B4236" s="371"/>
      <c r="C4236" s="372"/>
      <c r="D4236" s="373"/>
      <c r="E4236" s="374"/>
      <c r="F4236" s="375"/>
    </row>
    <row r="4237" spans="2:6" s="1" customFormat="1" x14ac:dyDescent="0.25">
      <c r="B4237" s="371"/>
      <c r="C4237" s="372"/>
      <c r="D4237" s="373"/>
      <c r="E4237" s="374"/>
      <c r="F4237" s="375"/>
    </row>
    <row r="4238" spans="2:6" s="1" customFormat="1" x14ac:dyDescent="0.25">
      <c r="B4238" s="371"/>
      <c r="C4238" s="372"/>
      <c r="D4238" s="373"/>
      <c r="E4238" s="374"/>
      <c r="F4238" s="375"/>
    </row>
    <row r="4239" spans="2:6" s="1" customFormat="1" x14ac:dyDescent="0.25">
      <c r="B4239" s="371"/>
      <c r="C4239" s="372"/>
      <c r="D4239" s="373"/>
      <c r="E4239" s="374"/>
      <c r="F4239" s="375"/>
    </row>
    <row r="4240" spans="2:6" s="1" customFormat="1" x14ac:dyDescent="0.25">
      <c r="B4240" s="371"/>
      <c r="C4240" s="372"/>
      <c r="D4240" s="373"/>
      <c r="E4240" s="374"/>
      <c r="F4240" s="375"/>
    </row>
    <row r="4241" spans="2:6" s="1" customFormat="1" x14ac:dyDescent="0.25">
      <c r="B4241" s="371"/>
      <c r="C4241" s="372"/>
      <c r="D4241" s="373"/>
      <c r="E4241" s="374"/>
      <c r="F4241" s="375"/>
    </row>
    <row r="4242" spans="2:6" s="1" customFormat="1" x14ac:dyDescent="0.25">
      <c r="B4242" s="371"/>
      <c r="C4242" s="372"/>
      <c r="D4242" s="373"/>
      <c r="E4242" s="374"/>
      <c r="F4242" s="375"/>
    </row>
    <row r="4243" spans="2:6" s="1" customFormat="1" x14ac:dyDescent="0.25">
      <c r="B4243" s="371"/>
      <c r="C4243" s="372"/>
      <c r="D4243" s="373"/>
      <c r="E4243" s="374"/>
      <c r="F4243" s="375"/>
    </row>
    <row r="4244" spans="2:6" s="1" customFormat="1" x14ac:dyDescent="0.25">
      <c r="B4244" s="371"/>
      <c r="C4244" s="372"/>
      <c r="D4244" s="373"/>
      <c r="E4244" s="374"/>
      <c r="F4244" s="375"/>
    </row>
    <row r="4245" spans="2:6" s="1" customFormat="1" x14ac:dyDescent="0.25">
      <c r="B4245" s="371"/>
      <c r="C4245" s="372"/>
      <c r="D4245" s="373"/>
      <c r="E4245" s="374"/>
      <c r="F4245" s="375"/>
    </row>
    <row r="4246" spans="2:6" s="1" customFormat="1" x14ac:dyDescent="0.25">
      <c r="B4246" s="371"/>
      <c r="C4246" s="372"/>
      <c r="D4246" s="373"/>
      <c r="E4246" s="374"/>
      <c r="F4246" s="375"/>
    </row>
    <row r="4247" spans="2:6" s="1" customFormat="1" x14ac:dyDescent="0.25">
      <c r="B4247" s="371"/>
      <c r="C4247" s="372"/>
      <c r="D4247" s="373"/>
      <c r="E4247" s="374"/>
      <c r="F4247" s="375"/>
    </row>
    <row r="4248" spans="2:6" s="1" customFormat="1" x14ac:dyDescent="0.25">
      <c r="B4248" s="371"/>
      <c r="C4248" s="372"/>
      <c r="D4248" s="373"/>
      <c r="E4248" s="374"/>
      <c r="F4248" s="375"/>
    </row>
    <row r="4249" spans="2:6" s="1" customFormat="1" x14ac:dyDescent="0.25">
      <c r="B4249" s="371"/>
      <c r="C4249" s="372"/>
      <c r="D4249" s="373"/>
      <c r="E4249" s="374"/>
      <c r="F4249" s="375"/>
    </row>
    <row r="4250" spans="2:6" s="1" customFormat="1" x14ac:dyDescent="0.25">
      <c r="B4250" s="371"/>
      <c r="C4250" s="372"/>
      <c r="D4250" s="373"/>
      <c r="E4250" s="374"/>
      <c r="F4250" s="375"/>
    </row>
    <row r="4251" spans="2:6" s="1" customFormat="1" x14ac:dyDescent="0.25">
      <c r="B4251" s="371"/>
      <c r="C4251" s="372"/>
      <c r="D4251" s="373"/>
      <c r="E4251" s="374"/>
      <c r="F4251" s="375"/>
    </row>
    <row r="4252" spans="2:6" s="1" customFormat="1" x14ac:dyDescent="0.25">
      <c r="B4252" s="371"/>
      <c r="C4252" s="372"/>
      <c r="D4252" s="373"/>
      <c r="E4252" s="374"/>
      <c r="F4252" s="375"/>
    </row>
    <row r="4253" spans="2:6" s="1" customFormat="1" x14ac:dyDescent="0.25">
      <c r="B4253" s="371"/>
      <c r="C4253" s="372"/>
      <c r="D4253" s="373"/>
      <c r="E4253" s="374"/>
      <c r="F4253" s="375"/>
    </row>
    <row r="4254" spans="2:6" s="1" customFormat="1" x14ac:dyDescent="0.25">
      <c r="B4254" s="371"/>
      <c r="C4254" s="372"/>
      <c r="D4254" s="373"/>
      <c r="E4254" s="374"/>
      <c r="F4254" s="375"/>
    </row>
    <row r="4255" spans="2:6" s="1" customFormat="1" x14ac:dyDescent="0.25">
      <c r="B4255" s="371"/>
      <c r="C4255" s="372"/>
      <c r="D4255" s="373"/>
      <c r="E4255" s="374"/>
      <c r="F4255" s="375"/>
    </row>
    <row r="4256" spans="2:6" s="1" customFormat="1" x14ac:dyDescent="0.25">
      <c r="B4256" s="371"/>
      <c r="C4256" s="372"/>
      <c r="D4256" s="373"/>
      <c r="E4256" s="374"/>
      <c r="F4256" s="375"/>
    </row>
    <row r="4257" spans="2:6" s="1" customFormat="1" x14ac:dyDescent="0.25">
      <c r="B4257" s="371"/>
      <c r="C4257" s="372"/>
      <c r="D4257" s="373"/>
      <c r="E4257" s="374"/>
      <c r="F4257" s="375"/>
    </row>
    <row r="4258" spans="2:6" s="1" customFormat="1" x14ac:dyDescent="0.25">
      <c r="B4258" s="371"/>
      <c r="C4258" s="372"/>
      <c r="D4258" s="373"/>
      <c r="E4258" s="374"/>
      <c r="F4258" s="375"/>
    </row>
    <row r="4259" spans="2:6" s="1" customFormat="1" x14ac:dyDescent="0.25">
      <c r="B4259" s="371"/>
      <c r="C4259" s="372"/>
      <c r="D4259" s="373"/>
      <c r="E4259" s="374"/>
      <c r="F4259" s="375"/>
    </row>
    <row r="4260" spans="2:6" s="1" customFormat="1" x14ac:dyDescent="0.25">
      <c r="B4260" s="371"/>
      <c r="C4260" s="372"/>
      <c r="D4260" s="373"/>
      <c r="E4260" s="374"/>
      <c r="F4260" s="375"/>
    </row>
    <row r="4261" spans="2:6" s="1" customFormat="1" x14ac:dyDescent="0.25">
      <c r="B4261" s="371"/>
      <c r="C4261" s="372"/>
      <c r="D4261" s="373"/>
      <c r="E4261" s="374"/>
      <c r="F4261" s="375"/>
    </row>
    <row r="4262" spans="2:6" s="1" customFormat="1" x14ac:dyDescent="0.25">
      <c r="B4262" s="371"/>
      <c r="C4262" s="372"/>
      <c r="D4262" s="373"/>
      <c r="E4262" s="374"/>
      <c r="F4262" s="375"/>
    </row>
    <row r="4263" spans="2:6" s="1" customFormat="1" x14ac:dyDescent="0.25">
      <c r="B4263" s="371"/>
      <c r="C4263" s="372"/>
      <c r="D4263" s="373"/>
      <c r="E4263" s="374"/>
      <c r="F4263" s="375"/>
    </row>
    <row r="4264" spans="2:6" s="1" customFormat="1" x14ac:dyDescent="0.25">
      <c r="B4264" s="371"/>
      <c r="C4264" s="372"/>
      <c r="D4264" s="373"/>
      <c r="E4264" s="374"/>
      <c r="F4264" s="375"/>
    </row>
    <row r="4265" spans="2:6" s="1" customFormat="1" x14ac:dyDescent="0.25">
      <c r="B4265" s="371"/>
      <c r="C4265" s="372"/>
      <c r="D4265" s="373"/>
      <c r="E4265" s="374"/>
      <c r="F4265" s="375"/>
    </row>
    <row r="4266" spans="2:6" s="1" customFormat="1" x14ac:dyDescent="0.25">
      <c r="B4266" s="371"/>
      <c r="C4266" s="372"/>
      <c r="D4266" s="373"/>
      <c r="E4266" s="374"/>
      <c r="F4266" s="375"/>
    </row>
    <row r="4267" spans="2:6" s="1" customFormat="1" x14ac:dyDescent="0.25">
      <c r="B4267" s="371"/>
      <c r="C4267" s="372"/>
      <c r="D4267" s="373"/>
      <c r="E4267" s="374"/>
      <c r="F4267" s="375"/>
    </row>
    <row r="4268" spans="2:6" s="1" customFormat="1" x14ac:dyDescent="0.25">
      <c r="B4268" s="371"/>
      <c r="C4268" s="372"/>
      <c r="D4268" s="373"/>
      <c r="E4268" s="374"/>
      <c r="F4268" s="375"/>
    </row>
    <row r="4269" spans="2:6" s="1" customFormat="1" x14ac:dyDescent="0.25">
      <c r="B4269" s="371"/>
      <c r="C4269" s="372"/>
      <c r="D4269" s="373"/>
      <c r="E4269" s="374"/>
      <c r="F4269" s="375"/>
    </row>
    <row r="4270" spans="2:6" s="1" customFormat="1" x14ac:dyDescent="0.25">
      <c r="B4270" s="371"/>
      <c r="C4270" s="372"/>
      <c r="D4270" s="373"/>
      <c r="E4270" s="374"/>
      <c r="F4270" s="375"/>
    </row>
    <row r="4271" spans="2:6" s="1" customFormat="1" x14ac:dyDescent="0.25">
      <c r="B4271" s="371"/>
      <c r="C4271" s="372"/>
      <c r="D4271" s="373"/>
      <c r="E4271" s="374"/>
      <c r="F4271" s="375"/>
    </row>
    <row r="4272" spans="2:6" s="1" customFormat="1" x14ac:dyDescent="0.25">
      <c r="B4272" s="371"/>
      <c r="C4272" s="372"/>
      <c r="D4272" s="373"/>
      <c r="E4272" s="374"/>
      <c r="F4272" s="375"/>
    </row>
    <row r="4273" spans="2:6" s="1" customFormat="1" x14ac:dyDescent="0.25">
      <c r="B4273" s="371"/>
      <c r="C4273" s="372"/>
      <c r="D4273" s="373"/>
      <c r="E4273" s="374"/>
      <c r="F4273" s="375"/>
    </row>
    <row r="4274" spans="2:6" s="1" customFormat="1" x14ac:dyDescent="0.25">
      <c r="B4274" s="371"/>
      <c r="C4274" s="372"/>
      <c r="D4274" s="373"/>
      <c r="E4274" s="374"/>
      <c r="F4274" s="375"/>
    </row>
    <row r="4275" spans="2:6" s="1" customFormat="1" x14ac:dyDescent="0.25">
      <c r="B4275" s="371"/>
      <c r="C4275" s="372"/>
      <c r="D4275" s="373"/>
      <c r="E4275" s="374"/>
      <c r="F4275" s="375"/>
    </row>
    <row r="4276" spans="2:6" s="1" customFormat="1" x14ac:dyDescent="0.25">
      <c r="B4276" s="371"/>
      <c r="C4276" s="372"/>
      <c r="D4276" s="373"/>
      <c r="E4276" s="374"/>
      <c r="F4276" s="375"/>
    </row>
    <row r="4277" spans="2:6" s="1" customFormat="1" x14ac:dyDescent="0.25">
      <c r="B4277" s="371"/>
      <c r="C4277" s="372"/>
      <c r="D4277" s="373"/>
      <c r="E4277" s="374"/>
      <c r="F4277" s="375"/>
    </row>
    <row r="4278" spans="2:6" s="1" customFormat="1" x14ac:dyDescent="0.25">
      <c r="B4278" s="371"/>
      <c r="C4278" s="372"/>
      <c r="D4278" s="373"/>
      <c r="E4278" s="374"/>
      <c r="F4278" s="375"/>
    </row>
    <row r="4279" spans="2:6" s="1" customFormat="1" x14ac:dyDescent="0.25">
      <c r="B4279" s="371"/>
      <c r="C4279" s="372"/>
      <c r="D4279" s="373"/>
      <c r="E4279" s="374"/>
      <c r="F4279" s="375"/>
    </row>
    <row r="4280" spans="2:6" s="1" customFormat="1" x14ac:dyDescent="0.25">
      <c r="B4280" s="371"/>
      <c r="C4280" s="372"/>
      <c r="D4280" s="373"/>
      <c r="E4280" s="374"/>
      <c r="F4280" s="375"/>
    </row>
    <row r="4281" spans="2:6" s="1" customFormat="1" x14ac:dyDescent="0.25">
      <c r="B4281" s="371"/>
      <c r="C4281" s="372"/>
      <c r="D4281" s="373"/>
      <c r="E4281" s="374"/>
      <c r="F4281" s="375"/>
    </row>
    <row r="4282" spans="2:6" s="1" customFormat="1" x14ac:dyDescent="0.25">
      <c r="B4282" s="371"/>
      <c r="C4282" s="372"/>
      <c r="D4282" s="373"/>
      <c r="E4282" s="374"/>
      <c r="F4282" s="375"/>
    </row>
    <row r="4283" spans="2:6" s="1" customFormat="1" x14ac:dyDescent="0.25">
      <c r="B4283" s="371"/>
      <c r="C4283" s="372"/>
      <c r="D4283" s="373"/>
      <c r="E4283" s="374"/>
      <c r="F4283" s="375"/>
    </row>
    <row r="4284" spans="2:6" s="1" customFormat="1" x14ac:dyDescent="0.25">
      <c r="B4284" s="371"/>
      <c r="C4284" s="372"/>
      <c r="D4284" s="373"/>
      <c r="E4284" s="374"/>
      <c r="F4284" s="375"/>
    </row>
    <row r="4285" spans="2:6" s="1" customFormat="1" x14ac:dyDescent="0.25">
      <c r="B4285" s="371"/>
      <c r="C4285" s="372"/>
      <c r="D4285" s="373"/>
      <c r="E4285" s="374"/>
      <c r="F4285" s="375"/>
    </row>
    <row r="4286" spans="2:6" s="1" customFormat="1" x14ac:dyDescent="0.25">
      <c r="B4286" s="371"/>
      <c r="C4286" s="372"/>
      <c r="D4286" s="373"/>
      <c r="E4286" s="374"/>
      <c r="F4286" s="375"/>
    </row>
    <row r="4287" spans="2:6" s="1" customFormat="1" x14ac:dyDescent="0.25">
      <c r="B4287" s="371"/>
      <c r="C4287" s="372"/>
      <c r="D4287" s="373"/>
      <c r="E4287" s="374"/>
      <c r="F4287" s="375"/>
    </row>
    <row r="4288" spans="2:6" s="1" customFormat="1" x14ac:dyDescent="0.25">
      <c r="B4288" s="371"/>
      <c r="C4288" s="372"/>
      <c r="D4288" s="373"/>
      <c r="E4288" s="374"/>
      <c r="F4288" s="375"/>
    </row>
    <row r="4289" spans="2:6" s="1" customFormat="1" x14ac:dyDescent="0.25">
      <c r="B4289" s="371"/>
      <c r="C4289" s="372"/>
      <c r="D4289" s="373"/>
      <c r="E4289" s="374"/>
      <c r="F4289" s="375"/>
    </row>
    <row r="4290" spans="2:6" s="1" customFormat="1" x14ac:dyDescent="0.25">
      <c r="B4290" s="371"/>
      <c r="C4290" s="372"/>
      <c r="D4290" s="373"/>
      <c r="E4290" s="374"/>
      <c r="F4290" s="375"/>
    </row>
    <row r="4291" spans="2:6" s="1" customFormat="1" x14ac:dyDescent="0.25">
      <c r="B4291" s="371"/>
      <c r="C4291" s="372"/>
      <c r="D4291" s="373"/>
      <c r="E4291" s="374"/>
      <c r="F4291" s="375"/>
    </row>
    <row r="4292" spans="2:6" s="1" customFormat="1" x14ac:dyDescent="0.25">
      <c r="B4292" s="371"/>
      <c r="C4292" s="372"/>
      <c r="D4292" s="373"/>
      <c r="E4292" s="374"/>
      <c r="F4292" s="375"/>
    </row>
    <row r="4293" spans="2:6" s="1" customFormat="1" x14ac:dyDescent="0.25">
      <c r="B4293" s="371"/>
      <c r="C4293" s="372"/>
      <c r="D4293" s="373"/>
      <c r="E4293" s="374"/>
      <c r="F4293" s="375"/>
    </row>
    <row r="4294" spans="2:6" s="1" customFormat="1" x14ac:dyDescent="0.25">
      <c r="B4294" s="371"/>
      <c r="C4294" s="372"/>
      <c r="D4294" s="373"/>
      <c r="E4294" s="374"/>
      <c r="F4294" s="375"/>
    </row>
    <row r="4295" spans="2:6" s="1" customFormat="1" x14ac:dyDescent="0.25">
      <c r="B4295" s="371"/>
      <c r="C4295" s="372"/>
      <c r="D4295" s="373"/>
      <c r="E4295" s="374"/>
      <c r="F4295" s="375"/>
    </row>
    <row r="4296" spans="2:6" s="1" customFormat="1" x14ac:dyDescent="0.25">
      <c r="B4296" s="371"/>
      <c r="C4296" s="372"/>
      <c r="D4296" s="373"/>
      <c r="E4296" s="374"/>
      <c r="F4296" s="375"/>
    </row>
    <row r="4297" spans="2:6" s="1" customFormat="1" x14ac:dyDescent="0.25">
      <c r="B4297" s="371"/>
      <c r="C4297" s="372"/>
      <c r="D4297" s="373"/>
      <c r="E4297" s="374"/>
      <c r="F4297" s="375"/>
    </row>
    <row r="4298" spans="2:6" s="1" customFormat="1" x14ac:dyDescent="0.25">
      <c r="B4298" s="371"/>
      <c r="C4298" s="372"/>
      <c r="D4298" s="373"/>
      <c r="E4298" s="374"/>
      <c r="F4298" s="375"/>
    </row>
    <row r="4299" spans="2:6" s="1" customFormat="1" x14ac:dyDescent="0.25">
      <c r="B4299" s="371"/>
      <c r="C4299" s="372"/>
      <c r="D4299" s="373"/>
      <c r="E4299" s="374"/>
      <c r="F4299" s="375"/>
    </row>
    <row r="4300" spans="2:6" s="1" customFormat="1" x14ac:dyDescent="0.25">
      <c r="B4300" s="371"/>
      <c r="C4300" s="372"/>
      <c r="D4300" s="373"/>
      <c r="E4300" s="374"/>
      <c r="F4300" s="375"/>
    </row>
    <row r="4301" spans="2:6" s="1" customFormat="1" x14ac:dyDescent="0.25">
      <c r="B4301" s="371"/>
      <c r="C4301" s="372"/>
      <c r="D4301" s="373"/>
      <c r="E4301" s="374"/>
      <c r="F4301" s="375"/>
    </row>
    <row r="4302" spans="2:6" s="1" customFormat="1" x14ac:dyDescent="0.25">
      <c r="B4302" s="371"/>
      <c r="C4302" s="372"/>
      <c r="D4302" s="373"/>
      <c r="E4302" s="374"/>
      <c r="F4302" s="375"/>
    </row>
    <row r="4303" spans="2:6" s="1" customFormat="1" x14ac:dyDescent="0.25">
      <c r="B4303" s="371"/>
      <c r="C4303" s="372"/>
      <c r="D4303" s="373"/>
      <c r="E4303" s="374"/>
      <c r="F4303" s="375"/>
    </row>
    <row r="4304" spans="2:6" s="1" customFormat="1" x14ac:dyDescent="0.25">
      <c r="B4304" s="371"/>
      <c r="C4304" s="372"/>
      <c r="D4304" s="373"/>
      <c r="E4304" s="374"/>
      <c r="F4304" s="375"/>
    </row>
    <row r="4305" spans="2:6" s="1" customFormat="1" x14ac:dyDescent="0.25">
      <c r="B4305" s="371"/>
      <c r="C4305" s="372"/>
      <c r="D4305" s="373"/>
      <c r="E4305" s="374"/>
      <c r="F4305" s="375"/>
    </row>
    <row r="4306" spans="2:6" s="1" customFormat="1" x14ac:dyDescent="0.25">
      <c r="B4306" s="371"/>
      <c r="C4306" s="372"/>
      <c r="D4306" s="373"/>
      <c r="E4306" s="374"/>
      <c r="F4306" s="375"/>
    </row>
    <row r="4307" spans="2:6" s="1" customFormat="1" x14ac:dyDescent="0.25">
      <c r="B4307" s="371"/>
      <c r="C4307" s="372"/>
      <c r="D4307" s="373"/>
      <c r="E4307" s="374"/>
      <c r="F4307" s="375"/>
    </row>
    <row r="4308" spans="2:6" s="1" customFormat="1" x14ac:dyDescent="0.25">
      <c r="B4308" s="371"/>
      <c r="C4308" s="372"/>
      <c r="D4308" s="373"/>
      <c r="E4308" s="374"/>
      <c r="F4308" s="375"/>
    </row>
    <row r="4309" spans="2:6" s="1" customFormat="1" x14ac:dyDescent="0.25">
      <c r="B4309" s="371"/>
      <c r="C4309" s="372"/>
      <c r="D4309" s="373"/>
      <c r="E4309" s="374"/>
      <c r="F4309" s="375"/>
    </row>
    <row r="4310" spans="2:6" s="1" customFormat="1" x14ac:dyDescent="0.25">
      <c r="B4310" s="371"/>
      <c r="C4310" s="372"/>
      <c r="D4310" s="373"/>
      <c r="E4310" s="374"/>
      <c r="F4310" s="375"/>
    </row>
    <row r="4311" spans="2:6" s="1" customFormat="1" x14ac:dyDescent="0.25">
      <c r="B4311" s="371"/>
      <c r="C4311" s="372"/>
      <c r="D4311" s="373"/>
      <c r="E4311" s="374"/>
      <c r="F4311" s="375"/>
    </row>
    <row r="4312" spans="2:6" s="1" customFormat="1" x14ac:dyDescent="0.25">
      <c r="B4312" s="371"/>
      <c r="C4312" s="372"/>
      <c r="D4312" s="373"/>
      <c r="E4312" s="374"/>
      <c r="F4312" s="375"/>
    </row>
    <row r="4313" spans="2:6" s="1" customFormat="1" x14ac:dyDescent="0.25">
      <c r="B4313" s="371"/>
      <c r="C4313" s="372"/>
      <c r="D4313" s="373"/>
      <c r="E4313" s="374"/>
      <c r="F4313" s="375"/>
    </row>
    <row r="4314" spans="2:6" s="1" customFormat="1" x14ac:dyDescent="0.25">
      <c r="B4314" s="371"/>
      <c r="C4314" s="372"/>
      <c r="D4314" s="373"/>
      <c r="E4314" s="374"/>
      <c r="F4314" s="375"/>
    </row>
    <row r="4315" spans="2:6" s="1" customFormat="1" x14ac:dyDescent="0.25">
      <c r="B4315" s="371"/>
      <c r="C4315" s="372"/>
      <c r="D4315" s="373"/>
      <c r="E4315" s="374"/>
      <c r="F4315" s="375"/>
    </row>
    <row r="4316" spans="2:6" s="1" customFormat="1" x14ac:dyDescent="0.25">
      <c r="B4316" s="371"/>
      <c r="C4316" s="372"/>
      <c r="D4316" s="373"/>
      <c r="E4316" s="374"/>
      <c r="F4316" s="375"/>
    </row>
    <row r="4317" spans="2:6" s="1" customFormat="1" x14ac:dyDescent="0.25">
      <c r="B4317" s="371"/>
      <c r="C4317" s="372"/>
      <c r="D4317" s="373"/>
      <c r="E4317" s="374"/>
      <c r="F4317" s="375"/>
    </row>
    <row r="4318" spans="2:6" s="1" customFormat="1" x14ac:dyDescent="0.25">
      <c r="B4318" s="371"/>
      <c r="C4318" s="372"/>
      <c r="D4318" s="373"/>
      <c r="E4318" s="374"/>
      <c r="F4318" s="375"/>
    </row>
    <row r="4319" spans="2:6" s="1" customFormat="1" x14ac:dyDescent="0.25">
      <c r="B4319" s="371"/>
      <c r="C4319" s="372"/>
      <c r="D4319" s="373"/>
      <c r="E4319" s="374"/>
      <c r="F4319" s="375"/>
    </row>
    <row r="4320" spans="2:6" s="1" customFormat="1" x14ac:dyDescent="0.25">
      <c r="B4320" s="371"/>
      <c r="C4320" s="372"/>
      <c r="D4320" s="373"/>
      <c r="E4320" s="374"/>
      <c r="F4320" s="375"/>
    </row>
    <row r="4321" spans="2:6" s="1" customFormat="1" x14ac:dyDescent="0.25">
      <c r="B4321" s="371"/>
      <c r="C4321" s="372"/>
      <c r="D4321" s="373"/>
      <c r="E4321" s="374"/>
      <c r="F4321" s="375"/>
    </row>
    <row r="4322" spans="2:6" s="1" customFormat="1" x14ac:dyDescent="0.25">
      <c r="B4322" s="371"/>
      <c r="C4322" s="372"/>
      <c r="D4322" s="373"/>
      <c r="E4322" s="374"/>
      <c r="F4322" s="375"/>
    </row>
    <row r="4323" spans="2:6" s="1" customFormat="1" x14ac:dyDescent="0.25">
      <c r="B4323" s="371"/>
      <c r="C4323" s="372"/>
      <c r="D4323" s="373"/>
      <c r="E4323" s="374"/>
      <c r="F4323" s="375"/>
    </row>
    <row r="4324" spans="2:6" s="1" customFormat="1" x14ac:dyDescent="0.25">
      <c r="B4324" s="371"/>
      <c r="C4324" s="372"/>
      <c r="D4324" s="373"/>
      <c r="E4324" s="374"/>
      <c r="F4324" s="375"/>
    </row>
    <row r="4325" spans="2:6" s="1" customFormat="1" x14ac:dyDescent="0.25">
      <c r="B4325" s="371"/>
      <c r="C4325" s="372"/>
      <c r="D4325" s="373"/>
      <c r="E4325" s="374"/>
      <c r="F4325" s="375"/>
    </row>
    <row r="4326" spans="2:6" s="1" customFormat="1" x14ac:dyDescent="0.25">
      <c r="B4326" s="371"/>
      <c r="C4326" s="372"/>
      <c r="D4326" s="373"/>
      <c r="E4326" s="374"/>
      <c r="F4326" s="375"/>
    </row>
    <row r="4327" spans="2:6" s="1" customFormat="1" x14ac:dyDescent="0.25">
      <c r="B4327" s="371"/>
      <c r="C4327" s="372"/>
      <c r="D4327" s="373"/>
      <c r="E4327" s="374"/>
      <c r="F4327" s="375"/>
    </row>
    <row r="4328" spans="2:6" s="1" customFormat="1" x14ac:dyDescent="0.25">
      <c r="B4328" s="371"/>
      <c r="C4328" s="372"/>
      <c r="D4328" s="373"/>
      <c r="E4328" s="374"/>
      <c r="F4328" s="375"/>
    </row>
    <row r="4329" spans="2:6" s="1" customFormat="1" x14ac:dyDescent="0.25">
      <c r="B4329" s="371"/>
      <c r="C4329" s="372"/>
      <c r="D4329" s="373"/>
      <c r="E4329" s="374"/>
      <c r="F4329" s="375"/>
    </row>
    <row r="4330" spans="2:6" s="1" customFormat="1" x14ac:dyDescent="0.25">
      <c r="B4330" s="371"/>
      <c r="C4330" s="372"/>
      <c r="D4330" s="373"/>
      <c r="E4330" s="374"/>
      <c r="F4330" s="375"/>
    </row>
    <row r="4331" spans="2:6" s="1" customFormat="1" x14ac:dyDescent="0.25">
      <c r="B4331" s="371"/>
      <c r="C4331" s="372"/>
      <c r="D4331" s="373"/>
      <c r="E4331" s="374"/>
      <c r="F4331" s="375"/>
    </row>
    <row r="4332" spans="2:6" s="1" customFormat="1" x14ac:dyDescent="0.25">
      <c r="B4332" s="371"/>
      <c r="C4332" s="372"/>
      <c r="D4332" s="373"/>
      <c r="E4332" s="374"/>
      <c r="F4332" s="375"/>
    </row>
    <row r="4333" spans="2:6" s="1" customFormat="1" x14ac:dyDescent="0.25">
      <c r="B4333" s="371"/>
      <c r="C4333" s="372"/>
      <c r="D4333" s="373"/>
      <c r="E4333" s="374"/>
      <c r="F4333" s="375"/>
    </row>
    <row r="4334" spans="2:6" s="1" customFormat="1" x14ac:dyDescent="0.25">
      <c r="B4334" s="371"/>
      <c r="C4334" s="372"/>
      <c r="D4334" s="373"/>
      <c r="E4334" s="374"/>
      <c r="F4334" s="375"/>
    </row>
    <row r="4335" spans="2:6" s="1" customFormat="1" x14ac:dyDescent="0.25">
      <c r="B4335" s="371"/>
      <c r="C4335" s="372"/>
      <c r="D4335" s="373"/>
      <c r="E4335" s="374"/>
      <c r="F4335" s="375"/>
    </row>
    <row r="4336" spans="2:6" s="1" customFormat="1" x14ac:dyDescent="0.25">
      <c r="B4336" s="371"/>
      <c r="C4336" s="372"/>
      <c r="D4336" s="373"/>
      <c r="E4336" s="374"/>
      <c r="F4336" s="375"/>
    </row>
    <row r="4337" spans="2:6" s="1" customFormat="1" x14ac:dyDescent="0.25">
      <c r="B4337" s="371"/>
      <c r="C4337" s="372"/>
      <c r="D4337" s="373"/>
      <c r="E4337" s="374"/>
      <c r="F4337" s="375"/>
    </row>
    <row r="4338" spans="2:6" s="1" customFormat="1" x14ac:dyDescent="0.25">
      <c r="B4338" s="371"/>
      <c r="C4338" s="372"/>
      <c r="D4338" s="373"/>
      <c r="E4338" s="374"/>
      <c r="F4338" s="375"/>
    </row>
    <row r="4339" spans="2:6" s="1" customFormat="1" x14ac:dyDescent="0.25">
      <c r="B4339" s="371"/>
      <c r="C4339" s="372"/>
      <c r="D4339" s="373"/>
      <c r="E4339" s="374"/>
      <c r="F4339" s="375"/>
    </row>
    <row r="4340" spans="2:6" s="1" customFormat="1" x14ac:dyDescent="0.25">
      <c r="B4340" s="371"/>
      <c r="C4340" s="372"/>
      <c r="D4340" s="373"/>
      <c r="E4340" s="374"/>
      <c r="F4340" s="375"/>
    </row>
    <row r="4341" spans="2:6" s="1" customFormat="1" x14ac:dyDescent="0.25">
      <c r="B4341" s="371"/>
      <c r="C4341" s="372"/>
      <c r="D4341" s="373"/>
      <c r="E4341" s="374"/>
      <c r="F4341" s="375"/>
    </row>
    <row r="4342" spans="2:6" s="1" customFormat="1" x14ac:dyDescent="0.25">
      <c r="B4342" s="371"/>
      <c r="C4342" s="372"/>
      <c r="D4342" s="373"/>
      <c r="E4342" s="374"/>
      <c r="F4342" s="375"/>
    </row>
    <row r="4343" spans="2:6" s="1" customFormat="1" x14ac:dyDescent="0.25">
      <c r="B4343" s="371"/>
      <c r="C4343" s="372"/>
      <c r="D4343" s="373"/>
      <c r="E4343" s="374"/>
      <c r="F4343" s="375"/>
    </row>
    <row r="4344" spans="2:6" s="1" customFormat="1" x14ac:dyDescent="0.25">
      <c r="B4344" s="371"/>
      <c r="C4344" s="372"/>
      <c r="D4344" s="373"/>
      <c r="E4344" s="374"/>
      <c r="F4344" s="375"/>
    </row>
    <row r="4345" spans="2:6" s="1" customFormat="1" x14ac:dyDescent="0.25">
      <c r="B4345" s="371"/>
      <c r="C4345" s="372"/>
      <c r="D4345" s="373"/>
      <c r="E4345" s="374"/>
      <c r="F4345" s="375"/>
    </row>
    <row r="4346" spans="2:6" s="1" customFormat="1" x14ac:dyDescent="0.25">
      <c r="B4346" s="371"/>
      <c r="C4346" s="372"/>
      <c r="D4346" s="373"/>
      <c r="E4346" s="374"/>
      <c r="F4346" s="375"/>
    </row>
    <row r="4347" spans="2:6" s="1" customFormat="1" x14ac:dyDescent="0.25">
      <c r="B4347" s="371"/>
      <c r="C4347" s="372"/>
      <c r="D4347" s="373"/>
      <c r="E4347" s="374"/>
      <c r="F4347" s="375"/>
    </row>
    <row r="4348" spans="2:6" s="1" customFormat="1" x14ac:dyDescent="0.25">
      <c r="B4348" s="371"/>
      <c r="C4348" s="372"/>
      <c r="D4348" s="373"/>
      <c r="E4348" s="374"/>
      <c r="F4348" s="375"/>
    </row>
    <row r="4349" spans="2:6" s="1" customFormat="1" x14ac:dyDescent="0.25">
      <c r="B4349" s="371"/>
      <c r="C4349" s="372"/>
      <c r="D4349" s="373"/>
      <c r="E4349" s="374"/>
      <c r="F4349" s="375"/>
    </row>
    <row r="4350" spans="2:6" s="1" customFormat="1" x14ac:dyDescent="0.25">
      <c r="B4350" s="371"/>
      <c r="C4350" s="372"/>
      <c r="D4350" s="373"/>
      <c r="E4350" s="374"/>
      <c r="F4350" s="375"/>
    </row>
    <row r="4351" spans="2:6" s="1" customFormat="1" x14ac:dyDescent="0.25">
      <c r="B4351" s="371"/>
      <c r="C4351" s="372"/>
      <c r="D4351" s="373"/>
      <c r="E4351" s="374"/>
      <c r="F4351" s="375"/>
    </row>
    <row r="4352" spans="2:6" s="1" customFormat="1" x14ac:dyDescent="0.25">
      <c r="B4352" s="371"/>
      <c r="C4352" s="372"/>
      <c r="D4352" s="373"/>
      <c r="E4352" s="374"/>
      <c r="F4352" s="375"/>
    </row>
    <row r="4353" spans="2:6" s="1" customFormat="1" x14ac:dyDescent="0.25">
      <c r="B4353" s="371"/>
      <c r="C4353" s="372"/>
      <c r="D4353" s="373"/>
      <c r="E4353" s="374"/>
      <c r="F4353" s="375"/>
    </row>
    <row r="4354" spans="2:6" s="1" customFormat="1" x14ac:dyDescent="0.25">
      <c r="B4354" s="371"/>
      <c r="C4354" s="372"/>
      <c r="D4354" s="373"/>
      <c r="E4354" s="374"/>
      <c r="F4354" s="375"/>
    </row>
    <row r="4355" spans="2:6" s="1" customFormat="1" x14ac:dyDescent="0.25">
      <c r="B4355" s="371"/>
      <c r="C4355" s="372"/>
      <c r="D4355" s="373"/>
      <c r="E4355" s="374"/>
      <c r="F4355" s="375"/>
    </row>
    <row r="4356" spans="2:6" s="1" customFormat="1" x14ac:dyDescent="0.25">
      <c r="B4356" s="371"/>
      <c r="C4356" s="372"/>
      <c r="D4356" s="373"/>
      <c r="E4356" s="374"/>
      <c r="F4356" s="375"/>
    </row>
    <row r="4357" spans="2:6" s="1" customFormat="1" x14ac:dyDescent="0.25">
      <c r="B4357" s="371"/>
      <c r="C4357" s="372"/>
      <c r="D4357" s="373"/>
      <c r="E4357" s="374"/>
      <c r="F4357" s="375"/>
    </row>
    <row r="4358" spans="2:6" s="1" customFormat="1" x14ac:dyDescent="0.25">
      <c r="B4358" s="371"/>
      <c r="C4358" s="372"/>
      <c r="D4358" s="373"/>
      <c r="E4358" s="374"/>
      <c r="F4358" s="375"/>
    </row>
    <row r="4359" spans="2:6" s="1" customFormat="1" x14ac:dyDescent="0.25">
      <c r="B4359" s="371"/>
      <c r="C4359" s="372"/>
      <c r="D4359" s="373"/>
      <c r="E4359" s="374"/>
      <c r="F4359" s="375"/>
    </row>
    <row r="4360" spans="2:6" s="1" customFormat="1" x14ac:dyDescent="0.25">
      <c r="B4360" s="371"/>
      <c r="C4360" s="372"/>
      <c r="D4360" s="373"/>
      <c r="E4360" s="374"/>
      <c r="F4360" s="375"/>
    </row>
    <row r="4361" spans="2:6" s="1" customFormat="1" x14ac:dyDescent="0.25">
      <c r="B4361" s="371"/>
      <c r="C4361" s="372"/>
      <c r="D4361" s="373"/>
      <c r="E4361" s="374"/>
      <c r="F4361" s="375"/>
    </row>
    <row r="4362" spans="2:6" s="1" customFormat="1" x14ac:dyDescent="0.25">
      <c r="B4362" s="371"/>
      <c r="C4362" s="372"/>
      <c r="D4362" s="373"/>
      <c r="E4362" s="374"/>
      <c r="F4362" s="375"/>
    </row>
    <row r="4363" spans="2:6" s="1" customFormat="1" x14ac:dyDescent="0.25">
      <c r="B4363" s="371"/>
      <c r="C4363" s="372"/>
      <c r="D4363" s="373"/>
      <c r="E4363" s="374"/>
      <c r="F4363" s="375"/>
    </row>
    <row r="4364" spans="2:6" s="1" customFormat="1" x14ac:dyDescent="0.25">
      <c r="B4364" s="371"/>
      <c r="C4364" s="372"/>
      <c r="D4364" s="373"/>
      <c r="E4364" s="374"/>
      <c r="F4364" s="375"/>
    </row>
    <row r="4365" spans="2:6" s="1" customFormat="1" x14ac:dyDescent="0.25">
      <c r="B4365" s="371"/>
      <c r="C4365" s="372"/>
      <c r="D4365" s="373"/>
      <c r="E4365" s="374"/>
      <c r="F4365" s="375"/>
    </row>
    <row r="4366" spans="2:6" s="1" customFormat="1" x14ac:dyDescent="0.25">
      <c r="B4366" s="371"/>
      <c r="C4366" s="372"/>
      <c r="D4366" s="373"/>
      <c r="E4366" s="374"/>
      <c r="F4366" s="375"/>
    </row>
    <row r="4367" spans="2:6" s="1" customFormat="1" x14ac:dyDescent="0.25">
      <c r="B4367" s="371"/>
      <c r="C4367" s="372"/>
      <c r="D4367" s="373"/>
      <c r="E4367" s="374"/>
      <c r="F4367" s="375"/>
    </row>
    <row r="4368" spans="2:6" s="1" customFormat="1" x14ac:dyDescent="0.25">
      <c r="B4368" s="371"/>
      <c r="C4368" s="372"/>
      <c r="D4368" s="373"/>
      <c r="E4368" s="374"/>
      <c r="F4368" s="375"/>
    </row>
    <row r="4369" spans="2:6" s="1" customFormat="1" x14ac:dyDescent="0.25">
      <c r="B4369" s="371"/>
      <c r="C4369" s="372"/>
      <c r="D4369" s="373"/>
      <c r="E4369" s="374"/>
      <c r="F4369" s="375"/>
    </row>
    <row r="4370" spans="2:6" s="1" customFormat="1" x14ac:dyDescent="0.25">
      <c r="B4370" s="371"/>
      <c r="C4370" s="372"/>
      <c r="D4370" s="373"/>
      <c r="E4370" s="374"/>
      <c r="F4370" s="375"/>
    </row>
    <row r="4371" spans="2:6" s="1" customFormat="1" x14ac:dyDescent="0.25">
      <c r="B4371" s="371"/>
      <c r="C4371" s="372"/>
      <c r="D4371" s="373"/>
      <c r="E4371" s="374"/>
      <c r="F4371" s="375"/>
    </row>
    <row r="4372" spans="2:6" s="1" customFormat="1" x14ac:dyDescent="0.25">
      <c r="B4372" s="371"/>
      <c r="C4372" s="372"/>
      <c r="D4372" s="373"/>
      <c r="E4372" s="374"/>
      <c r="F4372" s="375"/>
    </row>
    <row r="4373" spans="2:6" s="1" customFormat="1" x14ac:dyDescent="0.25">
      <c r="B4373" s="371"/>
      <c r="C4373" s="372"/>
      <c r="D4373" s="373"/>
      <c r="E4373" s="374"/>
      <c r="F4373" s="375"/>
    </row>
    <row r="4374" spans="2:6" s="1" customFormat="1" x14ac:dyDescent="0.25">
      <c r="B4374" s="371"/>
      <c r="C4374" s="372"/>
      <c r="D4374" s="373"/>
      <c r="E4374" s="374"/>
      <c r="F4374" s="375"/>
    </row>
    <row r="4375" spans="2:6" s="1" customFormat="1" x14ac:dyDescent="0.25">
      <c r="B4375" s="371"/>
      <c r="C4375" s="372"/>
      <c r="D4375" s="373"/>
      <c r="E4375" s="374"/>
      <c r="F4375" s="375"/>
    </row>
    <row r="4376" spans="2:6" s="1" customFormat="1" x14ac:dyDescent="0.25">
      <c r="B4376" s="371"/>
      <c r="C4376" s="372"/>
      <c r="D4376" s="373"/>
      <c r="E4376" s="374"/>
      <c r="F4376" s="375"/>
    </row>
    <row r="4377" spans="2:6" s="1" customFormat="1" x14ac:dyDescent="0.25">
      <c r="B4377" s="371"/>
      <c r="C4377" s="372"/>
      <c r="D4377" s="373"/>
      <c r="E4377" s="374"/>
      <c r="F4377" s="375"/>
    </row>
    <row r="4378" spans="2:6" s="1" customFormat="1" x14ac:dyDescent="0.25">
      <c r="B4378" s="371"/>
      <c r="C4378" s="372"/>
      <c r="D4378" s="373"/>
      <c r="E4378" s="374"/>
      <c r="F4378" s="375"/>
    </row>
    <row r="4379" spans="2:6" s="1" customFormat="1" x14ac:dyDescent="0.25">
      <c r="B4379" s="371"/>
      <c r="C4379" s="372"/>
      <c r="D4379" s="373"/>
      <c r="E4379" s="374"/>
      <c r="F4379" s="375"/>
    </row>
    <row r="4380" spans="2:6" s="1" customFormat="1" x14ac:dyDescent="0.25">
      <c r="B4380" s="371"/>
      <c r="C4380" s="372"/>
      <c r="D4380" s="373"/>
      <c r="E4380" s="374"/>
      <c r="F4380" s="375"/>
    </row>
    <row r="4381" spans="2:6" s="1" customFormat="1" x14ac:dyDescent="0.25">
      <c r="B4381" s="371"/>
      <c r="C4381" s="372"/>
      <c r="D4381" s="373"/>
      <c r="E4381" s="374"/>
      <c r="F4381" s="375"/>
    </row>
    <row r="4382" spans="2:6" s="1" customFormat="1" x14ac:dyDescent="0.25">
      <c r="B4382" s="371"/>
      <c r="C4382" s="372"/>
      <c r="D4382" s="373"/>
      <c r="E4382" s="374"/>
      <c r="F4382" s="375"/>
    </row>
    <row r="4383" spans="2:6" s="1" customFormat="1" x14ac:dyDescent="0.25">
      <c r="B4383" s="371"/>
      <c r="C4383" s="372"/>
      <c r="D4383" s="373"/>
      <c r="E4383" s="374"/>
      <c r="F4383" s="375"/>
    </row>
    <row r="4384" spans="2:6" s="1" customFormat="1" x14ac:dyDescent="0.25">
      <c r="B4384" s="371"/>
      <c r="C4384" s="372"/>
      <c r="D4384" s="373"/>
      <c r="E4384" s="374"/>
      <c r="F4384" s="375"/>
    </row>
    <row r="4385" spans="2:6" s="1" customFormat="1" x14ac:dyDescent="0.25">
      <c r="B4385" s="371"/>
      <c r="C4385" s="372"/>
      <c r="D4385" s="373"/>
      <c r="E4385" s="374"/>
      <c r="F4385" s="375"/>
    </row>
    <row r="4386" spans="2:6" s="1" customFormat="1" x14ac:dyDescent="0.25">
      <c r="B4386" s="371"/>
      <c r="C4386" s="372"/>
      <c r="D4386" s="373"/>
      <c r="E4386" s="374"/>
      <c r="F4386" s="375"/>
    </row>
    <row r="4387" spans="2:6" s="1" customFormat="1" x14ac:dyDescent="0.25">
      <c r="B4387" s="371"/>
      <c r="C4387" s="372"/>
      <c r="D4387" s="373"/>
      <c r="E4387" s="374"/>
      <c r="F4387" s="375"/>
    </row>
    <row r="4388" spans="2:6" s="1" customFormat="1" x14ac:dyDescent="0.25">
      <c r="B4388" s="371"/>
      <c r="C4388" s="372"/>
      <c r="D4388" s="373"/>
      <c r="E4388" s="374"/>
      <c r="F4388" s="375"/>
    </row>
    <row r="4389" spans="2:6" s="1" customFormat="1" x14ac:dyDescent="0.25">
      <c r="B4389" s="371"/>
      <c r="C4389" s="372"/>
      <c r="D4389" s="373"/>
      <c r="E4389" s="374"/>
      <c r="F4389" s="375"/>
    </row>
    <row r="4390" spans="2:6" s="1" customFormat="1" x14ac:dyDescent="0.25">
      <c r="B4390" s="371"/>
      <c r="C4390" s="372"/>
      <c r="D4390" s="373"/>
      <c r="E4390" s="374"/>
      <c r="F4390" s="375"/>
    </row>
    <row r="4391" spans="2:6" s="1" customFormat="1" x14ac:dyDescent="0.25">
      <c r="B4391" s="371"/>
      <c r="C4391" s="372"/>
      <c r="D4391" s="373"/>
      <c r="E4391" s="374"/>
      <c r="F4391" s="375"/>
    </row>
    <row r="4392" spans="2:6" s="1" customFormat="1" x14ac:dyDescent="0.25">
      <c r="B4392" s="371"/>
      <c r="C4392" s="372"/>
      <c r="D4392" s="373"/>
      <c r="E4392" s="374"/>
      <c r="F4392" s="375"/>
    </row>
    <row r="4393" spans="2:6" s="1" customFormat="1" x14ac:dyDescent="0.25">
      <c r="B4393" s="371"/>
      <c r="C4393" s="372"/>
      <c r="D4393" s="373"/>
      <c r="E4393" s="374"/>
      <c r="F4393" s="375"/>
    </row>
    <row r="4394" spans="2:6" s="1" customFormat="1" x14ac:dyDescent="0.25">
      <c r="B4394" s="371"/>
      <c r="C4394" s="372"/>
      <c r="D4394" s="373"/>
      <c r="E4394" s="374"/>
      <c r="F4394" s="375"/>
    </row>
    <row r="4395" spans="2:6" s="1" customFormat="1" x14ac:dyDescent="0.25">
      <c r="B4395" s="371"/>
      <c r="C4395" s="372"/>
      <c r="D4395" s="373"/>
      <c r="E4395" s="374"/>
      <c r="F4395" s="375"/>
    </row>
    <row r="4396" spans="2:6" s="1" customFormat="1" x14ac:dyDescent="0.25">
      <c r="B4396" s="371"/>
      <c r="C4396" s="372"/>
      <c r="D4396" s="373"/>
      <c r="E4396" s="374"/>
      <c r="F4396" s="375"/>
    </row>
    <row r="4397" spans="2:6" s="1" customFormat="1" x14ac:dyDescent="0.25">
      <c r="B4397" s="371"/>
      <c r="C4397" s="372"/>
      <c r="D4397" s="373"/>
      <c r="E4397" s="374"/>
      <c r="F4397" s="375"/>
    </row>
    <row r="4398" spans="2:6" s="1" customFormat="1" x14ac:dyDescent="0.25">
      <c r="B4398" s="371"/>
      <c r="C4398" s="372"/>
      <c r="D4398" s="373"/>
      <c r="E4398" s="374"/>
      <c r="F4398" s="375"/>
    </row>
    <row r="4399" spans="2:6" s="1" customFormat="1" x14ac:dyDescent="0.25">
      <c r="B4399" s="371"/>
      <c r="C4399" s="372"/>
      <c r="D4399" s="373"/>
      <c r="E4399" s="374"/>
      <c r="F4399" s="375"/>
    </row>
    <row r="4400" spans="2:6" s="1" customFormat="1" x14ac:dyDescent="0.25">
      <c r="B4400" s="371"/>
      <c r="C4400" s="372"/>
      <c r="D4400" s="373"/>
      <c r="E4400" s="374"/>
      <c r="F4400" s="375"/>
    </row>
    <row r="4401" spans="2:6" s="1" customFormat="1" x14ac:dyDescent="0.25">
      <c r="B4401" s="371"/>
      <c r="C4401" s="372"/>
      <c r="D4401" s="373"/>
      <c r="E4401" s="374"/>
      <c r="F4401" s="375"/>
    </row>
    <row r="4402" spans="2:6" s="1" customFormat="1" x14ac:dyDescent="0.25">
      <c r="B4402" s="371"/>
      <c r="C4402" s="372"/>
      <c r="D4402" s="373"/>
      <c r="E4402" s="374"/>
      <c r="F4402" s="375"/>
    </row>
    <row r="4403" spans="2:6" s="1" customFormat="1" x14ac:dyDescent="0.25">
      <c r="B4403" s="371"/>
      <c r="C4403" s="372"/>
      <c r="D4403" s="373"/>
      <c r="E4403" s="374"/>
      <c r="F4403" s="375"/>
    </row>
    <row r="4404" spans="2:6" s="1" customFormat="1" x14ac:dyDescent="0.25">
      <c r="B4404" s="371"/>
      <c r="C4404" s="372"/>
      <c r="D4404" s="373"/>
      <c r="E4404" s="374"/>
      <c r="F4404" s="375"/>
    </row>
    <row r="4405" spans="2:6" s="1" customFormat="1" x14ac:dyDescent="0.25">
      <c r="B4405" s="371"/>
      <c r="C4405" s="372"/>
      <c r="D4405" s="373"/>
      <c r="E4405" s="374"/>
      <c r="F4405" s="375"/>
    </row>
    <row r="4406" spans="2:6" s="1" customFormat="1" x14ac:dyDescent="0.25">
      <c r="B4406" s="371"/>
      <c r="C4406" s="372"/>
      <c r="D4406" s="373"/>
      <c r="E4406" s="374"/>
      <c r="F4406" s="375"/>
    </row>
    <row r="4407" spans="2:6" s="1" customFormat="1" x14ac:dyDescent="0.25">
      <c r="B4407" s="371"/>
      <c r="C4407" s="372"/>
      <c r="D4407" s="373"/>
      <c r="E4407" s="374"/>
      <c r="F4407" s="375"/>
    </row>
    <row r="4408" spans="2:6" s="1" customFormat="1" x14ac:dyDescent="0.25">
      <c r="B4408" s="371"/>
      <c r="C4408" s="372"/>
      <c r="D4408" s="373"/>
      <c r="E4408" s="374"/>
      <c r="F4408" s="375"/>
    </row>
    <row r="4409" spans="2:6" s="1" customFormat="1" x14ac:dyDescent="0.25">
      <c r="B4409" s="371"/>
      <c r="C4409" s="372"/>
      <c r="D4409" s="373"/>
      <c r="E4409" s="374"/>
      <c r="F4409" s="375"/>
    </row>
    <row r="4410" spans="2:6" s="1" customFormat="1" x14ac:dyDescent="0.25">
      <c r="B4410" s="371"/>
      <c r="C4410" s="372"/>
      <c r="D4410" s="373"/>
      <c r="E4410" s="374"/>
      <c r="F4410" s="375"/>
    </row>
    <row r="4411" spans="2:6" s="1" customFormat="1" x14ac:dyDescent="0.25">
      <c r="B4411" s="371"/>
      <c r="C4411" s="372"/>
      <c r="D4411" s="373"/>
      <c r="E4411" s="374"/>
      <c r="F4411" s="375"/>
    </row>
    <row r="4412" spans="2:6" s="1" customFormat="1" x14ac:dyDescent="0.25">
      <c r="B4412" s="371"/>
      <c r="C4412" s="372"/>
      <c r="D4412" s="373"/>
      <c r="E4412" s="374"/>
      <c r="F4412" s="375"/>
    </row>
    <row r="4413" spans="2:6" s="1" customFormat="1" x14ac:dyDescent="0.25">
      <c r="B4413" s="371"/>
      <c r="C4413" s="372"/>
      <c r="D4413" s="373"/>
      <c r="E4413" s="374"/>
      <c r="F4413" s="375"/>
    </row>
    <row r="4414" spans="2:6" s="1" customFormat="1" x14ac:dyDescent="0.25">
      <c r="B4414" s="371"/>
      <c r="C4414" s="372"/>
      <c r="D4414" s="373"/>
      <c r="E4414" s="374"/>
      <c r="F4414" s="375"/>
    </row>
    <row r="4415" spans="2:6" s="1" customFormat="1" x14ac:dyDescent="0.25">
      <c r="B4415" s="371"/>
      <c r="C4415" s="372"/>
      <c r="D4415" s="373"/>
      <c r="E4415" s="374"/>
      <c r="F4415" s="375"/>
    </row>
    <row r="4416" spans="2:6" s="1" customFormat="1" x14ac:dyDescent="0.25">
      <c r="B4416" s="371"/>
      <c r="C4416" s="372"/>
      <c r="D4416" s="373"/>
      <c r="E4416" s="374"/>
      <c r="F4416" s="375"/>
    </row>
    <row r="4417" spans="2:6" s="1" customFormat="1" x14ac:dyDescent="0.25">
      <c r="B4417" s="371"/>
      <c r="C4417" s="372"/>
      <c r="D4417" s="373"/>
      <c r="E4417" s="374"/>
      <c r="F4417" s="375"/>
    </row>
    <row r="4418" spans="2:6" s="1" customFormat="1" x14ac:dyDescent="0.25">
      <c r="B4418" s="371"/>
      <c r="C4418" s="372"/>
      <c r="D4418" s="373"/>
      <c r="E4418" s="374"/>
      <c r="F4418" s="375"/>
    </row>
    <row r="4419" spans="2:6" s="1" customFormat="1" x14ac:dyDescent="0.25">
      <c r="B4419" s="371"/>
      <c r="C4419" s="372"/>
      <c r="D4419" s="373"/>
      <c r="E4419" s="374"/>
      <c r="F4419" s="375"/>
    </row>
    <row r="4420" spans="2:6" s="1" customFormat="1" x14ac:dyDescent="0.25">
      <c r="B4420" s="371"/>
      <c r="C4420" s="372"/>
      <c r="D4420" s="373"/>
      <c r="E4420" s="374"/>
      <c r="F4420" s="375"/>
    </row>
    <row r="4421" spans="2:6" s="1" customFormat="1" x14ac:dyDescent="0.25">
      <c r="B4421" s="371"/>
      <c r="C4421" s="372"/>
      <c r="D4421" s="373"/>
      <c r="E4421" s="374"/>
      <c r="F4421" s="375"/>
    </row>
    <row r="4422" spans="2:6" s="1" customFormat="1" x14ac:dyDescent="0.25">
      <c r="B4422" s="371"/>
      <c r="C4422" s="372"/>
      <c r="D4422" s="373"/>
      <c r="E4422" s="374"/>
      <c r="F4422" s="375"/>
    </row>
    <row r="4423" spans="2:6" s="1" customFormat="1" x14ac:dyDescent="0.25">
      <c r="B4423" s="371"/>
      <c r="C4423" s="372"/>
      <c r="D4423" s="373"/>
      <c r="E4423" s="374"/>
      <c r="F4423" s="375"/>
    </row>
    <row r="4424" spans="2:6" s="1" customFormat="1" x14ac:dyDescent="0.25">
      <c r="B4424" s="371"/>
      <c r="C4424" s="372"/>
      <c r="D4424" s="373"/>
      <c r="E4424" s="374"/>
      <c r="F4424" s="375"/>
    </row>
    <row r="4425" spans="2:6" s="1" customFormat="1" x14ac:dyDescent="0.25">
      <c r="B4425" s="371"/>
      <c r="C4425" s="372"/>
      <c r="D4425" s="373"/>
      <c r="E4425" s="374"/>
      <c r="F4425" s="375"/>
    </row>
    <row r="4426" spans="2:6" s="1" customFormat="1" x14ac:dyDescent="0.25">
      <c r="B4426" s="371"/>
      <c r="C4426" s="372"/>
      <c r="D4426" s="373"/>
      <c r="E4426" s="374"/>
      <c r="F4426" s="375"/>
    </row>
    <row r="4427" spans="2:6" s="1" customFormat="1" x14ac:dyDescent="0.25">
      <c r="B4427" s="371"/>
      <c r="C4427" s="372"/>
      <c r="D4427" s="373"/>
      <c r="E4427" s="374"/>
      <c r="F4427" s="375"/>
    </row>
    <row r="4428" spans="2:6" s="1" customFormat="1" x14ac:dyDescent="0.25">
      <c r="B4428" s="371"/>
      <c r="C4428" s="372"/>
      <c r="D4428" s="373"/>
      <c r="E4428" s="374"/>
      <c r="F4428" s="375"/>
    </row>
    <row r="4429" spans="2:6" s="1" customFormat="1" x14ac:dyDescent="0.25">
      <c r="B4429" s="371"/>
      <c r="C4429" s="372"/>
      <c r="D4429" s="373"/>
      <c r="E4429" s="374"/>
      <c r="F4429" s="375"/>
    </row>
    <row r="4430" spans="2:6" s="1" customFormat="1" x14ac:dyDescent="0.25">
      <c r="B4430" s="371"/>
      <c r="C4430" s="372"/>
      <c r="D4430" s="373"/>
      <c r="E4430" s="374"/>
      <c r="F4430" s="375"/>
    </row>
    <row r="4431" spans="2:6" s="1" customFormat="1" x14ac:dyDescent="0.25">
      <c r="B4431" s="371"/>
      <c r="C4431" s="372"/>
      <c r="D4431" s="373"/>
      <c r="E4431" s="374"/>
      <c r="F4431" s="375"/>
    </row>
    <row r="4432" spans="2:6" s="1" customFormat="1" x14ac:dyDescent="0.25">
      <c r="B4432" s="371"/>
      <c r="C4432" s="372"/>
      <c r="D4432" s="373"/>
      <c r="E4432" s="374"/>
      <c r="F4432" s="375"/>
    </row>
    <row r="4433" spans="2:6" s="1" customFormat="1" x14ac:dyDescent="0.25">
      <c r="B4433" s="371"/>
      <c r="C4433" s="372"/>
      <c r="D4433" s="373"/>
      <c r="E4433" s="374"/>
      <c r="F4433" s="375"/>
    </row>
    <row r="4434" spans="2:6" s="1" customFormat="1" x14ac:dyDescent="0.25">
      <c r="B4434" s="371"/>
      <c r="C4434" s="372"/>
      <c r="D4434" s="373"/>
      <c r="E4434" s="374"/>
      <c r="F4434" s="375"/>
    </row>
    <row r="4435" spans="2:6" s="1" customFormat="1" x14ac:dyDescent="0.25">
      <c r="B4435" s="371"/>
      <c r="C4435" s="372"/>
      <c r="D4435" s="373"/>
      <c r="E4435" s="374"/>
      <c r="F4435" s="375"/>
    </row>
    <row r="4436" spans="2:6" s="1" customFormat="1" x14ac:dyDescent="0.25">
      <c r="B4436" s="371"/>
      <c r="C4436" s="372"/>
      <c r="D4436" s="373"/>
      <c r="E4436" s="374"/>
      <c r="F4436" s="375"/>
    </row>
    <row r="4437" spans="2:6" s="1" customFormat="1" x14ac:dyDescent="0.25">
      <c r="B4437" s="371"/>
      <c r="C4437" s="372"/>
      <c r="D4437" s="373"/>
      <c r="E4437" s="374"/>
      <c r="F4437" s="375"/>
    </row>
    <row r="4438" spans="2:6" s="1" customFormat="1" x14ac:dyDescent="0.25">
      <c r="B4438" s="371"/>
      <c r="C4438" s="372"/>
      <c r="D4438" s="373"/>
      <c r="E4438" s="374"/>
      <c r="F4438" s="375"/>
    </row>
    <row r="4439" spans="2:6" s="1" customFormat="1" x14ac:dyDescent="0.25">
      <c r="B4439" s="371"/>
      <c r="C4439" s="372"/>
      <c r="D4439" s="373"/>
      <c r="E4439" s="374"/>
      <c r="F4439" s="375"/>
    </row>
    <row r="4440" spans="2:6" s="1" customFormat="1" x14ac:dyDescent="0.25">
      <c r="B4440" s="371"/>
      <c r="C4440" s="372"/>
      <c r="D4440" s="373"/>
      <c r="E4440" s="374"/>
      <c r="F4440" s="375"/>
    </row>
    <row r="4441" spans="2:6" s="1" customFormat="1" x14ac:dyDescent="0.25">
      <c r="B4441" s="371"/>
      <c r="C4441" s="372"/>
      <c r="D4441" s="373"/>
      <c r="E4441" s="374"/>
      <c r="F4441" s="375"/>
    </row>
    <row r="4442" spans="2:6" s="1" customFormat="1" x14ac:dyDescent="0.25">
      <c r="B4442" s="371"/>
      <c r="C4442" s="372"/>
      <c r="D4442" s="373"/>
      <c r="E4442" s="374"/>
      <c r="F4442" s="375"/>
    </row>
    <row r="4443" spans="2:6" s="1" customFormat="1" x14ac:dyDescent="0.25">
      <c r="B4443" s="371"/>
      <c r="C4443" s="372"/>
      <c r="D4443" s="373"/>
      <c r="E4443" s="374"/>
      <c r="F4443" s="375"/>
    </row>
    <row r="4444" spans="2:6" s="1" customFormat="1" x14ac:dyDescent="0.25">
      <c r="B4444" s="371"/>
      <c r="C4444" s="372"/>
      <c r="D4444" s="373"/>
      <c r="E4444" s="374"/>
      <c r="F4444" s="375"/>
    </row>
    <row r="4445" spans="2:6" s="1" customFormat="1" x14ac:dyDescent="0.25">
      <c r="B4445" s="371"/>
      <c r="C4445" s="372"/>
      <c r="D4445" s="373"/>
      <c r="E4445" s="374"/>
      <c r="F4445" s="375"/>
    </row>
    <row r="4446" spans="2:6" s="1" customFormat="1" x14ac:dyDescent="0.25">
      <c r="B4446" s="371"/>
      <c r="C4446" s="372"/>
      <c r="D4446" s="373"/>
      <c r="E4446" s="374"/>
      <c r="F4446" s="375"/>
    </row>
    <row r="4447" spans="2:6" s="1" customFormat="1" x14ac:dyDescent="0.25">
      <c r="B4447" s="371"/>
      <c r="C4447" s="372"/>
      <c r="D4447" s="373"/>
      <c r="E4447" s="374"/>
      <c r="F4447" s="375"/>
    </row>
    <row r="4448" spans="2:6" s="1" customFormat="1" x14ac:dyDescent="0.25">
      <c r="B4448" s="371"/>
      <c r="C4448" s="372"/>
      <c r="D4448" s="373"/>
      <c r="E4448" s="374"/>
      <c r="F4448" s="375"/>
    </row>
    <row r="4449" spans="2:6" s="1" customFormat="1" x14ac:dyDescent="0.25">
      <c r="B4449" s="371"/>
      <c r="C4449" s="372"/>
      <c r="D4449" s="373"/>
      <c r="E4449" s="374"/>
      <c r="F4449" s="375"/>
    </row>
    <row r="4450" spans="2:6" s="1" customFormat="1" x14ac:dyDescent="0.25">
      <c r="B4450" s="371"/>
      <c r="C4450" s="372"/>
      <c r="D4450" s="373"/>
      <c r="E4450" s="374"/>
      <c r="F4450" s="375"/>
    </row>
    <row r="4451" spans="2:6" s="1" customFormat="1" x14ac:dyDescent="0.25">
      <c r="B4451" s="371"/>
      <c r="C4451" s="372"/>
      <c r="D4451" s="373"/>
      <c r="E4451" s="374"/>
      <c r="F4451" s="375"/>
    </row>
    <row r="4452" spans="2:6" s="1" customFormat="1" x14ac:dyDescent="0.25">
      <c r="B4452" s="371"/>
      <c r="C4452" s="372"/>
      <c r="D4452" s="373"/>
      <c r="E4452" s="374"/>
      <c r="F4452" s="375"/>
    </row>
    <row r="4453" spans="2:6" s="1" customFormat="1" x14ac:dyDescent="0.25">
      <c r="B4453" s="371"/>
      <c r="C4453" s="372"/>
      <c r="D4453" s="373"/>
      <c r="E4453" s="374"/>
      <c r="F4453" s="375"/>
    </row>
    <row r="4454" spans="2:6" s="1" customFormat="1" x14ac:dyDescent="0.25">
      <c r="B4454" s="371"/>
      <c r="C4454" s="372"/>
      <c r="D4454" s="373"/>
      <c r="E4454" s="374"/>
      <c r="F4454" s="375"/>
    </row>
    <row r="4455" spans="2:6" s="1" customFormat="1" x14ac:dyDescent="0.25">
      <c r="B4455" s="371"/>
      <c r="C4455" s="372"/>
      <c r="D4455" s="373"/>
      <c r="E4455" s="374"/>
      <c r="F4455" s="375"/>
    </row>
    <row r="4456" spans="2:6" s="1" customFormat="1" x14ac:dyDescent="0.25">
      <c r="B4456" s="371"/>
      <c r="C4456" s="372"/>
      <c r="D4456" s="373"/>
      <c r="E4456" s="374"/>
      <c r="F4456" s="375"/>
    </row>
    <row r="4457" spans="2:6" s="1" customFormat="1" x14ac:dyDescent="0.25">
      <c r="B4457" s="371"/>
      <c r="C4457" s="372"/>
      <c r="D4457" s="373"/>
      <c r="E4457" s="374"/>
      <c r="F4457" s="375"/>
    </row>
    <row r="4458" spans="2:6" s="1" customFormat="1" x14ac:dyDescent="0.25">
      <c r="B4458" s="371"/>
      <c r="C4458" s="372"/>
      <c r="D4458" s="373"/>
      <c r="E4458" s="374"/>
      <c r="F4458" s="375"/>
    </row>
    <row r="4459" spans="2:6" s="1" customFormat="1" x14ac:dyDescent="0.25">
      <c r="B4459" s="371"/>
      <c r="C4459" s="372"/>
      <c r="D4459" s="373"/>
      <c r="E4459" s="374"/>
      <c r="F4459" s="375"/>
    </row>
    <row r="4460" spans="2:6" s="1" customFormat="1" x14ac:dyDescent="0.25">
      <c r="B4460" s="371"/>
      <c r="C4460" s="372"/>
      <c r="D4460" s="373"/>
      <c r="E4460" s="374"/>
      <c r="F4460" s="375"/>
    </row>
    <row r="4461" spans="2:6" s="1" customFormat="1" x14ac:dyDescent="0.25">
      <c r="B4461" s="371"/>
      <c r="C4461" s="372"/>
      <c r="D4461" s="373"/>
      <c r="E4461" s="374"/>
      <c r="F4461" s="375"/>
    </row>
    <row r="4462" spans="2:6" s="1" customFormat="1" x14ac:dyDescent="0.25">
      <c r="B4462" s="371"/>
      <c r="C4462" s="372"/>
      <c r="D4462" s="373"/>
      <c r="E4462" s="374"/>
      <c r="F4462" s="375"/>
    </row>
    <row r="4463" spans="2:6" s="1" customFormat="1" x14ac:dyDescent="0.25">
      <c r="B4463" s="371"/>
      <c r="C4463" s="372"/>
      <c r="D4463" s="373"/>
      <c r="E4463" s="374"/>
      <c r="F4463" s="375"/>
    </row>
    <row r="4464" spans="2:6" s="1" customFormat="1" x14ac:dyDescent="0.25">
      <c r="B4464" s="371"/>
      <c r="C4464" s="372"/>
      <c r="D4464" s="373"/>
      <c r="E4464" s="374"/>
      <c r="F4464" s="375"/>
    </row>
    <row r="4465" spans="2:6" s="1" customFormat="1" x14ac:dyDescent="0.25">
      <c r="B4465" s="371"/>
      <c r="C4465" s="372"/>
      <c r="D4465" s="373"/>
      <c r="E4465" s="374"/>
      <c r="F4465" s="375"/>
    </row>
    <row r="4466" spans="2:6" s="1" customFormat="1" x14ac:dyDescent="0.25">
      <c r="B4466" s="371"/>
      <c r="C4466" s="372"/>
      <c r="D4466" s="373"/>
      <c r="E4466" s="374"/>
      <c r="F4466" s="375"/>
    </row>
    <row r="4467" spans="2:6" s="1" customFormat="1" x14ac:dyDescent="0.25">
      <c r="B4467" s="371"/>
      <c r="C4467" s="372"/>
      <c r="D4467" s="373"/>
      <c r="E4467" s="374"/>
      <c r="F4467" s="375"/>
    </row>
    <row r="4468" spans="2:6" s="1" customFormat="1" x14ac:dyDescent="0.25">
      <c r="B4468" s="371"/>
      <c r="C4468" s="372"/>
      <c r="D4468" s="373"/>
      <c r="E4468" s="374"/>
      <c r="F4468" s="375"/>
    </row>
    <row r="4469" spans="2:6" s="1" customFormat="1" x14ac:dyDescent="0.25">
      <c r="B4469" s="371"/>
      <c r="C4469" s="372"/>
      <c r="D4469" s="373"/>
      <c r="E4469" s="374"/>
      <c r="F4469" s="375"/>
    </row>
    <row r="4470" spans="2:6" s="1" customFormat="1" x14ac:dyDescent="0.25">
      <c r="B4470" s="371"/>
      <c r="C4470" s="372"/>
      <c r="D4470" s="373"/>
      <c r="E4470" s="374"/>
      <c r="F4470" s="375"/>
    </row>
    <row r="4471" spans="2:6" s="1" customFormat="1" x14ac:dyDescent="0.25">
      <c r="B4471" s="371"/>
      <c r="C4471" s="372"/>
      <c r="D4471" s="373"/>
      <c r="E4471" s="374"/>
      <c r="F4471" s="375"/>
    </row>
    <row r="4472" spans="2:6" s="1" customFormat="1" x14ac:dyDescent="0.25">
      <c r="B4472" s="371"/>
      <c r="C4472" s="372"/>
      <c r="D4472" s="373"/>
      <c r="E4472" s="374"/>
      <c r="F4472" s="375"/>
    </row>
    <row r="4473" spans="2:6" s="1" customFormat="1" x14ac:dyDescent="0.25">
      <c r="B4473" s="371"/>
      <c r="C4473" s="372"/>
      <c r="D4473" s="373"/>
      <c r="E4473" s="374"/>
      <c r="F4473" s="375"/>
    </row>
    <row r="4474" spans="2:6" s="1" customFormat="1" x14ac:dyDescent="0.25">
      <c r="B4474" s="371"/>
      <c r="C4474" s="372"/>
      <c r="D4474" s="373"/>
      <c r="E4474" s="374"/>
      <c r="F4474" s="375"/>
    </row>
    <row r="4475" spans="2:6" s="1" customFormat="1" x14ac:dyDescent="0.25">
      <c r="B4475" s="371"/>
      <c r="C4475" s="372"/>
      <c r="D4475" s="373"/>
      <c r="E4475" s="374"/>
      <c r="F4475" s="375"/>
    </row>
    <row r="4476" spans="2:6" s="1" customFormat="1" x14ac:dyDescent="0.25">
      <c r="B4476" s="371"/>
      <c r="C4476" s="372"/>
      <c r="D4476" s="373"/>
      <c r="E4476" s="374"/>
      <c r="F4476" s="375"/>
    </row>
    <row r="4477" spans="2:6" s="1" customFormat="1" x14ac:dyDescent="0.25">
      <c r="B4477" s="371"/>
      <c r="C4477" s="372"/>
      <c r="D4477" s="373"/>
      <c r="E4477" s="374"/>
      <c r="F4477" s="375"/>
    </row>
    <row r="4478" spans="2:6" s="1" customFormat="1" x14ac:dyDescent="0.25">
      <c r="B4478" s="371"/>
      <c r="C4478" s="372"/>
      <c r="D4478" s="373"/>
      <c r="E4478" s="374"/>
      <c r="F4478" s="375"/>
    </row>
    <row r="4479" spans="2:6" s="1" customFormat="1" x14ac:dyDescent="0.25">
      <c r="B4479" s="371"/>
      <c r="C4479" s="372"/>
      <c r="D4479" s="373"/>
      <c r="E4479" s="374"/>
      <c r="F4479" s="375"/>
    </row>
    <row r="4480" spans="2:6" s="1" customFormat="1" x14ac:dyDescent="0.25">
      <c r="B4480" s="371"/>
      <c r="C4480" s="372"/>
      <c r="D4480" s="373"/>
      <c r="E4480" s="374"/>
      <c r="F4480" s="375"/>
    </row>
    <row r="4481" spans="2:6" s="1" customFormat="1" x14ac:dyDescent="0.25">
      <c r="B4481" s="371"/>
      <c r="C4481" s="372"/>
      <c r="D4481" s="373"/>
      <c r="E4481" s="374"/>
      <c r="F4481" s="375"/>
    </row>
    <row r="4482" spans="2:6" s="1" customFormat="1" x14ac:dyDescent="0.25">
      <c r="B4482" s="371"/>
      <c r="C4482" s="372"/>
      <c r="D4482" s="373"/>
      <c r="E4482" s="374"/>
      <c r="F4482" s="375"/>
    </row>
    <row r="4483" spans="2:6" s="1" customFormat="1" x14ac:dyDescent="0.25">
      <c r="B4483" s="371"/>
      <c r="C4483" s="372"/>
      <c r="D4483" s="373"/>
      <c r="E4483" s="374"/>
      <c r="F4483" s="375"/>
    </row>
    <row r="4484" spans="2:6" s="1" customFormat="1" x14ac:dyDescent="0.25">
      <c r="B4484" s="371"/>
      <c r="C4484" s="372"/>
      <c r="D4484" s="373"/>
      <c r="E4484" s="374"/>
      <c r="F4484" s="375"/>
    </row>
    <row r="4485" spans="2:6" s="1" customFormat="1" x14ac:dyDescent="0.25">
      <c r="B4485" s="371"/>
      <c r="C4485" s="372"/>
      <c r="D4485" s="373"/>
      <c r="E4485" s="374"/>
      <c r="F4485" s="375"/>
    </row>
    <row r="4486" spans="2:6" s="1" customFormat="1" x14ac:dyDescent="0.25">
      <c r="B4486" s="371"/>
      <c r="C4486" s="372"/>
      <c r="D4486" s="373"/>
      <c r="E4486" s="374"/>
      <c r="F4486" s="375"/>
    </row>
    <row r="4487" spans="2:6" s="1" customFormat="1" x14ac:dyDescent="0.25">
      <c r="B4487" s="371"/>
      <c r="C4487" s="372"/>
      <c r="D4487" s="373"/>
      <c r="E4487" s="374"/>
      <c r="F4487" s="375"/>
    </row>
    <row r="4488" spans="2:6" s="1" customFormat="1" x14ac:dyDescent="0.25">
      <c r="B4488" s="371"/>
      <c r="C4488" s="372"/>
      <c r="D4488" s="373"/>
      <c r="E4488" s="374"/>
      <c r="F4488" s="375"/>
    </row>
    <row r="4489" spans="2:6" s="1" customFormat="1" x14ac:dyDescent="0.25">
      <c r="B4489" s="371"/>
      <c r="C4489" s="372"/>
      <c r="D4489" s="373"/>
      <c r="E4489" s="374"/>
      <c r="F4489" s="375"/>
    </row>
    <row r="4490" spans="2:6" s="1" customFormat="1" x14ac:dyDescent="0.25">
      <c r="B4490" s="371"/>
      <c r="C4490" s="372"/>
      <c r="D4490" s="373"/>
      <c r="E4490" s="374"/>
      <c r="F4490" s="375"/>
    </row>
    <row r="4491" spans="2:6" s="1" customFormat="1" x14ac:dyDescent="0.25">
      <c r="B4491" s="371"/>
      <c r="C4491" s="372"/>
      <c r="D4491" s="373"/>
      <c r="E4491" s="374"/>
      <c r="F4491" s="375"/>
    </row>
    <row r="4492" spans="2:6" s="1" customFormat="1" x14ac:dyDescent="0.25">
      <c r="B4492" s="371"/>
      <c r="C4492" s="372"/>
      <c r="D4492" s="373"/>
      <c r="E4492" s="374"/>
      <c r="F4492" s="375"/>
    </row>
    <row r="4493" spans="2:6" s="1" customFormat="1" x14ac:dyDescent="0.25">
      <c r="B4493" s="371"/>
      <c r="C4493" s="372"/>
      <c r="D4493" s="373"/>
      <c r="E4493" s="374"/>
      <c r="F4493" s="375"/>
    </row>
    <row r="4494" spans="2:6" s="1" customFormat="1" x14ac:dyDescent="0.25">
      <c r="B4494" s="371"/>
      <c r="C4494" s="372"/>
      <c r="D4494" s="373"/>
      <c r="E4494" s="374"/>
      <c r="F4494" s="375"/>
    </row>
    <row r="4495" spans="2:6" s="1" customFormat="1" x14ac:dyDescent="0.25">
      <c r="B4495" s="371"/>
      <c r="C4495" s="372"/>
      <c r="D4495" s="373"/>
      <c r="E4495" s="374"/>
      <c r="F4495" s="375"/>
    </row>
    <row r="4496" spans="2:6" s="1" customFormat="1" x14ac:dyDescent="0.25">
      <c r="B4496" s="371"/>
      <c r="C4496" s="372"/>
      <c r="D4496" s="373"/>
      <c r="E4496" s="374"/>
      <c r="F4496" s="375"/>
    </row>
    <row r="4497" spans="2:6" s="1" customFormat="1" x14ac:dyDescent="0.25">
      <c r="B4497" s="371"/>
      <c r="C4497" s="372"/>
      <c r="D4497" s="373"/>
      <c r="E4497" s="374"/>
      <c r="F4497" s="375"/>
    </row>
    <row r="4498" spans="2:6" s="1" customFormat="1" x14ac:dyDescent="0.25">
      <c r="B4498" s="371"/>
      <c r="C4498" s="372"/>
      <c r="D4498" s="373"/>
      <c r="E4498" s="374"/>
      <c r="F4498" s="375"/>
    </row>
    <row r="4499" spans="2:6" s="1" customFormat="1" x14ac:dyDescent="0.25">
      <c r="B4499" s="371"/>
      <c r="C4499" s="372"/>
      <c r="D4499" s="373"/>
      <c r="E4499" s="374"/>
      <c r="F4499" s="375"/>
    </row>
    <row r="4500" spans="2:6" s="1" customFormat="1" x14ac:dyDescent="0.25">
      <c r="B4500" s="371"/>
      <c r="C4500" s="372"/>
      <c r="D4500" s="373"/>
      <c r="E4500" s="374"/>
      <c r="F4500" s="375"/>
    </row>
    <row r="4501" spans="2:6" s="1" customFormat="1" x14ac:dyDescent="0.25">
      <c r="B4501" s="371"/>
      <c r="C4501" s="372"/>
      <c r="D4501" s="373"/>
      <c r="E4501" s="374"/>
      <c r="F4501" s="375"/>
    </row>
    <row r="4502" spans="2:6" s="1" customFormat="1" x14ac:dyDescent="0.25">
      <c r="B4502" s="371"/>
      <c r="C4502" s="372"/>
      <c r="D4502" s="373"/>
      <c r="E4502" s="374"/>
      <c r="F4502" s="375"/>
    </row>
    <row r="4503" spans="2:6" s="1" customFormat="1" x14ac:dyDescent="0.25">
      <c r="B4503" s="371"/>
      <c r="C4503" s="372"/>
      <c r="D4503" s="373"/>
      <c r="E4503" s="374"/>
      <c r="F4503" s="375"/>
    </row>
    <row r="4504" spans="2:6" s="1" customFormat="1" x14ac:dyDescent="0.25">
      <c r="B4504" s="371"/>
      <c r="C4504" s="372"/>
      <c r="D4504" s="373"/>
      <c r="E4504" s="374"/>
      <c r="F4504" s="375"/>
    </row>
    <row r="4505" spans="2:6" s="1" customFormat="1" x14ac:dyDescent="0.25">
      <c r="B4505" s="371"/>
      <c r="C4505" s="372"/>
      <c r="D4505" s="373"/>
      <c r="E4505" s="374"/>
      <c r="F4505" s="375"/>
    </row>
    <row r="4506" spans="2:6" s="1" customFormat="1" x14ac:dyDescent="0.25">
      <c r="B4506" s="371"/>
      <c r="C4506" s="372"/>
      <c r="D4506" s="373"/>
      <c r="E4506" s="374"/>
      <c r="F4506" s="375"/>
    </row>
    <row r="4507" spans="2:6" s="1" customFormat="1" x14ac:dyDescent="0.25">
      <c r="B4507" s="371"/>
      <c r="C4507" s="372"/>
      <c r="D4507" s="373"/>
      <c r="E4507" s="374"/>
      <c r="F4507" s="375"/>
    </row>
    <row r="4508" spans="2:6" s="1" customFormat="1" x14ac:dyDescent="0.25">
      <c r="B4508" s="371"/>
      <c r="C4508" s="372"/>
      <c r="D4508" s="373"/>
      <c r="E4508" s="374"/>
      <c r="F4508" s="375"/>
    </row>
    <row r="4509" spans="2:6" s="1" customFormat="1" x14ac:dyDescent="0.25">
      <c r="B4509" s="371"/>
      <c r="C4509" s="372"/>
      <c r="D4509" s="373"/>
      <c r="E4509" s="374"/>
      <c r="F4509" s="375"/>
    </row>
    <row r="4510" spans="2:6" s="1" customFormat="1" x14ac:dyDescent="0.25">
      <c r="B4510" s="371"/>
      <c r="C4510" s="372"/>
      <c r="D4510" s="373"/>
      <c r="E4510" s="374"/>
      <c r="F4510" s="375"/>
    </row>
    <row r="4511" spans="2:6" s="1" customFormat="1" x14ac:dyDescent="0.25">
      <c r="B4511" s="371"/>
      <c r="C4511" s="372"/>
      <c r="D4511" s="373"/>
      <c r="E4511" s="374"/>
      <c r="F4511" s="375"/>
    </row>
    <row r="4512" spans="2:6" s="1" customFormat="1" x14ac:dyDescent="0.25">
      <c r="B4512" s="371"/>
      <c r="C4512" s="372"/>
      <c r="D4512" s="373"/>
      <c r="E4512" s="374"/>
      <c r="F4512" s="375"/>
    </row>
    <row r="4513" spans="2:6" s="1" customFormat="1" x14ac:dyDescent="0.25">
      <c r="B4513" s="371"/>
      <c r="C4513" s="372"/>
      <c r="D4513" s="373"/>
      <c r="E4513" s="374"/>
      <c r="F4513" s="375"/>
    </row>
    <row r="4514" spans="2:6" s="1" customFormat="1" x14ac:dyDescent="0.25">
      <c r="B4514" s="371"/>
      <c r="C4514" s="372"/>
      <c r="D4514" s="373"/>
      <c r="E4514" s="374"/>
      <c r="F4514" s="375"/>
    </row>
    <row r="4515" spans="2:6" s="1" customFormat="1" x14ac:dyDescent="0.25">
      <c r="B4515" s="371"/>
      <c r="C4515" s="372"/>
      <c r="D4515" s="373"/>
      <c r="E4515" s="374"/>
      <c r="F4515" s="375"/>
    </row>
    <row r="4516" spans="2:6" s="1" customFormat="1" x14ac:dyDescent="0.25">
      <c r="B4516" s="371"/>
      <c r="C4516" s="372"/>
      <c r="D4516" s="373"/>
      <c r="E4516" s="374"/>
      <c r="F4516" s="375"/>
    </row>
    <row r="4517" spans="2:6" s="1" customFormat="1" x14ac:dyDescent="0.25">
      <c r="B4517" s="371"/>
      <c r="C4517" s="372"/>
      <c r="D4517" s="373"/>
      <c r="E4517" s="374"/>
      <c r="F4517" s="375"/>
    </row>
    <row r="4518" spans="2:6" s="1" customFormat="1" x14ac:dyDescent="0.25">
      <c r="B4518" s="371"/>
      <c r="C4518" s="372"/>
      <c r="D4518" s="373"/>
      <c r="E4518" s="374"/>
      <c r="F4518" s="375"/>
    </row>
    <row r="4519" spans="2:6" s="1" customFormat="1" x14ac:dyDescent="0.25">
      <c r="B4519" s="371"/>
      <c r="C4519" s="372"/>
      <c r="D4519" s="373"/>
      <c r="E4519" s="374"/>
      <c r="F4519" s="375"/>
    </row>
    <row r="4520" spans="2:6" s="1" customFormat="1" x14ac:dyDescent="0.25">
      <c r="B4520" s="371"/>
      <c r="C4520" s="372"/>
      <c r="D4520" s="373"/>
      <c r="E4520" s="374"/>
      <c r="F4520" s="375"/>
    </row>
    <row r="4521" spans="2:6" s="1" customFormat="1" x14ac:dyDescent="0.25">
      <c r="B4521" s="371"/>
      <c r="C4521" s="372"/>
      <c r="D4521" s="373"/>
      <c r="E4521" s="374"/>
      <c r="F4521" s="375"/>
    </row>
    <row r="4522" spans="2:6" s="1" customFormat="1" x14ac:dyDescent="0.25">
      <c r="B4522" s="371"/>
      <c r="C4522" s="372"/>
      <c r="D4522" s="373"/>
      <c r="E4522" s="374"/>
      <c r="F4522" s="375"/>
    </row>
    <row r="4523" spans="2:6" s="1" customFormat="1" x14ac:dyDescent="0.25">
      <c r="B4523" s="371"/>
      <c r="C4523" s="372"/>
      <c r="D4523" s="373"/>
      <c r="E4523" s="374"/>
      <c r="F4523" s="375"/>
    </row>
    <row r="4524" spans="2:6" s="1" customFormat="1" x14ac:dyDescent="0.25">
      <c r="B4524" s="371"/>
      <c r="C4524" s="372"/>
      <c r="D4524" s="373"/>
      <c r="E4524" s="374"/>
      <c r="F4524" s="375"/>
    </row>
    <row r="4525" spans="2:6" s="1" customFormat="1" x14ac:dyDescent="0.25">
      <c r="B4525" s="371"/>
      <c r="C4525" s="372"/>
      <c r="D4525" s="373"/>
      <c r="E4525" s="374"/>
      <c r="F4525" s="375"/>
    </row>
    <row r="4526" spans="2:6" s="1" customFormat="1" x14ac:dyDescent="0.25">
      <c r="B4526" s="371"/>
      <c r="C4526" s="372"/>
      <c r="D4526" s="373"/>
      <c r="E4526" s="374"/>
      <c r="F4526" s="375"/>
    </row>
    <row r="4527" spans="2:6" s="1" customFormat="1" x14ac:dyDescent="0.25">
      <c r="B4527" s="371"/>
      <c r="C4527" s="372"/>
      <c r="D4527" s="373"/>
      <c r="E4527" s="374"/>
      <c r="F4527" s="375"/>
    </row>
    <row r="4528" spans="2:6" s="1" customFormat="1" x14ac:dyDescent="0.25">
      <c r="B4528" s="371"/>
      <c r="C4528" s="372"/>
      <c r="D4528" s="373"/>
      <c r="E4528" s="374"/>
      <c r="F4528" s="375"/>
    </row>
    <row r="4529" spans="2:6" s="1" customFormat="1" x14ac:dyDescent="0.25">
      <c r="B4529" s="371"/>
      <c r="C4529" s="372"/>
      <c r="D4529" s="373"/>
      <c r="E4529" s="374"/>
      <c r="F4529" s="375"/>
    </row>
    <row r="4530" spans="2:6" s="1" customFormat="1" x14ac:dyDescent="0.25">
      <c r="B4530" s="371"/>
      <c r="C4530" s="372"/>
      <c r="D4530" s="373"/>
      <c r="E4530" s="374"/>
      <c r="F4530" s="375"/>
    </row>
    <row r="4531" spans="2:6" s="1" customFormat="1" x14ac:dyDescent="0.25">
      <c r="B4531" s="371"/>
      <c r="C4531" s="372"/>
      <c r="D4531" s="373"/>
      <c r="E4531" s="374"/>
      <c r="F4531" s="375"/>
    </row>
    <row r="4532" spans="2:6" s="1" customFormat="1" x14ac:dyDescent="0.25">
      <c r="B4532" s="371"/>
      <c r="C4532" s="372"/>
      <c r="D4532" s="373"/>
      <c r="E4532" s="374"/>
      <c r="F4532" s="375"/>
    </row>
    <row r="4533" spans="2:6" s="1" customFormat="1" x14ac:dyDescent="0.25">
      <c r="B4533" s="371"/>
      <c r="C4533" s="372"/>
      <c r="D4533" s="373"/>
      <c r="E4533" s="374"/>
      <c r="F4533" s="375"/>
    </row>
    <row r="4534" spans="2:6" s="1" customFormat="1" x14ac:dyDescent="0.25">
      <c r="B4534" s="371"/>
      <c r="C4534" s="372"/>
      <c r="D4534" s="373"/>
      <c r="E4534" s="374"/>
      <c r="F4534" s="375"/>
    </row>
    <row r="4535" spans="2:6" s="1" customFormat="1" x14ac:dyDescent="0.25">
      <c r="B4535" s="371"/>
      <c r="C4535" s="372"/>
      <c r="D4535" s="373"/>
      <c r="E4535" s="374"/>
      <c r="F4535" s="375"/>
    </row>
    <row r="4536" spans="2:6" s="1" customFormat="1" x14ac:dyDescent="0.25">
      <c r="B4536" s="371"/>
      <c r="C4536" s="372"/>
      <c r="D4536" s="373"/>
      <c r="E4536" s="374"/>
      <c r="F4536" s="375"/>
    </row>
    <row r="4537" spans="2:6" s="1" customFormat="1" x14ac:dyDescent="0.25">
      <c r="B4537" s="371"/>
      <c r="C4537" s="372"/>
      <c r="D4537" s="373"/>
      <c r="E4537" s="374"/>
      <c r="F4537" s="375"/>
    </row>
    <row r="4538" spans="2:6" s="1" customFormat="1" x14ac:dyDescent="0.25">
      <c r="B4538" s="371"/>
      <c r="C4538" s="372"/>
      <c r="D4538" s="373"/>
      <c r="E4538" s="374"/>
      <c r="F4538" s="375"/>
    </row>
    <row r="4539" spans="2:6" s="1" customFormat="1" x14ac:dyDescent="0.25">
      <c r="B4539" s="371"/>
      <c r="C4539" s="372"/>
      <c r="D4539" s="373"/>
      <c r="E4539" s="374"/>
      <c r="F4539" s="375"/>
    </row>
    <row r="4540" spans="2:6" s="1" customFormat="1" x14ac:dyDescent="0.25">
      <c r="B4540" s="371"/>
      <c r="C4540" s="372"/>
      <c r="D4540" s="373"/>
      <c r="E4540" s="374"/>
      <c r="F4540" s="375"/>
    </row>
    <row r="4541" spans="2:6" s="1" customFormat="1" x14ac:dyDescent="0.25">
      <c r="B4541" s="371"/>
      <c r="C4541" s="372"/>
      <c r="D4541" s="373"/>
      <c r="E4541" s="374"/>
      <c r="F4541" s="375"/>
    </row>
    <row r="4542" spans="2:6" s="1" customFormat="1" x14ac:dyDescent="0.25">
      <c r="B4542" s="371"/>
      <c r="C4542" s="372"/>
      <c r="D4542" s="373"/>
      <c r="E4542" s="374"/>
      <c r="F4542" s="375"/>
    </row>
    <row r="4543" spans="2:6" s="1" customFormat="1" x14ac:dyDescent="0.25">
      <c r="B4543" s="371"/>
      <c r="C4543" s="372"/>
      <c r="D4543" s="373"/>
      <c r="E4543" s="374"/>
      <c r="F4543" s="375"/>
    </row>
    <row r="4544" spans="2:6" s="1" customFormat="1" x14ac:dyDescent="0.25">
      <c r="B4544" s="371"/>
      <c r="C4544" s="372"/>
      <c r="D4544" s="373"/>
      <c r="E4544" s="374"/>
      <c r="F4544" s="375"/>
    </row>
    <row r="4545" spans="2:6" s="1" customFormat="1" x14ac:dyDescent="0.25">
      <c r="B4545" s="371"/>
      <c r="C4545" s="372"/>
      <c r="D4545" s="373"/>
      <c r="E4545" s="374"/>
      <c r="F4545" s="375"/>
    </row>
    <row r="4546" spans="2:6" s="1" customFormat="1" x14ac:dyDescent="0.25">
      <c r="B4546" s="371"/>
      <c r="C4546" s="372"/>
      <c r="D4546" s="373"/>
      <c r="E4546" s="374"/>
      <c r="F4546" s="375"/>
    </row>
    <row r="4547" spans="2:6" s="1" customFormat="1" x14ac:dyDescent="0.25">
      <c r="B4547" s="371"/>
      <c r="C4547" s="372"/>
      <c r="D4547" s="373"/>
      <c r="E4547" s="374"/>
      <c r="F4547" s="375"/>
    </row>
    <row r="4548" spans="2:6" s="1" customFormat="1" x14ac:dyDescent="0.25">
      <c r="B4548" s="371"/>
      <c r="C4548" s="372"/>
      <c r="D4548" s="373"/>
      <c r="E4548" s="374"/>
      <c r="F4548" s="375"/>
    </row>
    <row r="4549" spans="2:6" s="1" customFormat="1" x14ac:dyDescent="0.25">
      <c r="B4549" s="371"/>
      <c r="C4549" s="372"/>
      <c r="D4549" s="373"/>
      <c r="E4549" s="374"/>
      <c r="F4549" s="375"/>
    </row>
    <row r="4550" spans="2:6" s="1" customFormat="1" x14ac:dyDescent="0.25">
      <c r="B4550" s="371"/>
      <c r="C4550" s="372"/>
      <c r="D4550" s="373"/>
      <c r="E4550" s="374"/>
      <c r="F4550" s="375"/>
    </row>
    <row r="4551" spans="2:6" s="1" customFormat="1" x14ac:dyDescent="0.25">
      <c r="B4551" s="371"/>
      <c r="C4551" s="372"/>
      <c r="D4551" s="373"/>
      <c r="E4551" s="374"/>
      <c r="F4551" s="375"/>
    </row>
    <row r="4552" spans="2:6" s="1" customFormat="1" x14ac:dyDescent="0.25">
      <c r="B4552" s="371"/>
      <c r="C4552" s="372"/>
      <c r="D4552" s="373"/>
      <c r="E4552" s="374"/>
      <c r="F4552" s="375"/>
    </row>
    <row r="4553" spans="2:6" s="1" customFormat="1" x14ac:dyDescent="0.25">
      <c r="B4553" s="371"/>
      <c r="C4553" s="372"/>
      <c r="D4553" s="373"/>
      <c r="E4553" s="374"/>
      <c r="F4553" s="375"/>
    </row>
    <row r="4554" spans="2:6" s="1" customFormat="1" x14ac:dyDescent="0.25">
      <c r="B4554" s="371"/>
      <c r="C4554" s="372"/>
      <c r="D4554" s="373"/>
      <c r="E4554" s="374"/>
      <c r="F4554" s="375"/>
    </row>
    <row r="4555" spans="2:6" s="1" customFormat="1" x14ac:dyDescent="0.25">
      <c r="B4555" s="371"/>
      <c r="C4555" s="372"/>
      <c r="D4555" s="373"/>
      <c r="E4555" s="374"/>
      <c r="F4555" s="375"/>
    </row>
    <row r="4556" spans="2:6" s="1" customFormat="1" x14ac:dyDescent="0.25">
      <c r="B4556" s="371"/>
      <c r="C4556" s="372"/>
      <c r="D4556" s="373"/>
      <c r="E4556" s="374"/>
      <c r="F4556" s="375"/>
    </row>
    <row r="4557" spans="2:6" s="1" customFormat="1" x14ac:dyDescent="0.25">
      <c r="B4557" s="371"/>
      <c r="C4557" s="372"/>
      <c r="D4557" s="373"/>
      <c r="E4557" s="374"/>
      <c r="F4557" s="375"/>
    </row>
    <row r="4558" spans="2:6" s="1" customFormat="1" x14ac:dyDescent="0.25">
      <c r="B4558" s="371"/>
      <c r="C4558" s="372"/>
      <c r="D4558" s="373"/>
      <c r="E4558" s="374"/>
      <c r="F4558" s="375"/>
    </row>
    <row r="4559" spans="2:6" s="1" customFormat="1" x14ac:dyDescent="0.25">
      <c r="B4559" s="371"/>
      <c r="C4559" s="372"/>
      <c r="D4559" s="373"/>
      <c r="E4559" s="374"/>
      <c r="F4559" s="375"/>
    </row>
    <row r="4560" spans="2:6" s="1" customFormat="1" x14ac:dyDescent="0.25">
      <c r="B4560" s="371"/>
      <c r="C4560" s="372"/>
      <c r="D4560" s="373"/>
      <c r="E4560" s="374"/>
      <c r="F4560" s="375"/>
    </row>
    <row r="4561" spans="2:6" s="1" customFormat="1" x14ac:dyDescent="0.25">
      <c r="B4561" s="371"/>
      <c r="C4561" s="372"/>
      <c r="D4561" s="373"/>
      <c r="E4561" s="374"/>
      <c r="F4561" s="375"/>
    </row>
    <row r="4562" spans="2:6" s="1" customFormat="1" x14ac:dyDescent="0.25">
      <c r="B4562" s="371"/>
      <c r="C4562" s="372"/>
      <c r="D4562" s="373"/>
      <c r="E4562" s="374"/>
      <c r="F4562" s="375"/>
    </row>
    <row r="4563" spans="2:6" s="1" customFormat="1" x14ac:dyDescent="0.25">
      <c r="B4563" s="371"/>
      <c r="C4563" s="372"/>
      <c r="D4563" s="373"/>
      <c r="E4563" s="374"/>
      <c r="F4563" s="375"/>
    </row>
    <row r="4564" spans="2:6" s="1" customFormat="1" x14ac:dyDescent="0.25">
      <c r="B4564" s="371"/>
      <c r="C4564" s="372"/>
      <c r="D4564" s="373"/>
      <c r="E4564" s="374"/>
      <c r="F4564" s="375"/>
    </row>
    <row r="4565" spans="2:6" s="1" customFormat="1" x14ac:dyDescent="0.25">
      <c r="B4565" s="371"/>
      <c r="C4565" s="372"/>
      <c r="D4565" s="373"/>
      <c r="E4565" s="374"/>
      <c r="F4565" s="375"/>
    </row>
    <row r="4566" spans="2:6" s="1" customFormat="1" x14ac:dyDescent="0.25">
      <c r="B4566" s="371"/>
      <c r="C4566" s="372"/>
      <c r="D4566" s="373"/>
      <c r="E4566" s="374"/>
      <c r="F4566" s="375"/>
    </row>
    <row r="4567" spans="2:6" s="1" customFormat="1" x14ac:dyDescent="0.25">
      <c r="B4567" s="371"/>
      <c r="C4567" s="372"/>
      <c r="D4567" s="373"/>
      <c r="E4567" s="374"/>
      <c r="F4567" s="375"/>
    </row>
    <row r="4568" spans="2:6" s="1" customFormat="1" x14ac:dyDescent="0.25">
      <c r="B4568" s="371"/>
      <c r="C4568" s="372"/>
      <c r="D4568" s="373"/>
      <c r="E4568" s="374"/>
      <c r="F4568" s="375"/>
    </row>
    <row r="4569" spans="2:6" s="1" customFormat="1" x14ac:dyDescent="0.25">
      <c r="B4569" s="371"/>
      <c r="C4569" s="372"/>
      <c r="D4569" s="373"/>
      <c r="E4569" s="374"/>
      <c r="F4569" s="375"/>
    </row>
    <row r="4570" spans="2:6" s="1" customFormat="1" x14ac:dyDescent="0.25">
      <c r="B4570" s="371"/>
      <c r="C4570" s="372"/>
      <c r="D4570" s="373"/>
      <c r="E4570" s="374"/>
      <c r="F4570" s="375"/>
    </row>
    <row r="4571" spans="2:6" s="1" customFormat="1" x14ac:dyDescent="0.25">
      <c r="B4571" s="371"/>
      <c r="C4571" s="372"/>
      <c r="D4571" s="373"/>
      <c r="E4571" s="374"/>
      <c r="F4571" s="375"/>
    </row>
    <row r="4572" spans="2:6" s="1" customFormat="1" x14ac:dyDescent="0.25">
      <c r="B4572" s="371"/>
      <c r="C4572" s="372"/>
      <c r="D4572" s="373"/>
      <c r="E4572" s="374"/>
      <c r="F4572" s="375"/>
    </row>
    <row r="4573" spans="2:6" s="1" customFormat="1" x14ac:dyDescent="0.25">
      <c r="B4573" s="371"/>
      <c r="C4573" s="372"/>
      <c r="D4573" s="373"/>
      <c r="E4573" s="374"/>
      <c r="F4573" s="375"/>
    </row>
    <row r="4574" spans="2:6" s="1" customFormat="1" x14ac:dyDescent="0.25">
      <c r="B4574" s="371"/>
      <c r="C4574" s="372"/>
      <c r="D4574" s="373"/>
      <c r="E4574" s="374"/>
      <c r="F4574" s="375"/>
    </row>
    <row r="4575" spans="2:6" s="1" customFormat="1" x14ac:dyDescent="0.25">
      <c r="B4575" s="371"/>
      <c r="C4575" s="372"/>
      <c r="D4575" s="373"/>
      <c r="E4575" s="374"/>
      <c r="F4575" s="375"/>
    </row>
    <row r="4576" spans="2:6" s="1" customFormat="1" x14ac:dyDescent="0.25">
      <c r="B4576" s="371"/>
      <c r="C4576" s="372"/>
      <c r="D4576" s="373"/>
      <c r="E4576" s="374"/>
      <c r="F4576" s="375"/>
    </row>
    <row r="4577" spans="2:6" s="1" customFormat="1" x14ac:dyDescent="0.25">
      <c r="B4577" s="371"/>
      <c r="C4577" s="372"/>
      <c r="D4577" s="373"/>
      <c r="E4577" s="374"/>
      <c r="F4577" s="375"/>
    </row>
    <row r="4578" spans="2:6" s="1" customFormat="1" x14ac:dyDescent="0.25">
      <c r="B4578" s="371"/>
      <c r="C4578" s="372"/>
      <c r="D4578" s="373"/>
      <c r="E4578" s="374"/>
      <c r="F4578" s="375"/>
    </row>
    <row r="4579" spans="2:6" s="1" customFormat="1" x14ac:dyDescent="0.25">
      <c r="B4579" s="371"/>
      <c r="C4579" s="372"/>
      <c r="D4579" s="373"/>
      <c r="E4579" s="374"/>
      <c r="F4579" s="375"/>
    </row>
    <row r="4580" spans="2:6" s="1" customFormat="1" x14ac:dyDescent="0.25">
      <c r="B4580" s="371"/>
      <c r="C4580" s="372"/>
      <c r="D4580" s="373"/>
      <c r="E4580" s="374"/>
      <c r="F4580" s="375"/>
    </row>
    <row r="4581" spans="2:6" s="1" customFormat="1" x14ac:dyDescent="0.25">
      <c r="B4581" s="371"/>
      <c r="C4581" s="372"/>
      <c r="D4581" s="373"/>
      <c r="E4581" s="374"/>
      <c r="F4581" s="375"/>
    </row>
    <row r="4582" spans="2:6" s="1" customFormat="1" x14ac:dyDescent="0.25">
      <c r="B4582" s="371"/>
      <c r="C4582" s="372"/>
      <c r="D4582" s="373"/>
      <c r="E4582" s="374"/>
      <c r="F4582" s="375"/>
    </row>
    <row r="4583" spans="2:6" s="1" customFormat="1" x14ac:dyDescent="0.25">
      <c r="B4583" s="371"/>
      <c r="C4583" s="372"/>
      <c r="D4583" s="373"/>
      <c r="E4583" s="374"/>
      <c r="F4583" s="375"/>
    </row>
    <row r="4584" spans="2:6" s="1" customFormat="1" x14ac:dyDescent="0.25">
      <c r="B4584" s="371"/>
      <c r="C4584" s="372"/>
      <c r="D4584" s="373"/>
      <c r="E4584" s="374"/>
      <c r="F4584" s="375"/>
    </row>
    <row r="4585" spans="2:6" s="1" customFormat="1" x14ac:dyDescent="0.25">
      <c r="B4585" s="371"/>
      <c r="C4585" s="372"/>
      <c r="D4585" s="373"/>
      <c r="E4585" s="374"/>
      <c r="F4585" s="375"/>
    </row>
    <row r="4586" spans="2:6" s="1" customFormat="1" x14ac:dyDescent="0.25">
      <c r="B4586" s="371"/>
      <c r="C4586" s="372"/>
      <c r="D4586" s="373"/>
      <c r="E4586" s="374"/>
      <c r="F4586" s="375"/>
    </row>
    <row r="4587" spans="2:6" s="1" customFormat="1" x14ac:dyDescent="0.25">
      <c r="B4587" s="371"/>
      <c r="C4587" s="372"/>
      <c r="D4587" s="373"/>
      <c r="E4587" s="374"/>
      <c r="F4587" s="375"/>
    </row>
    <row r="4588" spans="2:6" s="1" customFormat="1" x14ac:dyDescent="0.25">
      <c r="B4588" s="371"/>
      <c r="C4588" s="372"/>
      <c r="D4588" s="373"/>
      <c r="E4588" s="374"/>
      <c r="F4588" s="375"/>
    </row>
    <row r="4589" spans="2:6" s="1" customFormat="1" x14ac:dyDescent="0.25">
      <c r="B4589" s="371"/>
      <c r="C4589" s="372"/>
      <c r="D4589" s="373"/>
      <c r="E4589" s="374"/>
      <c r="F4589" s="375"/>
    </row>
    <row r="4590" spans="2:6" s="1" customFormat="1" x14ac:dyDescent="0.25">
      <c r="B4590" s="371"/>
      <c r="C4590" s="372"/>
      <c r="D4590" s="373"/>
      <c r="E4590" s="374"/>
      <c r="F4590" s="375"/>
    </row>
    <row r="4591" spans="2:6" s="1" customFormat="1" x14ac:dyDescent="0.25">
      <c r="B4591" s="371"/>
      <c r="C4591" s="372"/>
      <c r="D4591" s="373"/>
      <c r="E4591" s="374"/>
      <c r="F4591" s="375"/>
    </row>
    <row r="4592" spans="2:6" s="1" customFormat="1" x14ac:dyDescent="0.25">
      <c r="B4592" s="371"/>
      <c r="C4592" s="372"/>
      <c r="D4592" s="373"/>
      <c r="E4592" s="374"/>
      <c r="F4592" s="375"/>
    </row>
    <row r="4593" spans="2:6" s="1" customFormat="1" x14ac:dyDescent="0.25">
      <c r="B4593" s="371"/>
      <c r="C4593" s="372"/>
      <c r="D4593" s="373"/>
      <c r="E4593" s="374"/>
      <c r="F4593" s="375"/>
    </row>
    <row r="4594" spans="2:6" s="1" customFormat="1" x14ac:dyDescent="0.25">
      <c r="B4594" s="371"/>
      <c r="C4594" s="372"/>
      <c r="D4594" s="373"/>
      <c r="E4594" s="374"/>
      <c r="F4594" s="375"/>
    </row>
    <row r="4595" spans="2:6" s="1" customFormat="1" x14ac:dyDescent="0.25">
      <c r="B4595" s="371"/>
      <c r="C4595" s="372"/>
      <c r="D4595" s="373"/>
      <c r="E4595" s="374"/>
      <c r="F4595" s="375"/>
    </row>
    <row r="4596" spans="2:6" s="1" customFormat="1" x14ac:dyDescent="0.25">
      <c r="B4596" s="371"/>
      <c r="C4596" s="372"/>
      <c r="D4596" s="373"/>
      <c r="E4596" s="374"/>
      <c r="F4596" s="375"/>
    </row>
    <row r="4597" spans="2:6" s="1" customFormat="1" x14ac:dyDescent="0.25">
      <c r="B4597" s="371"/>
      <c r="C4597" s="372"/>
      <c r="D4597" s="373"/>
      <c r="E4597" s="374"/>
      <c r="F4597" s="375"/>
    </row>
    <row r="4598" spans="2:6" s="1" customFormat="1" x14ac:dyDescent="0.25">
      <c r="B4598" s="371"/>
      <c r="C4598" s="372"/>
      <c r="D4598" s="373"/>
      <c r="E4598" s="374"/>
      <c r="F4598" s="375"/>
    </row>
    <row r="4599" spans="2:6" s="1" customFormat="1" x14ac:dyDescent="0.25">
      <c r="B4599" s="371"/>
      <c r="C4599" s="372"/>
      <c r="D4599" s="373"/>
      <c r="E4599" s="374"/>
      <c r="F4599" s="375"/>
    </row>
    <row r="4600" spans="2:6" s="1" customFormat="1" x14ac:dyDescent="0.25">
      <c r="B4600" s="371"/>
      <c r="C4600" s="372"/>
      <c r="D4600" s="373"/>
      <c r="E4600" s="374"/>
      <c r="F4600" s="375"/>
    </row>
    <row r="4601" spans="2:6" s="1" customFormat="1" x14ac:dyDescent="0.25">
      <c r="B4601" s="371"/>
      <c r="C4601" s="372"/>
      <c r="D4601" s="373"/>
      <c r="E4601" s="374"/>
      <c r="F4601" s="375"/>
    </row>
    <row r="4602" spans="2:6" s="1" customFormat="1" x14ac:dyDescent="0.25">
      <c r="B4602" s="371"/>
      <c r="C4602" s="372"/>
      <c r="D4602" s="373"/>
      <c r="E4602" s="374"/>
      <c r="F4602" s="375"/>
    </row>
    <row r="4603" spans="2:6" s="1" customFormat="1" x14ac:dyDescent="0.25">
      <c r="B4603" s="371"/>
      <c r="C4603" s="372"/>
      <c r="D4603" s="373"/>
      <c r="E4603" s="374"/>
      <c r="F4603" s="375"/>
    </row>
    <row r="4604" spans="2:6" s="1" customFormat="1" x14ac:dyDescent="0.25">
      <c r="B4604" s="371"/>
      <c r="C4604" s="372"/>
      <c r="D4604" s="373"/>
      <c r="E4604" s="374"/>
      <c r="F4604" s="375"/>
    </row>
    <row r="4605" spans="2:6" s="1" customFormat="1" x14ac:dyDescent="0.25">
      <c r="B4605" s="371"/>
      <c r="C4605" s="372"/>
      <c r="D4605" s="373"/>
      <c r="E4605" s="374"/>
      <c r="F4605" s="375"/>
    </row>
    <row r="4606" spans="2:6" s="1" customFormat="1" x14ac:dyDescent="0.25">
      <c r="B4606" s="371"/>
      <c r="C4606" s="372"/>
      <c r="D4606" s="373"/>
      <c r="E4606" s="374"/>
      <c r="F4606" s="375"/>
    </row>
    <row r="4607" spans="2:6" s="1" customFormat="1" x14ac:dyDescent="0.25">
      <c r="B4607" s="371"/>
      <c r="C4607" s="372"/>
      <c r="D4607" s="373"/>
      <c r="E4607" s="374"/>
      <c r="F4607" s="375"/>
    </row>
    <row r="4608" spans="2:6" s="1" customFormat="1" x14ac:dyDescent="0.25">
      <c r="B4608" s="371"/>
      <c r="C4608" s="372"/>
      <c r="D4608" s="373"/>
      <c r="E4608" s="374"/>
      <c r="F4608" s="375"/>
    </row>
    <row r="4609" spans="2:6" s="1" customFormat="1" x14ac:dyDescent="0.25">
      <c r="B4609" s="371"/>
      <c r="C4609" s="372"/>
      <c r="D4609" s="373"/>
      <c r="E4609" s="374"/>
      <c r="F4609" s="375"/>
    </row>
    <row r="4610" spans="2:6" s="1" customFormat="1" x14ac:dyDescent="0.25">
      <c r="B4610" s="371"/>
      <c r="C4610" s="372"/>
      <c r="D4610" s="373"/>
      <c r="E4610" s="374"/>
      <c r="F4610" s="375"/>
    </row>
    <row r="4611" spans="2:6" s="1" customFormat="1" x14ac:dyDescent="0.25">
      <c r="B4611" s="371"/>
      <c r="C4611" s="372"/>
      <c r="D4611" s="373"/>
      <c r="E4611" s="374"/>
      <c r="F4611" s="375"/>
    </row>
    <row r="4612" spans="2:6" s="1" customFormat="1" x14ac:dyDescent="0.25">
      <c r="B4612" s="371"/>
      <c r="C4612" s="372"/>
      <c r="D4612" s="373"/>
      <c r="E4612" s="374"/>
      <c r="F4612" s="375"/>
    </row>
    <row r="4613" spans="2:6" s="1" customFormat="1" x14ac:dyDescent="0.25">
      <c r="B4613" s="371"/>
      <c r="C4613" s="372"/>
      <c r="D4613" s="373"/>
      <c r="E4613" s="374"/>
      <c r="F4613" s="375"/>
    </row>
    <row r="4614" spans="2:6" s="1" customFormat="1" x14ac:dyDescent="0.25">
      <c r="B4614" s="371"/>
      <c r="C4614" s="372"/>
      <c r="D4614" s="373"/>
      <c r="E4614" s="374"/>
      <c r="F4614" s="375"/>
    </row>
    <row r="4615" spans="2:6" s="1" customFormat="1" x14ac:dyDescent="0.25">
      <c r="B4615" s="371"/>
      <c r="C4615" s="372"/>
      <c r="D4615" s="373"/>
      <c r="E4615" s="374"/>
      <c r="F4615" s="375"/>
    </row>
    <row r="4616" spans="2:6" s="1" customFormat="1" x14ac:dyDescent="0.25">
      <c r="B4616" s="371"/>
      <c r="C4616" s="372"/>
      <c r="D4616" s="373"/>
      <c r="E4616" s="374"/>
      <c r="F4616" s="375"/>
    </row>
    <row r="4617" spans="2:6" s="1" customFormat="1" x14ac:dyDescent="0.25">
      <c r="B4617" s="371"/>
      <c r="C4617" s="372"/>
      <c r="D4617" s="373"/>
      <c r="E4617" s="374"/>
      <c r="F4617" s="375"/>
    </row>
    <row r="4618" spans="2:6" s="1" customFormat="1" x14ac:dyDescent="0.25">
      <c r="B4618" s="371"/>
      <c r="C4618" s="372"/>
      <c r="D4618" s="373"/>
      <c r="E4618" s="374"/>
      <c r="F4618" s="375"/>
    </row>
    <row r="4619" spans="2:6" s="1" customFormat="1" x14ac:dyDescent="0.25">
      <c r="B4619" s="371"/>
      <c r="C4619" s="372"/>
      <c r="D4619" s="373"/>
      <c r="E4619" s="374"/>
      <c r="F4619" s="375"/>
    </row>
    <row r="4620" spans="2:6" s="1" customFormat="1" x14ac:dyDescent="0.25">
      <c r="B4620" s="371"/>
      <c r="C4620" s="372"/>
      <c r="D4620" s="373"/>
      <c r="E4620" s="374"/>
      <c r="F4620" s="375"/>
    </row>
    <row r="4621" spans="2:6" s="1" customFormat="1" x14ac:dyDescent="0.25">
      <c r="B4621" s="371"/>
      <c r="C4621" s="372"/>
      <c r="D4621" s="373"/>
      <c r="E4621" s="374"/>
      <c r="F4621" s="375"/>
    </row>
    <row r="4622" spans="2:6" s="1" customFormat="1" x14ac:dyDescent="0.25">
      <c r="B4622" s="371"/>
      <c r="C4622" s="372"/>
      <c r="D4622" s="373"/>
      <c r="E4622" s="374"/>
      <c r="F4622" s="375"/>
    </row>
    <row r="4623" spans="2:6" s="1" customFormat="1" x14ac:dyDescent="0.25">
      <c r="B4623" s="371"/>
      <c r="C4623" s="372"/>
      <c r="D4623" s="373"/>
      <c r="E4623" s="374"/>
      <c r="F4623" s="375"/>
    </row>
    <row r="4624" spans="2:6" s="1" customFormat="1" x14ac:dyDescent="0.25">
      <c r="B4624" s="371"/>
      <c r="C4624" s="372"/>
      <c r="D4624" s="373"/>
      <c r="E4624" s="374"/>
      <c r="F4624" s="375"/>
    </row>
    <row r="4625" spans="2:6" s="1" customFormat="1" x14ac:dyDescent="0.25">
      <c r="B4625" s="371"/>
      <c r="C4625" s="372"/>
      <c r="D4625" s="373"/>
      <c r="E4625" s="374"/>
      <c r="F4625" s="375"/>
    </row>
    <row r="4626" spans="2:6" s="1" customFormat="1" x14ac:dyDescent="0.25">
      <c r="B4626" s="371"/>
      <c r="C4626" s="372"/>
      <c r="D4626" s="373"/>
      <c r="E4626" s="374"/>
      <c r="F4626" s="375"/>
    </row>
    <row r="4627" spans="2:6" s="1" customFormat="1" x14ac:dyDescent="0.25">
      <c r="B4627" s="371"/>
      <c r="C4627" s="372"/>
      <c r="D4627" s="373"/>
      <c r="E4627" s="374"/>
      <c r="F4627" s="375"/>
    </row>
    <row r="4628" spans="2:6" s="1" customFormat="1" x14ac:dyDescent="0.25">
      <c r="B4628" s="371"/>
      <c r="C4628" s="372"/>
      <c r="D4628" s="373"/>
      <c r="E4628" s="374"/>
      <c r="F4628" s="375"/>
    </row>
    <row r="4629" spans="2:6" s="1" customFormat="1" x14ac:dyDescent="0.25">
      <c r="B4629" s="371"/>
      <c r="C4629" s="372"/>
      <c r="D4629" s="373"/>
      <c r="E4629" s="374"/>
      <c r="F4629" s="375"/>
    </row>
    <row r="4630" spans="2:6" s="1" customFormat="1" x14ac:dyDescent="0.25">
      <c r="B4630" s="371"/>
      <c r="C4630" s="372"/>
      <c r="D4630" s="373"/>
      <c r="E4630" s="374"/>
      <c r="F4630" s="375"/>
    </row>
    <row r="4631" spans="2:6" s="1" customFormat="1" x14ac:dyDescent="0.25">
      <c r="B4631" s="371"/>
      <c r="C4631" s="372"/>
      <c r="D4631" s="373"/>
      <c r="E4631" s="374"/>
      <c r="F4631" s="375"/>
    </row>
    <row r="4632" spans="2:6" s="1" customFormat="1" x14ac:dyDescent="0.25">
      <c r="B4632" s="371"/>
      <c r="C4632" s="372"/>
      <c r="D4632" s="373"/>
      <c r="E4632" s="374"/>
      <c r="F4632" s="375"/>
    </row>
    <row r="4633" spans="2:6" s="1" customFormat="1" x14ac:dyDescent="0.25">
      <c r="B4633" s="371"/>
      <c r="C4633" s="372"/>
      <c r="D4633" s="373"/>
      <c r="E4633" s="374"/>
      <c r="F4633" s="375"/>
    </row>
    <row r="4634" spans="2:6" s="1" customFormat="1" x14ac:dyDescent="0.25">
      <c r="B4634" s="371"/>
      <c r="C4634" s="372"/>
      <c r="D4634" s="373"/>
      <c r="E4634" s="374"/>
      <c r="F4634" s="375"/>
    </row>
    <row r="4635" spans="2:6" s="1" customFormat="1" x14ac:dyDescent="0.25">
      <c r="B4635" s="371"/>
      <c r="C4635" s="372"/>
      <c r="D4635" s="373"/>
      <c r="E4635" s="374"/>
      <c r="F4635" s="375"/>
    </row>
    <row r="4636" spans="2:6" s="1" customFormat="1" x14ac:dyDescent="0.25">
      <c r="B4636" s="371"/>
      <c r="C4636" s="372"/>
      <c r="D4636" s="373"/>
      <c r="E4636" s="374"/>
      <c r="F4636" s="375"/>
    </row>
    <row r="4637" spans="2:6" s="1" customFormat="1" x14ac:dyDescent="0.25">
      <c r="B4637" s="371"/>
      <c r="C4637" s="372"/>
      <c r="D4637" s="373"/>
      <c r="E4637" s="374"/>
      <c r="F4637" s="375"/>
    </row>
    <row r="4638" spans="2:6" s="1" customFormat="1" x14ac:dyDescent="0.25">
      <c r="B4638" s="371"/>
      <c r="C4638" s="372"/>
      <c r="D4638" s="373"/>
      <c r="E4638" s="374"/>
      <c r="F4638" s="375"/>
    </row>
    <row r="4639" spans="2:6" s="1" customFormat="1" x14ac:dyDescent="0.25">
      <c r="B4639" s="371"/>
      <c r="C4639" s="372"/>
      <c r="D4639" s="373"/>
      <c r="E4639" s="374"/>
      <c r="F4639" s="375"/>
    </row>
    <row r="4640" spans="2:6" s="1" customFormat="1" x14ac:dyDescent="0.25">
      <c r="B4640" s="371"/>
      <c r="C4640" s="372"/>
      <c r="D4640" s="373"/>
      <c r="E4640" s="374"/>
      <c r="F4640" s="375"/>
    </row>
    <row r="4641" spans="2:6" s="1" customFormat="1" x14ac:dyDescent="0.25">
      <c r="B4641" s="371"/>
      <c r="C4641" s="372"/>
      <c r="D4641" s="373"/>
      <c r="E4641" s="374"/>
      <c r="F4641" s="375"/>
    </row>
    <row r="4642" spans="2:6" s="1" customFormat="1" x14ac:dyDescent="0.25">
      <c r="B4642" s="371"/>
      <c r="C4642" s="372"/>
      <c r="D4642" s="373"/>
      <c r="E4642" s="374"/>
      <c r="F4642" s="375"/>
    </row>
    <row r="4643" spans="2:6" s="1" customFormat="1" x14ac:dyDescent="0.25">
      <c r="B4643" s="371"/>
      <c r="C4643" s="372"/>
      <c r="D4643" s="373"/>
      <c r="E4643" s="374"/>
      <c r="F4643" s="375"/>
    </row>
    <row r="4644" spans="2:6" s="1" customFormat="1" x14ac:dyDescent="0.25">
      <c r="B4644" s="371"/>
      <c r="C4644" s="372"/>
      <c r="D4644" s="373"/>
      <c r="E4644" s="374"/>
      <c r="F4644" s="375"/>
    </row>
    <row r="4645" spans="2:6" s="1" customFormat="1" x14ac:dyDescent="0.25">
      <c r="B4645" s="371"/>
      <c r="C4645" s="372"/>
      <c r="D4645" s="373"/>
      <c r="E4645" s="374"/>
      <c r="F4645" s="375"/>
    </row>
    <row r="4646" spans="2:6" s="1" customFormat="1" x14ac:dyDescent="0.25">
      <c r="B4646" s="371"/>
      <c r="C4646" s="372"/>
      <c r="D4646" s="373"/>
      <c r="E4646" s="374"/>
      <c r="F4646" s="375"/>
    </row>
    <row r="4647" spans="2:6" s="1" customFormat="1" x14ac:dyDescent="0.25">
      <c r="B4647" s="371"/>
      <c r="C4647" s="372"/>
      <c r="D4647" s="373"/>
      <c r="E4647" s="374"/>
      <c r="F4647" s="375"/>
    </row>
    <row r="4648" spans="2:6" s="1" customFormat="1" x14ac:dyDescent="0.25">
      <c r="B4648" s="371"/>
      <c r="C4648" s="372"/>
      <c r="D4648" s="373"/>
      <c r="E4648" s="374"/>
      <c r="F4648" s="375"/>
    </row>
    <row r="4649" spans="2:6" s="1" customFormat="1" x14ac:dyDescent="0.25">
      <c r="B4649" s="371"/>
      <c r="C4649" s="372"/>
      <c r="D4649" s="373"/>
      <c r="E4649" s="374"/>
      <c r="F4649" s="375"/>
    </row>
    <row r="4650" spans="2:6" s="1" customFormat="1" x14ac:dyDescent="0.25">
      <c r="B4650" s="371"/>
      <c r="C4650" s="372"/>
      <c r="D4650" s="373"/>
      <c r="E4650" s="374"/>
      <c r="F4650" s="375"/>
    </row>
    <row r="4651" spans="2:6" s="1" customFormat="1" x14ac:dyDescent="0.25">
      <c r="B4651" s="371"/>
      <c r="C4651" s="372"/>
      <c r="D4651" s="373"/>
      <c r="E4651" s="374"/>
      <c r="F4651" s="375"/>
    </row>
    <row r="4652" spans="2:6" s="1" customFormat="1" x14ac:dyDescent="0.25">
      <c r="B4652" s="371"/>
      <c r="C4652" s="372"/>
      <c r="D4652" s="373"/>
      <c r="E4652" s="374"/>
      <c r="F4652" s="375"/>
    </row>
    <row r="4653" spans="2:6" s="1" customFormat="1" x14ac:dyDescent="0.25">
      <c r="B4653" s="371"/>
      <c r="C4653" s="372"/>
      <c r="D4653" s="373"/>
      <c r="E4653" s="374"/>
      <c r="F4653" s="375"/>
    </row>
    <row r="4654" spans="2:6" s="1" customFormat="1" x14ac:dyDescent="0.25">
      <c r="B4654" s="371"/>
      <c r="C4654" s="372"/>
      <c r="D4654" s="373"/>
      <c r="E4654" s="374"/>
      <c r="F4654" s="375"/>
    </row>
    <row r="4655" spans="2:6" s="1" customFormat="1" x14ac:dyDescent="0.25">
      <c r="B4655" s="371"/>
      <c r="C4655" s="372"/>
      <c r="D4655" s="373"/>
      <c r="E4655" s="374"/>
      <c r="F4655" s="375"/>
    </row>
    <row r="4656" spans="2:6" s="1" customFormat="1" x14ac:dyDescent="0.25">
      <c r="B4656" s="371"/>
      <c r="C4656" s="372"/>
      <c r="D4656" s="373"/>
      <c r="E4656" s="374"/>
      <c r="F4656" s="375"/>
    </row>
    <row r="4657" spans="2:6" s="1" customFormat="1" x14ac:dyDescent="0.25">
      <c r="B4657" s="371"/>
      <c r="C4657" s="372"/>
      <c r="D4657" s="373"/>
      <c r="E4657" s="374"/>
      <c r="F4657" s="375"/>
    </row>
    <row r="4658" spans="2:6" s="1" customFormat="1" x14ac:dyDescent="0.25">
      <c r="B4658" s="371"/>
      <c r="C4658" s="372"/>
      <c r="D4658" s="373"/>
      <c r="E4658" s="374"/>
      <c r="F4658" s="375"/>
    </row>
    <row r="4659" spans="2:6" s="1" customFormat="1" x14ac:dyDescent="0.25">
      <c r="B4659" s="371"/>
      <c r="C4659" s="372"/>
      <c r="D4659" s="373"/>
      <c r="E4659" s="374"/>
      <c r="F4659" s="375"/>
    </row>
    <row r="4660" spans="2:6" s="1" customFormat="1" x14ac:dyDescent="0.25">
      <c r="B4660" s="371"/>
      <c r="C4660" s="372"/>
      <c r="D4660" s="373"/>
      <c r="E4660" s="374"/>
      <c r="F4660" s="375"/>
    </row>
    <row r="4661" spans="2:6" s="1" customFormat="1" x14ac:dyDescent="0.25">
      <c r="B4661" s="371"/>
      <c r="C4661" s="372"/>
      <c r="D4661" s="373"/>
      <c r="E4661" s="374"/>
      <c r="F4661" s="375"/>
    </row>
    <row r="4662" spans="2:6" s="1" customFormat="1" x14ac:dyDescent="0.25">
      <c r="B4662" s="371"/>
      <c r="C4662" s="372"/>
      <c r="D4662" s="373"/>
      <c r="E4662" s="374"/>
      <c r="F4662" s="375"/>
    </row>
    <row r="4663" spans="2:6" s="1" customFormat="1" x14ac:dyDescent="0.25">
      <c r="B4663" s="371"/>
      <c r="C4663" s="372"/>
      <c r="D4663" s="373"/>
      <c r="E4663" s="374"/>
      <c r="F4663" s="375"/>
    </row>
    <row r="4664" spans="2:6" s="1" customFormat="1" x14ac:dyDescent="0.25">
      <c r="B4664" s="371"/>
      <c r="C4664" s="372"/>
      <c r="D4664" s="373"/>
      <c r="E4664" s="374"/>
      <c r="F4664" s="375"/>
    </row>
    <row r="4665" spans="2:6" s="1" customFormat="1" x14ac:dyDescent="0.25">
      <c r="B4665" s="371"/>
      <c r="C4665" s="372"/>
      <c r="D4665" s="373"/>
      <c r="E4665" s="374"/>
      <c r="F4665" s="375"/>
    </row>
    <row r="4666" spans="2:6" s="1" customFormat="1" x14ac:dyDescent="0.25">
      <c r="B4666" s="371"/>
      <c r="C4666" s="372"/>
      <c r="D4666" s="373"/>
      <c r="E4666" s="374"/>
      <c r="F4666" s="375"/>
    </row>
    <row r="4667" spans="2:6" s="1" customFormat="1" x14ac:dyDescent="0.25">
      <c r="B4667" s="371"/>
      <c r="C4667" s="372"/>
      <c r="D4667" s="373"/>
      <c r="E4667" s="374"/>
      <c r="F4667" s="375"/>
    </row>
    <row r="4668" spans="2:6" s="1" customFormat="1" x14ac:dyDescent="0.25">
      <c r="B4668" s="371"/>
      <c r="C4668" s="372"/>
      <c r="D4668" s="373"/>
      <c r="E4668" s="374"/>
      <c r="F4668" s="375"/>
    </row>
    <row r="4669" spans="2:6" s="1" customFormat="1" x14ac:dyDescent="0.25">
      <c r="B4669" s="371"/>
      <c r="C4669" s="372"/>
      <c r="D4669" s="373"/>
      <c r="E4669" s="374"/>
      <c r="F4669" s="375"/>
    </row>
    <row r="4670" spans="2:6" s="1" customFormat="1" x14ac:dyDescent="0.25">
      <c r="B4670" s="371"/>
      <c r="C4670" s="372"/>
      <c r="D4670" s="373"/>
      <c r="E4670" s="374"/>
      <c r="F4670" s="375"/>
    </row>
    <row r="4671" spans="2:6" s="1" customFormat="1" x14ac:dyDescent="0.25">
      <c r="B4671" s="371"/>
      <c r="C4671" s="372"/>
      <c r="D4671" s="373"/>
      <c r="E4671" s="374"/>
      <c r="F4671" s="375"/>
    </row>
    <row r="4672" spans="2:6" s="1" customFormat="1" x14ac:dyDescent="0.25">
      <c r="B4672" s="371"/>
      <c r="C4672" s="372"/>
      <c r="D4672" s="373"/>
      <c r="E4672" s="374"/>
      <c r="F4672" s="375"/>
    </row>
    <row r="4673" spans="2:6" s="1" customFormat="1" x14ac:dyDescent="0.25">
      <c r="B4673" s="371"/>
      <c r="C4673" s="372"/>
      <c r="D4673" s="373"/>
      <c r="E4673" s="374"/>
      <c r="F4673" s="375"/>
    </row>
    <row r="4674" spans="2:6" s="1" customFormat="1" x14ac:dyDescent="0.25">
      <c r="B4674" s="371"/>
      <c r="C4674" s="372"/>
      <c r="D4674" s="373"/>
      <c r="E4674" s="374"/>
      <c r="F4674" s="375"/>
    </row>
    <row r="4675" spans="2:6" s="1" customFormat="1" x14ac:dyDescent="0.25">
      <c r="B4675" s="371"/>
      <c r="C4675" s="372"/>
      <c r="D4675" s="373"/>
      <c r="E4675" s="374"/>
      <c r="F4675" s="375"/>
    </row>
    <row r="4676" spans="2:6" s="1" customFormat="1" x14ac:dyDescent="0.25">
      <c r="B4676" s="371"/>
      <c r="C4676" s="372"/>
      <c r="D4676" s="373"/>
      <c r="E4676" s="374"/>
      <c r="F4676" s="375"/>
    </row>
    <row r="4677" spans="2:6" s="1" customFormat="1" x14ac:dyDescent="0.25">
      <c r="B4677" s="371"/>
      <c r="C4677" s="372"/>
      <c r="D4677" s="373"/>
      <c r="E4677" s="374"/>
      <c r="F4677" s="375"/>
    </row>
    <row r="4678" spans="2:6" s="1" customFormat="1" x14ac:dyDescent="0.25">
      <c r="B4678" s="371"/>
      <c r="C4678" s="372"/>
      <c r="D4678" s="373"/>
      <c r="E4678" s="374"/>
      <c r="F4678" s="375"/>
    </row>
    <row r="4679" spans="2:6" s="1" customFormat="1" x14ac:dyDescent="0.25">
      <c r="B4679" s="371"/>
      <c r="C4679" s="372"/>
      <c r="D4679" s="373"/>
      <c r="E4679" s="374"/>
      <c r="F4679" s="375"/>
    </row>
    <row r="4680" spans="2:6" s="1" customFormat="1" x14ac:dyDescent="0.25">
      <c r="B4680" s="371"/>
      <c r="C4680" s="372"/>
      <c r="D4680" s="373"/>
      <c r="E4680" s="374"/>
      <c r="F4680" s="375"/>
    </row>
    <row r="4681" spans="2:6" s="1" customFormat="1" x14ac:dyDescent="0.25">
      <c r="B4681" s="371"/>
      <c r="C4681" s="372"/>
      <c r="D4681" s="373"/>
      <c r="E4681" s="374"/>
      <c r="F4681" s="375"/>
    </row>
    <row r="4682" spans="2:6" s="1" customFormat="1" x14ac:dyDescent="0.25">
      <c r="B4682" s="371"/>
      <c r="C4682" s="372"/>
      <c r="D4682" s="373"/>
      <c r="E4682" s="374"/>
      <c r="F4682" s="375"/>
    </row>
    <row r="4683" spans="2:6" s="1" customFormat="1" x14ac:dyDescent="0.25">
      <c r="B4683" s="371"/>
      <c r="C4683" s="372"/>
      <c r="D4683" s="373"/>
      <c r="E4683" s="374"/>
      <c r="F4683" s="375"/>
    </row>
    <row r="4684" spans="2:6" s="1" customFormat="1" x14ac:dyDescent="0.25">
      <c r="B4684" s="371"/>
      <c r="C4684" s="372"/>
      <c r="D4684" s="373"/>
      <c r="E4684" s="374"/>
      <c r="F4684" s="375"/>
    </row>
    <row r="4685" spans="2:6" s="1" customFormat="1" x14ac:dyDescent="0.25">
      <c r="B4685" s="371"/>
      <c r="C4685" s="372"/>
      <c r="D4685" s="373"/>
      <c r="E4685" s="374"/>
      <c r="F4685" s="375"/>
    </row>
    <row r="4686" spans="2:6" s="1" customFormat="1" x14ac:dyDescent="0.25">
      <c r="B4686" s="371"/>
      <c r="C4686" s="372"/>
      <c r="D4686" s="373"/>
      <c r="E4686" s="374"/>
      <c r="F4686" s="375"/>
    </row>
    <row r="4687" spans="2:6" s="1" customFormat="1" x14ac:dyDescent="0.25">
      <c r="B4687" s="371"/>
      <c r="C4687" s="372"/>
      <c r="D4687" s="373"/>
      <c r="E4687" s="374"/>
      <c r="F4687" s="375"/>
    </row>
    <row r="4688" spans="2:6" s="1" customFormat="1" x14ac:dyDescent="0.25">
      <c r="B4688" s="371"/>
      <c r="C4688" s="372"/>
      <c r="D4688" s="373"/>
      <c r="E4688" s="374"/>
      <c r="F4688" s="375"/>
    </row>
    <row r="4689" spans="2:6" s="1" customFormat="1" x14ac:dyDescent="0.25">
      <c r="B4689" s="371"/>
      <c r="C4689" s="372"/>
      <c r="D4689" s="373"/>
      <c r="E4689" s="374"/>
      <c r="F4689" s="375"/>
    </row>
    <row r="4690" spans="2:6" s="1" customFormat="1" x14ac:dyDescent="0.25">
      <c r="B4690" s="371"/>
      <c r="C4690" s="372"/>
      <c r="D4690" s="373"/>
      <c r="E4690" s="374"/>
      <c r="F4690" s="375"/>
    </row>
    <row r="4691" spans="2:6" s="1" customFormat="1" x14ac:dyDescent="0.25">
      <c r="B4691" s="371"/>
      <c r="C4691" s="372"/>
      <c r="D4691" s="373"/>
      <c r="E4691" s="374"/>
      <c r="F4691" s="375"/>
    </row>
    <row r="4692" spans="2:6" s="1" customFormat="1" x14ac:dyDescent="0.25">
      <c r="B4692" s="371"/>
      <c r="C4692" s="372"/>
      <c r="D4692" s="373"/>
      <c r="E4692" s="374"/>
      <c r="F4692" s="375"/>
    </row>
    <row r="4693" spans="2:6" s="1" customFormat="1" x14ac:dyDescent="0.25">
      <c r="B4693" s="371"/>
      <c r="C4693" s="372"/>
      <c r="D4693" s="373"/>
      <c r="E4693" s="374"/>
      <c r="F4693" s="375"/>
    </row>
    <row r="4694" spans="2:6" s="1" customFormat="1" x14ac:dyDescent="0.25">
      <c r="B4694" s="371"/>
      <c r="C4694" s="372"/>
      <c r="D4694" s="373"/>
      <c r="E4694" s="374"/>
      <c r="F4694" s="375"/>
    </row>
    <row r="4695" spans="2:6" s="1" customFormat="1" x14ac:dyDescent="0.25">
      <c r="B4695" s="371"/>
      <c r="C4695" s="372"/>
      <c r="D4695" s="373"/>
      <c r="E4695" s="374"/>
      <c r="F4695" s="375"/>
    </row>
    <row r="4696" spans="2:6" s="1" customFormat="1" x14ac:dyDescent="0.25">
      <c r="B4696" s="371"/>
      <c r="C4696" s="372"/>
      <c r="D4696" s="373"/>
      <c r="E4696" s="374"/>
      <c r="F4696" s="375"/>
    </row>
    <row r="4697" spans="2:6" s="1" customFormat="1" x14ac:dyDescent="0.25">
      <c r="B4697" s="371"/>
      <c r="C4697" s="372"/>
      <c r="D4697" s="373"/>
      <c r="E4697" s="374"/>
      <c r="F4697" s="375"/>
    </row>
    <row r="4698" spans="2:6" s="1" customFormat="1" x14ac:dyDescent="0.25">
      <c r="B4698" s="371"/>
      <c r="C4698" s="372"/>
      <c r="D4698" s="373"/>
      <c r="E4698" s="374"/>
      <c r="F4698" s="375"/>
    </row>
    <row r="4699" spans="2:6" s="1" customFormat="1" x14ac:dyDescent="0.25">
      <c r="B4699" s="371"/>
      <c r="C4699" s="372"/>
      <c r="D4699" s="373"/>
      <c r="E4699" s="374"/>
      <c r="F4699" s="375"/>
    </row>
    <row r="4700" spans="2:6" s="1" customFormat="1" x14ac:dyDescent="0.25">
      <c r="B4700" s="371"/>
      <c r="C4700" s="372"/>
      <c r="D4700" s="373"/>
      <c r="E4700" s="374"/>
      <c r="F4700" s="375"/>
    </row>
    <row r="4701" spans="2:6" s="1" customFormat="1" x14ac:dyDescent="0.25">
      <c r="B4701" s="371"/>
      <c r="C4701" s="372"/>
      <c r="D4701" s="373"/>
      <c r="E4701" s="374"/>
      <c r="F4701" s="375"/>
    </row>
    <row r="4702" spans="2:6" s="1" customFormat="1" x14ac:dyDescent="0.25">
      <c r="B4702" s="371"/>
      <c r="C4702" s="372"/>
      <c r="D4702" s="373"/>
      <c r="E4702" s="374"/>
      <c r="F4702" s="375"/>
    </row>
    <row r="4703" spans="2:6" s="1" customFormat="1" x14ac:dyDescent="0.25">
      <c r="B4703" s="371"/>
      <c r="C4703" s="372"/>
      <c r="D4703" s="373"/>
      <c r="E4703" s="374"/>
      <c r="F4703" s="375"/>
    </row>
    <row r="4704" spans="2:6" s="1" customFormat="1" x14ac:dyDescent="0.25">
      <c r="B4704" s="371"/>
      <c r="C4704" s="372"/>
      <c r="D4704" s="373"/>
      <c r="E4704" s="374"/>
      <c r="F4704" s="375"/>
    </row>
    <row r="4705" spans="2:6" s="1" customFormat="1" x14ac:dyDescent="0.25">
      <c r="B4705" s="371"/>
      <c r="C4705" s="372"/>
      <c r="D4705" s="373"/>
      <c r="E4705" s="374"/>
      <c r="F4705" s="375"/>
    </row>
    <row r="4706" spans="2:6" s="1" customFormat="1" x14ac:dyDescent="0.25">
      <c r="B4706" s="371"/>
      <c r="C4706" s="372"/>
      <c r="D4706" s="373"/>
      <c r="E4706" s="374"/>
      <c r="F4706" s="375"/>
    </row>
    <row r="4707" spans="2:6" s="1" customFormat="1" x14ac:dyDescent="0.25">
      <c r="B4707" s="371"/>
      <c r="C4707" s="372"/>
      <c r="D4707" s="373"/>
      <c r="E4707" s="374"/>
      <c r="F4707" s="375"/>
    </row>
    <row r="4708" spans="2:6" s="1" customFormat="1" x14ac:dyDescent="0.25">
      <c r="B4708" s="371"/>
      <c r="C4708" s="372"/>
      <c r="D4708" s="373"/>
      <c r="E4708" s="374"/>
      <c r="F4708" s="375"/>
    </row>
    <row r="4709" spans="2:6" s="1" customFormat="1" x14ac:dyDescent="0.25">
      <c r="B4709" s="371"/>
      <c r="C4709" s="372"/>
      <c r="D4709" s="373"/>
      <c r="E4709" s="374"/>
      <c r="F4709" s="375"/>
    </row>
    <row r="4710" spans="2:6" s="1" customFormat="1" x14ac:dyDescent="0.25">
      <c r="B4710" s="371"/>
      <c r="C4710" s="372"/>
      <c r="D4710" s="373"/>
      <c r="E4710" s="374"/>
      <c r="F4710" s="375"/>
    </row>
    <row r="4711" spans="2:6" s="1" customFormat="1" x14ac:dyDescent="0.25">
      <c r="B4711" s="371"/>
      <c r="C4711" s="372"/>
      <c r="D4711" s="373"/>
      <c r="E4711" s="374"/>
      <c r="F4711" s="375"/>
    </row>
    <row r="4712" spans="2:6" s="1" customFormat="1" x14ac:dyDescent="0.25">
      <c r="B4712" s="371"/>
      <c r="C4712" s="372"/>
      <c r="D4712" s="373"/>
      <c r="E4712" s="374"/>
      <c r="F4712" s="375"/>
    </row>
    <row r="4713" spans="2:6" s="1" customFormat="1" x14ac:dyDescent="0.25">
      <c r="B4713" s="371"/>
      <c r="C4713" s="372"/>
      <c r="D4713" s="373"/>
      <c r="E4713" s="374"/>
      <c r="F4713" s="375"/>
    </row>
    <row r="4714" spans="2:6" s="1" customFormat="1" x14ac:dyDescent="0.25">
      <c r="B4714" s="371"/>
      <c r="C4714" s="372"/>
      <c r="D4714" s="373"/>
      <c r="E4714" s="374"/>
      <c r="F4714" s="375"/>
    </row>
    <row r="4715" spans="2:6" s="1" customFormat="1" x14ac:dyDescent="0.25">
      <c r="B4715" s="371"/>
      <c r="C4715" s="372"/>
      <c r="D4715" s="373"/>
      <c r="E4715" s="374"/>
      <c r="F4715" s="375"/>
    </row>
    <row r="4716" spans="2:6" s="1" customFormat="1" x14ac:dyDescent="0.25">
      <c r="B4716" s="371"/>
      <c r="C4716" s="372"/>
      <c r="D4716" s="373"/>
      <c r="E4716" s="374"/>
      <c r="F4716" s="375"/>
    </row>
    <row r="4717" spans="2:6" s="1" customFormat="1" x14ac:dyDescent="0.25">
      <c r="B4717" s="371"/>
      <c r="C4717" s="372"/>
      <c r="D4717" s="373"/>
      <c r="E4717" s="374"/>
      <c r="F4717" s="375"/>
    </row>
    <row r="4718" spans="2:6" s="1" customFormat="1" x14ac:dyDescent="0.25">
      <c r="B4718" s="371"/>
      <c r="C4718" s="372"/>
      <c r="D4718" s="373"/>
      <c r="E4718" s="374"/>
      <c r="F4718" s="375"/>
    </row>
    <row r="4719" spans="2:6" s="1" customFormat="1" x14ac:dyDescent="0.25">
      <c r="B4719" s="371"/>
      <c r="C4719" s="372"/>
      <c r="D4719" s="373"/>
      <c r="E4719" s="374"/>
      <c r="F4719" s="375"/>
    </row>
    <row r="4720" spans="2:6" s="1" customFormat="1" x14ac:dyDescent="0.25">
      <c r="B4720" s="371"/>
      <c r="C4720" s="372"/>
      <c r="D4720" s="373"/>
      <c r="E4720" s="374"/>
      <c r="F4720" s="375"/>
    </row>
    <row r="4721" spans="2:6" s="1" customFormat="1" x14ac:dyDescent="0.25">
      <c r="B4721" s="371"/>
      <c r="C4721" s="372"/>
      <c r="D4721" s="373"/>
      <c r="E4721" s="374"/>
      <c r="F4721" s="375"/>
    </row>
    <row r="4722" spans="2:6" s="1" customFormat="1" x14ac:dyDescent="0.25">
      <c r="B4722" s="371"/>
      <c r="C4722" s="372"/>
      <c r="D4722" s="373"/>
      <c r="E4722" s="374"/>
      <c r="F4722" s="375"/>
    </row>
    <row r="4723" spans="2:6" s="1" customFormat="1" x14ac:dyDescent="0.25">
      <c r="B4723" s="371"/>
      <c r="C4723" s="372"/>
      <c r="D4723" s="373"/>
      <c r="E4723" s="374"/>
      <c r="F4723" s="375"/>
    </row>
    <row r="4724" spans="2:6" s="1" customFormat="1" x14ac:dyDescent="0.25">
      <c r="B4724" s="371"/>
      <c r="C4724" s="372"/>
      <c r="D4724" s="373"/>
      <c r="E4724" s="374"/>
      <c r="F4724" s="375"/>
    </row>
    <row r="4725" spans="2:6" s="1" customFormat="1" x14ac:dyDescent="0.25">
      <c r="B4725" s="371"/>
      <c r="C4725" s="372"/>
      <c r="D4725" s="373"/>
      <c r="E4725" s="374"/>
      <c r="F4725" s="375"/>
    </row>
    <row r="4726" spans="2:6" s="1" customFormat="1" x14ac:dyDescent="0.25">
      <c r="B4726" s="371"/>
      <c r="C4726" s="372"/>
      <c r="D4726" s="373"/>
      <c r="E4726" s="374"/>
      <c r="F4726" s="375"/>
    </row>
    <row r="4727" spans="2:6" s="1" customFormat="1" x14ac:dyDescent="0.25">
      <c r="B4727" s="371"/>
      <c r="C4727" s="372"/>
      <c r="D4727" s="373"/>
      <c r="E4727" s="374"/>
      <c r="F4727" s="375"/>
    </row>
    <row r="4728" spans="2:6" s="1" customFormat="1" x14ac:dyDescent="0.25">
      <c r="B4728" s="371"/>
      <c r="C4728" s="372"/>
      <c r="D4728" s="373"/>
      <c r="E4728" s="374"/>
      <c r="F4728" s="375"/>
    </row>
    <row r="4729" spans="2:6" s="1" customFormat="1" x14ac:dyDescent="0.25">
      <c r="B4729" s="371"/>
      <c r="C4729" s="372"/>
      <c r="D4729" s="373"/>
      <c r="E4729" s="374"/>
      <c r="F4729" s="375"/>
    </row>
    <row r="4730" spans="2:6" s="1" customFormat="1" x14ac:dyDescent="0.25">
      <c r="B4730" s="371"/>
      <c r="C4730" s="372"/>
      <c r="D4730" s="373"/>
      <c r="E4730" s="374"/>
      <c r="F4730" s="375"/>
    </row>
    <row r="4731" spans="2:6" s="1" customFormat="1" x14ac:dyDescent="0.25">
      <c r="B4731" s="371"/>
      <c r="C4731" s="372"/>
      <c r="D4731" s="373"/>
      <c r="E4731" s="374"/>
      <c r="F4731" s="375"/>
    </row>
    <row r="4732" spans="2:6" s="1" customFormat="1" x14ac:dyDescent="0.25">
      <c r="B4732" s="371"/>
      <c r="C4732" s="372"/>
      <c r="D4732" s="373"/>
      <c r="E4732" s="374"/>
      <c r="F4732" s="375"/>
    </row>
    <row r="4733" spans="2:6" s="1" customFormat="1" x14ac:dyDescent="0.25">
      <c r="B4733" s="371"/>
      <c r="C4733" s="372"/>
      <c r="D4733" s="373"/>
      <c r="E4733" s="374"/>
      <c r="F4733" s="375"/>
    </row>
    <row r="4734" spans="2:6" s="1" customFormat="1" x14ac:dyDescent="0.25">
      <c r="B4734" s="371"/>
      <c r="C4734" s="372"/>
      <c r="D4734" s="373"/>
      <c r="E4734" s="374"/>
      <c r="F4734" s="375"/>
    </row>
    <row r="4735" spans="2:6" s="1" customFormat="1" x14ac:dyDescent="0.25">
      <c r="B4735" s="371"/>
      <c r="C4735" s="372"/>
      <c r="D4735" s="373"/>
      <c r="E4735" s="374"/>
      <c r="F4735" s="375"/>
    </row>
    <row r="4736" spans="2:6" s="1" customFormat="1" x14ac:dyDescent="0.25">
      <c r="B4736" s="371"/>
      <c r="C4736" s="372"/>
      <c r="D4736" s="373"/>
      <c r="E4736" s="374"/>
      <c r="F4736" s="375"/>
    </row>
    <row r="4737" spans="2:6" s="1" customFormat="1" x14ac:dyDescent="0.25">
      <c r="B4737" s="371"/>
      <c r="C4737" s="372"/>
      <c r="D4737" s="373"/>
      <c r="E4737" s="374"/>
      <c r="F4737" s="375"/>
    </row>
    <row r="4738" spans="2:6" s="1" customFormat="1" x14ac:dyDescent="0.25">
      <c r="B4738" s="371"/>
      <c r="C4738" s="372"/>
      <c r="D4738" s="373"/>
      <c r="E4738" s="374"/>
      <c r="F4738" s="375"/>
    </row>
    <row r="4739" spans="2:6" s="1" customFormat="1" x14ac:dyDescent="0.25">
      <c r="B4739" s="371"/>
      <c r="C4739" s="372"/>
      <c r="D4739" s="373"/>
      <c r="E4739" s="374"/>
      <c r="F4739" s="375"/>
    </row>
    <row r="4740" spans="2:6" s="1" customFormat="1" x14ac:dyDescent="0.25">
      <c r="B4740" s="371"/>
      <c r="C4740" s="372"/>
      <c r="D4740" s="373"/>
      <c r="E4740" s="374"/>
      <c r="F4740" s="375"/>
    </row>
    <row r="4741" spans="2:6" s="1" customFormat="1" x14ac:dyDescent="0.25">
      <c r="B4741" s="371"/>
      <c r="C4741" s="372"/>
      <c r="D4741" s="373"/>
      <c r="E4741" s="374"/>
      <c r="F4741" s="375"/>
    </row>
    <row r="4742" spans="2:6" s="1" customFormat="1" x14ac:dyDescent="0.25">
      <c r="B4742" s="371"/>
      <c r="C4742" s="372"/>
      <c r="D4742" s="373"/>
      <c r="E4742" s="374"/>
      <c r="F4742" s="375"/>
    </row>
    <row r="4743" spans="2:6" s="1" customFormat="1" x14ac:dyDescent="0.25">
      <c r="B4743" s="371"/>
      <c r="C4743" s="372"/>
      <c r="D4743" s="373"/>
      <c r="E4743" s="374"/>
      <c r="F4743" s="375"/>
    </row>
    <row r="4744" spans="2:6" s="1" customFormat="1" x14ac:dyDescent="0.25">
      <c r="B4744" s="371"/>
      <c r="C4744" s="372"/>
      <c r="D4744" s="373"/>
      <c r="E4744" s="374"/>
      <c r="F4744" s="375"/>
    </row>
    <row r="4745" spans="2:6" s="1" customFormat="1" x14ac:dyDescent="0.25">
      <c r="B4745" s="371"/>
      <c r="C4745" s="372"/>
      <c r="D4745" s="373"/>
      <c r="E4745" s="374"/>
      <c r="F4745" s="375"/>
    </row>
    <row r="4746" spans="2:6" s="1" customFormat="1" x14ac:dyDescent="0.25">
      <c r="B4746" s="371"/>
      <c r="C4746" s="372"/>
      <c r="D4746" s="373"/>
      <c r="E4746" s="374"/>
      <c r="F4746" s="375"/>
    </row>
    <row r="4747" spans="2:6" s="1" customFormat="1" x14ac:dyDescent="0.25">
      <c r="B4747" s="371"/>
      <c r="C4747" s="372"/>
      <c r="D4747" s="373"/>
      <c r="E4747" s="374"/>
      <c r="F4747" s="375"/>
    </row>
    <row r="4748" spans="2:6" s="1" customFormat="1" x14ac:dyDescent="0.25">
      <c r="B4748" s="371"/>
      <c r="C4748" s="372"/>
      <c r="D4748" s="373"/>
      <c r="E4748" s="374"/>
      <c r="F4748" s="375"/>
    </row>
    <row r="4749" spans="2:6" s="1" customFormat="1" x14ac:dyDescent="0.25">
      <c r="B4749" s="371"/>
      <c r="C4749" s="372"/>
      <c r="D4749" s="373"/>
      <c r="E4749" s="374"/>
      <c r="F4749" s="375"/>
    </row>
    <row r="4750" spans="2:6" s="1" customFormat="1" x14ac:dyDescent="0.25">
      <c r="B4750" s="371"/>
      <c r="C4750" s="372"/>
      <c r="D4750" s="373"/>
      <c r="E4750" s="374"/>
      <c r="F4750" s="375"/>
    </row>
    <row r="4751" spans="2:6" s="1" customFormat="1" x14ac:dyDescent="0.25">
      <c r="B4751" s="371"/>
      <c r="C4751" s="372"/>
      <c r="D4751" s="373"/>
      <c r="E4751" s="374"/>
      <c r="F4751" s="375"/>
    </row>
    <row r="4752" spans="2:6" s="1" customFormat="1" x14ac:dyDescent="0.25">
      <c r="B4752" s="371"/>
      <c r="C4752" s="372"/>
      <c r="D4752" s="373"/>
      <c r="E4752" s="374"/>
      <c r="F4752" s="375"/>
    </row>
    <row r="4753" spans="2:6" s="1" customFormat="1" x14ac:dyDescent="0.25">
      <c r="B4753" s="371"/>
      <c r="C4753" s="372"/>
      <c r="D4753" s="373"/>
      <c r="E4753" s="374"/>
      <c r="F4753" s="375"/>
    </row>
    <row r="4754" spans="2:6" s="1" customFormat="1" x14ac:dyDescent="0.25">
      <c r="B4754" s="371"/>
      <c r="C4754" s="372"/>
      <c r="D4754" s="373"/>
      <c r="E4754" s="374"/>
      <c r="F4754" s="375"/>
    </row>
    <row r="4755" spans="2:6" s="1" customFormat="1" x14ac:dyDescent="0.25">
      <c r="B4755" s="371"/>
      <c r="C4755" s="372"/>
      <c r="D4755" s="373"/>
      <c r="E4755" s="374"/>
      <c r="F4755" s="375"/>
    </row>
    <row r="4756" spans="2:6" s="1" customFormat="1" x14ac:dyDescent="0.25">
      <c r="B4756" s="371"/>
      <c r="C4756" s="372"/>
      <c r="D4756" s="373"/>
      <c r="E4756" s="374"/>
      <c r="F4756" s="375"/>
    </row>
    <row r="4757" spans="2:6" s="1" customFormat="1" x14ac:dyDescent="0.25">
      <c r="B4757" s="371"/>
      <c r="C4757" s="372"/>
      <c r="D4757" s="373"/>
      <c r="E4757" s="374"/>
      <c r="F4757" s="375"/>
    </row>
    <row r="4758" spans="2:6" s="1" customFormat="1" x14ac:dyDescent="0.25">
      <c r="B4758" s="371"/>
      <c r="C4758" s="372"/>
      <c r="D4758" s="373"/>
      <c r="E4758" s="374"/>
      <c r="F4758" s="375"/>
    </row>
    <row r="4759" spans="2:6" s="1" customFormat="1" x14ac:dyDescent="0.25">
      <c r="B4759" s="371"/>
      <c r="C4759" s="372"/>
      <c r="D4759" s="373"/>
      <c r="E4759" s="374"/>
      <c r="F4759" s="375"/>
    </row>
    <row r="4760" spans="2:6" s="1" customFormat="1" x14ac:dyDescent="0.25">
      <c r="B4760" s="371"/>
      <c r="C4760" s="372"/>
      <c r="D4760" s="373"/>
      <c r="E4760" s="374"/>
      <c r="F4760" s="375"/>
    </row>
    <row r="4761" spans="2:6" s="1" customFormat="1" x14ac:dyDescent="0.25">
      <c r="B4761" s="371"/>
      <c r="C4761" s="372"/>
      <c r="D4761" s="373"/>
      <c r="E4761" s="374"/>
      <c r="F4761" s="375"/>
    </row>
    <row r="4762" spans="2:6" s="1" customFormat="1" x14ac:dyDescent="0.25">
      <c r="B4762" s="371"/>
      <c r="C4762" s="372"/>
      <c r="D4762" s="373"/>
      <c r="E4762" s="374"/>
      <c r="F4762" s="375"/>
    </row>
    <row r="4763" spans="2:6" s="1" customFormat="1" x14ac:dyDescent="0.25">
      <c r="B4763" s="371"/>
      <c r="C4763" s="372"/>
      <c r="D4763" s="373"/>
      <c r="E4763" s="374"/>
      <c r="F4763" s="375"/>
    </row>
    <row r="4764" spans="2:6" s="1" customFormat="1" x14ac:dyDescent="0.25">
      <c r="B4764" s="371"/>
      <c r="C4764" s="372"/>
      <c r="D4764" s="373"/>
      <c r="E4764" s="374"/>
      <c r="F4764" s="375"/>
    </row>
    <row r="4765" spans="2:6" s="1" customFormat="1" x14ac:dyDescent="0.25">
      <c r="B4765" s="371"/>
      <c r="C4765" s="372"/>
      <c r="D4765" s="373"/>
      <c r="E4765" s="374"/>
      <c r="F4765" s="375"/>
    </row>
    <row r="4766" spans="2:6" s="1" customFormat="1" x14ac:dyDescent="0.25">
      <c r="B4766" s="371"/>
      <c r="C4766" s="372"/>
      <c r="D4766" s="373"/>
      <c r="E4766" s="374"/>
      <c r="F4766" s="375"/>
    </row>
    <row r="4767" spans="2:6" s="1" customFormat="1" x14ac:dyDescent="0.25">
      <c r="B4767" s="371"/>
      <c r="C4767" s="372"/>
      <c r="D4767" s="373"/>
      <c r="E4767" s="374"/>
      <c r="F4767" s="375"/>
    </row>
    <row r="4768" spans="2:6" s="1" customFormat="1" x14ac:dyDescent="0.25">
      <c r="B4768" s="371"/>
      <c r="C4768" s="372"/>
      <c r="D4768" s="373"/>
      <c r="E4768" s="374"/>
      <c r="F4768" s="375"/>
    </row>
    <row r="4769" spans="2:6" s="1" customFormat="1" x14ac:dyDescent="0.25">
      <c r="B4769" s="371"/>
      <c r="C4769" s="372"/>
      <c r="D4769" s="373"/>
      <c r="E4769" s="374"/>
      <c r="F4769" s="375"/>
    </row>
    <row r="4770" spans="2:6" s="1" customFormat="1" x14ac:dyDescent="0.25">
      <c r="B4770" s="371"/>
      <c r="C4770" s="372"/>
      <c r="D4770" s="373"/>
      <c r="E4770" s="374"/>
      <c r="F4770" s="375"/>
    </row>
    <row r="4771" spans="2:6" s="1" customFormat="1" x14ac:dyDescent="0.25">
      <c r="B4771" s="371"/>
      <c r="C4771" s="372"/>
      <c r="D4771" s="373"/>
      <c r="E4771" s="374"/>
      <c r="F4771" s="375"/>
    </row>
    <row r="4772" spans="2:6" s="1" customFormat="1" x14ac:dyDescent="0.25">
      <c r="B4772" s="371"/>
      <c r="C4772" s="372"/>
      <c r="D4772" s="373"/>
      <c r="E4772" s="374"/>
      <c r="F4772" s="375"/>
    </row>
    <row r="4773" spans="2:6" s="1" customFormat="1" x14ac:dyDescent="0.25">
      <c r="B4773" s="371"/>
      <c r="C4773" s="372"/>
      <c r="D4773" s="373"/>
      <c r="E4773" s="374"/>
      <c r="F4773" s="375"/>
    </row>
    <row r="4774" spans="2:6" s="1" customFormat="1" x14ac:dyDescent="0.25">
      <c r="B4774" s="371"/>
      <c r="C4774" s="372"/>
      <c r="D4774" s="373"/>
      <c r="E4774" s="374"/>
      <c r="F4774" s="375"/>
    </row>
    <row r="4775" spans="2:6" s="1" customFormat="1" x14ac:dyDescent="0.25">
      <c r="B4775" s="371"/>
      <c r="C4775" s="372"/>
      <c r="D4775" s="373"/>
      <c r="E4775" s="374"/>
      <c r="F4775" s="375"/>
    </row>
    <row r="4776" spans="2:6" s="1" customFormat="1" x14ac:dyDescent="0.25">
      <c r="B4776" s="371"/>
      <c r="C4776" s="372"/>
      <c r="D4776" s="373"/>
      <c r="E4776" s="374"/>
      <c r="F4776" s="375"/>
    </row>
    <row r="4777" spans="2:6" s="1" customFormat="1" x14ac:dyDescent="0.25">
      <c r="B4777" s="371"/>
      <c r="C4777" s="372"/>
      <c r="D4777" s="373"/>
      <c r="E4777" s="374"/>
      <c r="F4777" s="375"/>
    </row>
    <row r="4778" spans="2:6" s="1" customFormat="1" x14ac:dyDescent="0.25">
      <c r="B4778" s="371"/>
      <c r="C4778" s="372"/>
      <c r="D4778" s="373"/>
      <c r="E4778" s="374"/>
      <c r="F4778" s="375"/>
    </row>
    <row r="4779" spans="2:6" s="1" customFormat="1" x14ac:dyDescent="0.25">
      <c r="B4779" s="371"/>
      <c r="C4779" s="372"/>
      <c r="D4779" s="373"/>
      <c r="E4779" s="374"/>
      <c r="F4779" s="375"/>
    </row>
    <row r="4780" spans="2:6" s="1" customFormat="1" x14ac:dyDescent="0.25">
      <c r="B4780" s="371"/>
      <c r="C4780" s="372"/>
      <c r="D4780" s="373"/>
      <c r="E4780" s="374"/>
      <c r="F4780" s="375"/>
    </row>
    <row r="4781" spans="2:6" s="1" customFormat="1" x14ac:dyDescent="0.25">
      <c r="B4781" s="371"/>
      <c r="C4781" s="372"/>
      <c r="D4781" s="373"/>
      <c r="E4781" s="374"/>
      <c r="F4781" s="375"/>
    </row>
    <row r="4782" spans="2:6" s="1" customFormat="1" x14ac:dyDescent="0.25">
      <c r="B4782" s="371"/>
      <c r="C4782" s="372"/>
      <c r="D4782" s="373"/>
      <c r="E4782" s="374"/>
      <c r="F4782" s="375"/>
    </row>
    <row r="4783" spans="2:6" s="1" customFormat="1" x14ac:dyDescent="0.25">
      <c r="B4783" s="371"/>
      <c r="C4783" s="372"/>
      <c r="D4783" s="373"/>
      <c r="E4783" s="374"/>
      <c r="F4783" s="375"/>
    </row>
    <row r="4784" spans="2:6" s="1" customFormat="1" x14ac:dyDescent="0.25">
      <c r="B4784" s="371"/>
      <c r="C4784" s="372"/>
      <c r="D4784" s="373"/>
      <c r="E4784" s="374"/>
      <c r="F4784" s="375"/>
    </row>
    <row r="4785" spans="2:6" s="1" customFormat="1" x14ac:dyDescent="0.25">
      <c r="B4785" s="371"/>
      <c r="C4785" s="372"/>
      <c r="D4785" s="373"/>
      <c r="E4785" s="374"/>
      <c r="F4785" s="375"/>
    </row>
    <row r="4786" spans="2:6" s="1" customFormat="1" x14ac:dyDescent="0.25">
      <c r="B4786" s="371"/>
      <c r="C4786" s="372"/>
      <c r="D4786" s="373"/>
      <c r="E4786" s="374"/>
      <c r="F4786" s="375"/>
    </row>
    <row r="4787" spans="2:6" s="1" customFormat="1" x14ac:dyDescent="0.25">
      <c r="B4787" s="371"/>
      <c r="C4787" s="372"/>
      <c r="D4787" s="373"/>
      <c r="E4787" s="374"/>
      <c r="F4787" s="375"/>
    </row>
    <row r="4788" spans="2:6" s="1" customFormat="1" x14ac:dyDescent="0.25">
      <c r="B4788" s="371"/>
      <c r="C4788" s="372"/>
      <c r="D4788" s="373"/>
      <c r="E4788" s="374"/>
      <c r="F4788" s="375"/>
    </row>
    <row r="4789" spans="2:6" s="1" customFormat="1" x14ac:dyDescent="0.25">
      <c r="B4789" s="371"/>
      <c r="C4789" s="372"/>
      <c r="D4789" s="373"/>
      <c r="E4789" s="374"/>
      <c r="F4789" s="375"/>
    </row>
    <row r="4790" spans="2:6" s="1" customFormat="1" x14ac:dyDescent="0.25">
      <c r="B4790" s="371"/>
      <c r="C4790" s="372"/>
      <c r="D4790" s="373"/>
      <c r="E4790" s="374"/>
      <c r="F4790" s="375"/>
    </row>
    <row r="4791" spans="2:6" s="1" customFormat="1" x14ac:dyDescent="0.25">
      <c r="B4791" s="371"/>
      <c r="C4791" s="372"/>
      <c r="D4791" s="373"/>
      <c r="E4791" s="374"/>
      <c r="F4791" s="375"/>
    </row>
    <row r="4792" spans="2:6" s="1" customFormat="1" x14ac:dyDescent="0.25">
      <c r="B4792" s="371"/>
      <c r="C4792" s="372"/>
      <c r="D4792" s="373"/>
      <c r="E4792" s="374"/>
      <c r="F4792" s="375"/>
    </row>
    <row r="4793" spans="2:6" s="1" customFormat="1" x14ac:dyDescent="0.25">
      <c r="B4793" s="371"/>
      <c r="C4793" s="372"/>
      <c r="D4793" s="373"/>
      <c r="E4793" s="374"/>
      <c r="F4793" s="375"/>
    </row>
    <row r="4794" spans="2:6" s="1" customFormat="1" x14ac:dyDescent="0.25">
      <c r="B4794" s="371"/>
      <c r="C4794" s="372"/>
      <c r="D4794" s="373"/>
      <c r="E4794" s="374"/>
      <c r="F4794" s="375"/>
    </row>
    <row r="4795" spans="2:6" s="1" customFormat="1" x14ac:dyDescent="0.25">
      <c r="B4795" s="371"/>
      <c r="C4795" s="372"/>
      <c r="D4795" s="373"/>
      <c r="E4795" s="374"/>
      <c r="F4795" s="375"/>
    </row>
    <row r="4796" spans="2:6" s="1" customFormat="1" x14ac:dyDescent="0.25">
      <c r="B4796" s="371"/>
      <c r="C4796" s="372"/>
      <c r="D4796" s="373"/>
      <c r="E4796" s="374"/>
      <c r="F4796" s="375"/>
    </row>
    <row r="4797" spans="2:6" s="1" customFormat="1" x14ac:dyDescent="0.25">
      <c r="B4797" s="371"/>
      <c r="C4797" s="372"/>
      <c r="D4797" s="373"/>
      <c r="E4797" s="374"/>
      <c r="F4797" s="375"/>
    </row>
    <row r="4798" spans="2:6" s="1" customFormat="1" x14ac:dyDescent="0.25">
      <c r="B4798" s="371"/>
      <c r="C4798" s="372"/>
      <c r="D4798" s="373"/>
      <c r="E4798" s="374"/>
      <c r="F4798" s="375"/>
    </row>
    <row r="4799" spans="2:6" s="1" customFormat="1" x14ac:dyDescent="0.25">
      <c r="B4799" s="371"/>
      <c r="C4799" s="372"/>
      <c r="D4799" s="373"/>
      <c r="E4799" s="374"/>
      <c r="F4799" s="375"/>
    </row>
    <row r="4800" spans="2:6" s="1" customFormat="1" x14ac:dyDescent="0.25">
      <c r="B4800" s="371"/>
      <c r="C4800" s="372"/>
      <c r="D4800" s="373"/>
      <c r="E4800" s="374"/>
      <c r="F4800" s="375"/>
    </row>
    <row r="4801" spans="2:6" s="1" customFormat="1" x14ac:dyDescent="0.25">
      <c r="B4801" s="371"/>
      <c r="C4801" s="372"/>
      <c r="D4801" s="373"/>
      <c r="E4801" s="374"/>
      <c r="F4801" s="375"/>
    </row>
    <row r="4802" spans="2:6" s="1" customFormat="1" x14ac:dyDescent="0.25">
      <c r="B4802" s="371"/>
      <c r="C4802" s="372"/>
      <c r="D4802" s="373"/>
      <c r="E4802" s="374"/>
      <c r="F4802" s="375"/>
    </row>
    <row r="4803" spans="2:6" s="1" customFormat="1" x14ac:dyDescent="0.25">
      <c r="B4803" s="371"/>
      <c r="C4803" s="372"/>
      <c r="D4803" s="373"/>
      <c r="E4803" s="374"/>
      <c r="F4803" s="375"/>
    </row>
    <row r="4804" spans="2:6" s="1" customFormat="1" x14ac:dyDescent="0.25">
      <c r="B4804" s="371"/>
      <c r="C4804" s="372"/>
      <c r="D4804" s="373"/>
      <c r="E4804" s="374"/>
      <c r="F4804" s="375"/>
    </row>
    <row r="4805" spans="2:6" s="1" customFormat="1" x14ac:dyDescent="0.25">
      <c r="B4805" s="371"/>
      <c r="C4805" s="372"/>
      <c r="D4805" s="373"/>
      <c r="E4805" s="374"/>
      <c r="F4805" s="375"/>
    </row>
    <row r="4806" spans="2:6" s="1" customFormat="1" x14ac:dyDescent="0.25">
      <c r="B4806" s="371"/>
      <c r="C4806" s="372"/>
      <c r="D4806" s="373"/>
      <c r="E4806" s="374"/>
      <c r="F4806" s="375"/>
    </row>
    <row r="4807" spans="2:6" s="1" customFormat="1" x14ac:dyDescent="0.25">
      <c r="B4807" s="371"/>
      <c r="C4807" s="372"/>
      <c r="D4807" s="373"/>
      <c r="E4807" s="374"/>
      <c r="F4807" s="375"/>
    </row>
    <row r="4808" spans="2:6" s="1" customFormat="1" x14ac:dyDescent="0.25">
      <c r="B4808" s="371"/>
      <c r="C4808" s="372"/>
      <c r="D4808" s="373"/>
      <c r="E4808" s="374"/>
      <c r="F4808" s="375"/>
    </row>
    <row r="4809" spans="2:6" s="1" customFormat="1" x14ac:dyDescent="0.25">
      <c r="B4809" s="371"/>
      <c r="C4809" s="372"/>
      <c r="D4809" s="373"/>
      <c r="E4809" s="374"/>
      <c r="F4809" s="375"/>
    </row>
    <row r="4810" spans="2:6" s="1" customFormat="1" x14ac:dyDescent="0.25">
      <c r="B4810" s="371"/>
      <c r="C4810" s="372"/>
      <c r="D4810" s="373"/>
      <c r="E4810" s="374"/>
      <c r="F4810" s="375"/>
    </row>
    <row r="4811" spans="2:6" s="1" customFormat="1" x14ac:dyDescent="0.25">
      <c r="B4811" s="371"/>
      <c r="C4811" s="372"/>
      <c r="D4811" s="373"/>
      <c r="E4811" s="374"/>
      <c r="F4811" s="375"/>
    </row>
    <row r="4812" spans="2:6" s="1" customFormat="1" x14ac:dyDescent="0.25">
      <c r="B4812" s="371"/>
      <c r="C4812" s="372"/>
      <c r="D4812" s="373"/>
      <c r="E4812" s="374"/>
      <c r="F4812" s="375"/>
    </row>
    <row r="4813" spans="2:6" s="1" customFormat="1" x14ac:dyDescent="0.25">
      <c r="B4813" s="371"/>
      <c r="C4813" s="372"/>
      <c r="D4813" s="373"/>
      <c r="E4813" s="374"/>
      <c r="F4813" s="375"/>
    </row>
    <row r="4814" spans="2:6" s="1" customFormat="1" x14ac:dyDescent="0.25">
      <c r="B4814" s="371"/>
      <c r="C4814" s="372"/>
      <c r="D4814" s="373"/>
      <c r="E4814" s="374"/>
      <c r="F4814" s="375"/>
    </row>
    <row r="4815" spans="2:6" s="1" customFormat="1" x14ac:dyDescent="0.25">
      <c r="B4815" s="371"/>
      <c r="C4815" s="372"/>
      <c r="D4815" s="373"/>
      <c r="E4815" s="374"/>
      <c r="F4815" s="375"/>
    </row>
    <row r="4816" spans="2:6" s="1" customFormat="1" x14ac:dyDescent="0.25">
      <c r="B4816" s="371"/>
      <c r="C4816" s="372"/>
      <c r="D4816" s="373"/>
      <c r="E4816" s="374"/>
      <c r="F4816" s="375"/>
    </row>
    <row r="4817" spans="2:6" s="1" customFormat="1" x14ac:dyDescent="0.25">
      <c r="B4817" s="371"/>
      <c r="C4817" s="372"/>
      <c r="D4817" s="373"/>
      <c r="E4817" s="374"/>
      <c r="F4817" s="375"/>
    </row>
    <row r="4818" spans="2:6" s="1" customFormat="1" x14ac:dyDescent="0.25">
      <c r="B4818" s="371"/>
      <c r="C4818" s="372"/>
      <c r="D4818" s="373"/>
      <c r="E4818" s="374"/>
      <c r="F4818" s="375"/>
    </row>
    <row r="4819" spans="2:6" s="1" customFormat="1" x14ac:dyDescent="0.25">
      <c r="B4819" s="371"/>
      <c r="C4819" s="372"/>
      <c r="D4819" s="373"/>
      <c r="E4819" s="374"/>
      <c r="F4819" s="375"/>
    </row>
    <row r="4820" spans="2:6" s="1" customFormat="1" x14ac:dyDescent="0.25">
      <c r="B4820" s="371"/>
      <c r="C4820" s="372"/>
      <c r="D4820" s="373"/>
      <c r="E4820" s="374"/>
      <c r="F4820" s="375"/>
    </row>
    <row r="4821" spans="2:6" s="1" customFormat="1" x14ac:dyDescent="0.25">
      <c r="B4821" s="371"/>
      <c r="C4821" s="372"/>
      <c r="D4821" s="373"/>
      <c r="E4821" s="374"/>
      <c r="F4821" s="375"/>
    </row>
    <row r="4822" spans="2:6" s="1" customFormat="1" x14ac:dyDescent="0.25">
      <c r="B4822" s="371"/>
      <c r="C4822" s="372"/>
      <c r="D4822" s="373"/>
      <c r="E4822" s="374"/>
      <c r="F4822" s="375"/>
    </row>
    <row r="4823" spans="2:6" s="1" customFormat="1" x14ac:dyDescent="0.25">
      <c r="B4823" s="371"/>
      <c r="C4823" s="372"/>
      <c r="D4823" s="373"/>
      <c r="E4823" s="374"/>
      <c r="F4823" s="375"/>
    </row>
    <row r="4824" spans="2:6" s="1" customFormat="1" x14ac:dyDescent="0.25">
      <c r="B4824" s="371"/>
      <c r="C4824" s="372"/>
      <c r="D4824" s="373"/>
      <c r="E4824" s="374"/>
      <c r="F4824" s="375"/>
    </row>
    <row r="4825" spans="2:6" s="1" customFormat="1" x14ac:dyDescent="0.25">
      <c r="B4825" s="371"/>
      <c r="C4825" s="372"/>
      <c r="D4825" s="373"/>
      <c r="E4825" s="374"/>
      <c r="F4825" s="375"/>
    </row>
    <row r="4826" spans="2:6" s="1" customFormat="1" x14ac:dyDescent="0.25">
      <c r="B4826" s="371"/>
      <c r="C4826" s="372"/>
      <c r="D4826" s="373"/>
      <c r="E4826" s="374"/>
      <c r="F4826" s="375"/>
    </row>
    <row r="4827" spans="2:6" s="1" customFormat="1" x14ac:dyDescent="0.25">
      <c r="B4827" s="371"/>
      <c r="C4827" s="372"/>
      <c r="D4827" s="373"/>
      <c r="E4827" s="374"/>
      <c r="F4827" s="375"/>
    </row>
    <row r="4828" spans="2:6" s="1" customFormat="1" x14ac:dyDescent="0.25">
      <c r="B4828" s="371"/>
      <c r="C4828" s="372"/>
      <c r="D4828" s="373"/>
      <c r="E4828" s="374"/>
      <c r="F4828" s="375"/>
    </row>
    <row r="4829" spans="2:6" s="1" customFormat="1" x14ac:dyDescent="0.25">
      <c r="B4829" s="371"/>
      <c r="C4829" s="372"/>
      <c r="D4829" s="373"/>
      <c r="E4829" s="374"/>
      <c r="F4829" s="375"/>
    </row>
    <row r="4830" spans="2:6" s="1" customFormat="1" x14ac:dyDescent="0.25">
      <c r="B4830" s="371"/>
      <c r="C4830" s="372"/>
      <c r="D4830" s="373"/>
      <c r="E4830" s="374"/>
      <c r="F4830" s="375"/>
    </row>
    <row r="4831" spans="2:6" s="1" customFormat="1" x14ac:dyDescent="0.25">
      <c r="B4831" s="371"/>
      <c r="C4831" s="372"/>
      <c r="D4831" s="373"/>
      <c r="E4831" s="374"/>
      <c r="F4831" s="375"/>
    </row>
    <row r="4832" spans="2:6" s="1" customFormat="1" x14ac:dyDescent="0.25">
      <c r="B4832" s="371"/>
      <c r="C4832" s="372"/>
      <c r="D4832" s="373"/>
      <c r="E4832" s="374"/>
      <c r="F4832" s="375"/>
    </row>
    <row r="4833" spans="2:6" s="1" customFormat="1" x14ac:dyDescent="0.25">
      <c r="B4833" s="371"/>
      <c r="C4833" s="372"/>
      <c r="D4833" s="373"/>
      <c r="E4833" s="374"/>
      <c r="F4833" s="375"/>
    </row>
    <row r="4834" spans="2:6" s="1" customFormat="1" x14ac:dyDescent="0.25">
      <c r="B4834" s="371"/>
      <c r="C4834" s="372"/>
      <c r="D4834" s="373"/>
      <c r="E4834" s="374"/>
      <c r="F4834" s="375"/>
    </row>
    <row r="4835" spans="2:6" s="1" customFormat="1" x14ac:dyDescent="0.25">
      <c r="B4835" s="371"/>
      <c r="C4835" s="372"/>
      <c r="D4835" s="373"/>
      <c r="E4835" s="374"/>
      <c r="F4835" s="375"/>
    </row>
    <row r="4836" spans="2:6" s="1" customFormat="1" x14ac:dyDescent="0.25">
      <c r="B4836" s="371"/>
      <c r="C4836" s="372"/>
      <c r="D4836" s="373"/>
      <c r="E4836" s="374"/>
      <c r="F4836" s="375"/>
    </row>
    <row r="4837" spans="2:6" s="1" customFormat="1" x14ac:dyDescent="0.25">
      <c r="B4837" s="371"/>
      <c r="C4837" s="372"/>
      <c r="D4837" s="373"/>
      <c r="E4837" s="374"/>
      <c r="F4837" s="375"/>
    </row>
    <row r="4838" spans="2:6" s="1" customFormat="1" x14ac:dyDescent="0.25">
      <c r="B4838" s="371"/>
      <c r="C4838" s="372"/>
      <c r="D4838" s="373"/>
      <c r="E4838" s="374"/>
      <c r="F4838" s="375"/>
    </row>
    <row r="4839" spans="2:6" s="1" customFormat="1" x14ac:dyDescent="0.25">
      <c r="B4839" s="371"/>
      <c r="C4839" s="372"/>
      <c r="D4839" s="373"/>
      <c r="E4839" s="374"/>
      <c r="F4839" s="375"/>
    </row>
    <row r="4840" spans="2:6" s="1" customFormat="1" x14ac:dyDescent="0.25">
      <c r="B4840" s="371"/>
      <c r="C4840" s="372"/>
      <c r="D4840" s="373"/>
      <c r="E4840" s="374"/>
      <c r="F4840" s="375"/>
    </row>
    <row r="4841" spans="2:6" s="1" customFormat="1" x14ac:dyDescent="0.25">
      <c r="B4841" s="371"/>
      <c r="C4841" s="372"/>
      <c r="D4841" s="373"/>
      <c r="E4841" s="374"/>
      <c r="F4841" s="375"/>
    </row>
    <row r="4842" spans="2:6" s="1" customFormat="1" x14ac:dyDescent="0.25">
      <c r="B4842" s="371"/>
      <c r="C4842" s="372"/>
      <c r="D4842" s="373"/>
      <c r="E4842" s="374"/>
      <c r="F4842" s="375"/>
    </row>
    <row r="4843" spans="2:6" s="1" customFormat="1" x14ac:dyDescent="0.25">
      <c r="B4843" s="371"/>
      <c r="C4843" s="372"/>
      <c r="D4843" s="373"/>
      <c r="E4843" s="374"/>
      <c r="F4843" s="375"/>
    </row>
    <row r="4844" spans="2:6" s="1" customFormat="1" x14ac:dyDescent="0.25">
      <c r="B4844" s="371"/>
      <c r="C4844" s="372"/>
      <c r="D4844" s="373"/>
      <c r="E4844" s="374"/>
      <c r="F4844" s="375"/>
    </row>
    <row r="4845" spans="2:6" s="1" customFormat="1" x14ac:dyDescent="0.25">
      <c r="B4845" s="371"/>
      <c r="C4845" s="372"/>
      <c r="D4845" s="373"/>
      <c r="E4845" s="374"/>
      <c r="F4845" s="375"/>
    </row>
    <row r="4846" spans="2:6" s="1" customFormat="1" x14ac:dyDescent="0.25">
      <c r="B4846" s="371"/>
      <c r="C4846" s="372"/>
      <c r="D4846" s="373"/>
      <c r="E4846" s="374"/>
      <c r="F4846" s="375"/>
    </row>
    <row r="4847" spans="2:6" s="1" customFormat="1" x14ac:dyDescent="0.25">
      <c r="B4847" s="371"/>
      <c r="C4847" s="372"/>
      <c r="D4847" s="373"/>
      <c r="E4847" s="374"/>
      <c r="F4847" s="375"/>
    </row>
    <row r="4848" spans="2:6" s="1" customFormat="1" x14ac:dyDescent="0.25">
      <c r="B4848" s="371"/>
      <c r="C4848" s="372"/>
      <c r="D4848" s="373"/>
      <c r="E4848" s="374"/>
      <c r="F4848" s="375"/>
    </row>
    <row r="4849" spans="2:6" s="1" customFormat="1" x14ac:dyDescent="0.25">
      <c r="B4849" s="371"/>
      <c r="C4849" s="372"/>
      <c r="D4849" s="373"/>
      <c r="E4849" s="374"/>
      <c r="F4849" s="375"/>
    </row>
    <row r="4850" spans="2:6" s="1" customFormat="1" x14ac:dyDescent="0.25">
      <c r="B4850" s="371"/>
      <c r="C4850" s="372"/>
      <c r="D4850" s="373"/>
      <c r="E4850" s="374"/>
      <c r="F4850" s="375"/>
    </row>
    <row r="4851" spans="2:6" s="1" customFormat="1" x14ac:dyDescent="0.25">
      <c r="B4851" s="371"/>
      <c r="C4851" s="372"/>
      <c r="D4851" s="373"/>
      <c r="E4851" s="374"/>
      <c r="F4851" s="375"/>
    </row>
    <row r="4852" spans="2:6" s="1" customFormat="1" x14ac:dyDescent="0.25">
      <c r="B4852" s="371"/>
      <c r="C4852" s="372"/>
      <c r="D4852" s="373"/>
      <c r="E4852" s="374"/>
      <c r="F4852" s="375"/>
    </row>
    <row r="4853" spans="2:6" s="1" customFormat="1" x14ac:dyDescent="0.25">
      <c r="B4853" s="371"/>
      <c r="C4853" s="372"/>
      <c r="D4853" s="373"/>
      <c r="E4853" s="374"/>
      <c r="F4853" s="375"/>
    </row>
    <row r="4854" spans="2:6" s="1" customFormat="1" x14ac:dyDescent="0.25">
      <c r="B4854" s="371"/>
      <c r="C4854" s="372"/>
      <c r="D4854" s="373"/>
      <c r="E4854" s="374"/>
      <c r="F4854" s="375"/>
    </row>
    <row r="4855" spans="2:6" s="1" customFormat="1" x14ac:dyDescent="0.25">
      <c r="B4855" s="371"/>
      <c r="C4855" s="372"/>
      <c r="D4855" s="373"/>
      <c r="E4855" s="374"/>
      <c r="F4855" s="375"/>
    </row>
    <row r="4856" spans="2:6" s="1" customFormat="1" x14ac:dyDescent="0.25">
      <c r="B4856" s="371"/>
      <c r="C4856" s="372"/>
      <c r="D4856" s="373"/>
      <c r="E4856" s="374"/>
      <c r="F4856" s="375"/>
    </row>
    <row r="4857" spans="2:6" s="1" customFormat="1" x14ac:dyDescent="0.25">
      <c r="B4857" s="371"/>
      <c r="C4857" s="372"/>
      <c r="D4857" s="373"/>
      <c r="E4857" s="374"/>
      <c r="F4857" s="375"/>
    </row>
    <row r="4858" spans="2:6" s="1" customFormat="1" x14ac:dyDescent="0.25">
      <c r="B4858" s="371"/>
      <c r="C4858" s="372"/>
      <c r="D4858" s="373"/>
      <c r="E4858" s="374"/>
      <c r="F4858" s="375"/>
    </row>
    <row r="4859" spans="2:6" s="1" customFormat="1" x14ac:dyDescent="0.25">
      <c r="B4859" s="371"/>
      <c r="C4859" s="372"/>
      <c r="D4859" s="373"/>
      <c r="E4859" s="374"/>
      <c r="F4859" s="375"/>
    </row>
    <row r="4860" spans="2:6" s="1" customFormat="1" x14ac:dyDescent="0.25">
      <c r="B4860" s="371"/>
      <c r="C4860" s="372"/>
      <c r="D4860" s="373"/>
      <c r="E4860" s="374"/>
      <c r="F4860" s="375"/>
    </row>
    <row r="4861" spans="2:6" s="1" customFormat="1" x14ac:dyDescent="0.25">
      <c r="B4861" s="371"/>
      <c r="C4861" s="372"/>
      <c r="D4861" s="373"/>
      <c r="E4861" s="374"/>
      <c r="F4861" s="375"/>
    </row>
    <row r="4862" spans="2:6" s="1" customFormat="1" x14ac:dyDescent="0.25">
      <c r="B4862" s="371"/>
      <c r="C4862" s="372"/>
      <c r="D4862" s="373"/>
      <c r="E4862" s="374"/>
      <c r="F4862" s="375"/>
    </row>
    <row r="4863" spans="2:6" s="1" customFormat="1" x14ac:dyDescent="0.25">
      <c r="B4863" s="371"/>
      <c r="C4863" s="372"/>
      <c r="D4863" s="373"/>
      <c r="E4863" s="374"/>
      <c r="F4863" s="375"/>
    </row>
    <row r="4864" spans="2:6" s="1" customFormat="1" x14ac:dyDescent="0.25">
      <c r="B4864" s="371"/>
      <c r="C4864" s="372"/>
      <c r="D4864" s="373"/>
      <c r="E4864" s="374"/>
      <c r="F4864" s="375"/>
    </row>
    <row r="4865" spans="2:6" s="1" customFormat="1" x14ac:dyDescent="0.25">
      <c r="B4865" s="371"/>
      <c r="C4865" s="372"/>
      <c r="D4865" s="373"/>
      <c r="E4865" s="374"/>
      <c r="F4865" s="375"/>
    </row>
    <row r="4866" spans="2:6" s="1" customFormat="1" x14ac:dyDescent="0.25">
      <c r="B4866" s="371"/>
      <c r="C4866" s="372"/>
      <c r="D4866" s="373"/>
      <c r="E4866" s="374"/>
      <c r="F4866" s="375"/>
    </row>
    <row r="4867" spans="2:6" s="1" customFormat="1" x14ac:dyDescent="0.25">
      <c r="B4867" s="371"/>
      <c r="C4867" s="372"/>
      <c r="D4867" s="373"/>
      <c r="E4867" s="374"/>
      <c r="F4867" s="375"/>
    </row>
    <row r="4868" spans="2:6" s="1" customFormat="1" x14ac:dyDescent="0.25">
      <c r="B4868" s="371"/>
      <c r="C4868" s="372"/>
      <c r="D4868" s="373"/>
      <c r="E4868" s="374"/>
      <c r="F4868" s="375"/>
    </row>
    <row r="4869" spans="2:6" s="1" customFormat="1" x14ac:dyDescent="0.25">
      <c r="B4869" s="371"/>
      <c r="C4869" s="372"/>
      <c r="D4869" s="373"/>
      <c r="E4869" s="374"/>
      <c r="F4869" s="375"/>
    </row>
    <row r="4870" spans="2:6" s="1" customFormat="1" x14ac:dyDescent="0.25">
      <c r="B4870" s="371"/>
      <c r="C4870" s="372"/>
      <c r="D4870" s="373"/>
      <c r="E4870" s="374"/>
      <c r="F4870" s="375"/>
    </row>
    <row r="4871" spans="2:6" s="1" customFormat="1" x14ac:dyDescent="0.25">
      <c r="B4871" s="371"/>
      <c r="C4871" s="372"/>
      <c r="D4871" s="373"/>
      <c r="E4871" s="374"/>
      <c r="F4871" s="375"/>
    </row>
    <row r="4872" spans="2:6" s="1" customFormat="1" x14ac:dyDescent="0.25">
      <c r="B4872" s="371"/>
      <c r="C4872" s="372"/>
      <c r="D4872" s="373"/>
      <c r="E4872" s="374"/>
      <c r="F4872" s="375"/>
    </row>
    <row r="4873" spans="2:6" s="1" customFormat="1" x14ac:dyDescent="0.25">
      <c r="B4873" s="371"/>
      <c r="C4873" s="372"/>
      <c r="D4873" s="373"/>
      <c r="E4873" s="374"/>
      <c r="F4873" s="375"/>
    </row>
    <row r="4874" spans="2:6" s="1" customFormat="1" x14ac:dyDescent="0.25">
      <c r="B4874" s="371"/>
      <c r="C4874" s="372"/>
      <c r="D4874" s="373"/>
      <c r="E4874" s="374"/>
      <c r="F4874" s="375"/>
    </row>
    <row r="4875" spans="2:6" s="1" customFormat="1" x14ac:dyDescent="0.25">
      <c r="B4875" s="371"/>
      <c r="C4875" s="372"/>
      <c r="D4875" s="373"/>
      <c r="E4875" s="374"/>
      <c r="F4875" s="375"/>
    </row>
    <row r="4876" spans="2:6" s="1" customFormat="1" x14ac:dyDescent="0.25">
      <c r="B4876" s="371"/>
      <c r="C4876" s="372"/>
      <c r="D4876" s="373"/>
      <c r="E4876" s="374"/>
      <c r="F4876" s="375"/>
    </row>
    <row r="4877" spans="2:6" s="1" customFormat="1" x14ac:dyDescent="0.25">
      <c r="B4877" s="371"/>
      <c r="C4877" s="372"/>
      <c r="D4877" s="373"/>
      <c r="E4877" s="374"/>
      <c r="F4877" s="375"/>
    </row>
    <row r="4878" spans="2:6" s="1" customFormat="1" x14ac:dyDescent="0.25">
      <c r="B4878" s="371"/>
      <c r="C4878" s="372"/>
      <c r="D4878" s="373"/>
      <c r="E4878" s="374"/>
      <c r="F4878" s="375"/>
    </row>
    <row r="4879" spans="2:6" s="1" customFormat="1" x14ac:dyDescent="0.25">
      <c r="B4879" s="371"/>
      <c r="C4879" s="372"/>
      <c r="D4879" s="373"/>
      <c r="E4879" s="374"/>
      <c r="F4879" s="375"/>
    </row>
    <row r="4880" spans="2:6" s="1" customFormat="1" x14ac:dyDescent="0.25">
      <c r="B4880" s="371"/>
      <c r="C4880" s="372"/>
      <c r="D4880" s="373"/>
      <c r="E4880" s="374"/>
      <c r="F4880" s="375"/>
    </row>
    <row r="4881" spans="2:6" s="1" customFormat="1" x14ac:dyDescent="0.25">
      <c r="B4881" s="371"/>
      <c r="C4881" s="372"/>
      <c r="D4881" s="373"/>
      <c r="E4881" s="374"/>
      <c r="F4881" s="375"/>
    </row>
    <row r="4882" spans="2:6" s="1" customFormat="1" x14ac:dyDescent="0.25">
      <c r="B4882" s="371"/>
      <c r="C4882" s="372"/>
      <c r="D4882" s="373"/>
      <c r="E4882" s="374"/>
      <c r="F4882" s="375"/>
    </row>
    <row r="4883" spans="2:6" s="1" customFormat="1" x14ac:dyDescent="0.25">
      <c r="B4883" s="371"/>
      <c r="C4883" s="372"/>
      <c r="D4883" s="373"/>
      <c r="E4883" s="374"/>
      <c r="F4883" s="375"/>
    </row>
    <row r="4884" spans="2:6" s="1" customFormat="1" x14ac:dyDescent="0.25">
      <c r="B4884" s="371"/>
      <c r="C4884" s="372"/>
      <c r="D4884" s="373"/>
      <c r="E4884" s="374"/>
      <c r="F4884" s="375"/>
    </row>
    <row r="4885" spans="2:6" s="1" customFormat="1" x14ac:dyDescent="0.25">
      <c r="B4885" s="371"/>
      <c r="C4885" s="372"/>
      <c r="D4885" s="373"/>
      <c r="E4885" s="374"/>
      <c r="F4885" s="375"/>
    </row>
    <row r="4886" spans="2:6" s="1" customFormat="1" x14ac:dyDescent="0.25">
      <c r="B4886" s="371"/>
      <c r="C4886" s="372"/>
      <c r="D4886" s="373"/>
      <c r="E4886" s="374"/>
      <c r="F4886" s="375"/>
    </row>
    <row r="4887" spans="2:6" s="1" customFormat="1" x14ac:dyDescent="0.25">
      <c r="B4887" s="371"/>
      <c r="C4887" s="372"/>
      <c r="D4887" s="373"/>
      <c r="E4887" s="374"/>
      <c r="F4887" s="375"/>
    </row>
    <row r="4888" spans="2:6" s="1" customFormat="1" x14ac:dyDescent="0.25">
      <c r="B4888" s="371"/>
      <c r="C4888" s="372"/>
      <c r="D4888" s="373"/>
      <c r="E4888" s="374"/>
      <c r="F4888" s="375"/>
    </row>
    <row r="4889" spans="2:6" s="1" customFormat="1" x14ac:dyDescent="0.25">
      <c r="B4889" s="371"/>
      <c r="C4889" s="372"/>
      <c r="D4889" s="373"/>
      <c r="E4889" s="374"/>
      <c r="F4889" s="375"/>
    </row>
    <row r="4890" spans="2:6" s="1" customFormat="1" x14ac:dyDescent="0.25">
      <c r="B4890" s="371"/>
      <c r="C4890" s="372"/>
      <c r="D4890" s="373"/>
      <c r="E4890" s="374"/>
      <c r="F4890" s="375"/>
    </row>
    <row r="4891" spans="2:6" s="1" customFormat="1" x14ac:dyDescent="0.25">
      <c r="B4891" s="371"/>
      <c r="C4891" s="372"/>
      <c r="D4891" s="373"/>
      <c r="E4891" s="374"/>
      <c r="F4891" s="375"/>
    </row>
    <row r="4892" spans="2:6" s="1" customFormat="1" x14ac:dyDescent="0.25">
      <c r="B4892" s="371"/>
      <c r="C4892" s="372"/>
      <c r="D4892" s="373"/>
      <c r="E4892" s="374"/>
      <c r="F4892" s="375"/>
    </row>
    <row r="4893" spans="2:6" s="1" customFormat="1" x14ac:dyDescent="0.25">
      <c r="B4893" s="371"/>
      <c r="C4893" s="372"/>
      <c r="D4893" s="373"/>
      <c r="E4893" s="374"/>
      <c r="F4893" s="375"/>
    </row>
    <row r="4894" spans="2:6" s="1" customFormat="1" x14ac:dyDescent="0.25">
      <c r="B4894" s="371"/>
      <c r="C4894" s="372"/>
      <c r="D4894" s="373"/>
      <c r="E4894" s="374"/>
      <c r="F4894" s="375"/>
    </row>
    <row r="4895" spans="2:6" s="1" customFormat="1" x14ac:dyDescent="0.25">
      <c r="B4895" s="371"/>
      <c r="C4895" s="372"/>
      <c r="D4895" s="373"/>
      <c r="E4895" s="374"/>
      <c r="F4895" s="375"/>
    </row>
    <row r="4896" spans="2:6" s="1" customFormat="1" x14ac:dyDescent="0.25">
      <c r="B4896" s="371"/>
      <c r="C4896" s="372"/>
      <c r="D4896" s="373"/>
      <c r="E4896" s="374"/>
      <c r="F4896" s="375"/>
    </row>
    <row r="4897" spans="2:6" s="1" customFormat="1" x14ac:dyDescent="0.25">
      <c r="B4897" s="371"/>
      <c r="C4897" s="372"/>
      <c r="D4897" s="373"/>
      <c r="E4897" s="374"/>
      <c r="F4897" s="375"/>
    </row>
    <row r="4898" spans="2:6" s="1" customFormat="1" x14ac:dyDescent="0.25">
      <c r="B4898" s="371"/>
      <c r="C4898" s="372"/>
      <c r="D4898" s="373"/>
      <c r="E4898" s="374"/>
      <c r="F4898" s="375"/>
    </row>
    <row r="4899" spans="2:6" s="1" customFormat="1" x14ac:dyDescent="0.25">
      <c r="B4899" s="371"/>
      <c r="C4899" s="372"/>
      <c r="D4899" s="373"/>
      <c r="E4899" s="374"/>
      <c r="F4899" s="375"/>
    </row>
    <row r="4900" spans="2:6" s="1" customFormat="1" x14ac:dyDescent="0.25">
      <c r="B4900" s="371"/>
      <c r="C4900" s="372"/>
      <c r="D4900" s="373"/>
      <c r="E4900" s="374"/>
      <c r="F4900" s="375"/>
    </row>
    <row r="4901" spans="2:6" s="1" customFormat="1" x14ac:dyDescent="0.25">
      <c r="B4901" s="371"/>
      <c r="C4901" s="372"/>
      <c r="D4901" s="373"/>
      <c r="E4901" s="374"/>
      <c r="F4901" s="375"/>
    </row>
    <row r="4902" spans="2:6" s="1" customFormat="1" x14ac:dyDescent="0.25">
      <c r="B4902" s="371"/>
      <c r="C4902" s="372"/>
      <c r="D4902" s="373"/>
      <c r="E4902" s="374"/>
      <c r="F4902" s="375"/>
    </row>
    <row r="4903" spans="2:6" s="1" customFormat="1" x14ac:dyDescent="0.25">
      <c r="B4903" s="371"/>
      <c r="C4903" s="372"/>
      <c r="D4903" s="373"/>
      <c r="E4903" s="374"/>
      <c r="F4903" s="375"/>
    </row>
    <row r="4904" spans="2:6" s="1" customFormat="1" x14ac:dyDescent="0.25">
      <c r="B4904" s="371"/>
      <c r="C4904" s="372"/>
      <c r="D4904" s="373"/>
      <c r="E4904" s="374"/>
      <c r="F4904" s="375"/>
    </row>
    <row r="4905" spans="2:6" s="1" customFormat="1" x14ac:dyDescent="0.25">
      <c r="B4905" s="371"/>
      <c r="C4905" s="372"/>
      <c r="D4905" s="373"/>
      <c r="E4905" s="374"/>
      <c r="F4905" s="375"/>
    </row>
    <row r="4906" spans="2:6" s="1" customFormat="1" x14ac:dyDescent="0.25">
      <c r="B4906" s="371"/>
      <c r="C4906" s="372"/>
      <c r="D4906" s="373"/>
      <c r="E4906" s="374"/>
      <c r="F4906" s="375"/>
    </row>
    <row r="4907" spans="2:6" s="1" customFormat="1" x14ac:dyDescent="0.25">
      <c r="B4907" s="371"/>
      <c r="C4907" s="372"/>
      <c r="D4907" s="373"/>
      <c r="E4907" s="374"/>
      <c r="F4907" s="375"/>
    </row>
    <row r="4908" spans="2:6" s="1" customFormat="1" x14ac:dyDescent="0.25">
      <c r="B4908" s="371"/>
      <c r="C4908" s="372"/>
      <c r="D4908" s="373"/>
      <c r="E4908" s="374"/>
      <c r="F4908" s="375"/>
    </row>
    <row r="4909" spans="2:6" s="1" customFormat="1" x14ac:dyDescent="0.25">
      <c r="B4909" s="371"/>
      <c r="C4909" s="372"/>
      <c r="D4909" s="373"/>
      <c r="E4909" s="374"/>
      <c r="F4909" s="375"/>
    </row>
    <row r="4910" spans="2:6" s="1" customFormat="1" x14ac:dyDescent="0.25">
      <c r="B4910" s="371"/>
      <c r="C4910" s="372"/>
      <c r="D4910" s="373"/>
      <c r="E4910" s="374"/>
      <c r="F4910" s="375"/>
    </row>
    <row r="4911" spans="2:6" s="1" customFormat="1" x14ac:dyDescent="0.25">
      <c r="B4911" s="371"/>
      <c r="C4911" s="372"/>
      <c r="D4911" s="373"/>
      <c r="E4911" s="374"/>
      <c r="F4911" s="375"/>
    </row>
    <row r="4912" spans="2:6" s="1" customFormat="1" x14ac:dyDescent="0.25">
      <c r="B4912" s="371"/>
      <c r="C4912" s="372"/>
      <c r="D4912" s="373"/>
      <c r="E4912" s="374"/>
      <c r="F4912" s="375"/>
    </row>
    <row r="4913" spans="2:6" s="1" customFormat="1" x14ac:dyDescent="0.25">
      <c r="B4913" s="371"/>
      <c r="C4913" s="372"/>
      <c r="D4913" s="373"/>
      <c r="E4913" s="374"/>
      <c r="F4913" s="375"/>
    </row>
    <row r="4914" spans="2:6" s="1" customFormat="1" x14ac:dyDescent="0.25">
      <c r="B4914" s="371"/>
      <c r="C4914" s="372"/>
      <c r="D4914" s="373"/>
      <c r="E4914" s="374"/>
      <c r="F4914" s="375"/>
    </row>
    <row r="4915" spans="2:6" s="1" customFormat="1" x14ac:dyDescent="0.25">
      <c r="B4915" s="371"/>
      <c r="C4915" s="372"/>
      <c r="D4915" s="373"/>
      <c r="E4915" s="374"/>
      <c r="F4915" s="375"/>
    </row>
    <row r="4916" spans="2:6" s="1" customFormat="1" x14ac:dyDescent="0.25">
      <c r="B4916" s="371"/>
      <c r="C4916" s="372"/>
      <c r="D4916" s="373"/>
      <c r="E4916" s="374"/>
      <c r="F4916" s="375"/>
    </row>
    <row r="4917" spans="2:6" s="1" customFormat="1" x14ac:dyDescent="0.25">
      <c r="B4917" s="371"/>
      <c r="C4917" s="372"/>
      <c r="D4917" s="373"/>
      <c r="E4917" s="374"/>
      <c r="F4917" s="375"/>
    </row>
    <row r="4918" spans="2:6" s="1" customFormat="1" x14ac:dyDescent="0.25">
      <c r="B4918" s="371"/>
      <c r="C4918" s="372"/>
      <c r="D4918" s="373"/>
      <c r="E4918" s="374"/>
      <c r="F4918" s="375"/>
    </row>
    <row r="4919" spans="2:6" s="1" customFormat="1" x14ac:dyDescent="0.25">
      <c r="B4919" s="371"/>
      <c r="C4919" s="372"/>
      <c r="D4919" s="373"/>
      <c r="E4919" s="374"/>
      <c r="F4919" s="375"/>
    </row>
    <row r="4920" spans="2:6" s="1" customFormat="1" x14ac:dyDescent="0.25">
      <c r="B4920" s="371"/>
      <c r="C4920" s="372"/>
      <c r="D4920" s="373"/>
      <c r="E4920" s="374"/>
      <c r="F4920" s="375"/>
    </row>
    <row r="4921" spans="2:6" s="1" customFormat="1" x14ac:dyDescent="0.25">
      <c r="B4921" s="371"/>
      <c r="C4921" s="372"/>
      <c r="D4921" s="373"/>
      <c r="E4921" s="374"/>
      <c r="F4921" s="375"/>
    </row>
    <row r="4922" spans="2:6" s="1" customFormat="1" x14ac:dyDescent="0.25">
      <c r="B4922" s="371"/>
      <c r="C4922" s="372"/>
      <c r="D4922" s="373"/>
      <c r="E4922" s="374"/>
      <c r="F4922" s="375"/>
    </row>
    <row r="4923" spans="2:6" s="1" customFormat="1" x14ac:dyDescent="0.25">
      <c r="B4923" s="371"/>
      <c r="C4923" s="372"/>
      <c r="D4923" s="373"/>
      <c r="E4923" s="374"/>
      <c r="F4923" s="375"/>
    </row>
    <row r="4924" spans="2:6" s="1" customFormat="1" x14ac:dyDescent="0.25">
      <c r="B4924" s="371"/>
      <c r="C4924" s="372"/>
      <c r="D4924" s="373"/>
      <c r="E4924" s="374"/>
      <c r="F4924" s="375"/>
    </row>
    <row r="4925" spans="2:6" s="1" customFormat="1" x14ac:dyDescent="0.25">
      <c r="B4925" s="371"/>
      <c r="C4925" s="372"/>
      <c r="D4925" s="373"/>
      <c r="E4925" s="374"/>
      <c r="F4925" s="375"/>
    </row>
    <row r="4926" spans="2:6" s="1" customFormat="1" x14ac:dyDescent="0.25">
      <c r="B4926" s="371"/>
      <c r="C4926" s="372"/>
      <c r="D4926" s="373"/>
      <c r="E4926" s="374"/>
      <c r="F4926" s="375"/>
    </row>
    <row r="4927" spans="2:6" s="1" customFormat="1" x14ac:dyDescent="0.25">
      <c r="B4927" s="371"/>
      <c r="C4927" s="372"/>
      <c r="D4927" s="373"/>
      <c r="E4927" s="374"/>
      <c r="F4927" s="375"/>
    </row>
    <row r="4928" spans="2:6" s="1" customFormat="1" x14ac:dyDescent="0.25">
      <c r="B4928" s="371"/>
      <c r="C4928" s="372"/>
      <c r="D4928" s="373"/>
      <c r="E4928" s="374"/>
      <c r="F4928" s="375"/>
    </row>
    <row r="4929" spans="2:6" s="1" customFormat="1" x14ac:dyDescent="0.25">
      <c r="B4929" s="371"/>
      <c r="C4929" s="372"/>
      <c r="D4929" s="373"/>
      <c r="E4929" s="374"/>
      <c r="F4929" s="375"/>
    </row>
    <row r="4930" spans="2:6" s="1" customFormat="1" x14ac:dyDescent="0.25">
      <c r="B4930" s="371"/>
      <c r="C4930" s="372"/>
      <c r="D4930" s="373"/>
      <c r="E4930" s="374"/>
      <c r="F4930" s="375"/>
    </row>
    <row r="4931" spans="2:6" s="1" customFormat="1" x14ac:dyDescent="0.25">
      <c r="B4931" s="371"/>
      <c r="C4931" s="372"/>
      <c r="D4931" s="373"/>
      <c r="E4931" s="374"/>
      <c r="F4931" s="375"/>
    </row>
    <row r="4932" spans="2:6" s="1" customFormat="1" x14ac:dyDescent="0.25">
      <c r="B4932" s="371"/>
      <c r="C4932" s="372"/>
      <c r="D4932" s="373"/>
      <c r="E4932" s="374"/>
      <c r="F4932" s="375"/>
    </row>
    <row r="4933" spans="2:6" s="1" customFormat="1" x14ac:dyDescent="0.25">
      <c r="B4933" s="371"/>
      <c r="C4933" s="372"/>
      <c r="D4933" s="373"/>
      <c r="E4933" s="374"/>
      <c r="F4933" s="375"/>
    </row>
    <row r="4934" spans="2:6" s="1" customFormat="1" x14ac:dyDescent="0.25">
      <c r="B4934" s="371"/>
      <c r="C4934" s="372"/>
      <c r="D4934" s="373"/>
      <c r="E4934" s="374"/>
      <c r="F4934" s="375"/>
    </row>
    <row r="4935" spans="2:6" s="1" customFormat="1" x14ac:dyDescent="0.25">
      <c r="B4935" s="371"/>
      <c r="C4935" s="372"/>
      <c r="D4935" s="373"/>
      <c r="E4935" s="374"/>
      <c r="F4935" s="375"/>
    </row>
    <row r="4936" spans="2:6" s="1" customFormat="1" x14ac:dyDescent="0.25">
      <c r="B4936" s="371"/>
      <c r="C4936" s="372"/>
      <c r="D4936" s="373"/>
      <c r="E4936" s="374"/>
      <c r="F4936" s="375"/>
    </row>
    <row r="4937" spans="2:6" s="1" customFormat="1" x14ac:dyDescent="0.25">
      <c r="B4937" s="371"/>
      <c r="C4937" s="372"/>
      <c r="D4937" s="373"/>
      <c r="E4937" s="374"/>
      <c r="F4937" s="375"/>
    </row>
    <row r="4938" spans="2:6" s="1" customFormat="1" x14ac:dyDescent="0.25">
      <c r="B4938" s="371"/>
      <c r="C4938" s="372"/>
      <c r="D4938" s="373"/>
      <c r="E4938" s="374"/>
      <c r="F4938" s="375"/>
    </row>
    <row r="4939" spans="2:6" s="1" customFormat="1" x14ac:dyDescent="0.25">
      <c r="B4939" s="371"/>
      <c r="C4939" s="372"/>
      <c r="D4939" s="373"/>
      <c r="E4939" s="374"/>
      <c r="F4939" s="375"/>
    </row>
    <row r="4940" spans="2:6" s="1" customFormat="1" x14ac:dyDescent="0.25">
      <c r="B4940" s="371"/>
      <c r="C4940" s="372"/>
      <c r="D4940" s="373"/>
      <c r="E4940" s="374"/>
      <c r="F4940" s="375"/>
    </row>
    <row r="4941" spans="2:6" s="1" customFormat="1" x14ac:dyDescent="0.25">
      <c r="B4941" s="371"/>
      <c r="C4941" s="372"/>
      <c r="D4941" s="373"/>
      <c r="E4941" s="374"/>
      <c r="F4941" s="375"/>
    </row>
    <row r="4942" spans="2:6" s="1" customFormat="1" x14ac:dyDescent="0.25">
      <c r="B4942" s="371"/>
      <c r="C4942" s="372"/>
      <c r="D4942" s="373"/>
      <c r="E4942" s="374"/>
      <c r="F4942" s="375"/>
    </row>
    <row r="4943" spans="2:6" s="1" customFormat="1" x14ac:dyDescent="0.25">
      <c r="B4943" s="371"/>
      <c r="C4943" s="372"/>
      <c r="D4943" s="373"/>
      <c r="E4943" s="374"/>
      <c r="F4943" s="375"/>
    </row>
    <row r="4944" spans="2:6" s="1" customFormat="1" x14ac:dyDescent="0.25">
      <c r="B4944" s="371"/>
      <c r="C4944" s="372"/>
      <c r="D4944" s="373"/>
      <c r="E4944" s="374"/>
      <c r="F4944" s="375"/>
    </row>
    <row r="4945" spans="2:6" s="1" customFormat="1" x14ac:dyDescent="0.25">
      <c r="B4945" s="371"/>
      <c r="C4945" s="372"/>
      <c r="D4945" s="373"/>
      <c r="E4945" s="374"/>
      <c r="F4945" s="375"/>
    </row>
    <row r="4946" spans="2:6" s="1" customFormat="1" x14ac:dyDescent="0.25">
      <c r="B4946" s="371"/>
      <c r="C4946" s="372"/>
      <c r="D4946" s="373"/>
      <c r="E4946" s="374"/>
      <c r="F4946" s="375"/>
    </row>
    <row r="4947" spans="2:6" s="1" customFormat="1" x14ac:dyDescent="0.25">
      <c r="B4947" s="371"/>
      <c r="C4947" s="372"/>
      <c r="D4947" s="373"/>
      <c r="E4947" s="374"/>
      <c r="F4947" s="375"/>
    </row>
    <row r="4948" spans="2:6" s="1" customFormat="1" x14ac:dyDescent="0.25">
      <c r="B4948" s="371"/>
      <c r="C4948" s="372"/>
      <c r="D4948" s="373"/>
      <c r="E4948" s="374"/>
      <c r="F4948" s="375"/>
    </row>
    <row r="4949" spans="2:6" s="1" customFormat="1" x14ac:dyDescent="0.25">
      <c r="B4949" s="371"/>
      <c r="C4949" s="372"/>
      <c r="D4949" s="373"/>
      <c r="E4949" s="374"/>
      <c r="F4949" s="375"/>
    </row>
    <row r="4950" spans="2:6" s="1" customFormat="1" x14ac:dyDescent="0.25">
      <c r="B4950" s="371"/>
      <c r="C4950" s="372"/>
      <c r="D4950" s="373"/>
      <c r="E4950" s="374"/>
      <c r="F4950" s="375"/>
    </row>
    <row r="4951" spans="2:6" s="1" customFormat="1" x14ac:dyDescent="0.25">
      <c r="B4951" s="371"/>
      <c r="C4951" s="372"/>
      <c r="D4951" s="373"/>
      <c r="E4951" s="374"/>
      <c r="F4951" s="375"/>
    </row>
    <row r="4952" spans="2:6" s="1" customFormat="1" x14ac:dyDescent="0.25">
      <c r="B4952" s="371"/>
      <c r="C4952" s="372"/>
      <c r="D4952" s="373"/>
      <c r="E4952" s="374"/>
      <c r="F4952" s="375"/>
    </row>
    <row r="4953" spans="2:6" s="1" customFormat="1" x14ac:dyDescent="0.25">
      <c r="B4953" s="371"/>
      <c r="C4953" s="372"/>
      <c r="D4953" s="373"/>
      <c r="E4953" s="374"/>
      <c r="F4953" s="375"/>
    </row>
    <row r="4954" spans="2:6" s="1" customFormat="1" x14ac:dyDescent="0.25">
      <c r="B4954" s="371"/>
      <c r="C4954" s="372"/>
      <c r="D4954" s="373"/>
      <c r="E4954" s="374"/>
      <c r="F4954" s="375"/>
    </row>
    <row r="4955" spans="2:6" s="1" customFormat="1" x14ac:dyDescent="0.25">
      <c r="B4955" s="371"/>
      <c r="C4955" s="372"/>
      <c r="D4955" s="373"/>
      <c r="E4955" s="374"/>
      <c r="F4955" s="375"/>
    </row>
    <row r="4956" spans="2:6" s="1" customFormat="1" x14ac:dyDescent="0.25">
      <c r="B4956" s="371"/>
      <c r="C4956" s="372"/>
      <c r="D4956" s="373"/>
      <c r="E4956" s="374"/>
      <c r="F4956" s="375"/>
    </row>
    <row r="4957" spans="2:6" s="1" customFormat="1" x14ac:dyDescent="0.25">
      <c r="B4957" s="371"/>
      <c r="C4957" s="372"/>
      <c r="D4957" s="373"/>
      <c r="E4957" s="374"/>
      <c r="F4957" s="375"/>
    </row>
    <row r="4958" spans="2:6" s="1" customFormat="1" x14ac:dyDescent="0.25">
      <c r="B4958" s="371"/>
      <c r="C4958" s="372"/>
      <c r="D4958" s="373"/>
      <c r="E4958" s="374"/>
      <c r="F4958" s="375"/>
    </row>
    <row r="4959" spans="2:6" s="1" customFormat="1" x14ac:dyDescent="0.25">
      <c r="B4959" s="371"/>
      <c r="C4959" s="372"/>
      <c r="D4959" s="373"/>
      <c r="E4959" s="374"/>
      <c r="F4959" s="375"/>
    </row>
    <row r="4960" spans="2:6" s="1" customFormat="1" x14ac:dyDescent="0.25">
      <c r="B4960" s="371"/>
      <c r="C4960" s="372"/>
      <c r="D4960" s="373"/>
      <c r="E4960" s="374"/>
      <c r="F4960" s="375"/>
    </row>
    <row r="4961" spans="2:6" s="1" customFormat="1" x14ac:dyDescent="0.25">
      <c r="B4961" s="371"/>
      <c r="C4961" s="372"/>
      <c r="D4961" s="373"/>
      <c r="E4961" s="374"/>
      <c r="F4961" s="375"/>
    </row>
    <row r="4962" spans="2:6" s="1" customFormat="1" x14ac:dyDescent="0.25">
      <c r="B4962" s="371"/>
      <c r="C4962" s="372"/>
      <c r="D4962" s="373"/>
      <c r="E4962" s="374"/>
      <c r="F4962" s="375"/>
    </row>
    <row r="4963" spans="2:6" s="1" customFormat="1" x14ac:dyDescent="0.25">
      <c r="B4963" s="371"/>
      <c r="C4963" s="372"/>
      <c r="D4963" s="373"/>
      <c r="E4963" s="374"/>
      <c r="F4963" s="375"/>
    </row>
    <row r="4964" spans="2:6" s="1" customFormat="1" x14ac:dyDescent="0.25">
      <c r="B4964" s="371"/>
      <c r="C4964" s="372"/>
      <c r="D4964" s="373"/>
      <c r="E4964" s="374"/>
      <c r="F4964" s="375"/>
    </row>
    <row r="4965" spans="2:6" s="1" customFormat="1" x14ac:dyDescent="0.25">
      <c r="B4965" s="371"/>
      <c r="C4965" s="372"/>
      <c r="D4965" s="373"/>
      <c r="E4965" s="374"/>
      <c r="F4965" s="375"/>
    </row>
    <row r="4966" spans="2:6" s="1" customFormat="1" x14ac:dyDescent="0.25">
      <c r="B4966" s="371"/>
      <c r="C4966" s="372"/>
      <c r="D4966" s="373"/>
      <c r="E4966" s="374"/>
      <c r="F4966" s="375"/>
    </row>
    <row r="4967" spans="2:6" s="1" customFormat="1" x14ac:dyDescent="0.25">
      <c r="B4967" s="371"/>
      <c r="C4967" s="372"/>
      <c r="D4967" s="373"/>
      <c r="E4967" s="374"/>
      <c r="F4967" s="375"/>
    </row>
    <row r="4968" spans="2:6" s="1" customFormat="1" x14ac:dyDescent="0.25">
      <c r="B4968" s="371"/>
      <c r="C4968" s="372"/>
      <c r="D4968" s="373"/>
      <c r="E4968" s="374"/>
      <c r="F4968" s="375"/>
    </row>
    <row r="4969" spans="2:6" s="1" customFormat="1" x14ac:dyDescent="0.25">
      <c r="B4969" s="371"/>
      <c r="C4969" s="372"/>
      <c r="D4969" s="373"/>
      <c r="E4969" s="374"/>
      <c r="F4969" s="375"/>
    </row>
    <row r="4970" spans="2:6" s="1" customFormat="1" x14ac:dyDescent="0.25">
      <c r="B4970" s="371"/>
      <c r="C4970" s="372"/>
      <c r="D4970" s="373"/>
      <c r="E4970" s="374"/>
      <c r="F4970" s="375"/>
    </row>
    <row r="4971" spans="2:6" s="1" customFormat="1" x14ac:dyDescent="0.25">
      <c r="B4971" s="371"/>
      <c r="C4971" s="372"/>
      <c r="D4971" s="373"/>
      <c r="E4971" s="374"/>
      <c r="F4971" s="375"/>
    </row>
    <row r="4972" spans="2:6" s="1" customFormat="1" x14ac:dyDescent="0.25">
      <c r="B4972" s="371"/>
      <c r="C4972" s="372"/>
      <c r="D4972" s="373"/>
      <c r="E4972" s="374"/>
      <c r="F4972" s="375"/>
    </row>
    <row r="4973" spans="2:6" s="1" customFormat="1" x14ac:dyDescent="0.25">
      <c r="B4973" s="371"/>
      <c r="C4973" s="372"/>
      <c r="D4973" s="373"/>
      <c r="E4973" s="374"/>
      <c r="F4973" s="375"/>
    </row>
    <row r="4974" spans="2:6" s="1" customFormat="1" x14ac:dyDescent="0.25">
      <c r="B4974" s="371"/>
      <c r="C4974" s="372"/>
      <c r="D4974" s="373"/>
      <c r="E4974" s="374"/>
      <c r="F4974" s="375"/>
    </row>
    <row r="4975" spans="2:6" s="1" customFormat="1" x14ac:dyDescent="0.25">
      <c r="B4975" s="371"/>
      <c r="C4975" s="372"/>
      <c r="D4975" s="373"/>
      <c r="E4975" s="374"/>
      <c r="F4975" s="375"/>
    </row>
    <row r="4976" spans="2:6" s="1" customFormat="1" x14ac:dyDescent="0.25">
      <c r="B4976" s="371"/>
      <c r="C4976" s="372"/>
      <c r="D4976" s="373"/>
      <c r="E4976" s="374"/>
      <c r="F4976" s="375"/>
    </row>
    <row r="4977" spans="2:6" s="1" customFormat="1" x14ac:dyDescent="0.25">
      <c r="B4977" s="371"/>
      <c r="C4977" s="372"/>
      <c r="D4977" s="373"/>
      <c r="E4977" s="374"/>
      <c r="F4977" s="375"/>
    </row>
    <row r="4978" spans="2:6" s="1" customFormat="1" x14ac:dyDescent="0.25">
      <c r="B4978" s="371"/>
      <c r="C4978" s="372"/>
      <c r="D4978" s="373"/>
      <c r="E4978" s="374"/>
      <c r="F4978" s="375"/>
    </row>
    <row r="4979" spans="2:6" s="1" customFormat="1" x14ac:dyDescent="0.25">
      <c r="B4979" s="371"/>
      <c r="C4979" s="372"/>
      <c r="D4979" s="373"/>
      <c r="E4979" s="374"/>
      <c r="F4979" s="375"/>
    </row>
    <row r="4980" spans="2:6" s="1" customFormat="1" x14ac:dyDescent="0.25">
      <c r="B4980" s="371"/>
      <c r="C4980" s="372"/>
      <c r="D4980" s="373"/>
      <c r="E4980" s="374"/>
      <c r="F4980" s="375"/>
    </row>
    <row r="4981" spans="2:6" s="1" customFormat="1" x14ac:dyDescent="0.25">
      <c r="B4981" s="371"/>
      <c r="C4981" s="372"/>
      <c r="D4981" s="373"/>
      <c r="E4981" s="374"/>
      <c r="F4981" s="375"/>
    </row>
    <row r="4982" spans="2:6" s="1" customFormat="1" x14ac:dyDescent="0.25">
      <c r="B4982" s="371"/>
      <c r="C4982" s="372"/>
      <c r="D4982" s="373"/>
      <c r="E4982" s="374"/>
      <c r="F4982" s="375"/>
    </row>
    <row r="4983" spans="2:6" s="1" customFormat="1" x14ac:dyDescent="0.25">
      <c r="B4983" s="371"/>
      <c r="C4983" s="372"/>
      <c r="D4983" s="373"/>
      <c r="E4983" s="374"/>
      <c r="F4983" s="375"/>
    </row>
    <row r="4984" spans="2:6" s="1" customFormat="1" x14ac:dyDescent="0.25">
      <c r="B4984" s="371"/>
      <c r="C4984" s="372"/>
      <c r="D4984" s="373"/>
      <c r="E4984" s="374"/>
      <c r="F4984" s="375"/>
    </row>
    <row r="4985" spans="2:6" s="1" customFormat="1" x14ac:dyDescent="0.25">
      <c r="B4985" s="371"/>
      <c r="C4985" s="372"/>
      <c r="D4985" s="373"/>
      <c r="E4985" s="374"/>
      <c r="F4985" s="375"/>
    </row>
    <row r="4986" spans="2:6" s="1" customFormat="1" x14ac:dyDescent="0.25">
      <c r="B4986" s="371"/>
      <c r="C4986" s="372"/>
      <c r="D4986" s="373"/>
      <c r="E4986" s="374"/>
      <c r="F4986" s="375"/>
    </row>
    <row r="4987" spans="2:6" s="1" customFormat="1" x14ac:dyDescent="0.25">
      <c r="B4987" s="371"/>
      <c r="C4987" s="372"/>
      <c r="D4987" s="373"/>
      <c r="E4987" s="374"/>
      <c r="F4987" s="375"/>
    </row>
    <row r="4988" spans="2:6" s="1" customFormat="1" x14ac:dyDescent="0.25">
      <c r="B4988" s="371"/>
      <c r="C4988" s="372"/>
      <c r="D4988" s="373"/>
      <c r="E4988" s="374"/>
      <c r="F4988" s="375"/>
    </row>
    <row r="4989" spans="2:6" s="1" customFormat="1" x14ac:dyDescent="0.25">
      <c r="B4989" s="371"/>
      <c r="C4989" s="372"/>
      <c r="D4989" s="373"/>
      <c r="E4989" s="374"/>
      <c r="F4989" s="375"/>
    </row>
    <row r="4990" spans="2:6" s="1" customFormat="1" x14ac:dyDescent="0.25">
      <c r="B4990" s="371"/>
      <c r="C4990" s="372"/>
      <c r="D4990" s="373"/>
      <c r="E4990" s="374"/>
      <c r="F4990" s="375"/>
    </row>
    <row r="4991" spans="2:6" s="1" customFormat="1" x14ac:dyDescent="0.25">
      <c r="B4991" s="371"/>
      <c r="C4991" s="372"/>
      <c r="D4991" s="373"/>
      <c r="E4991" s="374"/>
      <c r="F4991" s="375"/>
    </row>
    <row r="4992" spans="2:6" s="1" customFormat="1" x14ac:dyDescent="0.25">
      <c r="B4992" s="371"/>
      <c r="C4992" s="372"/>
      <c r="D4992" s="373"/>
      <c r="E4992" s="374"/>
      <c r="F4992" s="375"/>
    </row>
    <row r="4993" spans="2:6" s="1" customFormat="1" x14ac:dyDescent="0.25">
      <c r="B4993" s="371"/>
      <c r="C4993" s="372"/>
      <c r="D4993" s="373"/>
      <c r="E4993" s="374"/>
      <c r="F4993" s="375"/>
    </row>
    <row r="4994" spans="2:6" s="1" customFormat="1" x14ac:dyDescent="0.25">
      <c r="B4994" s="371"/>
      <c r="C4994" s="372"/>
      <c r="D4994" s="373"/>
      <c r="E4994" s="374"/>
      <c r="F4994" s="375"/>
    </row>
    <row r="4995" spans="2:6" s="1" customFormat="1" x14ac:dyDescent="0.25">
      <c r="B4995" s="371"/>
      <c r="C4995" s="372"/>
      <c r="D4995" s="373"/>
      <c r="E4995" s="374"/>
      <c r="F4995" s="375"/>
    </row>
    <row r="4996" spans="2:6" s="1" customFormat="1" x14ac:dyDescent="0.25">
      <c r="B4996" s="371"/>
      <c r="C4996" s="372"/>
      <c r="D4996" s="373"/>
      <c r="E4996" s="374"/>
      <c r="F4996" s="375"/>
    </row>
    <row r="4997" spans="2:6" s="1" customFormat="1" x14ac:dyDescent="0.25">
      <c r="B4997" s="371"/>
      <c r="C4997" s="372"/>
      <c r="D4997" s="373"/>
      <c r="E4997" s="374"/>
      <c r="F4997" s="375"/>
    </row>
    <row r="4998" spans="2:6" s="1" customFormat="1" x14ac:dyDescent="0.25">
      <c r="B4998" s="371"/>
      <c r="C4998" s="372"/>
      <c r="D4998" s="373"/>
      <c r="E4998" s="374"/>
      <c r="F4998" s="375"/>
    </row>
    <row r="4999" spans="2:6" s="1" customFormat="1" x14ac:dyDescent="0.25">
      <c r="B4999" s="371"/>
      <c r="C4999" s="372"/>
      <c r="D4999" s="373"/>
      <c r="E4999" s="374"/>
      <c r="F4999" s="375"/>
    </row>
    <row r="5000" spans="2:6" s="1" customFormat="1" x14ac:dyDescent="0.25">
      <c r="B5000" s="371"/>
      <c r="C5000" s="372"/>
      <c r="D5000" s="373"/>
      <c r="E5000" s="374"/>
      <c r="F5000" s="375"/>
    </row>
    <row r="5001" spans="2:6" s="1" customFormat="1" x14ac:dyDescent="0.25">
      <c r="B5001" s="371"/>
      <c r="C5001" s="372"/>
      <c r="D5001" s="373"/>
      <c r="E5001" s="374"/>
      <c r="F5001" s="375"/>
    </row>
    <row r="5002" spans="2:6" s="1" customFormat="1" x14ac:dyDescent="0.25">
      <c r="B5002" s="371"/>
      <c r="C5002" s="372"/>
      <c r="D5002" s="373"/>
      <c r="E5002" s="374"/>
      <c r="F5002" s="375"/>
    </row>
    <row r="5003" spans="2:6" s="1" customFormat="1" x14ac:dyDescent="0.25">
      <c r="B5003" s="371"/>
      <c r="C5003" s="372"/>
      <c r="D5003" s="373"/>
      <c r="E5003" s="374"/>
      <c r="F5003" s="375"/>
    </row>
    <row r="5004" spans="2:6" s="1" customFormat="1" x14ac:dyDescent="0.25">
      <c r="B5004" s="371"/>
      <c r="C5004" s="372"/>
      <c r="D5004" s="373"/>
      <c r="E5004" s="374"/>
      <c r="F5004" s="375"/>
    </row>
    <row r="5005" spans="2:6" s="1" customFormat="1" ht="18" customHeight="1" x14ac:dyDescent="0.25">
      <c r="B5005" s="371"/>
      <c r="C5005" s="372"/>
      <c r="D5005" s="373"/>
      <c r="E5005" s="374"/>
      <c r="F5005" s="375"/>
    </row>
    <row r="5006" spans="2:6" s="1" customFormat="1" x14ac:dyDescent="0.25"/>
    <row r="5007" spans="2:6" s="1" customFormat="1" x14ac:dyDescent="0.25"/>
    <row r="5008" spans="2:6" s="1" customFormat="1" x14ac:dyDescent="0.25"/>
    <row r="5009" spans="2:6" s="1" customFormat="1" x14ac:dyDescent="0.25"/>
    <row r="5010" spans="2:6" s="1" customFormat="1" x14ac:dyDescent="0.25"/>
    <row r="5011" spans="2:6" s="1" customFormat="1" x14ac:dyDescent="0.25"/>
    <row r="5012" spans="2:6" s="1" customFormat="1" x14ac:dyDescent="0.25">
      <c r="B5012" s="7"/>
      <c r="C5012" s="7"/>
      <c r="D5012" s="7"/>
      <c r="E5012" s="7"/>
      <c r="F5012" s="7"/>
    </row>
    <row r="5013" spans="2:6" s="1" customFormat="1" x14ac:dyDescent="0.25">
      <c r="B5013" s="7"/>
      <c r="C5013" s="7"/>
      <c r="D5013" s="7"/>
      <c r="E5013" s="7"/>
      <c r="F5013" s="7"/>
    </row>
    <row r="5014" spans="2:6" s="1" customFormat="1" x14ac:dyDescent="0.25">
      <c r="B5014" s="7"/>
      <c r="C5014" s="7"/>
      <c r="D5014" s="7"/>
      <c r="E5014" s="7"/>
      <c r="F5014" s="7"/>
    </row>
    <row r="5015" spans="2:6" s="1" customFormat="1" x14ac:dyDescent="0.25">
      <c r="B5015" s="7"/>
      <c r="C5015" s="7"/>
      <c r="D5015" s="7"/>
      <c r="E5015" s="7"/>
      <c r="F5015" s="7"/>
    </row>
    <row r="5016" spans="2:6" s="1" customFormat="1" x14ac:dyDescent="0.25">
      <c r="B5016" s="7"/>
      <c r="C5016" s="7"/>
      <c r="D5016" s="7"/>
      <c r="E5016" s="7"/>
      <c r="F5016" s="7"/>
    </row>
    <row r="5017" spans="2:6" s="1" customFormat="1" x14ac:dyDescent="0.25">
      <c r="B5017" s="7"/>
      <c r="C5017" s="7"/>
      <c r="D5017" s="7"/>
      <c r="E5017" s="7"/>
      <c r="F5017" s="7"/>
    </row>
    <row r="5018" spans="2:6" s="1" customFormat="1" x14ac:dyDescent="0.25">
      <c r="B5018" s="7"/>
      <c r="C5018" s="7"/>
      <c r="D5018" s="7"/>
      <c r="E5018" s="7"/>
      <c r="F5018" s="7"/>
    </row>
    <row r="5019" spans="2:6" s="1" customFormat="1" x14ac:dyDescent="0.25">
      <c r="B5019" s="7"/>
      <c r="C5019" s="7"/>
      <c r="D5019" s="7"/>
      <c r="E5019" s="7"/>
      <c r="F5019" s="7"/>
    </row>
    <row r="5020" spans="2:6" s="1" customFormat="1" x14ac:dyDescent="0.25">
      <c r="B5020" s="7"/>
      <c r="C5020" s="7"/>
      <c r="D5020" s="7"/>
      <c r="E5020" s="7"/>
      <c r="F5020" s="7"/>
    </row>
    <row r="5021" spans="2:6" s="1" customFormat="1" x14ac:dyDescent="0.25">
      <c r="B5021" s="7"/>
      <c r="C5021" s="7"/>
      <c r="D5021" s="7"/>
      <c r="E5021" s="7"/>
      <c r="F5021" s="7"/>
    </row>
    <row r="5022" spans="2:6" s="1" customFormat="1" x14ac:dyDescent="0.25">
      <c r="B5022" s="7"/>
      <c r="C5022" s="7"/>
      <c r="D5022" s="7"/>
      <c r="E5022" s="7"/>
      <c r="F5022" s="7"/>
    </row>
    <row r="5023" spans="2:6" s="1" customFormat="1" x14ac:dyDescent="0.25">
      <c r="B5023" s="7"/>
      <c r="C5023" s="7"/>
      <c r="D5023" s="7"/>
      <c r="E5023" s="7"/>
      <c r="F5023" s="7"/>
    </row>
    <row r="5024" spans="2:6" s="1" customFormat="1" x14ac:dyDescent="0.25">
      <c r="B5024" s="7"/>
      <c r="C5024" s="7"/>
      <c r="D5024" s="7"/>
      <c r="E5024" s="7"/>
      <c r="F5024" s="7"/>
    </row>
    <row r="5025" spans="2:6" s="1" customFormat="1" x14ac:dyDescent="0.25">
      <c r="B5025" s="7"/>
      <c r="C5025" s="7"/>
      <c r="D5025" s="7"/>
      <c r="E5025" s="7"/>
      <c r="F5025" s="7"/>
    </row>
    <row r="5026" spans="2:6" s="1" customFormat="1" x14ac:dyDescent="0.25">
      <c r="B5026" s="7"/>
      <c r="C5026" s="7"/>
      <c r="D5026" s="7"/>
      <c r="E5026" s="7"/>
      <c r="F5026" s="7"/>
    </row>
    <row r="5027" spans="2:6" s="1" customFormat="1" x14ac:dyDescent="0.25">
      <c r="B5027" s="7"/>
      <c r="C5027" s="7"/>
      <c r="D5027" s="7"/>
      <c r="E5027" s="7"/>
      <c r="F5027" s="7"/>
    </row>
    <row r="5028" spans="2:6" s="1" customFormat="1" x14ac:dyDescent="0.25">
      <c r="B5028" s="7"/>
      <c r="C5028" s="7"/>
      <c r="D5028" s="7"/>
      <c r="E5028" s="7"/>
      <c r="F5028" s="7"/>
    </row>
    <row r="5029" spans="2:6" s="1" customFormat="1" x14ac:dyDescent="0.25">
      <c r="B5029" s="7"/>
      <c r="C5029" s="7"/>
      <c r="D5029" s="7"/>
      <c r="E5029" s="7"/>
      <c r="F5029" s="7"/>
    </row>
    <row r="5030" spans="2:6" s="1" customFormat="1" x14ac:dyDescent="0.25">
      <c r="B5030" s="7"/>
      <c r="C5030" s="7"/>
      <c r="D5030" s="7"/>
      <c r="E5030" s="7"/>
      <c r="F5030" s="7"/>
    </row>
    <row r="5031" spans="2:6" s="1" customFormat="1" x14ac:dyDescent="0.25">
      <c r="B5031" s="7"/>
      <c r="C5031" s="7"/>
      <c r="D5031" s="7"/>
      <c r="E5031" s="7"/>
      <c r="F5031" s="7"/>
    </row>
    <row r="5032" spans="2:6" s="1" customFormat="1" x14ac:dyDescent="0.25">
      <c r="B5032" s="7"/>
      <c r="C5032" s="7"/>
      <c r="D5032" s="7"/>
      <c r="E5032" s="7"/>
      <c r="F5032" s="7"/>
    </row>
    <row r="5033" spans="2:6" s="1" customFormat="1" x14ac:dyDescent="0.25">
      <c r="B5033" s="7"/>
      <c r="C5033" s="7"/>
      <c r="D5033" s="7"/>
      <c r="E5033" s="7"/>
      <c r="F5033" s="7"/>
    </row>
    <row r="5034" spans="2:6" s="1" customFormat="1" x14ac:dyDescent="0.25">
      <c r="B5034" s="7"/>
      <c r="C5034" s="7"/>
      <c r="D5034" s="7"/>
      <c r="E5034" s="7"/>
      <c r="F5034" s="7"/>
    </row>
    <row r="5035" spans="2:6" s="1" customFormat="1" x14ac:dyDescent="0.25">
      <c r="B5035" s="7"/>
      <c r="C5035" s="7"/>
      <c r="D5035" s="7"/>
      <c r="E5035" s="7"/>
      <c r="F5035" s="7"/>
    </row>
    <row r="5036" spans="2:6" s="1" customFormat="1" x14ac:dyDescent="0.25">
      <c r="B5036" s="7"/>
      <c r="C5036" s="7"/>
      <c r="D5036" s="7"/>
      <c r="E5036" s="7"/>
      <c r="F5036" s="7"/>
    </row>
    <row r="5037" spans="2:6" s="1" customFormat="1" x14ac:dyDescent="0.25">
      <c r="B5037" s="7"/>
      <c r="C5037" s="7"/>
      <c r="D5037" s="7"/>
      <c r="E5037" s="7"/>
      <c r="F5037" s="7"/>
    </row>
    <row r="5038" spans="2:6" s="1" customFormat="1" x14ac:dyDescent="0.25">
      <c r="B5038" s="7"/>
      <c r="C5038" s="7"/>
      <c r="D5038" s="7"/>
      <c r="E5038" s="7"/>
      <c r="F5038" s="7"/>
    </row>
    <row r="5039" spans="2:6" s="1" customFormat="1" x14ac:dyDescent="0.25">
      <c r="B5039" s="7"/>
      <c r="C5039" s="7"/>
      <c r="D5039" s="7"/>
      <c r="E5039" s="7"/>
      <c r="F5039" s="7"/>
    </row>
    <row r="5040" spans="2:6" s="1" customFormat="1" x14ac:dyDescent="0.25">
      <c r="B5040" s="7"/>
      <c r="C5040" s="7"/>
      <c r="D5040" s="7"/>
      <c r="E5040" s="7"/>
      <c r="F5040" s="7"/>
    </row>
    <row r="5041" spans="2:6" s="1" customFormat="1" x14ac:dyDescent="0.25">
      <c r="B5041" s="7"/>
      <c r="C5041" s="7"/>
      <c r="D5041" s="7"/>
      <c r="E5041" s="7"/>
      <c r="F5041" s="7"/>
    </row>
    <row r="5042" spans="2:6" s="1" customFormat="1" x14ac:dyDescent="0.25">
      <c r="B5042" s="7"/>
      <c r="C5042" s="7"/>
      <c r="D5042" s="7"/>
      <c r="E5042" s="7"/>
      <c r="F5042" s="7"/>
    </row>
    <row r="5043" spans="2:6" s="1" customFormat="1" x14ac:dyDescent="0.25">
      <c r="B5043" s="7"/>
      <c r="C5043" s="7"/>
      <c r="D5043" s="7"/>
      <c r="E5043" s="7"/>
      <c r="F5043" s="7"/>
    </row>
    <row r="5044" spans="2:6" s="1" customFormat="1" x14ac:dyDescent="0.25">
      <c r="B5044" s="7"/>
      <c r="C5044" s="7"/>
      <c r="D5044" s="7"/>
      <c r="E5044" s="7"/>
      <c r="F5044" s="7"/>
    </row>
    <row r="5045" spans="2:6" s="1" customFormat="1" x14ac:dyDescent="0.25">
      <c r="B5045" s="7"/>
      <c r="C5045" s="7"/>
      <c r="D5045" s="7"/>
      <c r="E5045" s="7"/>
      <c r="F5045" s="7"/>
    </row>
    <row r="5046" spans="2:6" s="1" customFormat="1" x14ac:dyDescent="0.25">
      <c r="B5046" s="7"/>
      <c r="C5046" s="7"/>
      <c r="D5046" s="7"/>
      <c r="E5046" s="7"/>
      <c r="F5046" s="7"/>
    </row>
    <row r="5047" spans="2:6" s="1" customFormat="1" x14ac:dyDescent="0.25">
      <c r="B5047" s="7"/>
      <c r="C5047" s="7"/>
      <c r="D5047" s="7"/>
      <c r="E5047" s="7"/>
      <c r="F5047" s="7"/>
    </row>
    <row r="5048" spans="2:6" s="1" customFormat="1" x14ac:dyDescent="0.25">
      <c r="B5048" s="7"/>
      <c r="C5048" s="7"/>
      <c r="D5048" s="7"/>
      <c r="E5048" s="7"/>
      <c r="F5048" s="7"/>
    </row>
    <row r="5049" spans="2:6" s="1" customFormat="1" x14ac:dyDescent="0.25">
      <c r="B5049" s="7"/>
      <c r="C5049" s="7"/>
      <c r="D5049" s="7"/>
      <c r="E5049" s="7"/>
      <c r="F5049" s="7"/>
    </row>
    <row r="5050" spans="2:6" s="1" customFormat="1" x14ac:dyDescent="0.25">
      <c r="B5050" s="7"/>
      <c r="C5050" s="7"/>
      <c r="D5050" s="7"/>
      <c r="E5050" s="7"/>
      <c r="F5050" s="7"/>
    </row>
    <row r="5051" spans="2:6" s="1" customFormat="1" x14ac:dyDescent="0.25">
      <c r="B5051" s="7"/>
      <c r="C5051" s="7"/>
      <c r="D5051" s="7"/>
      <c r="E5051" s="7"/>
      <c r="F5051" s="7"/>
    </row>
    <row r="5052" spans="2:6" s="1" customFormat="1" x14ac:dyDescent="0.25">
      <c r="B5052" s="7"/>
      <c r="C5052" s="7"/>
      <c r="D5052" s="7"/>
      <c r="E5052" s="7"/>
      <c r="F5052" s="7"/>
    </row>
    <row r="5053" spans="2:6" s="1" customFormat="1" x14ac:dyDescent="0.25">
      <c r="B5053" s="7"/>
      <c r="C5053" s="7"/>
      <c r="D5053" s="7"/>
      <c r="E5053" s="7"/>
      <c r="F5053" s="7"/>
    </row>
    <row r="5054" spans="2:6" s="1" customFormat="1" x14ac:dyDescent="0.25">
      <c r="B5054" s="7"/>
      <c r="C5054" s="7"/>
      <c r="D5054" s="7"/>
      <c r="E5054" s="7"/>
      <c r="F5054" s="7"/>
    </row>
    <row r="5055" spans="2:6" s="1" customFormat="1" x14ac:dyDescent="0.25">
      <c r="B5055" s="7"/>
      <c r="C5055" s="7"/>
      <c r="D5055" s="7"/>
      <c r="E5055" s="7"/>
      <c r="F5055" s="7"/>
    </row>
    <row r="5056" spans="2:6" s="1" customFormat="1" x14ac:dyDescent="0.25">
      <c r="B5056" s="7"/>
      <c r="C5056" s="7"/>
      <c r="D5056" s="7"/>
      <c r="E5056" s="7"/>
      <c r="F5056" s="7"/>
    </row>
    <row r="5057" spans="2:6" s="1" customFormat="1" x14ac:dyDescent="0.25">
      <c r="B5057" s="7"/>
      <c r="C5057" s="7"/>
      <c r="D5057" s="7"/>
      <c r="E5057" s="7"/>
      <c r="F5057" s="7"/>
    </row>
    <row r="5058" spans="2:6" s="1" customFormat="1" x14ac:dyDescent="0.25">
      <c r="B5058" s="7"/>
      <c r="C5058" s="7"/>
      <c r="D5058" s="7"/>
      <c r="E5058" s="7"/>
      <c r="F5058" s="7"/>
    </row>
    <row r="5059" spans="2:6" s="1" customFormat="1" x14ac:dyDescent="0.25">
      <c r="B5059" s="7"/>
      <c r="C5059" s="7"/>
      <c r="D5059" s="7"/>
      <c r="E5059" s="7"/>
      <c r="F5059" s="7"/>
    </row>
    <row r="5060" spans="2:6" s="1" customFormat="1" x14ac:dyDescent="0.25">
      <c r="B5060" s="7"/>
      <c r="C5060" s="7"/>
      <c r="D5060" s="7"/>
      <c r="E5060" s="7"/>
      <c r="F5060" s="7"/>
    </row>
    <row r="5061" spans="2:6" s="1" customFormat="1" x14ac:dyDescent="0.25">
      <c r="B5061" s="7"/>
      <c r="C5061" s="7"/>
      <c r="D5061" s="7"/>
      <c r="E5061" s="7"/>
      <c r="F5061" s="7"/>
    </row>
    <row r="5062" spans="2:6" s="1" customFormat="1" x14ac:dyDescent="0.25">
      <c r="B5062" s="7"/>
      <c r="C5062" s="7"/>
      <c r="D5062" s="7"/>
      <c r="E5062" s="7"/>
      <c r="F5062" s="7"/>
    </row>
    <row r="5063" spans="2:6" s="1" customFormat="1" x14ac:dyDescent="0.25">
      <c r="B5063" s="7"/>
      <c r="C5063" s="7"/>
      <c r="D5063" s="7"/>
      <c r="E5063" s="7"/>
      <c r="F5063" s="7"/>
    </row>
    <row r="5064" spans="2:6" s="1" customFormat="1" x14ac:dyDescent="0.25">
      <c r="B5064" s="7"/>
      <c r="C5064" s="7"/>
      <c r="D5064" s="7"/>
      <c r="E5064" s="7"/>
      <c r="F5064" s="7"/>
    </row>
    <row r="5065" spans="2:6" s="1" customFormat="1" x14ac:dyDescent="0.25">
      <c r="B5065" s="7"/>
      <c r="C5065" s="7"/>
      <c r="D5065" s="7"/>
      <c r="E5065" s="7"/>
      <c r="F5065" s="7"/>
    </row>
    <row r="5066" spans="2:6" s="1" customFormat="1" x14ac:dyDescent="0.25">
      <c r="B5066" s="7"/>
      <c r="C5066" s="7"/>
      <c r="D5066" s="7"/>
      <c r="E5066" s="7"/>
      <c r="F5066" s="7"/>
    </row>
    <row r="5067" spans="2:6" s="1" customFormat="1" x14ac:dyDescent="0.25">
      <c r="B5067" s="7"/>
      <c r="C5067" s="7"/>
      <c r="D5067" s="7"/>
      <c r="E5067" s="7"/>
      <c r="F5067" s="7"/>
    </row>
    <row r="5068" spans="2:6" s="1" customFormat="1" x14ac:dyDescent="0.25">
      <c r="B5068" s="7"/>
      <c r="C5068" s="7"/>
      <c r="D5068" s="7"/>
      <c r="E5068" s="7"/>
      <c r="F5068" s="7"/>
    </row>
    <row r="5069" spans="2:6" s="1" customFormat="1" x14ac:dyDescent="0.25">
      <c r="B5069" s="7"/>
      <c r="C5069" s="7"/>
      <c r="D5069" s="7"/>
      <c r="E5069" s="7"/>
      <c r="F5069" s="7"/>
    </row>
    <row r="5070" spans="2:6" s="1" customFormat="1" x14ac:dyDescent="0.25">
      <c r="B5070" s="7"/>
      <c r="C5070" s="7"/>
      <c r="D5070" s="7"/>
      <c r="E5070" s="7"/>
      <c r="F5070" s="7"/>
    </row>
    <row r="5071" spans="2:6" s="1" customFormat="1" x14ac:dyDescent="0.25">
      <c r="B5071" s="7"/>
      <c r="C5071" s="7"/>
      <c r="D5071" s="7"/>
      <c r="E5071" s="7"/>
      <c r="F5071" s="7"/>
    </row>
    <row r="5072" spans="2:6" s="1" customFormat="1" x14ac:dyDescent="0.25">
      <c r="B5072" s="7"/>
      <c r="C5072" s="7"/>
      <c r="D5072" s="7"/>
      <c r="E5072" s="7"/>
      <c r="F5072" s="7"/>
    </row>
    <row r="5073" spans="2:6" s="1" customFormat="1" x14ac:dyDescent="0.25">
      <c r="B5073" s="7"/>
      <c r="C5073" s="7"/>
      <c r="D5073" s="7"/>
      <c r="E5073" s="7"/>
      <c r="F5073" s="7"/>
    </row>
    <row r="5074" spans="2:6" s="1" customFormat="1" x14ac:dyDescent="0.25">
      <c r="B5074" s="7"/>
      <c r="C5074" s="7"/>
      <c r="D5074" s="7"/>
      <c r="E5074" s="7"/>
      <c r="F5074" s="7"/>
    </row>
    <row r="5075" spans="2:6" s="1" customFormat="1" x14ac:dyDescent="0.25">
      <c r="B5075" s="7"/>
      <c r="C5075" s="7"/>
      <c r="D5075" s="7"/>
      <c r="E5075" s="7"/>
      <c r="F5075" s="7"/>
    </row>
    <row r="5076" spans="2:6" s="1" customFormat="1" x14ac:dyDescent="0.25">
      <c r="B5076" s="7"/>
      <c r="C5076" s="7"/>
      <c r="D5076" s="7"/>
      <c r="E5076" s="7"/>
      <c r="F5076" s="7"/>
    </row>
    <row r="5077" spans="2:6" s="1" customFormat="1" x14ac:dyDescent="0.25">
      <c r="B5077" s="7"/>
      <c r="C5077" s="7"/>
      <c r="D5077" s="7"/>
      <c r="E5077" s="7"/>
      <c r="F5077" s="7"/>
    </row>
    <row r="5078" spans="2:6" s="1" customFormat="1" x14ac:dyDescent="0.25">
      <c r="B5078" s="7"/>
      <c r="C5078" s="7"/>
      <c r="D5078" s="7"/>
      <c r="E5078" s="7"/>
      <c r="F5078" s="7"/>
    </row>
    <row r="5079" spans="2:6" s="1" customFormat="1" x14ac:dyDescent="0.25">
      <c r="B5079" s="7"/>
      <c r="C5079" s="7"/>
      <c r="D5079" s="7"/>
      <c r="E5079" s="7"/>
      <c r="F5079" s="7"/>
    </row>
    <row r="5080" spans="2:6" s="1" customFormat="1" x14ac:dyDescent="0.25">
      <c r="B5080" s="7"/>
      <c r="C5080" s="7"/>
      <c r="D5080" s="7"/>
      <c r="E5080" s="7"/>
      <c r="F5080" s="7"/>
    </row>
    <row r="5081" spans="2:6" s="1" customFormat="1" x14ac:dyDescent="0.25">
      <c r="B5081" s="7"/>
      <c r="C5081" s="7"/>
      <c r="D5081" s="7"/>
      <c r="E5081" s="7"/>
      <c r="F5081" s="7"/>
    </row>
    <row r="5082" spans="2:6" s="1" customFormat="1" x14ac:dyDescent="0.25">
      <c r="B5082" s="7"/>
      <c r="C5082" s="7"/>
      <c r="D5082" s="7"/>
      <c r="E5082" s="7"/>
      <c r="F5082" s="7"/>
    </row>
    <row r="5083" spans="2:6" s="1" customFormat="1" x14ac:dyDescent="0.25">
      <c r="B5083" s="7"/>
      <c r="C5083" s="7"/>
      <c r="D5083" s="7"/>
      <c r="E5083" s="7"/>
      <c r="F5083" s="7"/>
    </row>
    <row r="5084" spans="2:6" s="1" customFormat="1" x14ac:dyDescent="0.25">
      <c r="B5084" s="7"/>
      <c r="C5084" s="7"/>
      <c r="D5084" s="7"/>
      <c r="E5084" s="7"/>
      <c r="F5084" s="7"/>
    </row>
    <row r="5085" spans="2:6" s="1" customFormat="1" x14ac:dyDescent="0.25">
      <c r="B5085" s="7"/>
      <c r="C5085" s="7"/>
      <c r="D5085" s="7"/>
      <c r="E5085" s="7"/>
      <c r="F5085" s="7"/>
    </row>
    <row r="5086" spans="2:6" s="1" customFormat="1" x14ac:dyDescent="0.25">
      <c r="B5086" s="7"/>
      <c r="C5086" s="7"/>
      <c r="D5086" s="7"/>
      <c r="E5086" s="7"/>
      <c r="F5086" s="7"/>
    </row>
    <row r="5087" spans="2:6" s="1" customFormat="1" x14ac:dyDescent="0.25">
      <c r="B5087" s="7"/>
      <c r="C5087" s="7"/>
      <c r="D5087" s="7"/>
      <c r="E5087" s="7"/>
      <c r="F5087" s="7"/>
    </row>
    <row r="5088" spans="2:6" s="1" customFormat="1" x14ac:dyDescent="0.25">
      <c r="B5088" s="7"/>
      <c r="C5088" s="7"/>
      <c r="D5088" s="7"/>
      <c r="E5088" s="7"/>
      <c r="F5088" s="7"/>
    </row>
    <row r="5089" spans="2:6" s="1" customFormat="1" x14ac:dyDescent="0.25">
      <c r="B5089" s="7"/>
      <c r="C5089" s="7"/>
      <c r="D5089" s="7"/>
      <c r="E5089" s="7"/>
      <c r="F5089" s="7"/>
    </row>
    <row r="5090" spans="2:6" s="1" customFormat="1" x14ac:dyDescent="0.25">
      <c r="B5090" s="7"/>
      <c r="C5090" s="7"/>
      <c r="D5090" s="7"/>
      <c r="E5090" s="7"/>
      <c r="F5090" s="7"/>
    </row>
    <row r="5091" spans="2:6" s="1" customFormat="1" x14ac:dyDescent="0.25">
      <c r="B5091" s="7"/>
      <c r="C5091" s="7"/>
      <c r="D5091" s="7"/>
      <c r="E5091" s="7"/>
      <c r="F5091" s="7"/>
    </row>
    <row r="5092" spans="2:6" s="1" customFormat="1" x14ac:dyDescent="0.25">
      <c r="B5092" s="7"/>
      <c r="C5092" s="7"/>
      <c r="D5092" s="7"/>
      <c r="E5092" s="7"/>
      <c r="F5092" s="7"/>
    </row>
    <row r="5093" spans="2:6" s="1" customFormat="1" x14ac:dyDescent="0.25">
      <c r="B5093" s="7"/>
      <c r="C5093" s="7"/>
      <c r="D5093" s="7"/>
      <c r="E5093" s="7"/>
      <c r="F5093" s="7"/>
    </row>
    <row r="5094" spans="2:6" s="1" customFormat="1" x14ac:dyDescent="0.25">
      <c r="B5094" s="7"/>
      <c r="C5094" s="7"/>
      <c r="D5094" s="7"/>
      <c r="E5094" s="7"/>
      <c r="F5094" s="7"/>
    </row>
    <row r="5095" spans="2:6" s="1" customFormat="1" x14ac:dyDescent="0.25">
      <c r="B5095" s="7"/>
      <c r="C5095" s="7"/>
      <c r="D5095" s="7"/>
      <c r="E5095" s="7"/>
      <c r="F5095" s="7"/>
    </row>
    <row r="5096" spans="2:6" s="1" customFormat="1" x14ac:dyDescent="0.25">
      <c r="B5096" s="7"/>
      <c r="C5096" s="7"/>
      <c r="D5096" s="7"/>
      <c r="E5096" s="7"/>
      <c r="F5096" s="7"/>
    </row>
    <row r="5097" spans="2:6" s="1" customFormat="1" x14ac:dyDescent="0.25">
      <c r="B5097" s="7"/>
      <c r="C5097" s="7"/>
      <c r="D5097" s="7"/>
      <c r="E5097" s="7"/>
      <c r="F5097" s="7"/>
    </row>
    <row r="5098" spans="2:6" s="1" customFormat="1" x14ac:dyDescent="0.25">
      <c r="B5098" s="7"/>
      <c r="C5098" s="7"/>
      <c r="D5098" s="7"/>
      <c r="E5098" s="7"/>
      <c r="F5098" s="7"/>
    </row>
    <row r="5099" spans="2:6" s="1" customFormat="1" x14ac:dyDescent="0.25">
      <c r="B5099" s="7"/>
      <c r="C5099" s="7"/>
      <c r="D5099" s="7"/>
      <c r="E5099" s="7"/>
      <c r="F5099" s="7"/>
    </row>
    <row r="5100" spans="2:6" s="1" customFormat="1" x14ac:dyDescent="0.25">
      <c r="B5100" s="7"/>
      <c r="C5100" s="7"/>
      <c r="D5100" s="7"/>
      <c r="E5100" s="7"/>
      <c r="F5100" s="7"/>
    </row>
    <row r="5101" spans="2:6" s="1" customFormat="1" x14ac:dyDescent="0.25">
      <c r="B5101" s="7"/>
      <c r="C5101" s="7"/>
      <c r="D5101" s="7"/>
      <c r="E5101" s="7"/>
      <c r="F5101" s="7"/>
    </row>
    <row r="5102" spans="2:6" s="1" customFormat="1" x14ac:dyDescent="0.25">
      <c r="B5102" s="7"/>
      <c r="C5102" s="7"/>
      <c r="D5102" s="7"/>
      <c r="E5102" s="7"/>
      <c r="F5102" s="7"/>
    </row>
    <row r="5103" spans="2:6" s="1" customFormat="1" x14ac:dyDescent="0.25">
      <c r="B5103" s="7"/>
      <c r="C5103" s="7"/>
      <c r="D5103" s="7"/>
      <c r="E5103" s="7"/>
      <c r="F5103" s="7"/>
    </row>
    <row r="5104" spans="2:6" s="1" customFormat="1" x14ac:dyDescent="0.25">
      <c r="B5104" s="7"/>
      <c r="C5104" s="7"/>
      <c r="D5104" s="7"/>
      <c r="E5104" s="7"/>
      <c r="F5104" s="7"/>
    </row>
    <row r="5105" spans="2:6" s="1" customFormat="1" x14ac:dyDescent="0.25">
      <c r="B5105" s="7"/>
      <c r="C5105" s="7"/>
      <c r="D5105" s="7"/>
      <c r="E5105" s="7"/>
      <c r="F5105" s="7"/>
    </row>
    <row r="5106" spans="2:6" s="1" customFormat="1" x14ac:dyDescent="0.25">
      <c r="B5106" s="7"/>
      <c r="C5106" s="7"/>
      <c r="D5106" s="7"/>
      <c r="E5106" s="7"/>
      <c r="F5106" s="7"/>
    </row>
    <row r="5107" spans="2:6" s="1" customFormat="1" x14ac:dyDescent="0.25">
      <c r="B5107" s="7"/>
      <c r="C5107" s="7"/>
      <c r="D5107" s="7"/>
      <c r="E5107" s="7"/>
      <c r="F5107" s="7"/>
    </row>
    <row r="5108" spans="2:6" s="1" customFormat="1" x14ac:dyDescent="0.25">
      <c r="B5108" s="7"/>
      <c r="C5108" s="7"/>
      <c r="D5108" s="7"/>
      <c r="E5108" s="7"/>
      <c r="F5108" s="7"/>
    </row>
    <row r="5109" spans="2:6" s="1" customFormat="1" x14ac:dyDescent="0.25">
      <c r="B5109" s="7"/>
      <c r="C5109" s="7"/>
      <c r="D5109" s="7"/>
      <c r="E5109" s="7"/>
      <c r="F5109" s="7"/>
    </row>
    <row r="5110" spans="2:6" s="1" customFormat="1" x14ac:dyDescent="0.25">
      <c r="B5110" s="7"/>
      <c r="C5110" s="7"/>
      <c r="D5110" s="7"/>
      <c r="E5110" s="7"/>
      <c r="F5110" s="7"/>
    </row>
    <row r="5111" spans="2:6" s="1" customFormat="1" x14ac:dyDescent="0.25">
      <c r="B5111" s="7"/>
      <c r="C5111" s="7"/>
      <c r="D5111" s="7"/>
      <c r="E5111" s="7"/>
      <c r="F5111" s="7"/>
    </row>
    <row r="5112" spans="2:6" s="1" customFormat="1" x14ac:dyDescent="0.25">
      <c r="B5112" s="7"/>
      <c r="C5112" s="7"/>
      <c r="D5112" s="7"/>
      <c r="E5112" s="7"/>
      <c r="F5112" s="7"/>
    </row>
    <row r="5113" spans="2:6" s="1" customFormat="1" x14ac:dyDescent="0.25">
      <c r="B5113" s="7"/>
      <c r="C5113" s="7"/>
      <c r="D5113" s="7"/>
      <c r="E5113" s="7"/>
      <c r="F5113" s="7"/>
    </row>
    <row r="5114" spans="2:6" s="1" customFormat="1" x14ac:dyDescent="0.25">
      <c r="B5114" s="7"/>
      <c r="C5114" s="7"/>
      <c r="D5114" s="7"/>
      <c r="E5114" s="7"/>
      <c r="F5114" s="7"/>
    </row>
    <row r="5115" spans="2:6" s="1" customFormat="1" x14ac:dyDescent="0.25">
      <c r="B5115" s="7"/>
      <c r="C5115" s="7"/>
      <c r="D5115" s="7"/>
      <c r="E5115" s="7"/>
      <c r="F5115" s="7"/>
    </row>
    <row r="5116" spans="2:6" s="1" customFormat="1" x14ac:dyDescent="0.25">
      <c r="B5116" s="7"/>
      <c r="C5116" s="7"/>
      <c r="D5116" s="7"/>
      <c r="E5116" s="7"/>
      <c r="F5116" s="7"/>
    </row>
    <row r="5117" spans="2:6" s="1" customFormat="1" x14ac:dyDescent="0.25">
      <c r="B5117" s="7"/>
      <c r="C5117" s="7"/>
      <c r="D5117" s="7"/>
      <c r="E5117" s="7"/>
      <c r="F5117" s="7"/>
    </row>
    <row r="5118" spans="2:6" s="1" customFormat="1" x14ac:dyDescent="0.25">
      <c r="B5118" s="7"/>
      <c r="C5118" s="7"/>
      <c r="D5118" s="7"/>
      <c r="E5118" s="7"/>
      <c r="F5118" s="7"/>
    </row>
    <row r="5119" spans="2:6" s="1" customFormat="1" x14ac:dyDescent="0.25">
      <c r="B5119" s="7"/>
      <c r="C5119" s="7"/>
      <c r="D5119" s="7"/>
      <c r="E5119" s="7"/>
      <c r="F5119" s="7"/>
    </row>
    <row r="5120" spans="2:6" s="1" customFormat="1" x14ac:dyDescent="0.25">
      <c r="B5120" s="7"/>
      <c r="C5120" s="7"/>
      <c r="D5120" s="7"/>
      <c r="E5120" s="7"/>
      <c r="F5120" s="7"/>
    </row>
    <row r="5121" spans="2:6" s="1" customFormat="1" x14ac:dyDescent="0.25">
      <c r="B5121" s="7"/>
      <c r="C5121" s="7"/>
      <c r="D5121" s="7"/>
      <c r="E5121" s="7"/>
      <c r="F5121" s="7"/>
    </row>
    <row r="5122" spans="2:6" s="1" customFormat="1" x14ac:dyDescent="0.25">
      <c r="B5122" s="7"/>
      <c r="C5122" s="7"/>
      <c r="D5122" s="7"/>
      <c r="E5122" s="7"/>
      <c r="F5122" s="7"/>
    </row>
    <row r="5123" spans="2:6" s="1" customFormat="1" x14ac:dyDescent="0.25">
      <c r="B5123" s="7"/>
      <c r="C5123" s="7"/>
      <c r="D5123" s="7"/>
      <c r="E5123" s="7"/>
      <c r="F5123" s="7"/>
    </row>
    <row r="5124" spans="2:6" s="1" customFormat="1" x14ac:dyDescent="0.25">
      <c r="B5124" s="7"/>
      <c r="C5124" s="7"/>
      <c r="D5124" s="7"/>
      <c r="E5124" s="7"/>
      <c r="F5124" s="7"/>
    </row>
    <row r="5125" spans="2:6" s="1" customFormat="1" x14ac:dyDescent="0.25">
      <c r="B5125" s="7"/>
      <c r="C5125" s="7"/>
      <c r="D5125" s="7"/>
      <c r="E5125" s="7"/>
      <c r="F5125" s="7"/>
    </row>
    <row r="5126" spans="2:6" s="1" customFormat="1" x14ac:dyDescent="0.25">
      <c r="B5126" s="7"/>
      <c r="C5126" s="7"/>
      <c r="D5126" s="7"/>
      <c r="E5126" s="7"/>
      <c r="F5126" s="7"/>
    </row>
    <row r="5127" spans="2:6" s="1" customFormat="1" x14ac:dyDescent="0.25">
      <c r="B5127" s="7"/>
      <c r="C5127" s="7"/>
      <c r="D5127" s="7"/>
      <c r="E5127" s="7"/>
      <c r="F5127" s="7"/>
    </row>
    <row r="5128" spans="2:6" s="1" customFormat="1" x14ac:dyDescent="0.25">
      <c r="B5128" s="7"/>
      <c r="C5128" s="7"/>
      <c r="D5128" s="7"/>
      <c r="E5128" s="7"/>
      <c r="F5128" s="7"/>
    </row>
    <row r="5129" spans="2:6" s="1" customFormat="1" x14ac:dyDescent="0.25">
      <c r="B5129" s="7"/>
      <c r="C5129" s="7"/>
      <c r="D5129" s="7"/>
      <c r="E5129" s="7"/>
      <c r="F5129" s="7"/>
    </row>
    <row r="5130" spans="2:6" s="1" customFormat="1" x14ac:dyDescent="0.25">
      <c r="B5130" s="7"/>
      <c r="C5130" s="7"/>
      <c r="D5130" s="7"/>
      <c r="E5130" s="7"/>
      <c r="F5130" s="7"/>
    </row>
    <row r="5131" spans="2:6" s="1" customFormat="1" x14ac:dyDescent="0.25">
      <c r="B5131" s="7"/>
      <c r="C5131" s="7"/>
      <c r="D5131" s="7"/>
      <c r="E5131" s="7"/>
      <c r="F5131" s="7"/>
    </row>
    <row r="5132" spans="2:6" s="1" customFormat="1" x14ac:dyDescent="0.25">
      <c r="B5132" s="7"/>
      <c r="C5132" s="7"/>
      <c r="D5132" s="7"/>
      <c r="E5132" s="7"/>
      <c r="F5132" s="7"/>
    </row>
    <row r="5133" spans="2:6" s="1" customFormat="1" x14ac:dyDescent="0.25">
      <c r="B5133" s="7"/>
      <c r="C5133" s="7"/>
      <c r="D5133" s="7"/>
      <c r="E5133" s="7"/>
      <c r="F5133" s="7"/>
    </row>
    <row r="5134" spans="2:6" s="1" customFormat="1" x14ac:dyDescent="0.25">
      <c r="B5134" s="7"/>
      <c r="C5134" s="7"/>
      <c r="D5134" s="7"/>
      <c r="E5134" s="7"/>
      <c r="F5134" s="7"/>
    </row>
    <row r="5135" spans="2:6" s="1" customFormat="1" x14ac:dyDescent="0.25">
      <c r="B5135" s="7"/>
      <c r="C5135" s="7"/>
      <c r="D5135" s="7"/>
      <c r="E5135" s="7"/>
      <c r="F5135" s="7"/>
    </row>
    <row r="5136" spans="2:6" s="1" customFormat="1" x14ac:dyDescent="0.25">
      <c r="B5136" s="7"/>
      <c r="C5136" s="7"/>
      <c r="D5136" s="7"/>
      <c r="E5136" s="7"/>
      <c r="F5136" s="7"/>
    </row>
    <row r="5137" spans="2:6" s="1" customFormat="1" x14ac:dyDescent="0.25">
      <c r="B5137" s="7"/>
      <c r="C5137" s="7"/>
      <c r="D5137" s="7"/>
      <c r="E5137" s="7"/>
      <c r="F5137" s="7"/>
    </row>
    <row r="5138" spans="2:6" s="1" customFormat="1" x14ac:dyDescent="0.25">
      <c r="B5138" s="7"/>
      <c r="C5138" s="7"/>
      <c r="D5138" s="7"/>
      <c r="E5138" s="7"/>
      <c r="F5138" s="7"/>
    </row>
    <row r="5139" spans="2:6" s="1" customFormat="1" x14ac:dyDescent="0.25">
      <c r="B5139" s="7"/>
      <c r="C5139" s="7"/>
      <c r="D5139" s="7"/>
      <c r="E5139" s="7"/>
      <c r="F5139" s="7"/>
    </row>
    <row r="5140" spans="2:6" s="1" customFormat="1" x14ac:dyDescent="0.25">
      <c r="B5140" s="7"/>
      <c r="C5140" s="7"/>
      <c r="D5140" s="7"/>
      <c r="E5140" s="7"/>
      <c r="F5140" s="7"/>
    </row>
    <row r="5141" spans="2:6" s="1" customFormat="1" x14ac:dyDescent="0.25">
      <c r="B5141" s="7"/>
      <c r="C5141" s="7"/>
      <c r="D5141" s="7"/>
      <c r="E5141" s="7"/>
      <c r="F5141" s="7"/>
    </row>
    <row r="5142" spans="2:6" s="1" customFormat="1" x14ac:dyDescent="0.25">
      <c r="B5142" s="7"/>
      <c r="C5142" s="7"/>
      <c r="D5142" s="7"/>
      <c r="E5142" s="7"/>
      <c r="F5142" s="7"/>
    </row>
    <row r="5143" spans="2:6" s="1" customFormat="1" x14ac:dyDescent="0.25">
      <c r="B5143" s="7"/>
      <c r="C5143" s="7"/>
      <c r="D5143" s="7"/>
      <c r="E5143" s="7"/>
      <c r="F5143" s="7"/>
    </row>
    <row r="5144" spans="2:6" s="1" customFormat="1" x14ac:dyDescent="0.25">
      <c r="B5144" s="7"/>
      <c r="C5144" s="7"/>
      <c r="D5144" s="7"/>
      <c r="E5144" s="7"/>
      <c r="F5144" s="7"/>
    </row>
    <row r="5145" spans="2:6" s="1" customFormat="1" x14ac:dyDescent="0.25">
      <c r="B5145" s="7"/>
      <c r="C5145" s="7"/>
      <c r="D5145" s="7"/>
      <c r="E5145" s="7"/>
      <c r="F5145" s="7"/>
    </row>
    <row r="5146" spans="2:6" s="1" customFormat="1" x14ac:dyDescent="0.25">
      <c r="B5146" s="7"/>
      <c r="C5146" s="7"/>
      <c r="D5146" s="7"/>
      <c r="E5146" s="7"/>
      <c r="F5146" s="7"/>
    </row>
    <row r="5147" spans="2:6" s="1" customFormat="1" x14ac:dyDescent="0.25">
      <c r="B5147" s="7"/>
      <c r="C5147" s="7"/>
      <c r="D5147" s="7"/>
      <c r="E5147" s="7"/>
      <c r="F5147" s="7"/>
    </row>
    <row r="5148" spans="2:6" s="1" customFormat="1" x14ac:dyDescent="0.25">
      <c r="B5148" s="7"/>
      <c r="C5148" s="7"/>
      <c r="D5148" s="7"/>
      <c r="E5148" s="7"/>
      <c r="F5148" s="7"/>
    </row>
    <row r="5149" spans="2:6" s="1" customFormat="1" x14ac:dyDescent="0.25">
      <c r="B5149" s="7"/>
      <c r="C5149" s="7"/>
      <c r="D5149" s="7"/>
      <c r="E5149" s="7"/>
      <c r="F5149" s="7"/>
    </row>
    <row r="5150" spans="2:6" s="1" customFormat="1" x14ac:dyDescent="0.25">
      <c r="B5150" s="7"/>
      <c r="C5150" s="7"/>
      <c r="D5150" s="7"/>
      <c r="E5150" s="7"/>
      <c r="F5150" s="7"/>
    </row>
    <row r="5151" spans="2:6" s="1" customFormat="1" x14ac:dyDescent="0.25">
      <c r="B5151" s="7"/>
      <c r="C5151" s="7"/>
      <c r="D5151" s="7"/>
      <c r="E5151" s="7"/>
      <c r="F5151" s="7"/>
    </row>
    <row r="5152" spans="2:6" s="1" customFormat="1" x14ac:dyDescent="0.25">
      <c r="B5152" s="7"/>
      <c r="C5152" s="7"/>
      <c r="D5152" s="7"/>
      <c r="E5152" s="7"/>
      <c r="F5152" s="7"/>
    </row>
    <row r="5153" spans="2:6" s="1" customFormat="1" x14ac:dyDescent="0.25">
      <c r="B5153" s="7"/>
      <c r="C5153" s="7"/>
      <c r="D5153" s="7"/>
      <c r="E5153" s="7"/>
      <c r="F5153" s="7"/>
    </row>
    <row r="5154" spans="2:6" s="1" customFormat="1" x14ac:dyDescent="0.25">
      <c r="B5154" s="7"/>
      <c r="C5154" s="7"/>
      <c r="D5154" s="7"/>
      <c r="E5154" s="7"/>
      <c r="F5154" s="7"/>
    </row>
    <row r="5155" spans="2:6" s="1" customFormat="1" x14ac:dyDescent="0.25">
      <c r="B5155" s="7"/>
      <c r="C5155" s="7"/>
      <c r="D5155" s="7"/>
      <c r="E5155" s="7"/>
      <c r="F5155" s="7"/>
    </row>
    <row r="5156" spans="2:6" s="1" customFormat="1" x14ac:dyDescent="0.25">
      <c r="B5156" s="7"/>
      <c r="C5156" s="7"/>
      <c r="D5156" s="7"/>
      <c r="E5156" s="7"/>
      <c r="F5156" s="7"/>
    </row>
    <row r="5157" spans="2:6" s="1" customFormat="1" x14ac:dyDescent="0.25">
      <c r="B5157" s="7"/>
      <c r="C5157" s="7"/>
      <c r="D5157" s="7"/>
      <c r="E5157" s="7"/>
      <c r="F5157" s="7"/>
    </row>
    <row r="5158" spans="2:6" s="1" customFormat="1" x14ac:dyDescent="0.25">
      <c r="B5158" s="7"/>
      <c r="C5158" s="7"/>
      <c r="D5158" s="7"/>
      <c r="E5158" s="7"/>
      <c r="F5158" s="7"/>
    </row>
    <row r="5159" spans="2:6" s="1" customFormat="1" x14ac:dyDescent="0.25">
      <c r="B5159" s="7"/>
      <c r="C5159" s="7"/>
      <c r="D5159" s="7"/>
      <c r="E5159" s="7"/>
      <c r="F5159" s="7"/>
    </row>
    <row r="5160" spans="2:6" s="1" customFormat="1" x14ac:dyDescent="0.25">
      <c r="B5160" s="7"/>
      <c r="C5160" s="7"/>
      <c r="D5160" s="7"/>
      <c r="E5160" s="7"/>
      <c r="F5160" s="7"/>
    </row>
    <row r="5161" spans="2:6" s="1" customFormat="1" x14ac:dyDescent="0.25">
      <c r="B5161" s="7"/>
      <c r="C5161" s="7"/>
      <c r="D5161" s="7"/>
      <c r="E5161" s="7"/>
      <c r="F5161" s="7"/>
    </row>
    <row r="5162" spans="2:6" s="1" customFormat="1" x14ac:dyDescent="0.25">
      <c r="B5162" s="7"/>
      <c r="C5162" s="7"/>
      <c r="D5162" s="7"/>
      <c r="E5162" s="7"/>
      <c r="F5162" s="7"/>
    </row>
    <row r="5163" spans="2:6" s="1" customFormat="1" x14ac:dyDescent="0.25">
      <c r="B5163" s="7"/>
      <c r="C5163" s="7"/>
      <c r="D5163" s="7"/>
      <c r="E5163" s="7"/>
      <c r="F5163" s="7"/>
    </row>
    <row r="5164" spans="2:6" s="1" customFormat="1" x14ac:dyDescent="0.25">
      <c r="B5164" s="7"/>
      <c r="C5164" s="7"/>
      <c r="D5164" s="7"/>
      <c r="E5164" s="7"/>
      <c r="F5164" s="7"/>
    </row>
    <row r="5165" spans="2:6" s="1" customFormat="1" x14ac:dyDescent="0.25">
      <c r="B5165" s="7"/>
      <c r="C5165" s="7"/>
      <c r="D5165" s="7"/>
      <c r="E5165" s="7"/>
      <c r="F5165" s="7"/>
    </row>
    <row r="5166" spans="2:6" s="1" customFormat="1" x14ac:dyDescent="0.25">
      <c r="B5166" s="7"/>
      <c r="C5166" s="7"/>
      <c r="D5166" s="7"/>
      <c r="E5166" s="7"/>
      <c r="F5166" s="7"/>
    </row>
    <row r="5167" spans="2:6" s="1" customFormat="1" x14ac:dyDescent="0.25">
      <c r="B5167" s="7"/>
      <c r="C5167" s="7"/>
      <c r="D5167" s="7"/>
      <c r="E5167" s="7"/>
      <c r="F5167" s="7"/>
    </row>
    <row r="5168" spans="2:6" s="1" customFormat="1" x14ac:dyDescent="0.25">
      <c r="B5168" s="7"/>
      <c r="C5168" s="7"/>
      <c r="D5168" s="7"/>
      <c r="E5168" s="7"/>
      <c r="F5168" s="7"/>
    </row>
    <row r="5169" spans="2:6" s="1" customFormat="1" x14ac:dyDescent="0.25">
      <c r="B5169" s="7"/>
      <c r="C5169" s="7"/>
      <c r="D5169" s="7"/>
      <c r="E5169" s="7"/>
      <c r="F5169" s="7"/>
    </row>
    <row r="5170" spans="2:6" s="1" customFormat="1" x14ac:dyDescent="0.25">
      <c r="B5170" s="7"/>
      <c r="C5170" s="7"/>
      <c r="D5170" s="7"/>
      <c r="E5170" s="7"/>
      <c r="F5170" s="7"/>
    </row>
    <row r="5171" spans="2:6" s="1" customFormat="1" x14ac:dyDescent="0.25">
      <c r="B5171" s="7"/>
      <c r="C5171" s="7"/>
      <c r="D5171" s="7"/>
      <c r="E5171" s="7"/>
      <c r="F5171" s="7"/>
    </row>
    <row r="5172" spans="2:6" s="1" customFormat="1" x14ac:dyDescent="0.25">
      <c r="B5172" s="7"/>
      <c r="C5172" s="7"/>
      <c r="D5172" s="7"/>
      <c r="E5172" s="7"/>
      <c r="F5172" s="7"/>
    </row>
    <row r="5173" spans="2:6" s="1" customFormat="1" x14ac:dyDescent="0.25">
      <c r="B5173" s="7"/>
      <c r="C5173" s="7"/>
      <c r="D5173" s="7"/>
      <c r="E5173" s="7"/>
      <c r="F5173" s="7"/>
    </row>
    <row r="5174" spans="2:6" s="1" customFormat="1" x14ac:dyDescent="0.25">
      <c r="B5174" s="7"/>
      <c r="C5174" s="7"/>
      <c r="D5174" s="7"/>
      <c r="E5174" s="7"/>
      <c r="F5174" s="7"/>
    </row>
    <row r="5175" spans="2:6" s="1" customFormat="1" x14ac:dyDescent="0.25">
      <c r="B5175" s="7"/>
      <c r="C5175" s="7"/>
      <c r="D5175" s="7"/>
      <c r="E5175" s="7"/>
      <c r="F5175" s="7"/>
    </row>
    <row r="5176" spans="2:6" s="1" customFormat="1" x14ac:dyDescent="0.25">
      <c r="B5176" s="7"/>
      <c r="C5176" s="7"/>
      <c r="D5176" s="7"/>
      <c r="E5176" s="7"/>
      <c r="F5176" s="7"/>
    </row>
    <row r="5177" spans="2:6" s="1" customFormat="1" x14ac:dyDescent="0.25">
      <c r="B5177" s="7"/>
      <c r="C5177" s="7"/>
      <c r="D5177" s="7"/>
      <c r="E5177" s="7"/>
      <c r="F5177" s="7"/>
    </row>
    <row r="5178" spans="2:6" s="1" customFormat="1" x14ac:dyDescent="0.25">
      <c r="B5178" s="7"/>
      <c r="C5178" s="7"/>
      <c r="D5178" s="7"/>
      <c r="E5178" s="7"/>
      <c r="F5178" s="7"/>
    </row>
    <row r="5179" spans="2:6" s="1" customFormat="1" x14ac:dyDescent="0.25">
      <c r="B5179" s="7"/>
      <c r="C5179" s="7"/>
      <c r="D5179" s="7"/>
      <c r="E5179" s="7"/>
      <c r="F5179" s="7"/>
    </row>
    <row r="5180" spans="2:6" s="1" customFormat="1" x14ac:dyDescent="0.25">
      <c r="B5180" s="7"/>
      <c r="C5180" s="7"/>
      <c r="D5180" s="7"/>
      <c r="E5180" s="7"/>
      <c r="F5180" s="7"/>
    </row>
    <row r="5181" spans="2:6" s="1" customFormat="1" x14ac:dyDescent="0.25">
      <c r="B5181" s="7"/>
      <c r="C5181" s="7"/>
      <c r="D5181" s="7"/>
      <c r="E5181" s="7"/>
      <c r="F5181" s="7"/>
    </row>
    <row r="5182" spans="2:6" s="1" customFormat="1" x14ac:dyDescent="0.25">
      <c r="B5182" s="7"/>
      <c r="C5182" s="7"/>
      <c r="D5182" s="7"/>
      <c r="E5182" s="7"/>
      <c r="F5182" s="7"/>
    </row>
    <row r="5183" spans="2:6" s="1" customFormat="1" x14ac:dyDescent="0.25">
      <c r="B5183" s="7"/>
      <c r="C5183" s="7"/>
      <c r="D5183" s="7"/>
      <c r="E5183" s="7"/>
      <c r="F5183" s="7"/>
    </row>
    <row r="5184" spans="2:6" s="1" customFormat="1" x14ac:dyDescent="0.25">
      <c r="B5184" s="7"/>
      <c r="C5184" s="7"/>
      <c r="D5184" s="7"/>
      <c r="E5184" s="7"/>
      <c r="F5184" s="7"/>
    </row>
    <row r="5185" spans="2:6" s="1" customFormat="1" x14ac:dyDescent="0.25">
      <c r="B5185" s="7"/>
      <c r="C5185" s="7"/>
      <c r="D5185" s="7"/>
      <c r="E5185" s="7"/>
      <c r="F5185" s="7"/>
    </row>
    <row r="5186" spans="2:6" s="1" customFormat="1" x14ac:dyDescent="0.25">
      <c r="B5186" s="7"/>
      <c r="C5186" s="7"/>
      <c r="D5186" s="7"/>
      <c r="E5186" s="7"/>
      <c r="F5186" s="7"/>
    </row>
    <row r="5187" spans="2:6" s="1" customFormat="1" x14ac:dyDescent="0.25">
      <c r="B5187" s="7"/>
      <c r="C5187" s="7"/>
      <c r="D5187" s="7"/>
      <c r="E5187" s="7"/>
      <c r="F5187" s="7"/>
    </row>
    <row r="5188" spans="2:6" s="1" customFormat="1" x14ac:dyDescent="0.25">
      <c r="B5188" s="7"/>
      <c r="C5188" s="7"/>
      <c r="D5188" s="7"/>
      <c r="E5188" s="7"/>
      <c r="F5188" s="7"/>
    </row>
    <row r="5189" spans="2:6" s="1" customFormat="1" x14ac:dyDescent="0.25">
      <c r="B5189" s="7"/>
      <c r="C5189" s="7"/>
      <c r="D5189" s="7"/>
      <c r="E5189" s="7"/>
      <c r="F5189" s="7"/>
    </row>
    <row r="5190" spans="2:6" s="1" customFormat="1" x14ac:dyDescent="0.25">
      <c r="B5190" s="7"/>
      <c r="C5190" s="7"/>
      <c r="D5190" s="7"/>
      <c r="E5190" s="7"/>
      <c r="F5190" s="7"/>
    </row>
    <row r="5191" spans="2:6" s="1" customFormat="1" x14ac:dyDescent="0.25">
      <c r="B5191" s="7"/>
      <c r="C5191" s="7"/>
      <c r="D5191" s="7"/>
      <c r="E5191" s="7"/>
      <c r="F5191" s="7"/>
    </row>
    <row r="5192" spans="2:6" s="1" customFormat="1" x14ac:dyDescent="0.25">
      <c r="B5192" s="7"/>
      <c r="C5192" s="7"/>
      <c r="D5192" s="7"/>
      <c r="E5192" s="7"/>
      <c r="F5192" s="7"/>
    </row>
    <row r="5193" spans="2:6" s="1" customFormat="1" x14ac:dyDescent="0.25">
      <c r="B5193" s="7"/>
      <c r="C5193" s="7"/>
      <c r="D5193" s="7"/>
      <c r="E5193" s="7"/>
      <c r="F5193" s="7"/>
    </row>
    <row r="5194" spans="2:6" s="1" customFormat="1" x14ac:dyDescent="0.25">
      <c r="B5194" s="7"/>
      <c r="C5194" s="7"/>
      <c r="D5194" s="7"/>
      <c r="E5194" s="7"/>
      <c r="F5194" s="7"/>
    </row>
    <row r="5195" spans="2:6" s="1" customFormat="1" x14ac:dyDescent="0.25">
      <c r="B5195" s="7"/>
      <c r="C5195" s="7"/>
      <c r="D5195" s="7"/>
      <c r="E5195" s="7"/>
      <c r="F5195" s="7"/>
    </row>
    <row r="5196" spans="2:6" s="1" customFormat="1" x14ac:dyDescent="0.25">
      <c r="B5196" s="7"/>
      <c r="C5196" s="7"/>
      <c r="D5196" s="7"/>
      <c r="E5196" s="7"/>
      <c r="F5196" s="7"/>
    </row>
    <row r="5197" spans="2:6" s="1" customFormat="1" x14ac:dyDescent="0.25">
      <c r="B5197" s="7"/>
      <c r="C5197" s="7"/>
      <c r="D5197" s="7"/>
      <c r="E5197" s="7"/>
      <c r="F5197" s="7"/>
    </row>
    <row r="5198" spans="2:6" s="1" customFormat="1" x14ac:dyDescent="0.25">
      <c r="B5198" s="7"/>
      <c r="C5198" s="7"/>
      <c r="D5198" s="7"/>
      <c r="E5198" s="7"/>
      <c r="F5198" s="7"/>
    </row>
    <row r="5199" spans="2:6" s="1" customFormat="1" x14ac:dyDescent="0.25">
      <c r="B5199" s="7"/>
      <c r="C5199" s="7"/>
      <c r="D5199" s="7"/>
      <c r="E5199" s="7"/>
      <c r="F5199" s="7"/>
    </row>
    <row r="5200" spans="2:6" s="1" customFormat="1" x14ac:dyDescent="0.25">
      <c r="B5200" s="7"/>
      <c r="C5200" s="7"/>
      <c r="D5200" s="7"/>
      <c r="E5200" s="7"/>
      <c r="F5200" s="7"/>
    </row>
    <row r="5201" spans="2:6" s="1" customFormat="1" x14ac:dyDescent="0.25">
      <c r="B5201" s="7"/>
      <c r="C5201" s="7"/>
      <c r="D5201" s="7"/>
      <c r="E5201" s="7"/>
      <c r="F5201" s="7"/>
    </row>
    <row r="5202" spans="2:6" s="1" customFormat="1" x14ac:dyDescent="0.25">
      <c r="B5202" s="7"/>
      <c r="C5202" s="7"/>
      <c r="D5202" s="7"/>
      <c r="E5202" s="7"/>
      <c r="F5202" s="7"/>
    </row>
    <row r="5203" spans="2:6" s="1" customFormat="1" x14ac:dyDescent="0.25">
      <c r="B5203" s="7"/>
      <c r="C5203" s="7"/>
      <c r="D5203" s="7"/>
      <c r="E5203" s="7"/>
      <c r="F5203" s="7"/>
    </row>
    <row r="5204" spans="2:6" s="1" customFormat="1" x14ac:dyDescent="0.25">
      <c r="B5204" s="7"/>
      <c r="C5204" s="7"/>
      <c r="D5204" s="7"/>
      <c r="E5204" s="7"/>
      <c r="F5204" s="7"/>
    </row>
    <row r="5205" spans="2:6" s="1" customFormat="1" x14ac:dyDescent="0.25">
      <c r="B5205" s="7"/>
      <c r="C5205" s="7"/>
      <c r="D5205" s="7"/>
      <c r="E5205" s="7"/>
      <c r="F5205" s="7"/>
    </row>
    <row r="5206" spans="2:6" s="1" customFormat="1" x14ac:dyDescent="0.25">
      <c r="B5206" s="7"/>
      <c r="C5206" s="7"/>
      <c r="D5206" s="7"/>
      <c r="E5206" s="7"/>
      <c r="F5206" s="7"/>
    </row>
    <row r="5207" spans="2:6" s="1" customFormat="1" x14ac:dyDescent="0.25">
      <c r="B5207" s="7"/>
      <c r="C5207" s="7"/>
      <c r="D5207" s="7"/>
      <c r="E5207" s="7"/>
      <c r="F5207" s="7"/>
    </row>
    <row r="5208" spans="2:6" s="1" customFormat="1" x14ac:dyDescent="0.25">
      <c r="B5208" s="7"/>
      <c r="C5208" s="7"/>
      <c r="D5208" s="7"/>
      <c r="E5208" s="7"/>
      <c r="F5208" s="7"/>
    </row>
    <row r="5209" spans="2:6" s="1" customFormat="1" x14ac:dyDescent="0.25">
      <c r="B5209" s="7"/>
      <c r="C5209" s="7"/>
      <c r="D5209" s="7"/>
      <c r="E5209" s="7"/>
      <c r="F5209" s="7"/>
    </row>
    <row r="5210" spans="2:6" s="1" customFormat="1" x14ac:dyDescent="0.25">
      <c r="B5210" s="7"/>
      <c r="C5210" s="7"/>
      <c r="D5210" s="7"/>
      <c r="E5210" s="7"/>
      <c r="F5210" s="7"/>
    </row>
    <row r="5211" spans="2:6" s="1" customFormat="1" x14ac:dyDescent="0.25">
      <c r="B5211" s="7"/>
      <c r="C5211" s="7"/>
      <c r="D5211" s="7"/>
      <c r="E5211" s="7"/>
      <c r="F5211" s="7"/>
    </row>
    <row r="5212" spans="2:6" s="1" customFormat="1" x14ac:dyDescent="0.25">
      <c r="B5212" s="7"/>
      <c r="C5212" s="7"/>
      <c r="D5212" s="7"/>
      <c r="E5212" s="7"/>
      <c r="F5212" s="7"/>
    </row>
    <row r="5213" spans="2:6" s="1" customFormat="1" x14ac:dyDescent="0.25">
      <c r="B5213" s="7"/>
      <c r="C5213" s="7"/>
      <c r="D5213" s="7"/>
      <c r="E5213" s="7"/>
      <c r="F5213" s="7"/>
    </row>
    <row r="5214" spans="2:6" s="1" customFormat="1" x14ac:dyDescent="0.25">
      <c r="B5214" s="7"/>
      <c r="C5214" s="7"/>
      <c r="D5214" s="7"/>
      <c r="E5214" s="7"/>
      <c r="F5214" s="7"/>
    </row>
    <row r="5215" spans="2:6" s="1" customFormat="1" x14ac:dyDescent="0.25">
      <c r="B5215" s="7"/>
      <c r="C5215" s="7"/>
      <c r="D5215" s="7"/>
      <c r="E5215" s="7"/>
      <c r="F5215" s="7"/>
    </row>
    <row r="5216" spans="2:6" s="1" customFormat="1" x14ac:dyDescent="0.25">
      <c r="B5216" s="7"/>
      <c r="C5216" s="7"/>
      <c r="D5216" s="7"/>
      <c r="E5216" s="7"/>
      <c r="F5216" s="7"/>
    </row>
    <row r="5217" spans="2:6" s="1" customFormat="1" x14ac:dyDescent="0.25">
      <c r="B5217" s="7"/>
      <c r="C5217" s="7"/>
      <c r="D5217" s="7"/>
      <c r="E5217" s="7"/>
      <c r="F5217" s="7"/>
    </row>
    <row r="5218" spans="2:6" s="1" customFormat="1" x14ac:dyDescent="0.25">
      <c r="B5218" s="7"/>
      <c r="C5218" s="7"/>
      <c r="D5218" s="7"/>
      <c r="E5218" s="7"/>
      <c r="F5218" s="7"/>
    </row>
    <row r="5219" spans="2:6" s="1" customFormat="1" x14ac:dyDescent="0.25">
      <c r="B5219" s="7"/>
      <c r="C5219" s="7"/>
      <c r="D5219" s="7"/>
      <c r="E5219" s="7"/>
      <c r="F5219" s="7"/>
    </row>
    <row r="5220" spans="2:6" s="1" customFormat="1" x14ac:dyDescent="0.25">
      <c r="B5220" s="7"/>
      <c r="C5220" s="7"/>
      <c r="D5220" s="7"/>
      <c r="E5220" s="7"/>
      <c r="F5220" s="7"/>
    </row>
    <row r="5221" spans="2:6" s="1" customFormat="1" x14ac:dyDescent="0.25">
      <c r="B5221" s="7"/>
      <c r="C5221" s="7"/>
      <c r="D5221" s="7"/>
      <c r="E5221" s="7"/>
      <c r="F5221" s="7"/>
    </row>
    <row r="5222" spans="2:6" s="1" customFormat="1" x14ac:dyDescent="0.25">
      <c r="B5222" s="7"/>
      <c r="C5222" s="7"/>
      <c r="D5222" s="7"/>
      <c r="E5222" s="7"/>
      <c r="F5222" s="7"/>
    </row>
    <row r="5223" spans="2:6" s="1" customFormat="1" x14ac:dyDescent="0.25">
      <c r="B5223" s="7"/>
      <c r="C5223" s="7"/>
      <c r="D5223" s="7"/>
      <c r="E5223" s="7"/>
      <c r="F5223" s="7"/>
    </row>
    <row r="5224" spans="2:6" s="1" customFormat="1" x14ac:dyDescent="0.25">
      <c r="B5224" s="7"/>
      <c r="C5224" s="7"/>
      <c r="D5224" s="7"/>
      <c r="E5224" s="7"/>
      <c r="F5224" s="7"/>
    </row>
    <row r="5225" spans="2:6" s="1" customFormat="1" x14ac:dyDescent="0.25">
      <c r="B5225" s="7"/>
      <c r="C5225" s="7"/>
      <c r="D5225" s="7"/>
      <c r="E5225" s="7"/>
      <c r="F5225" s="7"/>
    </row>
    <row r="5226" spans="2:6" s="1" customFormat="1" x14ac:dyDescent="0.25">
      <c r="B5226" s="7"/>
      <c r="C5226" s="7"/>
      <c r="D5226" s="7"/>
      <c r="E5226" s="7"/>
      <c r="F5226" s="7"/>
    </row>
    <row r="5227" spans="2:6" s="1" customFormat="1" x14ac:dyDescent="0.25">
      <c r="B5227" s="7"/>
      <c r="C5227" s="7"/>
      <c r="D5227" s="7"/>
      <c r="E5227" s="7"/>
      <c r="F5227" s="7"/>
    </row>
    <row r="5228" spans="2:6" s="1" customFormat="1" x14ac:dyDescent="0.25">
      <c r="B5228" s="7"/>
      <c r="C5228" s="7"/>
      <c r="D5228" s="7"/>
      <c r="E5228" s="7"/>
      <c r="F5228" s="7"/>
    </row>
    <row r="5229" spans="2:6" s="1" customFormat="1" x14ac:dyDescent="0.25">
      <c r="B5229" s="7"/>
      <c r="C5229" s="7"/>
      <c r="D5229" s="7"/>
      <c r="E5229" s="7"/>
      <c r="F5229" s="7"/>
    </row>
    <row r="5230" spans="2:6" s="1" customFormat="1" x14ac:dyDescent="0.25">
      <c r="B5230" s="7"/>
      <c r="C5230" s="7"/>
      <c r="D5230" s="7"/>
      <c r="E5230" s="7"/>
      <c r="F5230" s="7"/>
    </row>
    <row r="5231" spans="2:6" s="1" customFormat="1" x14ac:dyDescent="0.25">
      <c r="B5231" s="7"/>
      <c r="C5231" s="7"/>
      <c r="D5231" s="7"/>
      <c r="E5231" s="7"/>
      <c r="F5231" s="7"/>
    </row>
    <row r="5232" spans="2:6" s="1" customFormat="1" x14ac:dyDescent="0.25">
      <c r="B5232" s="7"/>
      <c r="C5232" s="7"/>
      <c r="D5232" s="7"/>
      <c r="E5232" s="7"/>
      <c r="F5232" s="7"/>
    </row>
    <row r="5233" spans="2:6" s="1" customFormat="1" x14ac:dyDescent="0.25">
      <c r="B5233" s="7"/>
      <c r="C5233" s="7"/>
      <c r="D5233" s="7"/>
      <c r="E5233" s="7"/>
      <c r="F5233" s="7"/>
    </row>
    <row r="5234" spans="2:6" s="1" customFormat="1" x14ac:dyDescent="0.25">
      <c r="B5234" s="7"/>
      <c r="C5234" s="7"/>
      <c r="D5234" s="7"/>
      <c r="E5234" s="7"/>
      <c r="F5234" s="7"/>
    </row>
    <row r="5235" spans="2:6" s="1" customFormat="1" x14ac:dyDescent="0.25">
      <c r="B5235" s="7"/>
      <c r="C5235" s="7"/>
      <c r="D5235" s="7"/>
      <c r="E5235" s="7"/>
      <c r="F5235" s="7"/>
    </row>
    <row r="5236" spans="2:6" s="1" customFormat="1" x14ac:dyDescent="0.25">
      <c r="B5236" s="7"/>
      <c r="C5236" s="7"/>
      <c r="D5236" s="7"/>
      <c r="E5236" s="7"/>
      <c r="F5236" s="7"/>
    </row>
    <row r="5237" spans="2:6" s="1" customFormat="1" x14ac:dyDescent="0.25">
      <c r="B5237" s="7"/>
      <c r="C5237" s="7"/>
      <c r="D5237" s="7"/>
      <c r="E5237" s="7"/>
      <c r="F5237" s="7"/>
    </row>
    <row r="5238" spans="2:6" s="1" customFormat="1" x14ac:dyDescent="0.25">
      <c r="B5238" s="7"/>
      <c r="C5238" s="7"/>
      <c r="D5238" s="7"/>
      <c r="E5238" s="7"/>
      <c r="F5238" s="7"/>
    </row>
    <row r="5239" spans="2:6" s="1" customFormat="1" x14ac:dyDescent="0.25">
      <c r="B5239" s="7"/>
      <c r="C5239" s="7"/>
      <c r="D5239" s="7"/>
      <c r="E5239" s="7"/>
      <c r="F5239" s="7"/>
    </row>
    <row r="5240" spans="2:6" s="1" customFormat="1" x14ac:dyDescent="0.25">
      <c r="B5240" s="7"/>
      <c r="C5240" s="7"/>
      <c r="D5240" s="7"/>
      <c r="E5240" s="7"/>
      <c r="F5240" s="7"/>
    </row>
    <row r="5241" spans="2:6" s="1" customFormat="1" x14ac:dyDescent="0.25">
      <c r="B5241" s="7"/>
      <c r="C5241" s="7"/>
      <c r="D5241" s="7"/>
      <c r="E5241" s="7"/>
      <c r="F5241" s="7"/>
    </row>
    <row r="5242" spans="2:6" s="1" customFormat="1" x14ac:dyDescent="0.25">
      <c r="B5242" s="7"/>
      <c r="C5242" s="7"/>
      <c r="D5242" s="7"/>
      <c r="E5242" s="7"/>
      <c r="F5242" s="7"/>
    </row>
    <row r="5243" spans="2:6" s="1" customFormat="1" x14ac:dyDescent="0.25">
      <c r="B5243" s="7"/>
      <c r="C5243" s="7"/>
      <c r="D5243" s="7"/>
      <c r="E5243" s="7"/>
      <c r="F5243" s="7"/>
    </row>
    <row r="5244" spans="2:6" s="1" customFormat="1" x14ac:dyDescent="0.25">
      <c r="B5244" s="7"/>
      <c r="C5244" s="7"/>
      <c r="D5244" s="7"/>
      <c r="E5244" s="7"/>
      <c r="F5244" s="7"/>
    </row>
    <row r="5245" spans="2:6" s="1" customFormat="1" x14ac:dyDescent="0.25">
      <c r="B5245" s="7"/>
      <c r="C5245" s="7"/>
      <c r="D5245" s="7"/>
      <c r="E5245" s="7"/>
      <c r="F5245" s="7"/>
    </row>
    <row r="5246" spans="2:6" s="1" customFormat="1" x14ac:dyDescent="0.25">
      <c r="B5246" s="7"/>
      <c r="C5246" s="7"/>
      <c r="D5246" s="7"/>
      <c r="E5246" s="7"/>
      <c r="F5246" s="7"/>
    </row>
    <row r="5247" spans="2:6" s="1" customFormat="1" x14ac:dyDescent="0.25">
      <c r="B5247" s="7"/>
      <c r="C5247" s="7"/>
      <c r="D5247" s="7"/>
      <c r="E5247" s="7"/>
      <c r="F5247" s="7"/>
    </row>
    <row r="5248" spans="2:6" s="1" customFormat="1" x14ac:dyDescent="0.25">
      <c r="B5248" s="7"/>
      <c r="C5248" s="7"/>
      <c r="D5248" s="7"/>
      <c r="E5248" s="7"/>
      <c r="F5248" s="7"/>
    </row>
    <row r="5249" spans="2:6" s="1" customFormat="1" x14ac:dyDescent="0.25">
      <c r="B5249" s="7"/>
      <c r="C5249" s="7"/>
      <c r="D5249" s="7"/>
      <c r="E5249" s="7"/>
      <c r="F5249" s="7"/>
    </row>
    <row r="5250" spans="2:6" s="1" customFormat="1" x14ac:dyDescent="0.25">
      <c r="B5250" s="7"/>
      <c r="C5250" s="7"/>
      <c r="D5250" s="7"/>
      <c r="E5250" s="7"/>
      <c r="F5250" s="7"/>
    </row>
    <row r="5251" spans="2:6" s="1" customFormat="1" x14ac:dyDescent="0.25">
      <c r="B5251" s="7"/>
      <c r="C5251" s="7"/>
      <c r="D5251" s="7"/>
      <c r="E5251" s="7"/>
      <c r="F5251" s="7"/>
    </row>
    <row r="5252" spans="2:6" s="1" customFormat="1" x14ac:dyDescent="0.25">
      <c r="B5252" s="7"/>
      <c r="C5252" s="7"/>
      <c r="D5252" s="7"/>
      <c r="E5252" s="7"/>
      <c r="F5252" s="7"/>
    </row>
    <row r="5253" spans="2:6" s="1" customFormat="1" x14ac:dyDescent="0.25">
      <c r="B5253" s="7"/>
      <c r="C5253" s="7"/>
      <c r="D5253" s="7"/>
      <c r="E5253" s="7"/>
      <c r="F5253" s="7"/>
    </row>
    <row r="5254" spans="2:6" s="1" customFormat="1" x14ac:dyDescent="0.25">
      <c r="B5254" s="7"/>
      <c r="C5254" s="7"/>
      <c r="D5254" s="7"/>
      <c r="E5254" s="7"/>
      <c r="F5254" s="7"/>
    </row>
    <row r="5255" spans="2:6" s="1" customFormat="1" x14ac:dyDescent="0.25">
      <c r="B5255" s="7"/>
      <c r="C5255" s="7"/>
      <c r="D5255" s="7"/>
      <c r="E5255" s="7"/>
      <c r="F5255" s="7"/>
    </row>
    <row r="5256" spans="2:6" s="1" customFormat="1" x14ac:dyDescent="0.25">
      <c r="B5256" s="7"/>
      <c r="C5256" s="7"/>
      <c r="D5256" s="7"/>
      <c r="E5256" s="7"/>
      <c r="F5256" s="7"/>
    </row>
    <row r="5257" spans="2:6" s="1" customFormat="1" x14ac:dyDescent="0.25">
      <c r="B5257" s="7"/>
      <c r="C5257" s="7"/>
      <c r="D5257" s="7"/>
      <c r="E5257" s="7"/>
      <c r="F5257" s="7"/>
    </row>
    <row r="5258" spans="2:6" s="1" customFormat="1" x14ac:dyDescent="0.25">
      <c r="B5258" s="7"/>
      <c r="C5258" s="7"/>
      <c r="D5258" s="7"/>
      <c r="E5258" s="7"/>
      <c r="F5258" s="7"/>
    </row>
    <row r="5259" spans="2:6" s="1" customFormat="1" x14ac:dyDescent="0.25">
      <c r="B5259" s="7"/>
      <c r="C5259" s="7"/>
      <c r="D5259" s="7"/>
      <c r="E5259" s="7"/>
      <c r="F5259" s="7"/>
    </row>
    <row r="5260" spans="2:6" s="1" customFormat="1" x14ac:dyDescent="0.25">
      <c r="B5260" s="7"/>
      <c r="C5260" s="7"/>
      <c r="D5260" s="7"/>
      <c r="E5260" s="7"/>
      <c r="F5260" s="7"/>
    </row>
    <row r="5261" spans="2:6" s="1" customFormat="1" x14ac:dyDescent="0.25">
      <c r="B5261" s="7"/>
      <c r="C5261" s="7"/>
      <c r="D5261" s="7"/>
      <c r="E5261" s="7"/>
      <c r="F5261" s="7"/>
    </row>
    <row r="5262" spans="2:6" s="1" customFormat="1" x14ac:dyDescent="0.25">
      <c r="B5262" s="7"/>
      <c r="C5262" s="7"/>
      <c r="D5262" s="7"/>
      <c r="E5262" s="7"/>
      <c r="F5262" s="7"/>
    </row>
    <row r="5263" spans="2:6" s="1" customFormat="1" x14ac:dyDescent="0.25">
      <c r="B5263" s="7"/>
      <c r="C5263" s="7"/>
      <c r="D5263" s="7"/>
      <c r="E5263" s="7"/>
      <c r="F5263" s="7"/>
    </row>
    <row r="5264" spans="2:6" s="1" customFormat="1" x14ac:dyDescent="0.25">
      <c r="B5264" s="7"/>
      <c r="C5264" s="7"/>
      <c r="D5264" s="7"/>
      <c r="E5264" s="7"/>
      <c r="F5264" s="7"/>
    </row>
    <row r="5265" spans="2:6" s="1" customFormat="1" x14ac:dyDescent="0.25">
      <c r="B5265" s="7"/>
      <c r="C5265" s="7"/>
      <c r="D5265" s="7"/>
      <c r="E5265" s="7"/>
      <c r="F5265" s="7"/>
    </row>
    <row r="5266" spans="2:6" s="1" customFormat="1" x14ac:dyDescent="0.25">
      <c r="B5266" s="7"/>
      <c r="C5266" s="7"/>
      <c r="D5266" s="7"/>
      <c r="E5266" s="7"/>
      <c r="F5266" s="7"/>
    </row>
    <row r="5267" spans="2:6" s="1" customFormat="1" x14ac:dyDescent="0.25">
      <c r="B5267" s="7"/>
      <c r="C5267" s="7"/>
      <c r="D5267" s="7"/>
      <c r="E5267" s="7"/>
      <c r="F5267" s="7"/>
    </row>
    <row r="5268" spans="2:6" s="1" customFormat="1" x14ac:dyDescent="0.25">
      <c r="B5268" s="7"/>
      <c r="C5268" s="7"/>
      <c r="D5268" s="7"/>
      <c r="E5268" s="7"/>
      <c r="F5268" s="7"/>
    </row>
    <row r="5269" spans="2:6" s="1" customFormat="1" x14ac:dyDescent="0.25">
      <c r="B5269" s="7"/>
      <c r="C5269" s="7"/>
      <c r="D5269" s="7"/>
      <c r="E5269" s="7"/>
      <c r="F5269" s="7"/>
    </row>
    <row r="5270" spans="2:6" s="1" customFormat="1" x14ac:dyDescent="0.25">
      <c r="B5270" s="7"/>
      <c r="C5270" s="7"/>
      <c r="D5270" s="7"/>
      <c r="E5270" s="7"/>
      <c r="F5270" s="7"/>
    </row>
    <row r="5271" spans="2:6" s="1" customFormat="1" x14ac:dyDescent="0.25">
      <c r="B5271" s="7"/>
      <c r="C5271" s="7"/>
      <c r="D5271" s="7"/>
      <c r="E5271" s="7"/>
      <c r="F5271" s="7"/>
    </row>
    <row r="5272" spans="2:6" s="1" customFormat="1" x14ac:dyDescent="0.25">
      <c r="B5272" s="7"/>
      <c r="C5272" s="7"/>
      <c r="D5272" s="7"/>
      <c r="E5272" s="7"/>
      <c r="F5272" s="7"/>
    </row>
    <row r="5273" spans="2:6" s="1" customFormat="1" x14ac:dyDescent="0.25">
      <c r="B5273" s="7"/>
      <c r="C5273" s="7"/>
      <c r="D5273" s="7"/>
      <c r="E5273" s="7"/>
      <c r="F5273" s="7"/>
    </row>
    <row r="5274" spans="2:6" s="1" customFormat="1" x14ac:dyDescent="0.25">
      <c r="B5274" s="7"/>
      <c r="C5274" s="7"/>
      <c r="D5274" s="7"/>
      <c r="E5274" s="7"/>
      <c r="F5274" s="7"/>
    </row>
    <row r="5275" spans="2:6" s="1" customFormat="1" x14ac:dyDescent="0.25">
      <c r="B5275" s="7"/>
      <c r="C5275" s="7"/>
      <c r="D5275" s="7"/>
      <c r="E5275" s="7"/>
      <c r="F5275" s="7"/>
    </row>
    <row r="5276" spans="2:6" s="1" customFormat="1" x14ac:dyDescent="0.25">
      <c r="B5276" s="7"/>
      <c r="C5276" s="7"/>
      <c r="D5276" s="7"/>
      <c r="E5276" s="7"/>
      <c r="F5276" s="7"/>
    </row>
    <row r="5277" spans="2:6" s="1" customFormat="1" x14ac:dyDescent="0.25">
      <c r="B5277" s="7"/>
      <c r="C5277" s="7"/>
      <c r="D5277" s="7"/>
      <c r="E5277" s="7"/>
      <c r="F5277" s="7"/>
    </row>
    <row r="5278" spans="2:6" s="1" customFormat="1" x14ac:dyDescent="0.25">
      <c r="B5278" s="7"/>
      <c r="C5278" s="7"/>
      <c r="D5278" s="7"/>
      <c r="E5278" s="7"/>
      <c r="F5278" s="7"/>
    </row>
    <row r="5279" spans="2:6" s="1" customFormat="1" x14ac:dyDescent="0.25">
      <c r="B5279" s="7"/>
      <c r="C5279" s="7"/>
      <c r="D5279" s="7"/>
      <c r="E5279" s="7"/>
      <c r="F5279" s="7"/>
    </row>
    <row r="5280" spans="2:6" s="1" customFormat="1" x14ac:dyDescent="0.25">
      <c r="B5280" s="7"/>
      <c r="C5280" s="7"/>
      <c r="D5280" s="7"/>
      <c r="E5280" s="7"/>
      <c r="F5280" s="7"/>
    </row>
    <row r="5281" spans="2:6" s="1" customFormat="1" x14ac:dyDescent="0.25">
      <c r="B5281" s="7"/>
      <c r="C5281" s="7"/>
      <c r="D5281" s="7"/>
      <c r="E5281" s="7"/>
      <c r="F5281" s="7"/>
    </row>
    <row r="5282" spans="2:6" s="1" customFormat="1" x14ac:dyDescent="0.25">
      <c r="B5282" s="7"/>
      <c r="C5282" s="7"/>
      <c r="D5282" s="7"/>
      <c r="E5282" s="7"/>
      <c r="F5282" s="7"/>
    </row>
    <row r="5283" spans="2:6" s="1" customFormat="1" x14ac:dyDescent="0.25">
      <c r="B5283" s="7"/>
      <c r="C5283" s="7"/>
      <c r="D5283" s="7"/>
      <c r="E5283" s="7"/>
      <c r="F5283" s="7"/>
    </row>
    <row r="5284" spans="2:6" s="1" customFormat="1" x14ac:dyDescent="0.25">
      <c r="B5284" s="7"/>
      <c r="C5284" s="7"/>
      <c r="D5284" s="7"/>
      <c r="E5284" s="7"/>
      <c r="F5284" s="7"/>
    </row>
    <row r="5285" spans="2:6" s="1" customFormat="1" x14ac:dyDescent="0.25">
      <c r="B5285" s="7"/>
      <c r="C5285" s="7"/>
      <c r="D5285" s="7"/>
      <c r="E5285" s="7"/>
      <c r="F5285" s="7"/>
    </row>
    <row r="5286" spans="2:6" s="1" customFormat="1" x14ac:dyDescent="0.25">
      <c r="B5286" s="7"/>
      <c r="C5286" s="7"/>
      <c r="D5286" s="7"/>
      <c r="E5286" s="7"/>
      <c r="F5286" s="7"/>
    </row>
    <row r="5287" spans="2:6" s="1" customFormat="1" x14ac:dyDescent="0.25">
      <c r="B5287" s="7"/>
      <c r="C5287" s="7"/>
      <c r="D5287" s="7"/>
      <c r="E5287" s="7"/>
      <c r="F5287" s="7"/>
    </row>
    <row r="5288" spans="2:6" s="1" customFormat="1" x14ac:dyDescent="0.25">
      <c r="B5288" s="7"/>
      <c r="C5288" s="7"/>
      <c r="D5288" s="7"/>
      <c r="E5288" s="7"/>
      <c r="F5288" s="7"/>
    </row>
    <row r="5289" spans="2:6" s="1" customFormat="1" x14ac:dyDescent="0.25">
      <c r="B5289" s="7"/>
      <c r="C5289" s="7"/>
      <c r="D5289" s="7"/>
      <c r="E5289" s="7"/>
      <c r="F5289" s="7"/>
    </row>
    <row r="5290" spans="2:6" s="1" customFormat="1" x14ac:dyDescent="0.25">
      <c r="B5290" s="7"/>
      <c r="C5290" s="7"/>
      <c r="D5290" s="7"/>
      <c r="E5290" s="7"/>
      <c r="F5290" s="7"/>
    </row>
    <row r="5291" spans="2:6" s="1" customFormat="1" x14ac:dyDescent="0.25">
      <c r="B5291" s="7"/>
      <c r="C5291" s="7"/>
      <c r="D5291" s="7"/>
      <c r="E5291" s="7"/>
      <c r="F5291" s="7"/>
    </row>
    <row r="5292" spans="2:6" s="1" customFormat="1" x14ac:dyDescent="0.25">
      <c r="B5292" s="7"/>
      <c r="C5292" s="7"/>
      <c r="D5292" s="7"/>
      <c r="E5292" s="7"/>
      <c r="F5292" s="7"/>
    </row>
    <row r="5293" spans="2:6" s="1" customFormat="1" x14ac:dyDescent="0.25">
      <c r="B5293" s="7"/>
      <c r="C5293" s="7"/>
      <c r="D5293" s="7"/>
      <c r="E5293" s="7"/>
      <c r="F5293" s="7"/>
    </row>
    <row r="5294" spans="2:6" s="1" customFormat="1" x14ac:dyDescent="0.25">
      <c r="B5294" s="7"/>
      <c r="C5294" s="7"/>
      <c r="D5294" s="7"/>
      <c r="E5294" s="7"/>
      <c r="F5294" s="7"/>
    </row>
    <row r="5295" spans="2:6" s="1" customFormat="1" x14ac:dyDescent="0.25">
      <c r="B5295" s="7"/>
      <c r="C5295" s="7"/>
      <c r="D5295" s="7"/>
      <c r="E5295" s="7"/>
      <c r="F5295" s="7"/>
    </row>
    <row r="5296" spans="2:6" s="1" customFormat="1" x14ac:dyDescent="0.25">
      <c r="B5296" s="7"/>
      <c r="C5296" s="7"/>
      <c r="D5296" s="7"/>
      <c r="E5296" s="7"/>
      <c r="F5296" s="7"/>
    </row>
    <row r="5297" spans="2:6" s="1" customFormat="1" x14ac:dyDescent="0.25">
      <c r="B5297" s="7"/>
      <c r="C5297" s="7"/>
      <c r="D5297" s="7"/>
      <c r="E5297" s="7"/>
      <c r="F5297" s="7"/>
    </row>
    <row r="5298" spans="2:6" s="1" customFormat="1" x14ac:dyDescent="0.25">
      <c r="B5298" s="7"/>
      <c r="C5298" s="7"/>
      <c r="D5298" s="7"/>
      <c r="E5298" s="7"/>
      <c r="F5298" s="7"/>
    </row>
    <row r="5299" spans="2:6" s="1" customFormat="1" x14ac:dyDescent="0.25">
      <c r="B5299" s="7"/>
      <c r="C5299" s="7"/>
      <c r="D5299" s="7"/>
      <c r="E5299" s="7"/>
      <c r="F5299" s="7"/>
    </row>
    <row r="5300" spans="2:6" s="1" customFormat="1" x14ac:dyDescent="0.25">
      <c r="B5300" s="7"/>
      <c r="C5300" s="7"/>
      <c r="D5300" s="7"/>
      <c r="E5300" s="7"/>
      <c r="F5300" s="7"/>
    </row>
    <row r="5301" spans="2:6" s="1" customFormat="1" x14ac:dyDescent="0.25">
      <c r="B5301" s="7"/>
      <c r="C5301" s="7"/>
      <c r="D5301" s="7"/>
      <c r="E5301" s="7"/>
      <c r="F5301" s="7"/>
    </row>
    <row r="5302" spans="2:6" s="1" customFormat="1" x14ac:dyDescent="0.25">
      <c r="B5302" s="7"/>
      <c r="C5302" s="7"/>
      <c r="D5302" s="7"/>
      <c r="E5302" s="7"/>
      <c r="F5302" s="7"/>
    </row>
    <row r="5303" spans="2:6" s="1" customFormat="1" x14ac:dyDescent="0.25">
      <c r="B5303" s="7"/>
      <c r="C5303" s="7"/>
      <c r="D5303" s="7"/>
      <c r="E5303" s="7"/>
      <c r="F5303" s="7"/>
    </row>
    <row r="5304" spans="2:6" s="1" customFormat="1" x14ac:dyDescent="0.25">
      <c r="B5304" s="7"/>
      <c r="C5304" s="7"/>
      <c r="D5304" s="7"/>
      <c r="E5304" s="7"/>
      <c r="F5304" s="7"/>
    </row>
    <row r="5305" spans="2:6" s="1" customFormat="1" x14ac:dyDescent="0.25">
      <c r="B5305" s="7"/>
      <c r="C5305" s="7"/>
      <c r="D5305" s="7"/>
      <c r="E5305" s="7"/>
      <c r="F5305" s="7"/>
    </row>
    <row r="5306" spans="2:6" s="1" customFormat="1" x14ac:dyDescent="0.25">
      <c r="B5306" s="7"/>
      <c r="C5306" s="7"/>
      <c r="D5306" s="7"/>
      <c r="E5306" s="7"/>
      <c r="F5306" s="7"/>
    </row>
    <row r="5307" spans="2:6" s="1" customFormat="1" x14ac:dyDescent="0.25">
      <c r="B5307" s="7"/>
      <c r="C5307" s="7"/>
      <c r="D5307" s="7"/>
      <c r="E5307" s="7"/>
      <c r="F5307" s="7"/>
    </row>
    <row r="5308" spans="2:6" s="1" customFormat="1" x14ac:dyDescent="0.25">
      <c r="B5308" s="7"/>
      <c r="C5308" s="7"/>
      <c r="D5308" s="7"/>
      <c r="E5308" s="7"/>
      <c r="F5308" s="7"/>
    </row>
    <row r="5309" spans="2:6" s="1" customFormat="1" x14ac:dyDescent="0.25">
      <c r="B5309" s="7"/>
      <c r="C5309" s="7"/>
      <c r="D5309" s="7"/>
      <c r="E5309" s="7"/>
      <c r="F5309" s="7"/>
    </row>
    <row r="5310" spans="2:6" s="1" customFormat="1" x14ac:dyDescent="0.25">
      <c r="B5310" s="7"/>
      <c r="C5310" s="7"/>
      <c r="D5310" s="7"/>
      <c r="E5310" s="7"/>
      <c r="F5310" s="7"/>
    </row>
    <row r="5311" spans="2:6" s="1" customFormat="1" x14ac:dyDescent="0.25">
      <c r="B5311" s="7"/>
      <c r="C5311" s="7"/>
      <c r="D5311" s="7"/>
      <c r="E5311" s="7"/>
      <c r="F5311" s="7"/>
    </row>
    <row r="5312" spans="2:6" s="1" customFormat="1" x14ac:dyDescent="0.25">
      <c r="B5312" s="7"/>
      <c r="C5312" s="7"/>
      <c r="D5312" s="7"/>
      <c r="E5312" s="7"/>
      <c r="F5312" s="7"/>
    </row>
    <row r="5313" spans="2:6" s="1" customFormat="1" x14ac:dyDescent="0.25">
      <c r="B5313" s="7"/>
      <c r="C5313" s="7"/>
      <c r="D5313" s="7"/>
      <c r="E5313" s="7"/>
      <c r="F5313" s="7"/>
    </row>
    <row r="5314" spans="2:6" s="1" customFormat="1" x14ac:dyDescent="0.25">
      <c r="B5314" s="7"/>
      <c r="C5314" s="7"/>
      <c r="D5314" s="7"/>
      <c r="E5314" s="7"/>
      <c r="F5314" s="7"/>
    </row>
    <row r="5315" spans="2:6" s="1" customFormat="1" x14ac:dyDescent="0.25">
      <c r="B5315" s="7"/>
      <c r="C5315" s="7"/>
      <c r="D5315" s="7"/>
      <c r="E5315" s="7"/>
      <c r="F5315" s="7"/>
    </row>
    <row r="5316" spans="2:6" s="1" customFormat="1" x14ac:dyDescent="0.25">
      <c r="B5316" s="7"/>
      <c r="C5316" s="7"/>
      <c r="D5316" s="7"/>
      <c r="E5316" s="7"/>
      <c r="F5316" s="7"/>
    </row>
    <row r="5317" spans="2:6" s="1" customFormat="1" x14ac:dyDescent="0.25">
      <c r="B5317" s="7"/>
      <c r="C5317" s="7"/>
      <c r="D5317" s="7"/>
      <c r="E5317" s="7"/>
      <c r="F5317" s="7"/>
    </row>
    <row r="5318" spans="2:6" s="1" customFormat="1" x14ac:dyDescent="0.25">
      <c r="B5318" s="7"/>
      <c r="C5318" s="7"/>
      <c r="D5318" s="7"/>
      <c r="E5318" s="7"/>
      <c r="F5318" s="7"/>
    </row>
    <row r="5319" spans="2:6" s="1" customFormat="1" x14ac:dyDescent="0.25">
      <c r="B5319" s="7"/>
      <c r="C5319" s="7"/>
      <c r="D5319" s="7"/>
      <c r="E5319" s="7"/>
      <c r="F5319" s="7"/>
    </row>
    <row r="5320" spans="2:6" s="1" customFormat="1" x14ac:dyDescent="0.25">
      <c r="B5320" s="7"/>
      <c r="C5320" s="7"/>
      <c r="D5320" s="7"/>
      <c r="E5320" s="7"/>
      <c r="F5320" s="7"/>
    </row>
    <row r="5321" spans="2:6" s="1" customFormat="1" x14ac:dyDescent="0.25">
      <c r="B5321" s="7"/>
      <c r="C5321" s="7"/>
      <c r="D5321" s="7"/>
      <c r="E5321" s="7"/>
      <c r="F5321" s="7"/>
    </row>
    <row r="5322" spans="2:6" s="1" customFormat="1" x14ac:dyDescent="0.25">
      <c r="B5322" s="7"/>
      <c r="C5322" s="7"/>
      <c r="D5322" s="7"/>
      <c r="E5322" s="7"/>
      <c r="F5322" s="7"/>
    </row>
    <row r="5323" spans="2:6" s="1" customFormat="1" x14ac:dyDescent="0.25">
      <c r="B5323" s="7"/>
      <c r="C5323" s="7"/>
      <c r="D5323" s="7"/>
      <c r="E5323" s="7"/>
      <c r="F5323" s="7"/>
    </row>
    <row r="5324" spans="2:6" s="1" customFormat="1" x14ac:dyDescent="0.25">
      <c r="B5324" s="7"/>
      <c r="C5324" s="7"/>
      <c r="D5324" s="7"/>
      <c r="E5324" s="7"/>
      <c r="F5324" s="7"/>
    </row>
    <row r="5325" spans="2:6" s="1" customFormat="1" x14ac:dyDescent="0.25">
      <c r="B5325" s="7"/>
      <c r="C5325" s="7"/>
      <c r="D5325" s="7"/>
      <c r="E5325" s="7"/>
      <c r="F5325" s="7"/>
    </row>
    <row r="5326" spans="2:6" s="1" customFormat="1" x14ac:dyDescent="0.25">
      <c r="B5326" s="7"/>
      <c r="C5326" s="7"/>
      <c r="D5326" s="7"/>
      <c r="E5326" s="7"/>
      <c r="F5326" s="7"/>
    </row>
    <row r="5327" spans="2:6" s="1" customFormat="1" x14ac:dyDescent="0.25">
      <c r="B5327" s="7"/>
      <c r="C5327" s="7"/>
      <c r="D5327" s="7"/>
      <c r="E5327" s="7"/>
      <c r="F5327" s="7"/>
    </row>
    <row r="5328" spans="2:6" s="1" customFormat="1" x14ac:dyDescent="0.25">
      <c r="B5328" s="7"/>
      <c r="C5328" s="7"/>
      <c r="D5328" s="7"/>
      <c r="E5328" s="7"/>
      <c r="F5328" s="7"/>
    </row>
    <row r="5329" spans="2:6" s="1" customFormat="1" x14ac:dyDescent="0.25">
      <c r="B5329" s="7"/>
      <c r="C5329" s="7"/>
      <c r="D5329" s="7"/>
      <c r="E5329" s="7"/>
      <c r="F5329" s="7"/>
    </row>
    <row r="5330" spans="2:6" s="1" customFormat="1" x14ac:dyDescent="0.25">
      <c r="B5330" s="7"/>
      <c r="C5330" s="7"/>
      <c r="D5330" s="7"/>
      <c r="E5330" s="7"/>
      <c r="F5330" s="7"/>
    </row>
    <row r="5331" spans="2:6" s="1" customFormat="1" x14ac:dyDescent="0.25">
      <c r="B5331" s="7"/>
      <c r="C5331" s="7"/>
      <c r="D5331" s="7"/>
      <c r="E5331" s="7"/>
      <c r="F5331" s="7"/>
    </row>
    <row r="5332" spans="2:6" s="1" customFormat="1" x14ac:dyDescent="0.25">
      <c r="B5332" s="7"/>
      <c r="C5332" s="7"/>
      <c r="D5332" s="7"/>
      <c r="E5332" s="7"/>
      <c r="F5332" s="7"/>
    </row>
    <row r="5333" spans="2:6" s="1" customFormat="1" x14ac:dyDescent="0.25">
      <c r="B5333" s="7"/>
      <c r="C5333" s="7"/>
      <c r="D5333" s="7"/>
      <c r="E5333" s="7"/>
      <c r="F5333" s="7"/>
    </row>
    <row r="5334" spans="2:6" s="1" customFormat="1" x14ac:dyDescent="0.25">
      <c r="B5334" s="7"/>
      <c r="C5334" s="7"/>
      <c r="D5334" s="7"/>
      <c r="E5334" s="7"/>
      <c r="F5334" s="7"/>
    </row>
    <row r="5335" spans="2:6" s="1" customFormat="1" x14ac:dyDescent="0.25">
      <c r="B5335" s="7"/>
      <c r="C5335" s="7"/>
      <c r="D5335" s="7"/>
      <c r="E5335" s="7"/>
      <c r="F5335" s="7"/>
    </row>
    <row r="5336" spans="2:6" s="1" customFormat="1" x14ac:dyDescent="0.25">
      <c r="B5336" s="7"/>
      <c r="C5336" s="7"/>
      <c r="D5336" s="7"/>
      <c r="E5336" s="7"/>
      <c r="F5336" s="7"/>
    </row>
    <row r="5337" spans="2:6" s="1" customFormat="1" x14ac:dyDescent="0.25">
      <c r="B5337" s="7"/>
      <c r="C5337" s="7"/>
      <c r="D5337" s="7"/>
      <c r="E5337" s="7"/>
      <c r="F5337" s="7"/>
    </row>
    <row r="5338" spans="2:6" s="1" customFormat="1" x14ac:dyDescent="0.25">
      <c r="B5338" s="7"/>
      <c r="C5338" s="7"/>
      <c r="D5338" s="7"/>
      <c r="E5338" s="7"/>
      <c r="F5338" s="7"/>
    </row>
    <row r="5339" spans="2:6" s="1" customFormat="1" x14ac:dyDescent="0.25">
      <c r="B5339" s="7"/>
      <c r="C5339" s="7"/>
      <c r="D5339" s="7"/>
      <c r="E5339" s="7"/>
      <c r="F5339" s="7"/>
    </row>
    <row r="5340" spans="2:6" s="1" customFormat="1" x14ac:dyDescent="0.25">
      <c r="B5340" s="7"/>
      <c r="C5340" s="7"/>
      <c r="D5340" s="7"/>
      <c r="E5340" s="7"/>
      <c r="F5340" s="7"/>
    </row>
    <row r="5341" spans="2:6" s="1" customFormat="1" x14ac:dyDescent="0.25">
      <c r="B5341" s="7"/>
      <c r="C5341" s="7"/>
      <c r="D5341" s="7"/>
      <c r="E5341" s="7"/>
      <c r="F5341" s="7"/>
    </row>
    <row r="5342" spans="2:6" s="1" customFormat="1" x14ac:dyDescent="0.25">
      <c r="B5342" s="7"/>
      <c r="C5342" s="7"/>
      <c r="D5342" s="7"/>
      <c r="E5342" s="7"/>
      <c r="F5342" s="7"/>
    </row>
    <row r="5343" spans="2:6" s="1" customFormat="1" x14ac:dyDescent="0.25">
      <c r="B5343" s="7"/>
      <c r="C5343" s="7"/>
      <c r="D5343" s="7"/>
      <c r="E5343" s="7"/>
      <c r="F5343" s="7"/>
    </row>
    <row r="5344" spans="2:6" s="1" customFormat="1" x14ac:dyDescent="0.25">
      <c r="B5344" s="7"/>
      <c r="C5344" s="7"/>
      <c r="D5344" s="7"/>
      <c r="E5344" s="7"/>
      <c r="F5344" s="7"/>
    </row>
    <row r="5345" spans="2:6" s="1" customFormat="1" x14ac:dyDescent="0.25">
      <c r="B5345" s="7"/>
      <c r="C5345" s="7"/>
      <c r="D5345" s="7"/>
      <c r="E5345" s="7"/>
      <c r="F5345" s="7"/>
    </row>
    <row r="5346" spans="2:6" s="1" customFormat="1" x14ac:dyDescent="0.25">
      <c r="B5346" s="7"/>
      <c r="C5346" s="7"/>
      <c r="D5346" s="7"/>
      <c r="E5346" s="7"/>
      <c r="F5346" s="7"/>
    </row>
    <row r="5347" spans="2:6" s="1" customFormat="1" x14ac:dyDescent="0.25">
      <c r="B5347" s="7"/>
      <c r="C5347" s="7"/>
      <c r="D5347" s="7"/>
      <c r="E5347" s="7"/>
      <c r="F5347" s="7"/>
    </row>
    <row r="5348" spans="2:6" s="1" customFormat="1" x14ac:dyDescent="0.25">
      <c r="B5348" s="7"/>
      <c r="C5348" s="7"/>
      <c r="D5348" s="7"/>
      <c r="E5348" s="7"/>
      <c r="F5348" s="7"/>
    </row>
    <row r="5349" spans="2:6" s="1" customFormat="1" x14ac:dyDescent="0.25">
      <c r="B5349" s="7"/>
      <c r="C5349" s="7"/>
      <c r="D5349" s="7"/>
      <c r="E5349" s="7"/>
      <c r="F5349" s="7"/>
    </row>
    <row r="5350" spans="2:6" s="1" customFormat="1" x14ac:dyDescent="0.25">
      <c r="B5350" s="7"/>
      <c r="C5350" s="7"/>
      <c r="D5350" s="7"/>
      <c r="E5350" s="7"/>
      <c r="F5350" s="7"/>
    </row>
    <row r="5351" spans="2:6" s="1" customFormat="1" x14ac:dyDescent="0.25">
      <c r="B5351" s="7"/>
      <c r="C5351" s="7"/>
      <c r="D5351" s="7"/>
      <c r="E5351" s="7"/>
      <c r="F5351" s="7"/>
    </row>
    <row r="5352" spans="2:6" s="1" customFormat="1" x14ac:dyDescent="0.25">
      <c r="B5352" s="7"/>
      <c r="C5352" s="7"/>
      <c r="D5352" s="7"/>
      <c r="E5352" s="7"/>
      <c r="F5352" s="7"/>
    </row>
    <row r="5353" spans="2:6" s="1" customFormat="1" x14ac:dyDescent="0.25">
      <c r="B5353" s="7"/>
      <c r="C5353" s="7"/>
      <c r="D5353" s="7"/>
      <c r="E5353" s="7"/>
      <c r="F5353" s="7"/>
    </row>
    <row r="5354" spans="2:6" s="1" customFormat="1" x14ac:dyDescent="0.25">
      <c r="B5354" s="7"/>
      <c r="C5354" s="7"/>
      <c r="D5354" s="7"/>
      <c r="E5354" s="7"/>
      <c r="F5354" s="7"/>
    </row>
    <row r="5355" spans="2:6" s="1" customFormat="1" x14ac:dyDescent="0.25">
      <c r="B5355" s="7"/>
      <c r="C5355" s="7"/>
      <c r="D5355" s="7"/>
      <c r="E5355" s="7"/>
      <c r="F5355" s="7"/>
    </row>
    <row r="5356" spans="2:6" s="1" customFormat="1" x14ac:dyDescent="0.25">
      <c r="B5356" s="7"/>
      <c r="C5356" s="7"/>
      <c r="D5356" s="7"/>
      <c r="E5356" s="7"/>
      <c r="F5356" s="7"/>
    </row>
    <row r="5357" spans="2:6" s="1" customFormat="1" x14ac:dyDescent="0.25">
      <c r="B5357" s="7"/>
      <c r="C5357" s="7"/>
      <c r="D5357" s="7"/>
      <c r="E5357" s="7"/>
      <c r="F5357" s="7"/>
    </row>
    <row r="5358" spans="2:6" s="1" customFormat="1" x14ac:dyDescent="0.25">
      <c r="B5358" s="7"/>
      <c r="C5358" s="7"/>
      <c r="D5358" s="7"/>
      <c r="E5358" s="7"/>
      <c r="F5358" s="7"/>
    </row>
    <row r="5359" spans="2:6" s="1" customFormat="1" x14ac:dyDescent="0.25">
      <c r="B5359" s="7"/>
      <c r="C5359" s="7"/>
      <c r="D5359" s="7"/>
      <c r="E5359" s="7"/>
      <c r="F5359" s="7"/>
    </row>
    <row r="5360" spans="2:6" s="1" customFormat="1" x14ac:dyDescent="0.25">
      <c r="B5360" s="7"/>
      <c r="C5360" s="7"/>
      <c r="D5360" s="7"/>
      <c r="E5360" s="7"/>
      <c r="F5360" s="7"/>
    </row>
    <row r="5361" spans="2:6" s="1" customFormat="1" x14ac:dyDescent="0.25">
      <c r="B5361" s="7"/>
      <c r="C5361" s="7"/>
      <c r="D5361" s="7"/>
      <c r="E5361" s="7"/>
      <c r="F5361" s="7"/>
    </row>
    <row r="5362" spans="2:6" s="1" customFormat="1" x14ac:dyDescent="0.25">
      <c r="B5362" s="7"/>
      <c r="C5362" s="7"/>
      <c r="D5362" s="7"/>
      <c r="E5362" s="7"/>
      <c r="F5362" s="7"/>
    </row>
    <row r="5363" spans="2:6" s="1" customFormat="1" x14ac:dyDescent="0.25">
      <c r="B5363" s="7"/>
      <c r="C5363" s="7"/>
      <c r="D5363" s="7"/>
      <c r="E5363" s="7"/>
      <c r="F5363" s="7"/>
    </row>
    <row r="5364" spans="2:6" s="1" customFormat="1" x14ac:dyDescent="0.25">
      <c r="B5364" s="7"/>
      <c r="C5364" s="7"/>
      <c r="D5364" s="7"/>
      <c r="E5364" s="7"/>
      <c r="F5364" s="7"/>
    </row>
    <row r="5365" spans="2:6" s="1" customFormat="1" x14ac:dyDescent="0.25">
      <c r="B5365" s="7"/>
      <c r="C5365" s="7"/>
      <c r="D5365" s="7"/>
      <c r="E5365" s="7"/>
      <c r="F5365" s="7"/>
    </row>
    <row r="5366" spans="2:6" s="1" customFormat="1" x14ac:dyDescent="0.25">
      <c r="B5366" s="7"/>
      <c r="C5366" s="7"/>
      <c r="D5366" s="7"/>
      <c r="E5366" s="7"/>
      <c r="F5366" s="7"/>
    </row>
    <row r="5367" spans="2:6" s="1" customFormat="1" x14ac:dyDescent="0.25">
      <c r="B5367" s="7"/>
      <c r="C5367" s="7"/>
      <c r="D5367" s="7"/>
      <c r="E5367" s="7"/>
      <c r="F5367" s="7"/>
    </row>
    <row r="5368" spans="2:6" s="1" customFormat="1" x14ac:dyDescent="0.25">
      <c r="B5368" s="7"/>
      <c r="C5368" s="7"/>
      <c r="D5368" s="7"/>
      <c r="E5368" s="7"/>
      <c r="F5368" s="7"/>
    </row>
    <row r="5369" spans="2:6" s="1" customFormat="1" x14ac:dyDescent="0.25">
      <c r="B5369" s="7"/>
      <c r="C5369" s="7"/>
      <c r="D5369" s="7"/>
      <c r="E5369" s="7"/>
      <c r="F5369" s="7"/>
    </row>
    <row r="5370" spans="2:6" s="1" customFormat="1" x14ac:dyDescent="0.25">
      <c r="B5370" s="7"/>
      <c r="C5370" s="7"/>
      <c r="D5370" s="7"/>
      <c r="E5370" s="7"/>
      <c r="F5370" s="7"/>
    </row>
    <row r="5371" spans="2:6" s="1" customFormat="1" x14ac:dyDescent="0.25">
      <c r="B5371" s="7"/>
      <c r="C5371" s="7"/>
      <c r="D5371" s="7"/>
      <c r="E5371" s="7"/>
      <c r="F5371" s="7"/>
    </row>
    <row r="5372" spans="2:6" s="1" customFormat="1" x14ac:dyDescent="0.25">
      <c r="B5372" s="7"/>
      <c r="C5372" s="7"/>
      <c r="D5372" s="7"/>
      <c r="E5372" s="7"/>
      <c r="F5372" s="7"/>
    </row>
    <row r="5373" spans="2:6" s="1" customFormat="1" x14ac:dyDescent="0.25">
      <c r="B5373" s="7"/>
      <c r="C5373" s="7"/>
      <c r="D5373" s="7"/>
      <c r="E5373" s="7"/>
      <c r="F5373" s="7"/>
    </row>
    <row r="5374" spans="2:6" s="1" customFormat="1" x14ac:dyDescent="0.25">
      <c r="B5374" s="7"/>
      <c r="C5374" s="7"/>
      <c r="D5374" s="7"/>
      <c r="E5374" s="7"/>
      <c r="F5374" s="7"/>
    </row>
    <row r="5375" spans="2:6" s="1" customFormat="1" x14ac:dyDescent="0.25">
      <c r="B5375" s="7"/>
      <c r="C5375" s="7"/>
      <c r="D5375" s="7"/>
      <c r="E5375" s="7"/>
      <c r="F5375" s="7"/>
    </row>
    <row r="5376" spans="2:6" s="1" customFormat="1" x14ac:dyDescent="0.25">
      <c r="B5376" s="7"/>
      <c r="C5376" s="7"/>
      <c r="D5376" s="7"/>
      <c r="E5376" s="7"/>
      <c r="F5376" s="7"/>
    </row>
    <row r="5377" spans="2:6" s="1" customFormat="1" x14ac:dyDescent="0.25">
      <c r="B5377" s="7"/>
      <c r="C5377" s="7"/>
      <c r="D5377" s="7"/>
      <c r="E5377" s="7"/>
      <c r="F5377" s="7"/>
    </row>
    <row r="5378" spans="2:6" s="1" customFormat="1" x14ac:dyDescent="0.25">
      <c r="B5378" s="7"/>
      <c r="C5378" s="7"/>
      <c r="D5378" s="7"/>
      <c r="E5378" s="7"/>
      <c r="F5378" s="7"/>
    </row>
    <row r="5379" spans="2:6" s="1" customFormat="1" x14ac:dyDescent="0.25">
      <c r="B5379" s="7"/>
      <c r="C5379" s="7"/>
      <c r="D5379" s="7"/>
      <c r="E5379" s="7"/>
      <c r="F5379" s="7"/>
    </row>
    <row r="5380" spans="2:6" s="1" customFormat="1" x14ac:dyDescent="0.25">
      <c r="B5380" s="7"/>
      <c r="C5380" s="7"/>
      <c r="D5380" s="7"/>
      <c r="E5380" s="7"/>
      <c r="F5380" s="7"/>
    </row>
    <row r="5381" spans="2:6" s="1" customFormat="1" x14ac:dyDescent="0.25">
      <c r="B5381" s="7"/>
      <c r="C5381" s="7"/>
      <c r="D5381" s="7"/>
      <c r="E5381" s="7"/>
      <c r="F5381" s="7"/>
    </row>
    <row r="5382" spans="2:6" s="1" customFormat="1" x14ac:dyDescent="0.25">
      <c r="B5382" s="7"/>
      <c r="C5382" s="7"/>
      <c r="D5382" s="7"/>
      <c r="E5382" s="7"/>
      <c r="F5382" s="7"/>
    </row>
    <row r="5383" spans="2:6" s="1" customFormat="1" x14ac:dyDescent="0.25">
      <c r="B5383" s="7"/>
      <c r="C5383" s="7"/>
      <c r="D5383" s="7"/>
      <c r="E5383" s="7"/>
      <c r="F5383" s="7"/>
    </row>
    <row r="5384" spans="2:6" s="1" customFormat="1" x14ac:dyDescent="0.25">
      <c r="B5384" s="7"/>
      <c r="C5384" s="7"/>
      <c r="D5384" s="7"/>
      <c r="E5384" s="7"/>
      <c r="F5384" s="7"/>
    </row>
    <row r="5385" spans="2:6" s="1" customFormat="1" x14ac:dyDescent="0.25">
      <c r="B5385" s="7"/>
      <c r="C5385" s="7"/>
      <c r="D5385" s="7"/>
      <c r="E5385" s="7"/>
      <c r="F5385" s="7"/>
    </row>
    <row r="5386" spans="2:6" s="1" customFormat="1" x14ac:dyDescent="0.25">
      <c r="B5386" s="7"/>
      <c r="C5386" s="7"/>
      <c r="D5386" s="7"/>
      <c r="E5386" s="7"/>
      <c r="F5386" s="7"/>
    </row>
    <row r="5387" spans="2:6" s="1" customFormat="1" x14ac:dyDescent="0.25">
      <c r="B5387" s="7"/>
      <c r="C5387" s="7"/>
      <c r="D5387" s="7"/>
      <c r="E5387" s="7"/>
      <c r="F5387" s="7"/>
    </row>
    <row r="5388" spans="2:6" s="1" customFormat="1" x14ac:dyDescent="0.25">
      <c r="B5388" s="7"/>
      <c r="C5388" s="7"/>
      <c r="D5388" s="7"/>
      <c r="E5388" s="7"/>
      <c r="F5388" s="7"/>
    </row>
    <row r="5389" spans="2:6" s="1" customFormat="1" x14ac:dyDescent="0.25">
      <c r="B5389" s="7"/>
      <c r="C5389" s="7"/>
      <c r="D5389" s="7"/>
      <c r="E5389" s="7"/>
      <c r="F5389" s="7"/>
    </row>
    <row r="5390" spans="2:6" s="1" customFormat="1" x14ac:dyDescent="0.25">
      <c r="B5390" s="7"/>
      <c r="C5390" s="7"/>
      <c r="D5390" s="7"/>
      <c r="E5390" s="7"/>
      <c r="F5390" s="7"/>
    </row>
    <row r="5391" spans="2:6" s="1" customFormat="1" x14ac:dyDescent="0.25">
      <c r="B5391" s="7"/>
      <c r="C5391" s="7"/>
      <c r="D5391" s="7"/>
      <c r="E5391" s="7"/>
      <c r="F5391" s="7"/>
    </row>
    <row r="5392" spans="2:6" s="1" customFormat="1" x14ac:dyDescent="0.25">
      <c r="B5392" s="7"/>
      <c r="C5392" s="7"/>
      <c r="D5392" s="7"/>
      <c r="E5392" s="7"/>
      <c r="F5392" s="7"/>
    </row>
    <row r="5393" spans="2:6" s="1" customFormat="1" x14ac:dyDescent="0.25">
      <c r="B5393" s="7"/>
      <c r="C5393" s="7"/>
      <c r="D5393" s="7"/>
      <c r="E5393" s="7"/>
      <c r="F5393" s="7"/>
    </row>
    <row r="5394" spans="2:6" s="1" customFormat="1" x14ac:dyDescent="0.25">
      <c r="B5394" s="7"/>
      <c r="C5394" s="7"/>
      <c r="D5394" s="7"/>
      <c r="E5394" s="7"/>
      <c r="F5394" s="7"/>
    </row>
    <row r="5395" spans="2:6" s="1" customFormat="1" x14ac:dyDescent="0.25">
      <c r="B5395" s="7"/>
      <c r="C5395" s="7"/>
      <c r="D5395" s="7"/>
      <c r="E5395" s="7"/>
      <c r="F5395" s="7"/>
    </row>
    <row r="5396" spans="2:6" s="1" customFormat="1" x14ac:dyDescent="0.25">
      <c r="B5396" s="7"/>
      <c r="C5396" s="7"/>
      <c r="D5396" s="7"/>
      <c r="E5396" s="7"/>
      <c r="F5396" s="7"/>
    </row>
    <row r="5397" spans="2:6" s="1" customFormat="1" x14ac:dyDescent="0.25">
      <c r="B5397" s="7"/>
      <c r="C5397" s="7"/>
      <c r="D5397" s="7"/>
      <c r="E5397" s="7"/>
      <c r="F5397" s="7"/>
    </row>
    <row r="5398" spans="2:6" s="1" customFormat="1" x14ac:dyDescent="0.25">
      <c r="B5398" s="7"/>
      <c r="C5398" s="7"/>
      <c r="D5398" s="7"/>
      <c r="E5398" s="7"/>
      <c r="F5398" s="7"/>
    </row>
    <row r="5399" spans="2:6" s="1" customFormat="1" x14ac:dyDescent="0.25">
      <c r="B5399" s="7"/>
      <c r="C5399" s="7"/>
      <c r="D5399" s="7"/>
      <c r="E5399" s="7"/>
      <c r="F5399" s="7"/>
    </row>
    <row r="5400" spans="2:6" s="1" customFormat="1" x14ac:dyDescent="0.25">
      <c r="B5400" s="7"/>
      <c r="C5400" s="7"/>
      <c r="D5400" s="7"/>
      <c r="E5400" s="7"/>
      <c r="F5400" s="7"/>
    </row>
    <row r="5401" spans="2:6" s="1" customFormat="1" x14ac:dyDescent="0.25">
      <c r="B5401" s="7"/>
      <c r="C5401" s="7"/>
      <c r="D5401" s="7"/>
      <c r="E5401" s="7"/>
      <c r="F5401" s="7"/>
    </row>
    <row r="5402" spans="2:6" s="1" customFormat="1" x14ac:dyDescent="0.25">
      <c r="B5402" s="7"/>
      <c r="C5402" s="7"/>
      <c r="D5402" s="7"/>
      <c r="E5402" s="7"/>
      <c r="F5402" s="7"/>
    </row>
    <row r="5403" spans="2:6" s="1" customFormat="1" x14ac:dyDescent="0.25">
      <c r="B5403" s="7"/>
      <c r="C5403" s="7"/>
      <c r="D5403" s="7"/>
      <c r="E5403" s="7"/>
      <c r="F5403" s="7"/>
    </row>
    <row r="5404" spans="2:6" s="1" customFormat="1" x14ac:dyDescent="0.25">
      <c r="B5404" s="7"/>
      <c r="C5404" s="7"/>
      <c r="D5404" s="7"/>
      <c r="E5404" s="7"/>
      <c r="F5404" s="7"/>
    </row>
    <row r="5405" spans="2:6" s="1" customFormat="1" x14ac:dyDescent="0.25">
      <c r="B5405" s="7"/>
      <c r="C5405" s="7"/>
      <c r="D5405" s="7"/>
      <c r="E5405" s="7"/>
      <c r="F5405" s="7"/>
    </row>
    <row r="5406" spans="2:6" s="1" customFormat="1" x14ac:dyDescent="0.25">
      <c r="B5406" s="7"/>
      <c r="C5406" s="7"/>
      <c r="D5406" s="7"/>
      <c r="E5406" s="7"/>
      <c r="F5406" s="7"/>
    </row>
    <row r="5407" spans="2:6" s="1" customFormat="1" x14ac:dyDescent="0.25">
      <c r="B5407" s="7"/>
      <c r="C5407" s="7"/>
      <c r="D5407" s="7"/>
      <c r="E5407" s="7"/>
      <c r="F5407" s="7"/>
    </row>
    <row r="5408" spans="2:6" s="1" customFormat="1" x14ac:dyDescent="0.25">
      <c r="B5408" s="7"/>
      <c r="C5408" s="7"/>
      <c r="D5408" s="7"/>
      <c r="E5408" s="7"/>
      <c r="F5408" s="7"/>
    </row>
    <row r="5409" spans="2:6" s="1" customFormat="1" x14ac:dyDescent="0.25">
      <c r="B5409" s="7"/>
      <c r="C5409" s="7"/>
      <c r="D5409" s="7"/>
      <c r="E5409" s="7"/>
      <c r="F5409" s="7"/>
    </row>
    <row r="5410" spans="2:6" s="1" customFormat="1" x14ac:dyDescent="0.25">
      <c r="B5410" s="7"/>
      <c r="C5410" s="7"/>
      <c r="D5410" s="7"/>
      <c r="E5410" s="7"/>
      <c r="F5410" s="7"/>
    </row>
    <row r="5411" spans="2:6" s="1" customFormat="1" x14ac:dyDescent="0.25">
      <c r="B5411" s="7"/>
      <c r="C5411" s="7"/>
      <c r="D5411" s="7"/>
      <c r="E5411" s="7"/>
      <c r="F5411" s="7"/>
    </row>
    <row r="5412" spans="2:6" s="1" customFormat="1" x14ac:dyDescent="0.25">
      <c r="B5412" s="7"/>
      <c r="C5412" s="7"/>
      <c r="D5412" s="7"/>
      <c r="E5412" s="7"/>
      <c r="F5412" s="7"/>
    </row>
    <row r="5413" spans="2:6" s="1" customFormat="1" x14ac:dyDescent="0.25">
      <c r="B5413" s="7"/>
      <c r="C5413" s="7"/>
      <c r="D5413" s="7"/>
      <c r="E5413" s="7"/>
      <c r="F5413" s="7"/>
    </row>
    <row r="5414" spans="2:6" s="1" customFormat="1" x14ac:dyDescent="0.25">
      <c r="B5414" s="7"/>
      <c r="C5414" s="7"/>
      <c r="D5414" s="7"/>
      <c r="E5414" s="7"/>
      <c r="F5414" s="7"/>
    </row>
    <row r="5415" spans="2:6" s="1" customFormat="1" x14ac:dyDescent="0.25">
      <c r="B5415" s="7"/>
      <c r="C5415" s="7"/>
      <c r="D5415" s="7"/>
      <c r="E5415" s="7"/>
      <c r="F5415" s="7"/>
    </row>
    <row r="5416" spans="2:6" s="1" customFormat="1" x14ac:dyDescent="0.25">
      <c r="B5416" s="7"/>
      <c r="C5416" s="7"/>
      <c r="D5416" s="7"/>
      <c r="E5416" s="7"/>
      <c r="F5416" s="7"/>
    </row>
    <row r="5417" spans="2:6" s="1" customFormat="1" x14ac:dyDescent="0.25">
      <c r="B5417" s="7"/>
      <c r="C5417" s="7"/>
      <c r="D5417" s="7"/>
      <c r="E5417" s="7"/>
      <c r="F5417" s="7"/>
    </row>
    <row r="5418" spans="2:6" s="1" customFormat="1" x14ac:dyDescent="0.25">
      <c r="B5418" s="7"/>
      <c r="C5418" s="7"/>
      <c r="D5418" s="7"/>
      <c r="E5418" s="7"/>
      <c r="F5418" s="7"/>
    </row>
    <row r="5419" spans="2:6" s="1" customFormat="1" x14ac:dyDescent="0.25">
      <c r="B5419" s="7"/>
      <c r="C5419" s="7"/>
      <c r="D5419" s="7"/>
      <c r="E5419" s="7"/>
      <c r="F5419" s="7"/>
    </row>
    <row r="5420" spans="2:6" s="1" customFormat="1" x14ac:dyDescent="0.25">
      <c r="B5420" s="7"/>
      <c r="C5420" s="7"/>
      <c r="D5420" s="7"/>
      <c r="E5420" s="7"/>
      <c r="F5420" s="7"/>
    </row>
    <row r="5421" spans="2:6" s="1" customFormat="1" x14ac:dyDescent="0.25">
      <c r="B5421" s="7"/>
      <c r="C5421" s="7"/>
      <c r="D5421" s="7"/>
      <c r="E5421" s="7"/>
      <c r="F5421" s="7"/>
    </row>
    <row r="5422" spans="2:6" s="1" customFormat="1" x14ac:dyDescent="0.25">
      <c r="B5422" s="7"/>
      <c r="C5422" s="7"/>
      <c r="D5422" s="7"/>
      <c r="E5422" s="7"/>
      <c r="F5422" s="7"/>
    </row>
    <row r="5423" spans="2:6" s="1" customFormat="1" x14ac:dyDescent="0.25">
      <c r="B5423" s="7"/>
      <c r="C5423" s="7"/>
      <c r="D5423" s="7"/>
      <c r="E5423" s="7"/>
      <c r="F5423" s="7"/>
    </row>
    <row r="5424" spans="2:6" s="1" customFormat="1" x14ac:dyDescent="0.25">
      <c r="B5424" s="7"/>
      <c r="C5424" s="7"/>
      <c r="D5424" s="7"/>
      <c r="E5424" s="7"/>
      <c r="F5424" s="7"/>
    </row>
    <row r="5425" spans="2:6" s="1" customFormat="1" x14ac:dyDescent="0.25">
      <c r="B5425" s="7"/>
      <c r="C5425" s="7"/>
      <c r="D5425" s="7"/>
      <c r="E5425" s="7"/>
      <c r="F5425" s="7"/>
    </row>
    <row r="5426" spans="2:6" s="1" customFormat="1" x14ac:dyDescent="0.25">
      <c r="B5426" s="7"/>
      <c r="C5426" s="7"/>
      <c r="D5426" s="7"/>
      <c r="E5426" s="7"/>
      <c r="F5426" s="7"/>
    </row>
    <row r="5427" spans="2:6" s="1" customFormat="1" x14ac:dyDescent="0.25">
      <c r="B5427" s="7"/>
      <c r="C5427" s="7"/>
      <c r="D5427" s="7"/>
      <c r="E5427" s="7"/>
      <c r="F5427" s="7"/>
    </row>
    <row r="5428" spans="2:6" s="1" customFormat="1" x14ac:dyDescent="0.25">
      <c r="B5428" s="7"/>
      <c r="C5428" s="7"/>
      <c r="D5428" s="7"/>
      <c r="E5428" s="7"/>
      <c r="F5428" s="7"/>
    </row>
    <row r="5429" spans="2:6" s="1" customFormat="1" x14ac:dyDescent="0.25">
      <c r="B5429" s="7"/>
      <c r="C5429" s="7"/>
      <c r="D5429" s="7"/>
      <c r="E5429" s="7"/>
      <c r="F5429" s="7"/>
    </row>
    <row r="5430" spans="2:6" s="1" customFormat="1" x14ac:dyDescent="0.25">
      <c r="B5430" s="7"/>
      <c r="C5430" s="7"/>
      <c r="D5430" s="7"/>
      <c r="E5430" s="7"/>
      <c r="F5430" s="7"/>
    </row>
    <row r="5431" spans="2:6" s="1" customFormat="1" x14ac:dyDescent="0.25">
      <c r="B5431" s="7"/>
      <c r="C5431" s="7"/>
      <c r="D5431" s="7"/>
      <c r="E5431" s="7"/>
      <c r="F5431" s="7"/>
    </row>
    <row r="5432" spans="2:6" s="1" customFormat="1" x14ac:dyDescent="0.25">
      <c r="B5432" s="7"/>
      <c r="C5432" s="7"/>
      <c r="D5432" s="7"/>
      <c r="E5432" s="7"/>
      <c r="F5432" s="7"/>
    </row>
    <row r="5433" spans="2:6" s="1" customFormat="1" x14ac:dyDescent="0.25">
      <c r="B5433" s="7"/>
      <c r="C5433" s="7"/>
      <c r="D5433" s="7"/>
      <c r="E5433" s="7"/>
      <c r="F5433" s="7"/>
    </row>
    <row r="5434" spans="2:6" s="1" customFormat="1" x14ac:dyDescent="0.25">
      <c r="B5434" s="7"/>
      <c r="C5434" s="7"/>
      <c r="D5434" s="7"/>
      <c r="E5434" s="7"/>
      <c r="F5434" s="7"/>
    </row>
    <row r="5435" spans="2:6" s="1" customFormat="1" x14ac:dyDescent="0.25">
      <c r="B5435" s="7"/>
      <c r="C5435" s="7"/>
      <c r="D5435" s="7"/>
      <c r="E5435" s="7"/>
      <c r="F5435" s="7"/>
    </row>
    <row r="5436" spans="2:6" s="1" customFormat="1" x14ac:dyDescent="0.25">
      <c r="B5436" s="7"/>
      <c r="C5436" s="7"/>
      <c r="D5436" s="7"/>
      <c r="E5436" s="7"/>
      <c r="F5436" s="7"/>
    </row>
    <row r="5437" spans="2:6" s="1" customFormat="1" x14ac:dyDescent="0.25">
      <c r="B5437" s="7"/>
      <c r="C5437" s="7"/>
      <c r="D5437" s="7"/>
      <c r="E5437" s="7"/>
      <c r="F5437" s="7"/>
    </row>
    <row r="5438" spans="2:6" s="1" customFormat="1" x14ac:dyDescent="0.25">
      <c r="B5438" s="7"/>
      <c r="C5438" s="7"/>
      <c r="D5438" s="7"/>
      <c r="E5438" s="7"/>
      <c r="F5438" s="7"/>
    </row>
    <row r="5439" spans="2:6" s="1" customFormat="1" x14ac:dyDescent="0.25">
      <c r="B5439" s="7"/>
      <c r="C5439" s="7"/>
      <c r="D5439" s="7"/>
      <c r="E5439" s="7"/>
      <c r="F5439" s="7"/>
    </row>
    <row r="5440" spans="2:6" s="1" customFormat="1" x14ac:dyDescent="0.25">
      <c r="B5440" s="7"/>
      <c r="C5440" s="7"/>
      <c r="D5440" s="7"/>
      <c r="E5440" s="7"/>
      <c r="F5440" s="7"/>
    </row>
    <row r="5441" spans="2:6" s="1" customFormat="1" x14ac:dyDescent="0.25">
      <c r="B5441" s="7"/>
      <c r="C5441" s="7"/>
      <c r="D5441" s="7"/>
      <c r="E5441" s="7"/>
      <c r="F5441" s="7"/>
    </row>
    <row r="5442" spans="2:6" s="1" customFormat="1" x14ac:dyDescent="0.25">
      <c r="B5442" s="7"/>
      <c r="C5442" s="7"/>
      <c r="D5442" s="7"/>
      <c r="E5442" s="7"/>
      <c r="F5442" s="7"/>
    </row>
    <row r="5443" spans="2:6" s="1" customFormat="1" x14ac:dyDescent="0.25">
      <c r="B5443" s="7"/>
      <c r="C5443" s="7"/>
      <c r="D5443" s="7"/>
      <c r="E5443" s="7"/>
      <c r="F5443" s="7"/>
    </row>
    <row r="5444" spans="2:6" s="1" customFormat="1" x14ac:dyDescent="0.25">
      <c r="B5444" s="7"/>
      <c r="C5444" s="7"/>
      <c r="D5444" s="7"/>
      <c r="E5444" s="7"/>
      <c r="F5444" s="7"/>
    </row>
    <row r="5445" spans="2:6" s="1" customFormat="1" x14ac:dyDescent="0.25">
      <c r="B5445" s="7"/>
      <c r="C5445" s="7"/>
      <c r="D5445" s="7"/>
      <c r="E5445" s="7"/>
      <c r="F5445" s="7"/>
    </row>
    <row r="5446" spans="2:6" s="1" customFormat="1" x14ac:dyDescent="0.25">
      <c r="B5446" s="7"/>
      <c r="C5446" s="7"/>
      <c r="D5446" s="7"/>
      <c r="E5446" s="7"/>
      <c r="F5446" s="7"/>
    </row>
    <row r="5447" spans="2:6" s="1" customFormat="1" x14ac:dyDescent="0.25">
      <c r="B5447" s="7"/>
      <c r="C5447" s="7"/>
      <c r="D5447" s="7"/>
      <c r="E5447" s="7"/>
      <c r="F5447" s="7"/>
    </row>
    <row r="5448" spans="2:6" s="1" customFormat="1" x14ac:dyDescent="0.25">
      <c r="B5448" s="7"/>
      <c r="C5448" s="7"/>
      <c r="D5448" s="7"/>
      <c r="E5448" s="7"/>
      <c r="F5448" s="7"/>
    </row>
    <row r="5449" spans="2:6" s="1" customFormat="1" x14ac:dyDescent="0.25">
      <c r="B5449" s="7"/>
      <c r="C5449" s="7"/>
      <c r="D5449" s="7"/>
      <c r="E5449" s="7"/>
      <c r="F5449" s="7"/>
    </row>
    <row r="5450" spans="2:6" s="1" customFormat="1" x14ac:dyDescent="0.25">
      <c r="B5450" s="7"/>
      <c r="C5450" s="7"/>
      <c r="D5450" s="7"/>
      <c r="E5450" s="7"/>
      <c r="F5450" s="7"/>
    </row>
    <row r="5451" spans="2:6" s="1" customFormat="1" x14ac:dyDescent="0.25">
      <c r="B5451" s="7"/>
      <c r="C5451" s="7"/>
      <c r="D5451" s="7"/>
      <c r="E5451" s="7"/>
      <c r="F5451" s="7"/>
    </row>
    <row r="5452" spans="2:6" s="1" customFormat="1" x14ac:dyDescent="0.25">
      <c r="B5452" s="7"/>
      <c r="C5452" s="7"/>
      <c r="D5452" s="7"/>
      <c r="E5452" s="7"/>
      <c r="F5452" s="7"/>
    </row>
    <row r="5453" spans="2:6" s="1" customFormat="1" x14ac:dyDescent="0.25">
      <c r="B5453" s="7"/>
      <c r="C5453" s="7"/>
      <c r="D5453" s="7"/>
      <c r="E5453" s="7"/>
      <c r="F5453" s="7"/>
    </row>
    <row r="5454" spans="2:6" s="1" customFormat="1" x14ac:dyDescent="0.25">
      <c r="B5454" s="7"/>
      <c r="C5454" s="7"/>
      <c r="D5454" s="7"/>
      <c r="E5454" s="7"/>
      <c r="F5454" s="7"/>
    </row>
    <row r="5455" spans="2:6" s="1" customFormat="1" x14ac:dyDescent="0.25">
      <c r="B5455" s="7"/>
      <c r="C5455" s="7"/>
      <c r="D5455" s="7"/>
      <c r="E5455" s="7"/>
      <c r="F5455" s="7"/>
    </row>
    <row r="5456" spans="2:6" s="1" customFormat="1" x14ac:dyDescent="0.25">
      <c r="B5456" s="7"/>
      <c r="C5456" s="7"/>
      <c r="D5456" s="7"/>
      <c r="E5456" s="7"/>
      <c r="F5456" s="7"/>
    </row>
    <row r="5457" spans="2:6" s="1" customFormat="1" x14ac:dyDescent="0.25">
      <c r="B5457" s="7"/>
      <c r="C5457" s="7"/>
      <c r="D5457" s="7"/>
      <c r="E5457" s="7"/>
      <c r="F5457" s="7"/>
    </row>
    <row r="5458" spans="2:6" s="1" customFormat="1" x14ac:dyDescent="0.25">
      <c r="B5458" s="7"/>
      <c r="C5458" s="7"/>
      <c r="D5458" s="7"/>
      <c r="E5458" s="7"/>
      <c r="F5458" s="7"/>
    </row>
    <row r="5459" spans="2:6" s="1" customFormat="1" x14ac:dyDescent="0.25">
      <c r="B5459" s="7"/>
      <c r="C5459" s="7"/>
      <c r="D5459" s="7"/>
      <c r="E5459" s="7"/>
      <c r="F5459" s="7"/>
    </row>
    <row r="5460" spans="2:6" s="1" customFormat="1" x14ac:dyDescent="0.25">
      <c r="B5460" s="7"/>
      <c r="C5460" s="7"/>
      <c r="D5460" s="7"/>
      <c r="E5460" s="7"/>
      <c r="F5460" s="7"/>
    </row>
    <row r="5461" spans="2:6" s="1" customFormat="1" x14ac:dyDescent="0.25">
      <c r="B5461" s="7"/>
      <c r="C5461" s="7"/>
      <c r="D5461" s="7"/>
      <c r="E5461" s="7"/>
      <c r="F5461" s="7"/>
    </row>
    <row r="5462" spans="2:6" s="1" customFormat="1" x14ac:dyDescent="0.25">
      <c r="B5462" s="7"/>
      <c r="C5462" s="7"/>
      <c r="D5462" s="7"/>
      <c r="E5462" s="7"/>
      <c r="F5462" s="7"/>
    </row>
    <row r="5463" spans="2:6" s="1" customFormat="1" x14ac:dyDescent="0.25">
      <c r="B5463" s="7"/>
      <c r="C5463" s="7"/>
      <c r="D5463" s="7"/>
      <c r="E5463" s="7"/>
      <c r="F5463" s="7"/>
    </row>
    <row r="5464" spans="2:6" s="1" customFormat="1" x14ac:dyDescent="0.25">
      <c r="B5464" s="7"/>
      <c r="C5464" s="7"/>
      <c r="D5464" s="7"/>
      <c r="E5464" s="7"/>
      <c r="F5464" s="7"/>
    </row>
    <row r="5465" spans="2:6" s="1" customFormat="1" x14ac:dyDescent="0.25">
      <c r="B5465" s="7"/>
      <c r="C5465" s="7"/>
      <c r="D5465" s="7"/>
      <c r="E5465" s="7"/>
      <c r="F5465" s="7"/>
    </row>
    <row r="5466" spans="2:6" s="1" customFormat="1" x14ac:dyDescent="0.25">
      <c r="B5466" s="7"/>
      <c r="C5466" s="7"/>
      <c r="D5466" s="7"/>
      <c r="E5466" s="7"/>
      <c r="F5466" s="7"/>
    </row>
    <row r="5467" spans="2:6" s="1" customFormat="1" x14ac:dyDescent="0.25">
      <c r="B5467" s="7"/>
      <c r="C5467" s="7"/>
      <c r="D5467" s="7"/>
      <c r="E5467" s="7"/>
      <c r="F5467" s="7"/>
    </row>
    <row r="5468" spans="2:6" s="1" customFormat="1" x14ac:dyDescent="0.25">
      <c r="B5468" s="7"/>
      <c r="C5468" s="7"/>
      <c r="D5468" s="7"/>
      <c r="E5468" s="7"/>
      <c r="F5468" s="7"/>
    </row>
    <row r="5469" spans="2:6" s="1" customFormat="1" x14ac:dyDescent="0.25">
      <c r="B5469" s="7"/>
      <c r="C5469" s="7"/>
      <c r="D5469" s="7"/>
      <c r="E5469" s="7"/>
      <c r="F5469" s="7"/>
    </row>
    <row r="5470" spans="2:6" s="1" customFormat="1" x14ac:dyDescent="0.25">
      <c r="B5470" s="7"/>
      <c r="C5470" s="7"/>
      <c r="D5470" s="7"/>
      <c r="E5470" s="7"/>
      <c r="F5470" s="7"/>
    </row>
    <row r="5471" spans="2:6" s="1" customFormat="1" x14ac:dyDescent="0.25">
      <c r="B5471" s="7"/>
      <c r="C5471" s="7"/>
      <c r="D5471" s="7"/>
      <c r="E5471" s="7"/>
      <c r="F5471" s="7"/>
    </row>
    <row r="5472" spans="2:6" s="1" customFormat="1" x14ac:dyDescent="0.25">
      <c r="B5472" s="7"/>
      <c r="C5472" s="7"/>
      <c r="D5472" s="7"/>
      <c r="E5472" s="7"/>
      <c r="F5472" s="7"/>
    </row>
    <row r="5473" spans="2:6" s="1" customFormat="1" x14ac:dyDescent="0.25">
      <c r="B5473" s="7"/>
      <c r="C5473" s="7"/>
      <c r="D5473" s="7"/>
      <c r="E5473" s="7"/>
      <c r="F5473" s="7"/>
    </row>
    <row r="5474" spans="2:6" s="1" customFormat="1" x14ac:dyDescent="0.25">
      <c r="B5474" s="7"/>
      <c r="C5474" s="7"/>
      <c r="D5474" s="7"/>
      <c r="E5474" s="7"/>
      <c r="F5474" s="7"/>
    </row>
    <row r="5475" spans="2:6" s="1" customFormat="1" x14ac:dyDescent="0.25">
      <c r="B5475" s="7"/>
      <c r="C5475" s="7"/>
      <c r="D5475" s="7"/>
      <c r="E5475" s="7"/>
      <c r="F5475" s="7"/>
    </row>
    <row r="5476" spans="2:6" s="1" customFormat="1" x14ac:dyDescent="0.25">
      <c r="B5476" s="7"/>
      <c r="C5476" s="7"/>
      <c r="D5476" s="7"/>
      <c r="E5476" s="7"/>
      <c r="F5476" s="7"/>
    </row>
    <row r="5477" spans="2:6" s="1" customFormat="1" x14ac:dyDescent="0.25">
      <c r="B5477" s="7"/>
      <c r="C5477" s="7"/>
      <c r="D5477" s="7"/>
      <c r="E5477" s="7"/>
      <c r="F5477" s="7"/>
    </row>
    <row r="5478" spans="2:6" s="1" customFormat="1" x14ac:dyDescent="0.25">
      <c r="B5478" s="7"/>
      <c r="C5478" s="7"/>
      <c r="D5478" s="7"/>
      <c r="E5478" s="7"/>
      <c r="F5478" s="7"/>
    </row>
    <row r="5479" spans="2:6" s="1" customFormat="1" x14ac:dyDescent="0.25">
      <c r="B5479" s="7"/>
      <c r="C5479" s="7"/>
      <c r="D5479" s="7"/>
      <c r="E5479" s="7"/>
      <c r="F5479" s="7"/>
    </row>
    <row r="5480" spans="2:6" s="1" customFormat="1" x14ac:dyDescent="0.25">
      <c r="B5480" s="7"/>
      <c r="C5480" s="7"/>
      <c r="D5480" s="7"/>
      <c r="E5480" s="7"/>
      <c r="F5480" s="7"/>
    </row>
    <row r="5481" spans="2:6" s="1" customFormat="1" x14ac:dyDescent="0.25">
      <c r="B5481" s="7"/>
      <c r="C5481" s="7"/>
      <c r="D5481" s="7"/>
      <c r="E5481" s="7"/>
      <c r="F5481" s="7"/>
    </row>
    <row r="5482" spans="2:6" s="1" customFormat="1" x14ac:dyDescent="0.25">
      <c r="B5482" s="7"/>
      <c r="C5482" s="7"/>
      <c r="D5482" s="7"/>
      <c r="E5482" s="7"/>
      <c r="F5482" s="7"/>
    </row>
    <row r="5483" spans="2:6" s="1" customFormat="1" x14ac:dyDescent="0.25">
      <c r="B5483" s="7"/>
      <c r="C5483" s="7"/>
      <c r="D5483" s="7"/>
      <c r="E5483" s="7"/>
      <c r="F5483" s="7"/>
    </row>
    <row r="5484" spans="2:6" s="1" customFormat="1" x14ac:dyDescent="0.25">
      <c r="B5484" s="7"/>
      <c r="C5484" s="7"/>
      <c r="D5484" s="7"/>
      <c r="E5484" s="7"/>
      <c r="F5484" s="7"/>
    </row>
    <row r="5485" spans="2:6" s="1" customFormat="1" x14ac:dyDescent="0.25">
      <c r="B5485" s="7"/>
      <c r="C5485" s="7"/>
      <c r="D5485" s="7"/>
      <c r="E5485" s="7"/>
      <c r="F5485" s="7"/>
    </row>
    <row r="5486" spans="2:6" s="1" customFormat="1" x14ac:dyDescent="0.25">
      <c r="B5486" s="7"/>
      <c r="C5486" s="7"/>
      <c r="D5486" s="7"/>
      <c r="E5486" s="7"/>
      <c r="F5486" s="7"/>
    </row>
    <row r="5487" spans="2:6" s="1" customFormat="1" x14ac:dyDescent="0.25">
      <c r="B5487" s="7"/>
      <c r="C5487" s="7"/>
      <c r="D5487" s="7"/>
      <c r="E5487" s="7"/>
      <c r="F5487" s="7"/>
    </row>
    <row r="5488" spans="2:6" s="1" customFormat="1" x14ac:dyDescent="0.25">
      <c r="B5488" s="7"/>
      <c r="C5488" s="7"/>
      <c r="D5488" s="7"/>
      <c r="E5488" s="7"/>
      <c r="F5488" s="7"/>
    </row>
    <row r="5489" spans="2:6" s="1" customFormat="1" x14ac:dyDescent="0.25">
      <c r="B5489" s="7"/>
      <c r="C5489" s="7"/>
      <c r="D5489" s="7"/>
      <c r="E5489" s="7"/>
      <c r="F5489" s="7"/>
    </row>
    <row r="5490" spans="2:6" s="1" customFormat="1" x14ac:dyDescent="0.25">
      <c r="B5490" s="7"/>
      <c r="C5490" s="7"/>
      <c r="D5490" s="7"/>
      <c r="E5490" s="7"/>
      <c r="F5490" s="7"/>
    </row>
    <row r="5491" spans="2:6" s="1" customFormat="1" x14ac:dyDescent="0.25">
      <c r="B5491" s="7"/>
      <c r="C5491" s="7"/>
      <c r="D5491" s="7"/>
      <c r="E5491" s="7"/>
      <c r="F5491" s="7"/>
    </row>
    <row r="5492" spans="2:6" s="1" customFormat="1" x14ac:dyDescent="0.25">
      <c r="B5492" s="7"/>
      <c r="C5492" s="7"/>
      <c r="D5492" s="7"/>
      <c r="E5492" s="7"/>
      <c r="F5492" s="7"/>
    </row>
    <row r="5493" spans="2:6" s="1" customFormat="1" x14ac:dyDescent="0.25">
      <c r="B5493" s="7"/>
      <c r="C5493" s="7"/>
      <c r="D5493" s="7"/>
      <c r="E5493" s="7"/>
      <c r="F5493" s="7"/>
    </row>
    <row r="5494" spans="2:6" s="1" customFormat="1" x14ac:dyDescent="0.25">
      <c r="B5494" s="7"/>
      <c r="C5494" s="7"/>
      <c r="D5494" s="7"/>
      <c r="E5494" s="7"/>
      <c r="F5494" s="7"/>
    </row>
    <row r="5495" spans="2:6" s="1" customFormat="1" x14ac:dyDescent="0.25">
      <c r="B5495" s="7"/>
      <c r="C5495" s="7"/>
      <c r="D5495" s="7"/>
      <c r="E5495" s="7"/>
      <c r="F5495" s="7"/>
    </row>
    <row r="5496" spans="2:6" s="1" customFormat="1" x14ac:dyDescent="0.25">
      <c r="B5496" s="7"/>
      <c r="C5496" s="7"/>
      <c r="D5496" s="7"/>
      <c r="E5496" s="7"/>
      <c r="F5496" s="7"/>
    </row>
    <row r="5497" spans="2:6" s="1" customFormat="1" x14ac:dyDescent="0.25">
      <c r="B5497" s="7"/>
      <c r="C5497" s="7"/>
      <c r="D5497" s="7"/>
      <c r="E5497" s="7"/>
      <c r="F5497" s="7"/>
    </row>
    <row r="5498" spans="2:6" s="1" customFormat="1" x14ac:dyDescent="0.25">
      <c r="B5498" s="7"/>
      <c r="C5498" s="7"/>
      <c r="D5498" s="7"/>
      <c r="E5498" s="7"/>
      <c r="F5498" s="7"/>
    </row>
    <row r="5499" spans="2:6" s="1" customFormat="1" x14ac:dyDescent="0.25">
      <c r="B5499" s="7"/>
      <c r="C5499" s="7"/>
      <c r="D5499" s="7"/>
      <c r="E5499" s="7"/>
      <c r="F5499" s="7"/>
    </row>
    <row r="5500" spans="2:6" s="1" customFormat="1" x14ac:dyDescent="0.25">
      <c r="B5500" s="7"/>
      <c r="C5500" s="7"/>
      <c r="D5500" s="7"/>
      <c r="E5500" s="7"/>
      <c r="F5500" s="7"/>
    </row>
    <row r="5501" spans="2:6" s="1" customFormat="1" x14ac:dyDescent="0.25">
      <c r="B5501" s="7"/>
      <c r="C5501" s="7"/>
      <c r="D5501" s="7"/>
      <c r="E5501" s="7"/>
      <c r="F5501" s="7"/>
    </row>
    <row r="5502" spans="2:6" s="1" customFormat="1" x14ac:dyDescent="0.25">
      <c r="B5502" s="7"/>
      <c r="C5502" s="7"/>
      <c r="D5502" s="7"/>
      <c r="E5502" s="7"/>
      <c r="F5502" s="7"/>
    </row>
    <row r="5503" spans="2:6" s="1" customFormat="1" x14ac:dyDescent="0.25">
      <c r="B5503" s="7"/>
      <c r="C5503" s="7"/>
      <c r="D5503" s="7"/>
      <c r="E5503" s="7"/>
      <c r="F5503" s="7"/>
    </row>
    <row r="5504" spans="2:6" s="1" customFormat="1" x14ac:dyDescent="0.25">
      <c r="B5504" s="7"/>
      <c r="C5504" s="7"/>
      <c r="D5504" s="7"/>
      <c r="E5504" s="7"/>
      <c r="F5504" s="7"/>
    </row>
    <row r="5505" spans="2:6" s="1" customFormat="1" x14ac:dyDescent="0.25">
      <c r="B5505" s="7"/>
      <c r="C5505" s="7"/>
      <c r="D5505" s="7"/>
      <c r="E5505" s="7"/>
      <c r="F5505" s="7"/>
    </row>
    <row r="5506" spans="2:6" s="1" customFormat="1" x14ac:dyDescent="0.25">
      <c r="B5506" s="7"/>
      <c r="C5506" s="7"/>
      <c r="D5506" s="7"/>
      <c r="E5506" s="7"/>
      <c r="F5506" s="7"/>
    </row>
    <row r="5507" spans="2:6" s="1" customFormat="1" x14ac:dyDescent="0.25">
      <c r="B5507" s="7"/>
      <c r="C5507" s="7"/>
      <c r="D5507" s="7"/>
      <c r="E5507" s="7"/>
      <c r="F5507" s="7"/>
    </row>
    <row r="5508" spans="2:6" s="1" customFormat="1" x14ac:dyDescent="0.25">
      <c r="B5508" s="7"/>
      <c r="C5508" s="7"/>
      <c r="D5508" s="7"/>
      <c r="E5508" s="7"/>
      <c r="F5508" s="7"/>
    </row>
    <row r="5509" spans="2:6" s="1" customFormat="1" x14ac:dyDescent="0.25">
      <c r="B5509" s="7"/>
      <c r="C5509" s="7"/>
      <c r="D5509" s="7"/>
      <c r="E5509" s="7"/>
      <c r="F5509" s="7"/>
    </row>
    <row r="5510" spans="2:6" s="1" customFormat="1" x14ac:dyDescent="0.25">
      <c r="B5510" s="7"/>
      <c r="C5510" s="7"/>
      <c r="D5510" s="7"/>
      <c r="E5510" s="7"/>
      <c r="F5510" s="7"/>
    </row>
    <row r="5511" spans="2:6" s="1" customFormat="1" x14ac:dyDescent="0.25">
      <c r="B5511" s="7"/>
      <c r="C5511" s="7"/>
      <c r="D5511" s="7"/>
      <c r="E5511" s="7"/>
      <c r="F5511" s="7"/>
    </row>
    <row r="5512" spans="2:6" s="1" customFormat="1" x14ac:dyDescent="0.25">
      <c r="B5512" s="7"/>
      <c r="C5512" s="7"/>
      <c r="D5512" s="7"/>
      <c r="E5512" s="7"/>
      <c r="F5512" s="7"/>
    </row>
    <row r="5513" spans="2:6" s="1" customFormat="1" x14ac:dyDescent="0.25">
      <c r="B5513" s="7"/>
      <c r="C5513" s="7"/>
      <c r="D5513" s="7"/>
      <c r="E5513" s="7"/>
      <c r="F5513" s="7"/>
    </row>
    <row r="5514" spans="2:6" s="1" customFormat="1" x14ac:dyDescent="0.25">
      <c r="B5514" s="7"/>
      <c r="C5514" s="7"/>
      <c r="D5514" s="7"/>
      <c r="E5514" s="7"/>
      <c r="F5514" s="7"/>
    </row>
    <row r="5515" spans="2:6" s="1" customFormat="1" x14ac:dyDescent="0.25">
      <c r="B5515" s="7"/>
      <c r="C5515" s="7"/>
      <c r="D5515" s="7"/>
      <c r="E5515" s="7"/>
      <c r="F5515" s="7"/>
    </row>
    <row r="5516" spans="2:6" s="1" customFormat="1" x14ac:dyDescent="0.25">
      <c r="B5516" s="7"/>
      <c r="C5516" s="7"/>
      <c r="D5516" s="7"/>
      <c r="E5516" s="7"/>
      <c r="F5516" s="7"/>
    </row>
    <row r="5517" spans="2:6" s="1" customFormat="1" x14ac:dyDescent="0.25">
      <c r="B5517" s="7"/>
      <c r="C5517" s="7"/>
      <c r="D5517" s="7"/>
      <c r="E5517" s="7"/>
      <c r="F5517" s="7"/>
    </row>
    <row r="5518" spans="2:6" s="1" customFormat="1" x14ac:dyDescent="0.25">
      <c r="B5518" s="7"/>
      <c r="C5518" s="7"/>
      <c r="D5518" s="7"/>
      <c r="E5518" s="7"/>
      <c r="F5518" s="7"/>
    </row>
    <row r="5519" spans="2:6" s="1" customFormat="1" x14ac:dyDescent="0.25">
      <c r="B5519" s="7"/>
      <c r="C5519" s="7"/>
      <c r="D5519" s="7"/>
      <c r="E5519" s="7"/>
      <c r="F5519" s="7"/>
    </row>
    <row r="5520" spans="2:6" s="1" customFormat="1" x14ac:dyDescent="0.25">
      <c r="B5520" s="7"/>
      <c r="C5520" s="7"/>
      <c r="D5520" s="7"/>
      <c r="E5520" s="7"/>
      <c r="F5520" s="7"/>
    </row>
    <row r="5521" spans="2:6" s="1" customFormat="1" x14ac:dyDescent="0.25">
      <c r="B5521" s="7"/>
      <c r="C5521" s="7"/>
      <c r="D5521" s="7"/>
      <c r="E5521" s="7"/>
      <c r="F5521" s="7"/>
    </row>
    <row r="5522" spans="2:6" s="1" customFormat="1" x14ac:dyDescent="0.25">
      <c r="B5522" s="7"/>
      <c r="C5522" s="7"/>
      <c r="D5522" s="7"/>
      <c r="E5522" s="7"/>
      <c r="F5522" s="7"/>
    </row>
    <row r="5523" spans="2:6" s="1" customFormat="1" x14ac:dyDescent="0.25">
      <c r="B5523" s="7"/>
      <c r="C5523" s="7"/>
      <c r="D5523" s="7"/>
      <c r="E5523" s="7"/>
      <c r="F5523" s="7"/>
    </row>
    <row r="5524" spans="2:6" s="1" customFormat="1" x14ac:dyDescent="0.25">
      <c r="B5524" s="7"/>
      <c r="C5524" s="7"/>
      <c r="D5524" s="7"/>
      <c r="E5524" s="7"/>
      <c r="F5524" s="7"/>
    </row>
    <row r="5525" spans="2:6" s="1" customFormat="1" x14ac:dyDescent="0.25">
      <c r="B5525" s="7"/>
      <c r="C5525" s="7"/>
      <c r="D5525" s="7"/>
      <c r="E5525" s="7"/>
      <c r="F5525" s="7"/>
    </row>
    <row r="5526" spans="2:6" s="1" customFormat="1" x14ac:dyDescent="0.25">
      <c r="B5526" s="7"/>
      <c r="C5526" s="7"/>
      <c r="D5526" s="7"/>
      <c r="E5526" s="7"/>
      <c r="F5526" s="7"/>
    </row>
    <row r="5527" spans="2:6" s="1" customFormat="1" x14ac:dyDescent="0.25">
      <c r="B5527" s="7"/>
      <c r="C5527" s="7"/>
      <c r="D5527" s="7"/>
      <c r="E5527" s="7"/>
      <c r="F5527" s="7"/>
    </row>
    <row r="5528" spans="2:6" s="1" customFormat="1" x14ac:dyDescent="0.25">
      <c r="B5528" s="7"/>
      <c r="C5528" s="7"/>
      <c r="D5528" s="7"/>
      <c r="E5528" s="7"/>
      <c r="F5528" s="7"/>
    </row>
    <row r="5529" spans="2:6" s="1" customFormat="1" x14ac:dyDescent="0.25">
      <c r="B5529" s="7"/>
      <c r="C5529" s="7"/>
      <c r="D5529" s="7"/>
      <c r="E5529" s="7"/>
      <c r="F5529" s="7"/>
    </row>
    <row r="5530" spans="2:6" s="1" customFormat="1" x14ac:dyDescent="0.25">
      <c r="B5530" s="7"/>
      <c r="C5530" s="7"/>
      <c r="D5530" s="7"/>
      <c r="E5530" s="7"/>
      <c r="F5530" s="7"/>
    </row>
    <row r="5531" spans="2:6" s="1" customFormat="1" x14ac:dyDescent="0.25">
      <c r="B5531" s="7"/>
      <c r="C5531" s="7"/>
      <c r="D5531" s="7"/>
      <c r="E5531" s="7"/>
      <c r="F5531" s="7"/>
    </row>
    <row r="5532" spans="2:6" s="1" customFormat="1" x14ac:dyDescent="0.25">
      <c r="B5532" s="7"/>
      <c r="C5532" s="7"/>
      <c r="D5532" s="7"/>
      <c r="E5532" s="7"/>
      <c r="F5532" s="7"/>
    </row>
    <row r="5533" spans="2:6" s="1" customFormat="1" x14ac:dyDescent="0.25">
      <c r="B5533" s="7"/>
      <c r="C5533" s="7"/>
      <c r="D5533" s="7"/>
      <c r="E5533" s="7"/>
      <c r="F5533" s="7"/>
    </row>
    <row r="5534" spans="2:6" s="1" customFormat="1" x14ac:dyDescent="0.25">
      <c r="B5534" s="7"/>
      <c r="C5534" s="7"/>
      <c r="D5534" s="7"/>
      <c r="E5534" s="7"/>
      <c r="F5534" s="7"/>
    </row>
    <row r="5535" spans="2:6" s="1" customFormat="1" x14ac:dyDescent="0.25">
      <c r="B5535" s="7"/>
      <c r="C5535" s="7"/>
      <c r="D5535" s="7"/>
      <c r="E5535" s="7"/>
      <c r="F5535" s="7"/>
    </row>
    <row r="5536" spans="2:6" s="1" customFormat="1" x14ac:dyDescent="0.25">
      <c r="B5536" s="7"/>
      <c r="C5536" s="7"/>
      <c r="D5536" s="7"/>
      <c r="E5536" s="7"/>
      <c r="F5536" s="7"/>
    </row>
    <row r="5537" spans="2:6" s="1" customFormat="1" x14ac:dyDescent="0.25">
      <c r="B5537" s="7"/>
      <c r="C5537" s="7"/>
      <c r="D5537" s="7"/>
      <c r="E5537" s="7"/>
      <c r="F5537" s="7"/>
    </row>
    <row r="5538" spans="2:6" s="1" customFormat="1" x14ac:dyDescent="0.25">
      <c r="B5538" s="7"/>
      <c r="C5538" s="7"/>
      <c r="D5538" s="7"/>
      <c r="E5538" s="7"/>
      <c r="F5538" s="7"/>
    </row>
    <row r="5539" spans="2:6" s="1" customFormat="1" x14ac:dyDescent="0.25">
      <c r="B5539" s="7"/>
      <c r="C5539" s="7"/>
      <c r="D5539" s="7"/>
      <c r="E5539" s="7"/>
      <c r="F5539" s="7"/>
    </row>
    <row r="5540" spans="2:6" s="1" customFormat="1" x14ac:dyDescent="0.25">
      <c r="B5540" s="7"/>
      <c r="C5540" s="7"/>
      <c r="D5540" s="7"/>
      <c r="E5540" s="7"/>
      <c r="F5540" s="7"/>
    </row>
    <row r="5541" spans="2:6" s="1" customFormat="1" x14ac:dyDescent="0.25">
      <c r="B5541" s="7"/>
      <c r="C5541" s="7"/>
      <c r="D5541" s="7"/>
      <c r="E5541" s="7"/>
      <c r="F5541" s="7"/>
    </row>
    <row r="5542" spans="2:6" s="1" customFormat="1" x14ac:dyDescent="0.25">
      <c r="B5542" s="7"/>
      <c r="C5542" s="7"/>
      <c r="D5542" s="7"/>
      <c r="E5542" s="7"/>
      <c r="F5542" s="7"/>
    </row>
    <row r="5543" spans="2:6" s="1" customFormat="1" x14ac:dyDescent="0.25">
      <c r="B5543" s="7"/>
      <c r="C5543" s="7"/>
      <c r="D5543" s="7"/>
      <c r="E5543" s="7"/>
      <c r="F5543" s="7"/>
    </row>
    <row r="5544" spans="2:6" s="1" customFormat="1" x14ac:dyDescent="0.25">
      <c r="B5544" s="7"/>
      <c r="C5544" s="7"/>
      <c r="D5544" s="7"/>
      <c r="E5544" s="7"/>
      <c r="F5544" s="7"/>
    </row>
    <row r="5545" spans="2:6" s="1" customFormat="1" x14ac:dyDescent="0.25">
      <c r="B5545" s="7"/>
      <c r="C5545" s="7"/>
      <c r="D5545" s="7"/>
      <c r="E5545" s="7"/>
      <c r="F5545" s="7"/>
    </row>
    <row r="5546" spans="2:6" s="1" customFormat="1" x14ac:dyDescent="0.25">
      <c r="B5546" s="7"/>
      <c r="C5546" s="7"/>
      <c r="D5546" s="7"/>
      <c r="E5546" s="7"/>
      <c r="F5546" s="7"/>
    </row>
    <row r="5547" spans="2:6" s="1" customFormat="1" x14ac:dyDescent="0.25">
      <c r="B5547" s="7"/>
      <c r="C5547" s="7"/>
      <c r="D5547" s="7"/>
      <c r="E5547" s="7"/>
      <c r="F5547" s="7"/>
    </row>
    <row r="5548" spans="2:6" s="1" customFormat="1" x14ac:dyDescent="0.25">
      <c r="B5548" s="7"/>
      <c r="C5548" s="7"/>
      <c r="D5548" s="7"/>
      <c r="E5548" s="7"/>
      <c r="F5548" s="7"/>
    </row>
    <row r="5549" spans="2:6" s="1" customFormat="1" x14ac:dyDescent="0.25">
      <c r="B5549" s="7"/>
      <c r="C5549" s="7"/>
      <c r="D5549" s="7"/>
      <c r="E5549" s="7"/>
      <c r="F5549" s="7"/>
    </row>
    <row r="5550" spans="2:6" s="1" customFormat="1" x14ac:dyDescent="0.25">
      <c r="B5550" s="7"/>
      <c r="C5550" s="7"/>
      <c r="D5550" s="7"/>
      <c r="E5550" s="7"/>
      <c r="F5550" s="7"/>
    </row>
    <row r="5551" spans="2:6" s="1" customFormat="1" x14ac:dyDescent="0.25">
      <c r="B5551" s="7"/>
      <c r="C5551" s="7"/>
      <c r="D5551" s="7"/>
      <c r="E5551" s="7"/>
      <c r="F5551" s="7"/>
    </row>
    <row r="5552" spans="2:6" s="1" customFormat="1" x14ac:dyDescent="0.25">
      <c r="B5552" s="7"/>
      <c r="C5552" s="7"/>
      <c r="D5552" s="7"/>
      <c r="E5552" s="7"/>
      <c r="F5552" s="7"/>
    </row>
    <row r="5553" spans="2:6" s="1" customFormat="1" x14ac:dyDescent="0.25">
      <c r="B5553" s="7"/>
      <c r="C5553" s="7"/>
      <c r="D5553" s="7"/>
      <c r="E5553" s="7"/>
      <c r="F5553" s="7"/>
    </row>
    <row r="5554" spans="2:6" s="1" customFormat="1" x14ac:dyDescent="0.25">
      <c r="B5554" s="7"/>
      <c r="C5554" s="7"/>
      <c r="D5554" s="7"/>
      <c r="E5554" s="7"/>
      <c r="F5554" s="7"/>
    </row>
    <row r="5555" spans="2:6" s="1" customFormat="1" x14ac:dyDescent="0.25">
      <c r="B5555" s="7"/>
      <c r="C5555" s="7"/>
      <c r="D5555" s="7"/>
      <c r="E5555" s="7"/>
      <c r="F5555" s="7"/>
    </row>
    <row r="5556" spans="2:6" s="1" customFormat="1" x14ac:dyDescent="0.25">
      <c r="B5556" s="7"/>
      <c r="C5556" s="7"/>
      <c r="D5556" s="7"/>
      <c r="E5556" s="7"/>
      <c r="F5556" s="7"/>
    </row>
    <row r="5557" spans="2:6" s="1" customFormat="1" x14ac:dyDescent="0.25">
      <c r="B5557" s="7"/>
      <c r="C5557" s="7"/>
      <c r="D5557" s="7"/>
      <c r="E5557" s="7"/>
      <c r="F5557" s="7"/>
    </row>
    <row r="5558" spans="2:6" s="1" customFormat="1" x14ac:dyDescent="0.25">
      <c r="B5558" s="7"/>
      <c r="C5558" s="7"/>
      <c r="D5558" s="7"/>
      <c r="E5558" s="7"/>
      <c r="F5558" s="7"/>
    </row>
    <row r="5559" spans="2:6" s="1" customFormat="1" x14ac:dyDescent="0.25">
      <c r="B5559" s="7"/>
      <c r="C5559" s="7"/>
      <c r="D5559" s="7"/>
      <c r="E5559" s="7"/>
      <c r="F5559" s="7"/>
    </row>
    <row r="5560" spans="2:6" s="1" customFormat="1" x14ac:dyDescent="0.25">
      <c r="B5560" s="7"/>
      <c r="C5560" s="7"/>
      <c r="D5560" s="7"/>
      <c r="E5560" s="7"/>
      <c r="F5560" s="7"/>
    </row>
    <row r="5561" spans="2:6" s="1" customFormat="1" x14ac:dyDescent="0.25">
      <c r="B5561" s="7"/>
      <c r="C5561" s="7"/>
      <c r="D5561" s="7"/>
      <c r="E5561" s="7"/>
      <c r="F5561" s="7"/>
    </row>
    <row r="5562" spans="2:6" s="1" customFormat="1" x14ac:dyDescent="0.25">
      <c r="B5562" s="7"/>
      <c r="C5562" s="7"/>
      <c r="D5562" s="7"/>
      <c r="E5562" s="7"/>
      <c r="F5562" s="7"/>
    </row>
    <row r="5563" spans="2:6" s="1" customFormat="1" x14ac:dyDescent="0.25">
      <c r="B5563" s="7"/>
      <c r="C5563" s="7"/>
      <c r="D5563" s="7"/>
      <c r="E5563" s="7"/>
      <c r="F5563" s="7"/>
    </row>
    <row r="5564" spans="2:6" s="1" customFormat="1" x14ac:dyDescent="0.25">
      <c r="B5564" s="7"/>
      <c r="C5564" s="7"/>
      <c r="D5564" s="7"/>
      <c r="E5564" s="7"/>
      <c r="F5564" s="7"/>
    </row>
    <row r="5565" spans="2:6" s="1" customFormat="1" x14ac:dyDescent="0.25">
      <c r="B5565" s="7"/>
      <c r="C5565" s="7"/>
      <c r="D5565" s="7"/>
      <c r="E5565" s="7"/>
      <c r="F5565" s="7"/>
    </row>
    <row r="5566" spans="2:6" s="1" customFormat="1" x14ac:dyDescent="0.25">
      <c r="B5566" s="7"/>
      <c r="C5566" s="7"/>
      <c r="D5566" s="7"/>
      <c r="E5566" s="7"/>
      <c r="F5566" s="7"/>
    </row>
    <row r="5567" spans="2:6" s="1" customFormat="1" x14ac:dyDescent="0.25">
      <c r="B5567" s="7"/>
      <c r="C5567" s="7"/>
      <c r="D5567" s="7"/>
      <c r="E5567" s="7"/>
      <c r="F5567" s="7"/>
    </row>
    <row r="5568" spans="2:6" s="1" customFormat="1" x14ac:dyDescent="0.25">
      <c r="B5568" s="7"/>
      <c r="C5568" s="7"/>
      <c r="D5568" s="7"/>
      <c r="E5568" s="7"/>
      <c r="F5568" s="7"/>
    </row>
    <row r="5569" spans="2:6" s="1" customFormat="1" x14ac:dyDescent="0.25">
      <c r="B5569" s="7"/>
      <c r="C5569" s="7"/>
      <c r="D5569" s="7"/>
      <c r="E5569" s="7"/>
      <c r="F5569" s="7"/>
    </row>
    <row r="5570" spans="2:6" s="1" customFormat="1" x14ac:dyDescent="0.25">
      <c r="B5570" s="7"/>
      <c r="C5570" s="7"/>
      <c r="D5570" s="7"/>
      <c r="E5570" s="7"/>
      <c r="F5570" s="7"/>
    </row>
    <row r="5571" spans="2:6" s="1" customFormat="1" x14ac:dyDescent="0.25">
      <c r="B5571" s="7"/>
      <c r="C5571" s="7"/>
      <c r="D5571" s="7"/>
      <c r="E5571" s="7"/>
      <c r="F5571" s="7"/>
    </row>
    <row r="5572" spans="2:6" s="1" customFormat="1" x14ac:dyDescent="0.25">
      <c r="B5572" s="7"/>
      <c r="C5572" s="7"/>
      <c r="D5572" s="7"/>
      <c r="E5572" s="7"/>
      <c r="F5572" s="7"/>
    </row>
    <row r="5573" spans="2:6" s="1" customFormat="1" x14ac:dyDescent="0.25">
      <c r="B5573" s="7"/>
      <c r="C5573" s="7"/>
      <c r="D5573" s="7"/>
      <c r="E5573" s="7"/>
      <c r="F5573" s="7"/>
    </row>
    <row r="5574" spans="2:6" s="1" customFormat="1" x14ac:dyDescent="0.25">
      <c r="B5574" s="7"/>
      <c r="C5574" s="7"/>
      <c r="D5574" s="7"/>
      <c r="E5574" s="7"/>
      <c r="F5574" s="7"/>
    </row>
    <row r="5575" spans="2:6" s="1" customFormat="1" x14ac:dyDescent="0.25">
      <c r="B5575" s="7"/>
      <c r="C5575" s="7"/>
      <c r="D5575" s="7"/>
      <c r="E5575" s="7"/>
      <c r="F5575" s="7"/>
    </row>
    <row r="5576" spans="2:6" s="1" customFormat="1" x14ac:dyDescent="0.25">
      <c r="B5576" s="7"/>
      <c r="C5576" s="7"/>
      <c r="D5576" s="7"/>
      <c r="E5576" s="7"/>
      <c r="F5576" s="7"/>
    </row>
    <row r="5577" spans="2:6" s="1" customFormat="1" x14ac:dyDescent="0.25">
      <c r="B5577" s="7"/>
      <c r="C5577" s="7"/>
      <c r="D5577" s="7"/>
      <c r="E5577" s="7"/>
      <c r="F5577" s="7"/>
    </row>
    <row r="5578" spans="2:6" s="1" customFormat="1" x14ac:dyDescent="0.25">
      <c r="B5578" s="7"/>
      <c r="C5578" s="7"/>
      <c r="D5578" s="7"/>
      <c r="E5578" s="7"/>
      <c r="F5578" s="7"/>
    </row>
    <row r="5579" spans="2:6" s="1" customFormat="1" x14ac:dyDescent="0.25">
      <c r="B5579" s="7"/>
      <c r="C5579" s="7"/>
      <c r="D5579" s="7"/>
      <c r="E5579" s="7"/>
      <c r="F5579" s="7"/>
    </row>
    <row r="5580" spans="2:6" s="1" customFormat="1" x14ac:dyDescent="0.25">
      <c r="B5580" s="7"/>
      <c r="C5580" s="7"/>
      <c r="D5580" s="7"/>
      <c r="E5580" s="7"/>
      <c r="F5580" s="7"/>
    </row>
    <row r="5581" spans="2:6" s="1" customFormat="1" x14ac:dyDescent="0.25">
      <c r="B5581" s="7"/>
      <c r="C5581" s="7"/>
      <c r="D5581" s="7"/>
      <c r="E5581" s="7"/>
      <c r="F5581" s="7"/>
    </row>
    <row r="5582" spans="2:6" s="1" customFormat="1" x14ac:dyDescent="0.25">
      <c r="B5582" s="7"/>
      <c r="C5582" s="7"/>
      <c r="D5582" s="7"/>
      <c r="E5582" s="7"/>
      <c r="F5582" s="7"/>
    </row>
    <row r="5583" spans="2:6" s="1" customFormat="1" x14ac:dyDescent="0.25">
      <c r="B5583" s="7"/>
      <c r="C5583" s="7"/>
      <c r="D5583" s="7"/>
      <c r="E5583" s="7"/>
      <c r="F5583" s="7"/>
    </row>
    <row r="5584" spans="2:6" s="1" customFormat="1" x14ac:dyDescent="0.25">
      <c r="B5584" s="7"/>
      <c r="C5584" s="7"/>
      <c r="D5584" s="7"/>
      <c r="E5584" s="7"/>
      <c r="F5584" s="7"/>
    </row>
    <row r="5585" spans="2:6" s="1" customFormat="1" x14ac:dyDescent="0.25">
      <c r="B5585" s="7"/>
      <c r="C5585" s="7"/>
      <c r="D5585" s="7"/>
      <c r="E5585" s="7"/>
      <c r="F5585" s="7"/>
    </row>
    <row r="5586" spans="2:6" s="1" customFormat="1" x14ac:dyDescent="0.25">
      <c r="B5586" s="7"/>
      <c r="C5586" s="7"/>
      <c r="D5586" s="7"/>
      <c r="E5586" s="7"/>
      <c r="F5586" s="7"/>
    </row>
    <row r="5587" spans="2:6" s="1" customFormat="1" x14ac:dyDescent="0.25">
      <c r="B5587" s="7"/>
      <c r="C5587" s="7"/>
      <c r="D5587" s="7"/>
      <c r="E5587" s="7"/>
      <c r="F5587" s="7"/>
    </row>
    <row r="5588" spans="2:6" s="1" customFormat="1" x14ac:dyDescent="0.25">
      <c r="B5588" s="7"/>
      <c r="C5588" s="7"/>
      <c r="D5588" s="7"/>
      <c r="E5588" s="7"/>
      <c r="F5588" s="7"/>
    </row>
    <row r="5589" spans="2:6" s="1" customFormat="1" x14ac:dyDescent="0.25">
      <c r="B5589" s="7"/>
      <c r="C5589" s="7"/>
      <c r="D5589" s="7"/>
      <c r="E5589" s="7"/>
      <c r="F5589" s="7"/>
    </row>
    <row r="5590" spans="2:6" s="1" customFormat="1" x14ac:dyDescent="0.25">
      <c r="B5590" s="7"/>
      <c r="C5590" s="7"/>
      <c r="D5590" s="7"/>
      <c r="E5590" s="7"/>
      <c r="F5590" s="7"/>
    </row>
    <row r="5591" spans="2:6" s="1" customFormat="1" x14ac:dyDescent="0.25">
      <c r="B5591" s="7"/>
      <c r="C5591" s="7"/>
      <c r="D5591" s="7"/>
      <c r="E5591" s="7"/>
      <c r="F5591" s="7"/>
    </row>
    <row r="5592" spans="2:6" s="1" customFormat="1" x14ac:dyDescent="0.25">
      <c r="B5592" s="7"/>
      <c r="C5592" s="7"/>
      <c r="D5592" s="7"/>
      <c r="E5592" s="7"/>
      <c r="F5592" s="7"/>
    </row>
    <row r="5593" spans="2:6" s="1" customFormat="1" x14ac:dyDescent="0.25">
      <c r="B5593" s="7"/>
      <c r="C5593" s="7"/>
      <c r="D5593" s="7"/>
      <c r="E5593" s="7"/>
      <c r="F5593" s="7"/>
    </row>
    <row r="5594" spans="2:6" s="1" customFormat="1" x14ac:dyDescent="0.25">
      <c r="B5594" s="7"/>
      <c r="C5594" s="7"/>
      <c r="D5594" s="7"/>
      <c r="E5594" s="7"/>
      <c r="F5594" s="7"/>
    </row>
    <row r="5595" spans="2:6" s="1" customFormat="1" x14ac:dyDescent="0.25">
      <c r="B5595" s="7"/>
      <c r="C5595" s="7"/>
      <c r="D5595" s="7"/>
      <c r="E5595" s="7"/>
      <c r="F5595" s="7"/>
    </row>
    <row r="5596" spans="2:6" s="1" customFormat="1" x14ac:dyDescent="0.25">
      <c r="B5596" s="7"/>
      <c r="C5596" s="7"/>
      <c r="D5596" s="7"/>
      <c r="E5596" s="7"/>
      <c r="F5596" s="7"/>
    </row>
    <row r="5597" spans="2:6" s="1" customFormat="1" x14ac:dyDescent="0.25">
      <c r="B5597" s="7"/>
      <c r="C5597" s="7"/>
      <c r="D5597" s="7"/>
      <c r="E5597" s="7"/>
      <c r="F5597" s="7"/>
    </row>
    <row r="5598" spans="2:6" s="1" customFormat="1" x14ac:dyDescent="0.25">
      <c r="B5598" s="7"/>
      <c r="C5598" s="7"/>
      <c r="D5598" s="7"/>
      <c r="E5598" s="7"/>
      <c r="F5598" s="7"/>
    </row>
    <row r="5599" spans="2:6" s="1" customFormat="1" x14ac:dyDescent="0.25">
      <c r="B5599" s="7"/>
      <c r="C5599" s="7"/>
      <c r="D5599" s="7"/>
      <c r="E5599" s="7"/>
      <c r="F5599" s="7"/>
    </row>
    <row r="5600" spans="2:6" s="1" customFormat="1" x14ac:dyDescent="0.25">
      <c r="B5600" s="7"/>
      <c r="C5600" s="7"/>
      <c r="D5600" s="7"/>
      <c r="E5600" s="7"/>
      <c r="F5600" s="7"/>
    </row>
    <row r="5601" spans="2:6" s="1" customFormat="1" x14ac:dyDescent="0.25">
      <c r="B5601" s="7"/>
      <c r="C5601" s="7"/>
      <c r="D5601" s="7"/>
      <c r="E5601" s="7"/>
      <c r="F5601" s="7"/>
    </row>
    <row r="5602" spans="2:6" s="1" customFormat="1" x14ac:dyDescent="0.25">
      <c r="B5602" s="7"/>
      <c r="C5602" s="7"/>
      <c r="D5602" s="7"/>
      <c r="E5602" s="7"/>
      <c r="F5602" s="7"/>
    </row>
    <row r="5603" spans="2:6" s="1" customFormat="1" x14ac:dyDescent="0.25">
      <c r="B5603" s="7"/>
      <c r="C5603" s="7"/>
      <c r="D5603" s="7"/>
      <c r="E5603" s="7"/>
      <c r="F5603" s="7"/>
    </row>
    <row r="5604" spans="2:6" s="1" customFormat="1" x14ac:dyDescent="0.25">
      <c r="B5604" s="7"/>
      <c r="C5604" s="7"/>
      <c r="D5604" s="7"/>
      <c r="E5604" s="7"/>
      <c r="F5604" s="7"/>
    </row>
    <row r="5605" spans="2:6" s="1" customFormat="1" x14ac:dyDescent="0.25">
      <c r="B5605" s="7"/>
      <c r="C5605" s="7"/>
      <c r="D5605" s="7"/>
      <c r="E5605" s="7"/>
      <c r="F5605" s="7"/>
    </row>
    <row r="5606" spans="2:6" s="1" customFormat="1" x14ac:dyDescent="0.25">
      <c r="B5606" s="7"/>
      <c r="C5606" s="7"/>
      <c r="D5606" s="7"/>
      <c r="E5606" s="7"/>
      <c r="F5606" s="7"/>
    </row>
    <row r="5607" spans="2:6" s="1" customFormat="1" x14ac:dyDescent="0.25">
      <c r="B5607" s="7"/>
      <c r="C5607" s="7"/>
      <c r="D5607" s="7"/>
      <c r="E5607" s="7"/>
      <c r="F5607" s="7"/>
    </row>
    <row r="5608" spans="2:6" s="1" customFormat="1" x14ac:dyDescent="0.25">
      <c r="B5608" s="7"/>
      <c r="C5608" s="7"/>
      <c r="D5608" s="7"/>
      <c r="E5608" s="7"/>
      <c r="F5608" s="7"/>
    </row>
    <row r="5609" spans="2:6" s="1" customFormat="1" x14ac:dyDescent="0.25">
      <c r="B5609" s="7"/>
      <c r="C5609" s="7"/>
      <c r="D5609" s="7"/>
      <c r="E5609" s="7"/>
      <c r="F5609" s="7"/>
    </row>
    <row r="5610" spans="2:6" s="1" customFormat="1" x14ac:dyDescent="0.25">
      <c r="B5610" s="7"/>
      <c r="C5610" s="7"/>
      <c r="D5610" s="7"/>
      <c r="E5610" s="7"/>
      <c r="F5610" s="7"/>
    </row>
    <row r="5611" spans="2:6" s="1" customFormat="1" x14ac:dyDescent="0.25">
      <c r="B5611" s="7"/>
      <c r="C5611" s="7"/>
      <c r="D5611" s="7"/>
      <c r="E5611" s="7"/>
      <c r="F5611" s="7"/>
    </row>
    <row r="5612" spans="2:6" s="1" customFormat="1" x14ac:dyDescent="0.25">
      <c r="B5612" s="7"/>
      <c r="C5612" s="7"/>
      <c r="D5612" s="7"/>
      <c r="E5612" s="7"/>
      <c r="F5612" s="7"/>
    </row>
    <row r="5613" spans="2:6" s="1" customFormat="1" x14ac:dyDescent="0.25">
      <c r="B5613" s="7"/>
      <c r="C5613" s="7"/>
      <c r="D5613" s="7"/>
      <c r="E5613" s="7"/>
      <c r="F5613" s="7"/>
    </row>
    <row r="5614" spans="2:6" s="1" customFormat="1" x14ac:dyDescent="0.25">
      <c r="B5614" s="7"/>
      <c r="C5614" s="7"/>
      <c r="D5614" s="7"/>
      <c r="E5614" s="7"/>
      <c r="F5614" s="7"/>
    </row>
    <row r="5615" spans="2:6" s="1" customFormat="1" x14ac:dyDescent="0.25">
      <c r="B5615" s="7"/>
      <c r="C5615" s="7"/>
      <c r="D5615" s="7"/>
      <c r="E5615" s="7"/>
      <c r="F5615" s="7"/>
    </row>
    <row r="5616" spans="2:6" s="1" customFormat="1" x14ac:dyDescent="0.25">
      <c r="B5616" s="7"/>
      <c r="C5616" s="7"/>
      <c r="D5616" s="7"/>
      <c r="E5616" s="7"/>
      <c r="F5616" s="7"/>
    </row>
    <row r="5617" spans="2:6" s="1" customFormat="1" x14ac:dyDescent="0.25">
      <c r="B5617" s="7"/>
      <c r="C5617" s="7"/>
      <c r="D5617" s="7"/>
      <c r="E5617" s="7"/>
      <c r="F5617" s="7"/>
    </row>
    <row r="5618" spans="2:6" s="1" customFormat="1" x14ac:dyDescent="0.25">
      <c r="B5618" s="7"/>
      <c r="C5618" s="7"/>
      <c r="D5618" s="7"/>
      <c r="E5618" s="7"/>
      <c r="F5618" s="7"/>
    </row>
    <row r="5619" spans="2:6" s="1" customFormat="1" x14ac:dyDescent="0.25">
      <c r="B5619" s="7"/>
      <c r="C5619" s="7"/>
      <c r="D5619" s="7"/>
      <c r="E5619" s="7"/>
      <c r="F5619" s="7"/>
    </row>
    <row r="5620" spans="2:6" s="1" customFormat="1" x14ac:dyDescent="0.25">
      <c r="B5620" s="7"/>
      <c r="C5620" s="7"/>
      <c r="D5620" s="7"/>
      <c r="E5620" s="7"/>
      <c r="F5620" s="7"/>
    </row>
    <row r="5621" spans="2:6" s="1" customFormat="1" x14ac:dyDescent="0.25">
      <c r="B5621" s="7"/>
      <c r="C5621" s="7"/>
      <c r="D5621" s="7"/>
      <c r="E5621" s="7"/>
      <c r="F5621" s="7"/>
    </row>
    <row r="5622" spans="2:6" s="1" customFormat="1" x14ac:dyDescent="0.25">
      <c r="B5622" s="7"/>
      <c r="C5622" s="7"/>
      <c r="D5622" s="7"/>
      <c r="E5622" s="7"/>
      <c r="F5622" s="7"/>
    </row>
    <row r="5623" spans="2:6" s="1" customFormat="1" x14ac:dyDescent="0.25">
      <c r="B5623" s="7"/>
      <c r="C5623" s="7"/>
      <c r="D5623" s="7"/>
      <c r="E5623" s="7"/>
      <c r="F5623" s="7"/>
    </row>
    <row r="5624" spans="2:6" s="1" customFormat="1" x14ac:dyDescent="0.25">
      <c r="B5624" s="7"/>
      <c r="C5624" s="7"/>
      <c r="D5624" s="7"/>
      <c r="E5624" s="7"/>
      <c r="F5624" s="7"/>
    </row>
    <row r="5625" spans="2:6" s="1" customFormat="1" x14ac:dyDescent="0.25">
      <c r="B5625" s="7"/>
      <c r="C5625" s="7"/>
      <c r="D5625" s="7"/>
      <c r="E5625" s="7"/>
      <c r="F5625" s="7"/>
    </row>
    <row r="5626" spans="2:6" s="1" customFormat="1" x14ac:dyDescent="0.25">
      <c r="B5626" s="7"/>
      <c r="C5626" s="7"/>
      <c r="D5626" s="7"/>
      <c r="E5626" s="7"/>
      <c r="F5626" s="7"/>
    </row>
    <row r="5627" spans="2:6" s="1" customFormat="1" x14ac:dyDescent="0.25">
      <c r="B5627" s="7"/>
      <c r="C5627" s="7"/>
      <c r="D5627" s="7"/>
      <c r="E5627" s="7"/>
      <c r="F5627" s="7"/>
    </row>
    <row r="5628" spans="2:6" s="1" customFormat="1" x14ac:dyDescent="0.25">
      <c r="B5628" s="7"/>
      <c r="C5628" s="7"/>
      <c r="D5628" s="7"/>
      <c r="E5628" s="7"/>
      <c r="F5628" s="7"/>
    </row>
    <row r="5629" spans="2:6" s="1" customFormat="1" x14ac:dyDescent="0.25">
      <c r="B5629" s="7"/>
      <c r="C5629" s="7"/>
      <c r="D5629" s="7"/>
      <c r="E5629" s="7"/>
      <c r="F5629" s="7"/>
    </row>
    <row r="5630" spans="2:6" s="1" customFormat="1" x14ac:dyDescent="0.25">
      <c r="B5630" s="7"/>
      <c r="C5630" s="7"/>
      <c r="D5630" s="7"/>
      <c r="E5630" s="7"/>
      <c r="F5630" s="7"/>
    </row>
    <row r="5631" spans="2:6" s="1" customFormat="1" x14ac:dyDescent="0.25">
      <c r="B5631" s="7"/>
      <c r="C5631" s="7"/>
      <c r="D5631" s="7"/>
      <c r="E5631" s="7"/>
      <c r="F5631" s="7"/>
    </row>
    <row r="5632" spans="2:6" s="1" customFormat="1" x14ac:dyDescent="0.25">
      <c r="B5632" s="7"/>
      <c r="C5632" s="7"/>
      <c r="D5632" s="7"/>
      <c r="E5632" s="7"/>
      <c r="F5632" s="7"/>
    </row>
    <row r="5633" spans="2:6" s="1" customFormat="1" x14ac:dyDescent="0.25">
      <c r="B5633" s="7"/>
      <c r="C5633" s="7"/>
      <c r="D5633" s="7"/>
      <c r="E5633" s="7"/>
      <c r="F5633" s="7"/>
    </row>
    <row r="5634" spans="2:6" s="1" customFormat="1" x14ac:dyDescent="0.25">
      <c r="B5634" s="7"/>
      <c r="C5634" s="7"/>
      <c r="D5634" s="7"/>
      <c r="E5634" s="7"/>
      <c r="F5634" s="7"/>
    </row>
    <row r="5635" spans="2:6" s="1" customFormat="1" x14ac:dyDescent="0.25">
      <c r="B5635" s="7"/>
      <c r="C5635" s="7"/>
      <c r="D5635" s="7"/>
      <c r="E5635" s="7"/>
      <c r="F5635" s="7"/>
    </row>
    <row r="5636" spans="2:6" s="1" customFormat="1" x14ac:dyDescent="0.25">
      <c r="B5636" s="7"/>
      <c r="C5636" s="7"/>
      <c r="D5636" s="7"/>
      <c r="E5636" s="7"/>
      <c r="F5636" s="7"/>
    </row>
    <row r="5637" spans="2:6" s="1" customFormat="1" x14ac:dyDescent="0.25">
      <c r="B5637" s="7"/>
      <c r="C5637" s="7"/>
      <c r="D5637" s="7"/>
      <c r="E5637" s="7"/>
      <c r="F5637" s="7"/>
    </row>
    <row r="5638" spans="2:6" s="1" customFormat="1" x14ac:dyDescent="0.25">
      <c r="B5638" s="7"/>
      <c r="C5638" s="7"/>
      <c r="D5638" s="7"/>
      <c r="E5638" s="7"/>
      <c r="F5638" s="7"/>
    </row>
    <row r="5639" spans="2:6" s="1" customFormat="1" x14ac:dyDescent="0.25">
      <c r="B5639" s="7"/>
      <c r="C5639" s="7"/>
      <c r="D5639" s="7"/>
      <c r="E5639" s="7"/>
      <c r="F5639" s="7"/>
    </row>
    <row r="5640" spans="2:6" s="1" customFormat="1" x14ac:dyDescent="0.25">
      <c r="B5640" s="7"/>
      <c r="C5640" s="7"/>
      <c r="D5640" s="7"/>
      <c r="E5640" s="7"/>
      <c r="F5640" s="7"/>
    </row>
    <row r="5641" spans="2:6" s="1" customFormat="1" x14ac:dyDescent="0.25">
      <c r="B5641" s="7"/>
      <c r="C5641" s="7"/>
      <c r="D5641" s="7"/>
      <c r="E5641" s="7"/>
      <c r="F5641" s="7"/>
    </row>
    <row r="5642" spans="2:6" s="1" customFormat="1" x14ac:dyDescent="0.25">
      <c r="B5642" s="7"/>
      <c r="C5642" s="7"/>
      <c r="D5642" s="7"/>
      <c r="E5642" s="7"/>
      <c r="F5642" s="7"/>
    </row>
    <row r="5643" spans="2:6" s="1" customFormat="1" x14ac:dyDescent="0.25">
      <c r="B5643" s="7"/>
      <c r="C5643" s="7"/>
      <c r="D5643" s="7"/>
      <c r="E5643" s="7"/>
      <c r="F5643" s="7"/>
    </row>
    <row r="5644" spans="2:6" s="1" customFormat="1" x14ac:dyDescent="0.25">
      <c r="B5644" s="7"/>
      <c r="C5644" s="7"/>
      <c r="D5644" s="7"/>
      <c r="E5644" s="7"/>
      <c r="F5644" s="7"/>
    </row>
    <row r="5645" spans="2:6" s="1" customFormat="1" x14ac:dyDescent="0.25">
      <c r="B5645" s="7"/>
      <c r="C5645" s="7"/>
      <c r="D5645" s="7"/>
      <c r="E5645" s="7"/>
      <c r="F5645" s="7"/>
    </row>
    <row r="5646" spans="2:6" s="1" customFormat="1" x14ac:dyDescent="0.25">
      <c r="B5646" s="7"/>
      <c r="C5646" s="7"/>
      <c r="D5646" s="7"/>
      <c r="E5646" s="7"/>
      <c r="F5646" s="7"/>
    </row>
    <row r="5647" spans="2:6" s="1" customFormat="1" x14ac:dyDescent="0.25">
      <c r="B5647" s="7"/>
      <c r="C5647" s="7"/>
      <c r="D5647" s="7"/>
      <c r="E5647" s="7"/>
      <c r="F5647" s="7"/>
    </row>
    <row r="5648" spans="2:6" s="1" customFormat="1" x14ac:dyDescent="0.25">
      <c r="B5648" s="7"/>
      <c r="C5648" s="7"/>
      <c r="D5648" s="7"/>
      <c r="E5648" s="7"/>
      <c r="F5648" s="7"/>
    </row>
    <row r="5649" spans="2:6" s="1" customFormat="1" x14ac:dyDescent="0.25">
      <c r="B5649" s="7"/>
      <c r="C5649" s="7"/>
      <c r="D5649" s="7"/>
      <c r="E5649" s="7"/>
      <c r="F5649" s="7"/>
    </row>
    <row r="5650" spans="2:6" s="1" customFormat="1" x14ac:dyDescent="0.25">
      <c r="B5650" s="7"/>
      <c r="C5650" s="7"/>
      <c r="D5650" s="7"/>
      <c r="E5650" s="7"/>
      <c r="F5650" s="7"/>
    </row>
    <row r="5651" spans="2:6" s="1" customFormat="1" x14ac:dyDescent="0.25">
      <c r="B5651" s="7"/>
      <c r="C5651" s="7"/>
      <c r="D5651" s="7"/>
      <c r="E5651" s="7"/>
      <c r="F5651" s="7"/>
    </row>
    <row r="5652" spans="2:6" s="1" customFormat="1" x14ac:dyDescent="0.25">
      <c r="B5652" s="7"/>
      <c r="C5652" s="7"/>
      <c r="D5652" s="7"/>
      <c r="E5652" s="7"/>
      <c r="F5652" s="7"/>
    </row>
    <row r="5653" spans="2:6" s="1" customFormat="1" x14ac:dyDescent="0.25">
      <c r="B5653" s="7"/>
      <c r="C5653" s="7"/>
      <c r="D5653" s="7"/>
      <c r="E5653" s="7"/>
      <c r="F5653" s="7"/>
    </row>
    <row r="5654" spans="2:6" s="1" customFormat="1" x14ac:dyDescent="0.25">
      <c r="B5654" s="7"/>
      <c r="C5654" s="7"/>
      <c r="D5654" s="7"/>
      <c r="E5654" s="7"/>
      <c r="F5654" s="7"/>
    </row>
    <row r="5655" spans="2:6" s="1" customFormat="1" x14ac:dyDescent="0.25">
      <c r="B5655" s="7"/>
      <c r="C5655" s="7"/>
      <c r="D5655" s="7"/>
      <c r="E5655" s="7"/>
      <c r="F5655" s="7"/>
    </row>
    <row r="5656" spans="2:6" s="1" customFormat="1" x14ac:dyDescent="0.25">
      <c r="B5656" s="7"/>
      <c r="C5656" s="7"/>
      <c r="D5656" s="7"/>
      <c r="E5656" s="7"/>
      <c r="F5656" s="7"/>
    </row>
    <row r="5657" spans="2:6" s="1" customFormat="1" x14ac:dyDescent="0.25">
      <c r="B5657" s="7"/>
      <c r="C5657" s="7"/>
      <c r="D5657" s="7"/>
      <c r="E5657" s="7"/>
      <c r="F5657" s="7"/>
    </row>
    <row r="5658" spans="2:6" s="1" customFormat="1" x14ac:dyDescent="0.25">
      <c r="B5658" s="7"/>
      <c r="C5658" s="7"/>
      <c r="D5658" s="7"/>
      <c r="E5658" s="7"/>
      <c r="F5658" s="7"/>
    </row>
    <row r="5659" spans="2:6" s="1" customFormat="1" x14ac:dyDescent="0.25">
      <c r="B5659" s="7"/>
      <c r="C5659" s="7"/>
      <c r="D5659" s="7"/>
      <c r="E5659" s="7"/>
      <c r="F5659" s="7"/>
    </row>
    <row r="5660" spans="2:6" s="1" customFormat="1" x14ac:dyDescent="0.25">
      <c r="B5660" s="7"/>
      <c r="C5660" s="7"/>
      <c r="D5660" s="7"/>
      <c r="E5660" s="7"/>
      <c r="F5660" s="7"/>
    </row>
    <row r="5661" spans="2:6" s="1" customFormat="1" x14ac:dyDescent="0.25">
      <c r="B5661" s="7"/>
      <c r="C5661" s="7"/>
      <c r="D5661" s="7"/>
      <c r="E5661" s="7"/>
      <c r="F5661" s="7"/>
    </row>
    <row r="5662" spans="2:6" s="1" customFormat="1" x14ac:dyDescent="0.25">
      <c r="B5662" s="7"/>
      <c r="C5662" s="7"/>
      <c r="D5662" s="7"/>
      <c r="E5662" s="7"/>
      <c r="F5662" s="7"/>
    </row>
    <row r="5663" spans="2:6" s="1" customFormat="1" x14ac:dyDescent="0.25">
      <c r="B5663" s="7"/>
      <c r="C5663" s="7"/>
      <c r="D5663" s="7"/>
      <c r="E5663" s="7"/>
      <c r="F5663" s="7"/>
    </row>
    <row r="5664" spans="2:6" s="1" customFormat="1" x14ac:dyDescent="0.25">
      <c r="B5664" s="7"/>
      <c r="C5664" s="7"/>
      <c r="D5664" s="7"/>
      <c r="E5664" s="7"/>
      <c r="F5664" s="7"/>
    </row>
    <row r="5665" spans="2:6" s="1" customFormat="1" x14ac:dyDescent="0.25">
      <c r="B5665" s="7"/>
      <c r="C5665" s="7"/>
      <c r="D5665" s="7"/>
      <c r="E5665" s="7"/>
      <c r="F5665" s="7"/>
    </row>
    <row r="5666" spans="2:6" s="1" customFormat="1" x14ac:dyDescent="0.25">
      <c r="B5666" s="7"/>
      <c r="C5666" s="7"/>
      <c r="D5666" s="7"/>
      <c r="E5666" s="7"/>
      <c r="F5666" s="7"/>
    </row>
    <row r="5667" spans="2:6" s="1" customFormat="1" x14ac:dyDescent="0.25">
      <c r="B5667" s="7"/>
      <c r="C5667" s="7"/>
      <c r="D5667" s="7"/>
      <c r="E5667" s="7"/>
      <c r="F5667" s="7"/>
    </row>
    <row r="5668" spans="2:6" s="1" customFormat="1" x14ac:dyDescent="0.25">
      <c r="B5668" s="7"/>
      <c r="C5668" s="7"/>
      <c r="D5668" s="7"/>
      <c r="E5668" s="7"/>
      <c r="F5668" s="7"/>
    </row>
    <row r="5669" spans="2:6" s="1" customFormat="1" x14ac:dyDescent="0.25">
      <c r="B5669" s="7"/>
      <c r="C5669" s="7"/>
      <c r="D5669" s="7"/>
      <c r="E5669" s="7"/>
      <c r="F5669" s="7"/>
    </row>
    <row r="5670" spans="2:6" s="1" customFormat="1" x14ac:dyDescent="0.25">
      <c r="B5670" s="7"/>
      <c r="C5670" s="7"/>
      <c r="D5670" s="7"/>
      <c r="E5670" s="7"/>
      <c r="F5670" s="7"/>
    </row>
    <row r="5671" spans="2:6" s="1" customFormat="1" x14ac:dyDescent="0.25">
      <c r="B5671" s="7"/>
      <c r="C5671" s="7"/>
      <c r="D5671" s="7"/>
      <c r="E5671" s="7"/>
      <c r="F5671" s="7"/>
    </row>
    <row r="5672" spans="2:6" s="1" customFormat="1" x14ac:dyDescent="0.25">
      <c r="B5672" s="7"/>
      <c r="C5672" s="7"/>
      <c r="D5672" s="7"/>
      <c r="E5672" s="7"/>
      <c r="F5672" s="7"/>
    </row>
    <row r="5673" spans="2:6" s="1" customFormat="1" x14ac:dyDescent="0.25">
      <c r="B5673" s="7"/>
      <c r="C5673" s="7"/>
      <c r="D5673" s="7"/>
      <c r="E5673" s="7"/>
      <c r="F5673" s="7"/>
    </row>
    <row r="5674" spans="2:6" s="1" customFormat="1" x14ac:dyDescent="0.25">
      <c r="B5674" s="7"/>
      <c r="C5674" s="7"/>
      <c r="D5674" s="7"/>
      <c r="E5674" s="7"/>
      <c r="F5674" s="7"/>
    </row>
    <row r="5675" spans="2:6" s="1" customFormat="1" x14ac:dyDescent="0.25">
      <c r="B5675" s="7"/>
      <c r="C5675" s="7"/>
      <c r="D5675" s="7"/>
      <c r="E5675" s="7"/>
      <c r="F5675" s="7"/>
    </row>
    <row r="5676" spans="2:6" s="1" customFormat="1" x14ac:dyDescent="0.25">
      <c r="B5676" s="7"/>
      <c r="C5676" s="7"/>
      <c r="D5676" s="7"/>
      <c r="E5676" s="7"/>
      <c r="F5676" s="7"/>
    </row>
    <row r="5677" spans="2:6" s="1" customFormat="1" x14ac:dyDescent="0.25">
      <c r="B5677" s="7"/>
      <c r="C5677" s="7"/>
      <c r="D5677" s="7"/>
      <c r="E5677" s="7"/>
      <c r="F5677" s="7"/>
    </row>
    <row r="5678" spans="2:6" s="1" customFormat="1" x14ac:dyDescent="0.25">
      <c r="B5678" s="7"/>
      <c r="C5678" s="7"/>
      <c r="D5678" s="7"/>
      <c r="E5678" s="7"/>
      <c r="F5678" s="7"/>
    </row>
    <row r="5679" spans="2:6" s="1" customFormat="1" x14ac:dyDescent="0.25">
      <c r="B5679" s="7"/>
      <c r="C5679" s="7"/>
      <c r="D5679" s="7"/>
      <c r="E5679" s="7"/>
      <c r="F5679" s="7"/>
    </row>
    <row r="5680" spans="2:6" s="1" customFormat="1" x14ac:dyDescent="0.25">
      <c r="B5680" s="7"/>
      <c r="C5680" s="7"/>
      <c r="D5680" s="7"/>
      <c r="E5680" s="7"/>
      <c r="F5680" s="7"/>
    </row>
    <row r="5681" spans="2:6" s="1" customFormat="1" x14ac:dyDescent="0.25">
      <c r="B5681" s="7"/>
      <c r="C5681" s="7"/>
      <c r="D5681" s="7"/>
      <c r="E5681" s="7"/>
      <c r="F5681" s="7"/>
    </row>
    <row r="5682" spans="2:6" s="1" customFormat="1" x14ac:dyDescent="0.25">
      <c r="B5682" s="7"/>
      <c r="C5682" s="7"/>
      <c r="D5682" s="7"/>
      <c r="E5682" s="7"/>
      <c r="F5682" s="7"/>
    </row>
    <row r="5683" spans="2:6" s="1" customFormat="1" x14ac:dyDescent="0.25">
      <c r="B5683" s="7"/>
      <c r="C5683" s="7"/>
      <c r="D5683" s="7"/>
      <c r="E5683" s="7"/>
      <c r="F5683" s="7"/>
    </row>
    <row r="5684" spans="2:6" s="1" customFormat="1" x14ac:dyDescent="0.25">
      <c r="B5684" s="7"/>
      <c r="C5684" s="7"/>
      <c r="D5684" s="7"/>
      <c r="E5684" s="7"/>
      <c r="F5684" s="7"/>
    </row>
    <row r="5685" spans="2:6" s="1" customFormat="1" x14ac:dyDescent="0.25">
      <c r="B5685" s="7"/>
      <c r="C5685" s="7"/>
      <c r="D5685" s="7"/>
      <c r="E5685" s="7"/>
      <c r="F5685" s="7"/>
    </row>
    <row r="5686" spans="2:6" s="1" customFormat="1" x14ac:dyDescent="0.25">
      <c r="B5686" s="7"/>
      <c r="C5686" s="7"/>
      <c r="D5686" s="7"/>
      <c r="E5686" s="7"/>
      <c r="F5686" s="7"/>
    </row>
    <row r="5687" spans="2:6" s="1" customFormat="1" x14ac:dyDescent="0.25">
      <c r="B5687" s="7"/>
      <c r="C5687" s="7"/>
      <c r="D5687" s="7"/>
      <c r="E5687" s="7"/>
      <c r="F5687" s="7"/>
    </row>
    <row r="5688" spans="2:6" s="1" customFormat="1" x14ac:dyDescent="0.25">
      <c r="B5688" s="7"/>
      <c r="C5688" s="7"/>
      <c r="D5688" s="7"/>
      <c r="E5688" s="7"/>
      <c r="F5688" s="7"/>
    </row>
    <row r="5689" spans="2:6" s="1" customFormat="1" x14ac:dyDescent="0.25">
      <c r="B5689" s="7"/>
      <c r="C5689" s="7"/>
      <c r="D5689" s="7"/>
      <c r="E5689" s="7"/>
      <c r="F5689" s="7"/>
    </row>
    <row r="5690" spans="2:6" s="1" customFormat="1" x14ac:dyDescent="0.25">
      <c r="B5690" s="7"/>
      <c r="C5690" s="7"/>
      <c r="D5690" s="7"/>
      <c r="E5690" s="7"/>
      <c r="F5690" s="7"/>
    </row>
    <row r="5691" spans="2:6" s="1" customFormat="1" x14ac:dyDescent="0.25">
      <c r="B5691" s="7"/>
      <c r="C5691" s="7"/>
      <c r="D5691" s="7"/>
      <c r="E5691" s="7"/>
      <c r="F5691" s="7"/>
    </row>
    <row r="5692" spans="2:6" s="1" customFormat="1" x14ac:dyDescent="0.25">
      <c r="B5692" s="7"/>
      <c r="C5692" s="7"/>
      <c r="D5692" s="7"/>
      <c r="E5692" s="7"/>
      <c r="F5692" s="7"/>
    </row>
    <row r="5693" spans="2:6" s="1" customFormat="1" x14ac:dyDescent="0.25">
      <c r="B5693" s="7"/>
      <c r="C5693" s="7"/>
      <c r="D5693" s="7"/>
      <c r="E5693" s="7"/>
      <c r="F5693" s="7"/>
    </row>
    <row r="5694" spans="2:6" s="1" customFormat="1" x14ac:dyDescent="0.25">
      <c r="B5694" s="7"/>
      <c r="C5694" s="7"/>
      <c r="D5694" s="7"/>
      <c r="E5694" s="7"/>
      <c r="F5694" s="7"/>
    </row>
    <row r="5695" spans="2:6" s="1" customFormat="1" x14ac:dyDescent="0.25">
      <c r="B5695" s="7"/>
      <c r="C5695" s="7"/>
      <c r="D5695" s="7"/>
      <c r="E5695" s="7"/>
      <c r="F5695" s="7"/>
    </row>
    <row r="5696" spans="2:6" s="1" customFormat="1" x14ac:dyDescent="0.25">
      <c r="B5696" s="7"/>
      <c r="C5696" s="7"/>
      <c r="D5696" s="7"/>
      <c r="E5696" s="7"/>
      <c r="F5696" s="7"/>
    </row>
    <row r="5697" spans="2:6" s="1" customFormat="1" x14ac:dyDescent="0.25">
      <c r="B5697" s="7"/>
      <c r="C5697" s="7"/>
      <c r="D5697" s="7"/>
      <c r="E5697" s="7"/>
      <c r="F5697" s="7"/>
    </row>
    <row r="5698" spans="2:6" s="1" customFormat="1" x14ac:dyDescent="0.25">
      <c r="B5698" s="7"/>
      <c r="C5698" s="7"/>
      <c r="D5698" s="7"/>
      <c r="E5698" s="7"/>
      <c r="F5698" s="7"/>
    </row>
    <row r="5699" spans="2:6" s="1" customFormat="1" x14ac:dyDescent="0.25">
      <c r="B5699" s="7"/>
      <c r="C5699" s="7"/>
      <c r="D5699" s="7"/>
      <c r="E5699" s="7"/>
      <c r="F5699" s="7"/>
    </row>
    <row r="5700" spans="2:6" s="1" customFormat="1" x14ac:dyDescent="0.25">
      <c r="B5700" s="7"/>
      <c r="C5700" s="7"/>
      <c r="D5700" s="7"/>
      <c r="E5700" s="7"/>
      <c r="F5700" s="7"/>
    </row>
    <row r="5701" spans="2:6" s="1" customFormat="1" x14ac:dyDescent="0.25">
      <c r="B5701" s="7"/>
      <c r="C5701" s="7"/>
      <c r="D5701" s="7"/>
      <c r="E5701" s="7"/>
      <c r="F5701" s="7"/>
    </row>
    <row r="5702" spans="2:6" s="1" customFormat="1" x14ac:dyDescent="0.25">
      <c r="B5702" s="7"/>
      <c r="C5702" s="7"/>
      <c r="D5702" s="7"/>
      <c r="E5702" s="7"/>
      <c r="F5702" s="7"/>
    </row>
    <row r="5703" spans="2:6" s="1" customFormat="1" x14ac:dyDescent="0.25">
      <c r="B5703" s="7"/>
      <c r="C5703" s="7"/>
      <c r="D5703" s="7"/>
      <c r="E5703" s="7"/>
      <c r="F5703" s="7"/>
    </row>
    <row r="5704" spans="2:6" s="1" customFormat="1" x14ac:dyDescent="0.25">
      <c r="B5704" s="7"/>
      <c r="C5704" s="7"/>
      <c r="D5704" s="7"/>
      <c r="E5704" s="7"/>
      <c r="F5704" s="7"/>
    </row>
    <row r="5705" spans="2:6" s="1" customFormat="1" x14ac:dyDescent="0.25">
      <c r="B5705" s="7"/>
      <c r="C5705" s="7"/>
      <c r="D5705" s="7"/>
      <c r="E5705" s="7"/>
      <c r="F5705" s="7"/>
    </row>
    <row r="5706" spans="2:6" s="1" customFormat="1" x14ac:dyDescent="0.25">
      <c r="B5706" s="7"/>
      <c r="C5706" s="7"/>
      <c r="D5706" s="7"/>
      <c r="E5706" s="7"/>
      <c r="F5706" s="7"/>
    </row>
    <row r="5707" spans="2:6" s="1" customFormat="1" x14ac:dyDescent="0.25">
      <c r="B5707" s="7"/>
      <c r="C5707" s="7"/>
      <c r="D5707" s="7"/>
      <c r="E5707" s="7"/>
      <c r="F5707" s="7"/>
    </row>
    <row r="5708" spans="2:6" s="1" customFormat="1" x14ac:dyDescent="0.25">
      <c r="B5708" s="7"/>
      <c r="C5708" s="7"/>
      <c r="D5708" s="7"/>
      <c r="E5708" s="7"/>
      <c r="F5708" s="7"/>
    </row>
    <row r="5709" spans="2:6" s="1" customFormat="1" x14ac:dyDescent="0.25">
      <c r="B5709" s="7"/>
      <c r="C5709" s="7"/>
      <c r="D5709" s="7"/>
      <c r="E5709" s="7"/>
      <c r="F5709" s="7"/>
    </row>
    <row r="5710" spans="2:6" s="1" customFormat="1" x14ac:dyDescent="0.25">
      <c r="B5710" s="7"/>
      <c r="C5710" s="7"/>
      <c r="D5710" s="7"/>
      <c r="E5710" s="7"/>
      <c r="F5710" s="7"/>
    </row>
    <row r="5711" spans="2:6" s="1" customFormat="1" x14ac:dyDescent="0.25">
      <c r="B5711" s="7"/>
      <c r="C5711" s="7"/>
      <c r="D5711" s="7"/>
      <c r="E5711" s="7"/>
      <c r="F5711" s="7"/>
    </row>
    <row r="5712" spans="2:6" s="1" customFormat="1" x14ac:dyDescent="0.25">
      <c r="B5712" s="7"/>
      <c r="C5712" s="7"/>
      <c r="D5712" s="7"/>
      <c r="E5712" s="7"/>
      <c r="F5712" s="7"/>
    </row>
    <row r="5713" spans="2:6" s="1" customFormat="1" x14ac:dyDescent="0.25">
      <c r="B5713" s="7"/>
      <c r="C5713" s="7"/>
      <c r="D5713" s="7"/>
      <c r="E5713" s="7"/>
      <c r="F5713" s="7"/>
    </row>
    <row r="5714" spans="2:6" s="1" customFormat="1" x14ac:dyDescent="0.25">
      <c r="B5714" s="7"/>
      <c r="C5714" s="7"/>
      <c r="D5714" s="7"/>
      <c r="E5714" s="7"/>
      <c r="F5714" s="7"/>
    </row>
    <row r="5715" spans="2:6" s="1" customFormat="1" x14ac:dyDescent="0.25">
      <c r="B5715" s="7"/>
      <c r="C5715" s="7"/>
      <c r="D5715" s="7"/>
      <c r="E5715" s="7"/>
      <c r="F5715" s="7"/>
    </row>
    <row r="5716" spans="2:6" s="1" customFormat="1" x14ac:dyDescent="0.25">
      <c r="B5716" s="7"/>
      <c r="C5716" s="7"/>
      <c r="D5716" s="7"/>
      <c r="E5716" s="7"/>
      <c r="F5716" s="7"/>
    </row>
    <row r="5717" spans="2:6" s="1" customFormat="1" x14ac:dyDescent="0.25">
      <c r="B5717" s="7"/>
      <c r="C5717" s="7"/>
      <c r="D5717" s="7"/>
      <c r="E5717" s="7"/>
      <c r="F5717" s="7"/>
    </row>
    <row r="5718" spans="2:6" s="1" customFormat="1" x14ac:dyDescent="0.25">
      <c r="B5718" s="7"/>
      <c r="C5718" s="7"/>
      <c r="D5718" s="7"/>
      <c r="E5718" s="7"/>
      <c r="F5718" s="7"/>
    </row>
    <row r="5719" spans="2:6" s="1" customFormat="1" x14ac:dyDescent="0.25">
      <c r="B5719" s="7"/>
      <c r="C5719" s="7"/>
      <c r="D5719" s="7"/>
      <c r="E5719" s="7"/>
      <c r="F5719" s="7"/>
    </row>
    <row r="5720" spans="2:6" s="1" customFormat="1" x14ac:dyDescent="0.25">
      <c r="B5720" s="7"/>
      <c r="C5720" s="7"/>
      <c r="D5720" s="7"/>
      <c r="E5720" s="7"/>
      <c r="F5720" s="7"/>
    </row>
    <row r="5721" spans="2:6" s="1" customFormat="1" x14ac:dyDescent="0.25">
      <c r="B5721" s="7"/>
      <c r="C5721" s="7"/>
      <c r="D5721" s="7"/>
      <c r="E5721" s="7"/>
      <c r="F5721" s="7"/>
    </row>
    <row r="5722" spans="2:6" s="1" customFormat="1" x14ac:dyDescent="0.25">
      <c r="B5722" s="7"/>
      <c r="C5722" s="7"/>
      <c r="D5722" s="7"/>
      <c r="E5722" s="7"/>
      <c r="F5722" s="7"/>
    </row>
    <row r="5723" spans="2:6" s="1" customFormat="1" x14ac:dyDescent="0.25">
      <c r="B5723" s="7"/>
      <c r="C5723" s="7"/>
      <c r="D5723" s="7"/>
      <c r="E5723" s="7"/>
      <c r="F5723" s="7"/>
    </row>
    <row r="5724" spans="2:6" s="1" customFormat="1" x14ac:dyDescent="0.25">
      <c r="B5724" s="7"/>
      <c r="C5724" s="7"/>
      <c r="D5724" s="7"/>
      <c r="E5724" s="7"/>
      <c r="F5724" s="7"/>
    </row>
    <row r="5725" spans="2:6" s="1" customFormat="1" x14ac:dyDescent="0.25">
      <c r="B5725" s="7"/>
      <c r="C5725" s="7"/>
      <c r="D5725" s="7"/>
      <c r="E5725" s="7"/>
      <c r="F5725" s="7"/>
    </row>
    <row r="5726" spans="2:6" s="1" customFormat="1" x14ac:dyDescent="0.25">
      <c r="B5726" s="7"/>
      <c r="C5726" s="7"/>
      <c r="D5726" s="7"/>
      <c r="E5726" s="7"/>
      <c r="F5726" s="7"/>
    </row>
    <row r="5727" spans="2:6" s="1" customFormat="1" x14ac:dyDescent="0.25">
      <c r="B5727" s="7"/>
      <c r="C5727" s="7"/>
      <c r="D5727" s="7"/>
      <c r="E5727" s="7"/>
      <c r="F5727" s="7"/>
    </row>
    <row r="5728" spans="2:6" s="1" customFormat="1" x14ac:dyDescent="0.25">
      <c r="B5728" s="7"/>
      <c r="C5728" s="7"/>
      <c r="D5728" s="7"/>
      <c r="E5728" s="7"/>
      <c r="F5728" s="7"/>
    </row>
    <row r="5729" spans="2:6" s="1" customFormat="1" x14ac:dyDescent="0.25">
      <c r="B5729" s="7"/>
      <c r="C5729" s="7"/>
      <c r="D5729" s="7"/>
      <c r="E5729" s="7"/>
      <c r="F5729" s="7"/>
    </row>
    <row r="5730" spans="2:6" s="1" customFormat="1" x14ac:dyDescent="0.25">
      <c r="B5730" s="7"/>
      <c r="C5730" s="7"/>
      <c r="D5730" s="7"/>
      <c r="E5730" s="7"/>
      <c r="F5730" s="7"/>
    </row>
    <row r="5731" spans="2:6" s="1" customFormat="1" x14ac:dyDescent="0.25">
      <c r="B5731" s="7"/>
      <c r="C5731" s="7"/>
      <c r="D5731" s="7"/>
      <c r="E5731" s="7"/>
      <c r="F5731" s="7"/>
    </row>
    <row r="5732" spans="2:6" s="1" customFormat="1" x14ac:dyDescent="0.25">
      <c r="B5732" s="7"/>
      <c r="C5732" s="7"/>
      <c r="D5732" s="7"/>
      <c r="E5732" s="7"/>
      <c r="F5732" s="7"/>
    </row>
    <row r="5733" spans="2:6" s="1" customFormat="1" x14ac:dyDescent="0.25">
      <c r="B5733" s="7"/>
      <c r="C5733" s="7"/>
      <c r="D5733" s="7"/>
      <c r="E5733" s="7"/>
      <c r="F5733" s="7"/>
    </row>
    <row r="5734" spans="2:6" s="1" customFormat="1" x14ac:dyDescent="0.25">
      <c r="B5734" s="7"/>
      <c r="C5734" s="7"/>
      <c r="D5734" s="7"/>
      <c r="E5734" s="7"/>
      <c r="F5734" s="7"/>
    </row>
    <row r="5735" spans="2:6" s="1" customFormat="1" x14ac:dyDescent="0.25">
      <c r="B5735" s="7"/>
      <c r="C5735" s="7"/>
      <c r="D5735" s="7"/>
      <c r="E5735" s="7"/>
      <c r="F5735" s="7"/>
    </row>
    <row r="5736" spans="2:6" s="1" customFormat="1" x14ac:dyDescent="0.25">
      <c r="B5736" s="7"/>
      <c r="C5736" s="7"/>
      <c r="D5736" s="7"/>
      <c r="E5736" s="7"/>
      <c r="F5736" s="7"/>
    </row>
    <row r="5737" spans="2:6" s="1" customFormat="1" x14ac:dyDescent="0.25">
      <c r="B5737" s="7"/>
      <c r="C5737" s="7"/>
      <c r="D5737" s="7"/>
      <c r="E5737" s="7"/>
      <c r="F5737" s="7"/>
    </row>
    <row r="5738" spans="2:6" s="1" customFormat="1" x14ac:dyDescent="0.25">
      <c r="B5738" s="7"/>
      <c r="C5738" s="7"/>
      <c r="D5738" s="7"/>
      <c r="E5738" s="7"/>
      <c r="F5738" s="7"/>
    </row>
    <row r="5739" spans="2:6" s="1" customFormat="1" x14ac:dyDescent="0.25">
      <c r="B5739" s="7"/>
      <c r="C5739" s="7"/>
      <c r="D5739" s="7"/>
      <c r="E5739" s="7"/>
      <c r="F5739" s="7"/>
    </row>
    <row r="5740" spans="2:6" s="1" customFormat="1" x14ac:dyDescent="0.25">
      <c r="B5740" s="7"/>
      <c r="C5740" s="7"/>
      <c r="D5740" s="7"/>
      <c r="E5740" s="7"/>
      <c r="F5740" s="7"/>
    </row>
    <row r="5741" spans="2:6" s="1" customFormat="1" x14ac:dyDescent="0.25">
      <c r="B5741" s="7"/>
      <c r="C5741" s="7"/>
      <c r="D5741" s="7"/>
      <c r="E5741" s="7"/>
      <c r="F5741" s="7"/>
    </row>
    <row r="5742" spans="2:6" s="1" customFormat="1" x14ac:dyDescent="0.25">
      <c r="B5742" s="7"/>
      <c r="C5742" s="7"/>
      <c r="D5742" s="7"/>
      <c r="E5742" s="7"/>
      <c r="F5742" s="7"/>
    </row>
    <row r="5743" spans="2:6" s="1" customFormat="1" x14ac:dyDescent="0.25">
      <c r="B5743" s="7"/>
      <c r="C5743" s="7"/>
      <c r="D5743" s="7"/>
      <c r="E5743" s="7"/>
      <c r="F5743" s="7"/>
    </row>
    <row r="5744" spans="2:6" s="1" customFormat="1" x14ac:dyDescent="0.25">
      <c r="B5744" s="7"/>
      <c r="C5744" s="7"/>
      <c r="D5744" s="7"/>
      <c r="E5744" s="7"/>
      <c r="F5744" s="7"/>
    </row>
    <row r="5745" spans="2:6" s="1" customFormat="1" x14ac:dyDescent="0.25">
      <c r="B5745" s="7"/>
      <c r="C5745" s="7"/>
      <c r="D5745" s="7"/>
      <c r="E5745" s="7"/>
      <c r="F5745" s="7"/>
    </row>
    <row r="5746" spans="2:6" s="1" customFormat="1" x14ac:dyDescent="0.25">
      <c r="B5746" s="7"/>
      <c r="C5746" s="7"/>
      <c r="D5746" s="7"/>
      <c r="E5746" s="7"/>
      <c r="F5746" s="7"/>
    </row>
    <row r="5747" spans="2:6" s="1" customFormat="1" x14ac:dyDescent="0.25">
      <c r="B5747" s="7"/>
      <c r="C5747" s="7"/>
      <c r="D5747" s="7"/>
      <c r="E5747" s="7"/>
      <c r="F5747" s="7"/>
    </row>
    <row r="5748" spans="2:6" s="1" customFormat="1" x14ac:dyDescent="0.25">
      <c r="B5748" s="7"/>
      <c r="C5748" s="7"/>
      <c r="D5748" s="7"/>
      <c r="E5748" s="7"/>
      <c r="F5748" s="7"/>
    </row>
    <row r="5749" spans="2:6" s="1" customFormat="1" x14ac:dyDescent="0.25">
      <c r="B5749" s="7"/>
      <c r="C5749" s="7"/>
      <c r="D5749" s="7"/>
      <c r="E5749" s="7"/>
      <c r="F5749" s="7"/>
    </row>
    <row r="5750" spans="2:6" s="1" customFormat="1" x14ac:dyDescent="0.25">
      <c r="B5750" s="7"/>
      <c r="C5750" s="7"/>
      <c r="D5750" s="7"/>
      <c r="E5750" s="7"/>
      <c r="F5750" s="7"/>
    </row>
    <row r="5751" spans="2:6" s="1" customFormat="1" x14ac:dyDescent="0.25">
      <c r="B5751" s="7"/>
      <c r="C5751" s="7"/>
      <c r="D5751" s="7"/>
      <c r="E5751" s="7"/>
      <c r="F5751" s="7"/>
    </row>
    <row r="5752" spans="2:6" s="1" customFormat="1" x14ac:dyDescent="0.25">
      <c r="B5752" s="7"/>
      <c r="C5752" s="7"/>
      <c r="D5752" s="7"/>
      <c r="E5752" s="7"/>
      <c r="F5752" s="7"/>
    </row>
    <row r="5753" spans="2:6" s="1" customFormat="1" x14ac:dyDescent="0.25">
      <c r="B5753" s="7"/>
      <c r="C5753" s="7"/>
      <c r="D5753" s="7"/>
      <c r="E5753" s="7"/>
      <c r="F5753" s="7"/>
    </row>
    <row r="5754" spans="2:6" s="1" customFormat="1" x14ac:dyDescent="0.25">
      <c r="B5754" s="7"/>
      <c r="C5754" s="7"/>
      <c r="D5754" s="7"/>
      <c r="E5754" s="7"/>
      <c r="F5754" s="7"/>
    </row>
    <row r="5755" spans="2:6" s="1" customFormat="1" x14ac:dyDescent="0.25">
      <c r="B5755" s="7"/>
      <c r="C5755" s="7"/>
      <c r="D5755" s="7"/>
      <c r="E5755" s="7"/>
      <c r="F5755" s="7"/>
    </row>
    <row r="5756" spans="2:6" s="1" customFormat="1" x14ac:dyDescent="0.25">
      <c r="B5756" s="7"/>
      <c r="C5756" s="7"/>
      <c r="D5756" s="7"/>
      <c r="E5756" s="7"/>
      <c r="F5756" s="7"/>
    </row>
    <row r="5757" spans="2:6" s="1" customFormat="1" x14ac:dyDescent="0.25">
      <c r="B5757" s="7"/>
      <c r="C5757" s="7"/>
      <c r="D5757" s="7"/>
      <c r="E5757" s="7"/>
      <c r="F5757" s="7"/>
    </row>
    <row r="5758" spans="2:6" s="1" customFormat="1" x14ac:dyDescent="0.25">
      <c r="B5758" s="7"/>
      <c r="C5758" s="7"/>
      <c r="D5758" s="7"/>
      <c r="E5758" s="7"/>
      <c r="F5758" s="7"/>
    </row>
    <row r="5759" spans="2:6" s="1" customFormat="1" x14ac:dyDescent="0.25">
      <c r="B5759" s="7"/>
      <c r="C5759" s="7"/>
      <c r="D5759" s="7"/>
      <c r="E5759" s="7"/>
      <c r="F5759" s="7"/>
    </row>
    <row r="5760" spans="2:6" s="1" customFormat="1" x14ac:dyDescent="0.25">
      <c r="B5760" s="7"/>
      <c r="C5760" s="7"/>
      <c r="D5760" s="7"/>
      <c r="E5760" s="7"/>
      <c r="F5760" s="7"/>
    </row>
    <row r="5761" spans="2:6" s="1" customFormat="1" x14ac:dyDescent="0.25">
      <c r="B5761" s="7"/>
      <c r="C5761" s="7"/>
      <c r="D5761" s="7"/>
      <c r="E5761" s="7"/>
      <c r="F5761" s="7"/>
    </row>
    <row r="5762" spans="2:6" s="1" customFormat="1" x14ac:dyDescent="0.25">
      <c r="B5762" s="7"/>
      <c r="C5762" s="7"/>
      <c r="D5762" s="7"/>
      <c r="E5762" s="7"/>
      <c r="F5762" s="7"/>
    </row>
    <row r="5763" spans="2:6" s="1" customFormat="1" x14ac:dyDescent="0.25">
      <c r="B5763" s="7"/>
      <c r="C5763" s="7"/>
      <c r="D5763" s="7"/>
      <c r="E5763" s="7"/>
      <c r="F5763" s="7"/>
    </row>
    <row r="5764" spans="2:6" s="1" customFormat="1" x14ac:dyDescent="0.25">
      <c r="B5764" s="7"/>
      <c r="C5764" s="7"/>
      <c r="D5764" s="7"/>
      <c r="E5764" s="7"/>
      <c r="F5764" s="7"/>
    </row>
    <row r="5765" spans="2:6" s="1" customFormat="1" x14ac:dyDescent="0.25">
      <c r="B5765" s="7"/>
      <c r="C5765" s="7"/>
      <c r="D5765" s="7"/>
      <c r="E5765" s="7"/>
      <c r="F5765" s="7"/>
    </row>
    <row r="5766" spans="2:6" s="1" customFormat="1" x14ac:dyDescent="0.25">
      <c r="B5766" s="7"/>
      <c r="C5766" s="7"/>
      <c r="D5766" s="7"/>
      <c r="E5766" s="7"/>
      <c r="F5766" s="7"/>
    </row>
    <row r="5767" spans="2:6" s="1" customFormat="1" x14ac:dyDescent="0.25">
      <c r="B5767" s="7"/>
      <c r="C5767" s="7"/>
      <c r="D5767" s="7"/>
      <c r="E5767" s="7"/>
      <c r="F5767" s="7"/>
    </row>
    <row r="5768" spans="2:6" s="1" customFormat="1" x14ac:dyDescent="0.25">
      <c r="B5768" s="7"/>
      <c r="C5768" s="7"/>
      <c r="D5768" s="7"/>
      <c r="E5768" s="7"/>
      <c r="F5768" s="7"/>
    </row>
    <row r="5769" spans="2:6" s="1" customFormat="1" x14ac:dyDescent="0.25">
      <c r="B5769" s="7"/>
      <c r="C5769" s="7"/>
      <c r="D5769" s="7"/>
      <c r="E5769" s="7"/>
      <c r="F5769" s="7"/>
    </row>
    <row r="5770" spans="2:6" s="1" customFormat="1" x14ac:dyDescent="0.25">
      <c r="B5770" s="7"/>
      <c r="C5770" s="7"/>
      <c r="D5770" s="7"/>
      <c r="E5770" s="7"/>
      <c r="F5770" s="7"/>
    </row>
    <row r="5771" spans="2:6" s="1" customFormat="1" x14ac:dyDescent="0.25">
      <c r="B5771" s="7"/>
      <c r="C5771" s="7"/>
      <c r="D5771" s="7"/>
      <c r="E5771" s="7"/>
      <c r="F5771" s="7"/>
    </row>
    <row r="5772" spans="2:6" s="1" customFormat="1" x14ac:dyDescent="0.25">
      <c r="B5772" s="7"/>
      <c r="C5772" s="7"/>
      <c r="D5772" s="7"/>
      <c r="E5772" s="7"/>
      <c r="F5772" s="7"/>
    </row>
    <row r="5773" spans="2:6" s="1" customFormat="1" x14ac:dyDescent="0.25">
      <c r="B5773" s="7"/>
      <c r="C5773" s="7"/>
      <c r="D5773" s="7"/>
      <c r="E5773" s="7"/>
      <c r="F5773" s="7"/>
    </row>
    <row r="5774" spans="2:6" s="1" customFormat="1" x14ac:dyDescent="0.25">
      <c r="B5774" s="7"/>
      <c r="C5774" s="7"/>
      <c r="D5774" s="7"/>
      <c r="E5774" s="7"/>
      <c r="F5774" s="7"/>
    </row>
    <row r="5775" spans="2:6" s="1" customFormat="1" x14ac:dyDescent="0.25">
      <c r="B5775" s="7"/>
      <c r="C5775" s="7"/>
      <c r="D5775" s="7"/>
      <c r="E5775" s="7"/>
      <c r="F5775" s="7"/>
    </row>
    <row r="5776" spans="2:6" s="1" customFormat="1" x14ac:dyDescent="0.25">
      <c r="B5776" s="7"/>
      <c r="C5776" s="7"/>
      <c r="D5776" s="7"/>
      <c r="E5776" s="7"/>
      <c r="F5776" s="7"/>
    </row>
    <row r="5777" spans="2:6" s="1" customFormat="1" x14ac:dyDescent="0.25">
      <c r="B5777" s="7"/>
      <c r="C5777" s="7"/>
      <c r="D5777" s="7"/>
      <c r="E5777" s="7"/>
      <c r="F5777" s="7"/>
    </row>
    <row r="5778" spans="2:6" s="1" customFormat="1" x14ac:dyDescent="0.25">
      <c r="B5778" s="7"/>
      <c r="C5778" s="7"/>
      <c r="D5778" s="7"/>
      <c r="E5778" s="7"/>
      <c r="F5778" s="7"/>
    </row>
    <row r="5779" spans="2:6" s="1" customFormat="1" x14ac:dyDescent="0.25">
      <c r="B5779" s="7"/>
      <c r="C5779" s="7"/>
      <c r="D5779" s="7"/>
      <c r="E5779" s="7"/>
      <c r="F5779" s="7"/>
    </row>
    <row r="5780" spans="2:6" s="1" customFormat="1" x14ac:dyDescent="0.25">
      <c r="B5780" s="7"/>
      <c r="C5780" s="7"/>
      <c r="D5780" s="7"/>
      <c r="E5780" s="7"/>
      <c r="F5780" s="7"/>
    </row>
    <row r="5781" spans="2:6" s="1" customFormat="1" x14ac:dyDescent="0.25">
      <c r="B5781" s="7"/>
      <c r="C5781" s="7"/>
      <c r="D5781" s="7"/>
      <c r="E5781" s="7"/>
      <c r="F5781" s="7"/>
    </row>
    <row r="5782" spans="2:6" s="1" customFormat="1" x14ac:dyDescent="0.25">
      <c r="B5782" s="7"/>
      <c r="C5782" s="7"/>
      <c r="D5782" s="7"/>
      <c r="E5782" s="7"/>
      <c r="F5782" s="7"/>
    </row>
    <row r="5783" spans="2:6" s="1" customFormat="1" x14ac:dyDescent="0.25">
      <c r="B5783" s="7"/>
      <c r="C5783" s="7"/>
      <c r="D5783" s="7"/>
      <c r="E5783" s="7"/>
      <c r="F5783" s="7"/>
    </row>
    <row r="5784" spans="2:6" s="1" customFormat="1" x14ac:dyDescent="0.25">
      <c r="B5784" s="7"/>
      <c r="C5784" s="7"/>
      <c r="D5784" s="7"/>
      <c r="E5784" s="7"/>
      <c r="F5784" s="7"/>
    </row>
    <row r="5785" spans="2:6" s="1" customFormat="1" x14ac:dyDescent="0.25">
      <c r="B5785" s="7"/>
      <c r="C5785" s="7"/>
      <c r="D5785" s="7"/>
      <c r="E5785" s="7"/>
      <c r="F5785" s="7"/>
    </row>
    <row r="5786" spans="2:6" s="1" customFormat="1" x14ac:dyDescent="0.25">
      <c r="B5786" s="7"/>
      <c r="C5786" s="7"/>
      <c r="D5786" s="7"/>
      <c r="E5786" s="7"/>
      <c r="F5786" s="7"/>
    </row>
    <row r="5787" spans="2:6" s="1" customFormat="1" x14ac:dyDescent="0.25">
      <c r="B5787" s="7"/>
      <c r="C5787" s="7"/>
      <c r="D5787" s="7"/>
      <c r="E5787" s="7"/>
      <c r="F5787" s="7"/>
    </row>
    <row r="5788" spans="2:6" s="1" customFormat="1" x14ac:dyDescent="0.25">
      <c r="B5788" s="7"/>
      <c r="C5788" s="7"/>
      <c r="D5788" s="7"/>
      <c r="E5788" s="7"/>
      <c r="F5788" s="7"/>
    </row>
    <row r="5789" spans="2:6" s="1" customFormat="1" x14ac:dyDescent="0.25">
      <c r="B5789" s="7"/>
      <c r="C5789" s="7"/>
      <c r="D5789" s="7"/>
      <c r="E5789" s="7"/>
      <c r="F5789" s="7"/>
    </row>
    <row r="5790" spans="2:6" s="1" customFormat="1" x14ac:dyDescent="0.25">
      <c r="B5790" s="7"/>
      <c r="C5790" s="7"/>
      <c r="D5790" s="7"/>
      <c r="E5790" s="7"/>
      <c r="F5790" s="7"/>
    </row>
    <row r="5791" spans="2:6" s="1" customFormat="1" x14ac:dyDescent="0.25">
      <c r="B5791" s="7"/>
      <c r="C5791" s="7"/>
      <c r="D5791" s="7"/>
      <c r="E5791" s="7"/>
      <c r="F5791" s="7"/>
    </row>
    <row r="5792" spans="2:6" s="1" customFormat="1" x14ac:dyDescent="0.25">
      <c r="B5792" s="7"/>
      <c r="C5792" s="7"/>
      <c r="D5792" s="7"/>
      <c r="E5792" s="7"/>
      <c r="F5792" s="7"/>
    </row>
    <row r="5793" spans="2:6" s="1" customFormat="1" x14ac:dyDescent="0.25">
      <c r="B5793" s="7"/>
      <c r="C5793" s="7"/>
      <c r="D5793" s="7"/>
      <c r="E5793" s="7"/>
      <c r="F5793" s="7"/>
    </row>
    <row r="5794" spans="2:6" s="1" customFormat="1" x14ac:dyDescent="0.25">
      <c r="B5794" s="7"/>
      <c r="C5794" s="7"/>
      <c r="D5794" s="7"/>
      <c r="E5794" s="7"/>
      <c r="F5794" s="7"/>
    </row>
    <row r="5795" spans="2:6" s="1" customFormat="1" x14ac:dyDescent="0.25">
      <c r="B5795" s="7"/>
      <c r="C5795" s="7"/>
      <c r="D5795" s="7"/>
      <c r="E5795" s="7"/>
      <c r="F5795" s="7"/>
    </row>
    <row r="5796" spans="2:6" s="1" customFormat="1" x14ac:dyDescent="0.25">
      <c r="B5796" s="7"/>
      <c r="C5796" s="7"/>
      <c r="D5796" s="7"/>
      <c r="E5796" s="7"/>
      <c r="F5796" s="7"/>
    </row>
    <row r="5797" spans="2:6" s="1" customFormat="1" x14ac:dyDescent="0.25">
      <c r="B5797" s="7"/>
      <c r="C5797" s="7"/>
      <c r="D5797" s="7"/>
      <c r="E5797" s="7"/>
      <c r="F5797" s="7"/>
    </row>
    <row r="5798" spans="2:6" s="1" customFormat="1" x14ac:dyDescent="0.25">
      <c r="B5798" s="7"/>
      <c r="C5798" s="7"/>
      <c r="D5798" s="7"/>
      <c r="E5798" s="7"/>
      <c r="F5798" s="7"/>
    </row>
    <row r="5799" spans="2:6" s="1" customFormat="1" x14ac:dyDescent="0.25">
      <c r="B5799" s="7"/>
      <c r="C5799" s="7"/>
      <c r="D5799" s="7"/>
      <c r="E5799" s="7"/>
      <c r="F5799" s="7"/>
    </row>
    <row r="5800" spans="2:6" s="1" customFormat="1" x14ac:dyDescent="0.25">
      <c r="B5800" s="7"/>
      <c r="C5800" s="7"/>
      <c r="D5800" s="7"/>
      <c r="E5800" s="7"/>
      <c r="F5800" s="7"/>
    </row>
    <row r="5801" spans="2:6" s="1" customFormat="1" x14ac:dyDescent="0.25">
      <c r="B5801" s="7"/>
      <c r="C5801" s="7"/>
      <c r="D5801" s="7"/>
      <c r="E5801" s="7"/>
      <c r="F5801" s="7"/>
    </row>
    <row r="5802" spans="2:6" s="1" customFormat="1" x14ac:dyDescent="0.25">
      <c r="B5802" s="7"/>
      <c r="C5802" s="7"/>
      <c r="D5802" s="7"/>
      <c r="E5802" s="7"/>
      <c r="F5802" s="7"/>
    </row>
    <row r="5803" spans="2:6" s="1" customFormat="1" x14ac:dyDescent="0.25">
      <c r="B5803" s="7"/>
      <c r="C5803" s="7"/>
      <c r="D5803" s="7"/>
      <c r="E5803" s="7"/>
      <c r="F5803" s="7"/>
    </row>
    <row r="5804" spans="2:6" s="1" customFormat="1" x14ac:dyDescent="0.25">
      <c r="B5804" s="7"/>
      <c r="C5804" s="7"/>
      <c r="D5804" s="7"/>
      <c r="E5804" s="7"/>
      <c r="F5804" s="7"/>
    </row>
    <row r="5805" spans="2:6" s="1" customFormat="1" x14ac:dyDescent="0.25">
      <c r="B5805" s="7"/>
      <c r="C5805" s="7"/>
      <c r="D5805" s="7"/>
      <c r="E5805" s="7"/>
      <c r="F5805" s="7"/>
    </row>
    <row r="5806" spans="2:6" s="1" customFormat="1" x14ac:dyDescent="0.25">
      <c r="B5806" s="7"/>
      <c r="C5806" s="7"/>
      <c r="D5806" s="7"/>
      <c r="E5806" s="7"/>
      <c r="F5806" s="7"/>
    </row>
    <row r="5807" spans="2:6" s="1" customFormat="1" x14ac:dyDescent="0.25">
      <c r="B5807" s="7"/>
      <c r="C5807" s="7"/>
      <c r="D5807" s="7"/>
      <c r="E5807" s="7"/>
      <c r="F5807" s="7"/>
    </row>
    <row r="5808" spans="2:6" s="1" customFormat="1" x14ac:dyDescent="0.25">
      <c r="B5808" s="7"/>
      <c r="C5808" s="7"/>
      <c r="D5808" s="7"/>
      <c r="E5808" s="7"/>
      <c r="F5808" s="7"/>
    </row>
    <row r="5809" spans="2:6" s="1" customFormat="1" x14ac:dyDescent="0.25">
      <c r="B5809" s="7"/>
      <c r="C5809" s="7"/>
      <c r="D5809" s="7"/>
      <c r="E5809" s="7"/>
      <c r="F5809" s="7"/>
    </row>
    <row r="5810" spans="2:6" s="1" customFormat="1" x14ac:dyDescent="0.25">
      <c r="B5810" s="7"/>
      <c r="C5810" s="7"/>
      <c r="D5810" s="7"/>
      <c r="E5810" s="7"/>
      <c r="F5810" s="7"/>
    </row>
    <row r="5811" spans="2:6" s="1" customFormat="1" x14ac:dyDescent="0.25">
      <c r="B5811" s="7"/>
      <c r="C5811" s="7"/>
      <c r="D5811" s="7"/>
      <c r="E5811" s="7"/>
      <c r="F5811" s="7"/>
    </row>
    <row r="5812" spans="2:6" s="1" customFormat="1" x14ac:dyDescent="0.25">
      <c r="B5812" s="7"/>
      <c r="C5812" s="7"/>
      <c r="D5812" s="7"/>
      <c r="E5812" s="7"/>
      <c r="F5812" s="7"/>
    </row>
    <row r="5813" spans="2:6" s="1" customFormat="1" x14ac:dyDescent="0.25">
      <c r="B5813" s="7"/>
      <c r="C5813" s="7"/>
      <c r="D5813" s="7"/>
      <c r="E5813" s="7"/>
      <c r="F5813" s="7"/>
    </row>
    <row r="5814" spans="2:6" s="1" customFormat="1" x14ac:dyDescent="0.25">
      <c r="B5814" s="7"/>
      <c r="C5814" s="7"/>
      <c r="D5814" s="7"/>
      <c r="E5814" s="7"/>
      <c r="F5814" s="7"/>
    </row>
    <row r="5815" spans="2:6" s="1" customFormat="1" x14ac:dyDescent="0.25">
      <c r="B5815" s="7"/>
      <c r="C5815" s="7"/>
      <c r="D5815" s="7"/>
      <c r="E5815" s="7"/>
      <c r="F5815" s="7"/>
    </row>
    <row r="5816" spans="2:6" s="1" customFormat="1" x14ac:dyDescent="0.25">
      <c r="B5816" s="7"/>
      <c r="C5816" s="7"/>
      <c r="D5816" s="7"/>
      <c r="E5816" s="7"/>
      <c r="F5816" s="7"/>
    </row>
    <row r="5817" spans="2:6" s="1" customFormat="1" x14ac:dyDescent="0.25">
      <c r="B5817" s="7"/>
      <c r="C5817" s="7"/>
      <c r="D5817" s="7"/>
      <c r="E5817" s="7"/>
      <c r="F5817" s="7"/>
    </row>
    <row r="5818" spans="2:6" s="1" customFormat="1" x14ac:dyDescent="0.25">
      <c r="B5818" s="7"/>
      <c r="C5818" s="7"/>
      <c r="D5818" s="7"/>
      <c r="E5818" s="7"/>
      <c r="F5818" s="7"/>
    </row>
    <row r="5819" spans="2:6" s="1" customFormat="1" x14ac:dyDescent="0.25">
      <c r="B5819" s="7"/>
      <c r="C5819" s="7"/>
      <c r="D5819" s="7"/>
      <c r="E5819" s="7"/>
      <c r="F5819" s="7"/>
    </row>
    <row r="5820" spans="2:6" s="1" customFormat="1" x14ac:dyDescent="0.25">
      <c r="B5820" s="7"/>
      <c r="C5820" s="7"/>
      <c r="D5820" s="7"/>
      <c r="E5820" s="7"/>
      <c r="F5820" s="7"/>
    </row>
    <row r="5821" spans="2:6" s="1" customFormat="1" x14ac:dyDescent="0.25">
      <c r="B5821" s="7"/>
      <c r="C5821" s="7"/>
      <c r="D5821" s="7"/>
      <c r="E5821" s="7"/>
      <c r="F5821" s="7"/>
    </row>
    <row r="5822" spans="2:6" s="1" customFormat="1" x14ac:dyDescent="0.25">
      <c r="B5822" s="7"/>
      <c r="C5822" s="7"/>
      <c r="D5822" s="7"/>
      <c r="E5822" s="7"/>
      <c r="F5822" s="7"/>
    </row>
    <row r="5823" spans="2:6" x14ac:dyDescent="0.25">
      <c r="B5823" s="7"/>
      <c r="C5823" s="7"/>
      <c r="D5823" s="7"/>
      <c r="E5823" s="7"/>
    </row>
  </sheetData>
  <sheetProtection algorithmName="SHA-512" hashValue="8OmF9WpXJUAszzLNhUMdZ2iMWVdMddLx1/vH0uRi4gIqmCOTkWRtaDrgBFgPHGNtYAlkA6ZQ7sei3rcaCfqs6A==" saltValue="iOIs/qtZT3ARr/kuh/qpZw==" spinCount="100000" sheet="1" objects="1" scenarios="1"/>
  <phoneticPr fontId="74" type="noConversion"/>
  <printOptions horizontalCentered="1"/>
  <pageMargins left="0.31496062992125984" right="0.31496062992125984" top="0.31496062992125984" bottom="0.31496062992125984" header="0.31496062992125984" footer="0.31496062992125984"/>
  <pageSetup paperSize="9" scale="69" fitToHeight="0" orientation="portrait" r:id="rId1"/>
  <drawing r:id="rId2"/>
  <tableParts count="1">
    <tablePart r:id="rId3"/>
  </tableParts>
  <extLst>
    <ext xmlns:x14="http://schemas.microsoft.com/office/spreadsheetml/2009/9/main" uri="{CCE6A557-97BC-4b89-ADB6-D9C93CAAB3DF}">
      <x14:dataValidations xmlns:xm="http://schemas.microsoft.com/office/excel/2006/main" disablePrompts="1" count="2">
        <x14:dataValidation type="list" allowBlank="1" showInputMessage="1" showErrorMessage="1" xr:uid="{2C159541-F981-4006-A601-08FEEFB7BCA0}">
          <x14:formula1>
            <xm:f>OFFSET(Targets!$B$8,0,0,COUNTA(Targets!$B$8:$B$23),1)</xm:f>
          </x14:formula1>
          <xm:sqref>C6:C5005</xm:sqref>
        </x14:dataValidation>
        <x14:dataValidation type="list" allowBlank="1" showInputMessage="1" showErrorMessage="1" xr:uid="{C600914B-F343-475C-B511-107ACE98515E}">
          <x14:formula1>
            <xm:f>Targets!$B$28:$B$79</xm:f>
          </x14:formula1>
          <xm:sqref>E6:E26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O79"/>
  <sheetViews>
    <sheetView showGridLines="0" showRowColHeaders="0" zoomScaleNormal="100" zoomScaleSheetLayoutView="85" workbookViewId="0">
      <pane ySplit="7" topLeftCell="A8" activePane="bottomLeft" state="frozen"/>
      <selection activeCell="B28" sqref="B27:B28"/>
      <selection pane="bottomLeft" activeCell="A8" sqref="A8"/>
    </sheetView>
  </sheetViews>
  <sheetFormatPr defaultColWidth="8.85546875" defaultRowHeight="15" x14ac:dyDescent="0.25"/>
  <cols>
    <col min="1" max="1" width="3.7109375" style="5" customWidth="1"/>
    <col min="2" max="2" width="25.85546875" style="5" customWidth="1"/>
    <col min="3" max="14" width="10.7109375" style="5" customWidth="1"/>
    <col min="15" max="15" width="14" style="5" customWidth="1"/>
    <col min="16" max="16" width="3.7109375" style="5" customWidth="1"/>
    <col min="17" max="17" width="8.85546875" style="5" customWidth="1"/>
    <col min="18" max="16384" width="8.85546875" style="5"/>
  </cols>
  <sheetData>
    <row r="1" spans="2:15" s="27" customFormat="1" ht="6.75" customHeight="1" x14ac:dyDescent="0.25">
      <c r="D1" s="29"/>
    </row>
    <row r="2" spans="2:15" s="281" customFormat="1" ht="20.100000000000001" customHeight="1" x14ac:dyDescent="0.25">
      <c r="B2" s="294" t="s">
        <v>34</v>
      </c>
      <c r="C2" s="284"/>
      <c r="D2" s="284"/>
      <c r="E2" s="284"/>
      <c r="F2" s="284"/>
      <c r="G2" s="284"/>
      <c r="H2" s="284"/>
      <c r="I2" s="284"/>
      <c r="J2" s="284"/>
      <c r="K2" s="284"/>
      <c r="L2" s="284"/>
      <c r="M2" s="284"/>
      <c r="N2" s="284"/>
      <c r="O2" s="284"/>
    </row>
    <row r="3" spans="2:15" s="30" customFormat="1" ht="24" customHeight="1" x14ac:dyDescent="0.25">
      <c r="B3" s="277" t="s">
        <v>303</v>
      </c>
      <c r="C3" s="31"/>
      <c r="D3" s="31"/>
      <c r="E3" s="31"/>
      <c r="F3" s="31"/>
      <c r="G3" s="31"/>
      <c r="H3" s="31"/>
      <c r="I3" s="31"/>
      <c r="J3" s="31"/>
      <c r="K3" s="31"/>
      <c r="L3" s="31"/>
      <c r="M3" s="31"/>
      <c r="N3" s="31"/>
      <c r="O3" s="31"/>
    </row>
    <row r="4" spans="2:15" ht="4.9000000000000004" customHeight="1" x14ac:dyDescent="0.25"/>
    <row r="5" spans="2:15" s="1" customFormat="1" ht="21.6" customHeight="1" x14ac:dyDescent="0.25">
      <c r="B5" s="366" t="s">
        <v>291</v>
      </c>
      <c r="C5" s="163" t="s">
        <v>309</v>
      </c>
      <c r="D5" s="164"/>
      <c r="E5" s="164"/>
      <c r="F5" s="164"/>
      <c r="G5" s="164"/>
      <c r="H5" s="164"/>
      <c r="I5" s="164"/>
      <c r="J5" s="164"/>
      <c r="K5" s="164"/>
      <c r="L5" s="164"/>
      <c r="M5" s="164"/>
      <c r="N5" s="165"/>
    </row>
    <row r="6" spans="2:15" s="1" customFormat="1" ht="22.9" customHeight="1" x14ac:dyDescent="0.25">
      <c r="B6" s="257">
        <v>2022</v>
      </c>
      <c r="C6" s="166">
        <v>1</v>
      </c>
      <c r="D6" s="167">
        <v>2</v>
      </c>
      <c r="E6" s="167">
        <v>3</v>
      </c>
      <c r="F6" s="167">
        <v>4</v>
      </c>
      <c r="G6" s="167">
        <v>5</v>
      </c>
      <c r="H6" s="167">
        <v>6</v>
      </c>
      <c r="I6" s="167">
        <v>7</v>
      </c>
      <c r="J6" s="167">
        <v>8</v>
      </c>
      <c r="K6" s="167">
        <v>9</v>
      </c>
      <c r="L6" s="167">
        <v>10</v>
      </c>
      <c r="M6" s="167">
        <v>11</v>
      </c>
      <c r="N6" s="168">
        <v>12</v>
      </c>
    </row>
    <row r="7" spans="2:15" s="1" customFormat="1" ht="19.899999999999999" customHeight="1" x14ac:dyDescent="0.25">
      <c r="B7" s="365" t="s">
        <v>308</v>
      </c>
      <c r="C7" s="361">
        <f>SUM(C8:C23)</f>
        <v>190000</v>
      </c>
      <c r="D7" s="362">
        <f t="shared" ref="D7:N7" si="0">SUM(D8:D23)</f>
        <v>200000</v>
      </c>
      <c r="E7" s="362">
        <f t="shared" si="0"/>
        <v>210000</v>
      </c>
      <c r="F7" s="362">
        <f t="shared" si="0"/>
        <v>205000</v>
      </c>
      <c r="G7" s="362">
        <f t="shared" si="0"/>
        <v>235000</v>
      </c>
      <c r="H7" s="362">
        <f t="shared" si="0"/>
        <v>225000</v>
      </c>
      <c r="I7" s="362">
        <f t="shared" si="0"/>
        <v>190000</v>
      </c>
      <c r="J7" s="362">
        <f t="shared" si="0"/>
        <v>190000</v>
      </c>
      <c r="K7" s="362">
        <f t="shared" si="0"/>
        <v>190000</v>
      </c>
      <c r="L7" s="362">
        <f t="shared" si="0"/>
        <v>190000</v>
      </c>
      <c r="M7" s="362">
        <f t="shared" si="0"/>
        <v>190000</v>
      </c>
      <c r="N7" s="363">
        <f t="shared" si="0"/>
        <v>190000</v>
      </c>
      <c r="O7" s="334" t="s">
        <v>289</v>
      </c>
    </row>
    <row r="8" spans="2:15" s="1" customFormat="1" x14ac:dyDescent="0.25">
      <c r="B8" s="300" t="s">
        <v>272</v>
      </c>
      <c r="C8" s="301">
        <v>30000</v>
      </c>
      <c r="D8" s="302">
        <v>30000</v>
      </c>
      <c r="E8" s="302">
        <v>30000</v>
      </c>
      <c r="F8" s="302">
        <v>30000</v>
      </c>
      <c r="G8" s="302">
        <v>30000</v>
      </c>
      <c r="H8" s="302">
        <v>30000</v>
      </c>
      <c r="I8" s="302">
        <v>30000</v>
      </c>
      <c r="J8" s="302">
        <v>30000</v>
      </c>
      <c r="K8" s="302">
        <v>30000</v>
      </c>
      <c r="L8" s="302">
        <v>30000</v>
      </c>
      <c r="M8" s="302">
        <v>30000</v>
      </c>
      <c r="N8" s="303">
        <v>30000</v>
      </c>
      <c r="O8" s="359">
        <f>IF(LEN($B8)=0,"",SUM($C8:$N8))</f>
        <v>360000</v>
      </c>
    </row>
    <row r="9" spans="2:15" s="1" customFormat="1" x14ac:dyDescent="0.25">
      <c r="B9" s="304" t="s">
        <v>271</v>
      </c>
      <c r="C9" s="305">
        <v>30000</v>
      </c>
      <c r="D9" s="306">
        <v>30000</v>
      </c>
      <c r="E9" s="306">
        <v>35000</v>
      </c>
      <c r="F9" s="306">
        <v>20000</v>
      </c>
      <c r="G9" s="306">
        <v>30000</v>
      </c>
      <c r="H9" s="306">
        <v>30000</v>
      </c>
      <c r="I9" s="306">
        <v>35000</v>
      </c>
      <c r="J9" s="306">
        <v>35000</v>
      </c>
      <c r="K9" s="306">
        <v>35000</v>
      </c>
      <c r="L9" s="306">
        <v>35000</v>
      </c>
      <c r="M9" s="306">
        <v>35000</v>
      </c>
      <c r="N9" s="307">
        <v>35000</v>
      </c>
      <c r="O9" s="360">
        <f t="shared" ref="O9:O23" si="1">IF(LEN($B9)=0,"",SUM($C9:$N9))</f>
        <v>385000</v>
      </c>
    </row>
    <row r="10" spans="2:15" s="1" customFormat="1" x14ac:dyDescent="0.25">
      <c r="B10" s="304" t="s">
        <v>273</v>
      </c>
      <c r="C10" s="305">
        <v>30000</v>
      </c>
      <c r="D10" s="306">
        <v>20000</v>
      </c>
      <c r="E10" s="306">
        <v>30000</v>
      </c>
      <c r="F10" s="306">
        <v>15000</v>
      </c>
      <c r="G10" s="306">
        <v>45000</v>
      </c>
      <c r="H10" s="306">
        <v>45000</v>
      </c>
      <c r="I10" s="306">
        <v>30000</v>
      </c>
      <c r="J10" s="306">
        <v>30000</v>
      </c>
      <c r="K10" s="306">
        <v>30000</v>
      </c>
      <c r="L10" s="306">
        <v>30000</v>
      </c>
      <c r="M10" s="306">
        <v>30000</v>
      </c>
      <c r="N10" s="307">
        <v>30000</v>
      </c>
      <c r="O10" s="360">
        <f t="shared" si="1"/>
        <v>365000</v>
      </c>
    </row>
    <row r="11" spans="2:15" s="1" customFormat="1" x14ac:dyDescent="0.25">
      <c r="B11" s="304" t="s">
        <v>275</v>
      </c>
      <c r="C11" s="305">
        <v>35000</v>
      </c>
      <c r="D11" s="306">
        <v>35000</v>
      </c>
      <c r="E11" s="306">
        <v>25000</v>
      </c>
      <c r="F11" s="306">
        <v>55000</v>
      </c>
      <c r="G11" s="306">
        <v>50000</v>
      </c>
      <c r="H11" s="306">
        <v>40000</v>
      </c>
      <c r="I11" s="306">
        <v>20000</v>
      </c>
      <c r="J11" s="306">
        <v>20000</v>
      </c>
      <c r="K11" s="306">
        <v>20000</v>
      </c>
      <c r="L11" s="306">
        <v>20000</v>
      </c>
      <c r="M11" s="306">
        <v>20000</v>
      </c>
      <c r="N11" s="307">
        <v>20000</v>
      </c>
      <c r="O11" s="360">
        <f t="shared" si="1"/>
        <v>360000</v>
      </c>
    </row>
    <row r="12" spans="2:15" s="1" customFormat="1" x14ac:dyDescent="0.25">
      <c r="B12" s="304" t="s">
        <v>274</v>
      </c>
      <c r="C12" s="305">
        <v>30000</v>
      </c>
      <c r="D12" s="306">
        <v>50000</v>
      </c>
      <c r="E12" s="306">
        <v>35000</v>
      </c>
      <c r="F12" s="306">
        <v>35000</v>
      </c>
      <c r="G12" s="306">
        <v>45000</v>
      </c>
      <c r="H12" s="306">
        <v>45000</v>
      </c>
      <c r="I12" s="306">
        <v>35000</v>
      </c>
      <c r="J12" s="306">
        <v>35000</v>
      </c>
      <c r="K12" s="306">
        <v>35000</v>
      </c>
      <c r="L12" s="306">
        <v>35000</v>
      </c>
      <c r="M12" s="306">
        <v>35000</v>
      </c>
      <c r="N12" s="307">
        <v>35000</v>
      </c>
      <c r="O12" s="360">
        <f t="shared" si="1"/>
        <v>450000</v>
      </c>
    </row>
    <row r="13" spans="2:15" s="1" customFormat="1" x14ac:dyDescent="0.25">
      <c r="B13" s="304" t="s">
        <v>280</v>
      </c>
      <c r="C13" s="305">
        <v>35000</v>
      </c>
      <c r="D13" s="306">
        <v>35000</v>
      </c>
      <c r="E13" s="306">
        <v>55000</v>
      </c>
      <c r="F13" s="306">
        <v>50000</v>
      </c>
      <c r="G13" s="306">
        <v>35000</v>
      </c>
      <c r="H13" s="306">
        <v>35000</v>
      </c>
      <c r="I13" s="306">
        <v>40000</v>
      </c>
      <c r="J13" s="306">
        <v>40000</v>
      </c>
      <c r="K13" s="306">
        <v>40000</v>
      </c>
      <c r="L13" s="306">
        <v>40000</v>
      </c>
      <c r="M13" s="306">
        <v>40000</v>
      </c>
      <c r="N13" s="307">
        <v>40000</v>
      </c>
      <c r="O13" s="360">
        <f t="shared" si="1"/>
        <v>485000</v>
      </c>
    </row>
    <row r="14" spans="2:15" s="1" customFormat="1" x14ac:dyDescent="0.25">
      <c r="B14" s="304"/>
      <c r="C14" s="305"/>
      <c r="D14" s="306"/>
      <c r="E14" s="306"/>
      <c r="F14" s="306"/>
      <c r="G14" s="306"/>
      <c r="H14" s="306"/>
      <c r="I14" s="306"/>
      <c r="J14" s="306"/>
      <c r="K14" s="306"/>
      <c r="L14" s="306"/>
      <c r="M14" s="306"/>
      <c r="N14" s="307"/>
      <c r="O14" s="360" t="str">
        <f t="shared" si="1"/>
        <v/>
      </c>
    </row>
    <row r="15" spans="2:15" s="1" customFormat="1" x14ac:dyDescent="0.25">
      <c r="B15" s="304"/>
      <c r="C15" s="305"/>
      <c r="D15" s="306"/>
      <c r="E15" s="306"/>
      <c r="F15" s="306"/>
      <c r="G15" s="306"/>
      <c r="H15" s="306"/>
      <c r="I15" s="306"/>
      <c r="J15" s="306"/>
      <c r="K15" s="306"/>
      <c r="L15" s="306"/>
      <c r="M15" s="306"/>
      <c r="N15" s="307"/>
      <c r="O15" s="360" t="str">
        <f t="shared" si="1"/>
        <v/>
      </c>
    </row>
    <row r="16" spans="2:15" s="1" customFormat="1" x14ac:dyDescent="0.25">
      <c r="B16" s="304"/>
      <c r="C16" s="305"/>
      <c r="D16" s="306"/>
      <c r="E16" s="306"/>
      <c r="F16" s="306"/>
      <c r="G16" s="306"/>
      <c r="H16" s="306"/>
      <c r="I16" s="306"/>
      <c r="J16" s="306"/>
      <c r="K16" s="306"/>
      <c r="L16" s="306"/>
      <c r="M16" s="306"/>
      <c r="N16" s="307"/>
      <c r="O16" s="360" t="str">
        <f t="shared" si="1"/>
        <v/>
      </c>
    </row>
    <row r="17" spans="1:15" s="1" customFormat="1" x14ac:dyDescent="0.25">
      <c r="B17" s="304"/>
      <c r="C17" s="305"/>
      <c r="D17" s="306"/>
      <c r="E17" s="306"/>
      <c r="F17" s="306"/>
      <c r="G17" s="306"/>
      <c r="H17" s="306"/>
      <c r="I17" s="306"/>
      <c r="J17" s="306"/>
      <c r="K17" s="306"/>
      <c r="L17" s="306"/>
      <c r="M17" s="306"/>
      <c r="N17" s="307"/>
      <c r="O17" s="360" t="str">
        <f t="shared" si="1"/>
        <v/>
      </c>
    </row>
    <row r="18" spans="1:15" s="1" customFormat="1" x14ac:dyDescent="0.25">
      <c r="B18" s="304"/>
      <c r="C18" s="305"/>
      <c r="D18" s="306"/>
      <c r="E18" s="306"/>
      <c r="F18" s="306"/>
      <c r="G18" s="306"/>
      <c r="H18" s="306"/>
      <c r="I18" s="306"/>
      <c r="J18" s="306"/>
      <c r="K18" s="306"/>
      <c r="L18" s="306"/>
      <c r="M18" s="306"/>
      <c r="N18" s="307"/>
      <c r="O18" s="360" t="str">
        <f t="shared" si="1"/>
        <v/>
      </c>
    </row>
    <row r="19" spans="1:15" s="1" customFormat="1" x14ac:dyDescent="0.25">
      <c r="B19" s="304"/>
      <c r="C19" s="305"/>
      <c r="D19" s="306"/>
      <c r="E19" s="306"/>
      <c r="F19" s="306"/>
      <c r="G19" s="306"/>
      <c r="H19" s="306"/>
      <c r="I19" s="306"/>
      <c r="J19" s="306"/>
      <c r="K19" s="306"/>
      <c r="L19" s="306"/>
      <c r="M19" s="306"/>
      <c r="N19" s="307"/>
      <c r="O19" s="360" t="str">
        <f t="shared" si="1"/>
        <v/>
      </c>
    </row>
    <row r="20" spans="1:15" s="1" customFormat="1" x14ac:dyDescent="0.25">
      <c r="B20" s="304"/>
      <c r="C20" s="305"/>
      <c r="D20" s="306"/>
      <c r="E20" s="306"/>
      <c r="F20" s="306"/>
      <c r="G20" s="306"/>
      <c r="H20" s="306"/>
      <c r="I20" s="306"/>
      <c r="J20" s="306"/>
      <c r="K20" s="306"/>
      <c r="L20" s="306"/>
      <c r="M20" s="306"/>
      <c r="N20" s="307"/>
      <c r="O20" s="360" t="str">
        <f t="shared" si="1"/>
        <v/>
      </c>
    </row>
    <row r="21" spans="1:15" s="1" customFormat="1" x14ac:dyDescent="0.25">
      <c r="B21" s="304"/>
      <c r="C21" s="305"/>
      <c r="D21" s="306"/>
      <c r="E21" s="306"/>
      <c r="F21" s="306"/>
      <c r="G21" s="306"/>
      <c r="H21" s="306"/>
      <c r="I21" s="306"/>
      <c r="J21" s="306"/>
      <c r="K21" s="306"/>
      <c r="L21" s="306"/>
      <c r="M21" s="306"/>
      <c r="N21" s="307"/>
      <c r="O21" s="360" t="str">
        <f t="shared" si="1"/>
        <v/>
      </c>
    </row>
    <row r="22" spans="1:15" s="1" customFormat="1" x14ac:dyDescent="0.25">
      <c r="B22" s="304"/>
      <c r="C22" s="305"/>
      <c r="D22" s="306"/>
      <c r="E22" s="306"/>
      <c r="F22" s="306"/>
      <c r="G22" s="306"/>
      <c r="H22" s="306"/>
      <c r="I22" s="306"/>
      <c r="J22" s="306"/>
      <c r="K22" s="306"/>
      <c r="L22" s="306"/>
      <c r="M22" s="306"/>
      <c r="N22" s="307"/>
      <c r="O22" s="360" t="str">
        <f t="shared" si="1"/>
        <v/>
      </c>
    </row>
    <row r="23" spans="1:15" s="1" customFormat="1" x14ac:dyDescent="0.25">
      <c r="B23" s="308"/>
      <c r="C23" s="309"/>
      <c r="D23" s="310"/>
      <c r="E23" s="310"/>
      <c r="F23" s="310"/>
      <c r="G23" s="310"/>
      <c r="H23" s="310"/>
      <c r="I23" s="310"/>
      <c r="J23" s="310"/>
      <c r="K23" s="310"/>
      <c r="L23" s="310"/>
      <c r="M23" s="310"/>
      <c r="N23" s="311"/>
      <c r="O23" s="360" t="str">
        <f t="shared" si="1"/>
        <v/>
      </c>
    </row>
    <row r="24" spans="1:15" s="1" customFormat="1" ht="9.9499999999999993" customHeight="1" x14ac:dyDescent="0.25">
      <c r="A24" s="3"/>
      <c r="O24" s="3"/>
    </row>
    <row r="25" spans="1:15" s="1" customFormat="1" ht="21.6" customHeight="1" x14ac:dyDescent="0.25">
      <c r="C25" s="163" t="s">
        <v>277</v>
      </c>
      <c r="D25" s="164"/>
      <c r="E25" s="164"/>
      <c r="F25" s="164"/>
      <c r="G25" s="164"/>
      <c r="H25" s="164"/>
      <c r="I25" s="164"/>
      <c r="J25" s="164"/>
      <c r="K25" s="164"/>
      <c r="L25" s="164"/>
      <c r="M25" s="164"/>
      <c r="N25" s="165"/>
    </row>
    <row r="26" spans="1:15" s="1" customFormat="1" ht="21.6" customHeight="1" x14ac:dyDescent="0.25">
      <c r="C26" s="166">
        <v>1</v>
      </c>
      <c r="D26" s="167">
        <v>2</v>
      </c>
      <c r="E26" s="167">
        <v>3</v>
      </c>
      <c r="F26" s="167">
        <v>4</v>
      </c>
      <c r="G26" s="167">
        <v>5</v>
      </c>
      <c r="H26" s="167">
        <v>6</v>
      </c>
      <c r="I26" s="167">
        <v>7</v>
      </c>
      <c r="J26" s="167">
        <v>8</v>
      </c>
      <c r="K26" s="167">
        <v>9</v>
      </c>
      <c r="L26" s="167">
        <v>10</v>
      </c>
      <c r="M26" s="167">
        <v>11</v>
      </c>
      <c r="N26" s="168">
        <v>12</v>
      </c>
    </row>
    <row r="27" spans="1:15" s="1" customFormat="1" ht="22.9" customHeight="1" x14ac:dyDescent="0.25">
      <c r="B27" s="365" t="s">
        <v>278</v>
      </c>
      <c r="C27" s="361">
        <f>SUM(C$28:C$79)</f>
        <v>190000</v>
      </c>
      <c r="D27" s="362">
        <f t="shared" ref="D27:N27" si="2">SUM(D$28:D$79)</f>
        <v>200000</v>
      </c>
      <c r="E27" s="362">
        <f t="shared" si="2"/>
        <v>210000</v>
      </c>
      <c r="F27" s="362">
        <f t="shared" si="2"/>
        <v>205000</v>
      </c>
      <c r="G27" s="362">
        <f t="shared" si="2"/>
        <v>235000</v>
      </c>
      <c r="H27" s="362">
        <f t="shared" si="2"/>
        <v>225000</v>
      </c>
      <c r="I27" s="362">
        <f t="shared" si="2"/>
        <v>190000</v>
      </c>
      <c r="J27" s="362">
        <f t="shared" si="2"/>
        <v>190000</v>
      </c>
      <c r="K27" s="362">
        <f t="shared" si="2"/>
        <v>190000</v>
      </c>
      <c r="L27" s="362">
        <f t="shared" si="2"/>
        <v>190000</v>
      </c>
      <c r="M27" s="362">
        <f t="shared" si="2"/>
        <v>190000</v>
      </c>
      <c r="N27" s="363">
        <f t="shared" si="2"/>
        <v>190000</v>
      </c>
      <c r="O27" s="335" t="s">
        <v>289</v>
      </c>
    </row>
    <row r="28" spans="1:15" s="1" customFormat="1" x14ac:dyDescent="0.25">
      <c r="B28" s="312" t="s">
        <v>154</v>
      </c>
      <c r="C28" s="301">
        <v>3300</v>
      </c>
      <c r="D28" s="302">
        <v>3300</v>
      </c>
      <c r="E28" s="302">
        <v>3300</v>
      </c>
      <c r="F28" s="302">
        <v>3300</v>
      </c>
      <c r="G28" s="302">
        <v>3300</v>
      </c>
      <c r="H28" s="302">
        <v>3300</v>
      </c>
      <c r="I28" s="302">
        <v>3300</v>
      </c>
      <c r="J28" s="302">
        <v>3300</v>
      </c>
      <c r="K28" s="302">
        <v>3300</v>
      </c>
      <c r="L28" s="302">
        <v>3300</v>
      </c>
      <c r="M28" s="302">
        <v>3300</v>
      </c>
      <c r="N28" s="303">
        <v>3300</v>
      </c>
      <c r="O28" s="360">
        <f>SUM($C28:$N28)</f>
        <v>39600</v>
      </c>
    </row>
    <row r="29" spans="1:15" s="1" customFormat="1" x14ac:dyDescent="0.25">
      <c r="B29" s="313" t="s">
        <v>151</v>
      </c>
      <c r="C29" s="305">
        <v>2900</v>
      </c>
      <c r="D29" s="306">
        <v>2900</v>
      </c>
      <c r="E29" s="306">
        <v>2900</v>
      </c>
      <c r="F29" s="306">
        <v>2900</v>
      </c>
      <c r="G29" s="306">
        <v>2900</v>
      </c>
      <c r="H29" s="306">
        <v>2900</v>
      </c>
      <c r="I29" s="306">
        <v>2900</v>
      </c>
      <c r="J29" s="306">
        <v>2900</v>
      </c>
      <c r="K29" s="306">
        <v>2900</v>
      </c>
      <c r="L29" s="306">
        <v>2900</v>
      </c>
      <c r="M29" s="306">
        <v>2900</v>
      </c>
      <c r="N29" s="307">
        <v>2900</v>
      </c>
      <c r="O29" s="360">
        <f t="shared" ref="O29:O79" si="3">SUM($C29:$N29)</f>
        <v>34800</v>
      </c>
    </row>
    <row r="30" spans="1:15" s="1" customFormat="1" x14ac:dyDescent="0.25">
      <c r="B30" s="313" t="s">
        <v>149</v>
      </c>
      <c r="C30" s="305">
        <v>3900</v>
      </c>
      <c r="D30" s="306">
        <v>3900</v>
      </c>
      <c r="E30" s="306">
        <v>3900</v>
      </c>
      <c r="F30" s="306">
        <v>3900</v>
      </c>
      <c r="G30" s="306">
        <v>3900</v>
      </c>
      <c r="H30" s="306">
        <v>3900</v>
      </c>
      <c r="I30" s="306">
        <v>3900</v>
      </c>
      <c r="J30" s="306">
        <v>3900</v>
      </c>
      <c r="K30" s="306">
        <v>3900</v>
      </c>
      <c r="L30" s="306">
        <v>3900</v>
      </c>
      <c r="M30" s="306">
        <v>3900</v>
      </c>
      <c r="N30" s="307">
        <v>3900</v>
      </c>
      <c r="O30" s="360">
        <f t="shared" si="3"/>
        <v>46800</v>
      </c>
    </row>
    <row r="31" spans="1:15" s="1" customFormat="1" x14ac:dyDescent="0.25">
      <c r="B31" s="313" t="s">
        <v>146</v>
      </c>
      <c r="C31" s="305">
        <v>3800</v>
      </c>
      <c r="D31" s="306">
        <v>3800</v>
      </c>
      <c r="E31" s="306">
        <v>3800</v>
      </c>
      <c r="F31" s="306">
        <v>3800</v>
      </c>
      <c r="G31" s="306">
        <v>3800</v>
      </c>
      <c r="H31" s="306">
        <v>3800</v>
      </c>
      <c r="I31" s="306">
        <v>3800</v>
      </c>
      <c r="J31" s="306">
        <v>3800</v>
      </c>
      <c r="K31" s="306">
        <v>3800</v>
      </c>
      <c r="L31" s="306">
        <v>3800</v>
      </c>
      <c r="M31" s="306">
        <v>3800</v>
      </c>
      <c r="N31" s="307">
        <v>3800</v>
      </c>
      <c r="O31" s="360">
        <f t="shared" si="3"/>
        <v>45600</v>
      </c>
    </row>
    <row r="32" spans="1:15" s="1" customFormat="1" x14ac:dyDescent="0.25">
      <c r="B32" s="313" t="s">
        <v>143</v>
      </c>
      <c r="C32" s="305">
        <v>4800</v>
      </c>
      <c r="D32" s="306">
        <v>4800</v>
      </c>
      <c r="E32" s="306">
        <v>4800</v>
      </c>
      <c r="F32" s="306">
        <v>4800</v>
      </c>
      <c r="G32" s="306">
        <v>4800</v>
      </c>
      <c r="H32" s="306">
        <v>4800</v>
      </c>
      <c r="I32" s="306">
        <v>4800</v>
      </c>
      <c r="J32" s="306">
        <v>4800</v>
      </c>
      <c r="K32" s="306">
        <v>4800</v>
      </c>
      <c r="L32" s="306">
        <v>4800</v>
      </c>
      <c r="M32" s="306">
        <v>4800</v>
      </c>
      <c r="N32" s="307">
        <v>4800</v>
      </c>
      <c r="O32" s="360">
        <f t="shared" si="3"/>
        <v>57600</v>
      </c>
    </row>
    <row r="33" spans="2:15" s="1" customFormat="1" x14ac:dyDescent="0.25">
      <c r="B33" s="313" t="s">
        <v>140</v>
      </c>
      <c r="C33" s="305">
        <v>3500</v>
      </c>
      <c r="D33" s="306">
        <v>3500</v>
      </c>
      <c r="E33" s="306">
        <v>3500</v>
      </c>
      <c r="F33" s="306">
        <v>3500</v>
      </c>
      <c r="G33" s="306">
        <v>3500</v>
      </c>
      <c r="H33" s="306">
        <v>3500</v>
      </c>
      <c r="I33" s="306">
        <v>3500</v>
      </c>
      <c r="J33" s="306">
        <v>3500</v>
      </c>
      <c r="K33" s="306">
        <v>3500</v>
      </c>
      <c r="L33" s="306">
        <v>3500</v>
      </c>
      <c r="M33" s="306">
        <v>3500</v>
      </c>
      <c r="N33" s="307">
        <v>3500</v>
      </c>
      <c r="O33" s="360">
        <f t="shared" si="3"/>
        <v>42000</v>
      </c>
    </row>
    <row r="34" spans="2:15" s="1" customFormat="1" x14ac:dyDescent="0.25">
      <c r="B34" s="313" t="s">
        <v>138</v>
      </c>
      <c r="C34" s="305">
        <v>3000</v>
      </c>
      <c r="D34" s="306">
        <v>3000</v>
      </c>
      <c r="E34" s="306">
        <v>3000</v>
      </c>
      <c r="F34" s="306">
        <v>3000</v>
      </c>
      <c r="G34" s="306">
        <v>3000</v>
      </c>
      <c r="H34" s="306">
        <v>3000</v>
      </c>
      <c r="I34" s="306">
        <v>3000</v>
      </c>
      <c r="J34" s="306">
        <v>3000</v>
      </c>
      <c r="K34" s="306">
        <v>3000</v>
      </c>
      <c r="L34" s="306">
        <v>3000</v>
      </c>
      <c r="M34" s="306">
        <v>3000</v>
      </c>
      <c r="N34" s="307">
        <v>3000</v>
      </c>
      <c r="O34" s="360">
        <f t="shared" si="3"/>
        <v>36000</v>
      </c>
    </row>
    <row r="35" spans="2:15" s="1" customFormat="1" x14ac:dyDescent="0.25">
      <c r="B35" s="313" t="s">
        <v>135</v>
      </c>
      <c r="C35" s="305">
        <v>2500</v>
      </c>
      <c r="D35" s="306">
        <v>2500</v>
      </c>
      <c r="E35" s="306">
        <v>2500</v>
      </c>
      <c r="F35" s="306">
        <v>2500</v>
      </c>
      <c r="G35" s="306">
        <v>2500</v>
      </c>
      <c r="H35" s="306">
        <v>2500</v>
      </c>
      <c r="I35" s="306">
        <v>2500</v>
      </c>
      <c r="J35" s="306">
        <v>2500</v>
      </c>
      <c r="K35" s="306">
        <v>2500</v>
      </c>
      <c r="L35" s="306">
        <v>2500</v>
      </c>
      <c r="M35" s="306">
        <v>2500</v>
      </c>
      <c r="N35" s="307">
        <v>2500</v>
      </c>
      <c r="O35" s="360">
        <f t="shared" si="3"/>
        <v>30000</v>
      </c>
    </row>
    <row r="36" spans="2:15" s="1" customFormat="1" x14ac:dyDescent="0.25">
      <c r="B36" s="313" t="s">
        <v>133</v>
      </c>
      <c r="C36" s="305">
        <v>3700</v>
      </c>
      <c r="D36" s="306">
        <v>3700</v>
      </c>
      <c r="E36" s="306">
        <v>3700</v>
      </c>
      <c r="F36" s="306">
        <v>3700</v>
      </c>
      <c r="G36" s="306">
        <v>3700</v>
      </c>
      <c r="H36" s="306">
        <v>3700</v>
      </c>
      <c r="I36" s="306">
        <v>3700</v>
      </c>
      <c r="J36" s="306">
        <v>3700</v>
      </c>
      <c r="K36" s="306">
        <v>3700</v>
      </c>
      <c r="L36" s="306">
        <v>3700</v>
      </c>
      <c r="M36" s="306">
        <v>3700</v>
      </c>
      <c r="N36" s="307">
        <v>3700</v>
      </c>
      <c r="O36" s="360">
        <f t="shared" si="3"/>
        <v>44400</v>
      </c>
    </row>
    <row r="37" spans="2:15" s="1" customFormat="1" x14ac:dyDescent="0.25">
      <c r="B37" s="313" t="s">
        <v>131</v>
      </c>
      <c r="C37" s="305">
        <v>5100</v>
      </c>
      <c r="D37" s="306">
        <v>5100</v>
      </c>
      <c r="E37" s="306">
        <v>5100</v>
      </c>
      <c r="F37" s="306">
        <v>5100</v>
      </c>
      <c r="G37" s="306">
        <v>5100</v>
      </c>
      <c r="H37" s="306">
        <v>5100</v>
      </c>
      <c r="I37" s="306">
        <v>5100</v>
      </c>
      <c r="J37" s="306">
        <v>5100</v>
      </c>
      <c r="K37" s="306">
        <v>5100</v>
      </c>
      <c r="L37" s="306">
        <v>5100</v>
      </c>
      <c r="M37" s="306">
        <v>5100</v>
      </c>
      <c r="N37" s="307">
        <v>5100</v>
      </c>
      <c r="O37" s="360">
        <f t="shared" si="3"/>
        <v>61200</v>
      </c>
    </row>
    <row r="38" spans="2:15" s="1" customFormat="1" x14ac:dyDescent="0.25">
      <c r="B38" s="313" t="s">
        <v>129</v>
      </c>
      <c r="C38" s="305">
        <v>3400</v>
      </c>
      <c r="D38" s="306">
        <v>3400</v>
      </c>
      <c r="E38" s="306">
        <v>3400</v>
      </c>
      <c r="F38" s="306">
        <v>3400</v>
      </c>
      <c r="G38" s="306">
        <v>3400</v>
      </c>
      <c r="H38" s="306">
        <v>3400</v>
      </c>
      <c r="I38" s="306">
        <v>3400</v>
      </c>
      <c r="J38" s="306">
        <v>3400</v>
      </c>
      <c r="K38" s="306">
        <v>3400</v>
      </c>
      <c r="L38" s="306">
        <v>3400</v>
      </c>
      <c r="M38" s="306">
        <v>3400</v>
      </c>
      <c r="N38" s="307">
        <v>3400</v>
      </c>
      <c r="O38" s="360">
        <f t="shared" si="3"/>
        <v>40800</v>
      </c>
    </row>
    <row r="39" spans="2:15" s="1" customFormat="1" x14ac:dyDescent="0.25">
      <c r="B39" s="313" t="s">
        <v>127</v>
      </c>
      <c r="C39" s="305">
        <v>5000</v>
      </c>
      <c r="D39" s="306">
        <v>15000</v>
      </c>
      <c r="E39" s="306">
        <v>25000</v>
      </c>
      <c r="F39" s="306">
        <v>20000</v>
      </c>
      <c r="G39" s="306">
        <v>50000</v>
      </c>
      <c r="H39" s="306">
        <v>40000</v>
      </c>
      <c r="I39" s="306">
        <v>5000</v>
      </c>
      <c r="J39" s="306">
        <v>5000</v>
      </c>
      <c r="K39" s="306">
        <v>5000</v>
      </c>
      <c r="L39" s="306">
        <v>5000</v>
      </c>
      <c r="M39" s="306">
        <v>5000</v>
      </c>
      <c r="N39" s="307">
        <v>5000</v>
      </c>
      <c r="O39" s="360">
        <f t="shared" si="3"/>
        <v>185000</v>
      </c>
    </row>
    <row r="40" spans="2:15" s="1" customFormat="1" x14ac:dyDescent="0.25">
      <c r="B40" s="313" t="s">
        <v>125</v>
      </c>
      <c r="C40" s="305">
        <v>4300</v>
      </c>
      <c r="D40" s="306">
        <v>4300</v>
      </c>
      <c r="E40" s="306">
        <v>4300</v>
      </c>
      <c r="F40" s="306">
        <v>4300</v>
      </c>
      <c r="G40" s="306">
        <v>4300</v>
      </c>
      <c r="H40" s="306">
        <v>4300</v>
      </c>
      <c r="I40" s="306">
        <v>4300</v>
      </c>
      <c r="J40" s="306">
        <v>4300</v>
      </c>
      <c r="K40" s="306">
        <v>4300</v>
      </c>
      <c r="L40" s="306">
        <v>4300</v>
      </c>
      <c r="M40" s="306">
        <v>4300</v>
      </c>
      <c r="N40" s="307">
        <v>4300</v>
      </c>
      <c r="O40" s="360">
        <f t="shared" si="3"/>
        <v>51600</v>
      </c>
    </row>
    <row r="41" spans="2:15" s="1" customFormat="1" x14ac:dyDescent="0.25">
      <c r="B41" s="313" t="s">
        <v>123</v>
      </c>
      <c r="C41" s="305">
        <v>4400</v>
      </c>
      <c r="D41" s="306">
        <v>4400</v>
      </c>
      <c r="E41" s="306">
        <v>4400</v>
      </c>
      <c r="F41" s="306">
        <v>4400</v>
      </c>
      <c r="G41" s="306">
        <v>4400</v>
      </c>
      <c r="H41" s="306">
        <v>4400</v>
      </c>
      <c r="I41" s="306">
        <v>4400</v>
      </c>
      <c r="J41" s="306">
        <v>4400</v>
      </c>
      <c r="K41" s="306">
        <v>4400</v>
      </c>
      <c r="L41" s="306">
        <v>4400</v>
      </c>
      <c r="M41" s="306">
        <v>4400</v>
      </c>
      <c r="N41" s="307">
        <v>4400</v>
      </c>
      <c r="O41" s="360">
        <f t="shared" si="3"/>
        <v>52800</v>
      </c>
    </row>
    <row r="42" spans="2:15" s="1" customFormat="1" x14ac:dyDescent="0.25">
      <c r="B42" s="313" t="s">
        <v>121</v>
      </c>
      <c r="C42" s="305">
        <v>3300</v>
      </c>
      <c r="D42" s="306">
        <v>3300</v>
      </c>
      <c r="E42" s="306">
        <v>3300</v>
      </c>
      <c r="F42" s="306">
        <v>3300</v>
      </c>
      <c r="G42" s="306">
        <v>3300</v>
      </c>
      <c r="H42" s="306">
        <v>3300</v>
      </c>
      <c r="I42" s="306">
        <v>3300</v>
      </c>
      <c r="J42" s="306">
        <v>3300</v>
      </c>
      <c r="K42" s="306">
        <v>3300</v>
      </c>
      <c r="L42" s="306">
        <v>3300</v>
      </c>
      <c r="M42" s="306">
        <v>3300</v>
      </c>
      <c r="N42" s="307">
        <v>3300</v>
      </c>
      <c r="O42" s="360">
        <f t="shared" si="3"/>
        <v>39600</v>
      </c>
    </row>
    <row r="43" spans="2:15" s="1" customFormat="1" x14ac:dyDescent="0.25">
      <c r="B43" s="313" t="s">
        <v>119</v>
      </c>
      <c r="C43" s="305">
        <v>4200</v>
      </c>
      <c r="D43" s="306">
        <v>4200</v>
      </c>
      <c r="E43" s="306">
        <v>4200</v>
      </c>
      <c r="F43" s="306">
        <v>4200</v>
      </c>
      <c r="G43" s="306">
        <v>4200</v>
      </c>
      <c r="H43" s="306">
        <v>4200</v>
      </c>
      <c r="I43" s="306">
        <v>4200</v>
      </c>
      <c r="J43" s="306">
        <v>4200</v>
      </c>
      <c r="K43" s="306">
        <v>4200</v>
      </c>
      <c r="L43" s="306">
        <v>4200</v>
      </c>
      <c r="M43" s="306">
        <v>4200</v>
      </c>
      <c r="N43" s="307">
        <v>4200</v>
      </c>
      <c r="O43" s="360">
        <f t="shared" si="3"/>
        <v>50400</v>
      </c>
    </row>
    <row r="44" spans="2:15" s="1" customFormat="1" x14ac:dyDescent="0.25">
      <c r="B44" s="313" t="s">
        <v>117</v>
      </c>
      <c r="C44" s="305">
        <v>2700</v>
      </c>
      <c r="D44" s="306">
        <v>2700</v>
      </c>
      <c r="E44" s="306">
        <v>2700</v>
      </c>
      <c r="F44" s="306">
        <v>2700</v>
      </c>
      <c r="G44" s="306">
        <v>2700</v>
      </c>
      <c r="H44" s="306">
        <v>2700</v>
      </c>
      <c r="I44" s="306">
        <v>2700</v>
      </c>
      <c r="J44" s="306">
        <v>2700</v>
      </c>
      <c r="K44" s="306">
        <v>2700</v>
      </c>
      <c r="L44" s="306">
        <v>2700</v>
      </c>
      <c r="M44" s="306">
        <v>2700</v>
      </c>
      <c r="N44" s="307">
        <v>2700</v>
      </c>
      <c r="O44" s="360">
        <f t="shared" si="3"/>
        <v>32400</v>
      </c>
    </row>
    <row r="45" spans="2:15" s="1" customFormat="1" x14ac:dyDescent="0.25">
      <c r="B45" s="313" t="s">
        <v>115</v>
      </c>
      <c r="C45" s="305">
        <v>5000</v>
      </c>
      <c r="D45" s="306">
        <v>5000</v>
      </c>
      <c r="E45" s="306">
        <v>5000</v>
      </c>
      <c r="F45" s="306">
        <v>5000</v>
      </c>
      <c r="G45" s="306">
        <v>5000</v>
      </c>
      <c r="H45" s="306">
        <v>5000</v>
      </c>
      <c r="I45" s="306">
        <v>5000</v>
      </c>
      <c r="J45" s="306">
        <v>5000</v>
      </c>
      <c r="K45" s="306">
        <v>5000</v>
      </c>
      <c r="L45" s="306">
        <v>5000</v>
      </c>
      <c r="M45" s="306">
        <v>5000</v>
      </c>
      <c r="N45" s="307">
        <v>5000</v>
      </c>
      <c r="O45" s="360">
        <f t="shared" si="3"/>
        <v>60000</v>
      </c>
    </row>
    <row r="46" spans="2:15" s="1" customFormat="1" x14ac:dyDescent="0.25">
      <c r="B46" s="313" t="s">
        <v>113</v>
      </c>
      <c r="C46" s="305">
        <v>3600</v>
      </c>
      <c r="D46" s="306">
        <v>3600</v>
      </c>
      <c r="E46" s="306">
        <v>3600</v>
      </c>
      <c r="F46" s="306">
        <v>3600</v>
      </c>
      <c r="G46" s="306">
        <v>3600</v>
      </c>
      <c r="H46" s="306">
        <v>3600</v>
      </c>
      <c r="I46" s="306">
        <v>3600</v>
      </c>
      <c r="J46" s="306">
        <v>3600</v>
      </c>
      <c r="K46" s="306">
        <v>3600</v>
      </c>
      <c r="L46" s="306">
        <v>3600</v>
      </c>
      <c r="M46" s="306">
        <v>3600</v>
      </c>
      <c r="N46" s="307">
        <v>3600</v>
      </c>
      <c r="O46" s="360">
        <f t="shared" si="3"/>
        <v>43200</v>
      </c>
    </row>
    <row r="47" spans="2:15" s="1" customFormat="1" x14ac:dyDescent="0.25">
      <c r="B47" s="313" t="s">
        <v>110</v>
      </c>
      <c r="C47" s="305">
        <v>2400</v>
      </c>
      <c r="D47" s="306">
        <v>2400</v>
      </c>
      <c r="E47" s="306">
        <v>2400</v>
      </c>
      <c r="F47" s="306">
        <v>2400</v>
      </c>
      <c r="G47" s="306">
        <v>2400</v>
      </c>
      <c r="H47" s="306">
        <v>2400</v>
      </c>
      <c r="I47" s="306">
        <v>2400</v>
      </c>
      <c r="J47" s="306">
        <v>2400</v>
      </c>
      <c r="K47" s="306">
        <v>2400</v>
      </c>
      <c r="L47" s="306">
        <v>2400</v>
      </c>
      <c r="M47" s="306">
        <v>2400</v>
      </c>
      <c r="N47" s="307">
        <v>2400</v>
      </c>
      <c r="O47" s="360">
        <f t="shared" si="3"/>
        <v>28800</v>
      </c>
    </row>
    <row r="48" spans="2:15" s="1" customFormat="1" x14ac:dyDescent="0.25">
      <c r="B48" s="313" t="s">
        <v>107</v>
      </c>
      <c r="C48" s="305">
        <v>4700</v>
      </c>
      <c r="D48" s="306">
        <v>4700</v>
      </c>
      <c r="E48" s="306">
        <v>4700</v>
      </c>
      <c r="F48" s="306">
        <v>4700</v>
      </c>
      <c r="G48" s="306">
        <v>4700</v>
      </c>
      <c r="H48" s="306">
        <v>4700</v>
      </c>
      <c r="I48" s="306">
        <v>4700</v>
      </c>
      <c r="J48" s="306">
        <v>4700</v>
      </c>
      <c r="K48" s="306">
        <v>4700</v>
      </c>
      <c r="L48" s="306">
        <v>4700</v>
      </c>
      <c r="M48" s="306">
        <v>4700</v>
      </c>
      <c r="N48" s="307">
        <v>4700</v>
      </c>
      <c r="O48" s="360">
        <f t="shared" si="3"/>
        <v>56400</v>
      </c>
    </row>
    <row r="49" spans="2:15" s="1" customFormat="1" x14ac:dyDescent="0.25">
      <c r="B49" s="313" t="s">
        <v>105</v>
      </c>
      <c r="C49" s="305">
        <v>3000</v>
      </c>
      <c r="D49" s="306">
        <v>3000</v>
      </c>
      <c r="E49" s="306">
        <v>3000</v>
      </c>
      <c r="F49" s="306">
        <v>3000</v>
      </c>
      <c r="G49" s="306">
        <v>3000</v>
      </c>
      <c r="H49" s="306">
        <v>3000</v>
      </c>
      <c r="I49" s="306">
        <v>3000</v>
      </c>
      <c r="J49" s="306">
        <v>3000</v>
      </c>
      <c r="K49" s="306">
        <v>3000</v>
      </c>
      <c r="L49" s="306">
        <v>3000</v>
      </c>
      <c r="M49" s="306">
        <v>3000</v>
      </c>
      <c r="N49" s="307">
        <v>3000</v>
      </c>
      <c r="O49" s="360">
        <f t="shared" si="3"/>
        <v>36000</v>
      </c>
    </row>
    <row r="50" spans="2:15" s="1" customFormat="1" x14ac:dyDescent="0.25">
      <c r="B50" s="313" t="s">
        <v>103</v>
      </c>
      <c r="C50" s="305">
        <v>2400</v>
      </c>
      <c r="D50" s="306">
        <v>2400</v>
      </c>
      <c r="E50" s="306">
        <v>2400</v>
      </c>
      <c r="F50" s="306">
        <v>2400</v>
      </c>
      <c r="G50" s="306">
        <v>2400</v>
      </c>
      <c r="H50" s="306">
        <v>2400</v>
      </c>
      <c r="I50" s="306">
        <v>2400</v>
      </c>
      <c r="J50" s="306">
        <v>2400</v>
      </c>
      <c r="K50" s="306">
        <v>2400</v>
      </c>
      <c r="L50" s="306">
        <v>2400</v>
      </c>
      <c r="M50" s="306">
        <v>2400</v>
      </c>
      <c r="N50" s="307">
        <v>2400</v>
      </c>
      <c r="O50" s="360">
        <f t="shared" si="3"/>
        <v>28800</v>
      </c>
    </row>
    <row r="51" spans="2:15" s="1" customFormat="1" x14ac:dyDescent="0.25">
      <c r="B51" s="313" t="s">
        <v>101</v>
      </c>
      <c r="C51" s="305">
        <v>3900</v>
      </c>
      <c r="D51" s="306">
        <v>3900</v>
      </c>
      <c r="E51" s="306">
        <v>3900</v>
      </c>
      <c r="F51" s="306">
        <v>3900</v>
      </c>
      <c r="G51" s="306">
        <v>3900</v>
      </c>
      <c r="H51" s="306">
        <v>3900</v>
      </c>
      <c r="I51" s="306">
        <v>3900</v>
      </c>
      <c r="J51" s="306">
        <v>3900</v>
      </c>
      <c r="K51" s="306">
        <v>3900</v>
      </c>
      <c r="L51" s="306">
        <v>3900</v>
      </c>
      <c r="M51" s="306">
        <v>3900</v>
      </c>
      <c r="N51" s="307">
        <v>3900</v>
      </c>
      <c r="O51" s="360">
        <f t="shared" si="3"/>
        <v>46800</v>
      </c>
    </row>
    <row r="52" spans="2:15" s="1" customFormat="1" x14ac:dyDescent="0.25">
      <c r="B52" s="313" t="s">
        <v>99</v>
      </c>
      <c r="C52" s="305">
        <v>5100</v>
      </c>
      <c r="D52" s="306">
        <v>5100</v>
      </c>
      <c r="E52" s="306">
        <v>5100</v>
      </c>
      <c r="F52" s="306">
        <v>5100</v>
      </c>
      <c r="G52" s="306">
        <v>5100</v>
      </c>
      <c r="H52" s="306">
        <v>5100</v>
      </c>
      <c r="I52" s="306">
        <v>5100</v>
      </c>
      <c r="J52" s="306">
        <v>5100</v>
      </c>
      <c r="K52" s="306">
        <v>5100</v>
      </c>
      <c r="L52" s="306">
        <v>5100</v>
      </c>
      <c r="M52" s="306">
        <v>5100</v>
      </c>
      <c r="N52" s="307">
        <v>5100</v>
      </c>
      <c r="O52" s="360">
        <f t="shared" si="3"/>
        <v>61200</v>
      </c>
    </row>
    <row r="53" spans="2:15" s="1" customFormat="1" x14ac:dyDescent="0.25">
      <c r="B53" s="313" t="s">
        <v>97</v>
      </c>
      <c r="C53" s="305">
        <v>2600</v>
      </c>
      <c r="D53" s="306">
        <v>2600</v>
      </c>
      <c r="E53" s="306">
        <v>2600</v>
      </c>
      <c r="F53" s="306">
        <v>2600</v>
      </c>
      <c r="G53" s="306">
        <v>2600</v>
      </c>
      <c r="H53" s="306">
        <v>2600</v>
      </c>
      <c r="I53" s="306">
        <v>2600</v>
      </c>
      <c r="J53" s="306">
        <v>2600</v>
      </c>
      <c r="K53" s="306">
        <v>2600</v>
      </c>
      <c r="L53" s="306">
        <v>2600</v>
      </c>
      <c r="M53" s="306">
        <v>2600</v>
      </c>
      <c r="N53" s="307">
        <v>2600</v>
      </c>
      <c r="O53" s="360">
        <f t="shared" si="3"/>
        <v>31200</v>
      </c>
    </row>
    <row r="54" spans="2:15" s="1" customFormat="1" x14ac:dyDescent="0.25">
      <c r="B54" s="313" t="s">
        <v>95</v>
      </c>
      <c r="C54" s="305">
        <v>2500</v>
      </c>
      <c r="D54" s="306">
        <v>2500</v>
      </c>
      <c r="E54" s="306">
        <v>2500</v>
      </c>
      <c r="F54" s="306">
        <v>2500</v>
      </c>
      <c r="G54" s="306">
        <v>2500</v>
      </c>
      <c r="H54" s="306">
        <v>2500</v>
      </c>
      <c r="I54" s="306">
        <v>2500</v>
      </c>
      <c r="J54" s="306">
        <v>2500</v>
      </c>
      <c r="K54" s="306">
        <v>2500</v>
      </c>
      <c r="L54" s="306">
        <v>2500</v>
      </c>
      <c r="M54" s="306">
        <v>2500</v>
      </c>
      <c r="N54" s="307">
        <v>2500</v>
      </c>
      <c r="O54" s="360">
        <f t="shared" si="3"/>
        <v>30000</v>
      </c>
    </row>
    <row r="55" spans="2:15" s="1" customFormat="1" x14ac:dyDescent="0.25">
      <c r="B55" s="313" t="s">
        <v>92</v>
      </c>
      <c r="C55" s="305">
        <v>2200</v>
      </c>
      <c r="D55" s="306">
        <v>2200</v>
      </c>
      <c r="E55" s="306">
        <v>2200</v>
      </c>
      <c r="F55" s="306">
        <v>2200</v>
      </c>
      <c r="G55" s="306">
        <v>2200</v>
      </c>
      <c r="H55" s="306">
        <v>2200</v>
      </c>
      <c r="I55" s="306">
        <v>2200</v>
      </c>
      <c r="J55" s="306">
        <v>2200</v>
      </c>
      <c r="K55" s="306">
        <v>2200</v>
      </c>
      <c r="L55" s="306">
        <v>2200</v>
      </c>
      <c r="M55" s="306">
        <v>2200</v>
      </c>
      <c r="N55" s="307">
        <v>2200</v>
      </c>
      <c r="O55" s="360">
        <f t="shared" si="3"/>
        <v>26400</v>
      </c>
    </row>
    <row r="56" spans="2:15" s="1" customFormat="1" x14ac:dyDescent="0.25">
      <c r="B56" s="313" t="s">
        <v>90</v>
      </c>
      <c r="C56" s="305">
        <v>4400</v>
      </c>
      <c r="D56" s="306">
        <v>4400</v>
      </c>
      <c r="E56" s="306">
        <v>4400</v>
      </c>
      <c r="F56" s="306">
        <v>4400</v>
      </c>
      <c r="G56" s="306">
        <v>4400</v>
      </c>
      <c r="H56" s="306">
        <v>4400</v>
      </c>
      <c r="I56" s="306">
        <v>4400</v>
      </c>
      <c r="J56" s="306">
        <v>4400</v>
      </c>
      <c r="K56" s="306">
        <v>4400</v>
      </c>
      <c r="L56" s="306">
        <v>4400</v>
      </c>
      <c r="M56" s="306">
        <v>4400</v>
      </c>
      <c r="N56" s="307">
        <v>4400</v>
      </c>
      <c r="O56" s="360">
        <f t="shared" si="3"/>
        <v>52800</v>
      </c>
    </row>
    <row r="57" spans="2:15" s="1" customFormat="1" x14ac:dyDescent="0.25">
      <c r="B57" s="313" t="s">
        <v>85</v>
      </c>
      <c r="C57" s="305">
        <v>4200</v>
      </c>
      <c r="D57" s="306">
        <v>4200</v>
      </c>
      <c r="E57" s="306">
        <v>4200</v>
      </c>
      <c r="F57" s="306">
        <v>4200</v>
      </c>
      <c r="G57" s="306">
        <v>4200</v>
      </c>
      <c r="H57" s="306">
        <v>4200</v>
      </c>
      <c r="I57" s="306">
        <v>4200</v>
      </c>
      <c r="J57" s="306">
        <v>4200</v>
      </c>
      <c r="K57" s="306">
        <v>4200</v>
      </c>
      <c r="L57" s="306">
        <v>4200</v>
      </c>
      <c r="M57" s="306">
        <v>4200</v>
      </c>
      <c r="N57" s="307">
        <v>4200</v>
      </c>
      <c r="O57" s="360">
        <f t="shared" si="3"/>
        <v>50400</v>
      </c>
    </row>
    <row r="58" spans="2:15" s="1" customFormat="1" x14ac:dyDescent="0.25">
      <c r="B58" s="313" t="s">
        <v>83</v>
      </c>
      <c r="C58" s="305">
        <v>4400</v>
      </c>
      <c r="D58" s="306">
        <v>4400</v>
      </c>
      <c r="E58" s="306">
        <v>4400</v>
      </c>
      <c r="F58" s="306">
        <v>4400</v>
      </c>
      <c r="G58" s="306">
        <v>4400</v>
      </c>
      <c r="H58" s="306">
        <v>4400</v>
      </c>
      <c r="I58" s="306">
        <v>4400</v>
      </c>
      <c r="J58" s="306">
        <v>4400</v>
      </c>
      <c r="K58" s="306">
        <v>4400</v>
      </c>
      <c r="L58" s="306">
        <v>4400</v>
      </c>
      <c r="M58" s="306">
        <v>4400</v>
      </c>
      <c r="N58" s="307">
        <v>4400</v>
      </c>
      <c r="O58" s="360">
        <f t="shared" si="3"/>
        <v>52800</v>
      </c>
    </row>
    <row r="59" spans="2:15" s="1" customFormat="1" x14ac:dyDescent="0.25">
      <c r="B59" s="313" t="s">
        <v>81</v>
      </c>
      <c r="C59" s="305">
        <v>2100</v>
      </c>
      <c r="D59" s="306">
        <v>2100</v>
      </c>
      <c r="E59" s="306">
        <v>2100</v>
      </c>
      <c r="F59" s="306">
        <v>2100</v>
      </c>
      <c r="G59" s="306">
        <v>2100</v>
      </c>
      <c r="H59" s="306">
        <v>2100</v>
      </c>
      <c r="I59" s="306">
        <v>2100</v>
      </c>
      <c r="J59" s="306">
        <v>2100</v>
      </c>
      <c r="K59" s="306">
        <v>2100</v>
      </c>
      <c r="L59" s="306">
        <v>2100</v>
      </c>
      <c r="M59" s="306">
        <v>2100</v>
      </c>
      <c r="N59" s="307">
        <v>2100</v>
      </c>
      <c r="O59" s="360">
        <f t="shared" si="3"/>
        <v>25200</v>
      </c>
    </row>
    <row r="60" spans="2:15" s="1" customFormat="1" x14ac:dyDescent="0.25">
      <c r="B60" s="313" t="s">
        <v>79</v>
      </c>
      <c r="C60" s="305">
        <v>2900</v>
      </c>
      <c r="D60" s="306">
        <v>2900</v>
      </c>
      <c r="E60" s="306">
        <v>2900</v>
      </c>
      <c r="F60" s="306">
        <v>2900</v>
      </c>
      <c r="G60" s="306">
        <v>2900</v>
      </c>
      <c r="H60" s="306">
        <v>2900</v>
      </c>
      <c r="I60" s="306">
        <v>2900</v>
      </c>
      <c r="J60" s="306">
        <v>2900</v>
      </c>
      <c r="K60" s="306">
        <v>2900</v>
      </c>
      <c r="L60" s="306">
        <v>2900</v>
      </c>
      <c r="M60" s="306">
        <v>2900</v>
      </c>
      <c r="N60" s="307">
        <v>2900</v>
      </c>
      <c r="O60" s="360">
        <f t="shared" si="3"/>
        <v>34800</v>
      </c>
    </row>
    <row r="61" spans="2:15" s="1" customFormat="1" x14ac:dyDescent="0.25">
      <c r="B61" s="313" t="s">
        <v>77</v>
      </c>
      <c r="C61" s="305">
        <v>4800</v>
      </c>
      <c r="D61" s="306">
        <v>4800</v>
      </c>
      <c r="E61" s="306">
        <v>4800</v>
      </c>
      <c r="F61" s="306">
        <v>4800</v>
      </c>
      <c r="G61" s="306">
        <v>4800</v>
      </c>
      <c r="H61" s="306">
        <v>4800</v>
      </c>
      <c r="I61" s="306">
        <v>4800</v>
      </c>
      <c r="J61" s="306">
        <v>4800</v>
      </c>
      <c r="K61" s="306">
        <v>4800</v>
      </c>
      <c r="L61" s="306">
        <v>4800</v>
      </c>
      <c r="M61" s="306">
        <v>4800</v>
      </c>
      <c r="N61" s="307">
        <v>4800</v>
      </c>
      <c r="O61" s="360">
        <f t="shared" si="3"/>
        <v>57600</v>
      </c>
    </row>
    <row r="62" spans="2:15" s="1" customFormat="1" x14ac:dyDescent="0.25">
      <c r="B62" s="313" t="s">
        <v>75</v>
      </c>
      <c r="C62" s="305">
        <v>3600</v>
      </c>
      <c r="D62" s="306">
        <v>3600</v>
      </c>
      <c r="E62" s="306">
        <v>3600</v>
      </c>
      <c r="F62" s="306">
        <v>3600</v>
      </c>
      <c r="G62" s="306">
        <v>3600</v>
      </c>
      <c r="H62" s="306">
        <v>3600</v>
      </c>
      <c r="I62" s="306">
        <v>3600</v>
      </c>
      <c r="J62" s="306">
        <v>3600</v>
      </c>
      <c r="K62" s="306">
        <v>3600</v>
      </c>
      <c r="L62" s="306">
        <v>3600</v>
      </c>
      <c r="M62" s="306">
        <v>3600</v>
      </c>
      <c r="N62" s="307">
        <v>3600</v>
      </c>
      <c r="O62" s="360">
        <f t="shared" si="3"/>
        <v>43200</v>
      </c>
    </row>
    <row r="63" spans="2:15" s="1" customFormat="1" x14ac:dyDescent="0.25">
      <c r="B63" s="313" t="s">
        <v>73</v>
      </c>
      <c r="C63" s="305">
        <v>3300</v>
      </c>
      <c r="D63" s="306">
        <v>3300</v>
      </c>
      <c r="E63" s="306">
        <v>3300</v>
      </c>
      <c r="F63" s="306">
        <v>3300</v>
      </c>
      <c r="G63" s="306">
        <v>3300</v>
      </c>
      <c r="H63" s="306">
        <v>3300</v>
      </c>
      <c r="I63" s="306">
        <v>3300</v>
      </c>
      <c r="J63" s="306">
        <v>3300</v>
      </c>
      <c r="K63" s="306">
        <v>3300</v>
      </c>
      <c r="L63" s="306">
        <v>3300</v>
      </c>
      <c r="M63" s="306">
        <v>3300</v>
      </c>
      <c r="N63" s="307">
        <v>3300</v>
      </c>
      <c r="O63" s="360">
        <f t="shared" si="3"/>
        <v>39600</v>
      </c>
    </row>
    <row r="64" spans="2:15" s="1" customFormat="1" x14ac:dyDescent="0.25">
      <c r="B64" s="313" t="s">
        <v>71</v>
      </c>
      <c r="C64" s="305">
        <v>2700</v>
      </c>
      <c r="D64" s="306">
        <v>2700</v>
      </c>
      <c r="E64" s="306">
        <v>2700</v>
      </c>
      <c r="F64" s="306">
        <v>2700</v>
      </c>
      <c r="G64" s="306">
        <v>2700</v>
      </c>
      <c r="H64" s="306">
        <v>2700</v>
      </c>
      <c r="I64" s="306">
        <v>2700</v>
      </c>
      <c r="J64" s="306">
        <v>2700</v>
      </c>
      <c r="K64" s="306">
        <v>2700</v>
      </c>
      <c r="L64" s="306">
        <v>2700</v>
      </c>
      <c r="M64" s="306">
        <v>2700</v>
      </c>
      <c r="N64" s="307">
        <v>2700</v>
      </c>
      <c r="O64" s="360">
        <f t="shared" si="3"/>
        <v>32400</v>
      </c>
    </row>
    <row r="65" spans="2:15" s="1" customFormat="1" x14ac:dyDescent="0.25">
      <c r="B65" s="313" t="s">
        <v>69</v>
      </c>
      <c r="C65" s="305">
        <v>2700</v>
      </c>
      <c r="D65" s="306">
        <v>2700</v>
      </c>
      <c r="E65" s="306">
        <v>2700</v>
      </c>
      <c r="F65" s="306">
        <v>2700</v>
      </c>
      <c r="G65" s="306">
        <v>2700</v>
      </c>
      <c r="H65" s="306">
        <v>2700</v>
      </c>
      <c r="I65" s="306">
        <v>2700</v>
      </c>
      <c r="J65" s="306">
        <v>2700</v>
      </c>
      <c r="K65" s="306">
        <v>2700</v>
      </c>
      <c r="L65" s="306">
        <v>2700</v>
      </c>
      <c r="M65" s="306">
        <v>2700</v>
      </c>
      <c r="N65" s="307">
        <v>2700</v>
      </c>
      <c r="O65" s="360">
        <f t="shared" si="3"/>
        <v>32400</v>
      </c>
    </row>
    <row r="66" spans="2:15" s="1" customFormat="1" x14ac:dyDescent="0.25">
      <c r="B66" s="313" t="s">
        <v>67</v>
      </c>
      <c r="C66" s="305">
        <v>2700</v>
      </c>
      <c r="D66" s="306">
        <v>2700</v>
      </c>
      <c r="E66" s="306">
        <v>2700</v>
      </c>
      <c r="F66" s="306">
        <v>2700</v>
      </c>
      <c r="G66" s="306">
        <v>2700</v>
      </c>
      <c r="H66" s="306">
        <v>2700</v>
      </c>
      <c r="I66" s="306">
        <v>2700</v>
      </c>
      <c r="J66" s="306">
        <v>2700</v>
      </c>
      <c r="K66" s="306">
        <v>2700</v>
      </c>
      <c r="L66" s="306">
        <v>2700</v>
      </c>
      <c r="M66" s="306">
        <v>2700</v>
      </c>
      <c r="N66" s="307">
        <v>2700</v>
      </c>
      <c r="O66" s="360">
        <f t="shared" si="3"/>
        <v>32400</v>
      </c>
    </row>
    <row r="67" spans="2:15" s="1" customFormat="1" x14ac:dyDescent="0.25">
      <c r="B67" s="313" t="s">
        <v>65</v>
      </c>
      <c r="C67" s="305">
        <v>3100</v>
      </c>
      <c r="D67" s="306">
        <v>3100</v>
      </c>
      <c r="E67" s="306">
        <v>3100</v>
      </c>
      <c r="F67" s="306">
        <v>3100</v>
      </c>
      <c r="G67" s="306">
        <v>3100</v>
      </c>
      <c r="H67" s="306">
        <v>3100</v>
      </c>
      <c r="I67" s="306">
        <v>3100</v>
      </c>
      <c r="J67" s="306">
        <v>3100</v>
      </c>
      <c r="K67" s="306">
        <v>3100</v>
      </c>
      <c r="L67" s="306">
        <v>3100</v>
      </c>
      <c r="M67" s="306">
        <v>3100</v>
      </c>
      <c r="N67" s="307">
        <v>3100</v>
      </c>
      <c r="O67" s="360">
        <f t="shared" si="3"/>
        <v>37200</v>
      </c>
    </row>
    <row r="68" spans="2:15" s="1" customFormat="1" x14ac:dyDescent="0.25">
      <c r="B68" s="313" t="s">
        <v>63</v>
      </c>
      <c r="C68" s="305">
        <v>4800</v>
      </c>
      <c r="D68" s="306">
        <v>4800</v>
      </c>
      <c r="E68" s="306">
        <v>4800</v>
      </c>
      <c r="F68" s="306">
        <v>4800</v>
      </c>
      <c r="G68" s="306">
        <v>4800</v>
      </c>
      <c r="H68" s="306">
        <v>4800</v>
      </c>
      <c r="I68" s="306">
        <v>4800</v>
      </c>
      <c r="J68" s="306">
        <v>4800</v>
      </c>
      <c r="K68" s="306">
        <v>4800</v>
      </c>
      <c r="L68" s="306">
        <v>4800</v>
      </c>
      <c r="M68" s="306">
        <v>4800</v>
      </c>
      <c r="N68" s="307">
        <v>4800</v>
      </c>
      <c r="O68" s="360">
        <f t="shared" si="3"/>
        <v>57600</v>
      </c>
    </row>
    <row r="69" spans="2:15" s="1" customFormat="1" x14ac:dyDescent="0.25">
      <c r="B69" s="313" t="s">
        <v>61</v>
      </c>
      <c r="C69" s="305">
        <v>4200</v>
      </c>
      <c r="D69" s="306">
        <v>4200</v>
      </c>
      <c r="E69" s="306">
        <v>4200</v>
      </c>
      <c r="F69" s="306">
        <v>4200</v>
      </c>
      <c r="G69" s="306">
        <v>4200</v>
      </c>
      <c r="H69" s="306">
        <v>4200</v>
      </c>
      <c r="I69" s="306">
        <v>4200</v>
      </c>
      <c r="J69" s="306">
        <v>4200</v>
      </c>
      <c r="K69" s="306">
        <v>4200</v>
      </c>
      <c r="L69" s="306">
        <v>4200</v>
      </c>
      <c r="M69" s="306">
        <v>4200</v>
      </c>
      <c r="N69" s="307">
        <v>4200</v>
      </c>
      <c r="O69" s="360">
        <f t="shared" si="3"/>
        <v>50400</v>
      </c>
    </row>
    <row r="70" spans="2:15" s="1" customFormat="1" x14ac:dyDescent="0.25">
      <c r="B70" s="313" t="s">
        <v>59</v>
      </c>
      <c r="C70" s="305">
        <v>5000</v>
      </c>
      <c r="D70" s="306">
        <v>5000</v>
      </c>
      <c r="E70" s="306">
        <v>5000</v>
      </c>
      <c r="F70" s="306">
        <v>5000</v>
      </c>
      <c r="G70" s="306">
        <v>5000</v>
      </c>
      <c r="H70" s="306">
        <v>5000</v>
      </c>
      <c r="I70" s="306">
        <v>5000</v>
      </c>
      <c r="J70" s="306">
        <v>5000</v>
      </c>
      <c r="K70" s="306">
        <v>5000</v>
      </c>
      <c r="L70" s="306">
        <v>5000</v>
      </c>
      <c r="M70" s="306">
        <v>5000</v>
      </c>
      <c r="N70" s="307">
        <v>5000</v>
      </c>
      <c r="O70" s="360">
        <f t="shared" si="3"/>
        <v>60000</v>
      </c>
    </row>
    <row r="71" spans="2:15" s="1" customFormat="1" x14ac:dyDescent="0.25">
      <c r="B71" s="313" t="s">
        <v>56</v>
      </c>
      <c r="C71" s="305">
        <v>5000</v>
      </c>
      <c r="D71" s="306">
        <v>5000</v>
      </c>
      <c r="E71" s="306">
        <v>5000</v>
      </c>
      <c r="F71" s="306">
        <v>5000</v>
      </c>
      <c r="G71" s="306">
        <v>5000</v>
      </c>
      <c r="H71" s="306">
        <v>5000</v>
      </c>
      <c r="I71" s="306">
        <v>5000</v>
      </c>
      <c r="J71" s="306">
        <v>5000</v>
      </c>
      <c r="K71" s="306">
        <v>5000</v>
      </c>
      <c r="L71" s="306">
        <v>5000</v>
      </c>
      <c r="M71" s="306">
        <v>5000</v>
      </c>
      <c r="N71" s="307">
        <v>5000</v>
      </c>
      <c r="O71" s="360">
        <f t="shared" si="3"/>
        <v>60000</v>
      </c>
    </row>
    <row r="72" spans="2:15" s="1" customFormat="1" x14ac:dyDescent="0.25">
      <c r="B72" s="313" t="s">
        <v>53</v>
      </c>
      <c r="C72" s="305">
        <v>2900</v>
      </c>
      <c r="D72" s="306">
        <v>2900</v>
      </c>
      <c r="E72" s="306">
        <v>2900</v>
      </c>
      <c r="F72" s="306">
        <v>2900</v>
      </c>
      <c r="G72" s="306">
        <v>2900</v>
      </c>
      <c r="H72" s="306">
        <v>2900</v>
      </c>
      <c r="I72" s="306">
        <v>2900</v>
      </c>
      <c r="J72" s="306">
        <v>2900</v>
      </c>
      <c r="K72" s="306">
        <v>2900</v>
      </c>
      <c r="L72" s="306">
        <v>2900</v>
      </c>
      <c r="M72" s="306">
        <v>2900</v>
      </c>
      <c r="N72" s="307">
        <v>2900</v>
      </c>
      <c r="O72" s="360">
        <f t="shared" si="3"/>
        <v>34800</v>
      </c>
    </row>
    <row r="73" spans="2:15" s="1" customFormat="1" x14ac:dyDescent="0.25">
      <c r="B73" s="313" t="s">
        <v>50</v>
      </c>
      <c r="C73" s="305">
        <v>5000</v>
      </c>
      <c r="D73" s="306">
        <v>5000</v>
      </c>
      <c r="E73" s="306">
        <v>5000</v>
      </c>
      <c r="F73" s="306">
        <v>5000</v>
      </c>
      <c r="G73" s="306">
        <v>5000</v>
      </c>
      <c r="H73" s="306">
        <v>5000</v>
      </c>
      <c r="I73" s="306">
        <v>5000</v>
      </c>
      <c r="J73" s="306">
        <v>5000</v>
      </c>
      <c r="K73" s="306">
        <v>5000</v>
      </c>
      <c r="L73" s="306">
        <v>5000</v>
      </c>
      <c r="M73" s="306">
        <v>5000</v>
      </c>
      <c r="N73" s="307">
        <v>5000</v>
      </c>
      <c r="O73" s="360">
        <f t="shared" si="3"/>
        <v>60000</v>
      </c>
    </row>
    <row r="74" spans="2:15" s="1" customFormat="1" x14ac:dyDescent="0.25">
      <c r="B74" s="313" t="s">
        <v>46</v>
      </c>
      <c r="C74" s="305">
        <v>2000</v>
      </c>
      <c r="D74" s="306">
        <v>2000</v>
      </c>
      <c r="E74" s="306">
        <v>2000</v>
      </c>
      <c r="F74" s="306">
        <v>2000</v>
      </c>
      <c r="G74" s="306">
        <v>2000</v>
      </c>
      <c r="H74" s="306">
        <v>2000</v>
      </c>
      <c r="I74" s="306">
        <v>2000</v>
      </c>
      <c r="J74" s="306">
        <v>2000</v>
      </c>
      <c r="K74" s="306">
        <v>2000</v>
      </c>
      <c r="L74" s="306">
        <v>2000</v>
      </c>
      <c r="M74" s="306">
        <v>2000</v>
      </c>
      <c r="N74" s="307">
        <v>2000</v>
      </c>
      <c r="O74" s="360">
        <f t="shared" si="3"/>
        <v>24000</v>
      </c>
    </row>
    <row r="75" spans="2:15" s="1" customFormat="1" x14ac:dyDescent="0.25">
      <c r="B75" s="313" t="s">
        <v>43</v>
      </c>
      <c r="C75" s="305">
        <v>4000</v>
      </c>
      <c r="D75" s="306">
        <v>4000</v>
      </c>
      <c r="E75" s="306">
        <v>4000</v>
      </c>
      <c r="F75" s="306">
        <v>4000</v>
      </c>
      <c r="G75" s="306">
        <v>4000</v>
      </c>
      <c r="H75" s="306">
        <v>4000</v>
      </c>
      <c r="I75" s="306">
        <v>4000</v>
      </c>
      <c r="J75" s="306">
        <v>4000</v>
      </c>
      <c r="K75" s="306">
        <v>4000</v>
      </c>
      <c r="L75" s="306">
        <v>4000</v>
      </c>
      <c r="M75" s="306">
        <v>4000</v>
      </c>
      <c r="N75" s="307">
        <v>4000</v>
      </c>
      <c r="O75" s="360">
        <f t="shared" si="3"/>
        <v>48000</v>
      </c>
    </row>
    <row r="76" spans="2:15" s="1" customFormat="1" x14ac:dyDescent="0.25">
      <c r="B76" s="313" t="s">
        <v>39</v>
      </c>
      <c r="C76" s="305">
        <v>5100</v>
      </c>
      <c r="D76" s="306">
        <v>5100</v>
      </c>
      <c r="E76" s="306">
        <v>5100</v>
      </c>
      <c r="F76" s="306">
        <v>5100</v>
      </c>
      <c r="G76" s="306">
        <v>5100</v>
      </c>
      <c r="H76" s="306">
        <v>5100</v>
      </c>
      <c r="I76" s="306">
        <v>5100</v>
      </c>
      <c r="J76" s="306">
        <v>5100</v>
      </c>
      <c r="K76" s="306">
        <v>5100</v>
      </c>
      <c r="L76" s="306">
        <v>5100</v>
      </c>
      <c r="M76" s="306">
        <v>5100</v>
      </c>
      <c r="N76" s="307">
        <v>5100</v>
      </c>
      <c r="O76" s="360">
        <f t="shared" si="3"/>
        <v>61200</v>
      </c>
    </row>
    <row r="77" spans="2:15" s="1" customFormat="1" x14ac:dyDescent="0.25">
      <c r="B77" s="313" t="s">
        <v>37</v>
      </c>
      <c r="C77" s="305">
        <v>2600</v>
      </c>
      <c r="D77" s="306">
        <v>2600</v>
      </c>
      <c r="E77" s="306">
        <v>2600</v>
      </c>
      <c r="F77" s="306">
        <v>2600</v>
      </c>
      <c r="G77" s="306">
        <v>2600</v>
      </c>
      <c r="H77" s="306">
        <v>2600</v>
      </c>
      <c r="I77" s="306">
        <v>2600</v>
      </c>
      <c r="J77" s="306">
        <v>2600</v>
      </c>
      <c r="K77" s="306">
        <v>2600</v>
      </c>
      <c r="L77" s="306">
        <v>2600</v>
      </c>
      <c r="M77" s="306">
        <v>2600</v>
      </c>
      <c r="N77" s="307">
        <v>2600</v>
      </c>
      <c r="O77" s="360">
        <f t="shared" si="3"/>
        <v>31200</v>
      </c>
    </row>
    <row r="78" spans="2:15" s="1" customFormat="1" x14ac:dyDescent="0.25">
      <c r="B78" s="313" t="s">
        <v>35</v>
      </c>
      <c r="C78" s="305">
        <v>6300</v>
      </c>
      <c r="D78" s="306">
        <v>6300</v>
      </c>
      <c r="E78" s="306">
        <v>6300</v>
      </c>
      <c r="F78" s="306">
        <v>6300</v>
      </c>
      <c r="G78" s="306">
        <v>6300</v>
      </c>
      <c r="H78" s="306">
        <v>6300</v>
      </c>
      <c r="I78" s="306">
        <v>6300</v>
      </c>
      <c r="J78" s="306">
        <v>6300</v>
      </c>
      <c r="K78" s="306">
        <v>6300</v>
      </c>
      <c r="L78" s="306">
        <v>6300</v>
      </c>
      <c r="M78" s="306">
        <v>6300</v>
      </c>
      <c r="N78" s="307">
        <v>6300</v>
      </c>
      <c r="O78" s="360">
        <f t="shared" si="3"/>
        <v>75600</v>
      </c>
    </row>
    <row r="79" spans="2:15" s="1" customFormat="1" x14ac:dyDescent="0.25">
      <c r="B79" s="314" t="s">
        <v>30</v>
      </c>
      <c r="C79" s="315">
        <v>1000</v>
      </c>
      <c r="D79" s="316">
        <v>1000</v>
      </c>
      <c r="E79" s="316">
        <v>1000</v>
      </c>
      <c r="F79" s="316">
        <v>1000</v>
      </c>
      <c r="G79" s="316">
        <v>1000</v>
      </c>
      <c r="H79" s="316">
        <v>1000</v>
      </c>
      <c r="I79" s="316">
        <v>1000</v>
      </c>
      <c r="J79" s="316">
        <v>1000</v>
      </c>
      <c r="K79" s="316">
        <v>1000</v>
      </c>
      <c r="L79" s="316">
        <v>1000</v>
      </c>
      <c r="M79" s="316">
        <v>1000</v>
      </c>
      <c r="N79" s="317">
        <v>1000</v>
      </c>
      <c r="O79" s="360">
        <f t="shared" si="3"/>
        <v>12000</v>
      </c>
    </row>
  </sheetData>
  <sheetProtection algorithmName="SHA-512" hashValue="8PLP1p2H0bAo7hfQEb+ckdVh314xUD4wv6wIE/1UGsvnER+UGmKYAXurOQ5k8Ki4//xh2IS2ctzktxTf/8dRHg==" saltValue="p7frGm1UzhctTdcJxBPE8A==" spinCount="100000" sheet="1" objects="1" scenarios="1"/>
  <printOptions horizontalCentered="1"/>
  <pageMargins left="0.31496062992125984" right="0.31496062992125984" top="0.31496062992125984" bottom="0.31496062992125984" header="0.31496062992125984" footer="0.31496062992125984"/>
  <pageSetup paperSize="9" scale="52" fitToHeight="0"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60C5E05-61BB-437E-A8E7-C4F68223C0BB}">
          <x14:formula1>
            <xm:f>Calc!$AM$11:$AM$22</xm:f>
          </x14:formula1>
          <xm:sqref>B6</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7C79EB-B628-4047-B355-4DE25727E88F}">
  <sheetPr codeName="Sheet2">
    <pageSetUpPr fitToPage="1"/>
  </sheetPr>
  <dimension ref="A1:V306"/>
  <sheetViews>
    <sheetView showGridLines="0" showRowColHeaders="0" zoomScaleNormal="100" zoomScaleSheetLayoutView="85" workbookViewId="0">
      <pane ySplit="5" topLeftCell="A6" activePane="bottomLeft" state="frozen"/>
      <selection activeCell="B28" sqref="B27:B28"/>
      <selection pane="bottomLeft" activeCell="A6" sqref="A6"/>
    </sheetView>
  </sheetViews>
  <sheetFormatPr defaultColWidth="9.140625" defaultRowHeight="15" x14ac:dyDescent="0.25"/>
  <cols>
    <col min="1" max="1" width="3.7109375" style="144" customWidth="1"/>
    <col min="2" max="2" width="5.28515625" style="144" customWidth="1"/>
    <col min="3" max="7" width="9" style="144" customWidth="1"/>
    <col min="8" max="8" width="5.42578125" style="144" customWidth="1"/>
    <col min="9" max="10" width="14.42578125" style="144" customWidth="1"/>
    <col min="11" max="11" width="9.85546875" style="144" customWidth="1"/>
    <col min="12" max="12" width="8.7109375" style="144" customWidth="1"/>
    <col min="13" max="13" width="8.28515625" style="144" customWidth="1"/>
    <col min="14" max="14" width="6.140625" style="144" customWidth="1"/>
    <col min="15" max="15" width="2.85546875" style="144" customWidth="1"/>
    <col min="16" max="16" width="16.5703125" style="144" customWidth="1"/>
    <col min="17" max="18" width="15.7109375" style="144" customWidth="1"/>
    <col min="19" max="19" width="7.85546875" style="144" customWidth="1"/>
    <col min="20" max="20" width="7.140625" style="144" customWidth="1"/>
    <col min="21" max="21" width="13" style="59" customWidth="1"/>
    <col min="22" max="22" width="9.140625" style="1" customWidth="1"/>
    <col min="23" max="16384" width="9.140625" style="144"/>
  </cols>
  <sheetData>
    <row r="1" spans="1:22" s="27" customFormat="1" ht="6.75" customHeight="1" x14ac:dyDescent="0.25">
      <c r="B1" s="28"/>
      <c r="E1" s="29"/>
      <c r="F1" s="29"/>
      <c r="V1" s="1"/>
    </row>
    <row r="2" spans="1:22" s="281" customFormat="1" ht="20.100000000000001" customHeight="1" x14ac:dyDescent="0.3">
      <c r="A2" s="287"/>
      <c r="B2" s="288"/>
      <c r="C2" s="289" t="s">
        <v>305</v>
      </c>
      <c r="D2" s="290"/>
      <c r="E2" s="291"/>
      <c r="F2" s="291"/>
      <c r="G2" s="291"/>
      <c r="H2" s="291"/>
      <c r="I2" s="291"/>
      <c r="J2" s="291"/>
      <c r="K2" s="291"/>
      <c r="L2" s="291"/>
      <c r="M2" s="291"/>
      <c r="N2" s="291"/>
      <c r="O2" s="291"/>
      <c r="P2" s="291"/>
      <c r="Q2" s="291"/>
      <c r="R2" s="291"/>
      <c r="S2" s="292"/>
      <c r="T2" s="292"/>
      <c r="U2" s="292"/>
      <c r="V2" s="293"/>
    </row>
    <row r="3" spans="1:22" s="30" customFormat="1" ht="24" customHeight="1" x14ac:dyDescent="0.35">
      <c r="A3" s="297"/>
      <c r="B3" s="128"/>
      <c r="C3" s="280" t="s">
        <v>306</v>
      </c>
      <c r="D3" s="129"/>
      <c r="E3" s="129"/>
      <c r="F3" s="129"/>
      <c r="G3" s="129"/>
      <c r="H3" s="129"/>
      <c r="I3" s="129"/>
      <c r="J3" s="129"/>
      <c r="K3" s="129"/>
      <c r="L3" s="129"/>
      <c r="M3" s="129"/>
      <c r="N3" s="129"/>
      <c r="O3" s="129"/>
      <c r="P3" s="129"/>
      <c r="Q3" s="129"/>
      <c r="R3" s="129"/>
      <c r="S3" s="142"/>
      <c r="T3" s="142"/>
      <c r="U3" s="142"/>
      <c r="V3" s="298"/>
    </row>
    <row r="4" spans="1:22" s="143" customFormat="1" ht="9.75" customHeight="1" x14ac:dyDescent="0.25">
      <c r="V4" s="1"/>
    </row>
    <row r="5" spans="1:22" ht="17.25" x14ac:dyDescent="0.25">
      <c r="B5" s="110" t="s">
        <v>94</v>
      </c>
      <c r="C5" s="109"/>
      <c r="D5" s="109"/>
      <c r="E5" s="109"/>
      <c r="F5" s="109"/>
      <c r="G5" s="109"/>
      <c r="H5" s="109"/>
      <c r="I5" s="109"/>
      <c r="J5" s="109"/>
      <c r="K5" s="109"/>
      <c r="L5" s="109"/>
      <c r="M5" s="109"/>
      <c r="N5" s="108"/>
      <c r="P5" s="110" t="s">
        <v>168</v>
      </c>
      <c r="Q5" s="121"/>
      <c r="R5" s="108"/>
    </row>
    <row r="6" spans="1:22" x14ac:dyDescent="0.25">
      <c r="B6" s="73"/>
      <c r="C6" s="72"/>
      <c r="D6" s="72"/>
      <c r="E6" s="72"/>
      <c r="F6" s="72"/>
      <c r="G6" s="72"/>
      <c r="H6" s="72"/>
      <c r="I6" s="107"/>
      <c r="J6" s="107"/>
      <c r="K6" s="72"/>
      <c r="L6" s="72"/>
      <c r="M6" s="72"/>
      <c r="N6" s="71"/>
      <c r="P6" s="120" t="s">
        <v>163</v>
      </c>
      <c r="Q6" s="119" t="s">
        <v>284</v>
      </c>
      <c r="R6" s="118" t="s">
        <v>285</v>
      </c>
    </row>
    <row r="7" spans="1:22" ht="15.75" thickBot="1" x14ac:dyDescent="0.3">
      <c r="B7" s="73"/>
      <c r="C7" s="106" t="s">
        <v>89</v>
      </c>
      <c r="D7" s="105"/>
      <c r="E7" s="105"/>
      <c r="F7" s="105"/>
      <c r="G7" s="104"/>
      <c r="H7" s="72"/>
      <c r="I7" s="103" t="s">
        <v>88</v>
      </c>
      <c r="J7" s="102" t="s">
        <v>87</v>
      </c>
      <c r="K7" s="72"/>
      <c r="L7" s="72"/>
      <c r="M7" s="72"/>
      <c r="N7" s="71"/>
      <c r="P7" s="339" t="s">
        <v>155</v>
      </c>
      <c r="Q7" s="336" t="s">
        <v>154</v>
      </c>
      <c r="R7" s="234" t="str">
        <f>IFERROR(Calc!BI10/Calc!BH10,"")</f>
        <v/>
      </c>
    </row>
    <row r="8" spans="1:22" x14ac:dyDescent="0.25">
      <c r="B8" s="73"/>
      <c r="C8" s="179"/>
      <c r="D8" s="169"/>
      <c r="E8" s="101"/>
      <c r="F8" s="100"/>
      <c r="G8" s="99"/>
      <c r="H8" s="72"/>
      <c r="I8" s="328">
        <v>0</v>
      </c>
      <c r="J8" s="329">
        <v>0.1</v>
      </c>
      <c r="K8" s="72"/>
      <c r="L8" s="72"/>
      <c r="M8" s="72"/>
      <c r="N8" s="71"/>
      <c r="P8" s="340" t="s">
        <v>152</v>
      </c>
      <c r="Q8" s="337" t="s">
        <v>151</v>
      </c>
      <c r="R8" s="235" t="str">
        <f>IFERROR(Calc!BI11/Calc!BH11,"")</f>
        <v/>
      </c>
    </row>
    <row r="9" spans="1:22" x14ac:dyDescent="0.25">
      <c r="B9" s="73"/>
      <c r="C9" s="180"/>
      <c r="D9" s="170"/>
      <c r="E9" s="98"/>
      <c r="F9" s="97"/>
      <c r="G9" s="96"/>
      <c r="H9" s="72"/>
      <c r="I9" s="330">
        <v>0.1</v>
      </c>
      <c r="J9" s="331">
        <v>0.2</v>
      </c>
      <c r="K9" s="72"/>
      <c r="L9" s="72"/>
      <c r="M9" s="72"/>
      <c r="N9" s="71"/>
      <c r="P9" s="340" t="s">
        <v>150</v>
      </c>
      <c r="Q9" s="337" t="s">
        <v>149</v>
      </c>
      <c r="R9" s="235" t="str">
        <f>IFERROR(Calc!BI12/Calc!BH12,"")</f>
        <v/>
      </c>
    </row>
    <row r="10" spans="1:22" x14ac:dyDescent="0.25">
      <c r="B10" s="73"/>
      <c r="C10" s="181"/>
      <c r="D10" s="171"/>
      <c r="E10" s="95"/>
      <c r="F10" s="94"/>
      <c r="G10" s="93"/>
      <c r="H10" s="72"/>
      <c r="I10" s="330">
        <v>0.2</v>
      </c>
      <c r="J10" s="331">
        <v>0.4</v>
      </c>
      <c r="K10" s="72"/>
      <c r="L10" s="72"/>
      <c r="M10" s="72"/>
      <c r="N10" s="71"/>
      <c r="P10" s="340" t="s">
        <v>147</v>
      </c>
      <c r="Q10" s="337" t="s">
        <v>146</v>
      </c>
      <c r="R10" s="235">
        <f>IFERROR(Calc!BI13/Calc!BH13,"")</f>
        <v>0.53333333333333333</v>
      </c>
    </row>
    <row r="11" spans="1:22" x14ac:dyDescent="0.25">
      <c r="B11" s="73"/>
      <c r="C11" s="182"/>
      <c r="D11" s="172"/>
      <c r="E11" s="92"/>
      <c r="F11" s="91"/>
      <c r="G11" s="90"/>
      <c r="H11" s="72"/>
      <c r="I11" s="330">
        <v>0.4</v>
      </c>
      <c r="J11" s="331">
        <v>0.7</v>
      </c>
      <c r="K11" s="72"/>
      <c r="L11" s="72"/>
      <c r="M11" s="72"/>
      <c r="N11" s="71"/>
      <c r="P11" s="340" t="s">
        <v>144</v>
      </c>
      <c r="Q11" s="337" t="s">
        <v>143</v>
      </c>
      <c r="R11" s="235" t="str">
        <f>IFERROR(Calc!BI14/Calc!BH14,"")</f>
        <v/>
      </c>
    </row>
    <row r="12" spans="1:22" x14ac:dyDescent="0.25">
      <c r="B12" s="73"/>
      <c r="C12" s="183"/>
      <c r="D12" s="173"/>
      <c r="E12" s="89"/>
      <c r="F12" s="88"/>
      <c r="G12" s="87"/>
      <c r="H12" s="72"/>
      <c r="I12" s="332">
        <v>0.7</v>
      </c>
      <c r="J12" s="333">
        <v>9.99</v>
      </c>
      <c r="K12" s="72"/>
      <c r="L12" s="80" t="s">
        <v>58</v>
      </c>
      <c r="M12" s="79">
        <v>8</v>
      </c>
      <c r="N12" s="71"/>
      <c r="P12" s="340" t="s">
        <v>141</v>
      </c>
      <c r="Q12" s="337" t="s">
        <v>140</v>
      </c>
      <c r="R12" s="235" t="str">
        <f>IFERROR(Calc!BI15/Calc!BH15,"")</f>
        <v/>
      </c>
    </row>
    <row r="13" spans="1:22" x14ac:dyDescent="0.25">
      <c r="B13" s="73"/>
      <c r="C13" s="86"/>
      <c r="D13" s="85"/>
      <c r="E13" s="85"/>
      <c r="F13" s="85"/>
      <c r="G13" s="84"/>
      <c r="H13" s="72"/>
      <c r="I13" s="72"/>
      <c r="J13" s="72"/>
      <c r="K13" s="72"/>
      <c r="L13" s="72"/>
      <c r="M13" s="72"/>
      <c r="N13" s="71"/>
      <c r="P13" s="340" t="s">
        <v>139</v>
      </c>
      <c r="Q13" s="337" t="s">
        <v>138</v>
      </c>
      <c r="R13" s="235">
        <f>IFERROR(Calc!BI16/Calc!BH16,"")</f>
        <v>0.68181818181818177</v>
      </c>
    </row>
    <row r="14" spans="1:22" ht="15.75" thickBot="1" x14ac:dyDescent="0.3">
      <c r="B14" s="73"/>
      <c r="C14" s="83"/>
      <c r="D14" s="82"/>
      <c r="E14" s="82"/>
      <c r="F14" s="82"/>
      <c r="G14" s="81"/>
      <c r="H14" s="72"/>
      <c r="I14" s="72"/>
      <c r="J14" s="72"/>
      <c r="K14" s="72"/>
      <c r="L14" s="72"/>
      <c r="M14" s="72"/>
      <c r="N14" s="71"/>
      <c r="P14" s="340" t="s">
        <v>136</v>
      </c>
      <c r="Q14" s="337" t="s">
        <v>135</v>
      </c>
      <c r="R14" s="235">
        <f>IFERROR(Calc!BI17/Calc!BH17,"")</f>
        <v>1.1212121212121211</v>
      </c>
    </row>
    <row r="15" spans="1:22" x14ac:dyDescent="0.25">
      <c r="B15" s="73"/>
      <c r="C15" s="72"/>
      <c r="D15" s="72"/>
      <c r="E15" s="72"/>
      <c r="F15" s="72"/>
      <c r="G15" s="72"/>
      <c r="H15" s="72"/>
      <c r="I15" s="72"/>
      <c r="J15" s="72"/>
      <c r="K15" s="72"/>
      <c r="L15" s="72"/>
      <c r="M15" s="72"/>
      <c r="N15" s="71"/>
      <c r="P15" s="340" t="s">
        <v>134</v>
      </c>
      <c r="Q15" s="337" t="s">
        <v>133</v>
      </c>
      <c r="R15" s="235">
        <f>IFERROR(Calc!BI18/Calc!BH18,"")</f>
        <v>1.0818181818181818</v>
      </c>
    </row>
    <row r="16" spans="1:22" x14ac:dyDescent="0.25">
      <c r="B16" s="73"/>
      <c r="C16" s="130"/>
      <c r="D16" s="130"/>
      <c r="E16" s="130"/>
      <c r="F16" s="72"/>
      <c r="G16" s="72"/>
      <c r="H16" s="72"/>
      <c r="I16" s="72"/>
      <c r="J16" s="72"/>
      <c r="K16" s="72"/>
      <c r="L16" s="72"/>
      <c r="M16" s="72"/>
      <c r="N16" s="71"/>
      <c r="P16" s="340" t="s">
        <v>132</v>
      </c>
      <c r="Q16" s="337" t="s">
        <v>131</v>
      </c>
      <c r="R16" s="235" t="str">
        <f>IFERROR(Calc!BI19/Calc!BH19,"")</f>
        <v/>
      </c>
    </row>
    <row r="17" spans="2:18" x14ac:dyDescent="0.25">
      <c r="B17" s="73"/>
      <c r="C17" s="78" t="s">
        <v>55</v>
      </c>
      <c r="D17" s="77"/>
      <c r="E17" s="76"/>
      <c r="F17" s="72"/>
      <c r="G17" s="72"/>
      <c r="H17" s="72"/>
      <c r="I17" s="72"/>
      <c r="J17" s="72"/>
      <c r="K17" s="72"/>
      <c r="L17" s="72"/>
      <c r="M17" s="72"/>
      <c r="N17" s="71"/>
      <c r="P17" s="340" t="s">
        <v>130</v>
      </c>
      <c r="Q17" s="337" t="s">
        <v>129</v>
      </c>
      <c r="R17" s="235" t="str">
        <f>IFERROR(Calc!BI20/Calc!BH20,"")</f>
        <v/>
      </c>
    </row>
    <row r="18" spans="2:18" x14ac:dyDescent="0.25">
      <c r="B18" s="73"/>
      <c r="C18" s="379" t="s">
        <v>52</v>
      </c>
      <c r="D18" s="380"/>
      <c r="E18" s="126"/>
      <c r="F18" s="72"/>
      <c r="G18" s="72"/>
      <c r="H18" s="72"/>
      <c r="I18" s="72"/>
      <c r="J18" s="72"/>
      <c r="K18" s="72"/>
      <c r="L18" s="72"/>
      <c r="M18" s="72"/>
      <c r="N18" s="71"/>
      <c r="P18" s="340" t="s">
        <v>128</v>
      </c>
      <c r="Q18" s="337" t="s">
        <v>127</v>
      </c>
      <c r="R18" s="235">
        <f>IFERROR(Calc!BI21/Calc!BH21,"")</f>
        <v>1.1727272727272726</v>
      </c>
    </row>
    <row r="19" spans="2:18" x14ac:dyDescent="0.25">
      <c r="B19" s="73"/>
      <c r="C19" s="379" t="s">
        <v>49</v>
      </c>
      <c r="D19" s="380"/>
      <c r="E19" s="74" t="s">
        <v>48</v>
      </c>
      <c r="F19" s="72"/>
      <c r="G19" s="72"/>
      <c r="H19" s="72"/>
      <c r="I19" s="72"/>
      <c r="J19" s="72"/>
      <c r="K19" s="72"/>
      <c r="L19" s="72"/>
      <c r="M19" s="72"/>
      <c r="N19" s="71"/>
      <c r="P19" s="340" t="s">
        <v>126</v>
      </c>
      <c r="Q19" s="337" t="s">
        <v>125</v>
      </c>
      <c r="R19" s="235" t="str">
        <f>IFERROR(Calc!BI22/Calc!BH22,"")</f>
        <v/>
      </c>
    </row>
    <row r="20" spans="2:18" x14ac:dyDescent="0.25">
      <c r="B20" s="73"/>
      <c r="C20" s="379" t="s">
        <v>45</v>
      </c>
      <c r="D20" s="380"/>
      <c r="E20" s="75"/>
      <c r="F20" s="72"/>
      <c r="G20" s="72"/>
      <c r="H20" s="72"/>
      <c r="I20" s="72"/>
      <c r="J20" s="72"/>
      <c r="K20" s="72"/>
      <c r="L20" s="72"/>
      <c r="M20" s="72"/>
      <c r="N20" s="71"/>
      <c r="P20" s="340" t="s">
        <v>124</v>
      </c>
      <c r="Q20" s="337" t="s">
        <v>123</v>
      </c>
      <c r="R20" s="235" t="str">
        <f>IFERROR(Calc!BI23/Calc!BH23,"")</f>
        <v/>
      </c>
    </row>
    <row r="21" spans="2:18" x14ac:dyDescent="0.25">
      <c r="B21" s="73"/>
      <c r="C21" s="379" t="s">
        <v>42</v>
      </c>
      <c r="D21" s="380"/>
      <c r="E21" s="74" t="s">
        <v>41</v>
      </c>
      <c r="F21" s="72"/>
      <c r="G21" s="72"/>
      <c r="H21" s="72"/>
      <c r="I21" s="72"/>
      <c r="J21" s="72"/>
      <c r="K21" s="72"/>
      <c r="L21" s="72"/>
      <c r="M21" s="72"/>
      <c r="N21" s="71"/>
      <c r="P21" s="340" t="s">
        <v>122</v>
      </c>
      <c r="Q21" s="337" t="s">
        <v>121</v>
      </c>
      <c r="R21" s="235" t="str">
        <f>IFERROR(Calc!BI24/Calc!BH24,"")</f>
        <v/>
      </c>
    </row>
    <row r="22" spans="2:18" x14ac:dyDescent="0.25">
      <c r="B22" s="70"/>
      <c r="C22" s="69"/>
      <c r="D22" s="69"/>
      <c r="E22" s="69"/>
      <c r="F22" s="69"/>
      <c r="G22" s="69"/>
      <c r="H22" s="69"/>
      <c r="I22" s="69"/>
      <c r="J22" s="69"/>
      <c r="K22" s="69"/>
      <c r="L22" s="69"/>
      <c r="M22" s="69"/>
      <c r="N22" s="68"/>
      <c r="P22" s="340" t="s">
        <v>120</v>
      </c>
      <c r="Q22" s="337" t="s">
        <v>119</v>
      </c>
      <c r="R22" s="235">
        <f>IFERROR(Calc!BI25/Calc!BH25,"")</f>
        <v>0.12272727272727273</v>
      </c>
    </row>
    <row r="23" spans="2:18" x14ac:dyDescent="0.25">
      <c r="P23" s="340" t="s">
        <v>118</v>
      </c>
      <c r="Q23" s="337" t="s">
        <v>117</v>
      </c>
      <c r="R23" s="235" t="str">
        <f>IFERROR(Calc!BI26/Calc!BH26,"")</f>
        <v/>
      </c>
    </row>
    <row r="24" spans="2:18" x14ac:dyDescent="0.25">
      <c r="P24" s="340" t="s">
        <v>116</v>
      </c>
      <c r="Q24" s="337" t="s">
        <v>115</v>
      </c>
      <c r="R24" s="235" t="str">
        <f>IFERROR(Calc!BI27/Calc!BH27,"")</f>
        <v/>
      </c>
    </row>
    <row r="25" spans="2:18" x14ac:dyDescent="0.25">
      <c r="P25" s="340" t="s">
        <v>114</v>
      </c>
      <c r="Q25" s="337" t="s">
        <v>113</v>
      </c>
      <c r="R25" s="235" t="str">
        <f>IFERROR(Calc!BI28/Calc!BH28,"")</f>
        <v/>
      </c>
    </row>
    <row r="26" spans="2:18" x14ac:dyDescent="0.25">
      <c r="P26" s="340" t="s">
        <v>111</v>
      </c>
      <c r="Q26" s="337" t="s">
        <v>110</v>
      </c>
      <c r="R26" s="235" t="str">
        <f>IFERROR(Calc!BI29/Calc!BH29,"")</f>
        <v/>
      </c>
    </row>
    <row r="27" spans="2:18" x14ac:dyDescent="0.25">
      <c r="P27" s="340" t="s">
        <v>108</v>
      </c>
      <c r="Q27" s="337" t="s">
        <v>107</v>
      </c>
      <c r="R27" s="235">
        <f>IFERROR(Calc!BI30/Calc!BH30,"")</f>
        <v>0.36363636363636365</v>
      </c>
    </row>
    <row r="28" spans="2:18" x14ac:dyDescent="0.25">
      <c r="P28" s="340" t="s">
        <v>106</v>
      </c>
      <c r="Q28" s="337" t="s">
        <v>105</v>
      </c>
      <c r="R28" s="235" t="str">
        <f>IFERROR(Calc!BI31/Calc!BH31,"")</f>
        <v/>
      </c>
    </row>
    <row r="29" spans="2:18" x14ac:dyDescent="0.25">
      <c r="P29" s="340" t="s">
        <v>104</v>
      </c>
      <c r="Q29" s="337" t="s">
        <v>103</v>
      </c>
      <c r="R29" s="235" t="str">
        <f>IFERROR(Calc!BI32/Calc!BH32,"")</f>
        <v/>
      </c>
    </row>
    <row r="30" spans="2:18" x14ac:dyDescent="0.25">
      <c r="P30" s="340" t="s">
        <v>102</v>
      </c>
      <c r="Q30" s="337" t="s">
        <v>101</v>
      </c>
      <c r="R30" s="235" t="str">
        <f>IFERROR(Calc!BI33/Calc!BH33,"")</f>
        <v/>
      </c>
    </row>
    <row r="31" spans="2:18" x14ac:dyDescent="0.25">
      <c r="P31" s="340" t="s">
        <v>100</v>
      </c>
      <c r="Q31" s="337" t="s">
        <v>99</v>
      </c>
      <c r="R31" s="235">
        <f>IFERROR(Calc!BI34/Calc!BH34,"")</f>
        <v>0.18909090909090909</v>
      </c>
    </row>
    <row r="32" spans="2:18" x14ac:dyDescent="0.25">
      <c r="P32" s="340" t="s">
        <v>98</v>
      </c>
      <c r="Q32" s="337" t="s">
        <v>97</v>
      </c>
      <c r="R32" s="235" t="str">
        <f>IFERROR(Calc!BI35/Calc!BH35,"")</f>
        <v/>
      </c>
    </row>
    <row r="33" spans="16:18" x14ac:dyDescent="0.25">
      <c r="P33" s="340" t="s">
        <v>96</v>
      </c>
      <c r="Q33" s="337" t="s">
        <v>95</v>
      </c>
      <c r="R33" s="235" t="str">
        <f>IFERROR(Calc!BI36/Calc!BH36,"")</f>
        <v/>
      </c>
    </row>
    <row r="34" spans="16:18" x14ac:dyDescent="0.25">
      <c r="P34" s="340" t="s">
        <v>93</v>
      </c>
      <c r="Q34" s="337" t="s">
        <v>92</v>
      </c>
      <c r="R34" s="235" t="str">
        <f>IFERROR(Calc!BI37/Calc!BH37,"")</f>
        <v/>
      </c>
    </row>
    <row r="35" spans="16:18" x14ac:dyDescent="0.25">
      <c r="P35" s="340" t="s">
        <v>91</v>
      </c>
      <c r="Q35" s="337" t="s">
        <v>90</v>
      </c>
      <c r="R35" s="235">
        <f>IFERROR(Calc!BI38/Calc!BH38,"")</f>
        <v>0.38181818181818183</v>
      </c>
    </row>
    <row r="36" spans="16:18" x14ac:dyDescent="0.25">
      <c r="P36" s="340" t="s">
        <v>86</v>
      </c>
      <c r="Q36" s="337" t="s">
        <v>85</v>
      </c>
      <c r="R36" s="235" t="str">
        <f>IFERROR(Calc!BI39/Calc!BH39,"")</f>
        <v/>
      </c>
    </row>
    <row r="37" spans="16:18" x14ac:dyDescent="0.25">
      <c r="P37" s="340" t="s">
        <v>84</v>
      </c>
      <c r="Q37" s="337" t="s">
        <v>83</v>
      </c>
      <c r="R37" s="235">
        <f>IFERROR(Calc!BI40/Calc!BH40,"")</f>
        <v>0.31818181818181818</v>
      </c>
    </row>
    <row r="38" spans="16:18" x14ac:dyDescent="0.25">
      <c r="P38" s="340" t="s">
        <v>82</v>
      </c>
      <c r="Q38" s="337" t="s">
        <v>81</v>
      </c>
      <c r="R38" s="235" t="str">
        <f>IFERROR(Calc!BI41/Calc!BH41,"")</f>
        <v/>
      </c>
    </row>
    <row r="39" spans="16:18" x14ac:dyDescent="0.25">
      <c r="P39" s="340" t="s">
        <v>80</v>
      </c>
      <c r="Q39" s="337" t="s">
        <v>79</v>
      </c>
      <c r="R39" s="235" t="str">
        <f>IFERROR(Calc!BI42/Calc!BH42,"")</f>
        <v/>
      </c>
    </row>
    <row r="40" spans="16:18" x14ac:dyDescent="0.25">
      <c r="P40" s="340" t="s">
        <v>78</v>
      </c>
      <c r="Q40" s="337" t="s">
        <v>77</v>
      </c>
      <c r="R40" s="235">
        <f>IFERROR(Calc!BI43/Calc!BH43,"")</f>
        <v>0.38181818181818183</v>
      </c>
    </row>
    <row r="41" spans="16:18" x14ac:dyDescent="0.25">
      <c r="P41" s="340" t="s">
        <v>76</v>
      </c>
      <c r="Q41" s="337" t="s">
        <v>75</v>
      </c>
      <c r="R41" s="235" t="str">
        <f>IFERROR(Calc!BI44/Calc!BH44,"")</f>
        <v/>
      </c>
    </row>
    <row r="42" spans="16:18" x14ac:dyDescent="0.25">
      <c r="P42" s="340" t="s">
        <v>74</v>
      </c>
      <c r="Q42" s="337" t="s">
        <v>73</v>
      </c>
      <c r="R42" s="235" t="str">
        <f>IFERROR(Calc!BI45/Calc!BH45,"")</f>
        <v/>
      </c>
    </row>
    <row r="43" spans="16:18" x14ac:dyDescent="0.25">
      <c r="P43" s="340" t="s">
        <v>72</v>
      </c>
      <c r="Q43" s="337" t="s">
        <v>71</v>
      </c>
      <c r="R43" s="235" t="str">
        <f>IFERROR(Calc!BI46/Calc!BH46,"")</f>
        <v/>
      </c>
    </row>
    <row r="44" spans="16:18" x14ac:dyDescent="0.25">
      <c r="P44" s="340" t="s">
        <v>70</v>
      </c>
      <c r="Q44" s="337" t="s">
        <v>69</v>
      </c>
      <c r="R44" s="235" t="str">
        <f>IFERROR(Calc!BI47/Calc!BH47,"")</f>
        <v/>
      </c>
    </row>
    <row r="45" spans="16:18" x14ac:dyDescent="0.25">
      <c r="P45" s="340" t="s">
        <v>68</v>
      </c>
      <c r="Q45" s="337" t="s">
        <v>67</v>
      </c>
      <c r="R45" s="235" t="str">
        <f>IFERROR(Calc!BI48/Calc!BH48,"")</f>
        <v/>
      </c>
    </row>
    <row r="46" spans="16:18" x14ac:dyDescent="0.25">
      <c r="P46" s="340" t="s">
        <v>66</v>
      </c>
      <c r="Q46" s="337" t="s">
        <v>65</v>
      </c>
      <c r="R46" s="235">
        <f>IFERROR(Calc!BI49/Calc!BH49,"")</f>
        <v>1.0181818181818181</v>
      </c>
    </row>
    <row r="47" spans="16:18" x14ac:dyDescent="0.25">
      <c r="P47" s="340" t="s">
        <v>64</v>
      </c>
      <c r="Q47" s="337" t="s">
        <v>63</v>
      </c>
      <c r="R47" s="235" t="str">
        <f>IFERROR(Calc!BI50/Calc!BH50,"")</f>
        <v/>
      </c>
    </row>
    <row r="48" spans="16:18" x14ac:dyDescent="0.25">
      <c r="P48" s="340" t="s">
        <v>62</v>
      </c>
      <c r="Q48" s="337" t="s">
        <v>61</v>
      </c>
      <c r="R48" s="235">
        <f>IFERROR(Calc!BI51/Calc!BH51,"")</f>
        <v>0.22727272727272727</v>
      </c>
    </row>
    <row r="49" spans="16:18" x14ac:dyDescent="0.25">
      <c r="P49" s="340" t="s">
        <v>60</v>
      </c>
      <c r="Q49" s="337" t="s">
        <v>59</v>
      </c>
      <c r="R49" s="235" t="str">
        <f>IFERROR(Calc!BI52/Calc!BH52,"")</f>
        <v/>
      </c>
    </row>
    <row r="50" spans="16:18" x14ac:dyDescent="0.25">
      <c r="P50" s="340" t="s">
        <v>57</v>
      </c>
      <c r="Q50" s="337" t="s">
        <v>56</v>
      </c>
      <c r="R50" s="235" t="str">
        <f>IFERROR(Calc!BI53/Calc!BH53,"")</f>
        <v/>
      </c>
    </row>
    <row r="51" spans="16:18" x14ac:dyDescent="0.25">
      <c r="P51" s="340" t="s">
        <v>54</v>
      </c>
      <c r="Q51" s="337" t="s">
        <v>53</v>
      </c>
      <c r="R51" s="235" t="str">
        <f>IFERROR(Calc!BI54/Calc!BH54,"")</f>
        <v/>
      </c>
    </row>
    <row r="52" spans="16:18" x14ac:dyDescent="0.25">
      <c r="P52" s="340" t="s">
        <v>51</v>
      </c>
      <c r="Q52" s="337" t="s">
        <v>50</v>
      </c>
      <c r="R52" s="235" t="str">
        <f>IFERROR(Calc!BI55/Calc!BH55,"")</f>
        <v/>
      </c>
    </row>
    <row r="53" spans="16:18" x14ac:dyDescent="0.25">
      <c r="P53" s="340" t="s">
        <v>47</v>
      </c>
      <c r="Q53" s="337" t="s">
        <v>46</v>
      </c>
      <c r="R53" s="235">
        <f>IFERROR(Calc!BI56/Calc!BH56,"")</f>
        <v>0.36363636363636365</v>
      </c>
    </row>
    <row r="54" spans="16:18" x14ac:dyDescent="0.25">
      <c r="P54" s="340" t="s">
        <v>44</v>
      </c>
      <c r="Q54" s="337" t="s">
        <v>43</v>
      </c>
      <c r="R54" s="235" t="str">
        <f>IFERROR(Calc!BI57/Calc!BH57,"")</f>
        <v/>
      </c>
    </row>
    <row r="55" spans="16:18" x14ac:dyDescent="0.25">
      <c r="P55" s="340" t="s">
        <v>40</v>
      </c>
      <c r="Q55" s="337" t="s">
        <v>39</v>
      </c>
      <c r="R55" s="235">
        <f>IFERROR(Calc!BI58/Calc!BH58,"")</f>
        <v>7.8787878787878782E-2</v>
      </c>
    </row>
    <row r="56" spans="16:18" x14ac:dyDescent="0.25">
      <c r="P56" s="340" t="s">
        <v>38</v>
      </c>
      <c r="Q56" s="337" t="s">
        <v>37</v>
      </c>
      <c r="R56" s="235" t="str">
        <f>IFERROR(Calc!BI59/Calc!BH59,"")</f>
        <v/>
      </c>
    </row>
    <row r="57" spans="16:18" x14ac:dyDescent="0.25">
      <c r="P57" s="341" t="s">
        <v>36</v>
      </c>
      <c r="Q57" s="338" t="s">
        <v>35</v>
      </c>
      <c r="R57" s="236" t="str">
        <f>IFERROR(Calc!BI60/Calc!BH60,"")</f>
        <v/>
      </c>
    </row>
    <row r="59" spans="16:18" ht="16.149999999999999" customHeight="1" x14ac:dyDescent="0.25"/>
    <row r="60" spans="16:18" ht="16.149999999999999" customHeight="1" x14ac:dyDescent="0.25"/>
    <row r="61" spans="16:18" ht="16.149999999999999" customHeight="1" x14ac:dyDescent="0.25"/>
    <row r="62" spans="16:18" ht="16.149999999999999" customHeight="1" x14ac:dyDescent="0.25"/>
    <row r="63" spans="16:18" ht="16.149999999999999" customHeight="1" x14ac:dyDescent="0.25"/>
    <row r="64" spans="16:18" ht="16.149999999999999" customHeight="1" x14ac:dyDescent="0.25"/>
    <row r="65" ht="16.149999999999999" customHeight="1" x14ac:dyDescent="0.25"/>
    <row r="66" ht="16.149999999999999" customHeight="1" x14ac:dyDescent="0.25"/>
    <row r="67" ht="16.149999999999999" customHeight="1" x14ac:dyDescent="0.25"/>
    <row r="68" ht="16.149999999999999" customHeight="1" x14ac:dyDescent="0.25"/>
    <row r="69" ht="16.149999999999999" customHeight="1" x14ac:dyDescent="0.25"/>
    <row r="70" ht="16.149999999999999" customHeight="1" x14ac:dyDescent="0.25"/>
    <row r="71" ht="16.149999999999999" customHeight="1" x14ac:dyDescent="0.25"/>
    <row r="72" ht="16.149999999999999" customHeight="1" x14ac:dyDescent="0.25"/>
    <row r="73" ht="16.149999999999999" customHeight="1" x14ac:dyDescent="0.25"/>
    <row r="74" ht="16.149999999999999" customHeight="1" x14ac:dyDescent="0.25"/>
    <row r="75" ht="16.149999999999999" customHeight="1" x14ac:dyDescent="0.25"/>
    <row r="76" ht="16.149999999999999" customHeight="1" x14ac:dyDescent="0.25"/>
    <row r="77" ht="16.149999999999999" customHeight="1" x14ac:dyDescent="0.25"/>
    <row r="78" ht="16.149999999999999" customHeight="1" x14ac:dyDescent="0.25"/>
    <row r="79" ht="16.149999999999999" customHeight="1" x14ac:dyDescent="0.25"/>
    <row r="80" ht="16.149999999999999" customHeight="1" x14ac:dyDescent="0.25"/>
    <row r="81" ht="16.149999999999999" customHeight="1" x14ac:dyDescent="0.25"/>
    <row r="82" ht="16.149999999999999" customHeight="1" x14ac:dyDescent="0.25"/>
    <row r="83" ht="16.149999999999999" customHeight="1" x14ac:dyDescent="0.25"/>
    <row r="84" ht="16.149999999999999" customHeight="1" x14ac:dyDescent="0.25"/>
    <row r="85" ht="16.149999999999999" customHeight="1" x14ac:dyDescent="0.25"/>
    <row r="86" ht="16.149999999999999" customHeight="1" x14ac:dyDescent="0.25"/>
    <row r="87" ht="16.149999999999999" customHeight="1" x14ac:dyDescent="0.25"/>
    <row r="88" ht="16.149999999999999" customHeight="1" x14ac:dyDescent="0.25"/>
    <row r="89" ht="16.149999999999999" customHeight="1" x14ac:dyDescent="0.25"/>
    <row r="90" ht="16.149999999999999" customHeight="1" x14ac:dyDescent="0.25"/>
    <row r="91" ht="16.149999999999999" customHeight="1" x14ac:dyDescent="0.25"/>
    <row r="92" ht="16.149999999999999" customHeight="1" x14ac:dyDescent="0.25"/>
    <row r="93" ht="16.149999999999999" customHeight="1" x14ac:dyDescent="0.25"/>
    <row r="94" ht="16.149999999999999" customHeight="1" x14ac:dyDescent="0.25"/>
    <row r="95" ht="16.149999999999999" customHeight="1" x14ac:dyDescent="0.25"/>
    <row r="96" ht="16.149999999999999" customHeight="1" x14ac:dyDescent="0.25"/>
    <row r="97" ht="16.149999999999999" customHeight="1" x14ac:dyDescent="0.25"/>
    <row r="98" ht="16.149999999999999" customHeight="1" x14ac:dyDescent="0.25"/>
    <row r="99" ht="16.149999999999999" customHeight="1" x14ac:dyDescent="0.25"/>
    <row r="100" ht="16.149999999999999" customHeight="1" x14ac:dyDescent="0.25"/>
    <row r="101" ht="16.149999999999999" customHeight="1" x14ac:dyDescent="0.25"/>
    <row r="102" ht="16.149999999999999" customHeight="1" x14ac:dyDescent="0.25"/>
    <row r="103" ht="16.149999999999999" customHeight="1" x14ac:dyDescent="0.25"/>
    <row r="104" ht="16.149999999999999" customHeight="1" x14ac:dyDescent="0.25"/>
    <row r="105" ht="16.149999999999999" customHeight="1" x14ac:dyDescent="0.25"/>
    <row r="106" ht="16.149999999999999" customHeight="1" x14ac:dyDescent="0.25"/>
    <row r="107" ht="16.149999999999999" customHeight="1" x14ac:dyDescent="0.25"/>
    <row r="108" ht="16.149999999999999" customHeight="1" x14ac:dyDescent="0.25"/>
    <row r="109" ht="16.149999999999999" customHeight="1" x14ac:dyDescent="0.25"/>
    <row r="110" ht="16.149999999999999" customHeight="1" x14ac:dyDescent="0.25"/>
    <row r="111" ht="16.149999999999999" customHeight="1" x14ac:dyDescent="0.25"/>
    <row r="112" ht="16.149999999999999" customHeight="1" x14ac:dyDescent="0.25"/>
    <row r="113" ht="16.149999999999999" customHeight="1" x14ac:dyDescent="0.25"/>
    <row r="114" ht="16.149999999999999" customHeight="1" x14ac:dyDescent="0.25"/>
    <row r="115" ht="16.149999999999999" customHeight="1" x14ac:dyDescent="0.25"/>
    <row r="116" ht="16.149999999999999" customHeight="1" x14ac:dyDescent="0.25"/>
    <row r="117" ht="16.149999999999999" customHeight="1" x14ac:dyDescent="0.25"/>
    <row r="118" ht="16.149999999999999" customHeight="1" x14ac:dyDescent="0.25"/>
    <row r="119" ht="16.149999999999999" customHeight="1" x14ac:dyDescent="0.25"/>
    <row r="120" ht="16.149999999999999" customHeight="1" x14ac:dyDescent="0.25"/>
    <row r="121" ht="16.149999999999999" customHeight="1" x14ac:dyDescent="0.25"/>
    <row r="122" ht="16.149999999999999" customHeight="1" x14ac:dyDescent="0.25"/>
    <row r="123" ht="16.149999999999999" customHeight="1" x14ac:dyDescent="0.25"/>
    <row r="124" ht="16.149999999999999" customHeight="1" x14ac:dyDescent="0.25"/>
    <row r="125" ht="16.149999999999999" customHeight="1" x14ac:dyDescent="0.25"/>
    <row r="126" ht="16.149999999999999" customHeight="1" x14ac:dyDescent="0.25"/>
    <row r="127" ht="16.149999999999999" customHeight="1" x14ac:dyDescent="0.25"/>
    <row r="128" ht="16.149999999999999" customHeight="1" x14ac:dyDescent="0.25"/>
    <row r="129" ht="16.149999999999999" customHeight="1" x14ac:dyDescent="0.25"/>
    <row r="130" ht="16.149999999999999" customHeight="1" x14ac:dyDescent="0.25"/>
    <row r="131" ht="16.149999999999999" customHeight="1" x14ac:dyDescent="0.25"/>
    <row r="132" ht="16.149999999999999" customHeight="1" x14ac:dyDescent="0.25"/>
    <row r="133" ht="16.149999999999999" customHeight="1" x14ac:dyDescent="0.25"/>
    <row r="134" ht="16.149999999999999" customHeight="1" x14ac:dyDescent="0.25"/>
    <row r="135" ht="16.149999999999999" customHeight="1" x14ac:dyDescent="0.25"/>
    <row r="136" ht="16.149999999999999" customHeight="1" x14ac:dyDescent="0.25"/>
    <row r="137" ht="16.149999999999999" customHeight="1" x14ac:dyDescent="0.25"/>
    <row r="138" ht="16.149999999999999" customHeight="1" x14ac:dyDescent="0.25"/>
    <row r="139" ht="16.149999999999999" customHeight="1" x14ac:dyDescent="0.25"/>
    <row r="140" ht="16.149999999999999" customHeight="1" x14ac:dyDescent="0.25"/>
    <row r="141" ht="16.149999999999999" customHeight="1" x14ac:dyDescent="0.25"/>
    <row r="142" ht="16.149999999999999" customHeight="1" x14ac:dyDescent="0.25"/>
    <row r="143" ht="16.149999999999999" customHeight="1" x14ac:dyDescent="0.25"/>
    <row r="144" ht="16.149999999999999" customHeight="1" x14ac:dyDescent="0.25"/>
    <row r="145" ht="16.149999999999999" customHeight="1" x14ac:dyDescent="0.25"/>
    <row r="146" ht="16.149999999999999" customHeight="1" x14ac:dyDescent="0.25"/>
    <row r="147" ht="16.149999999999999" customHeight="1" x14ac:dyDescent="0.25"/>
    <row r="148" ht="16.149999999999999" customHeight="1" x14ac:dyDescent="0.25"/>
    <row r="149" ht="16.149999999999999" customHeight="1" x14ac:dyDescent="0.25"/>
    <row r="150" ht="16.149999999999999" customHeight="1" x14ac:dyDescent="0.25"/>
    <row r="151" ht="16.149999999999999" customHeight="1" x14ac:dyDescent="0.25"/>
    <row r="152" ht="16.149999999999999" customHeight="1" x14ac:dyDescent="0.25"/>
    <row r="153" ht="16.149999999999999" customHeight="1" x14ac:dyDescent="0.25"/>
    <row r="154" ht="16.149999999999999" customHeight="1" x14ac:dyDescent="0.25"/>
    <row r="155" ht="16.149999999999999" customHeight="1" x14ac:dyDescent="0.25"/>
    <row r="156" ht="16.149999999999999" customHeight="1" x14ac:dyDescent="0.25"/>
    <row r="157" ht="16.149999999999999" customHeight="1" x14ac:dyDescent="0.25"/>
    <row r="158" ht="16.149999999999999" customHeight="1" x14ac:dyDescent="0.25"/>
    <row r="159" ht="16.149999999999999" customHeight="1" x14ac:dyDescent="0.25"/>
    <row r="160" ht="16.149999999999999" customHeight="1" x14ac:dyDescent="0.25"/>
    <row r="161" ht="16.149999999999999" customHeight="1" x14ac:dyDescent="0.25"/>
    <row r="162" ht="16.149999999999999" customHeight="1" x14ac:dyDescent="0.25"/>
    <row r="163" ht="16.149999999999999" customHeight="1" x14ac:dyDescent="0.25"/>
    <row r="164" ht="16.149999999999999" customHeight="1" x14ac:dyDescent="0.25"/>
    <row r="165" ht="16.149999999999999" customHeight="1" x14ac:dyDescent="0.25"/>
    <row r="166" ht="16.149999999999999" customHeight="1" x14ac:dyDescent="0.25"/>
    <row r="167" ht="16.149999999999999" customHeight="1" x14ac:dyDescent="0.25"/>
    <row r="168" ht="16.149999999999999" customHeight="1" x14ac:dyDescent="0.25"/>
    <row r="169" ht="16.149999999999999" customHeight="1" x14ac:dyDescent="0.25"/>
    <row r="170" ht="16.149999999999999" customHeight="1" x14ac:dyDescent="0.25"/>
    <row r="171" ht="16.149999999999999" customHeight="1" x14ac:dyDescent="0.25"/>
    <row r="172" ht="16.149999999999999" customHeight="1" x14ac:dyDescent="0.25"/>
    <row r="173" ht="16.149999999999999" customHeight="1" x14ac:dyDescent="0.25"/>
    <row r="174" ht="16.149999999999999" customHeight="1" x14ac:dyDescent="0.25"/>
    <row r="175" ht="16.149999999999999" customHeight="1" x14ac:dyDescent="0.25"/>
    <row r="176" ht="16.149999999999999" customHeight="1" x14ac:dyDescent="0.25"/>
    <row r="177" ht="16.149999999999999" customHeight="1" x14ac:dyDescent="0.25"/>
    <row r="178" ht="16.149999999999999" customHeight="1" x14ac:dyDescent="0.25"/>
    <row r="179" ht="16.149999999999999" customHeight="1" x14ac:dyDescent="0.25"/>
    <row r="180" ht="16.149999999999999" customHeight="1" x14ac:dyDescent="0.25"/>
    <row r="181" ht="16.149999999999999" customHeight="1" x14ac:dyDescent="0.25"/>
    <row r="182" ht="16.149999999999999" customHeight="1" x14ac:dyDescent="0.25"/>
    <row r="183" ht="16.149999999999999" customHeight="1" x14ac:dyDescent="0.25"/>
    <row r="184" ht="16.149999999999999" customHeight="1" x14ac:dyDescent="0.25"/>
    <row r="185" ht="16.149999999999999" customHeight="1" x14ac:dyDescent="0.25"/>
    <row r="186" ht="16.149999999999999" customHeight="1" x14ac:dyDescent="0.25"/>
    <row r="187" ht="16.149999999999999" customHeight="1" x14ac:dyDescent="0.25"/>
    <row r="188" ht="16.149999999999999" customHeight="1" x14ac:dyDescent="0.25"/>
    <row r="189" ht="16.149999999999999" customHeight="1" x14ac:dyDescent="0.25"/>
    <row r="190" ht="16.149999999999999" customHeight="1" x14ac:dyDescent="0.25"/>
    <row r="191" ht="16.149999999999999" customHeight="1" x14ac:dyDescent="0.25"/>
    <row r="192" ht="16.149999999999999" customHeight="1" x14ac:dyDescent="0.25"/>
    <row r="193" ht="16.149999999999999" customHeight="1" x14ac:dyDescent="0.25"/>
    <row r="194" ht="16.149999999999999" customHeight="1" x14ac:dyDescent="0.25"/>
    <row r="195" ht="16.149999999999999" customHeight="1" x14ac:dyDescent="0.25"/>
    <row r="196" ht="16.149999999999999" customHeight="1" x14ac:dyDescent="0.25"/>
    <row r="197" ht="16.149999999999999" customHeight="1" x14ac:dyDescent="0.25"/>
    <row r="198" ht="16.149999999999999" customHeight="1" x14ac:dyDescent="0.25"/>
    <row r="199" ht="16.149999999999999" customHeight="1" x14ac:dyDescent="0.25"/>
    <row r="200" ht="16.149999999999999" customHeight="1" x14ac:dyDescent="0.25"/>
    <row r="201" ht="16.149999999999999" customHeight="1" x14ac:dyDescent="0.25"/>
    <row r="202" ht="16.149999999999999" customHeight="1" x14ac:dyDescent="0.25"/>
    <row r="203" ht="16.149999999999999" customHeight="1" x14ac:dyDescent="0.25"/>
    <row r="204" ht="16.149999999999999" customHeight="1" x14ac:dyDescent="0.25"/>
    <row r="205" ht="16.149999999999999" customHeight="1" x14ac:dyDescent="0.25"/>
    <row r="206" ht="16.149999999999999" customHeight="1" x14ac:dyDescent="0.25"/>
    <row r="207" ht="16.149999999999999" customHeight="1" x14ac:dyDescent="0.25"/>
    <row r="208" ht="16.149999999999999" customHeight="1" x14ac:dyDescent="0.25"/>
    <row r="209" ht="16.149999999999999" customHeight="1" x14ac:dyDescent="0.25"/>
    <row r="210" ht="16.149999999999999" customHeight="1" x14ac:dyDescent="0.25"/>
    <row r="211" ht="16.149999999999999" customHeight="1" x14ac:dyDescent="0.25"/>
    <row r="212" ht="16.149999999999999" customHeight="1" x14ac:dyDescent="0.25"/>
    <row r="213" ht="16.149999999999999" customHeight="1" x14ac:dyDescent="0.25"/>
    <row r="214" ht="16.149999999999999" customHeight="1" x14ac:dyDescent="0.25"/>
    <row r="215" ht="16.149999999999999" customHeight="1" x14ac:dyDescent="0.25"/>
    <row r="216" ht="16.149999999999999" customHeight="1" x14ac:dyDescent="0.25"/>
    <row r="217" ht="16.149999999999999" customHeight="1" x14ac:dyDescent="0.25"/>
    <row r="218" ht="16.149999999999999" customHeight="1" x14ac:dyDescent="0.25"/>
    <row r="219" ht="16.149999999999999" customHeight="1" x14ac:dyDescent="0.25"/>
    <row r="220" ht="16.149999999999999" customHeight="1" x14ac:dyDescent="0.25"/>
    <row r="221" ht="16.149999999999999" customHeight="1" x14ac:dyDescent="0.25"/>
    <row r="222" ht="16.149999999999999" customHeight="1" x14ac:dyDescent="0.25"/>
    <row r="223" ht="16.149999999999999" customHeight="1" x14ac:dyDescent="0.25"/>
    <row r="224" ht="16.149999999999999" customHeight="1" x14ac:dyDescent="0.25"/>
    <row r="225" ht="16.149999999999999" customHeight="1" x14ac:dyDescent="0.25"/>
    <row r="226" ht="16.149999999999999" customHeight="1" x14ac:dyDescent="0.25"/>
    <row r="227" ht="16.149999999999999" customHeight="1" x14ac:dyDescent="0.25"/>
    <row r="228" ht="16.149999999999999" customHeight="1" x14ac:dyDescent="0.25"/>
    <row r="229" ht="16.149999999999999" customHeight="1" x14ac:dyDescent="0.25"/>
    <row r="230" ht="16.149999999999999" customHeight="1" x14ac:dyDescent="0.25"/>
    <row r="231" ht="16.149999999999999" customHeight="1" x14ac:dyDescent="0.25"/>
    <row r="232" ht="16.149999999999999" customHeight="1" x14ac:dyDescent="0.25"/>
    <row r="233" ht="16.149999999999999" customHeight="1" x14ac:dyDescent="0.25"/>
    <row r="234" ht="16.149999999999999" customHeight="1" x14ac:dyDescent="0.25"/>
    <row r="235" ht="16.149999999999999" customHeight="1" x14ac:dyDescent="0.25"/>
    <row r="236" ht="16.149999999999999" customHeight="1" x14ac:dyDescent="0.25"/>
    <row r="237" ht="16.149999999999999" customHeight="1" x14ac:dyDescent="0.25"/>
    <row r="238" ht="16.149999999999999" customHeight="1" x14ac:dyDescent="0.25"/>
    <row r="239" ht="16.149999999999999" customHeight="1" x14ac:dyDescent="0.25"/>
    <row r="240" ht="16.149999999999999" customHeight="1" x14ac:dyDescent="0.25"/>
    <row r="241" ht="16.149999999999999" customHeight="1" x14ac:dyDescent="0.25"/>
    <row r="242" ht="16.149999999999999" customHeight="1" x14ac:dyDescent="0.25"/>
    <row r="243" ht="16.149999999999999" customHeight="1" x14ac:dyDescent="0.25"/>
    <row r="244" ht="16.149999999999999" customHeight="1" x14ac:dyDescent="0.25"/>
    <row r="245" ht="16.149999999999999" customHeight="1" x14ac:dyDescent="0.25"/>
    <row r="246" ht="16.149999999999999" customHeight="1" x14ac:dyDescent="0.25"/>
    <row r="247" ht="16.149999999999999" customHeight="1" x14ac:dyDescent="0.25"/>
    <row r="248" ht="16.149999999999999" customHeight="1" x14ac:dyDescent="0.25"/>
    <row r="249" ht="16.149999999999999" customHeight="1" x14ac:dyDescent="0.25"/>
    <row r="250" ht="16.149999999999999" customHeight="1" x14ac:dyDescent="0.25"/>
    <row r="251" ht="16.149999999999999" customHeight="1" x14ac:dyDescent="0.25"/>
    <row r="252" ht="16.149999999999999" customHeight="1" x14ac:dyDescent="0.25"/>
    <row r="253" ht="16.149999999999999" customHeight="1" x14ac:dyDescent="0.25"/>
    <row r="254" ht="16.149999999999999" customHeight="1" x14ac:dyDescent="0.25"/>
    <row r="255" ht="16.149999999999999" customHeight="1" x14ac:dyDescent="0.25"/>
    <row r="256" ht="16.149999999999999" customHeight="1" x14ac:dyDescent="0.25"/>
    <row r="257" ht="16.149999999999999" customHeight="1" x14ac:dyDescent="0.25"/>
    <row r="258" ht="16.149999999999999" customHeight="1" x14ac:dyDescent="0.25"/>
    <row r="259" ht="16.149999999999999" customHeight="1" x14ac:dyDescent="0.25"/>
    <row r="260" ht="16.149999999999999" customHeight="1" x14ac:dyDescent="0.25"/>
    <row r="261" ht="16.149999999999999" customHeight="1" x14ac:dyDescent="0.25"/>
    <row r="262" ht="16.149999999999999" customHeight="1" x14ac:dyDescent="0.25"/>
    <row r="263" ht="16.149999999999999" customHeight="1" x14ac:dyDescent="0.25"/>
    <row r="264" ht="16.149999999999999" customHeight="1" x14ac:dyDescent="0.25"/>
    <row r="265" ht="16.149999999999999" customHeight="1" x14ac:dyDescent="0.25"/>
    <row r="266" ht="16.149999999999999" customHeight="1" x14ac:dyDescent="0.25"/>
    <row r="267" ht="16.149999999999999" customHeight="1" x14ac:dyDescent="0.25"/>
    <row r="268" ht="16.149999999999999" customHeight="1" x14ac:dyDescent="0.25"/>
    <row r="269" ht="16.149999999999999" customHeight="1" x14ac:dyDescent="0.25"/>
    <row r="270" ht="16.149999999999999" customHeight="1" x14ac:dyDescent="0.25"/>
    <row r="271" ht="16.149999999999999" customHeight="1" x14ac:dyDescent="0.25"/>
    <row r="272" ht="16.149999999999999" customHeight="1" x14ac:dyDescent="0.25"/>
    <row r="273" ht="16.149999999999999" customHeight="1" x14ac:dyDescent="0.25"/>
    <row r="274" ht="16.149999999999999" customHeight="1" x14ac:dyDescent="0.25"/>
    <row r="275" ht="16.149999999999999" customHeight="1" x14ac:dyDescent="0.25"/>
    <row r="276" ht="16.149999999999999" customHeight="1" x14ac:dyDescent="0.25"/>
    <row r="277" ht="16.149999999999999" customHeight="1" x14ac:dyDescent="0.25"/>
    <row r="278" ht="16.149999999999999" customHeight="1" x14ac:dyDescent="0.25"/>
    <row r="279" ht="16.149999999999999" customHeight="1" x14ac:dyDescent="0.25"/>
    <row r="280" ht="16.149999999999999" customHeight="1" x14ac:dyDescent="0.25"/>
    <row r="281" ht="16.149999999999999" customHeight="1" x14ac:dyDescent="0.25"/>
    <row r="282" ht="16.149999999999999" customHeight="1" x14ac:dyDescent="0.25"/>
    <row r="283" ht="16.149999999999999" customHeight="1" x14ac:dyDescent="0.25"/>
    <row r="284" ht="16.149999999999999" customHeight="1" x14ac:dyDescent="0.25"/>
    <row r="285" ht="16.149999999999999" customHeight="1" x14ac:dyDescent="0.25"/>
    <row r="286" ht="16.149999999999999" customHeight="1" x14ac:dyDescent="0.25"/>
    <row r="287" ht="16.149999999999999" customHeight="1" x14ac:dyDescent="0.25"/>
    <row r="288" ht="16.149999999999999" customHeight="1" x14ac:dyDescent="0.25"/>
    <row r="289" ht="16.149999999999999" customHeight="1" x14ac:dyDescent="0.25"/>
    <row r="290" ht="16.149999999999999" customHeight="1" x14ac:dyDescent="0.25"/>
    <row r="291" ht="16.149999999999999" customHeight="1" x14ac:dyDescent="0.25"/>
    <row r="292" ht="16.149999999999999" customHeight="1" x14ac:dyDescent="0.25"/>
    <row r="293" ht="16.149999999999999" customHeight="1" x14ac:dyDescent="0.25"/>
    <row r="294" ht="16.149999999999999" customHeight="1" x14ac:dyDescent="0.25"/>
    <row r="295" ht="16.149999999999999" customHeight="1" x14ac:dyDescent="0.25"/>
    <row r="296" ht="16.149999999999999" customHeight="1" x14ac:dyDescent="0.25"/>
    <row r="297" ht="16.149999999999999" customHeight="1" x14ac:dyDescent="0.25"/>
    <row r="298" ht="16.149999999999999" customHeight="1" x14ac:dyDescent="0.25"/>
    <row r="299" ht="16.149999999999999" customHeight="1" x14ac:dyDescent="0.25"/>
    <row r="300" ht="16.149999999999999" customHeight="1" x14ac:dyDescent="0.25"/>
    <row r="301" ht="16.149999999999999" customHeight="1" x14ac:dyDescent="0.25"/>
    <row r="302" ht="16.149999999999999" customHeight="1" x14ac:dyDescent="0.25"/>
    <row r="303" ht="16.149999999999999" customHeight="1" x14ac:dyDescent="0.25"/>
    <row r="304" ht="16.149999999999999" customHeight="1" x14ac:dyDescent="0.25"/>
    <row r="305" ht="16.149999999999999" customHeight="1" x14ac:dyDescent="0.25"/>
    <row r="306" ht="16.149999999999999" customHeight="1" x14ac:dyDescent="0.25"/>
  </sheetData>
  <sheetProtection algorithmName="SHA-512" hashValue="53qRCZaMOX7qRv/vRB/MF4kE/+Ogs1T7u/yicLWkyBDQdLiinq1qf/wmrfSnZ4s8yCff42A+qYR/vlhsoMBPlg==" saltValue="/LmfD4X5Xz2zByjP/0dm2A==" spinCount="100000" sheet="1" objects="1" scenarios="1" formatCells="0"/>
  <mergeCells count="4">
    <mergeCell ref="C18:D18"/>
    <mergeCell ref="C19:D19"/>
    <mergeCell ref="C20:D20"/>
    <mergeCell ref="C21:D21"/>
  </mergeCells>
  <dataValidations disablePrompts="1" count="3">
    <dataValidation type="list" allowBlank="1" showInputMessage="1" showErrorMessage="1" sqref="E21" xr:uid="{E062CECB-64A6-4FCD-A5C6-7D98DB67108B}">
      <formula1>"Show,Hide"</formula1>
    </dataValidation>
    <dataValidation type="list" allowBlank="1" showInputMessage="1" showErrorMessage="1" sqref="E19" xr:uid="{0A400146-1F7A-43DB-B388-C827A53ECE81}">
      <formula1>"White, Gray, Black"</formula1>
    </dataValidation>
    <dataValidation type="whole" allowBlank="1" showInputMessage="1" showErrorMessage="1" errorTitle="Font Size Error" error="Please input whole number between 1 and 50." sqref="M12" xr:uid="{65DFCDC2-8FED-4CC4-9863-73D14479EA19}">
      <formula1>1</formula1>
      <formula2>50</formula2>
    </dataValidation>
  </dataValidations>
  <printOptions horizontalCentered="1"/>
  <pageMargins left="0.31496062992125984" right="0.31496062992125984" top="0.31496062992125984" bottom="0.31496062992125984" header="0.31496062992125984" footer="0.31496062992125984"/>
  <pageSetup paperSize="9"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121" r:id="rId4" name="Option Button 1">
              <controlPr defaultSize="0" autoFill="0" autoLine="0" autoPict="0" altText="No Text">
                <anchor moveWithCells="1">
                  <from>
                    <xdr:col>10</xdr:col>
                    <xdr:colOff>1123950</xdr:colOff>
                    <xdr:row>6</xdr:row>
                    <xdr:rowOff>85725</xdr:rowOff>
                  </from>
                  <to>
                    <xdr:col>12</xdr:col>
                    <xdr:colOff>542925</xdr:colOff>
                    <xdr:row>7</xdr:row>
                    <xdr:rowOff>171450</xdr:rowOff>
                  </to>
                </anchor>
              </controlPr>
            </control>
          </mc:Choice>
        </mc:AlternateContent>
        <mc:AlternateContent xmlns:mc="http://schemas.openxmlformats.org/markup-compatibility/2006">
          <mc:Choice Requires="x14">
            <control shapeId="5122" r:id="rId5" name="Group Box 2">
              <controlPr defaultSize="0" autoFill="0" autoPict="0">
                <anchor moveWithCells="1">
                  <from>
                    <xdr:col>10</xdr:col>
                    <xdr:colOff>314325</xdr:colOff>
                    <xdr:row>5</xdr:row>
                    <xdr:rowOff>152400</xdr:rowOff>
                  </from>
                  <to>
                    <xdr:col>13</xdr:col>
                    <xdr:colOff>104775</xdr:colOff>
                    <xdr:row>13</xdr:row>
                    <xdr:rowOff>38100</xdr:rowOff>
                  </to>
                </anchor>
              </controlPr>
            </control>
          </mc:Choice>
        </mc:AlternateContent>
        <mc:AlternateContent xmlns:mc="http://schemas.openxmlformats.org/markup-compatibility/2006">
          <mc:Choice Requires="x14">
            <control shapeId="5123" r:id="rId6" name="Option Button 3">
              <controlPr defaultSize="0" autoFill="0" autoLine="0" autoPict="0" altText="Country Names">
                <anchor moveWithCells="1">
                  <from>
                    <xdr:col>10</xdr:col>
                    <xdr:colOff>1123950</xdr:colOff>
                    <xdr:row>7</xdr:row>
                    <xdr:rowOff>123825</xdr:rowOff>
                  </from>
                  <to>
                    <xdr:col>12</xdr:col>
                    <xdr:colOff>542925</xdr:colOff>
                    <xdr:row>9</xdr:row>
                    <xdr:rowOff>66675</xdr:rowOff>
                  </to>
                </anchor>
              </controlPr>
            </control>
          </mc:Choice>
        </mc:AlternateContent>
        <mc:AlternateContent xmlns:mc="http://schemas.openxmlformats.org/markup-compatibility/2006">
          <mc:Choice Requires="x14">
            <control shapeId="5127" r:id="rId7" name="Option Button 7">
              <controlPr defaultSize="0" autoFill="0" autoLine="0" autoPict="0" altText="Country Names">
                <anchor moveWithCells="1">
                  <from>
                    <xdr:col>10</xdr:col>
                    <xdr:colOff>1123950</xdr:colOff>
                    <xdr:row>9</xdr:row>
                    <xdr:rowOff>0</xdr:rowOff>
                  </from>
                  <to>
                    <xdr:col>12</xdr:col>
                    <xdr:colOff>542925</xdr:colOff>
                    <xdr:row>10</xdr:row>
                    <xdr:rowOff>123825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80C3F5-7FF2-47C4-8C9A-84B74D38E30C}">
  <sheetPr codeName="Sheet4"/>
  <dimension ref="A1:CK5827"/>
  <sheetViews>
    <sheetView showGridLines="0" showRowColHeaders="0" workbookViewId="0">
      <selection activeCell="BT25" sqref="BT25:BU29"/>
    </sheetView>
  </sheetViews>
  <sheetFormatPr defaultRowHeight="21" x14ac:dyDescent="0.25"/>
  <cols>
    <col min="1" max="1" width="9.7109375" style="43" customWidth="1"/>
    <col min="2" max="2" width="15.42578125" style="43" bestFit="1" customWidth="1"/>
    <col min="3" max="3" width="12.7109375" style="43" bestFit="1" customWidth="1"/>
    <col min="4" max="4" width="8.5703125" style="43" bestFit="1" customWidth="1"/>
    <col min="5" max="5" width="9.7109375" style="43" customWidth="1"/>
    <col min="6" max="6" width="5.7109375" style="43" customWidth="1"/>
    <col min="7" max="7" width="37.5703125" style="43" bestFit="1" customWidth="1"/>
    <col min="8" max="8" width="17.85546875" style="43" bestFit="1" customWidth="1"/>
    <col min="9" max="9" width="8.5703125" style="43" bestFit="1" customWidth="1"/>
    <col min="10" max="10" width="5.7109375" style="43" customWidth="1"/>
    <col min="11" max="11" width="32.140625" style="43" bestFit="1" customWidth="1"/>
    <col min="12" max="12" width="10.42578125" style="43" bestFit="1" customWidth="1"/>
    <col min="13" max="13" width="17.42578125" style="43" bestFit="1" customWidth="1"/>
    <col min="14" max="14" width="5.7109375" style="43" customWidth="1"/>
    <col min="15" max="15" width="11.85546875" style="43" customWidth="1"/>
    <col min="16" max="16" width="16.85546875" style="43" bestFit="1" customWidth="1"/>
    <col min="17" max="17" width="11" style="43" customWidth="1"/>
    <col min="18" max="18" width="5.7109375" style="43" customWidth="1"/>
    <col min="19" max="19" width="5.7109375" style="148" customWidth="1"/>
    <col min="20" max="22" width="24.7109375" style="194" customWidth="1"/>
    <col min="23" max="23" width="35.85546875" style="194" customWidth="1"/>
    <col min="24" max="24" width="24.7109375" style="194" customWidth="1"/>
    <col min="25" max="25" width="24.7109375" style="221" customWidth="1"/>
    <col min="26" max="26" width="23.85546875" style="194" customWidth="1"/>
    <col min="27" max="28" width="8.85546875" style="194" customWidth="1"/>
    <col min="29" max="29" width="12.85546875" style="194" customWidth="1"/>
    <col min="30" max="30" width="10.42578125" style="194" bestFit="1" customWidth="1"/>
    <col min="31" max="34" width="8.85546875" style="194" customWidth="1"/>
    <col min="35" max="35" width="5.7109375" style="192" customWidth="1"/>
    <col min="36" max="37" width="11.42578125" style="194" customWidth="1"/>
    <col min="38" max="38" width="5.7109375" style="194" customWidth="1"/>
    <col min="39" max="39" width="11.42578125" style="194" customWidth="1"/>
    <col min="40" max="40" width="5.7109375" style="194" customWidth="1"/>
    <col min="41" max="41" width="11.42578125" style="194" customWidth="1"/>
    <col min="42" max="42" width="5.7109375" style="192" customWidth="1"/>
    <col min="43" max="43" width="5.7109375" style="148" customWidth="1"/>
    <col min="44" max="44" width="22.5703125" style="5" customWidth="1"/>
    <col min="45" max="45" width="3.85546875" style="5" customWidth="1"/>
    <col min="46" max="57" width="13" style="5" customWidth="1"/>
    <col min="58" max="58" width="5.7109375" style="137" customWidth="1"/>
    <col min="59" max="59" width="5.7109375" style="1" customWidth="1"/>
    <col min="60" max="61" width="16.42578125" style="59" customWidth="1"/>
    <col min="62" max="62" width="5.7109375" style="59" customWidth="1"/>
    <col min="63" max="63" width="9.140625" style="59"/>
    <col min="64" max="65" width="16.140625" style="59" customWidth="1"/>
    <col min="66" max="66" width="19.7109375" style="62" customWidth="1"/>
    <col min="67" max="68" width="19.7109375" style="60" customWidth="1"/>
    <col min="69" max="69" width="22.28515625" style="61" customWidth="1"/>
    <col min="70" max="70" width="5.7109375" style="59" customWidth="1"/>
    <col min="71" max="71" width="17.5703125" style="59" bestFit="1" customWidth="1"/>
    <col min="72" max="72" width="17.7109375" style="60" bestFit="1" customWidth="1"/>
    <col min="73" max="73" width="5.7109375" style="59" customWidth="1"/>
    <col min="74" max="74" width="18.85546875" style="59" customWidth="1"/>
    <col min="75" max="75" width="7.140625" style="59" customWidth="1"/>
    <col min="76" max="76" width="5.7109375" style="1" customWidth="1"/>
    <col min="77" max="77" width="17.28515625" style="152" bestFit="1" customWidth="1"/>
    <col min="78" max="79" width="13" style="152" customWidth="1"/>
    <col min="80" max="89" width="11.42578125" style="152" customWidth="1"/>
    <col min="90" max="16384" width="9.140625" style="1"/>
  </cols>
  <sheetData>
    <row r="1" spans="1:89" x14ac:dyDescent="0.25">
      <c r="A1" s="184"/>
      <c r="B1" s="184"/>
      <c r="C1" s="184"/>
      <c r="D1" s="184"/>
      <c r="E1" s="184"/>
      <c r="F1" s="184"/>
      <c r="G1" s="184"/>
      <c r="H1" s="184"/>
      <c r="I1" s="184"/>
      <c r="J1" s="184"/>
      <c r="K1" s="184"/>
      <c r="L1" s="184"/>
      <c r="M1" s="184"/>
      <c r="N1" s="184"/>
      <c r="O1" s="184"/>
      <c r="P1" s="184"/>
      <c r="Q1" s="184"/>
      <c r="R1" s="184"/>
      <c r="AR1" s="27"/>
      <c r="AS1" s="27"/>
      <c r="AT1" s="27"/>
      <c r="AU1" s="27"/>
      <c r="AV1" s="27"/>
      <c r="AW1" s="27"/>
      <c r="AX1" s="27"/>
      <c r="AY1" s="27"/>
      <c r="AZ1" s="27"/>
      <c r="BA1" s="27"/>
      <c r="BB1" s="27"/>
      <c r="BC1" s="27"/>
      <c r="BD1" s="27"/>
      <c r="BE1" s="27"/>
      <c r="BH1" s="29"/>
      <c r="BI1" s="29"/>
      <c r="BJ1" s="27"/>
      <c r="BK1" s="27"/>
      <c r="BL1" s="27"/>
      <c r="BM1" s="27"/>
      <c r="BN1" s="27"/>
      <c r="BO1" s="27"/>
      <c r="BP1" s="27"/>
      <c r="BQ1" s="27"/>
      <c r="BR1" s="27"/>
      <c r="BS1" s="27"/>
      <c r="BT1" s="27"/>
      <c r="BU1" s="27"/>
      <c r="BV1" s="27"/>
      <c r="BW1" s="27"/>
      <c r="BY1" s="149"/>
      <c r="BZ1" s="149"/>
      <c r="CA1" s="149"/>
      <c r="CB1" s="149"/>
      <c r="CC1" s="149"/>
      <c r="CD1" s="149"/>
      <c r="CE1" s="149"/>
      <c r="CF1" s="149"/>
      <c r="CG1" s="149"/>
      <c r="CH1" s="149"/>
      <c r="CI1" s="149"/>
      <c r="CJ1" s="149"/>
      <c r="CK1" s="149"/>
    </row>
    <row r="2" spans="1:89" x14ac:dyDescent="0.25">
      <c r="A2" s="185"/>
      <c r="B2" s="185"/>
      <c r="C2" s="185"/>
      <c r="D2" s="185"/>
      <c r="E2" s="185"/>
      <c r="F2" s="185"/>
      <c r="G2" s="185"/>
      <c r="H2" s="185"/>
      <c r="I2" s="185"/>
      <c r="J2" s="185"/>
      <c r="K2" s="185"/>
      <c r="L2" s="185"/>
      <c r="M2" s="185"/>
      <c r="N2" s="185"/>
      <c r="O2" s="185"/>
      <c r="P2" s="185"/>
      <c r="Q2" s="185"/>
      <c r="R2" s="185"/>
      <c r="AR2" s="30"/>
      <c r="AS2" s="30"/>
      <c r="AT2" s="30"/>
      <c r="AU2" s="30"/>
      <c r="AV2" s="30"/>
      <c r="AW2" s="30"/>
      <c r="AX2" s="30"/>
      <c r="AY2" s="30"/>
      <c r="AZ2" s="30"/>
      <c r="BA2" s="30"/>
      <c r="BB2" s="30"/>
      <c r="BC2" s="30"/>
      <c r="BD2" s="30"/>
      <c r="BE2" s="30"/>
      <c r="BH2" s="141"/>
      <c r="BI2" s="141"/>
      <c r="BJ2" s="141"/>
      <c r="BK2" s="141"/>
      <c r="BL2" s="141"/>
      <c r="BM2" s="141"/>
      <c r="BN2" s="141"/>
      <c r="BO2" s="141"/>
      <c r="BP2" s="141"/>
      <c r="BQ2" s="141"/>
      <c r="BR2" s="141"/>
      <c r="BS2" s="141"/>
      <c r="BT2" s="141"/>
      <c r="BU2" s="141"/>
      <c r="BV2" s="141"/>
      <c r="BW2" s="141"/>
      <c r="BX2" s="141"/>
      <c r="BY2" s="141"/>
      <c r="BZ2" s="141"/>
      <c r="CA2" s="141"/>
      <c r="CB2" s="141"/>
      <c r="CC2" s="141"/>
      <c r="CD2" s="141"/>
      <c r="CE2" s="141"/>
      <c r="CF2" s="141"/>
      <c r="CG2" s="141"/>
      <c r="CH2" s="141"/>
      <c r="CI2" s="141"/>
      <c r="CJ2" s="141"/>
      <c r="CK2" s="141"/>
    </row>
    <row r="3" spans="1:89" x14ac:dyDescent="0.25">
      <c r="A3" s="186"/>
      <c r="B3" s="185"/>
      <c r="C3" s="185"/>
      <c r="D3" s="185"/>
      <c r="E3" s="185"/>
      <c r="F3" s="185"/>
      <c r="G3" s="185"/>
      <c r="H3" s="185"/>
      <c r="I3" s="185"/>
      <c r="J3" s="185"/>
      <c r="K3" s="185"/>
      <c r="L3" s="185"/>
      <c r="M3" s="185"/>
      <c r="N3" s="185"/>
      <c r="O3" s="185"/>
      <c r="P3" s="185"/>
      <c r="Q3" s="185"/>
      <c r="R3" s="185"/>
      <c r="U3" s="193"/>
      <c r="AR3" s="32"/>
      <c r="AS3" s="30"/>
      <c r="AT3" s="30"/>
      <c r="AU3" s="30"/>
      <c r="AV3" s="30"/>
      <c r="AW3" s="30"/>
      <c r="AX3" s="30"/>
      <c r="AY3" s="30"/>
      <c r="AZ3" s="30"/>
      <c r="BA3" s="30"/>
      <c r="BB3" s="30"/>
      <c r="BC3" s="30"/>
      <c r="BD3" s="30"/>
      <c r="BE3" s="30"/>
      <c r="BH3" s="142"/>
      <c r="BI3" s="142"/>
      <c r="BJ3" s="142"/>
      <c r="BK3" s="142"/>
      <c r="BL3" s="142"/>
      <c r="BM3" s="142"/>
      <c r="BN3" s="142"/>
      <c r="BO3" s="142"/>
      <c r="BP3" s="142"/>
      <c r="BQ3" s="142"/>
      <c r="BR3" s="142"/>
      <c r="BS3" s="142"/>
      <c r="BT3" s="142"/>
      <c r="BU3" s="142"/>
      <c r="BV3" s="142"/>
      <c r="BW3" s="142"/>
      <c r="BX3" s="142"/>
      <c r="BY3" s="142"/>
      <c r="BZ3" s="142"/>
      <c r="CA3" s="142"/>
      <c r="CB3" s="142"/>
      <c r="CC3" s="142"/>
      <c r="CD3" s="142"/>
      <c r="CE3" s="142"/>
      <c r="CF3" s="142"/>
      <c r="CG3" s="142"/>
      <c r="CH3" s="142"/>
      <c r="CI3" s="142"/>
      <c r="CJ3" s="142"/>
      <c r="CK3" s="142"/>
    </row>
    <row r="4" spans="1:89" x14ac:dyDescent="0.25">
      <c r="A4" s="187"/>
      <c r="B4" s="187"/>
      <c r="C4" s="187"/>
      <c r="D4" s="187"/>
      <c r="E4" s="187"/>
      <c r="F4" s="187"/>
      <c r="G4" s="187"/>
      <c r="H4" s="187"/>
      <c r="I4" s="187"/>
      <c r="J4" s="187"/>
      <c r="K4" s="187"/>
      <c r="L4" s="187"/>
      <c r="M4" s="187"/>
      <c r="N4" s="187"/>
      <c r="O4" s="187"/>
      <c r="P4" s="187"/>
      <c r="Q4" s="187"/>
      <c r="R4" s="187"/>
      <c r="BH4" s="143"/>
      <c r="BI4" s="143"/>
      <c r="BJ4" s="143"/>
      <c r="BK4" s="143"/>
      <c r="BL4" s="143"/>
      <c r="BM4" s="143"/>
      <c r="BN4" s="143"/>
      <c r="BO4" s="143"/>
      <c r="BP4" s="143"/>
      <c r="BQ4" s="143"/>
      <c r="BR4" s="143"/>
      <c r="BS4" s="143"/>
      <c r="BT4" s="143"/>
      <c r="BU4" s="143"/>
      <c r="BV4" s="143"/>
      <c r="BW4" s="143"/>
      <c r="BX4" s="143"/>
      <c r="BY4" s="150"/>
      <c r="BZ4" s="150"/>
      <c r="CA4" s="150"/>
      <c r="CB4" s="150"/>
      <c r="CC4" s="150"/>
      <c r="CD4" s="150"/>
      <c r="CE4" s="150"/>
      <c r="CF4" s="150"/>
      <c r="CG4" s="150"/>
      <c r="CH4" s="150"/>
      <c r="CI4" s="150"/>
      <c r="CJ4" s="150"/>
      <c r="CK4" s="150"/>
    </row>
    <row r="5" spans="1:89" x14ac:dyDescent="0.25">
      <c r="AR5" s="355" t="s">
        <v>311</v>
      </c>
      <c r="AS5" s="1"/>
      <c r="AT5" s="1"/>
      <c r="AU5" s="1"/>
      <c r="AW5" s="1"/>
      <c r="AX5" s="1"/>
      <c r="AY5" s="1"/>
      <c r="AZ5" s="1"/>
      <c r="BA5" s="1"/>
      <c r="BB5" s="1"/>
      <c r="BC5" s="1"/>
      <c r="BD5" s="1"/>
      <c r="BE5" s="1"/>
      <c r="BY5" s="151" t="s">
        <v>287</v>
      </c>
      <c r="BZ5" s="152" t="s">
        <v>288</v>
      </c>
    </row>
    <row r="6" spans="1:89" x14ac:dyDescent="0.25">
      <c r="G6" s="191" t="str">
        <f>H10&amp;" - Rep Target Realization"</f>
        <v>(All) - Rep Target Realization</v>
      </c>
      <c r="AR6" s="354">
        <f>COUNTIF($AB$11:$AB$5010,"Yes")</f>
        <v>18</v>
      </c>
      <c r="AS6" s="1"/>
      <c r="AT6" s="1"/>
      <c r="AU6" s="1"/>
      <c r="AV6" s="1"/>
      <c r="AW6" s="1"/>
      <c r="AX6" s="1"/>
      <c r="AY6" s="1"/>
      <c r="AZ6" s="1"/>
      <c r="BA6" s="1"/>
      <c r="BB6" s="1"/>
      <c r="BC6" s="1"/>
      <c r="BD6" s="1"/>
      <c r="BE6" s="1"/>
    </row>
    <row r="7" spans="1:89" x14ac:dyDescent="0.25">
      <c r="B7" s="190" t="str">
        <f>C10&amp;" - Sales"</f>
        <v>(All) - Sales</v>
      </c>
      <c r="C7" s="50"/>
      <c r="D7" s="50"/>
      <c r="E7" s="50"/>
      <c r="K7" s="188" t="str">
        <f>"Year to Date Realization - All Team"</f>
        <v>Year to Date Realization - All Team</v>
      </c>
      <c r="AC7" s="233"/>
      <c r="AR7" s="355" t="s">
        <v>312</v>
      </c>
      <c r="AS7" s="1"/>
      <c r="AT7" s="1"/>
      <c r="AU7" s="1"/>
      <c r="AV7" s="1"/>
      <c r="AW7" s="1"/>
      <c r="AX7" s="1"/>
      <c r="AY7" s="1"/>
      <c r="AZ7" s="1"/>
      <c r="BA7" s="1"/>
      <c r="BB7" s="1"/>
      <c r="BC7" s="1"/>
      <c r="BD7" s="1"/>
      <c r="BE7" s="1"/>
      <c r="BY7" s="151" t="s">
        <v>333</v>
      </c>
      <c r="BZ7" s="151" t="s">
        <v>5</v>
      </c>
      <c r="CA7"/>
      <c r="CB7"/>
      <c r="CC7"/>
      <c r="CD7"/>
      <c r="CE7"/>
      <c r="CF7"/>
      <c r="CG7"/>
      <c r="CH7"/>
      <c r="CI7"/>
      <c r="CJ7"/>
      <c r="CK7"/>
    </row>
    <row r="8" spans="1:89" x14ac:dyDescent="0.25">
      <c r="C8"/>
      <c r="D8" s="50"/>
      <c r="E8" s="50"/>
      <c r="G8" s="33" t="s">
        <v>287</v>
      </c>
      <c r="H8" t="s">
        <v>288</v>
      </c>
      <c r="K8" s="189">
        <f>GETPIVOTDATA("YTD Target",$K$12)</f>
        <v>2280000.0000000005</v>
      </c>
      <c r="AR8" s="353" t="e">
        <f>Dashboard!#REF!</f>
        <v>#REF!</v>
      </c>
      <c r="AS8" s="1"/>
      <c r="AT8" s="10" t="s">
        <v>276</v>
      </c>
      <c r="AU8" s="11"/>
      <c r="AV8" s="11"/>
      <c r="AW8" s="11"/>
      <c r="AX8" s="11"/>
      <c r="AY8" s="11"/>
      <c r="AZ8" s="11"/>
      <c r="BA8" s="11"/>
      <c r="BB8" s="11"/>
      <c r="BC8" s="11"/>
      <c r="BD8" s="11"/>
      <c r="BE8" s="12"/>
      <c r="BH8" s="160" t="s">
        <v>283</v>
      </c>
      <c r="BI8" s="160">
        <f>INDEX(Calc!$AJ$11:$AK$22,MATCH(MonthSelector,$AO$11:$AO$22,0),1)</f>
        <v>4</v>
      </c>
      <c r="BY8" s="151" t="s">
        <v>278</v>
      </c>
      <c r="BZ8" s="152">
        <v>4</v>
      </c>
      <c r="CA8"/>
      <c r="CB8"/>
      <c r="CC8"/>
      <c r="CD8"/>
      <c r="CE8"/>
      <c r="CF8"/>
      <c r="CG8"/>
      <c r="CH8"/>
      <c r="CI8"/>
      <c r="CJ8"/>
      <c r="CK8"/>
    </row>
    <row r="9" spans="1:89" x14ac:dyDescent="0.25">
      <c r="B9" s="140" t="s">
        <v>0</v>
      </c>
      <c r="C9" s="25">
        <v>2022</v>
      </c>
      <c r="D9" s="50"/>
      <c r="E9" s="50"/>
      <c r="G9" s="33" t="s">
        <v>0</v>
      </c>
      <c r="H9" t="s">
        <v>290</v>
      </c>
      <c r="K9" s="50"/>
      <c r="L9" s="50"/>
      <c r="Z9" s="216"/>
      <c r="AA9" s="216"/>
      <c r="AB9" s="216"/>
      <c r="AC9" s="216"/>
      <c r="AD9" s="216"/>
      <c r="AE9" s="216"/>
      <c r="AF9" s="216"/>
      <c r="AG9" s="216"/>
      <c r="AH9" s="216"/>
      <c r="AI9" s="1"/>
      <c r="AJ9" s="217"/>
      <c r="AK9" s="217"/>
      <c r="AL9" s="217"/>
      <c r="AM9" s="217"/>
      <c r="AO9" s="217"/>
      <c r="AR9" s="22" t="s">
        <v>2</v>
      </c>
      <c r="AS9" s="1"/>
      <c r="AT9" s="348">
        <v>1</v>
      </c>
      <c r="AU9" s="8">
        <v>2</v>
      </c>
      <c r="AV9" s="8">
        <v>3</v>
      </c>
      <c r="AW9" s="8">
        <v>4</v>
      </c>
      <c r="AX9" s="8">
        <v>5</v>
      </c>
      <c r="AY9" s="8">
        <v>6</v>
      </c>
      <c r="AZ9" s="8">
        <v>7</v>
      </c>
      <c r="BA9" s="8">
        <v>8</v>
      </c>
      <c r="BB9" s="8">
        <v>9</v>
      </c>
      <c r="BC9" s="8">
        <v>10</v>
      </c>
      <c r="BD9" s="8">
        <v>11</v>
      </c>
      <c r="BE9" s="9">
        <v>12</v>
      </c>
      <c r="BH9" s="161" t="s">
        <v>281</v>
      </c>
      <c r="BI9" s="161" t="s">
        <v>282</v>
      </c>
      <c r="BK9" s="157" t="s">
        <v>156</v>
      </c>
      <c r="BL9" s="157" t="s">
        <v>162</v>
      </c>
      <c r="BM9" s="157" t="s">
        <v>161</v>
      </c>
      <c r="BN9" s="157" t="s">
        <v>160</v>
      </c>
      <c r="BO9" s="157" t="s">
        <v>159</v>
      </c>
      <c r="BP9" s="157" t="s">
        <v>158</v>
      </c>
      <c r="BQ9" s="157" t="s">
        <v>157</v>
      </c>
      <c r="BS9" s="154" t="s">
        <v>156</v>
      </c>
      <c r="BT9" s="155">
        <v>51</v>
      </c>
      <c r="BV9" s="154" t="s">
        <v>137</v>
      </c>
      <c r="BW9" s="155">
        <f>MAX(BK:BK)</f>
        <v>51</v>
      </c>
      <c r="BY9" s="152" t="s">
        <v>146</v>
      </c>
      <c r="BZ9" s="368">
        <v>1760</v>
      </c>
      <c r="CA9"/>
      <c r="CB9"/>
      <c r="CC9"/>
      <c r="CD9"/>
      <c r="CE9"/>
      <c r="CF9"/>
      <c r="CG9"/>
      <c r="CH9"/>
      <c r="CI9"/>
      <c r="CJ9"/>
      <c r="CK9"/>
    </row>
    <row r="10" spans="1:89" ht="30" x14ac:dyDescent="0.25">
      <c r="B10" s="140" t="s">
        <v>7</v>
      </c>
      <c r="C10" s="25" t="s">
        <v>290</v>
      </c>
      <c r="D10" s="50"/>
      <c r="E10" s="50"/>
      <c r="G10" s="33" t="s">
        <v>7</v>
      </c>
      <c r="H10" t="s">
        <v>290</v>
      </c>
      <c r="I10" s="50"/>
      <c r="K10" s="33" t="s">
        <v>287</v>
      </c>
      <c r="L10" t="s">
        <v>288</v>
      </c>
      <c r="M10" s="50"/>
      <c r="P10" s="326" t="s">
        <v>307</v>
      </c>
      <c r="Q10" s="327">
        <f>$M$13</f>
        <v>1.163114035087719E-2</v>
      </c>
      <c r="T10" s="195"/>
      <c r="U10" s="209" t="s">
        <v>279</v>
      </c>
      <c r="V10" s="209" t="s">
        <v>2</v>
      </c>
      <c r="W10" s="209" t="s">
        <v>3</v>
      </c>
      <c r="X10" s="209" t="s">
        <v>278</v>
      </c>
      <c r="Y10" s="222" t="s">
        <v>310</v>
      </c>
      <c r="Z10" s="231" t="s">
        <v>6</v>
      </c>
      <c r="AA10" s="231" t="s">
        <v>33</v>
      </c>
      <c r="AB10" s="231" t="s">
        <v>287</v>
      </c>
      <c r="AC10" s="231" t="s">
        <v>22</v>
      </c>
      <c r="AD10" s="231" t="s">
        <v>32</v>
      </c>
      <c r="AE10" s="232" t="s">
        <v>0</v>
      </c>
      <c r="AF10" s="232" t="s">
        <v>5</v>
      </c>
      <c r="AG10" s="232" t="s">
        <v>7</v>
      </c>
      <c r="AH10" s="232" t="s">
        <v>286</v>
      </c>
      <c r="AI10" s="2"/>
      <c r="AJ10" s="219" t="s">
        <v>5</v>
      </c>
      <c r="AK10" s="346" t="s">
        <v>8</v>
      </c>
      <c r="AL10" s="364"/>
      <c r="AM10" s="218" t="s">
        <v>331</v>
      </c>
      <c r="AO10" s="218" t="s">
        <v>292</v>
      </c>
      <c r="AR10" s="347" t="s">
        <v>31</v>
      </c>
      <c r="AS10" s="26"/>
      <c r="AT10" s="349">
        <f>SUM(AT$11:AT$26)</f>
        <v>190000</v>
      </c>
      <c r="AU10" s="342">
        <f t="shared" ref="AU10:BE10" si="0">SUM(AU$11:AU$26)</f>
        <v>190000</v>
      </c>
      <c r="AV10" s="342">
        <f t="shared" si="0"/>
        <v>190000</v>
      </c>
      <c r="AW10" s="342">
        <f t="shared" si="0"/>
        <v>190000</v>
      </c>
      <c r="AX10" s="342">
        <f t="shared" si="0"/>
        <v>190000</v>
      </c>
      <c r="AY10" s="342">
        <f t="shared" si="0"/>
        <v>190000</v>
      </c>
      <c r="AZ10" s="342">
        <f t="shared" si="0"/>
        <v>190000</v>
      </c>
      <c r="BA10" s="342">
        <f t="shared" si="0"/>
        <v>190000</v>
      </c>
      <c r="BB10" s="342">
        <f t="shared" si="0"/>
        <v>190000</v>
      </c>
      <c r="BC10" s="342">
        <f t="shared" si="0"/>
        <v>190000</v>
      </c>
      <c r="BD10" s="342">
        <f t="shared" si="0"/>
        <v>190000</v>
      </c>
      <c r="BE10" s="343">
        <f t="shared" si="0"/>
        <v>190000</v>
      </c>
      <c r="BH10" s="162">
        <f>IFERROR(INDEX(Targets!$C$28:$N$79,MATCH(Heatmap!$Q$7,Targets!$B$28:$B$79,0),MATCH(Calc!$BI$8,Targets!$C$26:$N$26,0)),"-")</f>
        <v>3300</v>
      </c>
      <c r="BI10" s="162" t="str">
        <f>IFERROR(INDEX($BY$8:$CK$61,MATCH(Heatmap!Q7,$BY$8:$BY$61,0),MATCH($BI$8,$BY$8:$CK$8,0)),"-")</f>
        <v>-</v>
      </c>
      <c r="BK10" s="158">
        <v>1</v>
      </c>
      <c r="BL10" s="158" t="s">
        <v>169</v>
      </c>
      <c r="BM10" s="158" t="s">
        <v>170</v>
      </c>
      <c r="BN10" s="155" t="str">
        <f>IF(LEN(Heatmap!P7)&gt;0,Heatmap!P7,"")</f>
        <v>Alabama</v>
      </c>
      <c r="BO10" s="155" t="str">
        <f>IF(LEN(Heatmap!Q7)&gt;0,Heatmap!Q7,"")</f>
        <v>AL</v>
      </c>
      <c r="BP10" s="159" t="str">
        <f>IF(LEN(Heatmap!R7)&gt;0,Heatmap!R7,"")</f>
        <v/>
      </c>
      <c r="BQ10" s="155" t="str">
        <f t="shared" ref="BQ10:BQ41" si="1">IF($BW$10=1,"",IF($BW$10=3,BO10,BN10))</f>
        <v>AL</v>
      </c>
      <c r="BS10" s="154" t="s">
        <v>153</v>
      </c>
      <c r="BT10" s="155" t="str">
        <f>VLOOKUP(actorder,$BK:$BL,2,0)</f>
        <v>usmap51</v>
      </c>
      <c r="BV10" s="344" t="s">
        <v>165</v>
      </c>
      <c r="BW10" s="153">
        <v>3</v>
      </c>
      <c r="BY10" s="152" t="s">
        <v>138</v>
      </c>
      <c r="BZ10" s="368">
        <v>2250</v>
      </c>
      <c r="CA10"/>
      <c r="CB10"/>
      <c r="CC10"/>
      <c r="CD10"/>
      <c r="CE10"/>
      <c r="CF10"/>
      <c r="CG10"/>
      <c r="CH10"/>
      <c r="CI10"/>
      <c r="CJ10"/>
      <c r="CK10"/>
    </row>
    <row r="11" spans="1:89" x14ac:dyDescent="0.25">
      <c r="B11" s="50"/>
      <c r="C11" s="50"/>
      <c r="D11" s="50"/>
      <c r="E11" s="50"/>
      <c r="G11" s="50"/>
      <c r="H11" s="50"/>
      <c r="I11" s="50"/>
      <c r="K11" s="50"/>
      <c r="L11" s="50"/>
      <c r="M11" s="50"/>
      <c r="T11" s="200">
        <v>1</v>
      </c>
      <c r="U11" s="197">
        <f>IFERROR(INDEX(Sales!$B$6:$F$5005,$T11,MATCH(U$10,Sales!$B$5:$F$5,0)),"")</f>
        <v>44658</v>
      </c>
      <c r="V11" s="196" t="str">
        <f>IFERROR(INDEX(Sales!$B$6:$F$5005,$T11,MATCH(V$10,Sales!$B$5:$F$5,0)),"")</f>
        <v>Brad Pitt</v>
      </c>
      <c r="W11" s="196" t="str">
        <f>IFERROR(INDEX(Sales!$B$6:$F$5005,$T11,MATCH(W$10,Sales!$B$5:$F$5,0)),"")</f>
        <v>Eu LLC</v>
      </c>
      <c r="X11" s="196" t="str">
        <f>IFERROR(INDEX(Sales!$B$6:$F$5005,$T11,MATCH(X$10,Sales!$B$5:$F$5,0)),"")</f>
        <v>MO</v>
      </c>
      <c r="Y11" s="220">
        <f>IFERROR(INDEX(Sales!$B$6:$F$5005,$T11,MATCH(Y$10,Sales!$B$5:$F$5,0)),"")</f>
        <v>468</v>
      </c>
      <c r="Z11" s="201"/>
      <c r="AA11" s="201"/>
      <c r="AB11" s="201" t="str">
        <f>IF($U11=0,"No","Yes")</f>
        <v>Yes</v>
      </c>
      <c r="AC11" s="201">
        <f>IFERROR(IF($AB11="No","",$Y11),"")</f>
        <v>468</v>
      </c>
      <c r="AD11" s="201">
        <f t="shared" ref="AD11:AD74" si="2">IF($AB11="No","",SUM($AT$10:$BE$10)/$AR$6)</f>
        <v>126666.66666666667</v>
      </c>
      <c r="AE11" s="202">
        <f>IFERROR(IF($AB11="No","",YEAR($U11)),"")</f>
        <v>2022</v>
      </c>
      <c r="AF11" s="202">
        <f>IFERROR(IF($AB11="No","",MONTH($U11)),"")</f>
        <v>4</v>
      </c>
      <c r="AG11" s="202" t="str">
        <f>IFERROR(INDEX($AJ$11:$AK$22,MATCH($AF11,$AJ$11:$AJ$22,0),2),"")</f>
        <v>April</v>
      </c>
      <c r="AH11" s="202"/>
      <c r="AI11" s="1"/>
      <c r="AJ11" s="13">
        <v>1</v>
      </c>
      <c r="AK11" s="14" t="s">
        <v>11</v>
      </c>
      <c r="AL11" s="4"/>
      <c r="AM11" s="198">
        <f>MIN($AE$11:$AE$5826)</f>
        <v>2022</v>
      </c>
      <c r="AO11" s="198" t="str">
        <f>UPPER($AK11)</f>
        <v>JANUARY</v>
      </c>
      <c r="AR11" s="23" t="str">
        <f>INDEX(Targets!$B$8:$B$23,ROW($A1),1)</f>
        <v>Mel Gibson</v>
      </c>
      <c r="AS11" s="1"/>
      <c r="AT11" s="350">
        <f>INDEX(Targets!$C$8:$C$23,ROW($A1),1)</f>
        <v>30000</v>
      </c>
      <c r="AU11" s="18">
        <f>INDEX(Targets!$C$8:$C$23,ROW($A1),1)</f>
        <v>30000</v>
      </c>
      <c r="AV11" s="18">
        <f>INDEX(Targets!$C$8:$C$23,ROW($A1),1)</f>
        <v>30000</v>
      </c>
      <c r="AW11" s="18">
        <f>INDEX(Targets!$C$8:$C$23,ROW($A1),1)</f>
        <v>30000</v>
      </c>
      <c r="AX11" s="18">
        <f>INDEX(Targets!$C$8:$C$23,ROW($A1),1)</f>
        <v>30000</v>
      </c>
      <c r="AY11" s="18">
        <f>INDEX(Targets!$C$8:$C$23,ROW($A1),1)</f>
        <v>30000</v>
      </c>
      <c r="AZ11" s="18">
        <f>INDEX(Targets!$C$8:$C$23,ROW($A1),1)</f>
        <v>30000</v>
      </c>
      <c r="BA11" s="18">
        <f>INDEX(Targets!$C$8:$C$23,ROW($A1),1)</f>
        <v>30000</v>
      </c>
      <c r="BB11" s="18">
        <f>INDEX(Targets!$C$8:$C$23,ROW($A1),1)</f>
        <v>30000</v>
      </c>
      <c r="BC11" s="18">
        <f>INDEX(Targets!$C$8:$C$23,ROW($A1),1)</f>
        <v>30000</v>
      </c>
      <c r="BD11" s="18">
        <f>INDEX(Targets!$C$8:$C$23,ROW($A1),1)</f>
        <v>30000</v>
      </c>
      <c r="BE11" s="345">
        <f>INDEX(Targets!$C$8:$C$23,ROW($A1),1)</f>
        <v>30000</v>
      </c>
      <c r="BH11" s="162">
        <f>IFERROR(INDEX(Targets!$C$28:$N$79,MATCH(Heatmap!$Q$7,Targets!$B$28:$B$79,0),MATCH(Calc!$BI$8,Targets!$C$26:$N$26,0)),"-")</f>
        <v>3300</v>
      </c>
      <c r="BI11" s="162" t="str">
        <f>IFERROR(INDEX($BY$8:$CK$61,MATCH(Heatmap!Q8,$BY$8:$BY$61,0),MATCH($BI$8,$BY$8:$CK$8,0)),"-")</f>
        <v>-</v>
      </c>
      <c r="BK11" s="158">
        <v>2</v>
      </c>
      <c r="BL11" s="158" t="s">
        <v>171</v>
      </c>
      <c r="BM11" s="158" t="s">
        <v>172</v>
      </c>
      <c r="BN11" s="155" t="str">
        <f>IF(LEN(Heatmap!P8)&gt;0,Heatmap!P8,"")</f>
        <v>Alaska</v>
      </c>
      <c r="BO11" s="155" t="str">
        <f>IF(LEN(Heatmap!Q8)&gt;0,Heatmap!Q8,"")</f>
        <v>AK</v>
      </c>
      <c r="BP11" s="159" t="str">
        <f>IF(LEN(Heatmap!R8)&gt;0,Heatmap!R8,"")</f>
        <v/>
      </c>
      <c r="BQ11" s="155" t="str">
        <f t="shared" si="1"/>
        <v>AK</v>
      </c>
      <c r="BS11" s="154" t="s">
        <v>26</v>
      </c>
      <c r="BT11" s="156" t="str">
        <f>VLOOKUP(actorder,$BK:$BP,6,0)</f>
        <v/>
      </c>
      <c r="BV11" s="157" t="s">
        <v>164</v>
      </c>
      <c r="BW11" s="153">
        <v>1</v>
      </c>
      <c r="BY11" s="152" t="s">
        <v>135</v>
      </c>
      <c r="BZ11" s="368">
        <v>3700</v>
      </c>
      <c r="CA11"/>
      <c r="CB11"/>
      <c r="CC11"/>
      <c r="CD11"/>
      <c r="CE11"/>
      <c r="CF11"/>
      <c r="CG11"/>
      <c r="CH11"/>
      <c r="CI11"/>
      <c r="CJ11"/>
      <c r="CK11"/>
    </row>
    <row r="12" spans="1:89" x14ac:dyDescent="0.25">
      <c r="B12" s="140" t="s">
        <v>1</v>
      </c>
      <c r="C12" s="25" t="s">
        <v>10</v>
      </c>
      <c r="D12" s="25" t="s">
        <v>313</v>
      </c>
      <c r="E12" s="50"/>
      <c r="G12" s="33" t="s">
        <v>1</v>
      </c>
      <c r="H12" t="s">
        <v>10</v>
      </c>
      <c r="I12" t="s">
        <v>313</v>
      </c>
      <c r="K12" s="34" t="s">
        <v>24</v>
      </c>
      <c r="L12" t="s">
        <v>23</v>
      </c>
      <c r="M12" s="147" t="s">
        <v>25</v>
      </c>
      <c r="O12" s="320" t="s">
        <v>29</v>
      </c>
      <c r="P12" s="321"/>
      <c r="Q12" s="322"/>
      <c r="R12" s="50"/>
      <c r="T12" s="200">
        <v>2</v>
      </c>
      <c r="U12" s="197">
        <f>IFERROR(INDEX(Sales!$B$6:$F$5005,$T12,MATCH(U$10,Sales!$B$5:$F$5,0)),"")</f>
        <v>44658</v>
      </c>
      <c r="V12" s="196" t="str">
        <f>IFERROR(INDEX(Sales!$B$6:$F$5005,$T12,MATCH(V$10,Sales!$B$5:$F$5,0)),"")</f>
        <v>Tom Hanks</v>
      </c>
      <c r="W12" s="196" t="str">
        <f>IFERROR(INDEX(Sales!$B$6:$F$5005,$T12,MATCH(W$10,Sales!$B$5:$F$5,0)),"")</f>
        <v>Sed Nulla Ante Ltd</v>
      </c>
      <c r="X12" s="196" t="str">
        <f>IFERROR(INDEX(Sales!$B$6:$F$5005,$T12,MATCH(X$10,Sales!$B$5:$F$5,0)),"")</f>
        <v>ID</v>
      </c>
      <c r="Y12" s="220">
        <f>IFERROR(INDEX(Sales!$B$6:$F$5005,$T12,MATCH(Y$10,Sales!$B$5:$F$5,0)),"")</f>
        <v>2365</v>
      </c>
      <c r="Z12" s="201"/>
      <c r="AA12" s="201"/>
      <c r="AB12" s="201" t="str">
        <f t="shared" ref="AB12:AB75" si="3">IF($U12=0,"No","Yes")</f>
        <v>Yes</v>
      </c>
      <c r="AC12" s="201">
        <f t="shared" ref="AC12:AC75" si="4">IFERROR(IF($AB12="No","",$Y12),"")</f>
        <v>2365</v>
      </c>
      <c r="AD12" s="201">
        <f t="shared" si="2"/>
        <v>126666.66666666667</v>
      </c>
      <c r="AE12" s="202">
        <f t="shared" ref="AE12:AE75" si="5">IFERROR(IF($AB12="No","",YEAR($U12)),"")</f>
        <v>2022</v>
      </c>
      <c r="AF12" s="202">
        <f t="shared" ref="AF12:AF75" si="6">IFERROR(IF($AB12="No","",MONTH($U12)),"")</f>
        <v>4</v>
      </c>
      <c r="AG12" s="202" t="str">
        <f t="shared" ref="AG12:AG75" si="7">IFERROR(INDEX($AJ$11:$AK$22,MATCH($AF12,$AJ$11:$AJ$22,0),2),"")</f>
        <v>April</v>
      </c>
      <c r="AH12" s="202"/>
      <c r="AI12" s="1"/>
      <c r="AJ12" s="13">
        <v>2</v>
      </c>
      <c r="AK12" s="14" t="s">
        <v>12</v>
      </c>
      <c r="AL12" s="4"/>
      <c r="AM12" s="198">
        <f>$AM11+1</f>
        <v>2023</v>
      </c>
      <c r="AO12" s="198" t="str">
        <f t="shared" ref="AO12:AO22" si="8">UPPER($AK12)</f>
        <v>FEBRUARY</v>
      </c>
      <c r="AR12" s="23" t="str">
        <f>INDEX(Targets!$B$8:$B$23,ROW($A2),1)</f>
        <v>Brad Pitt</v>
      </c>
      <c r="AS12" s="1"/>
      <c r="AT12" s="351">
        <f>INDEX(Targets!$C$8:$C$23,ROW($A2),1)</f>
        <v>30000</v>
      </c>
      <c r="AU12" s="18">
        <f>INDEX(Targets!$C$8:$C$23,ROW($A2),1)</f>
        <v>30000</v>
      </c>
      <c r="AV12" s="18">
        <f>INDEX(Targets!$C$8:$C$23,ROW($A2),1)</f>
        <v>30000</v>
      </c>
      <c r="AW12" s="18">
        <f>INDEX(Targets!$C$8:$C$23,ROW($A2),1)</f>
        <v>30000</v>
      </c>
      <c r="AX12" s="18">
        <f>INDEX(Targets!$C$8:$C$23,ROW($A2),1)</f>
        <v>30000</v>
      </c>
      <c r="AY12" s="18">
        <f>INDEX(Targets!$C$8:$C$23,ROW($A2),1)</f>
        <v>30000</v>
      </c>
      <c r="AZ12" s="18">
        <f>INDEX(Targets!$C$8:$C$23,ROW($A2),1)</f>
        <v>30000</v>
      </c>
      <c r="BA12" s="18">
        <f>INDEX(Targets!$C$8:$C$23,ROW($A2),1)</f>
        <v>30000</v>
      </c>
      <c r="BB12" s="18">
        <f>INDEX(Targets!$C$8:$C$23,ROW($A2),1)</f>
        <v>30000</v>
      </c>
      <c r="BC12" s="18">
        <f>INDEX(Targets!$C$8:$C$23,ROW($A2),1)</f>
        <v>30000</v>
      </c>
      <c r="BD12" s="18">
        <f>INDEX(Targets!$C$8:$C$23,ROW($A2),1)</f>
        <v>30000</v>
      </c>
      <c r="BE12" s="19">
        <f>INDEX(Targets!$C$8:$C$23,ROW($A2),1)</f>
        <v>30000</v>
      </c>
      <c r="BH12" s="162">
        <f>IFERROR(INDEX(Targets!$C$28:$N$79,MATCH(Heatmap!$Q$7,Targets!$B$28:$B$79,0),MATCH(Calc!$BI$8,Targets!$C$26:$N$26,0)),"-")</f>
        <v>3300</v>
      </c>
      <c r="BI12" s="162" t="str">
        <f>IFERROR(INDEX($BY$8:$CK$61,MATCH(Heatmap!Q9,$BY$8:$BY$61,0),MATCH($BI$8,$BY$8:$CK$8,0)),"-")</f>
        <v>-</v>
      </c>
      <c r="BK12" s="158">
        <v>3</v>
      </c>
      <c r="BL12" s="158" t="s">
        <v>173</v>
      </c>
      <c r="BM12" s="158" t="s">
        <v>174</v>
      </c>
      <c r="BN12" s="155" t="str">
        <f>IF(LEN(Heatmap!P9)&gt;0,Heatmap!P9,"")</f>
        <v>Arizona</v>
      </c>
      <c r="BO12" s="155" t="str">
        <f>IF(LEN(Heatmap!Q9)&gt;0,Heatmap!Q9,"")</f>
        <v>AZ</v>
      </c>
      <c r="BP12" s="159" t="str">
        <f>IF(LEN(Heatmap!R9)&gt;0,Heatmap!R9,"")</f>
        <v/>
      </c>
      <c r="BQ12" s="155" t="str">
        <f t="shared" si="1"/>
        <v>AZ</v>
      </c>
      <c r="BS12" s="154" t="s">
        <v>148</v>
      </c>
      <c r="BT12" s="155" t="str">
        <f>IFERROR(IF(AND(BT11&gt;=Heatmap!I8,BT11&lt;Heatmap!J8),"color1",IF(AND(BT11&gt;=Heatmap!I9,BT11&lt;Heatmap!J9),"color2",IF(AND(BT11&gt;=Heatmap!I10,BT11&lt;Heatmap!J10),"color3",IF(AND(BT11&gt;=Heatmap!I11,BT11&lt;Heatmap!J11),"color4",IF(AND(BT11&gt;=Heatmap!I12,BT11&lt;Heatmap!J12),"color5","color99"))))),"color99")</f>
        <v>color99</v>
      </c>
      <c r="BY12" s="152" t="s">
        <v>133</v>
      </c>
      <c r="BZ12" s="368">
        <v>3570</v>
      </c>
      <c r="CA12"/>
      <c r="CB12"/>
      <c r="CC12"/>
      <c r="CD12"/>
      <c r="CE12"/>
      <c r="CF12"/>
      <c r="CG12"/>
      <c r="CH12"/>
      <c r="CI12"/>
      <c r="CJ12"/>
      <c r="CK12"/>
    </row>
    <row r="13" spans="1:89" x14ac:dyDescent="0.25">
      <c r="B13" s="25" t="s">
        <v>288</v>
      </c>
      <c r="C13" s="357">
        <v>2405000</v>
      </c>
      <c r="D13" s="357">
        <v>26519</v>
      </c>
      <c r="E13" s="50"/>
      <c r="G13" s="36" t="s">
        <v>275</v>
      </c>
      <c r="H13" s="138">
        <v>360000</v>
      </c>
      <c r="I13" s="356">
        <v>4570</v>
      </c>
      <c r="K13" s="139">
        <v>26519</v>
      </c>
      <c r="L13" s="138">
        <v>2280000.0000000005</v>
      </c>
      <c r="M13" s="35">
        <f>IFERROR(K13/L13,0)</f>
        <v>1.163114035087719E-2</v>
      </c>
      <c r="O13" s="226">
        <v>0</v>
      </c>
      <c r="P13" s="325"/>
      <c r="Q13" s="323"/>
      <c r="R13" s="51"/>
      <c r="T13" s="200">
        <v>3</v>
      </c>
      <c r="U13" s="197">
        <f>IFERROR(INDEX(Sales!$B$6:$F$5005,$T13,MATCH(U$10,Sales!$B$5:$F$5,0)),"")</f>
        <v>44659</v>
      </c>
      <c r="V13" s="196" t="str">
        <f>IFERROR(INDEX(Sales!$B$6:$F$5005,$T13,MATCH(V$10,Sales!$B$5:$F$5,0)),"")</f>
        <v>Meryl Streep</v>
      </c>
      <c r="W13" s="196" t="str">
        <f>IFERROR(INDEX(Sales!$B$6:$F$5005,$T13,MATCH(W$10,Sales!$B$5:$F$5,0)),"")</f>
        <v>Fusce Mi Limited</v>
      </c>
      <c r="X13" s="196" t="str">
        <f>IFERROR(INDEX(Sales!$B$6:$F$5005,$T13,MATCH(X$10,Sales!$B$5:$F$5,0)),"")</f>
        <v>CT</v>
      </c>
      <c r="Y13" s="220">
        <f>IFERROR(INDEX(Sales!$B$6:$F$5005,$T13,MATCH(Y$10,Sales!$B$5:$F$5,0)),"")</f>
        <v>1000</v>
      </c>
      <c r="Z13" s="201"/>
      <c r="AA13" s="201"/>
      <c r="AB13" s="201" t="str">
        <f t="shared" si="3"/>
        <v>Yes</v>
      </c>
      <c r="AC13" s="201">
        <f t="shared" si="4"/>
        <v>1000</v>
      </c>
      <c r="AD13" s="201">
        <f t="shared" si="2"/>
        <v>126666.66666666667</v>
      </c>
      <c r="AE13" s="202">
        <f t="shared" si="5"/>
        <v>2022</v>
      </c>
      <c r="AF13" s="202">
        <f t="shared" si="6"/>
        <v>4</v>
      </c>
      <c r="AG13" s="202" t="str">
        <f t="shared" si="7"/>
        <v>April</v>
      </c>
      <c r="AH13" s="202"/>
      <c r="AI13" s="1"/>
      <c r="AJ13" s="13">
        <v>3</v>
      </c>
      <c r="AK13" s="14" t="s">
        <v>13</v>
      </c>
      <c r="AL13" s="4"/>
      <c r="AM13" s="198">
        <f t="shared" ref="AM13:AM22" si="9">$AM12+1</f>
        <v>2024</v>
      </c>
      <c r="AO13" s="198" t="str">
        <f t="shared" si="8"/>
        <v>MARCH</v>
      </c>
      <c r="AR13" s="23" t="str">
        <f>INDEX(Targets!$B$8:$B$23,ROW($A3),1)</f>
        <v>Julia Roberts</v>
      </c>
      <c r="AS13" s="1"/>
      <c r="AT13" s="351">
        <f>INDEX(Targets!$C$8:$C$23,ROW($A3),1)</f>
        <v>30000</v>
      </c>
      <c r="AU13" s="18">
        <f>INDEX(Targets!$C$8:$C$23,ROW($A3),1)</f>
        <v>30000</v>
      </c>
      <c r="AV13" s="18">
        <f>INDEX(Targets!$C$8:$C$23,ROW($A3),1)</f>
        <v>30000</v>
      </c>
      <c r="AW13" s="18">
        <f>INDEX(Targets!$C$8:$C$23,ROW($A3),1)</f>
        <v>30000</v>
      </c>
      <c r="AX13" s="18">
        <f>INDEX(Targets!$C$8:$C$23,ROW($A3),1)</f>
        <v>30000</v>
      </c>
      <c r="AY13" s="18">
        <f>INDEX(Targets!$C$8:$C$23,ROW($A3),1)</f>
        <v>30000</v>
      </c>
      <c r="AZ13" s="18">
        <f>INDEX(Targets!$C$8:$C$23,ROW($A3),1)</f>
        <v>30000</v>
      </c>
      <c r="BA13" s="18">
        <f>INDEX(Targets!$C$8:$C$23,ROW($A3),1)</f>
        <v>30000</v>
      </c>
      <c r="BB13" s="18">
        <f>INDEX(Targets!$C$8:$C$23,ROW($A3),1)</f>
        <v>30000</v>
      </c>
      <c r="BC13" s="18">
        <f>INDEX(Targets!$C$8:$C$23,ROW($A3),1)</f>
        <v>30000</v>
      </c>
      <c r="BD13" s="18">
        <f>INDEX(Targets!$C$8:$C$23,ROW($A3),1)</f>
        <v>30000</v>
      </c>
      <c r="BE13" s="19">
        <f>INDEX(Targets!$C$8:$C$23,ROW($A3),1)</f>
        <v>30000</v>
      </c>
      <c r="BH13" s="162">
        <f>IFERROR(INDEX(Targets!$C$28:$N$79,MATCH(Heatmap!$Q$7,Targets!$B$28:$B$79,0),MATCH(Calc!$BI$8,Targets!$C$26:$N$26,0)),"-")</f>
        <v>3300</v>
      </c>
      <c r="BI13" s="162">
        <f>IFERROR(INDEX($BY$8:$CK$61,MATCH(Heatmap!Q10,$BY$8:$BY$61,0),MATCH($BI$8,$BY$8:$CK$8,0)),"-")</f>
        <v>1760</v>
      </c>
      <c r="BK13" s="158">
        <v>4</v>
      </c>
      <c r="BL13" s="158" t="s">
        <v>175</v>
      </c>
      <c r="BM13" s="158" t="s">
        <v>176</v>
      </c>
      <c r="BN13" s="155" t="str">
        <f>IF(LEN(Heatmap!P10)&gt;0,Heatmap!P10,"")</f>
        <v>Arkansas</v>
      </c>
      <c r="BO13" s="155" t="str">
        <f>IF(LEN(Heatmap!Q10)&gt;0,Heatmap!Q10,"")</f>
        <v>AR</v>
      </c>
      <c r="BP13" s="159">
        <f>IF(LEN(Heatmap!R10)&gt;0,Heatmap!R10,"")</f>
        <v>0.53333333333333333</v>
      </c>
      <c r="BQ13" s="155" t="str">
        <f t="shared" si="1"/>
        <v>AR</v>
      </c>
      <c r="BS13" s="154" t="s">
        <v>145</v>
      </c>
      <c r="BT13" s="155" t="str">
        <f>VLOOKUP(actorder,$BK:$BM,3,0)</f>
        <v>ustext51</v>
      </c>
      <c r="BY13" s="152" t="s">
        <v>127</v>
      </c>
      <c r="BZ13" s="368">
        <v>3870</v>
      </c>
      <c r="CA13"/>
      <c r="CB13"/>
      <c r="CC13"/>
      <c r="CD13"/>
      <c r="CE13"/>
      <c r="CF13"/>
      <c r="CG13"/>
      <c r="CH13"/>
      <c r="CI13"/>
      <c r="CJ13"/>
      <c r="CK13"/>
    </row>
    <row r="14" spans="1:89" x14ac:dyDescent="0.25">
      <c r="B14"/>
      <c r="C14"/>
      <c r="D14"/>
      <c r="E14" s="50"/>
      <c r="G14" s="36" t="s">
        <v>272</v>
      </c>
      <c r="H14" s="138">
        <v>360000</v>
      </c>
      <c r="I14" s="356">
        <v>2510</v>
      </c>
      <c r="K14" s="50"/>
      <c r="L14" s="50"/>
      <c r="M14" s="50"/>
      <c r="O14" s="227">
        <v>0.3</v>
      </c>
      <c r="P14" s="52" t="s">
        <v>26</v>
      </c>
      <c r="Q14" s="324">
        <f>IF($Q$10&gt;1,1,$Q$10)</f>
        <v>1.163114035087719E-2</v>
      </c>
      <c r="R14" s="51"/>
      <c r="T14" s="200">
        <v>4</v>
      </c>
      <c r="U14" s="197">
        <f>IFERROR(INDEX(Sales!$B$6:$F$5005,$T14,MATCH(U$10,Sales!$B$5:$F$5,0)),"")</f>
        <v>44660</v>
      </c>
      <c r="V14" s="196" t="str">
        <f>IFERROR(INDEX(Sales!$B$6:$F$5005,$T14,MATCH(V$10,Sales!$B$5:$F$5,0)),"")</f>
        <v>Brad Pitt</v>
      </c>
      <c r="W14" s="196" t="str">
        <f>IFERROR(INDEX(Sales!$B$6:$F$5005,$T14,MATCH(W$10,Sales!$B$5:$F$5,0)),"")</f>
        <v>Eu LLC</v>
      </c>
      <c r="X14" s="196" t="str">
        <f>IFERROR(INDEX(Sales!$B$6:$F$5005,$T14,MATCH(X$10,Sales!$B$5:$F$5,0)),"")</f>
        <v>MO</v>
      </c>
      <c r="Y14" s="220">
        <f>IFERROR(INDEX(Sales!$B$6:$F$5005,$T14,MATCH(Y$10,Sales!$B$5:$F$5,0)),"")</f>
        <v>156</v>
      </c>
      <c r="Z14" s="201"/>
      <c r="AA14" s="201"/>
      <c r="AB14" s="201" t="str">
        <f t="shared" si="3"/>
        <v>Yes</v>
      </c>
      <c r="AC14" s="201">
        <f t="shared" si="4"/>
        <v>156</v>
      </c>
      <c r="AD14" s="201">
        <f t="shared" si="2"/>
        <v>126666.66666666667</v>
      </c>
      <c r="AE14" s="202">
        <f t="shared" si="5"/>
        <v>2022</v>
      </c>
      <c r="AF14" s="202">
        <f t="shared" si="6"/>
        <v>4</v>
      </c>
      <c r="AG14" s="202" t="str">
        <f t="shared" si="7"/>
        <v>April</v>
      </c>
      <c r="AH14" s="202"/>
      <c r="AI14" s="1"/>
      <c r="AJ14" s="13">
        <v>4</v>
      </c>
      <c r="AK14" s="14" t="s">
        <v>14</v>
      </c>
      <c r="AL14" s="4"/>
      <c r="AM14" s="198">
        <f t="shared" si="9"/>
        <v>2025</v>
      </c>
      <c r="AO14" s="198" t="s">
        <v>332</v>
      </c>
      <c r="AR14" s="23" t="str">
        <f>INDEX(Targets!$B$8:$B$23,ROW($A4),1)</f>
        <v>Meryl Streep</v>
      </c>
      <c r="AS14" s="1"/>
      <c r="AT14" s="351">
        <f>INDEX(Targets!$C$8:$C$23,ROW($A4),1)</f>
        <v>35000</v>
      </c>
      <c r="AU14" s="18">
        <f>INDEX(Targets!$C$8:$C$23,ROW($A4),1)</f>
        <v>35000</v>
      </c>
      <c r="AV14" s="18">
        <f>INDEX(Targets!$C$8:$C$23,ROW($A4),1)</f>
        <v>35000</v>
      </c>
      <c r="AW14" s="18">
        <f>INDEX(Targets!$C$8:$C$23,ROW($A4),1)</f>
        <v>35000</v>
      </c>
      <c r="AX14" s="18">
        <f>INDEX(Targets!$C$8:$C$23,ROW($A4),1)</f>
        <v>35000</v>
      </c>
      <c r="AY14" s="18">
        <f>INDEX(Targets!$C$8:$C$23,ROW($A4),1)</f>
        <v>35000</v>
      </c>
      <c r="AZ14" s="18">
        <f>INDEX(Targets!$C$8:$C$23,ROW($A4),1)</f>
        <v>35000</v>
      </c>
      <c r="BA14" s="18">
        <f>INDEX(Targets!$C$8:$C$23,ROW($A4),1)</f>
        <v>35000</v>
      </c>
      <c r="BB14" s="18">
        <f>INDEX(Targets!$C$8:$C$23,ROW($A4),1)</f>
        <v>35000</v>
      </c>
      <c r="BC14" s="18">
        <f>INDEX(Targets!$C$8:$C$23,ROW($A4),1)</f>
        <v>35000</v>
      </c>
      <c r="BD14" s="18">
        <f>INDEX(Targets!$C$8:$C$23,ROW($A4),1)</f>
        <v>35000</v>
      </c>
      <c r="BE14" s="19">
        <f>INDEX(Targets!$C$8:$C$23,ROW($A4),1)</f>
        <v>35000</v>
      </c>
      <c r="BH14" s="162">
        <f>IFERROR(INDEX(Targets!$C$28:$N$79,MATCH(Heatmap!$Q$7,Targets!$B$28:$B$79,0),MATCH(Calc!$BI$8,Targets!$C$26:$N$26,0)),"-")</f>
        <v>3300</v>
      </c>
      <c r="BI14" s="162" t="str">
        <f>IFERROR(INDEX($BY$8:$CK$61,MATCH(Heatmap!Q11,$BY$8:$BY$61,0),MATCH($BI$8,$BY$8:$CK$8,0)),"-")</f>
        <v>-</v>
      </c>
      <c r="BK14" s="158">
        <v>5</v>
      </c>
      <c r="BL14" s="158" t="s">
        <v>177</v>
      </c>
      <c r="BM14" s="158" t="s">
        <v>178</v>
      </c>
      <c r="BN14" s="155" t="str">
        <f>IF(LEN(Heatmap!P11)&gt;0,Heatmap!P11,"")</f>
        <v>California</v>
      </c>
      <c r="BO14" s="155" t="str">
        <f>IF(LEN(Heatmap!Q11)&gt;0,Heatmap!Q11,"")</f>
        <v>CA</v>
      </c>
      <c r="BP14" s="159" t="str">
        <f>IF(LEN(Heatmap!R11)&gt;0,Heatmap!R11,"")</f>
        <v/>
      </c>
      <c r="BQ14" s="155" t="str">
        <f t="shared" si="1"/>
        <v>CA</v>
      </c>
      <c r="BS14" s="154" t="s">
        <v>142</v>
      </c>
      <c r="BT14" s="155" t="str">
        <f>VLOOKUP(actorder,$BK:$BQ,7,0)</f>
        <v>DC</v>
      </c>
      <c r="BY14" s="152" t="s">
        <v>119</v>
      </c>
      <c r="BZ14" s="368">
        <v>405</v>
      </c>
      <c r="CA14"/>
      <c r="CB14"/>
      <c r="CC14"/>
      <c r="CD14"/>
      <c r="CE14"/>
      <c r="CF14"/>
      <c r="CG14"/>
      <c r="CH14"/>
      <c r="CI14"/>
      <c r="CJ14"/>
      <c r="CK14"/>
    </row>
    <row r="15" spans="1:89" x14ac:dyDescent="0.25">
      <c r="B15"/>
      <c r="C15"/>
      <c r="D15"/>
      <c r="E15" s="50"/>
      <c r="G15" s="36" t="s">
        <v>280</v>
      </c>
      <c r="H15" s="138">
        <v>485000</v>
      </c>
      <c r="I15" s="356">
        <v>2510</v>
      </c>
      <c r="O15" s="228">
        <v>0.4</v>
      </c>
      <c r="P15" s="52" t="s">
        <v>27</v>
      </c>
      <c r="Q15" s="318">
        <v>0.01</v>
      </c>
      <c r="R15" s="51"/>
      <c r="T15" s="200">
        <v>5</v>
      </c>
      <c r="U15" s="197">
        <f>IFERROR(INDEX(Sales!$B$6:$F$5005,$T15,MATCH(U$10,Sales!$B$5:$F$5,0)),"")</f>
        <v>44660</v>
      </c>
      <c r="V15" s="196" t="str">
        <f>IFERROR(INDEX(Sales!$B$6:$F$5005,$T15,MATCH(V$10,Sales!$B$5:$F$5,0)),"")</f>
        <v>Julia Roberts</v>
      </c>
      <c r="W15" s="196" t="str">
        <f>IFERROR(INDEX(Sales!$B$6:$F$5005,$T15,MATCH(W$10,Sales!$B$5:$F$5,0)),"")</f>
        <v>Mi Pede Foundation</v>
      </c>
      <c r="X15" s="196" t="str">
        <f>IFERROR(INDEX(Sales!$B$6:$F$5005,$T15,MATCH(X$10,Sales!$B$5:$F$5,0)),"")</f>
        <v>AR</v>
      </c>
      <c r="Y15" s="220">
        <f>IFERROR(INDEX(Sales!$B$6:$F$5005,$T15,MATCH(Y$10,Sales!$B$5:$F$5,0)),"")</f>
        <v>1760</v>
      </c>
      <c r="Z15" s="201"/>
      <c r="AA15" s="201"/>
      <c r="AB15" s="201" t="str">
        <f t="shared" si="3"/>
        <v>Yes</v>
      </c>
      <c r="AC15" s="201">
        <f t="shared" si="4"/>
        <v>1760</v>
      </c>
      <c r="AD15" s="201">
        <f t="shared" si="2"/>
        <v>126666.66666666667</v>
      </c>
      <c r="AE15" s="202">
        <f t="shared" si="5"/>
        <v>2022</v>
      </c>
      <c r="AF15" s="202">
        <f t="shared" si="6"/>
        <v>4</v>
      </c>
      <c r="AG15" s="202" t="str">
        <f t="shared" si="7"/>
        <v>April</v>
      </c>
      <c r="AH15" s="202"/>
      <c r="AI15" s="1"/>
      <c r="AJ15" s="13">
        <v>5</v>
      </c>
      <c r="AK15" s="14" t="s">
        <v>9</v>
      </c>
      <c r="AL15" s="4"/>
      <c r="AM15" s="198">
        <f t="shared" si="9"/>
        <v>2026</v>
      </c>
      <c r="AO15" s="198" t="str">
        <f t="shared" si="8"/>
        <v>MAY</v>
      </c>
      <c r="AR15" s="23" t="str">
        <f>INDEX(Targets!$B$8:$B$23,ROW($A5),1)</f>
        <v>Tom Hanks</v>
      </c>
      <c r="AS15" s="1"/>
      <c r="AT15" s="351">
        <f>INDEX(Targets!$C$8:$C$23,ROW($A5),1)</f>
        <v>30000</v>
      </c>
      <c r="AU15" s="18">
        <f>INDEX(Targets!$C$8:$C$23,ROW($A5),1)</f>
        <v>30000</v>
      </c>
      <c r="AV15" s="18">
        <f>INDEX(Targets!$C$8:$C$23,ROW($A5),1)</f>
        <v>30000</v>
      </c>
      <c r="AW15" s="18">
        <f>INDEX(Targets!$C$8:$C$23,ROW($A5),1)</f>
        <v>30000</v>
      </c>
      <c r="AX15" s="18">
        <f>INDEX(Targets!$C$8:$C$23,ROW($A5),1)</f>
        <v>30000</v>
      </c>
      <c r="AY15" s="18">
        <f>INDEX(Targets!$C$8:$C$23,ROW($A5),1)</f>
        <v>30000</v>
      </c>
      <c r="AZ15" s="18">
        <f>INDEX(Targets!$C$8:$C$23,ROW($A5),1)</f>
        <v>30000</v>
      </c>
      <c r="BA15" s="18">
        <f>INDEX(Targets!$C$8:$C$23,ROW($A5),1)</f>
        <v>30000</v>
      </c>
      <c r="BB15" s="18">
        <f>INDEX(Targets!$C$8:$C$23,ROW($A5),1)</f>
        <v>30000</v>
      </c>
      <c r="BC15" s="18">
        <f>INDEX(Targets!$C$8:$C$23,ROW($A5),1)</f>
        <v>30000</v>
      </c>
      <c r="BD15" s="18">
        <f>INDEX(Targets!$C$8:$C$23,ROW($A5),1)</f>
        <v>30000</v>
      </c>
      <c r="BE15" s="19">
        <f>INDEX(Targets!$C$8:$C$23,ROW($A5),1)</f>
        <v>30000</v>
      </c>
      <c r="BH15" s="162">
        <f>IFERROR(INDEX(Targets!$C$28:$N$79,MATCH(Heatmap!$Q$7,Targets!$B$28:$B$79,0),MATCH(Calc!$BI$8,Targets!$C$26:$N$26,0)),"-")</f>
        <v>3300</v>
      </c>
      <c r="BI15" s="162" t="str">
        <f>IFERROR(INDEX($BY$8:$CK$61,MATCH(Heatmap!Q12,$BY$8:$BY$61,0),MATCH($BI$8,$BY$8:$CK$8,0)),"-")</f>
        <v>-</v>
      </c>
      <c r="BK15" s="158">
        <v>6</v>
      </c>
      <c r="BL15" s="158" t="s">
        <v>179</v>
      </c>
      <c r="BM15" s="158" t="s">
        <v>180</v>
      </c>
      <c r="BN15" s="155" t="str">
        <f>IF(LEN(Heatmap!P12)&gt;0,Heatmap!P12,"")</f>
        <v>Colorado</v>
      </c>
      <c r="BO15" s="155" t="str">
        <f>IF(LEN(Heatmap!Q12)&gt;0,Heatmap!Q12,"")</f>
        <v>CO</v>
      </c>
      <c r="BP15" s="159" t="str">
        <f>IF(LEN(Heatmap!R12)&gt;0,Heatmap!R12,"")</f>
        <v/>
      </c>
      <c r="BQ15" s="155" t="str">
        <f t="shared" si="1"/>
        <v>CO</v>
      </c>
      <c r="BY15" s="152" t="s">
        <v>107</v>
      </c>
      <c r="BZ15" s="368">
        <v>1200</v>
      </c>
      <c r="CA15"/>
      <c r="CB15"/>
      <c r="CC15"/>
      <c r="CD15"/>
      <c r="CE15"/>
      <c r="CF15"/>
      <c r="CG15"/>
      <c r="CH15"/>
      <c r="CI15"/>
      <c r="CJ15"/>
      <c r="CK15"/>
    </row>
    <row r="16" spans="1:89" x14ac:dyDescent="0.25">
      <c r="B16"/>
      <c r="C16"/>
      <c r="D16"/>
      <c r="E16" s="50"/>
      <c r="G16" s="36" t="s">
        <v>274</v>
      </c>
      <c r="H16" s="138">
        <v>450000</v>
      </c>
      <c r="I16" s="356">
        <v>10580</v>
      </c>
      <c r="K16"/>
      <c r="L16"/>
      <c r="M16"/>
      <c r="O16" s="229">
        <v>0.3</v>
      </c>
      <c r="P16" s="52" t="s">
        <v>28</v>
      </c>
      <c r="Q16" s="319">
        <f>IF(2-$Q$14&lt;1,1.8,2-$Q$14)</f>
        <v>1.9883688596491229</v>
      </c>
      <c r="R16" s="50"/>
      <c r="T16" s="200">
        <v>6</v>
      </c>
      <c r="U16" s="197">
        <f>IFERROR(INDEX(Sales!$B$6:$F$5005,$T16,MATCH(U$10,Sales!$B$5:$F$5,0)),"")</f>
        <v>44661</v>
      </c>
      <c r="V16" s="196" t="str">
        <f>IFERROR(INDEX(Sales!$B$6:$F$5005,$T16,MATCH(V$10,Sales!$B$5:$F$5,0)),"")</f>
        <v>Mel Gibson</v>
      </c>
      <c r="W16" s="196" t="str">
        <f>IFERROR(INDEX(Sales!$B$6:$F$5005,$T16,MATCH(W$10,Sales!$B$5:$F$5,0)),"")</f>
        <v>Mauris Inc.</v>
      </c>
      <c r="X16" s="196" t="str">
        <f>IFERROR(INDEX(Sales!$B$6:$F$5005,$T16,MATCH(X$10,Sales!$B$5:$F$5,0)),"")</f>
        <v>WI</v>
      </c>
      <c r="Y16" s="220">
        <f>IFERROR(INDEX(Sales!$B$6:$F$5005,$T16,MATCH(Y$10,Sales!$B$5:$F$5,0)),"")</f>
        <v>260</v>
      </c>
      <c r="Z16" s="201"/>
      <c r="AA16" s="201"/>
      <c r="AB16" s="201" t="str">
        <f t="shared" si="3"/>
        <v>Yes</v>
      </c>
      <c r="AC16" s="201">
        <f t="shared" si="4"/>
        <v>260</v>
      </c>
      <c r="AD16" s="201">
        <f t="shared" si="2"/>
        <v>126666.66666666667</v>
      </c>
      <c r="AE16" s="202">
        <f t="shared" si="5"/>
        <v>2022</v>
      </c>
      <c r="AF16" s="202">
        <f t="shared" si="6"/>
        <v>4</v>
      </c>
      <c r="AG16" s="202" t="str">
        <f t="shared" si="7"/>
        <v>April</v>
      </c>
      <c r="AH16" s="202"/>
      <c r="AI16" s="1"/>
      <c r="AJ16" s="13">
        <v>6</v>
      </c>
      <c r="AK16" s="14" t="s">
        <v>15</v>
      </c>
      <c r="AL16" s="4"/>
      <c r="AM16" s="198">
        <f t="shared" si="9"/>
        <v>2027</v>
      </c>
      <c r="AO16" s="198" t="str">
        <f t="shared" si="8"/>
        <v>JUNE</v>
      </c>
      <c r="AR16" s="23" t="str">
        <f>INDEX(Targets!$B$8:$B$23,ROW($A6),1)</f>
        <v>Uma Thurman</v>
      </c>
      <c r="AS16" s="1"/>
      <c r="AT16" s="351">
        <f>INDEX(Targets!$C$8:$C$23,ROW($A6),1)</f>
        <v>35000</v>
      </c>
      <c r="AU16" s="18">
        <f>INDEX(Targets!$C$8:$C$23,ROW($A6),1)</f>
        <v>35000</v>
      </c>
      <c r="AV16" s="18">
        <f>INDEX(Targets!$C$8:$C$23,ROW($A6),1)</f>
        <v>35000</v>
      </c>
      <c r="AW16" s="18">
        <f>INDEX(Targets!$C$8:$C$23,ROW($A6),1)</f>
        <v>35000</v>
      </c>
      <c r="AX16" s="18">
        <f>INDEX(Targets!$C$8:$C$23,ROW($A6),1)</f>
        <v>35000</v>
      </c>
      <c r="AY16" s="18">
        <f>INDEX(Targets!$C$8:$C$23,ROW($A6),1)</f>
        <v>35000</v>
      </c>
      <c r="AZ16" s="18">
        <f>INDEX(Targets!$C$8:$C$23,ROW($A6),1)</f>
        <v>35000</v>
      </c>
      <c r="BA16" s="18">
        <f>INDEX(Targets!$C$8:$C$23,ROW($A6),1)</f>
        <v>35000</v>
      </c>
      <c r="BB16" s="18">
        <f>INDEX(Targets!$C$8:$C$23,ROW($A6),1)</f>
        <v>35000</v>
      </c>
      <c r="BC16" s="18">
        <f>INDEX(Targets!$C$8:$C$23,ROW($A6),1)</f>
        <v>35000</v>
      </c>
      <c r="BD16" s="18">
        <f>INDEX(Targets!$C$8:$C$23,ROW($A6),1)</f>
        <v>35000</v>
      </c>
      <c r="BE16" s="19">
        <f>INDEX(Targets!$C$8:$C$23,ROW($A6),1)</f>
        <v>35000</v>
      </c>
      <c r="BH16" s="162">
        <f>IFERROR(INDEX(Targets!$C$28:$N$79,MATCH(Heatmap!$Q$7,Targets!$B$28:$B$79,0),MATCH(Calc!$BI$8,Targets!$C$26:$N$26,0)),"-")</f>
        <v>3300</v>
      </c>
      <c r="BI16" s="162">
        <f>IFERROR(INDEX($BY$8:$CK$61,MATCH(Heatmap!Q13,$BY$8:$BY$61,0),MATCH($BI$8,$BY$8:$CK$8,0)),"-")</f>
        <v>2250</v>
      </c>
      <c r="BK16" s="158">
        <v>7</v>
      </c>
      <c r="BL16" s="158" t="s">
        <v>181</v>
      </c>
      <c r="BM16" s="158" t="s">
        <v>182</v>
      </c>
      <c r="BN16" s="155" t="str">
        <f>IF(LEN(Heatmap!P13)&gt;0,Heatmap!P13,"")</f>
        <v>Connecticut</v>
      </c>
      <c r="BO16" s="155" t="str">
        <f>IF(LEN(Heatmap!Q13)&gt;0,Heatmap!Q13,"")</f>
        <v>CT</v>
      </c>
      <c r="BP16" s="159">
        <f>IF(LEN(Heatmap!R13)&gt;0,Heatmap!R13,"")</f>
        <v>0.68181818181818177</v>
      </c>
      <c r="BQ16" s="155" t="str">
        <f t="shared" si="1"/>
        <v>CT</v>
      </c>
      <c r="BS16" s="117" t="s">
        <v>167</v>
      </c>
      <c r="BT16" s="117" t="s">
        <v>166</v>
      </c>
      <c r="BY16" s="152" t="s">
        <v>99</v>
      </c>
      <c r="BZ16" s="368">
        <v>624</v>
      </c>
      <c r="CA16"/>
      <c r="CB16"/>
      <c r="CC16"/>
      <c r="CD16"/>
      <c r="CE16"/>
      <c r="CF16"/>
      <c r="CG16"/>
      <c r="CH16"/>
      <c r="CI16"/>
      <c r="CJ16"/>
      <c r="CK16"/>
    </row>
    <row r="17" spans="2:89" x14ac:dyDescent="0.25">
      <c r="B17"/>
      <c r="C17"/>
      <c r="D17"/>
      <c r="E17" s="50"/>
      <c r="G17" s="36" t="s">
        <v>271</v>
      </c>
      <c r="H17" s="138">
        <v>385000</v>
      </c>
      <c r="I17" s="356">
        <v>4589</v>
      </c>
      <c r="K17"/>
      <c r="L17"/>
      <c r="M17"/>
      <c r="O17" s="230">
        <v>1</v>
      </c>
      <c r="P17" s="54"/>
      <c r="Q17" s="55"/>
      <c r="R17" s="50"/>
      <c r="T17" s="200">
        <v>7</v>
      </c>
      <c r="U17" s="197">
        <f>IFERROR(INDEX(Sales!$B$6:$F$5005,$T17,MATCH(U$10,Sales!$B$5:$F$5,0)),"")</f>
        <v>44662</v>
      </c>
      <c r="V17" s="196" t="str">
        <f>IFERROR(INDEX(Sales!$B$6:$F$5005,$T17,MATCH(V$10,Sales!$B$5:$F$5,0)),"")</f>
        <v>Tom Hanks</v>
      </c>
      <c r="W17" s="196" t="str">
        <f>IFERROR(INDEX(Sales!$B$6:$F$5005,$T17,MATCH(W$10,Sales!$B$5:$F$5,0)),"")</f>
        <v>Vestibulum Accumsan PC</v>
      </c>
      <c r="X17" s="196" t="str">
        <f>IFERROR(INDEX(Sales!$B$6:$F$5005,$T17,MATCH(X$10,Sales!$B$5:$F$5,0)),"")</f>
        <v>TN</v>
      </c>
      <c r="Y17" s="220">
        <f>IFERROR(INDEX(Sales!$B$6:$F$5005,$T17,MATCH(Y$10,Sales!$B$5:$F$5,0)),"")</f>
        <v>750</v>
      </c>
      <c r="Z17" s="201"/>
      <c r="AA17" s="201"/>
      <c r="AB17" s="201" t="str">
        <f t="shared" si="3"/>
        <v>Yes</v>
      </c>
      <c r="AC17" s="201">
        <f t="shared" si="4"/>
        <v>750</v>
      </c>
      <c r="AD17" s="201">
        <f t="shared" si="2"/>
        <v>126666.66666666667</v>
      </c>
      <c r="AE17" s="202">
        <f t="shared" si="5"/>
        <v>2022</v>
      </c>
      <c r="AF17" s="202">
        <f t="shared" si="6"/>
        <v>4</v>
      </c>
      <c r="AG17" s="202" t="str">
        <f t="shared" si="7"/>
        <v>April</v>
      </c>
      <c r="AH17" s="202"/>
      <c r="AI17" s="1"/>
      <c r="AJ17" s="13">
        <v>7</v>
      </c>
      <c r="AK17" s="14" t="s">
        <v>16</v>
      </c>
      <c r="AL17" s="4"/>
      <c r="AM17" s="198">
        <f t="shared" si="9"/>
        <v>2028</v>
      </c>
      <c r="AO17" s="198" t="str">
        <f t="shared" si="8"/>
        <v>JULY</v>
      </c>
      <c r="AR17" s="23">
        <f>INDEX(Targets!$B$8:$B$23,ROW($A7),1)</f>
        <v>0</v>
      </c>
      <c r="AS17" s="1"/>
      <c r="AT17" s="351">
        <f>INDEX(Targets!$C$8:$C$23,ROW($A7),1)</f>
        <v>0</v>
      </c>
      <c r="AU17" s="18">
        <f>INDEX(Targets!$C$8:$C$23,ROW($A7),1)</f>
        <v>0</v>
      </c>
      <c r="AV17" s="18">
        <f>INDEX(Targets!$C$8:$C$23,ROW($A7),1)</f>
        <v>0</v>
      </c>
      <c r="AW17" s="18">
        <f>INDEX(Targets!$C$8:$C$23,ROW($A7),1)</f>
        <v>0</v>
      </c>
      <c r="AX17" s="18">
        <f>INDEX(Targets!$C$8:$C$23,ROW($A7),1)</f>
        <v>0</v>
      </c>
      <c r="AY17" s="18">
        <f>INDEX(Targets!$C$8:$C$23,ROW($A7),1)</f>
        <v>0</v>
      </c>
      <c r="AZ17" s="18">
        <f>INDEX(Targets!$C$8:$C$23,ROW($A7),1)</f>
        <v>0</v>
      </c>
      <c r="BA17" s="18">
        <f>INDEX(Targets!$C$8:$C$23,ROW($A7),1)</f>
        <v>0</v>
      </c>
      <c r="BB17" s="18">
        <f>INDEX(Targets!$C$8:$C$23,ROW($A7),1)</f>
        <v>0</v>
      </c>
      <c r="BC17" s="18">
        <f>INDEX(Targets!$C$8:$C$23,ROW($A7),1)</f>
        <v>0</v>
      </c>
      <c r="BD17" s="18">
        <f>INDEX(Targets!$C$8:$C$23,ROW($A7),1)</f>
        <v>0</v>
      </c>
      <c r="BE17" s="19">
        <f>INDEX(Targets!$C$8:$C$23,ROW($A7),1)</f>
        <v>0</v>
      </c>
      <c r="BH17" s="162">
        <f>IFERROR(INDEX(Targets!$C$28:$N$79,MATCH(Heatmap!$Q$7,Targets!$B$28:$B$79,0),MATCH(Calc!$BI$8,Targets!$C$26:$N$26,0)),"-")</f>
        <v>3300</v>
      </c>
      <c r="BI17" s="162">
        <f>IFERROR(INDEX($BY$8:$CK$61,MATCH(Heatmap!Q14,$BY$8:$BY$61,0),MATCH($BI$8,$BY$8:$CK$8,0)),"-")</f>
        <v>3700</v>
      </c>
      <c r="BK17" s="158">
        <v>8</v>
      </c>
      <c r="BL17" s="158" t="s">
        <v>183</v>
      </c>
      <c r="BM17" s="158" t="s">
        <v>184</v>
      </c>
      <c r="BN17" s="155" t="str">
        <f>IF(LEN(Heatmap!P14)&gt;0,Heatmap!P14,"")</f>
        <v>Delaware</v>
      </c>
      <c r="BO17" s="155" t="str">
        <f>IF(LEN(Heatmap!Q14)&gt;0,Heatmap!Q14,"")</f>
        <v>DE</v>
      </c>
      <c r="BP17" s="159">
        <f>IF(LEN(Heatmap!R14)&gt;0,Heatmap!R14,"")</f>
        <v>1.1212121212121211</v>
      </c>
      <c r="BQ17" s="155" t="str">
        <f t="shared" si="1"/>
        <v>DE</v>
      </c>
      <c r="BS17" s="174"/>
      <c r="BT17" s="75"/>
      <c r="BY17" s="152" t="s">
        <v>77</v>
      </c>
      <c r="BZ17" s="368">
        <v>1260</v>
      </c>
      <c r="CA17"/>
      <c r="CB17"/>
      <c r="CC17"/>
      <c r="CD17"/>
      <c r="CE17"/>
      <c r="CF17"/>
      <c r="CG17"/>
      <c r="CH17"/>
      <c r="CI17"/>
      <c r="CJ17"/>
      <c r="CK17"/>
    </row>
    <row r="18" spans="2:89" x14ac:dyDescent="0.25">
      <c r="B18"/>
      <c r="C18"/>
      <c r="D18"/>
      <c r="E18" s="50"/>
      <c r="G18" s="36" t="s">
        <v>273</v>
      </c>
      <c r="H18" s="138">
        <v>365000</v>
      </c>
      <c r="I18" s="356">
        <v>1760</v>
      </c>
      <c r="K18"/>
      <c r="L18"/>
      <c r="M18"/>
      <c r="P18" s="50"/>
      <c r="Q18" s="50"/>
      <c r="R18" s="50"/>
      <c r="T18" s="200">
        <v>8</v>
      </c>
      <c r="U18" s="197">
        <f>IFERROR(INDEX(Sales!$B$6:$F$5005,$T18,MATCH(U$10,Sales!$B$5:$F$5,0)),"")</f>
        <v>44662</v>
      </c>
      <c r="V18" s="196" t="str">
        <f>IFERROR(INDEX(Sales!$B$6:$F$5005,$T18,MATCH(V$10,Sales!$B$5:$F$5,0)),"")</f>
        <v>Meryl Streep</v>
      </c>
      <c r="W18" s="196" t="str">
        <f>IFERROR(INDEX(Sales!$B$6:$F$5005,$T18,MATCH(W$10,Sales!$B$5:$F$5,0)),"")</f>
        <v>At Consulting</v>
      </c>
      <c r="X18" s="196" t="str">
        <f>IFERROR(INDEX(Sales!$B$6:$F$5005,$T18,MATCH(X$10,Sales!$B$5:$F$5,0)),"")</f>
        <v>FL</v>
      </c>
      <c r="Y18" s="220">
        <f>IFERROR(INDEX(Sales!$B$6:$F$5005,$T18,MATCH(Y$10,Sales!$B$5:$F$5,0)),"")</f>
        <v>3570</v>
      </c>
      <c r="Z18" s="201"/>
      <c r="AA18" s="201"/>
      <c r="AB18" s="201" t="str">
        <f t="shared" si="3"/>
        <v>Yes</v>
      </c>
      <c r="AC18" s="201">
        <f t="shared" si="4"/>
        <v>3570</v>
      </c>
      <c r="AD18" s="201">
        <f t="shared" si="2"/>
        <v>126666.66666666667</v>
      </c>
      <c r="AE18" s="202">
        <f t="shared" si="5"/>
        <v>2022</v>
      </c>
      <c r="AF18" s="202">
        <f t="shared" si="6"/>
        <v>4</v>
      </c>
      <c r="AG18" s="202" t="str">
        <f t="shared" si="7"/>
        <v>April</v>
      </c>
      <c r="AH18" s="202"/>
      <c r="AI18" s="1"/>
      <c r="AJ18" s="13">
        <v>8</v>
      </c>
      <c r="AK18" s="14" t="s">
        <v>17</v>
      </c>
      <c r="AL18" s="4"/>
      <c r="AM18" s="198">
        <f t="shared" si="9"/>
        <v>2029</v>
      </c>
      <c r="AO18" s="198" t="str">
        <f t="shared" si="8"/>
        <v>AUGUST</v>
      </c>
      <c r="AR18" s="23">
        <f>INDEX(Targets!$B$8:$B$23,ROW($A8),1)</f>
        <v>0</v>
      </c>
      <c r="AS18" s="1"/>
      <c r="AT18" s="351">
        <f>INDEX(Targets!$C$8:$C$23,ROW($A8),1)</f>
        <v>0</v>
      </c>
      <c r="AU18" s="18">
        <f>INDEX(Targets!$C$8:$C$23,ROW($A8),1)</f>
        <v>0</v>
      </c>
      <c r="AV18" s="18">
        <f>INDEX(Targets!$C$8:$C$23,ROW($A8),1)</f>
        <v>0</v>
      </c>
      <c r="AW18" s="18">
        <f>INDEX(Targets!$C$8:$C$23,ROW($A8),1)</f>
        <v>0</v>
      </c>
      <c r="AX18" s="18">
        <f>INDEX(Targets!$C$8:$C$23,ROW($A8),1)</f>
        <v>0</v>
      </c>
      <c r="AY18" s="18">
        <f>INDEX(Targets!$C$8:$C$23,ROW($A8),1)</f>
        <v>0</v>
      </c>
      <c r="AZ18" s="18">
        <f>INDEX(Targets!$C$8:$C$23,ROW($A8),1)</f>
        <v>0</v>
      </c>
      <c r="BA18" s="18">
        <f>INDEX(Targets!$C$8:$C$23,ROW($A8),1)</f>
        <v>0</v>
      </c>
      <c r="BB18" s="18">
        <f>INDEX(Targets!$C$8:$C$23,ROW($A8),1)</f>
        <v>0</v>
      </c>
      <c r="BC18" s="18">
        <f>INDEX(Targets!$C$8:$C$23,ROW($A8),1)</f>
        <v>0</v>
      </c>
      <c r="BD18" s="18">
        <f>INDEX(Targets!$C$8:$C$23,ROW($A8),1)</f>
        <v>0</v>
      </c>
      <c r="BE18" s="19">
        <f>INDEX(Targets!$C$8:$C$23,ROW($A8),1)</f>
        <v>0</v>
      </c>
      <c r="BH18" s="162">
        <f>IFERROR(INDEX(Targets!$C$28:$N$79,MATCH(Heatmap!$Q$7,Targets!$B$28:$B$79,0),MATCH(Calc!$BI$8,Targets!$C$26:$N$26,0)),"-")</f>
        <v>3300</v>
      </c>
      <c r="BI18" s="162">
        <f>IFERROR(INDEX($BY$8:$CK$61,MATCH(Heatmap!Q15,$BY$8:$BY$61,0),MATCH($BI$8,$BY$8:$CK$8,0)),"-")</f>
        <v>3570</v>
      </c>
      <c r="BK18" s="158">
        <v>9</v>
      </c>
      <c r="BL18" s="158" t="s">
        <v>185</v>
      </c>
      <c r="BM18" s="158" t="s">
        <v>186</v>
      </c>
      <c r="BN18" s="155" t="str">
        <f>IF(LEN(Heatmap!P15)&gt;0,Heatmap!P15,"")</f>
        <v>Florida</v>
      </c>
      <c r="BO18" s="155" t="str">
        <f>IF(LEN(Heatmap!Q15)&gt;0,Heatmap!Q15,"")</f>
        <v>FL</v>
      </c>
      <c r="BP18" s="159">
        <f>IF(LEN(Heatmap!R15)&gt;0,Heatmap!R15,"")</f>
        <v>1.0818181818181818</v>
      </c>
      <c r="BQ18" s="155" t="str">
        <f t="shared" si="1"/>
        <v>FL</v>
      </c>
      <c r="BS18" s="175"/>
      <c r="BT18" s="59"/>
      <c r="BY18" s="152" t="s">
        <v>90</v>
      </c>
      <c r="BZ18" s="368">
        <v>1260</v>
      </c>
      <c r="CA18"/>
      <c r="CB18"/>
      <c r="CC18"/>
      <c r="CD18"/>
      <c r="CE18"/>
      <c r="CF18"/>
      <c r="CG18"/>
      <c r="CH18"/>
      <c r="CI18"/>
      <c r="CJ18"/>
      <c r="CK18"/>
    </row>
    <row r="19" spans="2:89" x14ac:dyDescent="0.25">
      <c r="B19"/>
      <c r="C19"/>
      <c r="D19"/>
      <c r="E19" s="50"/>
      <c r="G19"/>
      <c r="H19"/>
      <c r="I19"/>
      <c r="K19"/>
      <c r="L19"/>
      <c r="M19"/>
      <c r="P19" s="50"/>
      <c r="Q19" s="50"/>
      <c r="R19" s="50"/>
      <c r="T19" s="200">
        <v>9</v>
      </c>
      <c r="U19" s="197">
        <f>IFERROR(INDEX(Sales!$B$6:$F$5005,$T19,MATCH(U$10,Sales!$B$5:$F$5,0)),"")</f>
        <v>44662</v>
      </c>
      <c r="V19" s="196" t="str">
        <f>IFERROR(INDEX(Sales!$B$6:$F$5005,$T19,MATCH(V$10,Sales!$B$5:$F$5,0)),"")</f>
        <v>Brad Pitt</v>
      </c>
      <c r="W19" s="196" t="str">
        <f>IFERROR(INDEX(Sales!$B$6:$F$5005,$T19,MATCH(W$10,Sales!$B$5:$F$5,0)),"")</f>
        <v>Dolor Nonummy Institute</v>
      </c>
      <c r="X19" s="196" t="str">
        <f>IFERROR(INDEX(Sales!$B$6:$F$5005,$T19,MATCH(X$10,Sales!$B$5:$F$5,0)),"")</f>
        <v>WA</v>
      </c>
      <c r="Y19" s="220">
        <f>IFERROR(INDEX(Sales!$B$6:$F$5005,$T19,MATCH(Y$10,Sales!$B$5:$F$5,0)),"")</f>
        <v>1200</v>
      </c>
      <c r="Z19" s="201"/>
      <c r="AA19" s="201"/>
      <c r="AB19" s="201" t="str">
        <f t="shared" si="3"/>
        <v>Yes</v>
      </c>
      <c r="AC19" s="201">
        <f t="shared" si="4"/>
        <v>1200</v>
      </c>
      <c r="AD19" s="201">
        <f t="shared" si="2"/>
        <v>126666.66666666667</v>
      </c>
      <c r="AE19" s="202">
        <f t="shared" si="5"/>
        <v>2022</v>
      </c>
      <c r="AF19" s="202">
        <f t="shared" si="6"/>
        <v>4</v>
      </c>
      <c r="AG19" s="202" t="str">
        <f t="shared" si="7"/>
        <v>April</v>
      </c>
      <c r="AH19" s="202"/>
      <c r="AI19" s="1"/>
      <c r="AJ19" s="13">
        <v>9</v>
      </c>
      <c r="AK19" s="14" t="s">
        <v>18</v>
      </c>
      <c r="AL19" s="4"/>
      <c r="AM19" s="198">
        <f t="shared" si="9"/>
        <v>2030</v>
      </c>
      <c r="AO19" s="198" t="str">
        <f t="shared" si="8"/>
        <v>SEPTEMBER</v>
      </c>
      <c r="AR19" s="23">
        <f>INDEX(Targets!$B$8:$B$23,ROW($A9),1)</f>
        <v>0</v>
      </c>
      <c r="AS19" s="1"/>
      <c r="AT19" s="351">
        <f>INDEX(Targets!$C$8:$C$23,ROW($A9),1)</f>
        <v>0</v>
      </c>
      <c r="AU19" s="18">
        <f>INDEX(Targets!$C$8:$C$23,ROW($A9),1)</f>
        <v>0</v>
      </c>
      <c r="AV19" s="18">
        <f>INDEX(Targets!$C$8:$C$23,ROW($A9),1)</f>
        <v>0</v>
      </c>
      <c r="AW19" s="18">
        <f>INDEX(Targets!$C$8:$C$23,ROW($A9),1)</f>
        <v>0</v>
      </c>
      <c r="AX19" s="18">
        <f>INDEX(Targets!$C$8:$C$23,ROW($A9),1)</f>
        <v>0</v>
      </c>
      <c r="AY19" s="18">
        <f>INDEX(Targets!$C$8:$C$23,ROW($A9),1)</f>
        <v>0</v>
      </c>
      <c r="AZ19" s="18">
        <f>INDEX(Targets!$C$8:$C$23,ROW($A9),1)</f>
        <v>0</v>
      </c>
      <c r="BA19" s="18">
        <f>INDEX(Targets!$C$8:$C$23,ROW($A9),1)</f>
        <v>0</v>
      </c>
      <c r="BB19" s="18">
        <f>INDEX(Targets!$C$8:$C$23,ROW($A9),1)</f>
        <v>0</v>
      </c>
      <c r="BC19" s="18">
        <f>INDEX(Targets!$C$8:$C$23,ROW($A9),1)</f>
        <v>0</v>
      </c>
      <c r="BD19" s="18">
        <f>INDEX(Targets!$C$8:$C$23,ROW($A9),1)</f>
        <v>0</v>
      </c>
      <c r="BE19" s="19">
        <f>INDEX(Targets!$C$8:$C$23,ROW($A9),1)</f>
        <v>0</v>
      </c>
      <c r="BH19" s="162">
        <f>IFERROR(INDEX(Targets!$C$28:$N$79,MATCH(Heatmap!$Q$7,Targets!$B$28:$B$79,0),MATCH(Calc!$BI$8,Targets!$C$26:$N$26,0)),"-")</f>
        <v>3300</v>
      </c>
      <c r="BI19" s="162" t="str">
        <f>IFERROR(INDEX($BY$8:$CK$61,MATCH(Heatmap!Q16,$BY$8:$BY$61,0),MATCH($BI$8,$BY$8:$CK$8,0)),"-")</f>
        <v>-</v>
      </c>
      <c r="BK19" s="158">
        <v>10</v>
      </c>
      <c r="BL19" s="158" t="s">
        <v>187</v>
      </c>
      <c r="BM19" s="158" t="s">
        <v>188</v>
      </c>
      <c r="BN19" s="155" t="str">
        <f>IF(LEN(Heatmap!P16)&gt;0,Heatmap!P16,"")</f>
        <v>Georgia</v>
      </c>
      <c r="BO19" s="155" t="str">
        <f>IF(LEN(Heatmap!Q16)&gt;0,Heatmap!Q16,"")</f>
        <v>GA</v>
      </c>
      <c r="BP19" s="159" t="str">
        <f>IF(LEN(Heatmap!R16)&gt;0,Heatmap!R16,"")</f>
        <v/>
      </c>
      <c r="BQ19" s="155" t="str">
        <f t="shared" si="1"/>
        <v>GA</v>
      </c>
      <c r="BS19" s="176"/>
      <c r="BT19" s="59"/>
      <c r="BY19" s="152" t="s">
        <v>83</v>
      </c>
      <c r="BZ19" s="368">
        <v>1050</v>
      </c>
      <c r="CA19"/>
      <c r="CB19"/>
      <c r="CC19"/>
      <c r="CD19"/>
      <c r="CE19"/>
      <c r="CF19"/>
      <c r="CG19"/>
      <c r="CH19"/>
      <c r="CI19"/>
      <c r="CJ19"/>
      <c r="CK19"/>
    </row>
    <row r="20" spans="2:89" x14ac:dyDescent="0.25">
      <c r="B20"/>
      <c r="C20"/>
      <c r="D20"/>
      <c r="E20" s="50"/>
      <c r="G20"/>
      <c r="H20"/>
      <c r="I20"/>
      <c r="K20"/>
      <c r="L20"/>
      <c r="M20"/>
      <c r="P20" s="50"/>
      <c r="Q20" s="50"/>
      <c r="R20" s="50"/>
      <c r="T20" s="200">
        <v>10</v>
      </c>
      <c r="U20" s="197">
        <f>IFERROR(INDEX(Sales!$B$6:$F$5005,$T20,MATCH(U$10,Sales!$B$5:$F$5,0)),"")</f>
        <v>44663</v>
      </c>
      <c r="V20" s="196" t="str">
        <f>IFERROR(INDEX(Sales!$B$6:$F$5005,$T20,MATCH(V$10,Sales!$B$5:$F$5,0)),"")</f>
        <v>Tom Hanks</v>
      </c>
      <c r="W20" s="196" t="str">
        <f>IFERROR(INDEX(Sales!$B$6:$F$5005,$T20,MATCH(W$10,Sales!$B$5:$F$5,0)),"")</f>
        <v>Diam At Pretium LLP</v>
      </c>
      <c r="X20" s="196" t="str">
        <f>IFERROR(INDEX(Sales!$B$6:$F$5005,$T20,MATCH(X$10,Sales!$B$5:$F$5,0)),"")</f>
        <v>SC</v>
      </c>
      <c r="Y20" s="220">
        <f>IFERROR(INDEX(Sales!$B$6:$F$5005,$T20,MATCH(Y$10,Sales!$B$5:$F$5,0)),"")</f>
        <v>3360</v>
      </c>
      <c r="Z20" s="201"/>
      <c r="AA20" s="201"/>
      <c r="AB20" s="201" t="str">
        <f t="shared" si="3"/>
        <v>Yes</v>
      </c>
      <c r="AC20" s="201">
        <f t="shared" si="4"/>
        <v>3360</v>
      </c>
      <c r="AD20" s="201">
        <f t="shared" si="2"/>
        <v>126666.66666666667</v>
      </c>
      <c r="AE20" s="202">
        <f t="shared" si="5"/>
        <v>2022</v>
      </c>
      <c r="AF20" s="202">
        <f t="shared" si="6"/>
        <v>4</v>
      </c>
      <c r="AG20" s="202" t="str">
        <f t="shared" si="7"/>
        <v>April</v>
      </c>
      <c r="AH20" s="202"/>
      <c r="AI20" s="1"/>
      <c r="AJ20" s="13">
        <v>10</v>
      </c>
      <c r="AK20" s="14" t="s">
        <v>19</v>
      </c>
      <c r="AL20" s="4"/>
      <c r="AM20" s="198">
        <f t="shared" si="9"/>
        <v>2031</v>
      </c>
      <c r="AO20" s="198" t="str">
        <f t="shared" si="8"/>
        <v>OCTOBER</v>
      </c>
      <c r="AR20" s="23">
        <f>INDEX(Targets!$B$8:$B$23,ROW($A10),1)</f>
        <v>0</v>
      </c>
      <c r="AS20" s="1"/>
      <c r="AT20" s="351">
        <f>INDEX(Targets!$C$8:$C$23,ROW($A10),1)</f>
        <v>0</v>
      </c>
      <c r="AU20" s="18">
        <f>INDEX(Targets!$C$8:$C$23,ROW($A10),1)</f>
        <v>0</v>
      </c>
      <c r="AV20" s="18">
        <f>INDEX(Targets!$C$8:$C$23,ROW($A10),1)</f>
        <v>0</v>
      </c>
      <c r="AW20" s="18">
        <f>INDEX(Targets!$C$8:$C$23,ROW($A10),1)</f>
        <v>0</v>
      </c>
      <c r="AX20" s="18">
        <f>INDEX(Targets!$C$8:$C$23,ROW($A10),1)</f>
        <v>0</v>
      </c>
      <c r="AY20" s="18">
        <f>INDEX(Targets!$C$8:$C$23,ROW($A10),1)</f>
        <v>0</v>
      </c>
      <c r="AZ20" s="18">
        <f>INDEX(Targets!$C$8:$C$23,ROW($A10),1)</f>
        <v>0</v>
      </c>
      <c r="BA20" s="18">
        <f>INDEX(Targets!$C$8:$C$23,ROW($A10),1)</f>
        <v>0</v>
      </c>
      <c r="BB20" s="18">
        <f>INDEX(Targets!$C$8:$C$23,ROW($A10),1)</f>
        <v>0</v>
      </c>
      <c r="BC20" s="18">
        <f>INDEX(Targets!$C$8:$C$23,ROW($A10),1)</f>
        <v>0</v>
      </c>
      <c r="BD20" s="18">
        <f>INDEX(Targets!$C$8:$C$23,ROW($A10),1)</f>
        <v>0</v>
      </c>
      <c r="BE20" s="19">
        <f>INDEX(Targets!$C$8:$C$23,ROW($A10),1)</f>
        <v>0</v>
      </c>
      <c r="BH20" s="162">
        <f>IFERROR(INDEX(Targets!$C$28:$N$79,MATCH(Heatmap!$Q$7,Targets!$B$28:$B$79,0),MATCH(Calc!$BI$8,Targets!$C$26:$N$26,0)),"-")</f>
        <v>3300</v>
      </c>
      <c r="BI20" s="162" t="str">
        <f>IFERROR(INDEX($BY$8:$CK$61,MATCH(Heatmap!Q17,$BY$8:$BY$61,0),MATCH($BI$8,$BY$8:$CK$8,0)),"-")</f>
        <v>-</v>
      </c>
      <c r="BK20" s="158">
        <v>11</v>
      </c>
      <c r="BL20" s="158" t="s">
        <v>189</v>
      </c>
      <c r="BM20" s="158" t="s">
        <v>190</v>
      </c>
      <c r="BN20" s="155" t="str">
        <f>IF(LEN(Heatmap!P17)&gt;0,Heatmap!P17,"")</f>
        <v>Hawaii</v>
      </c>
      <c r="BO20" s="155" t="str">
        <f>IF(LEN(Heatmap!Q17)&gt;0,Heatmap!Q17,"")</f>
        <v>HI</v>
      </c>
      <c r="BP20" s="159" t="str">
        <f>IF(LEN(Heatmap!R17)&gt;0,Heatmap!R17,"")</f>
        <v/>
      </c>
      <c r="BQ20" s="155" t="str">
        <f t="shared" si="1"/>
        <v>HI</v>
      </c>
      <c r="BS20" s="177"/>
      <c r="BT20" s="59"/>
      <c r="BY20" s="152" t="s">
        <v>65</v>
      </c>
      <c r="BZ20" s="368">
        <v>3360</v>
      </c>
      <c r="CA20"/>
      <c r="CB20"/>
      <c r="CC20"/>
      <c r="CD20"/>
      <c r="CE20"/>
      <c r="CF20"/>
      <c r="CG20"/>
      <c r="CH20"/>
      <c r="CI20"/>
      <c r="CJ20"/>
      <c r="CK20"/>
    </row>
    <row r="21" spans="2:89" x14ac:dyDescent="0.25">
      <c r="B21"/>
      <c r="C21"/>
      <c r="D21"/>
      <c r="E21" s="50"/>
      <c r="G21"/>
      <c r="H21"/>
      <c r="I21"/>
      <c r="K21"/>
      <c r="L21"/>
      <c r="M21"/>
      <c r="P21" s="50"/>
      <c r="Q21" s="50"/>
      <c r="R21" s="50"/>
      <c r="T21" s="200">
        <v>11</v>
      </c>
      <c r="U21" s="197">
        <f>IFERROR(INDEX(Sales!$B$6:$F$5005,$T21,MATCH(U$10,Sales!$B$5:$F$5,0)),"")</f>
        <v>44663</v>
      </c>
      <c r="V21" s="196" t="str">
        <f>IFERROR(INDEX(Sales!$B$6:$F$5005,$T21,MATCH(V$10,Sales!$B$5:$F$5,0)),"")</f>
        <v>Uma Thurman</v>
      </c>
      <c r="W21" s="196" t="str">
        <f>IFERROR(INDEX(Sales!$B$6:$F$5005,$T21,MATCH(W$10,Sales!$B$5:$F$5,0)),"")</f>
        <v>Ut Tincidunt Orci LLP</v>
      </c>
      <c r="X21" s="196" t="str">
        <f>IFERROR(INDEX(Sales!$B$6:$F$5005,$T21,MATCH(X$10,Sales!$B$5:$F$5,0)),"")</f>
        <v>ND</v>
      </c>
      <c r="Y21" s="220">
        <f>IFERROR(INDEX(Sales!$B$6:$F$5005,$T21,MATCH(Y$10,Sales!$B$5:$F$5,0)),"")</f>
        <v>1260</v>
      </c>
      <c r="Z21" s="201"/>
      <c r="AA21" s="201"/>
      <c r="AB21" s="201" t="str">
        <f t="shared" si="3"/>
        <v>Yes</v>
      </c>
      <c r="AC21" s="201">
        <f t="shared" si="4"/>
        <v>1260</v>
      </c>
      <c r="AD21" s="201">
        <f t="shared" si="2"/>
        <v>126666.66666666667</v>
      </c>
      <c r="AE21" s="202">
        <f t="shared" si="5"/>
        <v>2022</v>
      </c>
      <c r="AF21" s="202">
        <f t="shared" si="6"/>
        <v>4</v>
      </c>
      <c r="AG21" s="202" t="str">
        <f t="shared" si="7"/>
        <v>April</v>
      </c>
      <c r="AH21" s="202"/>
      <c r="AI21" s="1"/>
      <c r="AJ21" s="13">
        <v>11</v>
      </c>
      <c r="AK21" s="14" t="s">
        <v>20</v>
      </c>
      <c r="AL21" s="4"/>
      <c r="AM21" s="198">
        <f t="shared" si="9"/>
        <v>2032</v>
      </c>
      <c r="AO21" s="198" t="str">
        <f t="shared" si="8"/>
        <v>NOVEMBER</v>
      </c>
      <c r="AR21" s="23">
        <f>INDEX(Targets!$B$8:$B$23,ROW($A11),1)</f>
        <v>0</v>
      </c>
      <c r="AS21" s="1"/>
      <c r="AT21" s="351">
        <f>INDEX(Targets!$C$8:$C$23,ROW($A11),1)</f>
        <v>0</v>
      </c>
      <c r="AU21" s="18">
        <f>INDEX(Targets!$C$8:$C$23,ROW($A11),1)</f>
        <v>0</v>
      </c>
      <c r="AV21" s="18">
        <f>INDEX(Targets!$C$8:$C$23,ROW($A11),1)</f>
        <v>0</v>
      </c>
      <c r="AW21" s="18">
        <f>INDEX(Targets!$C$8:$C$23,ROW($A11),1)</f>
        <v>0</v>
      </c>
      <c r="AX21" s="18">
        <f>INDEX(Targets!$C$8:$C$23,ROW($A11),1)</f>
        <v>0</v>
      </c>
      <c r="AY21" s="18">
        <f>INDEX(Targets!$C$8:$C$23,ROW($A11),1)</f>
        <v>0</v>
      </c>
      <c r="AZ21" s="18">
        <f>INDEX(Targets!$C$8:$C$23,ROW($A11),1)</f>
        <v>0</v>
      </c>
      <c r="BA21" s="18">
        <f>INDEX(Targets!$C$8:$C$23,ROW($A11),1)</f>
        <v>0</v>
      </c>
      <c r="BB21" s="18">
        <f>INDEX(Targets!$C$8:$C$23,ROW($A11),1)</f>
        <v>0</v>
      </c>
      <c r="BC21" s="18">
        <f>INDEX(Targets!$C$8:$C$23,ROW($A11),1)</f>
        <v>0</v>
      </c>
      <c r="BD21" s="18">
        <f>INDEX(Targets!$C$8:$C$23,ROW($A11),1)</f>
        <v>0</v>
      </c>
      <c r="BE21" s="19">
        <f>INDEX(Targets!$C$8:$C$23,ROW($A11),1)</f>
        <v>0</v>
      </c>
      <c r="BH21" s="162">
        <f>IFERROR(INDEX(Targets!$C$28:$N$79,MATCH(Heatmap!$Q$7,Targets!$B$28:$B$79,0),MATCH(Calc!$BI$8,Targets!$C$26:$N$26,0)),"-")</f>
        <v>3300</v>
      </c>
      <c r="BI21" s="162">
        <f>IFERROR(INDEX($BY$8:$CK$61,MATCH(Heatmap!Q18,$BY$8:$BY$61,0),MATCH($BI$8,$BY$8:$CK$8,0)),"-")</f>
        <v>3870</v>
      </c>
      <c r="BK21" s="158">
        <v>12</v>
      </c>
      <c r="BL21" s="158" t="s">
        <v>191</v>
      </c>
      <c r="BM21" s="158" t="s">
        <v>192</v>
      </c>
      <c r="BN21" s="155" t="str">
        <f>IF(LEN(Heatmap!P18)&gt;0,Heatmap!P18,"")</f>
        <v>Idaho</v>
      </c>
      <c r="BO21" s="155" t="str">
        <f>IF(LEN(Heatmap!Q18)&gt;0,Heatmap!Q18,"")</f>
        <v>ID</v>
      </c>
      <c r="BP21" s="159">
        <f>IF(LEN(Heatmap!R18)&gt;0,Heatmap!R18,"")</f>
        <v>1.1727272727272726</v>
      </c>
      <c r="BQ21" s="155" t="str">
        <f t="shared" si="1"/>
        <v>ID</v>
      </c>
      <c r="BS21" s="178"/>
      <c r="BT21" s="59"/>
      <c r="BY21" s="152" t="s">
        <v>61</v>
      </c>
      <c r="BZ21" s="368">
        <v>750</v>
      </c>
      <c r="CA21"/>
      <c r="CB21"/>
      <c r="CC21"/>
      <c r="CD21"/>
      <c r="CE21"/>
      <c r="CF21"/>
      <c r="CG21"/>
      <c r="CH21"/>
      <c r="CI21"/>
      <c r="CJ21"/>
      <c r="CK21"/>
    </row>
    <row r="22" spans="2:89" x14ac:dyDescent="0.25">
      <c r="B22"/>
      <c r="C22"/>
      <c r="D22"/>
      <c r="E22" s="50"/>
      <c r="G22"/>
      <c r="H22"/>
      <c r="I22"/>
      <c r="K22"/>
      <c r="L22"/>
      <c r="M22"/>
      <c r="P22" s="50"/>
      <c r="Q22" s="50"/>
      <c r="R22" s="50"/>
      <c r="T22" s="200">
        <v>12</v>
      </c>
      <c r="U22" s="197">
        <f>IFERROR(INDEX(Sales!$B$6:$F$5005,$T22,MATCH(U$10,Sales!$B$5:$F$5,0)),"")</f>
        <v>44663</v>
      </c>
      <c r="V22" s="196" t="str">
        <f>IFERROR(INDEX(Sales!$B$6:$F$5005,$T22,MATCH(V$10,Sales!$B$5:$F$5,0)),"")</f>
        <v>Tom Hanks</v>
      </c>
      <c r="W22" s="196" t="str">
        <f>IFERROR(INDEX(Sales!$B$6:$F$5005,$T22,MATCH(W$10,Sales!$B$5:$F$5,0)),"")</f>
        <v>A Feugiat Ltd</v>
      </c>
      <c r="X22" s="196" t="str">
        <f>IFERROR(INDEX(Sales!$B$6:$F$5005,$T22,MATCH(X$10,Sales!$B$5:$F$5,0)),"")</f>
        <v>DE</v>
      </c>
      <c r="Y22" s="220">
        <f>IFERROR(INDEX(Sales!$B$6:$F$5005,$T22,MATCH(Y$10,Sales!$B$5:$F$5,0)),"")</f>
        <v>3700</v>
      </c>
      <c r="Z22" s="201"/>
      <c r="AA22" s="201"/>
      <c r="AB22" s="201" t="str">
        <f t="shared" si="3"/>
        <v>Yes</v>
      </c>
      <c r="AC22" s="201">
        <f t="shared" si="4"/>
        <v>3700</v>
      </c>
      <c r="AD22" s="201">
        <f t="shared" si="2"/>
        <v>126666.66666666667</v>
      </c>
      <c r="AE22" s="202">
        <f t="shared" si="5"/>
        <v>2022</v>
      </c>
      <c r="AF22" s="202">
        <f t="shared" si="6"/>
        <v>4</v>
      </c>
      <c r="AG22" s="202" t="str">
        <f t="shared" si="7"/>
        <v>April</v>
      </c>
      <c r="AH22" s="202"/>
      <c r="AI22" s="1"/>
      <c r="AJ22" s="15">
        <v>12</v>
      </c>
      <c r="AK22" s="16" t="s">
        <v>21</v>
      </c>
      <c r="AL22" s="4"/>
      <c r="AM22" s="199">
        <f t="shared" si="9"/>
        <v>2033</v>
      </c>
      <c r="AO22" s="199" t="str">
        <f t="shared" si="8"/>
        <v>DECEMBER</v>
      </c>
      <c r="AR22" s="23">
        <f>INDEX(Targets!$B$8:$B$23,ROW($A12),1)</f>
        <v>0</v>
      </c>
      <c r="AS22" s="1"/>
      <c r="AT22" s="351">
        <f>INDEX(Targets!$C$8:$C$23,ROW($A12),1)</f>
        <v>0</v>
      </c>
      <c r="AU22" s="18">
        <f>INDEX(Targets!$C$8:$C$23,ROW($A12),1)</f>
        <v>0</v>
      </c>
      <c r="AV22" s="18">
        <f>INDEX(Targets!$C$8:$C$23,ROW($A12),1)</f>
        <v>0</v>
      </c>
      <c r="AW22" s="18">
        <f>INDEX(Targets!$C$8:$C$23,ROW($A12),1)</f>
        <v>0</v>
      </c>
      <c r="AX22" s="18">
        <f>INDEX(Targets!$C$8:$C$23,ROW($A12),1)</f>
        <v>0</v>
      </c>
      <c r="AY22" s="18">
        <f>INDEX(Targets!$C$8:$C$23,ROW($A12),1)</f>
        <v>0</v>
      </c>
      <c r="AZ22" s="18">
        <f>INDEX(Targets!$C$8:$C$23,ROW($A12),1)</f>
        <v>0</v>
      </c>
      <c r="BA22" s="18">
        <f>INDEX(Targets!$C$8:$C$23,ROW($A12),1)</f>
        <v>0</v>
      </c>
      <c r="BB22" s="18">
        <f>INDEX(Targets!$C$8:$C$23,ROW($A12),1)</f>
        <v>0</v>
      </c>
      <c r="BC22" s="18">
        <f>INDEX(Targets!$C$8:$C$23,ROW($A12),1)</f>
        <v>0</v>
      </c>
      <c r="BD22" s="18">
        <f>INDEX(Targets!$C$8:$C$23,ROW($A12),1)</f>
        <v>0</v>
      </c>
      <c r="BE22" s="19">
        <f>INDEX(Targets!$C$8:$C$23,ROW($A12),1)</f>
        <v>0</v>
      </c>
      <c r="BH22" s="162">
        <f>IFERROR(INDEX(Targets!$C$28:$N$79,MATCH(Heatmap!$Q$7,Targets!$B$28:$B$79,0),MATCH(Calc!$BI$8,Targets!$C$26:$N$26,0)),"-")</f>
        <v>3300</v>
      </c>
      <c r="BI22" s="162" t="str">
        <f>IFERROR(INDEX($BY$8:$CK$61,MATCH(Heatmap!Q19,$BY$8:$BY$61,0),MATCH($BI$8,$BY$8:$CK$8,0)),"-")</f>
        <v>-</v>
      </c>
      <c r="BK22" s="158">
        <v>13</v>
      </c>
      <c r="BL22" s="158" t="s">
        <v>193</v>
      </c>
      <c r="BM22" s="158" t="s">
        <v>194</v>
      </c>
      <c r="BN22" s="155" t="str">
        <f>IF(LEN(Heatmap!P19)&gt;0,Heatmap!P19,"")</f>
        <v>Illinois</v>
      </c>
      <c r="BO22" s="155" t="str">
        <f>IF(LEN(Heatmap!Q19)&gt;0,Heatmap!Q19,"")</f>
        <v>IL</v>
      </c>
      <c r="BP22" s="159" t="str">
        <f>IF(LEN(Heatmap!R19)&gt;0,Heatmap!R19,"")</f>
        <v/>
      </c>
      <c r="BQ22" s="155" t="str">
        <f t="shared" si="1"/>
        <v>IL</v>
      </c>
      <c r="BY22" s="152" t="s">
        <v>46</v>
      </c>
      <c r="BZ22" s="368">
        <v>1200</v>
      </c>
      <c r="CA22"/>
      <c r="CB22"/>
      <c r="CC22"/>
      <c r="CD22"/>
      <c r="CE22"/>
      <c r="CF22"/>
      <c r="CG22"/>
      <c r="CH22"/>
      <c r="CI22"/>
      <c r="CJ22"/>
      <c r="CK22"/>
    </row>
    <row r="23" spans="2:89" x14ac:dyDescent="0.25">
      <c r="B23"/>
      <c r="C23"/>
      <c r="D23"/>
      <c r="E23" s="50"/>
      <c r="G23"/>
      <c r="H23"/>
      <c r="I23"/>
      <c r="K23"/>
      <c r="L23"/>
      <c r="M23"/>
      <c r="P23" s="50"/>
      <c r="Q23" s="50"/>
      <c r="R23" s="50"/>
      <c r="T23" s="200">
        <v>13</v>
      </c>
      <c r="U23" s="197">
        <f>IFERROR(INDEX(Sales!$B$6:$F$5005,$T23,MATCH(U$10,Sales!$B$5:$F$5,0)),"")</f>
        <v>44663</v>
      </c>
      <c r="V23" s="196" t="str">
        <f>IFERROR(INDEX(Sales!$B$6:$F$5005,$T23,MATCH(V$10,Sales!$B$5:$F$5,0)),"")</f>
        <v>Brad Pitt</v>
      </c>
      <c r="W23" s="196" t="str">
        <f>IFERROR(INDEX(Sales!$B$6:$F$5005,$T23,MATCH(W$10,Sales!$B$5:$F$5,0)),"")</f>
        <v>Volutpat Nunc Foundation</v>
      </c>
      <c r="X23" s="196" t="str">
        <f>IFERROR(INDEX(Sales!$B$6:$F$5005,$T23,MATCH(X$10,Sales!$B$5:$F$5,0)),"")</f>
        <v>ID</v>
      </c>
      <c r="Y23" s="220">
        <f>IFERROR(INDEX(Sales!$B$6:$F$5005,$T23,MATCH(Y$10,Sales!$B$5:$F$5,0)),"")</f>
        <v>1505</v>
      </c>
      <c r="Z23" s="201"/>
      <c r="AA23" s="201"/>
      <c r="AB23" s="201" t="str">
        <f t="shared" si="3"/>
        <v>Yes</v>
      </c>
      <c r="AC23" s="201">
        <f t="shared" si="4"/>
        <v>1505</v>
      </c>
      <c r="AD23" s="201">
        <f t="shared" si="2"/>
        <v>126666.66666666667</v>
      </c>
      <c r="AE23" s="202">
        <f t="shared" si="5"/>
        <v>2022</v>
      </c>
      <c r="AF23" s="202">
        <f t="shared" si="6"/>
        <v>4</v>
      </c>
      <c r="AG23" s="202" t="str">
        <f t="shared" si="7"/>
        <v>April</v>
      </c>
      <c r="AH23" s="202"/>
      <c r="AI23" s="1"/>
      <c r="AJ23" s="217"/>
      <c r="AK23" s="217"/>
      <c r="AL23" s="217"/>
      <c r="AM23" s="217"/>
      <c r="AO23" s="217"/>
      <c r="AR23" s="23">
        <f>INDEX(Targets!$B$8:$B$23,ROW($A13),1)</f>
        <v>0</v>
      </c>
      <c r="AS23" s="1"/>
      <c r="AT23" s="351">
        <f>INDEX(Targets!$C$8:$C$23,ROW($A13),1)</f>
        <v>0</v>
      </c>
      <c r="AU23" s="18">
        <f>INDEX(Targets!$C$8:$C$23,ROW($A13),1)</f>
        <v>0</v>
      </c>
      <c r="AV23" s="18">
        <f>INDEX(Targets!$C$8:$C$23,ROW($A13),1)</f>
        <v>0</v>
      </c>
      <c r="AW23" s="18">
        <f>INDEX(Targets!$C$8:$C$23,ROW($A13),1)</f>
        <v>0</v>
      </c>
      <c r="AX23" s="18">
        <f>INDEX(Targets!$C$8:$C$23,ROW($A13),1)</f>
        <v>0</v>
      </c>
      <c r="AY23" s="18">
        <f>INDEX(Targets!$C$8:$C$23,ROW($A13),1)</f>
        <v>0</v>
      </c>
      <c r="AZ23" s="18">
        <f>INDEX(Targets!$C$8:$C$23,ROW($A13),1)</f>
        <v>0</v>
      </c>
      <c r="BA23" s="18">
        <f>INDEX(Targets!$C$8:$C$23,ROW($A13),1)</f>
        <v>0</v>
      </c>
      <c r="BB23" s="18">
        <f>INDEX(Targets!$C$8:$C$23,ROW($A13),1)</f>
        <v>0</v>
      </c>
      <c r="BC23" s="18">
        <f>INDEX(Targets!$C$8:$C$23,ROW($A13),1)</f>
        <v>0</v>
      </c>
      <c r="BD23" s="18">
        <f>INDEX(Targets!$C$8:$C$23,ROW($A13),1)</f>
        <v>0</v>
      </c>
      <c r="BE23" s="19">
        <f>INDEX(Targets!$C$8:$C$23,ROW($A13),1)</f>
        <v>0</v>
      </c>
      <c r="BH23" s="162">
        <f>IFERROR(INDEX(Targets!$C$28:$N$79,MATCH(Heatmap!$Q$7,Targets!$B$28:$B$79,0),MATCH(Calc!$BI$8,Targets!$C$26:$N$26,0)),"-")</f>
        <v>3300</v>
      </c>
      <c r="BI23" s="162" t="str">
        <f>IFERROR(INDEX($BY$8:$CK$61,MATCH(Heatmap!Q20,$BY$8:$BY$61,0),MATCH($BI$8,$BY$8:$CK$8,0)),"-")</f>
        <v>-</v>
      </c>
      <c r="BK23" s="158">
        <v>14</v>
      </c>
      <c r="BL23" s="158" t="s">
        <v>195</v>
      </c>
      <c r="BM23" s="158" t="s">
        <v>196</v>
      </c>
      <c r="BN23" s="155" t="str">
        <f>IF(LEN(Heatmap!P20)&gt;0,Heatmap!P20,"")</f>
        <v>Indiana</v>
      </c>
      <c r="BO23" s="155" t="str">
        <f>IF(LEN(Heatmap!Q20)&gt;0,Heatmap!Q20,"")</f>
        <v>IN</v>
      </c>
      <c r="BP23" s="159" t="str">
        <f>IF(LEN(Heatmap!R20)&gt;0,Heatmap!R20,"")</f>
        <v/>
      </c>
      <c r="BQ23" s="155" t="str">
        <f t="shared" si="1"/>
        <v>IN</v>
      </c>
      <c r="BS23" s="116" t="s">
        <v>112</v>
      </c>
      <c r="BT23" s="115"/>
      <c r="BU23" s="114"/>
      <c r="BY23" s="152" t="s">
        <v>39</v>
      </c>
      <c r="BZ23" s="368">
        <v>260</v>
      </c>
      <c r="CA23"/>
      <c r="CB23"/>
      <c r="CC23"/>
      <c r="CD23"/>
      <c r="CE23"/>
      <c r="CF23"/>
      <c r="CG23"/>
      <c r="CH23"/>
      <c r="CI23"/>
      <c r="CJ23"/>
      <c r="CK23"/>
    </row>
    <row r="24" spans="2:89" x14ac:dyDescent="0.25">
      <c r="B24"/>
      <c r="C24"/>
      <c r="D24"/>
      <c r="E24" s="50"/>
      <c r="G24"/>
      <c r="H24"/>
      <c r="I24" s="50"/>
      <c r="K24"/>
      <c r="L24"/>
      <c r="M24"/>
      <c r="P24" s="50"/>
      <c r="Q24" s="50"/>
      <c r="R24" s="50"/>
      <c r="T24" s="200">
        <v>14</v>
      </c>
      <c r="U24" s="197">
        <f>IFERROR(INDEX(Sales!$B$6:$F$5005,$T24,MATCH(U$10,Sales!$B$5:$F$5,0)),"")</f>
        <v>44663</v>
      </c>
      <c r="V24" s="196" t="str">
        <f>IFERROR(INDEX(Sales!$B$6:$F$5005,$T24,MATCH(V$10,Sales!$B$5:$F$5,0)),"")</f>
        <v>Mel Gibson</v>
      </c>
      <c r="W24" s="196" t="str">
        <f>IFERROR(INDEX(Sales!$B$6:$F$5005,$T24,MATCH(W$10,Sales!$B$5:$F$5,0)),"")</f>
        <v>Accumsan Laoreet Ipsum Consulting</v>
      </c>
      <c r="X24" s="196" t="str">
        <f>IFERROR(INDEX(Sales!$B$6:$F$5005,$T24,MATCH(X$10,Sales!$B$5:$F$5,0)),"")</f>
        <v>MA</v>
      </c>
      <c r="Y24" s="220">
        <f>IFERROR(INDEX(Sales!$B$6:$F$5005,$T24,MATCH(Y$10,Sales!$B$5:$F$5,0)),"")</f>
        <v>1200</v>
      </c>
      <c r="Z24" s="201"/>
      <c r="AA24" s="201"/>
      <c r="AB24" s="201" t="str">
        <f t="shared" si="3"/>
        <v>Yes</v>
      </c>
      <c r="AC24" s="201">
        <f t="shared" si="4"/>
        <v>1200</v>
      </c>
      <c r="AD24" s="201">
        <f t="shared" si="2"/>
        <v>126666.66666666667</v>
      </c>
      <c r="AE24" s="202">
        <f t="shared" si="5"/>
        <v>2022</v>
      </c>
      <c r="AF24" s="202">
        <f t="shared" si="6"/>
        <v>4</v>
      </c>
      <c r="AG24" s="202" t="str">
        <f t="shared" si="7"/>
        <v>April</v>
      </c>
      <c r="AH24" s="202"/>
      <c r="AI24" s="1"/>
      <c r="AJ24" s="217"/>
      <c r="AK24" s="217"/>
      <c r="AL24" s="217"/>
      <c r="AM24" s="217"/>
      <c r="AO24" s="217"/>
      <c r="AR24" s="23">
        <f>INDEX(Targets!$B$8:$B$23,ROW($A14),1)</f>
        <v>0</v>
      </c>
      <c r="AS24" s="1"/>
      <c r="AT24" s="351">
        <f>INDEX(Targets!$C$8:$C$23,ROW($A14),1)</f>
        <v>0</v>
      </c>
      <c r="AU24" s="18">
        <f>INDEX(Targets!$C$8:$C$23,ROW($A14),1)</f>
        <v>0</v>
      </c>
      <c r="AV24" s="18">
        <f>INDEX(Targets!$C$8:$C$23,ROW($A14),1)</f>
        <v>0</v>
      </c>
      <c r="AW24" s="18">
        <f>INDEX(Targets!$C$8:$C$23,ROW($A14),1)</f>
        <v>0</v>
      </c>
      <c r="AX24" s="18">
        <f>INDEX(Targets!$C$8:$C$23,ROW($A14),1)</f>
        <v>0</v>
      </c>
      <c r="AY24" s="18">
        <f>INDEX(Targets!$C$8:$C$23,ROW($A14),1)</f>
        <v>0</v>
      </c>
      <c r="AZ24" s="18">
        <f>INDEX(Targets!$C$8:$C$23,ROW($A14),1)</f>
        <v>0</v>
      </c>
      <c r="BA24" s="18">
        <f>INDEX(Targets!$C$8:$C$23,ROW($A14),1)</f>
        <v>0</v>
      </c>
      <c r="BB24" s="18">
        <f>INDEX(Targets!$C$8:$C$23,ROW($A14),1)</f>
        <v>0</v>
      </c>
      <c r="BC24" s="18">
        <f>INDEX(Targets!$C$8:$C$23,ROW($A14),1)</f>
        <v>0</v>
      </c>
      <c r="BD24" s="18">
        <f>INDEX(Targets!$C$8:$C$23,ROW($A14),1)</f>
        <v>0</v>
      </c>
      <c r="BE24" s="19">
        <f>INDEX(Targets!$C$8:$C$23,ROW($A14),1)</f>
        <v>0</v>
      </c>
      <c r="BH24" s="162">
        <f>IFERROR(INDEX(Targets!$C$28:$N$79,MATCH(Heatmap!$Q$7,Targets!$B$28:$B$79,0),MATCH(Calc!$BI$8,Targets!$C$26:$N$26,0)),"-")</f>
        <v>3300</v>
      </c>
      <c r="BI24" s="162" t="str">
        <f>IFERROR(INDEX($BY$8:$CK$61,MATCH(Heatmap!Q21,$BY$8:$BY$61,0),MATCH($BI$8,$BY$8:$CK$8,0)),"-")</f>
        <v>-</v>
      </c>
      <c r="BK24" s="158">
        <v>15</v>
      </c>
      <c r="BL24" s="158" t="s">
        <v>197</v>
      </c>
      <c r="BM24" s="158" t="s">
        <v>198</v>
      </c>
      <c r="BN24" s="155" t="str">
        <f>IF(LEN(Heatmap!P21)&gt;0,Heatmap!P21,"")</f>
        <v>Iowa</v>
      </c>
      <c r="BO24" s="155" t="str">
        <f>IF(LEN(Heatmap!Q21)&gt;0,Heatmap!Q21,"")</f>
        <v>IA</v>
      </c>
      <c r="BP24" s="159" t="str">
        <f>IF(LEN(Heatmap!R21)&gt;0,Heatmap!R21,"")</f>
        <v/>
      </c>
      <c r="BQ24" s="155" t="str">
        <f t="shared" si="1"/>
        <v>IA</v>
      </c>
      <c r="BS24" s="113" t="s">
        <v>109</v>
      </c>
      <c r="BT24" s="112" t="s">
        <v>88</v>
      </c>
      <c r="BU24" s="111" t="s">
        <v>87</v>
      </c>
      <c r="BY24"/>
      <c r="BZ24"/>
      <c r="CA24"/>
      <c r="CB24"/>
      <c r="CC24"/>
      <c r="CD24"/>
      <c r="CE24"/>
      <c r="CF24"/>
      <c r="CG24"/>
      <c r="CH24"/>
      <c r="CI24"/>
      <c r="CJ24"/>
      <c r="CK24"/>
    </row>
    <row r="25" spans="2:89" x14ac:dyDescent="0.25">
      <c r="B25"/>
      <c r="C25"/>
      <c r="D25"/>
      <c r="G25"/>
      <c r="H25"/>
      <c r="I25" s="50"/>
      <c r="K25"/>
      <c r="L25"/>
      <c r="M25"/>
      <c r="P25" s="50"/>
      <c r="Q25" s="50"/>
      <c r="R25" s="50"/>
      <c r="T25" s="200">
        <v>15</v>
      </c>
      <c r="U25" s="197">
        <f>IFERROR(INDEX(Sales!$B$6:$F$5005,$T25,MATCH(U$10,Sales!$B$5:$F$5,0)),"")</f>
        <v>44663</v>
      </c>
      <c r="V25" s="196" t="str">
        <f>IFERROR(INDEX(Sales!$B$6:$F$5005,$T25,MATCH(V$10,Sales!$B$5:$F$5,0)),"")</f>
        <v>Uma Thurman</v>
      </c>
      <c r="W25" s="196" t="str">
        <f>IFERROR(INDEX(Sales!$B$6:$F$5005,$T25,MATCH(W$10,Sales!$B$5:$F$5,0)),"")</f>
        <v>Fusce Mi Limited</v>
      </c>
      <c r="X25" s="196" t="str">
        <f>IFERROR(INDEX(Sales!$B$6:$F$5005,$T25,MATCH(X$10,Sales!$B$5:$F$5,0)),"")</f>
        <v>CT</v>
      </c>
      <c r="Y25" s="220">
        <f>IFERROR(INDEX(Sales!$B$6:$F$5005,$T25,MATCH(Y$10,Sales!$B$5:$F$5,0)),"")</f>
        <v>1250</v>
      </c>
      <c r="Z25" s="201"/>
      <c r="AA25" s="201"/>
      <c r="AB25" s="201" t="str">
        <f t="shared" si="3"/>
        <v>Yes</v>
      </c>
      <c r="AC25" s="201">
        <f t="shared" si="4"/>
        <v>1250</v>
      </c>
      <c r="AD25" s="201">
        <f t="shared" si="2"/>
        <v>126666.66666666667</v>
      </c>
      <c r="AE25" s="202">
        <f t="shared" si="5"/>
        <v>2022</v>
      </c>
      <c r="AF25" s="202">
        <f t="shared" si="6"/>
        <v>4</v>
      </c>
      <c r="AG25" s="202" t="str">
        <f t="shared" si="7"/>
        <v>April</v>
      </c>
      <c r="AH25" s="202"/>
      <c r="AI25" s="1"/>
      <c r="AJ25" s="217"/>
      <c r="AK25" s="217"/>
      <c r="AL25" s="217"/>
      <c r="AM25" s="217"/>
      <c r="AO25" s="217"/>
      <c r="AR25" s="23">
        <f>INDEX(Targets!$B$8:$B$23,ROW($A15),1)</f>
        <v>0</v>
      </c>
      <c r="AS25" s="1"/>
      <c r="AT25" s="351">
        <f>INDEX(Targets!$C$8:$C$23,ROW($A15),1)</f>
        <v>0</v>
      </c>
      <c r="AU25" s="18">
        <f>INDEX(Targets!$C$8:$C$23,ROW($A15),1)</f>
        <v>0</v>
      </c>
      <c r="AV25" s="18">
        <f>INDEX(Targets!$C$8:$C$23,ROW($A15),1)</f>
        <v>0</v>
      </c>
      <c r="AW25" s="18">
        <f>INDEX(Targets!$C$8:$C$23,ROW($A15),1)</f>
        <v>0</v>
      </c>
      <c r="AX25" s="18">
        <f>INDEX(Targets!$C$8:$C$23,ROW($A15),1)</f>
        <v>0</v>
      </c>
      <c r="AY25" s="18">
        <f>INDEX(Targets!$C$8:$C$23,ROW($A15),1)</f>
        <v>0</v>
      </c>
      <c r="AZ25" s="18">
        <f>INDEX(Targets!$C$8:$C$23,ROW($A15),1)</f>
        <v>0</v>
      </c>
      <c r="BA25" s="18">
        <f>INDEX(Targets!$C$8:$C$23,ROW($A15),1)</f>
        <v>0</v>
      </c>
      <c r="BB25" s="18">
        <f>INDEX(Targets!$C$8:$C$23,ROW($A15),1)</f>
        <v>0</v>
      </c>
      <c r="BC25" s="18">
        <f>INDEX(Targets!$C$8:$C$23,ROW($A15),1)</f>
        <v>0</v>
      </c>
      <c r="BD25" s="18">
        <f>INDEX(Targets!$C$8:$C$23,ROW($A15),1)</f>
        <v>0</v>
      </c>
      <c r="BE25" s="19">
        <f>INDEX(Targets!$C$8:$C$23,ROW($A15),1)</f>
        <v>0</v>
      </c>
      <c r="BH25" s="162">
        <f>IFERROR(INDEX(Targets!$C$28:$N$79,MATCH(Heatmap!$Q$7,Targets!$B$28:$B$79,0),MATCH(Calc!$BI$8,Targets!$C$26:$N$26,0)),"-")</f>
        <v>3300</v>
      </c>
      <c r="BI25" s="162">
        <f>IFERROR(INDEX($BY$8:$CK$61,MATCH(Heatmap!Q22,$BY$8:$BY$61,0),MATCH($BI$8,$BY$8:$CK$8,0)),"-")</f>
        <v>405</v>
      </c>
      <c r="BK25" s="158">
        <v>16</v>
      </c>
      <c r="BL25" s="158" t="s">
        <v>199</v>
      </c>
      <c r="BM25" s="158" t="s">
        <v>200</v>
      </c>
      <c r="BN25" s="155" t="str">
        <f>IF(LEN(Heatmap!P22)&gt;0,Heatmap!P22,"")</f>
        <v>Kansas</v>
      </c>
      <c r="BO25" s="155" t="str">
        <f>IF(LEN(Heatmap!Q22)&gt;0,Heatmap!Q22,"")</f>
        <v>KS</v>
      </c>
      <c r="BP25" s="159">
        <f>IF(LEN(Heatmap!R22)&gt;0,Heatmap!R22,"")</f>
        <v>0.12272727272727273</v>
      </c>
      <c r="BQ25" s="155" t="str">
        <f t="shared" si="1"/>
        <v>KS</v>
      </c>
      <c r="BS25" s="174"/>
      <c r="BT25" s="131">
        <v>0</v>
      </c>
      <c r="BU25" s="132">
        <v>0.1</v>
      </c>
      <c r="BY25"/>
      <c r="BZ25"/>
      <c r="CA25"/>
      <c r="CB25"/>
      <c r="CC25"/>
      <c r="CD25"/>
      <c r="CE25"/>
      <c r="CF25"/>
      <c r="CG25"/>
      <c r="CH25"/>
      <c r="CI25"/>
      <c r="CJ25"/>
      <c r="CK25"/>
    </row>
    <row r="26" spans="2:89" x14ac:dyDescent="0.25">
      <c r="G26" s="50"/>
      <c r="H26" s="50"/>
      <c r="I26" s="50"/>
      <c r="K26"/>
      <c r="L26"/>
      <c r="M26"/>
      <c r="P26" s="50"/>
      <c r="Q26" s="50"/>
      <c r="R26" s="50"/>
      <c r="T26" s="200">
        <v>16</v>
      </c>
      <c r="U26" s="197">
        <f>IFERROR(INDEX(Sales!$B$6:$F$5005,$T26,MATCH(U$10,Sales!$B$5:$F$5,0)),"")</f>
        <v>44664</v>
      </c>
      <c r="V26" s="196" t="str">
        <f>IFERROR(INDEX(Sales!$B$6:$F$5005,$T26,MATCH(V$10,Sales!$B$5:$F$5,0)),"")</f>
        <v>Brad Pitt</v>
      </c>
      <c r="W26" s="196" t="str">
        <f>IFERROR(INDEX(Sales!$B$6:$F$5005,$T26,MATCH(W$10,Sales!$B$5:$F$5,0)),"")</f>
        <v>Tellus Incorporated</v>
      </c>
      <c r="X26" s="196" t="str">
        <f>IFERROR(INDEX(Sales!$B$6:$F$5005,$T26,MATCH(X$10,Sales!$B$5:$F$5,0)),"")</f>
        <v>NH</v>
      </c>
      <c r="Y26" s="220">
        <f>IFERROR(INDEX(Sales!$B$6:$F$5005,$T26,MATCH(Y$10,Sales!$B$5:$F$5,0)),"")</f>
        <v>1260</v>
      </c>
      <c r="Z26" s="201"/>
      <c r="AA26" s="201"/>
      <c r="AB26" s="201" t="str">
        <f t="shared" si="3"/>
        <v>Yes</v>
      </c>
      <c r="AC26" s="201">
        <f t="shared" si="4"/>
        <v>1260</v>
      </c>
      <c r="AD26" s="201">
        <f t="shared" si="2"/>
        <v>126666.66666666667</v>
      </c>
      <c r="AE26" s="202">
        <f t="shared" si="5"/>
        <v>2022</v>
      </c>
      <c r="AF26" s="202">
        <f t="shared" si="6"/>
        <v>4</v>
      </c>
      <c r="AG26" s="202" t="str">
        <f t="shared" si="7"/>
        <v>April</v>
      </c>
      <c r="AH26" s="202"/>
      <c r="AI26" s="1"/>
      <c r="AJ26" s="217"/>
      <c r="AK26" s="217"/>
      <c r="AL26" s="217"/>
      <c r="AM26" s="217"/>
      <c r="AO26" s="217"/>
      <c r="AR26" s="24">
        <f>INDEX(Targets!$B$8:$B$23,ROW($A16),1)</f>
        <v>0</v>
      </c>
      <c r="AS26" s="1"/>
      <c r="AT26" s="352">
        <f>INDEX(Targets!$C$8:$C$23,ROW($A16),1)</f>
        <v>0</v>
      </c>
      <c r="AU26" s="20">
        <f>INDEX(Targets!$C$8:$C$23,ROW($A16),1)</f>
        <v>0</v>
      </c>
      <c r="AV26" s="20">
        <f>INDEX(Targets!$C$8:$C$23,ROW($A16),1)</f>
        <v>0</v>
      </c>
      <c r="AW26" s="20">
        <f>INDEX(Targets!$C$8:$C$23,ROW($A16),1)</f>
        <v>0</v>
      </c>
      <c r="AX26" s="20">
        <f>INDEX(Targets!$C$8:$C$23,ROW($A16),1)</f>
        <v>0</v>
      </c>
      <c r="AY26" s="20">
        <f>INDEX(Targets!$C$8:$C$23,ROW($A16),1)</f>
        <v>0</v>
      </c>
      <c r="AZ26" s="20">
        <f>INDEX(Targets!$C$8:$C$23,ROW($A16),1)</f>
        <v>0</v>
      </c>
      <c r="BA26" s="20">
        <f>INDEX(Targets!$C$8:$C$23,ROW($A16),1)</f>
        <v>0</v>
      </c>
      <c r="BB26" s="20">
        <f>INDEX(Targets!$C$8:$C$23,ROW($A16),1)</f>
        <v>0</v>
      </c>
      <c r="BC26" s="20">
        <f>INDEX(Targets!$C$8:$C$23,ROW($A16),1)</f>
        <v>0</v>
      </c>
      <c r="BD26" s="20">
        <f>INDEX(Targets!$C$8:$C$23,ROW($A16),1)</f>
        <v>0</v>
      </c>
      <c r="BE26" s="21">
        <f>INDEX(Targets!$C$8:$C$23,ROW($A16),1)</f>
        <v>0</v>
      </c>
      <c r="BH26" s="162">
        <f>IFERROR(INDEX(Targets!$C$28:$N$79,MATCH(Heatmap!$Q$7,Targets!$B$28:$B$79,0),MATCH(Calc!$BI$8,Targets!$C$26:$N$26,0)),"-")</f>
        <v>3300</v>
      </c>
      <c r="BI26" s="162" t="str">
        <f>IFERROR(INDEX($BY$8:$CK$61,MATCH(Heatmap!Q23,$BY$8:$BY$61,0),MATCH($BI$8,$BY$8:$CK$8,0)),"-")</f>
        <v>-</v>
      </c>
      <c r="BK26" s="158">
        <v>17</v>
      </c>
      <c r="BL26" s="158" t="s">
        <v>201</v>
      </c>
      <c r="BM26" s="158" t="s">
        <v>202</v>
      </c>
      <c r="BN26" s="155" t="str">
        <f>IF(LEN(Heatmap!P23)&gt;0,Heatmap!P23,"")</f>
        <v>Kentucky</v>
      </c>
      <c r="BO26" s="155" t="str">
        <f>IF(LEN(Heatmap!Q23)&gt;0,Heatmap!Q23,"")</f>
        <v>KY</v>
      </c>
      <c r="BP26" s="159" t="str">
        <f>IF(LEN(Heatmap!R23)&gt;0,Heatmap!R23,"")</f>
        <v/>
      </c>
      <c r="BQ26" s="155" t="str">
        <f t="shared" si="1"/>
        <v>KY</v>
      </c>
      <c r="BS26" s="175"/>
      <c r="BT26" s="133">
        <v>0.1</v>
      </c>
      <c r="BU26" s="134">
        <v>0.2</v>
      </c>
      <c r="BY26"/>
      <c r="BZ26"/>
      <c r="CA26"/>
      <c r="CB26"/>
      <c r="CC26"/>
      <c r="CD26"/>
      <c r="CE26"/>
      <c r="CF26"/>
      <c r="CG26"/>
      <c r="CH26"/>
      <c r="CI26"/>
      <c r="CJ26"/>
      <c r="CK26"/>
    </row>
    <row r="27" spans="2:89" x14ac:dyDescent="0.25">
      <c r="K27"/>
      <c r="L27"/>
      <c r="M27"/>
      <c r="P27" s="50"/>
      <c r="Q27" s="50"/>
      <c r="R27" s="50"/>
      <c r="T27" s="200">
        <v>17</v>
      </c>
      <c r="U27" s="197">
        <f>IFERROR(INDEX(Sales!$B$6:$F$5005,$T27,MATCH(U$10,Sales!$B$5:$F$5,0)),"")</f>
        <v>44665</v>
      </c>
      <c r="V27" s="196" t="str">
        <f>IFERROR(INDEX(Sales!$B$6:$F$5005,$T27,MATCH(V$10,Sales!$B$5:$F$5,0)),"")</f>
        <v>Tom Hanks</v>
      </c>
      <c r="W27" s="196" t="str">
        <f>IFERROR(INDEX(Sales!$B$6:$F$5005,$T27,MATCH(W$10,Sales!$B$5:$F$5,0)),"")</f>
        <v>Arcu Incorporated</v>
      </c>
      <c r="X27" s="196" t="str">
        <f>IFERROR(INDEX(Sales!$B$6:$F$5005,$T27,MATCH(X$10,Sales!$B$5:$F$5,0)),"")</f>
        <v>KS</v>
      </c>
      <c r="Y27" s="220">
        <f>IFERROR(INDEX(Sales!$B$6:$F$5005,$T27,MATCH(Y$10,Sales!$B$5:$F$5,0)),"")</f>
        <v>405</v>
      </c>
      <c r="Z27" s="201"/>
      <c r="AA27" s="201"/>
      <c r="AB27" s="201" t="str">
        <f t="shared" si="3"/>
        <v>Yes</v>
      </c>
      <c r="AC27" s="201">
        <f t="shared" si="4"/>
        <v>405</v>
      </c>
      <c r="AD27" s="201">
        <f t="shared" si="2"/>
        <v>126666.66666666667</v>
      </c>
      <c r="AE27" s="202">
        <f t="shared" si="5"/>
        <v>2022</v>
      </c>
      <c r="AF27" s="202">
        <f t="shared" si="6"/>
        <v>4</v>
      </c>
      <c r="AG27" s="202" t="str">
        <f t="shared" si="7"/>
        <v>April</v>
      </c>
      <c r="AH27" s="202"/>
      <c r="AI27" s="1"/>
      <c r="AJ27" s="217"/>
      <c r="AK27" s="217"/>
      <c r="AL27" s="217"/>
      <c r="AM27" s="217"/>
      <c r="AO27" s="217"/>
      <c r="BH27" s="162">
        <f>IFERROR(INDEX(Targets!$C$28:$N$79,MATCH(Heatmap!$Q$7,Targets!$B$28:$B$79,0),MATCH(Calc!$BI$8,Targets!$C$26:$N$26,0)),"-")</f>
        <v>3300</v>
      </c>
      <c r="BI27" s="162" t="str">
        <f>IFERROR(INDEX($BY$8:$CK$61,MATCH(Heatmap!Q24,$BY$8:$BY$61,0),MATCH($BI$8,$BY$8:$CK$8,0)),"-")</f>
        <v>-</v>
      </c>
      <c r="BK27" s="158">
        <v>18</v>
      </c>
      <c r="BL27" s="158" t="s">
        <v>203</v>
      </c>
      <c r="BM27" s="158" t="s">
        <v>204</v>
      </c>
      <c r="BN27" s="155" t="str">
        <f>IF(LEN(Heatmap!P24)&gt;0,Heatmap!P24,"")</f>
        <v>Louisiana</v>
      </c>
      <c r="BO27" s="155" t="str">
        <f>IF(LEN(Heatmap!Q24)&gt;0,Heatmap!Q24,"")</f>
        <v>LA</v>
      </c>
      <c r="BP27" s="159" t="str">
        <f>IF(LEN(Heatmap!R24)&gt;0,Heatmap!R24,"")</f>
        <v/>
      </c>
      <c r="BQ27" s="155" t="str">
        <f t="shared" si="1"/>
        <v>LA</v>
      </c>
      <c r="BS27" s="176"/>
      <c r="BT27" s="133">
        <v>0.2</v>
      </c>
      <c r="BU27" s="134">
        <v>0.4</v>
      </c>
      <c r="BY27"/>
      <c r="BZ27"/>
      <c r="CA27"/>
      <c r="CB27"/>
      <c r="CC27"/>
      <c r="CD27"/>
      <c r="CE27"/>
      <c r="CF27"/>
      <c r="CG27"/>
      <c r="CH27"/>
      <c r="CI27"/>
      <c r="CJ27"/>
      <c r="CK27"/>
    </row>
    <row r="28" spans="2:89" x14ac:dyDescent="0.25">
      <c r="P28" s="50"/>
      <c r="Q28" s="50"/>
      <c r="R28" s="50"/>
      <c r="T28" s="200">
        <v>18</v>
      </c>
      <c r="U28" s="197">
        <f>IFERROR(INDEX(Sales!$B$6:$F$5005,$T28,MATCH(U$10,Sales!$B$5:$F$5,0)),"")</f>
        <v>44666</v>
      </c>
      <c r="V28" s="196" t="str">
        <f>IFERROR(INDEX(Sales!$B$6:$F$5005,$T28,MATCH(V$10,Sales!$B$5:$F$5,0)),"")</f>
        <v>Mel Gibson</v>
      </c>
      <c r="W28" s="196" t="str">
        <f>IFERROR(INDEX(Sales!$B$6:$F$5005,$T28,MATCH(W$10,Sales!$B$5:$F$5,0)),"")</f>
        <v>Amet Orci LLC</v>
      </c>
      <c r="X28" s="196" t="str">
        <f>IFERROR(INDEX(Sales!$B$6:$F$5005,$T28,MATCH(X$10,Sales!$B$5:$F$5,0)),"")</f>
        <v>NM</v>
      </c>
      <c r="Y28" s="220">
        <f>IFERROR(INDEX(Sales!$B$6:$F$5005,$T28,MATCH(Y$10,Sales!$B$5:$F$5,0)),"")</f>
        <v>1050</v>
      </c>
      <c r="Z28" s="201"/>
      <c r="AA28" s="201"/>
      <c r="AB28" s="201" t="str">
        <f t="shared" si="3"/>
        <v>Yes</v>
      </c>
      <c r="AC28" s="201">
        <f t="shared" si="4"/>
        <v>1050</v>
      </c>
      <c r="AD28" s="201">
        <f t="shared" si="2"/>
        <v>126666.66666666667</v>
      </c>
      <c r="AE28" s="202">
        <f t="shared" si="5"/>
        <v>2022</v>
      </c>
      <c r="AF28" s="202">
        <f t="shared" si="6"/>
        <v>4</v>
      </c>
      <c r="AG28" s="202" t="str">
        <f t="shared" si="7"/>
        <v>April</v>
      </c>
      <c r="AH28" s="202"/>
      <c r="AI28" s="1"/>
      <c r="AJ28" s="217"/>
      <c r="AK28" s="217"/>
      <c r="AL28" s="217"/>
      <c r="AM28" s="217"/>
      <c r="AO28" s="217"/>
      <c r="BH28" s="162">
        <f>IFERROR(INDEX(Targets!$C$28:$N$79,MATCH(Heatmap!$Q$7,Targets!$B$28:$B$79,0),MATCH(Calc!$BI$8,Targets!$C$26:$N$26,0)),"-")</f>
        <v>3300</v>
      </c>
      <c r="BI28" s="162" t="str">
        <f>IFERROR(INDEX($BY$8:$CK$61,MATCH(Heatmap!Q25,$BY$8:$BY$61,0),MATCH($BI$8,$BY$8:$CK$8,0)),"-")</f>
        <v>-</v>
      </c>
      <c r="BK28" s="158">
        <v>19</v>
      </c>
      <c r="BL28" s="158" t="s">
        <v>205</v>
      </c>
      <c r="BM28" s="158" t="s">
        <v>206</v>
      </c>
      <c r="BN28" s="155" t="str">
        <f>IF(LEN(Heatmap!P25)&gt;0,Heatmap!P25,"")</f>
        <v>Maine</v>
      </c>
      <c r="BO28" s="155" t="str">
        <f>IF(LEN(Heatmap!Q25)&gt;0,Heatmap!Q25,"")</f>
        <v>ME</v>
      </c>
      <c r="BP28" s="159" t="str">
        <f>IF(LEN(Heatmap!R25)&gt;0,Heatmap!R25,"")</f>
        <v/>
      </c>
      <c r="BQ28" s="155" t="str">
        <f t="shared" si="1"/>
        <v>ME</v>
      </c>
      <c r="BS28" s="177"/>
      <c r="BT28" s="133">
        <v>0.4</v>
      </c>
      <c r="BU28" s="134">
        <v>0.7</v>
      </c>
      <c r="BY28"/>
      <c r="BZ28"/>
      <c r="CA28"/>
      <c r="CB28"/>
      <c r="CC28"/>
      <c r="CD28"/>
      <c r="CE28"/>
      <c r="CF28"/>
      <c r="CG28"/>
      <c r="CH28"/>
      <c r="CI28"/>
      <c r="CJ28"/>
      <c r="CK28"/>
    </row>
    <row r="29" spans="2:89" x14ac:dyDescent="0.25">
      <c r="P29" s="50"/>
      <c r="Q29" s="50"/>
      <c r="R29" s="50"/>
      <c r="T29" s="200">
        <v>19</v>
      </c>
      <c r="U29" s="197">
        <f>IFERROR(INDEX(Sales!$B$6:$F$5005,$T29,MATCH(U$10,Sales!$B$5:$F$5,0)),"")</f>
        <v>0</v>
      </c>
      <c r="V29" s="196">
        <f>IFERROR(INDEX(Sales!$B$6:$F$5005,$T29,MATCH(V$10,Sales!$B$5:$F$5,0)),"")</f>
        <v>0</v>
      </c>
      <c r="W29" s="196">
        <f>IFERROR(INDEX(Sales!$B$6:$F$5005,$T29,MATCH(W$10,Sales!$B$5:$F$5,0)),"")</f>
        <v>0</v>
      </c>
      <c r="X29" s="196">
        <f>IFERROR(INDEX(Sales!$B$6:$F$5005,$T29,MATCH(X$10,Sales!$B$5:$F$5,0)),"")</f>
        <v>0</v>
      </c>
      <c r="Y29" s="220">
        <f>IFERROR(INDEX(Sales!$B$6:$F$5005,$T29,MATCH(Y$10,Sales!$B$5:$F$5,0)),"")</f>
        <v>0</v>
      </c>
      <c r="Z29" s="201"/>
      <c r="AA29" s="201"/>
      <c r="AB29" s="201" t="str">
        <f t="shared" si="3"/>
        <v>No</v>
      </c>
      <c r="AC29" s="201" t="str">
        <f t="shared" si="4"/>
        <v/>
      </c>
      <c r="AD29" s="201" t="str">
        <f t="shared" si="2"/>
        <v/>
      </c>
      <c r="AE29" s="202" t="str">
        <f t="shared" si="5"/>
        <v/>
      </c>
      <c r="AF29" s="202" t="str">
        <f t="shared" si="6"/>
        <v/>
      </c>
      <c r="AG29" s="202" t="str">
        <f t="shared" si="7"/>
        <v/>
      </c>
      <c r="AH29" s="202"/>
      <c r="AI29" s="1"/>
      <c r="AJ29" s="217"/>
      <c r="AK29" s="217"/>
      <c r="AL29" s="217"/>
      <c r="AM29" s="217"/>
      <c r="AO29" s="217"/>
      <c r="AR29" s="1"/>
      <c r="AS29" s="1"/>
      <c r="AT29" s="1"/>
      <c r="AU29" s="1"/>
      <c r="AV29" s="1"/>
      <c r="AW29" s="1"/>
      <c r="AX29" s="1"/>
      <c r="AY29" s="1"/>
      <c r="AZ29" s="1"/>
      <c r="BA29" s="1"/>
      <c r="BB29" s="1"/>
      <c r="BC29" s="1"/>
      <c r="BD29" s="1"/>
      <c r="BE29" s="1"/>
      <c r="BH29" s="162">
        <f>IFERROR(INDEX(Targets!$C$28:$N$79,MATCH(Heatmap!$Q$7,Targets!$B$28:$B$79,0),MATCH(Calc!$BI$8,Targets!$C$26:$N$26,0)),"-")</f>
        <v>3300</v>
      </c>
      <c r="BI29" s="162" t="str">
        <f>IFERROR(INDEX($BY$8:$CK$61,MATCH(Heatmap!Q26,$BY$8:$BY$61,0),MATCH($BI$8,$BY$8:$CK$8,0)),"-")</f>
        <v>-</v>
      </c>
      <c r="BK29" s="158">
        <v>20</v>
      </c>
      <c r="BL29" s="158" t="s">
        <v>207</v>
      </c>
      <c r="BM29" s="158" t="s">
        <v>208</v>
      </c>
      <c r="BN29" s="155" t="str">
        <f>IF(LEN(Heatmap!P26)&gt;0,Heatmap!P26,"")</f>
        <v>Maryland</v>
      </c>
      <c r="BO29" s="155" t="str">
        <f>IF(LEN(Heatmap!Q26)&gt;0,Heatmap!Q26,"")</f>
        <v>MD</v>
      </c>
      <c r="BP29" s="159" t="str">
        <f>IF(LEN(Heatmap!R26)&gt;0,Heatmap!R26,"")</f>
        <v/>
      </c>
      <c r="BQ29" s="155" t="str">
        <f t="shared" si="1"/>
        <v>MD</v>
      </c>
      <c r="BS29" s="178"/>
      <c r="BT29" s="135">
        <v>0.7</v>
      </c>
      <c r="BU29" s="136">
        <v>9.99</v>
      </c>
      <c r="BY29"/>
      <c r="BZ29"/>
      <c r="CA29"/>
      <c r="CB29"/>
      <c r="CC29"/>
      <c r="CD29"/>
      <c r="CE29"/>
      <c r="CF29"/>
      <c r="CG29"/>
      <c r="CH29"/>
      <c r="CI29"/>
      <c r="CJ29"/>
      <c r="CK29"/>
    </row>
    <row r="30" spans="2:89" x14ac:dyDescent="0.25">
      <c r="T30" s="200">
        <v>20</v>
      </c>
      <c r="U30" s="197">
        <f>IFERROR(INDEX(Sales!$B$6:$F$5005,$T30,MATCH(U$10,Sales!$B$5:$F$5,0)),"")</f>
        <v>0</v>
      </c>
      <c r="V30" s="196">
        <f>IFERROR(INDEX(Sales!$B$6:$F$5005,$T30,MATCH(V$10,Sales!$B$5:$F$5,0)),"")</f>
        <v>0</v>
      </c>
      <c r="W30" s="196">
        <f>IFERROR(INDEX(Sales!$B$6:$F$5005,$T30,MATCH(W$10,Sales!$B$5:$F$5,0)),"")</f>
        <v>0</v>
      </c>
      <c r="X30" s="196">
        <f>IFERROR(INDEX(Sales!$B$6:$F$5005,$T30,MATCH(X$10,Sales!$B$5:$F$5,0)),"")</f>
        <v>0</v>
      </c>
      <c r="Y30" s="220">
        <f>IFERROR(INDEX(Sales!$B$6:$F$5005,$T30,MATCH(Y$10,Sales!$B$5:$F$5,0)),"")</f>
        <v>0</v>
      </c>
      <c r="Z30" s="201"/>
      <c r="AA30" s="201"/>
      <c r="AB30" s="201" t="str">
        <f t="shared" si="3"/>
        <v>No</v>
      </c>
      <c r="AC30" s="201" t="str">
        <f t="shared" si="4"/>
        <v/>
      </c>
      <c r="AD30" s="201" t="str">
        <f t="shared" si="2"/>
        <v/>
      </c>
      <c r="AE30" s="202" t="str">
        <f t="shared" si="5"/>
        <v/>
      </c>
      <c r="AF30" s="202" t="str">
        <f t="shared" si="6"/>
        <v/>
      </c>
      <c r="AG30" s="202" t="str">
        <f t="shared" si="7"/>
        <v/>
      </c>
      <c r="AH30" s="202"/>
      <c r="AI30" s="1"/>
      <c r="AJ30" s="217"/>
      <c r="AK30" s="217"/>
      <c r="AL30" s="217"/>
      <c r="AM30" s="217"/>
      <c r="AO30" s="217"/>
      <c r="BH30" s="162">
        <f>IFERROR(INDEX(Targets!$C$28:$N$79,MATCH(Heatmap!$Q$7,Targets!$B$28:$B$79,0),MATCH(Calc!$BI$8,Targets!$C$26:$N$26,0)),"-")</f>
        <v>3300</v>
      </c>
      <c r="BI30" s="162">
        <f>IFERROR(INDEX($BY$8:$CK$61,MATCH(Heatmap!Q27,$BY$8:$BY$61,0),MATCH($BI$8,$BY$8:$CK$8,0)),"-")</f>
        <v>1200</v>
      </c>
      <c r="BK30" s="158">
        <v>21</v>
      </c>
      <c r="BL30" s="158" t="s">
        <v>209</v>
      </c>
      <c r="BM30" s="158" t="s">
        <v>210</v>
      </c>
      <c r="BN30" s="155" t="str">
        <f>IF(LEN(Heatmap!P27)&gt;0,Heatmap!P27,"")</f>
        <v>Massachusetts</v>
      </c>
      <c r="BO30" s="155" t="str">
        <f>IF(LEN(Heatmap!Q27)&gt;0,Heatmap!Q27,"")</f>
        <v>MA</v>
      </c>
      <c r="BP30" s="159">
        <f>IF(LEN(Heatmap!R27)&gt;0,Heatmap!R27,"")</f>
        <v>0.36363636363636365</v>
      </c>
      <c r="BQ30" s="155" t="str">
        <f t="shared" si="1"/>
        <v>MA</v>
      </c>
      <c r="BY30"/>
      <c r="BZ30"/>
      <c r="CA30"/>
      <c r="CB30"/>
      <c r="CC30"/>
      <c r="CD30"/>
      <c r="CE30"/>
      <c r="CF30"/>
      <c r="CG30"/>
      <c r="CH30"/>
      <c r="CI30"/>
      <c r="CJ30"/>
      <c r="CK30"/>
    </row>
    <row r="31" spans="2:89" x14ac:dyDescent="0.25">
      <c r="T31" s="200">
        <v>21</v>
      </c>
      <c r="U31" s="197">
        <f>IFERROR(INDEX(Sales!$B$6:$F$5005,$T31,MATCH(U$10,Sales!$B$5:$F$5,0)),"")</f>
        <v>0</v>
      </c>
      <c r="V31" s="196">
        <f>IFERROR(INDEX(Sales!$B$6:$F$5005,$T31,MATCH(V$10,Sales!$B$5:$F$5,0)),"")</f>
        <v>0</v>
      </c>
      <c r="W31" s="196">
        <f>IFERROR(INDEX(Sales!$B$6:$F$5005,$T31,MATCH(W$10,Sales!$B$5:$F$5,0)),"")</f>
        <v>0</v>
      </c>
      <c r="X31" s="196">
        <f>IFERROR(INDEX(Sales!$B$6:$F$5005,$T31,MATCH(X$10,Sales!$B$5:$F$5,0)),"")</f>
        <v>0</v>
      </c>
      <c r="Y31" s="220">
        <f>IFERROR(INDEX(Sales!$B$6:$F$5005,$T31,MATCH(Y$10,Sales!$B$5:$F$5,0)),"")</f>
        <v>0</v>
      </c>
      <c r="Z31" s="201"/>
      <c r="AA31" s="201"/>
      <c r="AB31" s="201" t="str">
        <f t="shared" si="3"/>
        <v>No</v>
      </c>
      <c r="AC31" s="201" t="str">
        <f t="shared" si="4"/>
        <v/>
      </c>
      <c r="AD31" s="201" t="str">
        <f t="shared" si="2"/>
        <v/>
      </c>
      <c r="AE31" s="202" t="str">
        <f t="shared" si="5"/>
        <v/>
      </c>
      <c r="AF31" s="202" t="str">
        <f t="shared" si="6"/>
        <v/>
      </c>
      <c r="AG31" s="202" t="str">
        <f t="shared" si="7"/>
        <v/>
      </c>
      <c r="AH31" s="202"/>
      <c r="AI31" s="1"/>
      <c r="AJ31" s="217"/>
      <c r="AK31" s="217"/>
      <c r="AL31" s="217"/>
      <c r="AM31" s="217"/>
      <c r="AO31" s="217"/>
      <c r="AR31" s="1"/>
      <c r="AS31" s="1"/>
      <c r="AT31" s="1"/>
      <c r="AU31" s="1"/>
      <c r="AV31" s="1"/>
      <c r="AW31" s="1"/>
      <c r="AX31" s="1"/>
      <c r="AY31" s="1"/>
      <c r="AZ31" s="1"/>
      <c r="BA31" s="1"/>
      <c r="BB31" s="1"/>
      <c r="BC31" s="1"/>
      <c r="BD31" s="1"/>
      <c r="BE31" s="1"/>
      <c r="BH31" s="162">
        <f>IFERROR(INDEX(Targets!$C$28:$N$79,MATCH(Heatmap!$Q$7,Targets!$B$28:$B$79,0),MATCH(Calc!$BI$8,Targets!$C$26:$N$26,0)),"-")</f>
        <v>3300</v>
      </c>
      <c r="BI31" s="162" t="str">
        <f>IFERROR(INDEX($BY$8:$CK$61,MATCH(Heatmap!Q28,$BY$8:$BY$61,0),MATCH($BI$8,$BY$8:$CK$8,0)),"-")</f>
        <v>-</v>
      </c>
      <c r="BK31" s="158">
        <v>22</v>
      </c>
      <c r="BL31" s="158" t="s">
        <v>211</v>
      </c>
      <c r="BM31" s="158" t="s">
        <v>212</v>
      </c>
      <c r="BN31" s="155" t="str">
        <f>IF(LEN(Heatmap!P28)&gt;0,Heatmap!P28,"")</f>
        <v>Michigan</v>
      </c>
      <c r="BO31" s="155" t="str">
        <f>IF(LEN(Heatmap!Q28)&gt;0,Heatmap!Q28,"")</f>
        <v>MI</v>
      </c>
      <c r="BP31" s="159" t="str">
        <f>IF(LEN(Heatmap!R28)&gt;0,Heatmap!R28,"")</f>
        <v/>
      </c>
      <c r="BQ31" s="155" t="str">
        <f t="shared" si="1"/>
        <v>MI</v>
      </c>
      <c r="BY31"/>
      <c r="BZ31"/>
      <c r="CA31"/>
      <c r="CB31"/>
      <c r="CC31"/>
      <c r="CD31"/>
      <c r="CE31"/>
      <c r="CF31"/>
      <c r="CG31"/>
      <c r="CH31"/>
      <c r="CI31"/>
      <c r="CJ31"/>
      <c r="CK31"/>
    </row>
    <row r="32" spans="2:89" x14ac:dyDescent="0.25">
      <c r="T32" s="200">
        <v>22</v>
      </c>
      <c r="U32" s="197">
        <f>IFERROR(INDEX(Sales!$B$6:$F$5005,$T32,MATCH(U$10,Sales!$B$5:$F$5,0)),"")</f>
        <v>0</v>
      </c>
      <c r="V32" s="196">
        <f>IFERROR(INDEX(Sales!$B$6:$F$5005,$T32,MATCH(V$10,Sales!$B$5:$F$5,0)),"")</f>
        <v>0</v>
      </c>
      <c r="W32" s="196">
        <f>IFERROR(INDEX(Sales!$B$6:$F$5005,$T32,MATCH(W$10,Sales!$B$5:$F$5,0)),"")</f>
        <v>0</v>
      </c>
      <c r="X32" s="196">
        <f>IFERROR(INDEX(Sales!$B$6:$F$5005,$T32,MATCH(X$10,Sales!$B$5:$F$5,0)),"")</f>
        <v>0</v>
      </c>
      <c r="Y32" s="220">
        <f>IFERROR(INDEX(Sales!$B$6:$F$5005,$T32,MATCH(Y$10,Sales!$B$5:$F$5,0)),"")</f>
        <v>0</v>
      </c>
      <c r="Z32" s="201"/>
      <c r="AA32" s="201"/>
      <c r="AB32" s="201" t="str">
        <f t="shared" si="3"/>
        <v>No</v>
      </c>
      <c r="AC32" s="201" t="str">
        <f t="shared" si="4"/>
        <v/>
      </c>
      <c r="AD32" s="201" t="str">
        <f t="shared" si="2"/>
        <v/>
      </c>
      <c r="AE32" s="202" t="str">
        <f t="shared" si="5"/>
        <v/>
      </c>
      <c r="AF32" s="202" t="str">
        <f t="shared" si="6"/>
        <v/>
      </c>
      <c r="AG32" s="202" t="str">
        <f t="shared" si="7"/>
        <v/>
      </c>
      <c r="AH32" s="202"/>
      <c r="AI32" s="1"/>
      <c r="AJ32" s="217"/>
      <c r="AK32" s="217"/>
      <c r="AL32" s="217"/>
      <c r="AM32" s="217"/>
      <c r="AO32" s="217"/>
      <c r="AR32" s="1"/>
      <c r="AS32" s="1"/>
      <c r="AT32" s="1"/>
      <c r="AU32" s="1"/>
      <c r="AV32" s="1"/>
      <c r="AW32" s="1"/>
      <c r="AX32" s="1"/>
      <c r="AY32" s="1"/>
      <c r="AZ32" s="1"/>
      <c r="BA32" s="1"/>
      <c r="BB32" s="1"/>
      <c r="BC32" s="1"/>
      <c r="BD32" s="1"/>
      <c r="BE32" s="1"/>
      <c r="BH32" s="162">
        <f>IFERROR(INDEX(Targets!$C$28:$N$79,MATCH(Heatmap!$Q$7,Targets!$B$28:$B$79,0),MATCH(Calc!$BI$8,Targets!$C$26:$N$26,0)),"-")</f>
        <v>3300</v>
      </c>
      <c r="BI32" s="162" t="str">
        <f>IFERROR(INDEX($BY$8:$CK$61,MATCH(Heatmap!Q29,$BY$8:$BY$61,0),MATCH($BI$8,$BY$8:$CK$8,0)),"-")</f>
        <v>-</v>
      </c>
      <c r="BK32" s="158">
        <v>23</v>
      </c>
      <c r="BL32" s="158" t="s">
        <v>213</v>
      </c>
      <c r="BM32" s="158" t="s">
        <v>214</v>
      </c>
      <c r="BN32" s="155" t="str">
        <f>IF(LEN(Heatmap!P29)&gt;0,Heatmap!P29,"")</f>
        <v>Minnesota</v>
      </c>
      <c r="BO32" s="155" t="str">
        <f>IF(LEN(Heatmap!Q29)&gt;0,Heatmap!Q29,"")</f>
        <v>MN</v>
      </c>
      <c r="BP32" s="159" t="str">
        <f>IF(LEN(Heatmap!R29)&gt;0,Heatmap!R29,"")</f>
        <v/>
      </c>
      <c r="BQ32" s="155" t="str">
        <f t="shared" si="1"/>
        <v>MN</v>
      </c>
      <c r="BY32"/>
      <c r="BZ32"/>
      <c r="CA32"/>
      <c r="CB32"/>
      <c r="CC32"/>
      <c r="CD32"/>
      <c r="CE32"/>
      <c r="CF32"/>
      <c r="CG32"/>
      <c r="CH32"/>
      <c r="CI32"/>
      <c r="CJ32"/>
      <c r="CK32"/>
    </row>
    <row r="33" spans="20:89" x14ac:dyDescent="0.25">
      <c r="T33" s="200">
        <v>23</v>
      </c>
      <c r="U33" s="197">
        <f>IFERROR(INDEX(Sales!$B$6:$F$5005,$T33,MATCH(U$10,Sales!$B$5:$F$5,0)),"")</f>
        <v>0</v>
      </c>
      <c r="V33" s="196">
        <f>IFERROR(INDEX(Sales!$B$6:$F$5005,$T33,MATCH(V$10,Sales!$B$5:$F$5,0)),"")</f>
        <v>0</v>
      </c>
      <c r="W33" s="196">
        <f>IFERROR(INDEX(Sales!$B$6:$F$5005,$T33,MATCH(W$10,Sales!$B$5:$F$5,0)),"")</f>
        <v>0</v>
      </c>
      <c r="X33" s="196">
        <f>IFERROR(INDEX(Sales!$B$6:$F$5005,$T33,MATCH(X$10,Sales!$B$5:$F$5,0)),"")</f>
        <v>0</v>
      </c>
      <c r="Y33" s="220">
        <f>IFERROR(INDEX(Sales!$B$6:$F$5005,$T33,MATCH(Y$10,Sales!$B$5:$F$5,0)),"")</f>
        <v>0</v>
      </c>
      <c r="Z33" s="201"/>
      <c r="AA33" s="201"/>
      <c r="AB33" s="201" t="str">
        <f t="shared" si="3"/>
        <v>No</v>
      </c>
      <c r="AC33" s="201" t="str">
        <f t="shared" si="4"/>
        <v/>
      </c>
      <c r="AD33" s="201" t="str">
        <f t="shared" si="2"/>
        <v/>
      </c>
      <c r="AE33" s="202" t="str">
        <f t="shared" si="5"/>
        <v/>
      </c>
      <c r="AF33" s="202" t="str">
        <f t="shared" si="6"/>
        <v/>
      </c>
      <c r="AG33" s="202" t="str">
        <f t="shared" si="7"/>
        <v/>
      </c>
      <c r="AH33" s="202"/>
      <c r="AI33" s="1"/>
      <c r="AJ33" s="217"/>
      <c r="AK33" s="217"/>
      <c r="AL33" s="217"/>
      <c r="AM33" s="217"/>
      <c r="AO33" s="217"/>
      <c r="AR33" s="1"/>
      <c r="AS33" s="1"/>
      <c r="AT33" s="1"/>
      <c r="AU33" s="1"/>
      <c r="AV33" s="1"/>
      <c r="AW33" s="1"/>
      <c r="AX33" s="1"/>
      <c r="AY33" s="1"/>
      <c r="AZ33" s="1"/>
      <c r="BA33" s="1"/>
      <c r="BB33" s="1"/>
      <c r="BC33" s="1"/>
      <c r="BD33" s="1"/>
      <c r="BE33" s="1"/>
      <c r="BH33" s="162">
        <f>IFERROR(INDEX(Targets!$C$28:$N$79,MATCH(Heatmap!$Q$7,Targets!$B$28:$B$79,0),MATCH(Calc!$BI$8,Targets!$C$26:$N$26,0)),"-")</f>
        <v>3300</v>
      </c>
      <c r="BI33" s="162" t="str">
        <f>IFERROR(INDEX($BY$8:$CK$61,MATCH(Heatmap!Q30,$BY$8:$BY$61,0),MATCH($BI$8,$BY$8:$CK$8,0)),"-")</f>
        <v>-</v>
      </c>
      <c r="BK33" s="158">
        <v>24</v>
      </c>
      <c r="BL33" s="158" t="s">
        <v>215</v>
      </c>
      <c r="BM33" s="158" t="s">
        <v>216</v>
      </c>
      <c r="BN33" s="155" t="str">
        <f>IF(LEN(Heatmap!P30)&gt;0,Heatmap!P30,"")</f>
        <v>Mississippi</v>
      </c>
      <c r="BO33" s="155" t="str">
        <f>IF(LEN(Heatmap!Q30)&gt;0,Heatmap!Q30,"")</f>
        <v>MS</v>
      </c>
      <c r="BP33" s="159" t="str">
        <f>IF(LEN(Heatmap!R30)&gt;0,Heatmap!R30,"")</f>
        <v/>
      </c>
      <c r="BQ33" s="155" t="str">
        <f t="shared" si="1"/>
        <v>MS</v>
      </c>
      <c r="BY33"/>
      <c r="BZ33"/>
      <c r="CA33"/>
      <c r="CB33"/>
      <c r="CC33"/>
      <c r="CD33"/>
      <c r="CE33"/>
      <c r="CF33"/>
      <c r="CG33"/>
      <c r="CH33"/>
      <c r="CI33"/>
      <c r="CJ33"/>
      <c r="CK33"/>
    </row>
    <row r="34" spans="20:89" x14ac:dyDescent="0.25">
      <c r="T34" s="200">
        <v>24</v>
      </c>
      <c r="U34" s="197">
        <f>IFERROR(INDEX(Sales!$B$6:$F$5005,$T34,MATCH(U$10,Sales!$B$5:$F$5,0)),"")</f>
        <v>0</v>
      </c>
      <c r="V34" s="196">
        <f>IFERROR(INDEX(Sales!$B$6:$F$5005,$T34,MATCH(V$10,Sales!$B$5:$F$5,0)),"")</f>
        <v>0</v>
      </c>
      <c r="W34" s="196">
        <f>IFERROR(INDEX(Sales!$B$6:$F$5005,$T34,MATCH(W$10,Sales!$B$5:$F$5,0)),"")</f>
        <v>0</v>
      </c>
      <c r="X34" s="196">
        <f>IFERROR(INDEX(Sales!$B$6:$F$5005,$T34,MATCH(X$10,Sales!$B$5:$F$5,0)),"")</f>
        <v>0</v>
      </c>
      <c r="Y34" s="220">
        <f>IFERROR(INDEX(Sales!$B$6:$F$5005,$T34,MATCH(Y$10,Sales!$B$5:$F$5,0)),"")</f>
        <v>0</v>
      </c>
      <c r="Z34" s="201"/>
      <c r="AA34" s="201"/>
      <c r="AB34" s="201" t="str">
        <f t="shared" si="3"/>
        <v>No</v>
      </c>
      <c r="AC34" s="201" t="str">
        <f t="shared" si="4"/>
        <v/>
      </c>
      <c r="AD34" s="201" t="str">
        <f t="shared" si="2"/>
        <v/>
      </c>
      <c r="AE34" s="202" t="str">
        <f t="shared" si="5"/>
        <v/>
      </c>
      <c r="AF34" s="202" t="str">
        <f t="shared" si="6"/>
        <v/>
      </c>
      <c r="AG34" s="202" t="str">
        <f t="shared" si="7"/>
        <v/>
      </c>
      <c r="AH34" s="202"/>
      <c r="AI34" s="1"/>
      <c r="AJ34" s="217"/>
      <c r="AK34" s="217"/>
      <c r="AL34" s="217"/>
      <c r="AM34" s="217"/>
      <c r="AO34" s="217"/>
      <c r="AR34" s="1"/>
      <c r="AS34" s="1"/>
      <c r="AT34" s="1"/>
      <c r="AU34" s="1"/>
      <c r="AV34" s="1"/>
      <c r="AW34" s="1"/>
      <c r="AX34" s="1"/>
      <c r="AY34" s="1"/>
      <c r="AZ34" s="1"/>
      <c r="BA34" s="1"/>
      <c r="BB34" s="1"/>
      <c r="BC34" s="1"/>
      <c r="BD34" s="1"/>
      <c r="BE34" s="1"/>
      <c r="BH34" s="162">
        <f>IFERROR(INDEX(Targets!$C$28:$N$79,MATCH(Heatmap!$Q$7,Targets!$B$28:$B$79,0),MATCH(Calc!$BI$8,Targets!$C$26:$N$26,0)),"-")</f>
        <v>3300</v>
      </c>
      <c r="BI34" s="162">
        <f>IFERROR(INDEX($BY$8:$CK$61,MATCH(Heatmap!Q31,$BY$8:$BY$61,0),MATCH($BI$8,$BY$8:$CK$8,0)),"-")</f>
        <v>624</v>
      </c>
      <c r="BK34" s="158">
        <v>25</v>
      </c>
      <c r="BL34" s="158" t="s">
        <v>217</v>
      </c>
      <c r="BM34" s="158" t="s">
        <v>218</v>
      </c>
      <c r="BN34" s="155" t="str">
        <f>IF(LEN(Heatmap!P31)&gt;0,Heatmap!P31,"")</f>
        <v>Missouri</v>
      </c>
      <c r="BO34" s="155" t="str">
        <f>IF(LEN(Heatmap!Q31)&gt;0,Heatmap!Q31,"")</f>
        <v>MO</v>
      </c>
      <c r="BP34" s="159">
        <f>IF(LEN(Heatmap!R31)&gt;0,Heatmap!R31,"")</f>
        <v>0.18909090909090909</v>
      </c>
      <c r="BQ34" s="155" t="str">
        <f t="shared" si="1"/>
        <v>MO</v>
      </c>
      <c r="BY34"/>
      <c r="BZ34"/>
      <c r="CA34"/>
      <c r="CB34"/>
      <c r="CC34"/>
      <c r="CD34"/>
      <c r="CE34"/>
      <c r="CF34"/>
      <c r="CG34"/>
      <c r="CH34"/>
      <c r="CI34"/>
      <c r="CJ34"/>
      <c r="CK34"/>
    </row>
    <row r="35" spans="20:89" x14ac:dyDescent="0.25">
      <c r="T35" s="200">
        <v>25</v>
      </c>
      <c r="U35" s="197">
        <f>IFERROR(INDEX(Sales!$B$6:$F$5005,$T35,MATCH(U$10,Sales!$B$5:$F$5,0)),"")</f>
        <v>0</v>
      </c>
      <c r="V35" s="196">
        <f>IFERROR(INDEX(Sales!$B$6:$F$5005,$T35,MATCH(V$10,Sales!$B$5:$F$5,0)),"")</f>
        <v>0</v>
      </c>
      <c r="W35" s="196">
        <f>IFERROR(INDEX(Sales!$B$6:$F$5005,$T35,MATCH(W$10,Sales!$B$5:$F$5,0)),"")</f>
        <v>0</v>
      </c>
      <c r="X35" s="196">
        <f>IFERROR(INDEX(Sales!$B$6:$F$5005,$T35,MATCH(X$10,Sales!$B$5:$F$5,0)),"")</f>
        <v>0</v>
      </c>
      <c r="Y35" s="220">
        <f>IFERROR(INDEX(Sales!$B$6:$F$5005,$T35,MATCH(Y$10,Sales!$B$5:$F$5,0)),"")</f>
        <v>0</v>
      </c>
      <c r="Z35" s="201"/>
      <c r="AA35" s="201"/>
      <c r="AB35" s="201" t="str">
        <f t="shared" si="3"/>
        <v>No</v>
      </c>
      <c r="AC35" s="201" t="str">
        <f t="shared" si="4"/>
        <v/>
      </c>
      <c r="AD35" s="201" t="str">
        <f t="shared" si="2"/>
        <v/>
      </c>
      <c r="AE35" s="202" t="str">
        <f t="shared" si="5"/>
        <v/>
      </c>
      <c r="AF35" s="202" t="str">
        <f t="shared" si="6"/>
        <v/>
      </c>
      <c r="AG35" s="202" t="str">
        <f t="shared" si="7"/>
        <v/>
      </c>
      <c r="AH35" s="202"/>
      <c r="AI35" s="1"/>
      <c r="AJ35" s="217"/>
      <c r="AK35" s="217"/>
      <c r="AL35" s="217"/>
      <c r="AM35" s="217"/>
      <c r="AO35" s="217"/>
      <c r="AR35" s="1"/>
      <c r="AS35" s="1"/>
      <c r="AT35" s="1"/>
      <c r="AU35" s="1"/>
      <c r="AV35" s="1"/>
      <c r="AW35" s="1"/>
      <c r="AX35" s="1"/>
      <c r="AY35" s="1"/>
      <c r="AZ35" s="1"/>
      <c r="BA35" s="1"/>
      <c r="BB35" s="1"/>
      <c r="BC35" s="1"/>
      <c r="BD35" s="1"/>
      <c r="BE35" s="1"/>
      <c r="BH35" s="162">
        <f>IFERROR(INDEX(Targets!$C$28:$N$79,MATCH(Heatmap!$Q$7,Targets!$B$28:$B$79,0),MATCH(Calc!$BI$8,Targets!$C$26:$N$26,0)),"-")</f>
        <v>3300</v>
      </c>
      <c r="BI35" s="162" t="str">
        <f>IFERROR(INDEX($BY$8:$CK$61,MATCH(Heatmap!Q32,$BY$8:$BY$61,0),MATCH($BI$8,$BY$8:$CK$8,0)),"-")</f>
        <v>-</v>
      </c>
      <c r="BK35" s="158">
        <v>26</v>
      </c>
      <c r="BL35" s="158" t="s">
        <v>219</v>
      </c>
      <c r="BM35" s="158" t="s">
        <v>220</v>
      </c>
      <c r="BN35" s="155" t="str">
        <f>IF(LEN(Heatmap!P32)&gt;0,Heatmap!P32,"")</f>
        <v>Montana</v>
      </c>
      <c r="BO35" s="155" t="str">
        <f>IF(LEN(Heatmap!Q32)&gt;0,Heatmap!Q32,"")</f>
        <v>MT</v>
      </c>
      <c r="BP35" s="159" t="str">
        <f>IF(LEN(Heatmap!R32)&gt;0,Heatmap!R32,"")</f>
        <v/>
      </c>
      <c r="BQ35" s="155" t="str">
        <f t="shared" si="1"/>
        <v>MT</v>
      </c>
      <c r="BY35"/>
      <c r="BZ35"/>
      <c r="CA35"/>
      <c r="CB35"/>
      <c r="CC35"/>
      <c r="CD35"/>
      <c r="CE35"/>
      <c r="CF35"/>
      <c r="CG35"/>
      <c r="CH35"/>
      <c r="CI35"/>
      <c r="CJ35"/>
      <c r="CK35"/>
    </row>
    <row r="36" spans="20:89" x14ac:dyDescent="0.25">
      <c r="T36" s="200">
        <v>26</v>
      </c>
      <c r="U36" s="197">
        <f>IFERROR(INDEX(Sales!$B$6:$F$5005,$T36,MATCH(U$10,Sales!$B$5:$F$5,0)),"")</f>
        <v>0</v>
      </c>
      <c r="V36" s="196">
        <f>IFERROR(INDEX(Sales!$B$6:$F$5005,$T36,MATCH(V$10,Sales!$B$5:$F$5,0)),"")</f>
        <v>0</v>
      </c>
      <c r="W36" s="196">
        <f>IFERROR(INDEX(Sales!$B$6:$F$5005,$T36,MATCH(W$10,Sales!$B$5:$F$5,0)),"")</f>
        <v>0</v>
      </c>
      <c r="X36" s="196">
        <f>IFERROR(INDEX(Sales!$B$6:$F$5005,$T36,MATCH(X$10,Sales!$B$5:$F$5,0)),"")</f>
        <v>0</v>
      </c>
      <c r="Y36" s="220">
        <f>IFERROR(INDEX(Sales!$B$6:$F$5005,$T36,MATCH(Y$10,Sales!$B$5:$F$5,0)),"")</f>
        <v>0</v>
      </c>
      <c r="Z36" s="201"/>
      <c r="AA36" s="201"/>
      <c r="AB36" s="201" t="str">
        <f t="shared" si="3"/>
        <v>No</v>
      </c>
      <c r="AC36" s="201" t="str">
        <f t="shared" si="4"/>
        <v/>
      </c>
      <c r="AD36" s="201" t="str">
        <f t="shared" si="2"/>
        <v/>
      </c>
      <c r="AE36" s="202" t="str">
        <f t="shared" si="5"/>
        <v/>
      </c>
      <c r="AF36" s="202" t="str">
        <f t="shared" si="6"/>
        <v/>
      </c>
      <c r="AG36" s="202" t="str">
        <f t="shared" si="7"/>
        <v/>
      </c>
      <c r="AH36" s="202"/>
      <c r="AI36" s="1"/>
      <c r="AJ36" s="217"/>
      <c r="AK36" s="217"/>
      <c r="AL36" s="217"/>
      <c r="AM36" s="217"/>
      <c r="AO36" s="217"/>
      <c r="AR36" s="1"/>
      <c r="AS36" s="1"/>
      <c r="AT36" s="1"/>
      <c r="AU36" s="1"/>
      <c r="AV36" s="1"/>
      <c r="AW36" s="1"/>
      <c r="AX36" s="1"/>
      <c r="AY36" s="1"/>
      <c r="AZ36" s="1"/>
      <c r="BA36" s="1"/>
      <c r="BB36" s="1"/>
      <c r="BC36" s="1"/>
      <c r="BD36" s="1"/>
      <c r="BE36" s="1"/>
      <c r="BH36" s="162">
        <f>IFERROR(INDEX(Targets!$C$28:$N$79,MATCH(Heatmap!$Q$7,Targets!$B$28:$B$79,0),MATCH(Calc!$BI$8,Targets!$C$26:$N$26,0)),"-")</f>
        <v>3300</v>
      </c>
      <c r="BI36" s="162" t="str">
        <f>IFERROR(INDEX($BY$8:$CK$61,MATCH(Heatmap!Q33,$BY$8:$BY$61,0),MATCH($BI$8,$BY$8:$CK$8,0)),"-")</f>
        <v>-</v>
      </c>
      <c r="BK36" s="158">
        <v>27</v>
      </c>
      <c r="BL36" s="158" t="s">
        <v>221</v>
      </c>
      <c r="BM36" s="158" t="s">
        <v>222</v>
      </c>
      <c r="BN36" s="155" t="str">
        <f>IF(LEN(Heatmap!P33)&gt;0,Heatmap!P33,"")</f>
        <v>Nebraska</v>
      </c>
      <c r="BO36" s="155" t="str">
        <f>IF(LEN(Heatmap!Q33)&gt;0,Heatmap!Q33,"")</f>
        <v>NE</v>
      </c>
      <c r="BP36" s="159" t="str">
        <f>IF(LEN(Heatmap!R33)&gt;0,Heatmap!R33,"")</f>
        <v/>
      </c>
      <c r="BQ36" s="155" t="str">
        <f t="shared" si="1"/>
        <v>NE</v>
      </c>
      <c r="BY36"/>
      <c r="BZ36"/>
      <c r="CA36"/>
      <c r="CB36"/>
      <c r="CC36"/>
      <c r="CD36"/>
      <c r="CE36"/>
      <c r="CF36"/>
      <c r="CG36"/>
      <c r="CH36"/>
      <c r="CI36"/>
      <c r="CJ36"/>
      <c r="CK36"/>
    </row>
    <row r="37" spans="20:89" x14ac:dyDescent="0.25">
      <c r="T37" s="200">
        <v>27</v>
      </c>
      <c r="U37" s="197">
        <f>IFERROR(INDEX(Sales!$B$6:$F$5005,$T37,MATCH(U$10,Sales!$B$5:$F$5,0)),"")</f>
        <v>0</v>
      </c>
      <c r="V37" s="196">
        <f>IFERROR(INDEX(Sales!$B$6:$F$5005,$T37,MATCH(V$10,Sales!$B$5:$F$5,0)),"")</f>
        <v>0</v>
      </c>
      <c r="W37" s="196">
        <f>IFERROR(INDEX(Sales!$B$6:$F$5005,$T37,MATCH(W$10,Sales!$B$5:$F$5,0)),"")</f>
        <v>0</v>
      </c>
      <c r="X37" s="196">
        <f>IFERROR(INDEX(Sales!$B$6:$F$5005,$T37,MATCH(X$10,Sales!$B$5:$F$5,0)),"")</f>
        <v>0</v>
      </c>
      <c r="Y37" s="220">
        <f>IFERROR(INDEX(Sales!$B$6:$F$5005,$T37,MATCH(Y$10,Sales!$B$5:$F$5,0)),"")</f>
        <v>0</v>
      </c>
      <c r="Z37" s="201"/>
      <c r="AA37" s="201"/>
      <c r="AB37" s="201" t="str">
        <f t="shared" si="3"/>
        <v>No</v>
      </c>
      <c r="AC37" s="201" t="str">
        <f t="shared" si="4"/>
        <v/>
      </c>
      <c r="AD37" s="201" t="str">
        <f t="shared" si="2"/>
        <v/>
      </c>
      <c r="AE37" s="202" t="str">
        <f t="shared" si="5"/>
        <v/>
      </c>
      <c r="AF37" s="202" t="str">
        <f t="shared" si="6"/>
        <v/>
      </c>
      <c r="AG37" s="202" t="str">
        <f t="shared" si="7"/>
        <v/>
      </c>
      <c r="AH37" s="202"/>
      <c r="AI37" s="1"/>
      <c r="AJ37" s="217"/>
      <c r="AK37" s="217"/>
      <c r="AL37" s="217"/>
      <c r="AM37" s="217"/>
      <c r="AO37" s="217"/>
      <c r="AR37" s="1"/>
      <c r="AS37" s="1"/>
      <c r="AT37" s="1"/>
      <c r="AU37" s="1"/>
      <c r="AV37" s="1"/>
      <c r="AW37" s="1"/>
      <c r="AX37" s="1"/>
      <c r="AY37" s="1"/>
      <c r="AZ37" s="1"/>
      <c r="BA37" s="1"/>
      <c r="BB37" s="1"/>
      <c r="BC37" s="1"/>
      <c r="BD37" s="1"/>
      <c r="BE37" s="1"/>
      <c r="BH37" s="162">
        <f>IFERROR(INDEX(Targets!$C$28:$N$79,MATCH(Heatmap!$Q$7,Targets!$B$28:$B$79,0),MATCH(Calc!$BI$8,Targets!$C$26:$N$26,0)),"-")</f>
        <v>3300</v>
      </c>
      <c r="BI37" s="162" t="str">
        <f>IFERROR(INDEX($BY$8:$CK$61,MATCH(Heatmap!Q34,$BY$8:$BY$61,0),MATCH($BI$8,$BY$8:$CK$8,0)),"-")</f>
        <v>-</v>
      </c>
      <c r="BK37" s="158">
        <v>28</v>
      </c>
      <c r="BL37" s="158" t="s">
        <v>223</v>
      </c>
      <c r="BM37" s="158" t="s">
        <v>224</v>
      </c>
      <c r="BN37" s="155" t="str">
        <f>IF(LEN(Heatmap!P34)&gt;0,Heatmap!P34,"")</f>
        <v>Nevada</v>
      </c>
      <c r="BO37" s="155" t="str">
        <f>IF(LEN(Heatmap!Q34)&gt;0,Heatmap!Q34,"")</f>
        <v>NV</v>
      </c>
      <c r="BP37" s="159" t="str">
        <f>IF(LEN(Heatmap!R34)&gt;0,Heatmap!R34,"")</f>
        <v/>
      </c>
      <c r="BQ37" s="155" t="str">
        <f t="shared" si="1"/>
        <v>NV</v>
      </c>
      <c r="BY37"/>
      <c r="BZ37"/>
      <c r="CA37"/>
      <c r="CB37"/>
      <c r="CC37"/>
      <c r="CD37"/>
      <c r="CE37"/>
      <c r="CF37"/>
      <c r="CG37"/>
      <c r="CH37"/>
      <c r="CI37"/>
      <c r="CJ37"/>
      <c r="CK37"/>
    </row>
    <row r="38" spans="20:89" x14ac:dyDescent="0.25">
      <c r="T38" s="200">
        <v>28</v>
      </c>
      <c r="U38" s="197">
        <f>IFERROR(INDEX(Sales!$B$6:$F$5005,$T38,MATCH(U$10,Sales!$B$5:$F$5,0)),"")</f>
        <v>0</v>
      </c>
      <c r="V38" s="196">
        <f>IFERROR(INDEX(Sales!$B$6:$F$5005,$T38,MATCH(V$10,Sales!$B$5:$F$5,0)),"")</f>
        <v>0</v>
      </c>
      <c r="W38" s="196">
        <f>IFERROR(INDEX(Sales!$B$6:$F$5005,$T38,MATCH(W$10,Sales!$B$5:$F$5,0)),"")</f>
        <v>0</v>
      </c>
      <c r="X38" s="196">
        <f>IFERROR(INDEX(Sales!$B$6:$F$5005,$T38,MATCH(X$10,Sales!$B$5:$F$5,0)),"")</f>
        <v>0</v>
      </c>
      <c r="Y38" s="220">
        <f>IFERROR(INDEX(Sales!$B$6:$F$5005,$T38,MATCH(Y$10,Sales!$B$5:$F$5,0)),"")</f>
        <v>0</v>
      </c>
      <c r="Z38" s="201"/>
      <c r="AA38" s="201"/>
      <c r="AB38" s="201" t="str">
        <f t="shared" si="3"/>
        <v>No</v>
      </c>
      <c r="AC38" s="201" t="str">
        <f t="shared" si="4"/>
        <v/>
      </c>
      <c r="AD38" s="201" t="str">
        <f t="shared" si="2"/>
        <v/>
      </c>
      <c r="AE38" s="202" t="str">
        <f t="shared" si="5"/>
        <v/>
      </c>
      <c r="AF38" s="202" t="str">
        <f t="shared" si="6"/>
        <v/>
      </c>
      <c r="AG38" s="202" t="str">
        <f t="shared" si="7"/>
        <v/>
      </c>
      <c r="AH38" s="202"/>
      <c r="AI38" s="1"/>
      <c r="AJ38" s="217"/>
      <c r="AK38" s="217"/>
      <c r="AL38" s="217"/>
      <c r="AM38" s="217"/>
      <c r="AO38" s="217"/>
      <c r="AR38" s="1"/>
      <c r="AS38" s="1"/>
      <c r="AT38" s="1"/>
      <c r="AU38" s="1"/>
      <c r="AV38" s="1"/>
      <c r="AW38" s="1"/>
      <c r="AX38" s="1"/>
      <c r="AY38" s="1"/>
      <c r="AZ38" s="1"/>
      <c r="BA38" s="1"/>
      <c r="BB38" s="1"/>
      <c r="BC38" s="1"/>
      <c r="BD38" s="1"/>
      <c r="BE38" s="1"/>
      <c r="BH38" s="162">
        <f>IFERROR(INDEX(Targets!$C$28:$N$79,MATCH(Heatmap!$Q$7,Targets!$B$28:$B$79,0),MATCH(Calc!$BI$8,Targets!$C$26:$N$26,0)),"-")</f>
        <v>3300</v>
      </c>
      <c r="BI38" s="162">
        <f>IFERROR(INDEX($BY$8:$CK$61,MATCH(Heatmap!Q35,$BY$8:$BY$61,0),MATCH($BI$8,$BY$8:$CK$8,0)),"-")</f>
        <v>1260</v>
      </c>
      <c r="BK38" s="158">
        <v>29</v>
      </c>
      <c r="BL38" s="158" t="s">
        <v>225</v>
      </c>
      <c r="BM38" s="158" t="s">
        <v>226</v>
      </c>
      <c r="BN38" s="155" t="str">
        <f>IF(LEN(Heatmap!P35)&gt;0,Heatmap!P35,"")</f>
        <v>New Hampshire</v>
      </c>
      <c r="BO38" s="155" t="str">
        <f>IF(LEN(Heatmap!Q35)&gt;0,Heatmap!Q35,"")</f>
        <v>NH</v>
      </c>
      <c r="BP38" s="159">
        <f>IF(LEN(Heatmap!R35)&gt;0,Heatmap!R35,"")</f>
        <v>0.38181818181818183</v>
      </c>
      <c r="BQ38" s="155" t="str">
        <f t="shared" si="1"/>
        <v>NH</v>
      </c>
      <c r="BY38"/>
      <c r="BZ38"/>
      <c r="CA38"/>
      <c r="CB38"/>
      <c r="CC38"/>
      <c r="CD38"/>
      <c r="CE38"/>
      <c r="CF38"/>
      <c r="CG38"/>
      <c r="CH38"/>
      <c r="CI38"/>
      <c r="CJ38"/>
      <c r="CK38"/>
    </row>
    <row r="39" spans="20:89" x14ac:dyDescent="0.25">
      <c r="T39" s="200">
        <v>29</v>
      </c>
      <c r="U39" s="197">
        <f>IFERROR(INDEX(Sales!$B$6:$F$5005,$T39,MATCH(U$10,Sales!$B$5:$F$5,0)),"")</f>
        <v>0</v>
      </c>
      <c r="V39" s="196">
        <f>IFERROR(INDEX(Sales!$B$6:$F$5005,$T39,MATCH(V$10,Sales!$B$5:$F$5,0)),"")</f>
        <v>0</v>
      </c>
      <c r="W39" s="196">
        <f>IFERROR(INDEX(Sales!$B$6:$F$5005,$T39,MATCH(W$10,Sales!$B$5:$F$5,0)),"")</f>
        <v>0</v>
      </c>
      <c r="X39" s="196">
        <f>IFERROR(INDEX(Sales!$B$6:$F$5005,$T39,MATCH(X$10,Sales!$B$5:$F$5,0)),"")</f>
        <v>0</v>
      </c>
      <c r="Y39" s="220">
        <f>IFERROR(INDEX(Sales!$B$6:$F$5005,$T39,MATCH(Y$10,Sales!$B$5:$F$5,0)),"")</f>
        <v>0</v>
      </c>
      <c r="Z39" s="201"/>
      <c r="AA39" s="201"/>
      <c r="AB39" s="201" t="str">
        <f t="shared" si="3"/>
        <v>No</v>
      </c>
      <c r="AC39" s="201" t="str">
        <f t="shared" si="4"/>
        <v/>
      </c>
      <c r="AD39" s="201" t="str">
        <f t="shared" si="2"/>
        <v/>
      </c>
      <c r="AE39" s="202" t="str">
        <f t="shared" si="5"/>
        <v/>
      </c>
      <c r="AF39" s="202" t="str">
        <f t="shared" si="6"/>
        <v/>
      </c>
      <c r="AG39" s="202" t="str">
        <f t="shared" si="7"/>
        <v/>
      </c>
      <c r="AH39" s="202"/>
      <c r="AI39" s="1"/>
      <c r="AJ39" s="217"/>
      <c r="AK39" s="217"/>
      <c r="AL39" s="217"/>
      <c r="AM39" s="217"/>
      <c r="AO39" s="217"/>
      <c r="AR39" s="1"/>
      <c r="AS39" s="1"/>
      <c r="AT39" s="1"/>
      <c r="AU39" s="1"/>
      <c r="AV39" s="1"/>
      <c r="AW39" s="1"/>
      <c r="AX39" s="1"/>
      <c r="AY39" s="1"/>
      <c r="AZ39" s="1"/>
      <c r="BA39" s="1"/>
      <c r="BB39" s="1"/>
      <c r="BC39" s="1"/>
      <c r="BD39" s="1"/>
      <c r="BE39" s="1"/>
      <c r="BH39" s="162">
        <f>IFERROR(INDEX(Targets!$C$28:$N$79,MATCH(Heatmap!$Q$7,Targets!$B$28:$B$79,0),MATCH(Calc!$BI$8,Targets!$C$26:$N$26,0)),"-")</f>
        <v>3300</v>
      </c>
      <c r="BI39" s="162" t="str">
        <f>IFERROR(INDEX($BY$8:$CK$61,MATCH(Heatmap!Q36,$BY$8:$BY$61,0),MATCH($BI$8,$BY$8:$CK$8,0)),"-")</f>
        <v>-</v>
      </c>
      <c r="BK39" s="158">
        <v>30</v>
      </c>
      <c r="BL39" s="158" t="s">
        <v>227</v>
      </c>
      <c r="BM39" s="158" t="s">
        <v>228</v>
      </c>
      <c r="BN39" s="155" t="str">
        <f>IF(LEN(Heatmap!P36)&gt;0,Heatmap!P36,"")</f>
        <v>New Jersey</v>
      </c>
      <c r="BO39" s="155" t="str">
        <f>IF(LEN(Heatmap!Q36)&gt;0,Heatmap!Q36,"")</f>
        <v>NJ</v>
      </c>
      <c r="BP39" s="159" t="str">
        <f>IF(LEN(Heatmap!R36)&gt;0,Heatmap!R36,"")</f>
        <v/>
      </c>
      <c r="BQ39" s="155" t="str">
        <f t="shared" si="1"/>
        <v>NJ</v>
      </c>
      <c r="BY39"/>
      <c r="BZ39"/>
      <c r="CA39"/>
      <c r="CB39"/>
      <c r="CC39"/>
      <c r="CD39"/>
      <c r="CE39"/>
      <c r="CF39"/>
      <c r="CG39"/>
      <c r="CH39"/>
      <c r="CI39"/>
      <c r="CJ39"/>
      <c r="CK39"/>
    </row>
    <row r="40" spans="20:89" x14ac:dyDescent="0.25">
      <c r="T40" s="200">
        <v>30</v>
      </c>
      <c r="U40" s="197">
        <f>IFERROR(INDEX(Sales!$B$6:$F$5005,$T40,MATCH(U$10,Sales!$B$5:$F$5,0)),"")</f>
        <v>0</v>
      </c>
      <c r="V40" s="196">
        <f>IFERROR(INDEX(Sales!$B$6:$F$5005,$T40,MATCH(V$10,Sales!$B$5:$F$5,0)),"")</f>
        <v>0</v>
      </c>
      <c r="W40" s="196">
        <f>IFERROR(INDEX(Sales!$B$6:$F$5005,$T40,MATCH(W$10,Sales!$B$5:$F$5,0)),"")</f>
        <v>0</v>
      </c>
      <c r="X40" s="196">
        <f>IFERROR(INDEX(Sales!$B$6:$F$5005,$T40,MATCH(X$10,Sales!$B$5:$F$5,0)),"")</f>
        <v>0</v>
      </c>
      <c r="Y40" s="220">
        <f>IFERROR(INDEX(Sales!$B$6:$F$5005,$T40,MATCH(Y$10,Sales!$B$5:$F$5,0)),"")</f>
        <v>0</v>
      </c>
      <c r="Z40" s="201"/>
      <c r="AA40" s="201"/>
      <c r="AB40" s="201" t="str">
        <f t="shared" si="3"/>
        <v>No</v>
      </c>
      <c r="AC40" s="201" t="str">
        <f t="shared" si="4"/>
        <v/>
      </c>
      <c r="AD40" s="201" t="str">
        <f t="shared" si="2"/>
        <v/>
      </c>
      <c r="AE40" s="202" t="str">
        <f t="shared" si="5"/>
        <v/>
      </c>
      <c r="AF40" s="202" t="str">
        <f t="shared" si="6"/>
        <v/>
      </c>
      <c r="AG40" s="202" t="str">
        <f t="shared" si="7"/>
        <v/>
      </c>
      <c r="AH40" s="202"/>
      <c r="AI40" s="1"/>
      <c r="AJ40" s="217"/>
      <c r="AK40" s="217"/>
      <c r="AL40" s="217"/>
      <c r="AM40" s="217"/>
      <c r="AO40" s="217"/>
      <c r="AR40" s="1"/>
      <c r="AS40" s="1"/>
      <c r="AT40" s="1"/>
      <c r="AU40" s="1"/>
      <c r="AV40" s="1"/>
      <c r="AW40" s="1"/>
      <c r="AX40" s="1"/>
      <c r="AY40" s="1"/>
      <c r="AZ40" s="1"/>
      <c r="BA40" s="1"/>
      <c r="BB40" s="1"/>
      <c r="BC40" s="1"/>
      <c r="BD40" s="1"/>
      <c r="BE40" s="1"/>
      <c r="BH40" s="162">
        <f>IFERROR(INDEX(Targets!$C$28:$N$79,MATCH(Heatmap!$Q$7,Targets!$B$28:$B$79,0),MATCH(Calc!$BI$8,Targets!$C$26:$N$26,0)),"-")</f>
        <v>3300</v>
      </c>
      <c r="BI40" s="162">
        <f>IFERROR(INDEX($BY$8:$CK$61,MATCH(Heatmap!Q37,$BY$8:$BY$61,0),MATCH($BI$8,$BY$8:$CK$8,0)),"-")</f>
        <v>1050</v>
      </c>
      <c r="BK40" s="158">
        <v>31</v>
      </c>
      <c r="BL40" s="158" t="s">
        <v>229</v>
      </c>
      <c r="BM40" s="158" t="s">
        <v>230</v>
      </c>
      <c r="BN40" s="155" t="str">
        <f>IF(LEN(Heatmap!P37)&gt;0,Heatmap!P37,"")</f>
        <v>New Mexico</v>
      </c>
      <c r="BO40" s="155" t="str">
        <f>IF(LEN(Heatmap!Q37)&gt;0,Heatmap!Q37,"")</f>
        <v>NM</v>
      </c>
      <c r="BP40" s="159">
        <f>IF(LEN(Heatmap!R37)&gt;0,Heatmap!R37,"")</f>
        <v>0.31818181818181818</v>
      </c>
      <c r="BQ40" s="155" t="str">
        <f t="shared" si="1"/>
        <v>NM</v>
      </c>
      <c r="BY40"/>
      <c r="BZ40"/>
      <c r="CA40"/>
      <c r="CB40"/>
      <c r="CC40"/>
      <c r="CD40"/>
      <c r="CE40"/>
      <c r="CF40"/>
      <c r="CG40"/>
      <c r="CH40"/>
      <c r="CI40"/>
      <c r="CJ40"/>
      <c r="CK40"/>
    </row>
    <row r="41" spans="20:89" x14ac:dyDescent="0.25">
      <c r="T41" s="200">
        <v>31</v>
      </c>
      <c r="U41" s="197">
        <f>IFERROR(INDEX(Sales!$B$6:$F$5005,$T41,MATCH(U$10,Sales!$B$5:$F$5,0)),"")</f>
        <v>0</v>
      </c>
      <c r="V41" s="196">
        <f>IFERROR(INDEX(Sales!$B$6:$F$5005,$T41,MATCH(V$10,Sales!$B$5:$F$5,0)),"")</f>
        <v>0</v>
      </c>
      <c r="W41" s="196">
        <f>IFERROR(INDEX(Sales!$B$6:$F$5005,$T41,MATCH(W$10,Sales!$B$5:$F$5,0)),"")</f>
        <v>0</v>
      </c>
      <c r="X41" s="196">
        <f>IFERROR(INDEX(Sales!$B$6:$F$5005,$T41,MATCH(X$10,Sales!$B$5:$F$5,0)),"")</f>
        <v>0</v>
      </c>
      <c r="Y41" s="220">
        <f>IFERROR(INDEX(Sales!$B$6:$F$5005,$T41,MATCH(Y$10,Sales!$B$5:$F$5,0)),"")</f>
        <v>0</v>
      </c>
      <c r="Z41" s="201"/>
      <c r="AA41" s="201"/>
      <c r="AB41" s="201" t="str">
        <f t="shared" si="3"/>
        <v>No</v>
      </c>
      <c r="AC41" s="201" t="str">
        <f t="shared" si="4"/>
        <v/>
      </c>
      <c r="AD41" s="201" t="str">
        <f t="shared" si="2"/>
        <v/>
      </c>
      <c r="AE41" s="202" t="str">
        <f t="shared" si="5"/>
        <v/>
      </c>
      <c r="AF41" s="202" t="str">
        <f t="shared" si="6"/>
        <v/>
      </c>
      <c r="AG41" s="202" t="str">
        <f t="shared" si="7"/>
        <v/>
      </c>
      <c r="AH41" s="202"/>
      <c r="AI41" s="1"/>
      <c r="AJ41" s="217"/>
      <c r="AK41" s="217"/>
      <c r="AL41" s="217"/>
      <c r="AM41" s="217"/>
      <c r="AO41" s="217"/>
      <c r="AR41" s="1"/>
      <c r="AS41" s="1"/>
      <c r="AT41" s="1"/>
      <c r="AU41" s="1"/>
      <c r="AV41" s="1"/>
      <c r="AW41" s="1"/>
      <c r="AX41" s="1"/>
      <c r="AY41" s="1"/>
      <c r="AZ41" s="1"/>
      <c r="BA41" s="1"/>
      <c r="BB41" s="1"/>
      <c r="BC41" s="1"/>
      <c r="BD41" s="1"/>
      <c r="BE41" s="1"/>
      <c r="BH41" s="162">
        <f>IFERROR(INDEX(Targets!$C$28:$N$79,MATCH(Heatmap!$Q$7,Targets!$B$28:$B$79,0),MATCH(Calc!$BI$8,Targets!$C$26:$N$26,0)),"-")</f>
        <v>3300</v>
      </c>
      <c r="BI41" s="162" t="str">
        <f>IFERROR(INDEX($BY$8:$CK$61,MATCH(Heatmap!Q38,$BY$8:$BY$61,0),MATCH($BI$8,$BY$8:$CK$8,0)),"-")</f>
        <v>-</v>
      </c>
      <c r="BK41" s="158">
        <v>32</v>
      </c>
      <c r="BL41" s="158" t="s">
        <v>231</v>
      </c>
      <c r="BM41" s="158" t="s">
        <v>232</v>
      </c>
      <c r="BN41" s="155" t="str">
        <f>IF(LEN(Heatmap!P38)&gt;0,Heatmap!P38,"")</f>
        <v>New York</v>
      </c>
      <c r="BO41" s="155" t="str">
        <f>IF(LEN(Heatmap!Q38)&gt;0,Heatmap!Q38,"")</f>
        <v>NY</v>
      </c>
      <c r="BP41" s="159" t="str">
        <f>IF(LEN(Heatmap!R38)&gt;0,Heatmap!R38,"")</f>
        <v/>
      </c>
      <c r="BQ41" s="155" t="str">
        <f t="shared" si="1"/>
        <v>NY</v>
      </c>
      <c r="BY41"/>
      <c r="BZ41"/>
      <c r="CA41"/>
      <c r="CB41"/>
      <c r="CC41"/>
      <c r="CD41"/>
      <c r="CE41"/>
      <c r="CF41"/>
      <c r="CG41"/>
      <c r="CH41"/>
      <c r="CI41"/>
      <c r="CJ41"/>
      <c r="CK41"/>
    </row>
    <row r="42" spans="20:89" x14ac:dyDescent="0.25">
      <c r="T42" s="200">
        <v>32</v>
      </c>
      <c r="U42" s="197">
        <f>IFERROR(INDEX(Sales!$B$6:$F$5005,$T42,MATCH(U$10,Sales!$B$5:$F$5,0)),"")</f>
        <v>0</v>
      </c>
      <c r="V42" s="196">
        <f>IFERROR(INDEX(Sales!$B$6:$F$5005,$T42,MATCH(V$10,Sales!$B$5:$F$5,0)),"")</f>
        <v>0</v>
      </c>
      <c r="W42" s="196">
        <f>IFERROR(INDEX(Sales!$B$6:$F$5005,$T42,MATCH(W$10,Sales!$B$5:$F$5,0)),"")</f>
        <v>0</v>
      </c>
      <c r="X42" s="196">
        <f>IFERROR(INDEX(Sales!$B$6:$F$5005,$T42,MATCH(X$10,Sales!$B$5:$F$5,0)),"")</f>
        <v>0</v>
      </c>
      <c r="Y42" s="220">
        <f>IFERROR(INDEX(Sales!$B$6:$F$5005,$T42,MATCH(Y$10,Sales!$B$5:$F$5,0)),"")</f>
        <v>0</v>
      </c>
      <c r="Z42" s="201"/>
      <c r="AA42" s="201"/>
      <c r="AB42" s="201" t="str">
        <f t="shared" si="3"/>
        <v>No</v>
      </c>
      <c r="AC42" s="201" t="str">
        <f t="shared" si="4"/>
        <v/>
      </c>
      <c r="AD42" s="201" t="str">
        <f t="shared" si="2"/>
        <v/>
      </c>
      <c r="AE42" s="202" t="str">
        <f t="shared" si="5"/>
        <v/>
      </c>
      <c r="AF42" s="202" t="str">
        <f t="shared" si="6"/>
        <v/>
      </c>
      <c r="AG42" s="202" t="str">
        <f t="shared" si="7"/>
        <v/>
      </c>
      <c r="AH42" s="202"/>
      <c r="AI42" s="1"/>
      <c r="AJ42" s="217"/>
      <c r="AK42" s="217"/>
      <c r="AL42" s="217"/>
      <c r="AM42" s="217"/>
      <c r="AO42" s="217"/>
      <c r="AR42" s="1"/>
      <c r="AS42" s="1"/>
      <c r="AT42" s="1"/>
      <c r="AU42" s="1"/>
      <c r="AV42" s="1"/>
      <c r="AW42" s="1"/>
      <c r="AX42" s="1"/>
      <c r="AY42" s="1"/>
      <c r="AZ42" s="1"/>
      <c r="BA42" s="1"/>
      <c r="BB42" s="1"/>
      <c r="BC42" s="1"/>
      <c r="BD42" s="1"/>
      <c r="BE42" s="1"/>
      <c r="BH42" s="162">
        <f>IFERROR(INDEX(Targets!$C$28:$N$79,MATCH(Heatmap!$Q$7,Targets!$B$28:$B$79,0),MATCH(Calc!$BI$8,Targets!$C$26:$N$26,0)),"-")</f>
        <v>3300</v>
      </c>
      <c r="BI42" s="162" t="str">
        <f>IFERROR(INDEX($BY$8:$CK$61,MATCH(Heatmap!Q39,$BY$8:$BY$61,0),MATCH($BI$8,$BY$8:$CK$8,0)),"-")</f>
        <v>-</v>
      </c>
      <c r="BK42" s="158">
        <v>33</v>
      </c>
      <c r="BL42" s="158" t="s">
        <v>233</v>
      </c>
      <c r="BM42" s="158" t="s">
        <v>234</v>
      </c>
      <c r="BN42" s="155" t="str">
        <f>IF(LEN(Heatmap!P39)&gt;0,Heatmap!P39,"")</f>
        <v>North Carolina</v>
      </c>
      <c r="BO42" s="155" t="str">
        <f>IF(LEN(Heatmap!Q39)&gt;0,Heatmap!Q39,"")</f>
        <v>NC</v>
      </c>
      <c r="BP42" s="159" t="str">
        <f>IF(LEN(Heatmap!R39)&gt;0,Heatmap!R39,"")</f>
        <v/>
      </c>
      <c r="BQ42" s="155" t="str">
        <f t="shared" ref="BQ42:BQ60" si="10">IF($BW$10=1,"",IF($BW$10=3,BO42,BN42))</f>
        <v>NC</v>
      </c>
      <c r="BY42"/>
      <c r="BZ42"/>
      <c r="CA42"/>
      <c r="CB42"/>
      <c r="CC42"/>
      <c r="CD42"/>
      <c r="CE42"/>
      <c r="CF42"/>
      <c r="CG42"/>
      <c r="CH42"/>
      <c r="CI42"/>
      <c r="CJ42"/>
      <c r="CK42"/>
    </row>
    <row r="43" spans="20:89" x14ac:dyDescent="0.25">
      <c r="T43" s="200">
        <v>33</v>
      </c>
      <c r="U43" s="197">
        <f>IFERROR(INDEX(Sales!$B$6:$F$5005,$T43,MATCH(U$10,Sales!$B$5:$F$5,0)),"")</f>
        <v>0</v>
      </c>
      <c r="V43" s="196">
        <f>IFERROR(INDEX(Sales!$B$6:$F$5005,$T43,MATCH(V$10,Sales!$B$5:$F$5,0)),"")</f>
        <v>0</v>
      </c>
      <c r="W43" s="196">
        <f>IFERROR(INDEX(Sales!$B$6:$F$5005,$T43,MATCH(W$10,Sales!$B$5:$F$5,0)),"")</f>
        <v>0</v>
      </c>
      <c r="X43" s="196">
        <f>IFERROR(INDEX(Sales!$B$6:$F$5005,$T43,MATCH(X$10,Sales!$B$5:$F$5,0)),"")</f>
        <v>0</v>
      </c>
      <c r="Y43" s="220">
        <f>IFERROR(INDEX(Sales!$B$6:$F$5005,$T43,MATCH(Y$10,Sales!$B$5:$F$5,0)),"")</f>
        <v>0</v>
      </c>
      <c r="Z43" s="201"/>
      <c r="AA43" s="201"/>
      <c r="AB43" s="201" t="str">
        <f t="shared" si="3"/>
        <v>No</v>
      </c>
      <c r="AC43" s="201" t="str">
        <f t="shared" si="4"/>
        <v/>
      </c>
      <c r="AD43" s="201" t="str">
        <f t="shared" si="2"/>
        <v/>
      </c>
      <c r="AE43" s="202" t="str">
        <f t="shared" si="5"/>
        <v/>
      </c>
      <c r="AF43" s="202" t="str">
        <f t="shared" si="6"/>
        <v/>
      </c>
      <c r="AG43" s="202" t="str">
        <f t="shared" si="7"/>
        <v/>
      </c>
      <c r="AH43" s="202"/>
      <c r="AI43" s="1"/>
      <c r="AJ43" s="217"/>
      <c r="AK43" s="217"/>
      <c r="AL43" s="217"/>
      <c r="AM43" s="217"/>
      <c r="AO43" s="217"/>
      <c r="AR43" s="1"/>
      <c r="AS43" s="1"/>
      <c r="AT43" s="1"/>
      <c r="AU43" s="1"/>
      <c r="AV43" s="1"/>
      <c r="AW43" s="1"/>
      <c r="AX43" s="1"/>
      <c r="AY43" s="1"/>
      <c r="AZ43" s="1"/>
      <c r="BA43" s="1"/>
      <c r="BB43" s="1"/>
      <c r="BC43" s="1"/>
      <c r="BD43" s="1"/>
      <c r="BE43" s="1"/>
      <c r="BH43" s="162">
        <f>IFERROR(INDEX(Targets!$C$28:$N$79,MATCH(Heatmap!$Q$7,Targets!$B$28:$B$79,0),MATCH(Calc!$BI$8,Targets!$C$26:$N$26,0)),"-")</f>
        <v>3300</v>
      </c>
      <c r="BI43" s="162">
        <f>IFERROR(INDEX($BY$8:$CK$61,MATCH(Heatmap!Q40,$BY$8:$BY$61,0),MATCH($BI$8,$BY$8:$CK$8,0)),"-")</f>
        <v>1260</v>
      </c>
      <c r="BK43" s="158">
        <v>34</v>
      </c>
      <c r="BL43" s="158" t="s">
        <v>235</v>
      </c>
      <c r="BM43" s="158" t="s">
        <v>236</v>
      </c>
      <c r="BN43" s="155" t="str">
        <f>IF(LEN(Heatmap!P40)&gt;0,Heatmap!P40,"")</f>
        <v>North Dakota</v>
      </c>
      <c r="BO43" s="155" t="str">
        <f>IF(LEN(Heatmap!Q40)&gt;0,Heatmap!Q40,"")</f>
        <v>ND</v>
      </c>
      <c r="BP43" s="159">
        <f>IF(LEN(Heatmap!R40)&gt;0,Heatmap!R40,"")</f>
        <v>0.38181818181818183</v>
      </c>
      <c r="BQ43" s="155" t="str">
        <f t="shared" si="10"/>
        <v>ND</v>
      </c>
      <c r="BY43"/>
      <c r="BZ43"/>
      <c r="CA43"/>
      <c r="CB43"/>
      <c r="CC43"/>
      <c r="CD43"/>
      <c r="CE43"/>
      <c r="CF43"/>
      <c r="CG43"/>
      <c r="CH43"/>
      <c r="CI43"/>
      <c r="CJ43"/>
      <c r="CK43"/>
    </row>
    <row r="44" spans="20:89" x14ac:dyDescent="0.25">
      <c r="T44" s="200">
        <v>34</v>
      </c>
      <c r="U44" s="197">
        <f>IFERROR(INDEX(Sales!$B$6:$F$5005,$T44,MATCH(U$10,Sales!$B$5:$F$5,0)),"")</f>
        <v>0</v>
      </c>
      <c r="V44" s="196">
        <f>IFERROR(INDEX(Sales!$B$6:$F$5005,$T44,MATCH(V$10,Sales!$B$5:$F$5,0)),"")</f>
        <v>0</v>
      </c>
      <c r="W44" s="196">
        <f>IFERROR(INDEX(Sales!$B$6:$F$5005,$T44,MATCH(W$10,Sales!$B$5:$F$5,0)),"")</f>
        <v>0</v>
      </c>
      <c r="X44" s="196">
        <f>IFERROR(INDEX(Sales!$B$6:$F$5005,$T44,MATCH(X$10,Sales!$B$5:$F$5,0)),"")</f>
        <v>0</v>
      </c>
      <c r="Y44" s="220">
        <f>IFERROR(INDEX(Sales!$B$6:$F$5005,$T44,MATCH(Y$10,Sales!$B$5:$F$5,0)),"")</f>
        <v>0</v>
      </c>
      <c r="Z44" s="201"/>
      <c r="AA44" s="201"/>
      <c r="AB44" s="201" t="str">
        <f t="shared" si="3"/>
        <v>No</v>
      </c>
      <c r="AC44" s="201" t="str">
        <f t="shared" si="4"/>
        <v/>
      </c>
      <c r="AD44" s="201" t="str">
        <f t="shared" si="2"/>
        <v/>
      </c>
      <c r="AE44" s="202" t="str">
        <f t="shared" si="5"/>
        <v/>
      </c>
      <c r="AF44" s="202" t="str">
        <f t="shared" si="6"/>
        <v/>
      </c>
      <c r="AG44" s="202" t="str">
        <f t="shared" si="7"/>
        <v/>
      </c>
      <c r="AH44" s="202"/>
      <c r="AI44" s="1"/>
      <c r="AJ44" s="217"/>
      <c r="AK44" s="217"/>
      <c r="AL44" s="217"/>
      <c r="AM44" s="217"/>
      <c r="AO44" s="217"/>
      <c r="AR44" s="1"/>
      <c r="AS44" s="1"/>
      <c r="AT44" s="1"/>
      <c r="AU44" s="1"/>
      <c r="AV44" s="1"/>
      <c r="AW44" s="1"/>
      <c r="AX44" s="1"/>
      <c r="AY44" s="1"/>
      <c r="AZ44" s="1"/>
      <c r="BA44" s="1"/>
      <c r="BB44" s="1"/>
      <c r="BC44" s="1"/>
      <c r="BD44" s="1"/>
      <c r="BE44" s="1"/>
      <c r="BH44" s="162">
        <f>IFERROR(INDEX(Targets!$C$28:$N$79,MATCH(Heatmap!$Q$7,Targets!$B$28:$B$79,0),MATCH(Calc!$BI$8,Targets!$C$26:$N$26,0)),"-")</f>
        <v>3300</v>
      </c>
      <c r="BI44" s="162" t="str">
        <f>IFERROR(INDEX($BY$8:$CK$61,MATCH(Heatmap!Q41,$BY$8:$BY$61,0),MATCH($BI$8,$BY$8:$CK$8,0)),"-")</f>
        <v>-</v>
      </c>
      <c r="BK44" s="158">
        <v>35</v>
      </c>
      <c r="BL44" s="158" t="s">
        <v>237</v>
      </c>
      <c r="BM44" s="158" t="s">
        <v>238</v>
      </c>
      <c r="BN44" s="155" t="str">
        <f>IF(LEN(Heatmap!P41)&gt;0,Heatmap!P41,"")</f>
        <v>Ohio</v>
      </c>
      <c r="BO44" s="155" t="str">
        <f>IF(LEN(Heatmap!Q41)&gt;0,Heatmap!Q41,"")</f>
        <v>OH</v>
      </c>
      <c r="BP44" s="159" t="str">
        <f>IF(LEN(Heatmap!R41)&gt;0,Heatmap!R41,"")</f>
        <v/>
      </c>
      <c r="BQ44" s="155" t="str">
        <f t="shared" si="10"/>
        <v>OH</v>
      </c>
      <c r="BY44"/>
      <c r="BZ44"/>
      <c r="CA44"/>
      <c r="CB44"/>
      <c r="CC44"/>
      <c r="CD44"/>
      <c r="CE44"/>
      <c r="CF44"/>
      <c r="CG44"/>
      <c r="CH44"/>
      <c r="CI44"/>
      <c r="CJ44"/>
      <c r="CK44"/>
    </row>
    <row r="45" spans="20:89" x14ac:dyDescent="0.25">
      <c r="T45" s="200">
        <v>35</v>
      </c>
      <c r="U45" s="197">
        <f>IFERROR(INDEX(Sales!$B$6:$F$5005,$T45,MATCH(U$10,Sales!$B$5:$F$5,0)),"")</f>
        <v>0</v>
      </c>
      <c r="V45" s="196">
        <f>IFERROR(INDEX(Sales!$B$6:$F$5005,$T45,MATCH(V$10,Sales!$B$5:$F$5,0)),"")</f>
        <v>0</v>
      </c>
      <c r="W45" s="196">
        <f>IFERROR(INDEX(Sales!$B$6:$F$5005,$T45,MATCH(W$10,Sales!$B$5:$F$5,0)),"")</f>
        <v>0</v>
      </c>
      <c r="X45" s="196">
        <f>IFERROR(INDEX(Sales!$B$6:$F$5005,$T45,MATCH(X$10,Sales!$B$5:$F$5,0)),"")</f>
        <v>0</v>
      </c>
      <c r="Y45" s="220">
        <f>IFERROR(INDEX(Sales!$B$6:$F$5005,$T45,MATCH(Y$10,Sales!$B$5:$F$5,0)),"")</f>
        <v>0</v>
      </c>
      <c r="Z45" s="201"/>
      <c r="AA45" s="201"/>
      <c r="AB45" s="201" t="str">
        <f t="shared" si="3"/>
        <v>No</v>
      </c>
      <c r="AC45" s="201" t="str">
        <f t="shared" si="4"/>
        <v/>
      </c>
      <c r="AD45" s="201" t="str">
        <f t="shared" si="2"/>
        <v/>
      </c>
      <c r="AE45" s="202" t="str">
        <f t="shared" si="5"/>
        <v/>
      </c>
      <c r="AF45" s="202" t="str">
        <f t="shared" si="6"/>
        <v/>
      </c>
      <c r="AG45" s="202" t="str">
        <f t="shared" si="7"/>
        <v/>
      </c>
      <c r="AH45" s="202"/>
      <c r="AI45" s="1"/>
      <c r="AJ45" s="217"/>
      <c r="AK45" s="217"/>
      <c r="AL45" s="217"/>
      <c r="AM45" s="217"/>
      <c r="AO45" s="217"/>
      <c r="AR45" s="1"/>
      <c r="AS45" s="1"/>
      <c r="AT45" s="1"/>
      <c r="AU45" s="1"/>
      <c r="AV45" s="1"/>
      <c r="AW45" s="1"/>
      <c r="AX45" s="1"/>
      <c r="AY45" s="1"/>
      <c r="AZ45" s="1"/>
      <c r="BA45" s="1"/>
      <c r="BB45" s="1"/>
      <c r="BC45" s="1"/>
      <c r="BD45" s="1"/>
      <c r="BE45" s="1"/>
      <c r="BH45" s="162">
        <f>IFERROR(INDEX(Targets!$C$28:$N$79,MATCH(Heatmap!$Q$7,Targets!$B$28:$B$79,0),MATCH(Calc!$BI$8,Targets!$C$26:$N$26,0)),"-")</f>
        <v>3300</v>
      </c>
      <c r="BI45" s="162" t="str">
        <f>IFERROR(INDEX($BY$8:$CK$61,MATCH(Heatmap!Q42,$BY$8:$BY$61,0),MATCH($BI$8,$BY$8:$CK$8,0)),"-")</f>
        <v>-</v>
      </c>
      <c r="BK45" s="158">
        <v>36</v>
      </c>
      <c r="BL45" s="158" t="s">
        <v>239</v>
      </c>
      <c r="BM45" s="158" t="s">
        <v>240</v>
      </c>
      <c r="BN45" s="155" t="str">
        <f>IF(LEN(Heatmap!P42)&gt;0,Heatmap!P42,"")</f>
        <v>Oklahoma</v>
      </c>
      <c r="BO45" s="155" t="str">
        <f>IF(LEN(Heatmap!Q42)&gt;0,Heatmap!Q42,"")</f>
        <v>OK</v>
      </c>
      <c r="BP45" s="159" t="str">
        <f>IF(LEN(Heatmap!R42)&gt;0,Heatmap!R42,"")</f>
        <v/>
      </c>
      <c r="BQ45" s="155" t="str">
        <f t="shared" si="10"/>
        <v>OK</v>
      </c>
      <c r="BY45"/>
      <c r="BZ45"/>
      <c r="CA45"/>
      <c r="CB45"/>
      <c r="CC45"/>
      <c r="CD45"/>
      <c r="CE45"/>
      <c r="CF45"/>
      <c r="CG45"/>
      <c r="CH45"/>
      <c r="CI45"/>
      <c r="CJ45"/>
      <c r="CK45"/>
    </row>
    <row r="46" spans="20:89" x14ac:dyDescent="0.25">
      <c r="T46" s="200">
        <v>36</v>
      </c>
      <c r="U46" s="197">
        <f>IFERROR(INDEX(Sales!$B$6:$F$5005,$T46,MATCH(U$10,Sales!$B$5:$F$5,0)),"")</f>
        <v>0</v>
      </c>
      <c r="V46" s="196">
        <f>IFERROR(INDEX(Sales!$B$6:$F$5005,$T46,MATCH(V$10,Sales!$B$5:$F$5,0)),"")</f>
        <v>0</v>
      </c>
      <c r="W46" s="196">
        <f>IFERROR(INDEX(Sales!$B$6:$F$5005,$T46,MATCH(W$10,Sales!$B$5:$F$5,0)),"")</f>
        <v>0</v>
      </c>
      <c r="X46" s="196">
        <f>IFERROR(INDEX(Sales!$B$6:$F$5005,$T46,MATCH(X$10,Sales!$B$5:$F$5,0)),"")</f>
        <v>0</v>
      </c>
      <c r="Y46" s="220">
        <f>IFERROR(INDEX(Sales!$B$6:$F$5005,$T46,MATCH(Y$10,Sales!$B$5:$F$5,0)),"")</f>
        <v>0</v>
      </c>
      <c r="Z46" s="201"/>
      <c r="AA46" s="201"/>
      <c r="AB46" s="201" t="str">
        <f t="shared" si="3"/>
        <v>No</v>
      </c>
      <c r="AC46" s="201" t="str">
        <f t="shared" si="4"/>
        <v/>
      </c>
      <c r="AD46" s="201" t="str">
        <f t="shared" si="2"/>
        <v/>
      </c>
      <c r="AE46" s="202" t="str">
        <f t="shared" si="5"/>
        <v/>
      </c>
      <c r="AF46" s="202" t="str">
        <f t="shared" si="6"/>
        <v/>
      </c>
      <c r="AG46" s="202" t="str">
        <f t="shared" si="7"/>
        <v/>
      </c>
      <c r="AH46" s="202"/>
      <c r="AI46" s="1"/>
      <c r="AJ46" s="217"/>
      <c r="AK46" s="217"/>
      <c r="AL46" s="217"/>
      <c r="AM46" s="217"/>
      <c r="AO46" s="217"/>
      <c r="AR46" s="1"/>
      <c r="AS46" s="1"/>
      <c r="AT46" s="1"/>
      <c r="AU46" s="1"/>
      <c r="AV46" s="1"/>
      <c r="AW46" s="1"/>
      <c r="AX46" s="1"/>
      <c r="AY46" s="1"/>
      <c r="AZ46" s="1"/>
      <c r="BA46" s="1"/>
      <c r="BB46" s="1"/>
      <c r="BC46" s="1"/>
      <c r="BD46" s="1"/>
      <c r="BE46" s="1"/>
      <c r="BH46" s="162">
        <f>IFERROR(INDEX(Targets!$C$28:$N$79,MATCH(Heatmap!$Q$7,Targets!$B$28:$B$79,0),MATCH(Calc!$BI$8,Targets!$C$26:$N$26,0)),"-")</f>
        <v>3300</v>
      </c>
      <c r="BI46" s="162" t="str">
        <f>IFERROR(INDEX($BY$8:$CK$61,MATCH(Heatmap!Q43,$BY$8:$BY$61,0),MATCH($BI$8,$BY$8:$CK$8,0)),"-")</f>
        <v>-</v>
      </c>
      <c r="BK46" s="158">
        <v>37</v>
      </c>
      <c r="BL46" s="158" t="s">
        <v>241</v>
      </c>
      <c r="BM46" s="158" t="s">
        <v>242</v>
      </c>
      <c r="BN46" s="155" t="str">
        <f>IF(LEN(Heatmap!P43)&gt;0,Heatmap!P43,"")</f>
        <v>Oregon</v>
      </c>
      <c r="BO46" s="155" t="str">
        <f>IF(LEN(Heatmap!Q43)&gt;0,Heatmap!Q43,"")</f>
        <v>OR</v>
      </c>
      <c r="BP46" s="159" t="str">
        <f>IF(LEN(Heatmap!R43)&gt;0,Heatmap!R43,"")</f>
        <v/>
      </c>
      <c r="BQ46" s="155" t="str">
        <f t="shared" si="10"/>
        <v>OR</v>
      </c>
      <c r="BY46"/>
      <c r="BZ46"/>
      <c r="CA46"/>
      <c r="CB46"/>
      <c r="CC46"/>
      <c r="CD46"/>
      <c r="CE46"/>
      <c r="CF46"/>
      <c r="CG46"/>
      <c r="CH46"/>
      <c r="CI46"/>
      <c r="CJ46"/>
      <c r="CK46"/>
    </row>
    <row r="47" spans="20:89" x14ac:dyDescent="0.25">
      <c r="T47" s="200">
        <v>37</v>
      </c>
      <c r="U47" s="197">
        <f>IFERROR(INDEX(Sales!$B$6:$F$5005,$T47,MATCH(U$10,Sales!$B$5:$F$5,0)),"")</f>
        <v>0</v>
      </c>
      <c r="V47" s="196">
        <f>IFERROR(INDEX(Sales!$B$6:$F$5005,$T47,MATCH(V$10,Sales!$B$5:$F$5,0)),"")</f>
        <v>0</v>
      </c>
      <c r="W47" s="196">
        <f>IFERROR(INDEX(Sales!$B$6:$F$5005,$T47,MATCH(W$10,Sales!$B$5:$F$5,0)),"")</f>
        <v>0</v>
      </c>
      <c r="X47" s="196">
        <f>IFERROR(INDEX(Sales!$B$6:$F$5005,$T47,MATCH(X$10,Sales!$B$5:$F$5,0)),"")</f>
        <v>0</v>
      </c>
      <c r="Y47" s="220">
        <f>IFERROR(INDEX(Sales!$B$6:$F$5005,$T47,MATCH(Y$10,Sales!$B$5:$F$5,0)),"")</f>
        <v>0</v>
      </c>
      <c r="Z47" s="201"/>
      <c r="AA47" s="201"/>
      <c r="AB47" s="201" t="str">
        <f t="shared" si="3"/>
        <v>No</v>
      </c>
      <c r="AC47" s="201" t="str">
        <f t="shared" si="4"/>
        <v/>
      </c>
      <c r="AD47" s="201" t="str">
        <f t="shared" si="2"/>
        <v/>
      </c>
      <c r="AE47" s="202" t="str">
        <f t="shared" si="5"/>
        <v/>
      </c>
      <c r="AF47" s="202" t="str">
        <f t="shared" si="6"/>
        <v/>
      </c>
      <c r="AG47" s="202" t="str">
        <f t="shared" si="7"/>
        <v/>
      </c>
      <c r="AH47" s="202"/>
      <c r="AI47" s="1"/>
      <c r="AJ47" s="217"/>
      <c r="AK47" s="217"/>
      <c r="AL47" s="217"/>
      <c r="AM47" s="217"/>
      <c r="AO47" s="217"/>
      <c r="AR47" s="1"/>
      <c r="AS47" s="1"/>
      <c r="AT47" s="1"/>
      <c r="AU47" s="1"/>
      <c r="AV47" s="1"/>
      <c r="AW47" s="1"/>
      <c r="AX47" s="1"/>
      <c r="AY47" s="1"/>
      <c r="AZ47" s="1"/>
      <c r="BA47" s="1"/>
      <c r="BB47" s="1"/>
      <c r="BC47" s="1"/>
      <c r="BD47" s="1"/>
      <c r="BE47" s="1"/>
      <c r="BH47" s="162">
        <f>IFERROR(INDEX(Targets!$C$28:$N$79,MATCH(Heatmap!$Q$7,Targets!$B$28:$B$79,0),MATCH(Calc!$BI$8,Targets!$C$26:$N$26,0)),"-")</f>
        <v>3300</v>
      </c>
      <c r="BI47" s="162" t="str">
        <f>IFERROR(INDEX($BY$8:$CK$61,MATCH(Heatmap!Q44,$BY$8:$BY$61,0),MATCH($BI$8,$BY$8:$CK$8,0)),"-")</f>
        <v>-</v>
      </c>
      <c r="BK47" s="158">
        <v>38</v>
      </c>
      <c r="BL47" s="158" t="s">
        <v>243</v>
      </c>
      <c r="BM47" s="158" t="s">
        <v>244</v>
      </c>
      <c r="BN47" s="155" t="str">
        <f>IF(LEN(Heatmap!P44)&gt;0,Heatmap!P44,"")</f>
        <v>Pennsylvania</v>
      </c>
      <c r="BO47" s="155" t="str">
        <f>IF(LEN(Heatmap!Q44)&gt;0,Heatmap!Q44,"")</f>
        <v>PA</v>
      </c>
      <c r="BP47" s="159" t="str">
        <f>IF(LEN(Heatmap!R44)&gt;0,Heatmap!R44,"")</f>
        <v/>
      </c>
      <c r="BQ47" s="155" t="str">
        <f t="shared" si="10"/>
        <v>PA</v>
      </c>
      <c r="BY47"/>
      <c r="BZ47"/>
      <c r="CA47"/>
      <c r="CB47"/>
      <c r="CC47"/>
      <c r="CD47"/>
      <c r="CE47"/>
      <c r="CF47"/>
      <c r="CG47"/>
      <c r="CH47"/>
      <c r="CI47"/>
      <c r="CJ47"/>
      <c r="CK47"/>
    </row>
    <row r="48" spans="20:89" x14ac:dyDescent="0.25">
      <c r="T48" s="200">
        <v>38</v>
      </c>
      <c r="U48" s="197">
        <f>IFERROR(INDEX(Sales!$B$6:$F$5005,$T48,MATCH(U$10,Sales!$B$5:$F$5,0)),"")</f>
        <v>0</v>
      </c>
      <c r="V48" s="196">
        <f>IFERROR(INDEX(Sales!$B$6:$F$5005,$T48,MATCH(V$10,Sales!$B$5:$F$5,0)),"")</f>
        <v>0</v>
      </c>
      <c r="W48" s="196">
        <f>IFERROR(INDEX(Sales!$B$6:$F$5005,$T48,MATCH(W$10,Sales!$B$5:$F$5,0)),"")</f>
        <v>0</v>
      </c>
      <c r="X48" s="196">
        <f>IFERROR(INDEX(Sales!$B$6:$F$5005,$T48,MATCH(X$10,Sales!$B$5:$F$5,0)),"")</f>
        <v>0</v>
      </c>
      <c r="Y48" s="220">
        <f>IFERROR(INDEX(Sales!$B$6:$F$5005,$T48,MATCH(Y$10,Sales!$B$5:$F$5,0)),"")</f>
        <v>0</v>
      </c>
      <c r="Z48" s="201"/>
      <c r="AA48" s="201"/>
      <c r="AB48" s="201" t="str">
        <f t="shared" si="3"/>
        <v>No</v>
      </c>
      <c r="AC48" s="201" t="str">
        <f t="shared" si="4"/>
        <v/>
      </c>
      <c r="AD48" s="201" t="str">
        <f t="shared" si="2"/>
        <v/>
      </c>
      <c r="AE48" s="202" t="str">
        <f t="shared" si="5"/>
        <v/>
      </c>
      <c r="AF48" s="202" t="str">
        <f t="shared" si="6"/>
        <v/>
      </c>
      <c r="AG48" s="202" t="str">
        <f t="shared" si="7"/>
        <v/>
      </c>
      <c r="AH48" s="202"/>
      <c r="AI48" s="1"/>
      <c r="AJ48" s="217"/>
      <c r="AK48" s="217"/>
      <c r="AL48" s="217"/>
      <c r="AM48" s="217"/>
      <c r="AO48" s="217"/>
      <c r="AR48" s="1"/>
      <c r="AS48" s="1"/>
      <c r="AT48" s="1"/>
      <c r="AU48" s="1"/>
      <c r="AV48" s="1"/>
      <c r="AW48" s="1"/>
      <c r="AX48" s="1"/>
      <c r="AY48" s="1"/>
      <c r="AZ48" s="1"/>
      <c r="BA48" s="1"/>
      <c r="BB48" s="1"/>
      <c r="BC48" s="1"/>
      <c r="BD48" s="1"/>
      <c r="BE48" s="1"/>
      <c r="BH48" s="162">
        <f>IFERROR(INDEX(Targets!$C$28:$N$79,MATCH(Heatmap!$Q$7,Targets!$B$28:$B$79,0),MATCH(Calc!$BI$8,Targets!$C$26:$N$26,0)),"-")</f>
        <v>3300</v>
      </c>
      <c r="BI48" s="162" t="str">
        <f>IFERROR(INDEX($BY$8:$CK$61,MATCH(Heatmap!Q45,$BY$8:$BY$61,0),MATCH($BI$8,$BY$8:$CK$8,0)),"-")</f>
        <v>-</v>
      </c>
      <c r="BK48" s="158">
        <v>39</v>
      </c>
      <c r="BL48" s="158" t="s">
        <v>245</v>
      </c>
      <c r="BM48" s="158" t="s">
        <v>246</v>
      </c>
      <c r="BN48" s="155" t="str">
        <f>IF(LEN(Heatmap!P45)&gt;0,Heatmap!P45,"")</f>
        <v>Rhode Island</v>
      </c>
      <c r="BO48" s="155" t="str">
        <f>IF(LEN(Heatmap!Q45)&gt;0,Heatmap!Q45,"")</f>
        <v>RI</v>
      </c>
      <c r="BP48" s="159" t="str">
        <f>IF(LEN(Heatmap!R45)&gt;0,Heatmap!R45,"")</f>
        <v/>
      </c>
      <c r="BQ48" s="155" t="str">
        <f t="shared" si="10"/>
        <v>RI</v>
      </c>
      <c r="BY48"/>
      <c r="BZ48"/>
      <c r="CA48"/>
      <c r="CB48"/>
      <c r="CC48"/>
      <c r="CD48"/>
      <c r="CE48"/>
      <c r="CF48"/>
      <c r="CG48"/>
      <c r="CH48"/>
      <c r="CI48"/>
      <c r="CJ48"/>
      <c r="CK48"/>
    </row>
    <row r="49" spans="20:89" x14ac:dyDescent="0.25">
      <c r="T49" s="200">
        <v>39</v>
      </c>
      <c r="U49" s="197">
        <f>IFERROR(INDEX(Sales!$B$6:$F$5005,$T49,MATCH(U$10,Sales!$B$5:$F$5,0)),"")</f>
        <v>0</v>
      </c>
      <c r="V49" s="196">
        <f>IFERROR(INDEX(Sales!$B$6:$F$5005,$T49,MATCH(V$10,Sales!$B$5:$F$5,0)),"")</f>
        <v>0</v>
      </c>
      <c r="W49" s="196">
        <f>IFERROR(INDEX(Sales!$B$6:$F$5005,$T49,MATCH(W$10,Sales!$B$5:$F$5,0)),"")</f>
        <v>0</v>
      </c>
      <c r="X49" s="196">
        <f>IFERROR(INDEX(Sales!$B$6:$F$5005,$T49,MATCH(X$10,Sales!$B$5:$F$5,0)),"")</f>
        <v>0</v>
      </c>
      <c r="Y49" s="220">
        <f>IFERROR(INDEX(Sales!$B$6:$F$5005,$T49,MATCH(Y$10,Sales!$B$5:$F$5,0)),"")</f>
        <v>0</v>
      </c>
      <c r="Z49" s="201"/>
      <c r="AA49" s="201"/>
      <c r="AB49" s="201" t="str">
        <f t="shared" si="3"/>
        <v>No</v>
      </c>
      <c r="AC49" s="201" t="str">
        <f t="shared" si="4"/>
        <v/>
      </c>
      <c r="AD49" s="201" t="str">
        <f t="shared" si="2"/>
        <v/>
      </c>
      <c r="AE49" s="202" t="str">
        <f t="shared" si="5"/>
        <v/>
      </c>
      <c r="AF49" s="202" t="str">
        <f t="shared" si="6"/>
        <v/>
      </c>
      <c r="AG49" s="202" t="str">
        <f t="shared" si="7"/>
        <v/>
      </c>
      <c r="AH49" s="202"/>
      <c r="AI49" s="1"/>
      <c r="AJ49" s="217"/>
      <c r="AK49" s="217"/>
      <c r="AL49" s="217"/>
      <c r="AM49" s="217"/>
      <c r="AO49" s="217"/>
      <c r="AR49" s="1"/>
      <c r="AS49" s="1"/>
      <c r="AT49" s="1"/>
      <c r="AU49" s="1"/>
      <c r="AV49" s="1"/>
      <c r="AW49" s="1"/>
      <c r="AX49" s="1"/>
      <c r="AY49" s="1"/>
      <c r="AZ49" s="1"/>
      <c r="BA49" s="1"/>
      <c r="BB49" s="1"/>
      <c r="BC49" s="1"/>
      <c r="BD49" s="1"/>
      <c r="BE49" s="1"/>
      <c r="BH49" s="162">
        <f>IFERROR(INDEX(Targets!$C$28:$N$79,MATCH(Heatmap!$Q$7,Targets!$B$28:$B$79,0),MATCH(Calc!$BI$8,Targets!$C$26:$N$26,0)),"-")</f>
        <v>3300</v>
      </c>
      <c r="BI49" s="162">
        <f>IFERROR(INDEX($BY$8:$CK$61,MATCH(Heatmap!Q46,$BY$8:$BY$61,0),MATCH($BI$8,$BY$8:$CK$8,0)),"-")</f>
        <v>3360</v>
      </c>
      <c r="BK49" s="158">
        <v>40</v>
      </c>
      <c r="BL49" s="158" t="s">
        <v>247</v>
      </c>
      <c r="BM49" s="158" t="s">
        <v>248</v>
      </c>
      <c r="BN49" s="155" t="str">
        <f>IF(LEN(Heatmap!P46)&gt;0,Heatmap!P46,"")</f>
        <v>South Carolina</v>
      </c>
      <c r="BO49" s="155" t="str">
        <f>IF(LEN(Heatmap!Q46)&gt;0,Heatmap!Q46,"")</f>
        <v>SC</v>
      </c>
      <c r="BP49" s="159">
        <f>IF(LEN(Heatmap!R46)&gt;0,Heatmap!R46,"")</f>
        <v>1.0181818181818181</v>
      </c>
      <c r="BQ49" s="155" t="str">
        <f t="shared" si="10"/>
        <v>SC</v>
      </c>
      <c r="BY49"/>
      <c r="BZ49"/>
      <c r="CA49"/>
      <c r="CB49"/>
      <c r="CC49"/>
      <c r="CD49"/>
      <c r="CE49"/>
      <c r="CF49"/>
      <c r="CG49"/>
      <c r="CH49"/>
      <c r="CI49"/>
      <c r="CJ49"/>
      <c r="CK49"/>
    </row>
    <row r="50" spans="20:89" x14ac:dyDescent="0.25">
      <c r="T50" s="200">
        <v>40</v>
      </c>
      <c r="U50" s="197">
        <f>IFERROR(INDEX(Sales!$B$6:$F$5005,$T50,MATCH(U$10,Sales!$B$5:$F$5,0)),"")</f>
        <v>0</v>
      </c>
      <c r="V50" s="196">
        <f>IFERROR(INDEX(Sales!$B$6:$F$5005,$T50,MATCH(V$10,Sales!$B$5:$F$5,0)),"")</f>
        <v>0</v>
      </c>
      <c r="W50" s="196">
        <f>IFERROR(INDEX(Sales!$B$6:$F$5005,$T50,MATCH(W$10,Sales!$B$5:$F$5,0)),"")</f>
        <v>0</v>
      </c>
      <c r="X50" s="196">
        <f>IFERROR(INDEX(Sales!$B$6:$F$5005,$T50,MATCH(X$10,Sales!$B$5:$F$5,0)),"")</f>
        <v>0</v>
      </c>
      <c r="Y50" s="220">
        <f>IFERROR(INDEX(Sales!$B$6:$F$5005,$T50,MATCH(Y$10,Sales!$B$5:$F$5,0)),"")</f>
        <v>0</v>
      </c>
      <c r="Z50" s="201"/>
      <c r="AA50" s="201"/>
      <c r="AB50" s="201" t="str">
        <f t="shared" si="3"/>
        <v>No</v>
      </c>
      <c r="AC50" s="201" t="str">
        <f t="shared" si="4"/>
        <v/>
      </c>
      <c r="AD50" s="201" t="str">
        <f t="shared" si="2"/>
        <v/>
      </c>
      <c r="AE50" s="202" t="str">
        <f t="shared" si="5"/>
        <v/>
      </c>
      <c r="AF50" s="202" t="str">
        <f t="shared" si="6"/>
        <v/>
      </c>
      <c r="AG50" s="202" t="str">
        <f t="shared" si="7"/>
        <v/>
      </c>
      <c r="AH50" s="202"/>
      <c r="AI50" s="1"/>
      <c r="AJ50" s="217"/>
      <c r="AK50" s="217"/>
      <c r="AL50" s="217"/>
      <c r="AM50" s="217"/>
      <c r="AO50" s="217"/>
      <c r="AR50" s="1"/>
      <c r="AS50" s="1"/>
      <c r="AT50" s="1"/>
      <c r="AU50" s="1"/>
      <c r="AV50" s="1"/>
      <c r="AW50" s="1"/>
      <c r="AX50" s="1"/>
      <c r="AY50" s="1"/>
      <c r="AZ50" s="1"/>
      <c r="BA50" s="1"/>
      <c r="BB50" s="1"/>
      <c r="BC50" s="1"/>
      <c r="BD50" s="1"/>
      <c r="BE50" s="1"/>
      <c r="BH50" s="162">
        <f>IFERROR(INDEX(Targets!$C$28:$N$79,MATCH(Heatmap!$Q$7,Targets!$B$28:$B$79,0),MATCH(Calc!$BI$8,Targets!$C$26:$N$26,0)),"-")</f>
        <v>3300</v>
      </c>
      <c r="BI50" s="162" t="str">
        <f>IFERROR(INDEX($BY$8:$CK$61,MATCH(Heatmap!Q47,$BY$8:$BY$61,0),MATCH($BI$8,$BY$8:$CK$8,0)),"-")</f>
        <v>-</v>
      </c>
      <c r="BK50" s="158">
        <v>41</v>
      </c>
      <c r="BL50" s="158" t="s">
        <v>249</v>
      </c>
      <c r="BM50" s="158" t="s">
        <v>250</v>
      </c>
      <c r="BN50" s="155" t="str">
        <f>IF(LEN(Heatmap!P47)&gt;0,Heatmap!P47,"")</f>
        <v>South Dakota</v>
      </c>
      <c r="BO50" s="155" t="str">
        <f>IF(LEN(Heatmap!Q47)&gt;0,Heatmap!Q47,"")</f>
        <v>SD</v>
      </c>
      <c r="BP50" s="159" t="str">
        <f>IF(LEN(Heatmap!R47)&gt;0,Heatmap!R47,"")</f>
        <v/>
      </c>
      <c r="BQ50" s="155" t="str">
        <f t="shared" si="10"/>
        <v>SD</v>
      </c>
      <c r="BY50"/>
      <c r="BZ50"/>
      <c r="CA50"/>
      <c r="CB50"/>
      <c r="CC50"/>
      <c r="CD50"/>
      <c r="CE50"/>
      <c r="CF50"/>
      <c r="CG50"/>
      <c r="CH50"/>
      <c r="CI50"/>
      <c r="CJ50"/>
      <c r="CK50"/>
    </row>
    <row r="51" spans="20:89" x14ac:dyDescent="0.25">
      <c r="T51" s="200">
        <v>41</v>
      </c>
      <c r="U51" s="197">
        <f>IFERROR(INDEX(Sales!$B$6:$F$5005,$T51,MATCH(U$10,Sales!$B$5:$F$5,0)),"")</f>
        <v>0</v>
      </c>
      <c r="V51" s="196">
        <f>IFERROR(INDEX(Sales!$B$6:$F$5005,$T51,MATCH(V$10,Sales!$B$5:$F$5,0)),"")</f>
        <v>0</v>
      </c>
      <c r="W51" s="196">
        <f>IFERROR(INDEX(Sales!$B$6:$F$5005,$T51,MATCH(W$10,Sales!$B$5:$F$5,0)),"")</f>
        <v>0</v>
      </c>
      <c r="X51" s="196">
        <f>IFERROR(INDEX(Sales!$B$6:$F$5005,$T51,MATCH(X$10,Sales!$B$5:$F$5,0)),"")</f>
        <v>0</v>
      </c>
      <c r="Y51" s="220">
        <f>IFERROR(INDEX(Sales!$B$6:$F$5005,$T51,MATCH(Y$10,Sales!$B$5:$F$5,0)),"")</f>
        <v>0</v>
      </c>
      <c r="Z51" s="201"/>
      <c r="AA51" s="201"/>
      <c r="AB51" s="201" t="str">
        <f t="shared" si="3"/>
        <v>No</v>
      </c>
      <c r="AC51" s="201" t="str">
        <f t="shared" si="4"/>
        <v/>
      </c>
      <c r="AD51" s="201" t="str">
        <f t="shared" si="2"/>
        <v/>
      </c>
      <c r="AE51" s="202" t="str">
        <f t="shared" si="5"/>
        <v/>
      </c>
      <c r="AF51" s="202" t="str">
        <f t="shared" si="6"/>
        <v/>
      </c>
      <c r="AG51" s="202" t="str">
        <f t="shared" si="7"/>
        <v/>
      </c>
      <c r="AH51" s="202"/>
      <c r="AI51" s="1"/>
      <c r="AJ51" s="217"/>
      <c r="AK51" s="217"/>
      <c r="AL51" s="217"/>
      <c r="AM51" s="217"/>
      <c r="AO51" s="217"/>
      <c r="AR51" s="1"/>
      <c r="AS51" s="1"/>
      <c r="AT51" s="1"/>
      <c r="AU51" s="1"/>
      <c r="AV51" s="1"/>
      <c r="AW51" s="1"/>
      <c r="AX51" s="1"/>
      <c r="AY51" s="1"/>
      <c r="AZ51" s="1"/>
      <c r="BA51" s="1"/>
      <c r="BB51" s="1"/>
      <c r="BC51" s="1"/>
      <c r="BD51" s="1"/>
      <c r="BE51" s="1"/>
      <c r="BH51" s="162">
        <f>IFERROR(INDEX(Targets!$C$28:$N$79,MATCH(Heatmap!$Q$7,Targets!$B$28:$B$79,0),MATCH(Calc!$BI$8,Targets!$C$26:$N$26,0)),"-")</f>
        <v>3300</v>
      </c>
      <c r="BI51" s="162">
        <f>IFERROR(INDEX($BY$8:$CK$61,MATCH(Heatmap!Q48,$BY$8:$BY$61,0),MATCH($BI$8,$BY$8:$CK$8,0)),"-")</f>
        <v>750</v>
      </c>
      <c r="BK51" s="158">
        <v>42</v>
      </c>
      <c r="BL51" s="158" t="s">
        <v>251</v>
      </c>
      <c r="BM51" s="158" t="s">
        <v>252</v>
      </c>
      <c r="BN51" s="155" t="str">
        <f>IF(LEN(Heatmap!P48)&gt;0,Heatmap!P48,"")</f>
        <v>Tennessee</v>
      </c>
      <c r="BO51" s="155" t="str">
        <f>IF(LEN(Heatmap!Q48)&gt;0,Heatmap!Q48,"")</f>
        <v>TN</v>
      </c>
      <c r="BP51" s="159">
        <f>IF(LEN(Heatmap!R48)&gt;0,Heatmap!R48,"")</f>
        <v>0.22727272727272727</v>
      </c>
      <c r="BQ51" s="155" t="str">
        <f t="shared" si="10"/>
        <v>TN</v>
      </c>
      <c r="BY51"/>
      <c r="BZ51"/>
      <c r="CA51"/>
      <c r="CB51"/>
      <c r="CC51"/>
      <c r="CD51"/>
      <c r="CE51"/>
      <c r="CF51"/>
      <c r="CG51"/>
      <c r="CH51"/>
      <c r="CI51"/>
      <c r="CJ51"/>
      <c r="CK51"/>
    </row>
    <row r="52" spans="20:89" x14ac:dyDescent="0.25">
      <c r="T52" s="200">
        <v>42</v>
      </c>
      <c r="U52" s="197">
        <f>IFERROR(INDEX(Sales!$B$6:$F$5005,$T52,MATCH(U$10,Sales!$B$5:$F$5,0)),"")</f>
        <v>0</v>
      </c>
      <c r="V52" s="196">
        <f>IFERROR(INDEX(Sales!$B$6:$F$5005,$T52,MATCH(V$10,Sales!$B$5:$F$5,0)),"")</f>
        <v>0</v>
      </c>
      <c r="W52" s="196">
        <f>IFERROR(INDEX(Sales!$B$6:$F$5005,$T52,MATCH(W$10,Sales!$B$5:$F$5,0)),"")</f>
        <v>0</v>
      </c>
      <c r="X52" s="196">
        <f>IFERROR(INDEX(Sales!$B$6:$F$5005,$T52,MATCH(X$10,Sales!$B$5:$F$5,0)),"")</f>
        <v>0</v>
      </c>
      <c r="Y52" s="220">
        <f>IFERROR(INDEX(Sales!$B$6:$F$5005,$T52,MATCH(Y$10,Sales!$B$5:$F$5,0)),"")</f>
        <v>0</v>
      </c>
      <c r="Z52" s="201"/>
      <c r="AA52" s="201"/>
      <c r="AB52" s="201" t="str">
        <f t="shared" si="3"/>
        <v>No</v>
      </c>
      <c r="AC52" s="201" t="str">
        <f t="shared" si="4"/>
        <v/>
      </c>
      <c r="AD52" s="201" t="str">
        <f t="shared" si="2"/>
        <v/>
      </c>
      <c r="AE52" s="202" t="str">
        <f t="shared" si="5"/>
        <v/>
      </c>
      <c r="AF52" s="202" t="str">
        <f t="shared" si="6"/>
        <v/>
      </c>
      <c r="AG52" s="202" t="str">
        <f t="shared" si="7"/>
        <v/>
      </c>
      <c r="AH52" s="202"/>
      <c r="AI52" s="1"/>
      <c r="AJ52" s="217"/>
      <c r="AK52" s="217"/>
      <c r="AL52" s="217"/>
      <c r="AM52" s="217"/>
      <c r="AO52" s="217"/>
      <c r="AR52" s="1"/>
      <c r="AS52" s="1"/>
      <c r="AT52" s="1"/>
      <c r="AU52" s="1"/>
      <c r="AV52" s="1"/>
      <c r="AW52" s="1"/>
      <c r="AX52" s="1"/>
      <c r="AY52" s="1"/>
      <c r="AZ52" s="1"/>
      <c r="BA52" s="1"/>
      <c r="BB52" s="1"/>
      <c r="BC52" s="1"/>
      <c r="BD52" s="1"/>
      <c r="BE52" s="1"/>
      <c r="BH52" s="162">
        <f>IFERROR(INDEX(Targets!$C$28:$N$79,MATCH(Heatmap!$Q$7,Targets!$B$28:$B$79,0),MATCH(Calc!$BI$8,Targets!$C$26:$N$26,0)),"-")</f>
        <v>3300</v>
      </c>
      <c r="BI52" s="162" t="str">
        <f>IFERROR(INDEX($BY$8:$CK$61,MATCH(Heatmap!Q49,$BY$8:$BY$61,0),MATCH($BI$8,$BY$8:$CK$8,0)),"-")</f>
        <v>-</v>
      </c>
      <c r="BK52" s="158">
        <v>43</v>
      </c>
      <c r="BL52" s="158" t="s">
        <v>253</v>
      </c>
      <c r="BM52" s="158" t="s">
        <v>254</v>
      </c>
      <c r="BN52" s="155" t="str">
        <f>IF(LEN(Heatmap!P49)&gt;0,Heatmap!P49,"")</f>
        <v>Texas</v>
      </c>
      <c r="BO52" s="155" t="str">
        <f>IF(LEN(Heatmap!Q49)&gt;0,Heatmap!Q49,"")</f>
        <v>TX</v>
      </c>
      <c r="BP52" s="159" t="str">
        <f>IF(LEN(Heatmap!R49)&gt;0,Heatmap!R49,"")</f>
        <v/>
      </c>
      <c r="BQ52" s="155" t="str">
        <f t="shared" si="10"/>
        <v>TX</v>
      </c>
      <c r="BY52"/>
      <c r="BZ52"/>
      <c r="CA52"/>
      <c r="CB52"/>
      <c r="CC52"/>
      <c r="CD52"/>
      <c r="CE52"/>
      <c r="CF52"/>
      <c r="CG52"/>
      <c r="CH52"/>
      <c r="CI52"/>
      <c r="CJ52"/>
      <c r="CK52"/>
    </row>
    <row r="53" spans="20:89" x14ac:dyDescent="0.25">
      <c r="T53" s="200">
        <v>43</v>
      </c>
      <c r="U53" s="197">
        <f>IFERROR(INDEX(Sales!$B$6:$F$5005,$T53,MATCH(U$10,Sales!$B$5:$F$5,0)),"")</f>
        <v>0</v>
      </c>
      <c r="V53" s="196">
        <f>IFERROR(INDEX(Sales!$B$6:$F$5005,$T53,MATCH(V$10,Sales!$B$5:$F$5,0)),"")</f>
        <v>0</v>
      </c>
      <c r="W53" s="196">
        <f>IFERROR(INDEX(Sales!$B$6:$F$5005,$T53,MATCH(W$10,Sales!$B$5:$F$5,0)),"")</f>
        <v>0</v>
      </c>
      <c r="X53" s="196">
        <f>IFERROR(INDEX(Sales!$B$6:$F$5005,$T53,MATCH(X$10,Sales!$B$5:$F$5,0)),"")</f>
        <v>0</v>
      </c>
      <c r="Y53" s="220">
        <f>IFERROR(INDEX(Sales!$B$6:$F$5005,$T53,MATCH(Y$10,Sales!$B$5:$F$5,0)),"")</f>
        <v>0</v>
      </c>
      <c r="Z53" s="201"/>
      <c r="AA53" s="201"/>
      <c r="AB53" s="201" t="str">
        <f t="shared" si="3"/>
        <v>No</v>
      </c>
      <c r="AC53" s="201" t="str">
        <f t="shared" si="4"/>
        <v/>
      </c>
      <c r="AD53" s="201" t="str">
        <f t="shared" si="2"/>
        <v/>
      </c>
      <c r="AE53" s="202" t="str">
        <f t="shared" si="5"/>
        <v/>
      </c>
      <c r="AF53" s="202" t="str">
        <f t="shared" si="6"/>
        <v/>
      </c>
      <c r="AG53" s="202" t="str">
        <f t="shared" si="7"/>
        <v/>
      </c>
      <c r="AH53" s="202"/>
      <c r="AI53" s="1"/>
      <c r="AJ53" s="217"/>
      <c r="AK53" s="217"/>
      <c r="AL53" s="217"/>
      <c r="AM53" s="217"/>
      <c r="AO53" s="217"/>
      <c r="AR53" s="1"/>
      <c r="AS53" s="1"/>
      <c r="AT53" s="1"/>
      <c r="AU53" s="1"/>
      <c r="AV53" s="1"/>
      <c r="AW53" s="1"/>
      <c r="AX53" s="1"/>
      <c r="AY53" s="1"/>
      <c r="AZ53" s="1"/>
      <c r="BA53" s="1"/>
      <c r="BB53" s="1"/>
      <c r="BC53" s="1"/>
      <c r="BD53" s="1"/>
      <c r="BE53" s="1"/>
      <c r="BH53" s="162">
        <f>IFERROR(INDEX(Targets!$C$28:$N$79,MATCH(Heatmap!$Q$7,Targets!$B$28:$B$79,0),MATCH(Calc!$BI$8,Targets!$C$26:$N$26,0)),"-")</f>
        <v>3300</v>
      </c>
      <c r="BI53" s="162" t="str">
        <f>IFERROR(INDEX($BY$8:$CK$61,MATCH(Heatmap!Q50,$BY$8:$BY$61,0),MATCH($BI$8,$BY$8:$CK$8,0)),"-")</f>
        <v>-</v>
      </c>
      <c r="BK53" s="158">
        <v>44</v>
      </c>
      <c r="BL53" s="158" t="s">
        <v>255</v>
      </c>
      <c r="BM53" s="158" t="s">
        <v>256</v>
      </c>
      <c r="BN53" s="155" t="str">
        <f>IF(LEN(Heatmap!P50)&gt;0,Heatmap!P50,"")</f>
        <v>Utah</v>
      </c>
      <c r="BO53" s="155" t="str">
        <f>IF(LEN(Heatmap!Q50)&gt;0,Heatmap!Q50,"")</f>
        <v>UT</v>
      </c>
      <c r="BP53" s="159" t="str">
        <f>IF(LEN(Heatmap!R50)&gt;0,Heatmap!R50,"")</f>
        <v/>
      </c>
      <c r="BQ53" s="155" t="str">
        <f t="shared" si="10"/>
        <v>UT</v>
      </c>
      <c r="BY53"/>
      <c r="BZ53"/>
      <c r="CA53"/>
      <c r="CB53"/>
      <c r="CC53"/>
      <c r="CD53"/>
      <c r="CE53"/>
      <c r="CF53"/>
      <c r="CG53"/>
      <c r="CH53"/>
      <c r="CI53"/>
      <c r="CJ53"/>
      <c r="CK53"/>
    </row>
    <row r="54" spans="20:89" x14ac:dyDescent="0.25">
      <c r="T54" s="200">
        <v>44</v>
      </c>
      <c r="U54" s="197">
        <f>IFERROR(INDEX(Sales!$B$6:$F$5005,$T54,MATCH(U$10,Sales!$B$5:$F$5,0)),"")</f>
        <v>0</v>
      </c>
      <c r="V54" s="196">
        <f>IFERROR(INDEX(Sales!$B$6:$F$5005,$T54,MATCH(V$10,Sales!$B$5:$F$5,0)),"")</f>
        <v>0</v>
      </c>
      <c r="W54" s="196">
        <f>IFERROR(INDEX(Sales!$B$6:$F$5005,$T54,MATCH(W$10,Sales!$B$5:$F$5,0)),"")</f>
        <v>0</v>
      </c>
      <c r="X54" s="196">
        <f>IFERROR(INDEX(Sales!$B$6:$F$5005,$T54,MATCH(X$10,Sales!$B$5:$F$5,0)),"")</f>
        <v>0</v>
      </c>
      <c r="Y54" s="220">
        <f>IFERROR(INDEX(Sales!$B$6:$F$5005,$T54,MATCH(Y$10,Sales!$B$5:$F$5,0)),"")</f>
        <v>0</v>
      </c>
      <c r="Z54" s="201"/>
      <c r="AA54" s="201"/>
      <c r="AB54" s="201" t="str">
        <f t="shared" si="3"/>
        <v>No</v>
      </c>
      <c r="AC54" s="201" t="str">
        <f t="shared" si="4"/>
        <v/>
      </c>
      <c r="AD54" s="201" t="str">
        <f t="shared" si="2"/>
        <v/>
      </c>
      <c r="AE54" s="202" t="str">
        <f t="shared" si="5"/>
        <v/>
      </c>
      <c r="AF54" s="202" t="str">
        <f t="shared" si="6"/>
        <v/>
      </c>
      <c r="AG54" s="202" t="str">
        <f t="shared" si="7"/>
        <v/>
      </c>
      <c r="AH54" s="202"/>
      <c r="AI54" s="1"/>
      <c r="AJ54" s="217"/>
      <c r="AK54" s="217"/>
      <c r="AL54" s="217"/>
      <c r="AM54" s="217"/>
      <c r="AO54" s="217"/>
      <c r="AR54" s="1"/>
      <c r="AS54" s="1"/>
      <c r="AT54" s="1"/>
      <c r="AU54" s="1"/>
      <c r="AV54" s="1"/>
      <c r="AW54" s="1"/>
      <c r="AX54" s="1"/>
      <c r="AY54" s="1"/>
      <c r="AZ54" s="1"/>
      <c r="BA54" s="1"/>
      <c r="BB54" s="1"/>
      <c r="BC54" s="1"/>
      <c r="BD54" s="1"/>
      <c r="BE54" s="1"/>
      <c r="BH54" s="162">
        <f>IFERROR(INDEX(Targets!$C$28:$N$79,MATCH(Heatmap!$Q$7,Targets!$B$28:$B$79,0),MATCH(Calc!$BI$8,Targets!$C$26:$N$26,0)),"-")</f>
        <v>3300</v>
      </c>
      <c r="BI54" s="162" t="str">
        <f>IFERROR(INDEX($BY$8:$CK$61,MATCH(Heatmap!Q51,$BY$8:$BY$61,0),MATCH($BI$8,$BY$8:$CK$8,0)),"-")</f>
        <v>-</v>
      </c>
      <c r="BK54" s="158">
        <v>45</v>
      </c>
      <c r="BL54" s="158" t="s">
        <v>257</v>
      </c>
      <c r="BM54" s="158" t="s">
        <v>258</v>
      </c>
      <c r="BN54" s="155" t="str">
        <f>IF(LEN(Heatmap!P51)&gt;0,Heatmap!P51,"")</f>
        <v>Vermont</v>
      </c>
      <c r="BO54" s="155" t="str">
        <f>IF(LEN(Heatmap!Q51)&gt;0,Heatmap!Q51,"")</f>
        <v>VT</v>
      </c>
      <c r="BP54" s="159" t="str">
        <f>IF(LEN(Heatmap!R51)&gt;0,Heatmap!R51,"")</f>
        <v/>
      </c>
      <c r="BQ54" s="155" t="str">
        <f t="shared" si="10"/>
        <v>VT</v>
      </c>
      <c r="BY54"/>
      <c r="BZ54"/>
      <c r="CA54"/>
      <c r="CB54"/>
      <c r="CC54"/>
      <c r="CD54"/>
      <c r="CE54"/>
      <c r="CF54"/>
      <c r="CG54"/>
      <c r="CH54"/>
      <c r="CI54"/>
      <c r="CJ54"/>
      <c r="CK54"/>
    </row>
    <row r="55" spans="20:89" x14ac:dyDescent="0.25">
      <c r="T55" s="200">
        <v>45</v>
      </c>
      <c r="U55" s="197">
        <f>IFERROR(INDEX(Sales!$B$6:$F$5005,$T55,MATCH(U$10,Sales!$B$5:$F$5,0)),"")</f>
        <v>0</v>
      </c>
      <c r="V55" s="196">
        <f>IFERROR(INDEX(Sales!$B$6:$F$5005,$T55,MATCH(V$10,Sales!$B$5:$F$5,0)),"")</f>
        <v>0</v>
      </c>
      <c r="W55" s="196">
        <f>IFERROR(INDEX(Sales!$B$6:$F$5005,$T55,MATCH(W$10,Sales!$B$5:$F$5,0)),"")</f>
        <v>0</v>
      </c>
      <c r="X55" s="196">
        <f>IFERROR(INDEX(Sales!$B$6:$F$5005,$T55,MATCH(X$10,Sales!$B$5:$F$5,0)),"")</f>
        <v>0</v>
      </c>
      <c r="Y55" s="220">
        <f>IFERROR(INDEX(Sales!$B$6:$F$5005,$T55,MATCH(Y$10,Sales!$B$5:$F$5,0)),"")</f>
        <v>0</v>
      </c>
      <c r="Z55" s="201"/>
      <c r="AA55" s="201"/>
      <c r="AB55" s="201" t="str">
        <f t="shared" si="3"/>
        <v>No</v>
      </c>
      <c r="AC55" s="201" t="str">
        <f t="shared" si="4"/>
        <v/>
      </c>
      <c r="AD55" s="201" t="str">
        <f t="shared" si="2"/>
        <v/>
      </c>
      <c r="AE55" s="202" t="str">
        <f t="shared" si="5"/>
        <v/>
      </c>
      <c r="AF55" s="202" t="str">
        <f t="shared" si="6"/>
        <v/>
      </c>
      <c r="AG55" s="202" t="str">
        <f t="shared" si="7"/>
        <v/>
      </c>
      <c r="AH55" s="202"/>
      <c r="AI55" s="1"/>
      <c r="AJ55" s="217"/>
      <c r="AK55" s="217"/>
      <c r="AL55" s="217"/>
      <c r="AM55" s="217"/>
      <c r="AO55" s="217"/>
      <c r="AR55" s="1"/>
      <c r="AS55" s="1"/>
      <c r="AT55" s="1"/>
      <c r="AU55" s="1"/>
      <c r="AV55" s="1"/>
      <c r="AW55" s="1"/>
      <c r="AX55" s="1"/>
      <c r="AY55" s="1"/>
      <c r="AZ55" s="1"/>
      <c r="BA55" s="1"/>
      <c r="BB55" s="1"/>
      <c r="BC55" s="1"/>
      <c r="BD55" s="1"/>
      <c r="BE55" s="1"/>
      <c r="BH55" s="162">
        <f>IFERROR(INDEX(Targets!$C$28:$N$79,MATCH(Heatmap!$Q$7,Targets!$B$28:$B$79,0),MATCH(Calc!$BI$8,Targets!$C$26:$N$26,0)),"-")</f>
        <v>3300</v>
      </c>
      <c r="BI55" s="162" t="str">
        <f>IFERROR(INDEX($BY$8:$CK$61,MATCH(Heatmap!Q52,$BY$8:$BY$61,0),MATCH($BI$8,$BY$8:$CK$8,0)),"-")</f>
        <v>-</v>
      </c>
      <c r="BK55" s="158">
        <v>46</v>
      </c>
      <c r="BL55" s="158" t="s">
        <v>259</v>
      </c>
      <c r="BM55" s="158" t="s">
        <v>260</v>
      </c>
      <c r="BN55" s="155" t="str">
        <f>IF(LEN(Heatmap!P52)&gt;0,Heatmap!P52,"")</f>
        <v>Virginia</v>
      </c>
      <c r="BO55" s="155" t="str">
        <f>IF(LEN(Heatmap!Q52)&gt;0,Heatmap!Q52,"")</f>
        <v>VA</v>
      </c>
      <c r="BP55" s="159" t="str">
        <f>IF(LEN(Heatmap!R52)&gt;0,Heatmap!R52,"")</f>
        <v/>
      </c>
      <c r="BQ55" s="155" t="str">
        <f t="shared" si="10"/>
        <v>VA</v>
      </c>
      <c r="BY55"/>
      <c r="BZ55"/>
      <c r="CA55"/>
      <c r="CB55"/>
      <c r="CC55"/>
      <c r="CD55"/>
      <c r="CE55"/>
      <c r="CF55"/>
      <c r="CG55"/>
      <c r="CH55"/>
      <c r="CI55"/>
      <c r="CJ55"/>
      <c r="CK55"/>
    </row>
    <row r="56" spans="20:89" x14ac:dyDescent="0.25">
      <c r="T56" s="200">
        <v>46</v>
      </c>
      <c r="U56" s="197">
        <f>IFERROR(INDEX(Sales!$B$6:$F$5005,$T56,MATCH(U$10,Sales!$B$5:$F$5,0)),"")</f>
        <v>0</v>
      </c>
      <c r="V56" s="196">
        <f>IFERROR(INDEX(Sales!$B$6:$F$5005,$T56,MATCH(V$10,Sales!$B$5:$F$5,0)),"")</f>
        <v>0</v>
      </c>
      <c r="W56" s="196">
        <f>IFERROR(INDEX(Sales!$B$6:$F$5005,$T56,MATCH(W$10,Sales!$B$5:$F$5,0)),"")</f>
        <v>0</v>
      </c>
      <c r="X56" s="196">
        <f>IFERROR(INDEX(Sales!$B$6:$F$5005,$T56,MATCH(X$10,Sales!$B$5:$F$5,0)),"")</f>
        <v>0</v>
      </c>
      <c r="Y56" s="220">
        <f>IFERROR(INDEX(Sales!$B$6:$F$5005,$T56,MATCH(Y$10,Sales!$B$5:$F$5,0)),"")</f>
        <v>0</v>
      </c>
      <c r="Z56" s="201"/>
      <c r="AA56" s="201"/>
      <c r="AB56" s="201" t="str">
        <f t="shared" si="3"/>
        <v>No</v>
      </c>
      <c r="AC56" s="201" t="str">
        <f t="shared" si="4"/>
        <v/>
      </c>
      <c r="AD56" s="201" t="str">
        <f t="shared" si="2"/>
        <v/>
      </c>
      <c r="AE56" s="202" t="str">
        <f t="shared" si="5"/>
        <v/>
      </c>
      <c r="AF56" s="202" t="str">
        <f t="shared" si="6"/>
        <v/>
      </c>
      <c r="AG56" s="202" t="str">
        <f t="shared" si="7"/>
        <v/>
      </c>
      <c r="AH56" s="202"/>
      <c r="AI56" s="1"/>
      <c r="AJ56" s="217"/>
      <c r="AK56" s="217"/>
      <c r="AL56" s="217"/>
      <c r="AM56" s="217"/>
      <c r="AO56" s="217"/>
      <c r="AR56" s="1"/>
      <c r="AS56" s="1"/>
      <c r="AT56" s="1"/>
      <c r="AU56" s="1"/>
      <c r="AV56" s="1"/>
      <c r="AW56" s="1"/>
      <c r="AX56" s="1"/>
      <c r="AY56" s="1"/>
      <c r="AZ56" s="1"/>
      <c r="BA56" s="1"/>
      <c r="BB56" s="1"/>
      <c r="BC56" s="1"/>
      <c r="BD56" s="1"/>
      <c r="BE56" s="1"/>
      <c r="BH56" s="162">
        <f>IFERROR(INDEX(Targets!$C$28:$N$79,MATCH(Heatmap!$Q$7,Targets!$B$28:$B$79,0),MATCH(Calc!$BI$8,Targets!$C$26:$N$26,0)),"-")</f>
        <v>3300</v>
      </c>
      <c r="BI56" s="162">
        <f>IFERROR(INDEX($BY$8:$CK$61,MATCH(Heatmap!Q53,$BY$8:$BY$61,0),MATCH($BI$8,$BY$8:$CK$8,0)),"-")</f>
        <v>1200</v>
      </c>
      <c r="BK56" s="158">
        <v>47</v>
      </c>
      <c r="BL56" s="158" t="s">
        <v>261</v>
      </c>
      <c r="BM56" s="158" t="s">
        <v>262</v>
      </c>
      <c r="BN56" s="155" t="str">
        <f>IF(LEN(Heatmap!P53)&gt;0,Heatmap!P53,"")</f>
        <v>Washington</v>
      </c>
      <c r="BO56" s="155" t="str">
        <f>IF(LEN(Heatmap!Q53)&gt;0,Heatmap!Q53,"")</f>
        <v>WA</v>
      </c>
      <c r="BP56" s="159">
        <f>IF(LEN(Heatmap!R53)&gt;0,Heatmap!R53,"")</f>
        <v>0.36363636363636365</v>
      </c>
      <c r="BQ56" s="155" t="str">
        <f t="shared" si="10"/>
        <v>WA</v>
      </c>
      <c r="BY56"/>
      <c r="BZ56"/>
      <c r="CA56"/>
      <c r="CB56"/>
      <c r="CC56"/>
      <c r="CD56"/>
      <c r="CE56"/>
      <c r="CF56"/>
      <c r="CG56"/>
      <c r="CH56"/>
      <c r="CI56"/>
      <c r="CJ56"/>
      <c r="CK56"/>
    </row>
    <row r="57" spans="20:89" x14ac:dyDescent="0.25">
      <c r="T57" s="200">
        <v>47</v>
      </c>
      <c r="U57" s="197">
        <f>IFERROR(INDEX(Sales!$B$6:$F$5005,$T57,MATCH(U$10,Sales!$B$5:$F$5,0)),"")</f>
        <v>0</v>
      </c>
      <c r="V57" s="196">
        <f>IFERROR(INDEX(Sales!$B$6:$F$5005,$T57,MATCH(V$10,Sales!$B$5:$F$5,0)),"")</f>
        <v>0</v>
      </c>
      <c r="W57" s="196">
        <f>IFERROR(INDEX(Sales!$B$6:$F$5005,$T57,MATCH(W$10,Sales!$B$5:$F$5,0)),"")</f>
        <v>0</v>
      </c>
      <c r="X57" s="196">
        <f>IFERROR(INDEX(Sales!$B$6:$F$5005,$T57,MATCH(X$10,Sales!$B$5:$F$5,0)),"")</f>
        <v>0</v>
      </c>
      <c r="Y57" s="220">
        <f>IFERROR(INDEX(Sales!$B$6:$F$5005,$T57,MATCH(Y$10,Sales!$B$5:$F$5,0)),"")</f>
        <v>0</v>
      </c>
      <c r="Z57" s="201"/>
      <c r="AA57" s="201"/>
      <c r="AB57" s="201" t="str">
        <f t="shared" si="3"/>
        <v>No</v>
      </c>
      <c r="AC57" s="201" t="str">
        <f t="shared" si="4"/>
        <v/>
      </c>
      <c r="AD57" s="201" t="str">
        <f t="shared" si="2"/>
        <v/>
      </c>
      <c r="AE57" s="202" t="str">
        <f t="shared" si="5"/>
        <v/>
      </c>
      <c r="AF57" s="202" t="str">
        <f t="shared" si="6"/>
        <v/>
      </c>
      <c r="AG57" s="202" t="str">
        <f t="shared" si="7"/>
        <v/>
      </c>
      <c r="AH57" s="202"/>
      <c r="AI57" s="1"/>
      <c r="AJ57" s="217"/>
      <c r="AK57" s="217"/>
      <c r="AL57" s="217"/>
      <c r="AM57" s="217"/>
      <c r="AO57" s="217"/>
      <c r="AR57" s="1"/>
      <c r="AS57" s="1"/>
      <c r="AT57" s="1"/>
      <c r="AU57" s="1"/>
      <c r="AV57" s="1"/>
      <c r="AW57" s="1"/>
      <c r="AX57" s="1"/>
      <c r="AY57" s="1"/>
      <c r="AZ57" s="1"/>
      <c r="BA57" s="1"/>
      <c r="BB57" s="1"/>
      <c r="BC57" s="1"/>
      <c r="BD57" s="1"/>
      <c r="BE57" s="1"/>
      <c r="BH57" s="162">
        <f>IFERROR(INDEX(Targets!$C$28:$N$79,MATCH(Heatmap!$Q$7,Targets!$B$28:$B$79,0),MATCH(Calc!$BI$8,Targets!$C$26:$N$26,0)),"-")</f>
        <v>3300</v>
      </c>
      <c r="BI57" s="162" t="str">
        <f>IFERROR(INDEX($BY$8:$CK$61,MATCH(Heatmap!Q54,$BY$8:$BY$61,0),MATCH($BI$8,$BY$8:$CK$8,0)),"-")</f>
        <v>-</v>
      </c>
      <c r="BK57" s="158">
        <v>48</v>
      </c>
      <c r="BL57" s="158" t="s">
        <v>263</v>
      </c>
      <c r="BM57" s="158" t="s">
        <v>264</v>
      </c>
      <c r="BN57" s="155" t="str">
        <f>IF(LEN(Heatmap!P54)&gt;0,Heatmap!P54,"")</f>
        <v>West Virginia</v>
      </c>
      <c r="BO57" s="155" t="str">
        <f>IF(LEN(Heatmap!Q54)&gt;0,Heatmap!Q54,"")</f>
        <v>WV</v>
      </c>
      <c r="BP57" s="159" t="str">
        <f>IF(LEN(Heatmap!R54)&gt;0,Heatmap!R54,"")</f>
        <v/>
      </c>
      <c r="BQ57" s="155" t="str">
        <f t="shared" si="10"/>
        <v>WV</v>
      </c>
      <c r="BY57"/>
      <c r="BZ57"/>
      <c r="CA57"/>
      <c r="CB57"/>
      <c r="CC57"/>
      <c r="CD57"/>
      <c r="CE57"/>
      <c r="CF57"/>
      <c r="CG57"/>
      <c r="CH57"/>
      <c r="CI57"/>
      <c r="CJ57"/>
      <c r="CK57"/>
    </row>
    <row r="58" spans="20:89" x14ac:dyDescent="0.25">
      <c r="T58" s="200">
        <v>48</v>
      </c>
      <c r="U58" s="197">
        <f>IFERROR(INDEX(Sales!$B$6:$F$5005,$T58,MATCH(U$10,Sales!$B$5:$F$5,0)),"")</f>
        <v>0</v>
      </c>
      <c r="V58" s="196">
        <f>IFERROR(INDEX(Sales!$B$6:$F$5005,$T58,MATCH(V$10,Sales!$B$5:$F$5,0)),"")</f>
        <v>0</v>
      </c>
      <c r="W58" s="196">
        <f>IFERROR(INDEX(Sales!$B$6:$F$5005,$T58,MATCH(W$10,Sales!$B$5:$F$5,0)),"")</f>
        <v>0</v>
      </c>
      <c r="X58" s="196">
        <f>IFERROR(INDEX(Sales!$B$6:$F$5005,$T58,MATCH(X$10,Sales!$B$5:$F$5,0)),"")</f>
        <v>0</v>
      </c>
      <c r="Y58" s="220">
        <f>IFERROR(INDEX(Sales!$B$6:$F$5005,$T58,MATCH(Y$10,Sales!$B$5:$F$5,0)),"")</f>
        <v>0</v>
      </c>
      <c r="Z58" s="201"/>
      <c r="AA58" s="201"/>
      <c r="AB58" s="201" t="str">
        <f t="shared" si="3"/>
        <v>No</v>
      </c>
      <c r="AC58" s="201" t="str">
        <f t="shared" si="4"/>
        <v/>
      </c>
      <c r="AD58" s="201" t="str">
        <f t="shared" si="2"/>
        <v/>
      </c>
      <c r="AE58" s="202" t="str">
        <f t="shared" si="5"/>
        <v/>
      </c>
      <c r="AF58" s="202" t="str">
        <f t="shared" si="6"/>
        <v/>
      </c>
      <c r="AG58" s="202" t="str">
        <f t="shared" si="7"/>
        <v/>
      </c>
      <c r="AH58" s="202"/>
      <c r="AI58" s="1"/>
      <c r="AJ58" s="217"/>
      <c r="AK58" s="217"/>
      <c r="AL58" s="217"/>
      <c r="AM58" s="217"/>
      <c r="AO58" s="217"/>
      <c r="AR58" s="1"/>
      <c r="AS58" s="1"/>
      <c r="AT58" s="1"/>
      <c r="AU58" s="1"/>
      <c r="AV58" s="1"/>
      <c r="AW58" s="1"/>
      <c r="AX58" s="1"/>
      <c r="AY58" s="1"/>
      <c r="AZ58" s="1"/>
      <c r="BA58" s="1"/>
      <c r="BB58" s="1"/>
      <c r="BC58" s="1"/>
      <c r="BD58" s="1"/>
      <c r="BE58" s="1"/>
      <c r="BH58" s="162">
        <f>IFERROR(INDEX(Targets!$C$28:$N$79,MATCH(Heatmap!$Q$7,Targets!$B$28:$B$79,0),MATCH(Calc!$BI$8,Targets!$C$26:$N$26,0)),"-")</f>
        <v>3300</v>
      </c>
      <c r="BI58" s="162">
        <f>IFERROR(INDEX($BY$8:$CK$61,MATCH(Heatmap!Q55,$BY$8:$BY$61,0),MATCH($BI$8,$BY$8:$CK$8,0)),"-")</f>
        <v>260</v>
      </c>
      <c r="BK58" s="158">
        <v>49</v>
      </c>
      <c r="BL58" s="158" t="s">
        <v>265</v>
      </c>
      <c r="BM58" s="158" t="s">
        <v>266</v>
      </c>
      <c r="BN58" s="155" t="str">
        <f>IF(LEN(Heatmap!P55)&gt;0,Heatmap!P55,"")</f>
        <v>Wisconsin</v>
      </c>
      <c r="BO58" s="155" t="str">
        <f>IF(LEN(Heatmap!Q55)&gt;0,Heatmap!Q55,"")</f>
        <v>WI</v>
      </c>
      <c r="BP58" s="159">
        <f>IF(LEN(Heatmap!R55)&gt;0,Heatmap!R55,"")</f>
        <v>7.8787878787878782E-2</v>
      </c>
      <c r="BQ58" s="155" t="str">
        <f t="shared" si="10"/>
        <v>WI</v>
      </c>
      <c r="BY58"/>
      <c r="BZ58"/>
      <c r="CA58"/>
      <c r="CB58"/>
      <c r="CC58"/>
      <c r="CD58"/>
      <c r="CE58"/>
      <c r="CF58"/>
      <c r="CG58"/>
      <c r="CH58"/>
      <c r="CI58"/>
      <c r="CJ58"/>
      <c r="CK58"/>
    </row>
    <row r="59" spans="20:89" x14ac:dyDescent="0.25">
      <c r="T59" s="200">
        <v>49</v>
      </c>
      <c r="U59" s="197">
        <f>IFERROR(INDEX(Sales!$B$6:$F$5005,$T59,MATCH(U$10,Sales!$B$5:$F$5,0)),"")</f>
        <v>0</v>
      </c>
      <c r="V59" s="196">
        <f>IFERROR(INDEX(Sales!$B$6:$F$5005,$T59,MATCH(V$10,Sales!$B$5:$F$5,0)),"")</f>
        <v>0</v>
      </c>
      <c r="W59" s="196">
        <f>IFERROR(INDEX(Sales!$B$6:$F$5005,$T59,MATCH(W$10,Sales!$B$5:$F$5,0)),"")</f>
        <v>0</v>
      </c>
      <c r="X59" s="196">
        <f>IFERROR(INDEX(Sales!$B$6:$F$5005,$T59,MATCH(X$10,Sales!$B$5:$F$5,0)),"")</f>
        <v>0</v>
      </c>
      <c r="Y59" s="220">
        <f>IFERROR(INDEX(Sales!$B$6:$F$5005,$T59,MATCH(Y$10,Sales!$B$5:$F$5,0)),"")</f>
        <v>0</v>
      </c>
      <c r="Z59" s="201"/>
      <c r="AA59" s="201"/>
      <c r="AB59" s="201" t="str">
        <f t="shared" si="3"/>
        <v>No</v>
      </c>
      <c r="AC59" s="201" t="str">
        <f t="shared" si="4"/>
        <v/>
      </c>
      <c r="AD59" s="201" t="str">
        <f t="shared" si="2"/>
        <v/>
      </c>
      <c r="AE59" s="202" t="str">
        <f t="shared" si="5"/>
        <v/>
      </c>
      <c r="AF59" s="202" t="str">
        <f t="shared" si="6"/>
        <v/>
      </c>
      <c r="AG59" s="202" t="str">
        <f t="shared" si="7"/>
        <v/>
      </c>
      <c r="AH59" s="202"/>
      <c r="AI59" s="1"/>
      <c r="AJ59" s="217"/>
      <c r="AK59" s="217"/>
      <c r="AL59" s="217"/>
      <c r="AM59" s="217"/>
      <c r="AO59" s="217"/>
      <c r="AR59" s="1"/>
      <c r="AS59" s="1"/>
      <c r="AT59" s="1"/>
      <c r="AU59" s="1"/>
      <c r="AV59" s="1"/>
      <c r="AW59" s="1"/>
      <c r="AX59" s="1"/>
      <c r="AY59" s="1"/>
      <c r="AZ59" s="1"/>
      <c r="BA59" s="1"/>
      <c r="BB59" s="1"/>
      <c r="BC59" s="1"/>
      <c r="BD59" s="1"/>
      <c r="BE59" s="1"/>
      <c r="BH59" s="162">
        <f>IFERROR(INDEX(Targets!$C$28:$N$79,MATCH(Heatmap!$Q$7,Targets!$B$28:$B$79,0),MATCH(Calc!$BI$8,Targets!$C$26:$N$26,0)),"-")</f>
        <v>3300</v>
      </c>
      <c r="BI59" s="162" t="str">
        <f>IFERROR(INDEX($BY$8:$CK$61,MATCH(Heatmap!Q56,$BY$8:$BY$61,0),MATCH($BI$8,$BY$8:$CK$8,0)),"-")</f>
        <v>-</v>
      </c>
      <c r="BK59" s="158">
        <v>50</v>
      </c>
      <c r="BL59" s="158" t="s">
        <v>267</v>
      </c>
      <c r="BM59" s="158" t="s">
        <v>268</v>
      </c>
      <c r="BN59" s="155" t="str">
        <f>IF(LEN(Heatmap!P56)&gt;0,Heatmap!P56,"")</f>
        <v>Wyoming</v>
      </c>
      <c r="BO59" s="155" t="str">
        <f>IF(LEN(Heatmap!Q56)&gt;0,Heatmap!Q56,"")</f>
        <v>WY</v>
      </c>
      <c r="BP59" s="159" t="str">
        <f>IF(LEN(Heatmap!R56)&gt;0,Heatmap!R56,"")</f>
        <v/>
      </c>
      <c r="BQ59" s="155" t="str">
        <f t="shared" si="10"/>
        <v>WY</v>
      </c>
      <c r="BY59"/>
      <c r="BZ59"/>
      <c r="CA59"/>
      <c r="CB59"/>
      <c r="CC59"/>
      <c r="CD59"/>
      <c r="CE59"/>
      <c r="CF59"/>
      <c r="CG59"/>
      <c r="CH59"/>
      <c r="CI59"/>
      <c r="CJ59"/>
      <c r="CK59"/>
    </row>
    <row r="60" spans="20:89" x14ac:dyDescent="0.25">
      <c r="T60" s="200">
        <v>50</v>
      </c>
      <c r="U60" s="197">
        <f>IFERROR(INDEX(Sales!$B$6:$F$5005,$T60,MATCH(U$10,Sales!$B$5:$F$5,0)),"")</f>
        <v>0</v>
      </c>
      <c r="V60" s="196">
        <f>IFERROR(INDEX(Sales!$B$6:$F$5005,$T60,MATCH(V$10,Sales!$B$5:$F$5,0)),"")</f>
        <v>0</v>
      </c>
      <c r="W60" s="196">
        <f>IFERROR(INDEX(Sales!$B$6:$F$5005,$T60,MATCH(W$10,Sales!$B$5:$F$5,0)),"")</f>
        <v>0</v>
      </c>
      <c r="X60" s="196">
        <f>IFERROR(INDEX(Sales!$B$6:$F$5005,$T60,MATCH(X$10,Sales!$B$5:$F$5,0)),"")</f>
        <v>0</v>
      </c>
      <c r="Y60" s="220">
        <f>IFERROR(INDEX(Sales!$B$6:$F$5005,$T60,MATCH(Y$10,Sales!$B$5:$F$5,0)),"")</f>
        <v>0</v>
      </c>
      <c r="Z60" s="201"/>
      <c r="AA60" s="201"/>
      <c r="AB60" s="201" t="str">
        <f t="shared" si="3"/>
        <v>No</v>
      </c>
      <c r="AC60" s="201" t="str">
        <f t="shared" si="4"/>
        <v/>
      </c>
      <c r="AD60" s="201" t="str">
        <f t="shared" si="2"/>
        <v/>
      </c>
      <c r="AE60" s="202" t="str">
        <f t="shared" si="5"/>
        <v/>
      </c>
      <c r="AF60" s="202" t="str">
        <f t="shared" si="6"/>
        <v/>
      </c>
      <c r="AG60" s="202" t="str">
        <f t="shared" si="7"/>
        <v/>
      </c>
      <c r="AH60" s="202"/>
      <c r="AI60" s="1"/>
      <c r="AJ60" s="217"/>
      <c r="AK60" s="217"/>
      <c r="AL60" s="217"/>
      <c r="AM60" s="217"/>
      <c r="AO60" s="217"/>
      <c r="AR60" s="1"/>
      <c r="AS60" s="1"/>
      <c r="AT60" s="1"/>
      <c r="AU60" s="1"/>
      <c r="AV60" s="1"/>
      <c r="AW60" s="1"/>
      <c r="AX60" s="1"/>
      <c r="AY60" s="1"/>
      <c r="AZ60" s="1"/>
      <c r="BA60" s="1"/>
      <c r="BB60" s="1"/>
      <c r="BC60" s="1"/>
      <c r="BD60" s="1"/>
      <c r="BE60" s="1"/>
      <c r="BH60" s="162">
        <f>IFERROR(INDEX(Targets!$C$28:$N$79,MATCH(Heatmap!$Q$7,Targets!$B$28:$B$79,0),MATCH(Calc!$BI$8,Targets!$C$26:$N$26,0)),"-")</f>
        <v>3300</v>
      </c>
      <c r="BI60" s="162" t="str">
        <f>IFERROR(INDEX($BY$8:$CK$61,MATCH(Heatmap!Q57,$BY$8:$BY$61,0),MATCH($BI$8,$BY$8:$CK$8,0)),"-")</f>
        <v>-</v>
      </c>
      <c r="BK60" s="158">
        <v>51</v>
      </c>
      <c r="BL60" s="158" t="s">
        <v>269</v>
      </c>
      <c r="BM60" s="158" t="s">
        <v>270</v>
      </c>
      <c r="BN60" s="155" t="str">
        <f>IF(LEN(Heatmap!P57)&gt;0,Heatmap!P57,"")</f>
        <v>Washington D.C.</v>
      </c>
      <c r="BO60" s="155" t="str">
        <f>IF(LEN(Heatmap!Q57)&gt;0,Heatmap!Q57,"")</f>
        <v>DC</v>
      </c>
      <c r="BP60" s="159" t="str">
        <f>IF(LEN(Heatmap!R57)&gt;0,Heatmap!R57,"")</f>
        <v/>
      </c>
      <c r="BQ60" s="155" t="str">
        <f t="shared" si="10"/>
        <v>DC</v>
      </c>
      <c r="BY60"/>
      <c r="BZ60"/>
      <c r="CA60"/>
      <c r="CB60"/>
      <c r="CC60"/>
      <c r="CD60"/>
      <c r="CE60"/>
      <c r="CF60"/>
      <c r="CG60"/>
      <c r="CH60"/>
      <c r="CI60"/>
      <c r="CJ60"/>
      <c r="CK60"/>
    </row>
    <row r="61" spans="20:89" x14ac:dyDescent="0.25">
      <c r="T61" s="200">
        <v>51</v>
      </c>
      <c r="U61" s="197">
        <f>IFERROR(INDEX(Sales!$B$6:$F$5005,$T61,MATCH(U$10,Sales!$B$5:$F$5,0)),"")</f>
        <v>0</v>
      </c>
      <c r="V61" s="196">
        <f>IFERROR(INDEX(Sales!$B$6:$F$5005,$T61,MATCH(V$10,Sales!$B$5:$F$5,0)),"")</f>
        <v>0</v>
      </c>
      <c r="W61" s="196">
        <f>IFERROR(INDEX(Sales!$B$6:$F$5005,$T61,MATCH(W$10,Sales!$B$5:$F$5,0)),"")</f>
        <v>0</v>
      </c>
      <c r="X61" s="196">
        <f>IFERROR(INDEX(Sales!$B$6:$F$5005,$T61,MATCH(X$10,Sales!$B$5:$F$5,0)),"")</f>
        <v>0</v>
      </c>
      <c r="Y61" s="220">
        <f>IFERROR(INDEX(Sales!$B$6:$F$5005,$T61,MATCH(Y$10,Sales!$B$5:$F$5,0)),"")</f>
        <v>0</v>
      </c>
      <c r="Z61" s="201"/>
      <c r="AA61" s="201"/>
      <c r="AB61" s="201" t="str">
        <f t="shared" si="3"/>
        <v>No</v>
      </c>
      <c r="AC61" s="201" t="str">
        <f t="shared" si="4"/>
        <v/>
      </c>
      <c r="AD61" s="201" t="str">
        <f t="shared" si="2"/>
        <v/>
      </c>
      <c r="AE61" s="202" t="str">
        <f t="shared" si="5"/>
        <v/>
      </c>
      <c r="AF61" s="202" t="str">
        <f t="shared" si="6"/>
        <v/>
      </c>
      <c r="AG61" s="202" t="str">
        <f t="shared" si="7"/>
        <v/>
      </c>
      <c r="AH61" s="202"/>
      <c r="AI61" s="1"/>
      <c r="AJ61" s="217"/>
      <c r="AK61" s="217"/>
      <c r="AL61" s="217"/>
      <c r="AM61" s="217"/>
      <c r="AO61" s="217"/>
      <c r="AR61" s="1"/>
      <c r="AS61" s="1"/>
      <c r="AT61" s="1"/>
      <c r="AU61" s="1"/>
      <c r="AV61" s="1"/>
      <c r="AW61" s="1"/>
      <c r="AX61" s="1"/>
      <c r="AY61" s="1"/>
      <c r="AZ61" s="1"/>
      <c r="BA61" s="1"/>
      <c r="BB61" s="1"/>
      <c r="BC61" s="1"/>
      <c r="BD61" s="1"/>
      <c r="BE61" s="1"/>
      <c r="BK61" s="65"/>
      <c r="BL61" s="67"/>
      <c r="BM61" s="67"/>
      <c r="BN61" s="66"/>
      <c r="BO61" s="65"/>
      <c r="BP61" s="64"/>
      <c r="BQ61" s="63"/>
    </row>
    <row r="62" spans="20:89" x14ac:dyDescent="0.25">
      <c r="T62" s="200">
        <v>52</v>
      </c>
      <c r="U62" s="197">
        <f>IFERROR(INDEX(Sales!$B$6:$F$5005,$T62,MATCH(U$10,Sales!$B$5:$F$5,0)),"")</f>
        <v>0</v>
      </c>
      <c r="V62" s="196">
        <f>IFERROR(INDEX(Sales!$B$6:$F$5005,$T62,MATCH(V$10,Sales!$B$5:$F$5,0)),"")</f>
        <v>0</v>
      </c>
      <c r="W62" s="196">
        <f>IFERROR(INDEX(Sales!$B$6:$F$5005,$T62,MATCH(W$10,Sales!$B$5:$F$5,0)),"")</f>
        <v>0</v>
      </c>
      <c r="X62" s="196">
        <f>IFERROR(INDEX(Sales!$B$6:$F$5005,$T62,MATCH(X$10,Sales!$B$5:$F$5,0)),"")</f>
        <v>0</v>
      </c>
      <c r="Y62" s="220">
        <f>IFERROR(INDEX(Sales!$B$6:$F$5005,$T62,MATCH(Y$10,Sales!$B$5:$F$5,0)),"")</f>
        <v>0</v>
      </c>
      <c r="Z62" s="201"/>
      <c r="AA62" s="201"/>
      <c r="AB62" s="201" t="str">
        <f t="shared" si="3"/>
        <v>No</v>
      </c>
      <c r="AC62" s="201" t="str">
        <f t="shared" si="4"/>
        <v/>
      </c>
      <c r="AD62" s="201" t="str">
        <f t="shared" si="2"/>
        <v/>
      </c>
      <c r="AE62" s="202" t="str">
        <f t="shared" si="5"/>
        <v/>
      </c>
      <c r="AF62" s="202" t="str">
        <f t="shared" si="6"/>
        <v/>
      </c>
      <c r="AG62" s="202" t="str">
        <f t="shared" si="7"/>
        <v/>
      </c>
      <c r="AH62" s="202"/>
      <c r="AI62" s="1"/>
      <c r="AJ62" s="217"/>
      <c r="AK62" s="217"/>
      <c r="AL62" s="217"/>
      <c r="AM62" s="217"/>
      <c r="AO62" s="217"/>
      <c r="AR62" s="1"/>
      <c r="AS62" s="1"/>
      <c r="AT62" s="1"/>
      <c r="AU62" s="1"/>
      <c r="AV62" s="1"/>
      <c r="AW62" s="1"/>
      <c r="AX62" s="1"/>
      <c r="AY62" s="1"/>
      <c r="AZ62" s="1"/>
      <c r="BA62" s="1"/>
      <c r="BB62" s="1"/>
      <c r="BC62" s="1"/>
      <c r="BD62" s="1"/>
      <c r="BE62" s="1"/>
      <c r="BK62" s="65"/>
      <c r="BL62" s="67"/>
      <c r="BM62" s="67"/>
      <c r="BN62" s="66"/>
      <c r="BO62" s="65"/>
      <c r="BP62" s="64"/>
      <c r="BQ62" s="63"/>
    </row>
    <row r="63" spans="20:89" x14ac:dyDescent="0.25">
      <c r="T63" s="200">
        <v>53</v>
      </c>
      <c r="U63" s="197">
        <f>IFERROR(INDEX(Sales!$B$6:$F$5005,$T63,MATCH(U$10,Sales!$B$5:$F$5,0)),"")</f>
        <v>0</v>
      </c>
      <c r="V63" s="196">
        <f>IFERROR(INDEX(Sales!$B$6:$F$5005,$T63,MATCH(V$10,Sales!$B$5:$F$5,0)),"")</f>
        <v>0</v>
      </c>
      <c r="W63" s="196">
        <f>IFERROR(INDEX(Sales!$B$6:$F$5005,$T63,MATCH(W$10,Sales!$B$5:$F$5,0)),"")</f>
        <v>0</v>
      </c>
      <c r="X63" s="196">
        <f>IFERROR(INDEX(Sales!$B$6:$F$5005,$T63,MATCH(X$10,Sales!$B$5:$F$5,0)),"")</f>
        <v>0</v>
      </c>
      <c r="Y63" s="220">
        <f>IFERROR(INDEX(Sales!$B$6:$F$5005,$T63,MATCH(Y$10,Sales!$B$5:$F$5,0)),"")</f>
        <v>0</v>
      </c>
      <c r="Z63" s="201"/>
      <c r="AA63" s="201"/>
      <c r="AB63" s="201" t="str">
        <f t="shared" si="3"/>
        <v>No</v>
      </c>
      <c r="AC63" s="201" t="str">
        <f t="shared" si="4"/>
        <v/>
      </c>
      <c r="AD63" s="201" t="str">
        <f t="shared" si="2"/>
        <v/>
      </c>
      <c r="AE63" s="202" t="str">
        <f t="shared" si="5"/>
        <v/>
      </c>
      <c r="AF63" s="202" t="str">
        <f t="shared" si="6"/>
        <v/>
      </c>
      <c r="AG63" s="202" t="str">
        <f t="shared" si="7"/>
        <v/>
      </c>
      <c r="AH63" s="202"/>
      <c r="AI63" s="1"/>
      <c r="AJ63" s="217"/>
      <c r="AK63" s="217"/>
      <c r="AL63" s="217"/>
      <c r="AM63" s="217"/>
      <c r="AO63" s="217"/>
      <c r="AR63" s="1"/>
      <c r="AS63" s="1"/>
      <c r="AT63" s="1"/>
      <c r="AU63" s="1"/>
      <c r="AV63" s="1"/>
      <c r="AW63" s="1"/>
      <c r="AX63" s="1"/>
      <c r="AY63" s="1"/>
      <c r="AZ63" s="1"/>
      <c r="BA63" s="1"/>
      <c r="BB63" s="1"/>
      <c r="BC63" s="1"/>
      <c r="BD63" s="1"/>
      <c r="BE63" s="1"/>
      <c r="BK63" s="65"/>
      <c r="BL63" s="67"/>
      <c r="BM63" s="67"/>
      <c r="BN63" s="66"/>
      <c r="BO63" s="65"/>
      <c r="BP63" s="64"/>
      <c r="BQ63" s="63"/>
    </row>
    <row r="64" spans="20:89" x14ac:dyDescent="0.25">
      <c r="T64" s="200">
        <v>54</v>
      </c>
      <c r="U64" s="197">
        <f>IFERROR(INDEX(Sales!$B$6:$F$5005,$T64,MATCH(U$10,Sales!$B$5:$F$5,0)),"")</f>
        <v>0</v>
      </c>
      <c r="V64" s="196">
        <f>IFERROR(INDEX(Sales!$B$6:$F$5005,$T64,MATCH(V$10,Sales!$B$5:$F$5,0)),"")</f>
        <v>0</v>
      </c>
      <c r="W64" s="196">
        <f>IFERROR(INDEX(Sales!$B$6:$F$5005,$T64,MATCH(W$10,Sales!$B$5:$F$5,0)),"")</f>
        <v>0</v>
      </c>
      <c r="X64" s="196">
        <f>IFERROR(INDEX(Sales!$B$6:$F$5005,$T64,MATCH(X$10,Sales!$B$5:$F$5,0)),"")</f>
        <v>0</v>
      </c>
      <c r="Y64" s="220">
        <f>IFERROR(INDEX(Sales!$B$6:$F$5005,$T64,MATCH(Y$10,Sales!$B$5:$F$5,0)),"")</f>
        <v>0</v>
      </c>
      <c r="Z64" s="201"/>
      <c r="AA64" s="201"/>
      <c r="AB64" s="201" t="str">
        <f t="shared" si="3"/>
        <v>No</v>
      </c>
      <c r="AC64" s="201" t="str">
        <f t="shared" si="4"/>
        <v/>
      </c>
      <c r="AD64" s="201" t="str">
        <f t="shared" si="2"/>
        <v/>
      </c>
      <c r="AE64" s="202" t="str">
        <f t="shared" si="5"/>
        <v/>
      </c>
      <c r="AF64" s="202" t="str">
        <f t="shared" si="6"/>
        <v/>
      </c>
      <c r="AG64" s="202" t="str">
        <f t="shared" si="7"/>
        <v/>
      </c>
      <c r="AH64" s="202"/>
      <c r="AI64" s="1"/>
      <c r="AJ64" s="217"/>
      <c r="AK64" s="217"/>
      <c r="AL64" s="217"/>
      <c r="AM64" s="217"/>
      <c r="AO64" s="217"/>
      <c r="AR64" s="1"/>
      <c r="AS64" s="1"/>
      <c r="AT64" s="1"/>
      <c r="AU64" s="1"/>
      <c r="AV64" s="1"/>
      <c r="AW64" s="1"/>
      <c r="AX64" s="1"/>
      <c r="AY64" s="1"/>
      <c r="AZ64" s="1"/>
      <c r="BA64" s="1"/>
      <c r="BB64" s="1"/>
      <c r="BC64" s="1"/>
      <c r="BD64" s="1"/>
      <c r="BE64" s="1"/>
      <c r="BK64" s="65"/>
      <c r="BL64" s="67"/>
      <c r="BM64" s="67"/>
      <c r="BN64" s="66"/>
      <c r="BO64" s="65"/>
      <c r="BP64" s="64"/>
      <c r="BQ64" s="63"/>
    </row>
    <row r="65" spans="20:69" x14ac:dyDescent="0.25">
      <c r="T65" s="200">
        <v>55</v>
      </c>
      <c r="U65" s="197">
        <f>IFERROR(INDEX(Sales!$B$6:$F$5005,$T65,MATCH(U$10,Sales!$B$5:$F$5,0)),"")</f>
        <v>0</v>
      </c>
      <c r="V65" s="196">
        <f>IFERROR(INDEX(Sales!$B$6:$F$5005,$T65,MATCH(V$10,Sales!$B$5:$F$5,0)),"")</f>
        <v>0</v>
      </c>
      <c r="W65" s="196">
        <f>IFERROR(INDEX(Sales!$B$6:$F$5005,$T65,MATCH(W$10,Sales!$B$5:$F$5,0)),"")</f>
        <v>0</v>
      </c>
      <c r="X65" s="196">
        <f>IFERROR(INDEX(Sales!$B$6:$F$5005,$T65,MATCH(X$10,Sales!$B$5:$F$5,0)),"")</f>
        <v>0</v>
      </c>
      <c r="Y65" s="220">
        <f>IFERROR(INDEX(Sales!$B$6:$F$5005,$T65,MATCH(Y$10,Sales!$B$5:$F$5,0)),"")</f>
        <v>0</v>
      </c>
      <c r="Z65" s="201"/>
      <c r="AA65" s="201"/>
      <c r="AB65" s="201" t="str">
        <f t="shared" si="3"/>
        <v>No</v>
      </c>
      <c r="AC65" s="201" t="str">
        <f t="shared" si="4"/>
        <v/>
      </c>
      <c r="AD65" s="201" t="str">
        <f t="shared" si="2"/>
        <v/>
      </c>
      <c r="AE65" s="202" t="str">
        <f t="shared" si="5"/>
        <v/>
      </c>
      <c r="AF65" s="202" t="str">
        <f t="shared" si="6"/>
        <v/>
      </c>
      <c r="AG65" s="202" t="str">
        <f t="shared" si="7"/>
        <v/>
      </c>
      <c r="AH65" s="202"/>
      <c r="AI65" s="1"/>
      <c r="AJ65" s="217"/>
      <c r="AK65" s="217"/>
      <c r="AL65" s="217"/>
      <c r="AM65" s="217"/>
      <c r="AO65" s="217"/>
      <c r="AR65" s="1"/>
      <c r="AS65" s="1"/>
      <c r="AT65" s="1"/>
      <c r="AU65" s="1"/>
      <c r="AV65" s="1"/>
      <c r="AW65" s="1"/>
      <c r="AX65" s="1"/>
      <c r="AY65" s="1"/>
      <c r="AZ65" s="1"/>
      <c r="BA65" s="1"/>
      <c r="BB65" s="1"/>
      <c r="BC65" s="1"/>
      <c r="BD65" s="1"/>
      <c r="BE65" s="1"/>
      <c r="BK65" s="65"/>
      <c r="BL65" s="67"/>
      <c r="BM65" s="67"/>
      <c r="BN65" s="66"/>
      <c r="BO65" s="65"/>
      <c r="BP65" s="64"/>
      <c r="BQ65" s="63"/>
    </row>
    <row r="66" spans="20:69" x14ac:dyDescent="0.25">
      <c r="T66" s="200">
        <v>56</v>
      </c>
      <c r="U66" s="197">
        <f>IFERROR(INDEX(Sales!$B$6:$F$5005,$T66,MATCH(U$10,Sales!$B$5:$F$5,0)),"")</f>
        <v>0</v>
      </c>
      <c r="V66" s="196">
        <f>IFERROR(INDEX(Sales!$B$6:$F$5005,$T66,MATCH(V$10,Sales!$B$5:$F$5,0)),"")</f>
        <v>0</v>
      </c>
      <c r="W66" s="196">
        <f>IFERROR(INDEX(Sales!$B$6:$F$5005,$T66,MATCH(W$10,Sales!$B$5:$F$5,0)),"")</f>
        <v>0</v>
      </c>
      <c r="X66" s="196">
        <f>IFERROR(INDEX(Sales!$B$6:$F$5005,$T66,MATCH(X$10,Sales!$B$5:$F$5,0)),"")</f>
        <v>0</v>
      </c>
      <c r="Y66" s="220">
        <f>IFERROR(INDEX(Sales!$B$6:$F$5005,$T66,MATCH(Y$10,Sales!$B$5:$F$5,0)),"")</f>
        <v>0</v>
      </c>
      <c r="Z66" s="201"/>
      <c r="AA66" s="201"/>
      <c r="AB66" s="201" t="str">
        <f t="shared" si="3"/>
        <v>No</v>
      </c>
      <c r="AC66" s="201" t="str">
        <f t="shared" si="4"/>
        <v/>
      </c>
      <c r="AD66" s="201" t="str">
        <f t="shared" si="2"/>
        <v/>
      </c>
      <c r="AE66" s="202" t="str">
        <f t="shared" si="5"/>
        <v/>
      </c>
      <c r="AF66" s="202" t="str">
        <f t="shared" si="6"/>
        <v/>
      </c>
      <c r="AG66" s="202" t="str">
        <f t="shared" si="7"/>
        <v/>
      </c>
      <c r="AH66" s="202"/>
      <c r="AI66" s="1"/>
      <c r="AJ66" s="217"/>
      <c r="AK66" s="217"/>
      <c r="AL66" s="217"/>
      <c r="AM66" s="217"/>
      <c r="AO66" s="217"/>
      <c r="AR66" s="1"/>
      <c r="AS66" s="1"/>
      <c r="AT66" s="1"/>
      <c r="AU66" s="1"/>
      <c r="AV66" s="1"/>
      <c r="AW66" s="1"/>
      <c r="AX66" s="1"/>
      <c r="AY66" s="1"/>
      <c r="AZ66" s="1"/>
      <c r="BA66" s="1"/>
      <c r="BB66" s="1"/>
      <c r="BC66" s="1"/>
      <c r="BD66" s="1"/>
      <c r="BE66" s="1"/>
      <c r="BK66" s="65"/>
      <c r="BL66" s="67"/>
      <c r="BM66" s="67"/>
      <c r="BN66" s="66"/>
      <c r="BO66" s="65"/>
      <c r="BP66" s="64"/>
      <c r="BQ66" s="63"/>
    </row>
    <row r="67" spans="20:69" x14ac:dyDescent="0.25">
      <c r="T67" s="200">
        <v>57</v>
      </c>
      <c r="U67" s="197">
        <f>IFERROR(INDEX(Sales!$B$6:$F$5005,$T67,MATCH(U$10,Sales!$B$5:$F$5,0)),"")</f>
        <v>0</v>
      </c>
      <c r="V67" s="196">
        <f>IFERROR(INDEX(Sales!$B$6:$F$5005,$T67,MATCH(V$10,Sales!$B$5:$F$5,0)),"")</f>
        <v>0</v>
      </c>
      <c r="W67" s="196">
        <f>IFERROR(INDEX(Sales!$B$6:$F$5005,$T67,MATCH(W$10,Sales!$B$5:$F$5,0)),"")</f>
        <v>0</v>
      </c>
      <c r="X67" s="196">
        <f>IFERROR(INDEX(Sales!$B$6:$F$5005,$T67,MATCH(X$10,Sales!$B$5:$F$5,0)),"")</f>
        <v>0</v>
      </c>
      <c r="Y67" s="220">
        <f>IFERROR(INDEX(Sales!$B$6:$F$5005,$T67,MATCH(Y$10,Sales!$B$5:$F$5,0)),"")</f>
        <v>0</v>
      </c>
      <c r="Z67" s="201"/>
      <c r="AA67" s="201"/>
      <c r="AB67" s="201" t="str">
        <f t="shared" si="3"/>
        <v>No</v>
      </c>
      <c r="AC67" s="201" t="str">
        <f t="shared" si="4"/>
        <v/>
      </c>
      <c r="AD67" s="201" t="str">
        <f t="shared" si="2"/>
        <v/>
      </c>
      <c r="AE67" s="202" t="str">
        <f t="shared" si="5"/>
        <v/>
      </c>
      <c r="AF67" s="202" t="str">
        <f t="shared" si="6"/>
        <v/>
      </c>
      <c r="AG67" s="202" t="str">
        <f t="shared" si="7"/>
        <v/>
      </c>
      <c r="AH67" s="202"/>
      <c r="AI67" s="1"/>
      <c r="AJ67" s="217"/>
      <c r="AK67" s="217"/>
      <c r="AL67" s="217"/>
      <c r="AM67" s="217"/>
      <c r="AO67" s="217"/>
      <c r="AR67" s="1"/>
      <c r="AS67" s="1"/>
      <c r="AT67" s="1"/>
      <c r="AU67" s="1"/>
      <c r="AV67" s="1"/>
      <c r="AW67" s="1"/>
      <c r="AX67" s="1"/>
      <c r="AY67" s="1"/>
      <c r="AZ67" s="1"/>
      <c r="BA67" s="1"/>
      <c r="BB67" s="1"/>
      <c r="BC67" s="1"/>
      <c r="BD67" s="1"/>
      <c r="BE67" s="1"/>
      <c r="BK67" s="65"/>
      <c r="BL67" s="67"/>
      <c r="BM67" s="67"/>
      <c r="BN67" s="66"/>
      <c r="BO67" s="65"/>
      <c r="BP67" s="64"/>
      <c r="BQ67" s="63"/>
    </row>
    <row r="68" spans="20:69" x14ac:dyDescent="0.25">
      <c r="T68" s="200">
        <v>58</v>
      </c>
      <c r="U68" s="197">
        <f>IFERROR(INDEX(Sales!$B$6:$F$5005,$T68,MATCH(U$10,Sales!$B$5:$F$5,0)),"")</f>
        <v>0</v>
      </c>
      <c r="V68" s="196">
        <f>IFERROR(INDEX(Sales!$B$6:$F$5005,$T68,MATCH(V$10,Sales!$B$5:$F$5,0)),"")</f>
        <v>0</v>
      </c>
      <c r="W68" s="196">
        <f>IFERROR(INDEX(Sales!$B$6:$F$5005,$T68,MATCH(W$10,Sales!$B$5:$F$5,0)),"")</f>
        <v>0</v>
      </c>
      <c r="X68" s="196">
        <f>IFERROR(INDEX(Sales!$B$6:$F$5005,$T68,MATCH(X$10,Sales!$B$5:$F$5,0)),"")</f>
        <v>0</v>
      </c>
      <c r="Y68" s="220">
        <f>IFERROR(INDEX(Sales!$B$6:$F$5005,$T68,MATCH(Y$10,Sales!$B$5:$F$5,0)),"")</f>
        <v>0</v>
      </c>
      <c r="Z68" s="201"/>
      <c r="AA68" s="201"/>
      <c r="AB68" s="201" t="str">
        <f t="shared" si="3"/>
        <v>No</v>
      </c>
      <c r="AC68" s="201" t="str">
        <f t="shared" si="4"/>
        <v/>
      </c>
      <c r="AD68" s="201" t="str">
        <f t="shared" si="2"/>
        <v/>
      </c>
      <c r="AE68" s="202" t="str">
        <f t="shared" si="5"/>
        <v/>
      </c>
      <c r="AF68" s="202" t="str">
        <f t="shared" si="6"/>
        <v/>
      </c>
      <c r="AG68" s="202" t="str">
        <f t="shared" si="7"/>
        <v/>
      </c>
      <c r="AH68" s="202"/>
      <c r="AI68" s="1"/>
      <c r="AJ68" s="217"/>
      <c r="AK68" s="217"/>
      <c r="AL68" s="217"/>
      <c r="AM68" s="217"/>
      <c r="AO68" s="217"/>
      <c r="AR68" s="1"/>
      <c r="AS68" s="1"/>
      <c r="AT68" s="1"/>
      <c r="AU68" s="1"/>
      <c r="AV68" s="1"/>
      <c r="AW68" s="1"/>
      <c r="AX68" s="1"/>
      <c r="AY68" s="1"/>
      <c r="AZ68" s="1"/>
      <c r="BA68" s="1"/>
      <c r="BB68" s="1"/>
      <c r="BC68" s="1"/>
      <c r="BD68" s="1"/>
      <c r="BE68" s="1"/>
      <c r="BK68" s="65"/>
      <c r="BL68" s="67"/>
      <c r="BM68" s="67"/>
      <c r="BN68" s="66"/>
      <c r="BO68" s="65"/>
      <c r="BP68" s="64"/>
      <c r="BQ68" s="63"/>
    </row>
    <row r="69" spans="20:69" x14ac:dyDescent="0.25">
      <c r="T69" s="200">
        <v>59</v>
      </c>
      <c r="U69" s="197">
        <f>IFERROR(INDEX(Sales!$B$6:$F$5005,$T69,MATCH(U$10,Sales!$B$5:$F$5,0)),"")</f>
        <v>0</v>
      </c>
      <c r="V69" s="196">
        <f>IFERROR(INDEX(Sales!$B$6:$F$5005,$T69,MATCH(V$10,Sales!$B$5:$F$5,0)),"")</f>
        <v>0</v>
      </c>
      <c r="W69" s="196">
        <f>IFERROR(INDEX(Sales!$B$6:$F$5005,$T69,MATCH(W$10,Sales!$B$5:$F$5,0)),"")</f>
        <v>0</v>
      </c>
      <c r="X69" s="196">
        <f>IFERROR(INDEX(Sales!$B$6:$F$5005,$T69,MATCH(X$10,Sales!$B$5:$F$5,0)),"")</f>
        <v>0</v>
      </c>
      <c r="Y69" s="220">
        <f>IFERROR(INDEX(Sales!$B$6:$F$5005,$T69,MATCH(Y$10,Sales!$B$5:$F$5,0)),"")</f>
        <v>0</v>
      </c>
      <c r="Z69" s="201"/>
      <c r="AA69" s="201"/>
      <c r="AB69" s="201" t="str">
        <f t="shared" si="3"/>
        <v>No</v>
      </c>
      <c r="AC69" s="201" t="str">
        <f t="shared" si="4"/>
        <v/>
      </c>
      <c r="AD69" s="201" t="str">
        <f t="shared" si="2"/>
        <v/>
      </c>
      <c r="AE69" s="202" t="str">
        <f t="shared" si="5"/>
        <v/>
      </c>
      <c r="AF69" s="202" t="str">
        <f t="shared" si="6"/>
        <v/>
      </c>
      <c r="AG69" s="202" t="str">
        <f t="shared" si="7"/>
        <v/>
      </c>
      <c r="AH69" s="202"/>
      <c r="AI69" s="1"/>
      <c r="AJ69" s="217"/>
      <c r="AK69" s="217"/>
      <c r="AL69" s="217"/>
      <c r="AM69" s="217"/>
      <c r="AO69" s="217"/>
      <c r="AR69" s="1"/>
      <c r="AS69" s="1"/>
      <c r="AT69" s="1"/>
      <c r="AU69" s="1"/>
      <c r="AV69" s="1"/>
      <c r="AW69" s="1"/>
      <c r="AX69" s="1"/>
      <c r="AY69" s="1"/>
      <c r="AZ69" s="1"/>
      <c r="BA69" s="1"/>
      <c r="BB69" s="1"/>
      <c r="BC69" s="1"/>
      <c r="BD69" s="1"/>
      <c r="BE69" s="1"/>
      <c r="BK69" s="65"/>
      <c r="BL69" s="67"/>
      <c r="BM69" s="67"/>
      <c r="BN69" s="66"/>
      <c r="BO69" s="65"/>
      <c r="BP69" s="64"/>
      <c r="BQ69" s="63"/>
    </row>
    <row r="70" spans="20:69" x14ac:dyDescent="0.25">
      <c r="T70" s="200">
        <v>60</v>
      </c>
      <c r="U70" s="197">
        <f>IFERROR(INDEX(Sales!$B$6:$F$5005,$T70,MATCH(U$10,Sales!$B$5:$F$5,0)),"")</f>
        <v>0</v>
      </c>
      <c r="V70" s="196">
        <f>IFERROR(INDEX(Sales!$B$6:$F$5005,$T70,MATCH(V$10,Sales!$B$5:$F$5,0)),"")</f>
        <v>0</v>
      </c>
      <c r="W70" s="196">
        <f>IFERROR(INDEX(Sales!$B$6:$F$5005,$T70,MATCH(W$10,Sales!$B$5:$F$5,0)),"")</f>
        <v>0</v>
      </c>
      <c r="X70" s="196">
        <f>IFERROR(INDEX(Sales!$B$6:$F$5005,$T70,MATCH(X$10,Sales!$B$5:$F$5,0)),"")</f>
        <v>0</v>
      </c>
      <c r="Y70" s="220">
        <f>IFERROR(INDEX(Sales!$B$6:$F$5005,$T70,MATCH(Y$10,Sales!$B$5:$F$5,0)),"")</f>
        <v>0</v>
      </c>
      <c r="Z70" s="201"/>
      <c r="AA70" s="201"/>
      <c r="AB70" s="201" t="str">
        <f t="shared" si="3"/>
        <v>No</v>
      </c>
      <c r="AC70" s="201" t="str">
        <f t="shared" si="4"/>
        <v/>
      </c>
      <c r="AD70" s="201" t="str">
        <f t="shared" si="2"/>
        <v/>
      </c>
      <c r="AE70" s="202" t="str">
        <f t="shared" si="5"/>
        <v/>
      </c>
      <c r="AF70" s="202" t="str">
        <f t="shared" si="6"/>
        <v/>
      </c>
      <c r="AG70" s="202" t="str">
        <f t="shared" si="7"/>
        <v/>
      </c>
      <c r="AH70" s="202"/>
      <c r="AI70" s="1"/>
      <c r="AJ70" s="217"/>
      <c r="AK70" s="217"/>
      <c r="AL70" s="217"/>
      <c r="AM70" s="217"/>
      <c r="AO70" s="217"/>
      <c r="AR70" s="1"/>
      <c r="AS70" s="1"/>
      <c r="AT70" s="1"/>
      <c r="AU70" s="1"/>
      <c r="AV70" s="1"/>
      <c r="AW70" s="1"/>
      <c r="AX70" s="1"/>
      <c r="AY70" s="1"/>
      <c r="AZ70" s="1"/>
      <c r="BA70" s="1"/>
      <c r="BB70" s="1"/>
      <c r="BC70" s="1"/>
      <c r="BD70" s="1"/>
      <c r="BE70" s="1"/>
      <c r="BK70" s="65"/>
      <c r="BL70" s="67"/>
      <c r="BM70" s="67"/>
      <c r="BN70" s="66"/>
      <c r="BO70" s="65"/>
      <c r="BP70" s="64"/>
      <c r="BQ70" s="63"/>
    </row>
    <row r="71" spans="20:69" x14ac:dyDescent="0.25">
      <c r="T71" s="200">
        <v>61</v>
      </c>
      <c r="U71" s="197">
        <f>IFERROR(INDEX(Sales!$B$6:$F$5005,$T71,MATCH(U$10,Sales!$B$5:$F$5,0)),"")</f>
        <v>0</v>
      </c>
      <c r="V71" s="196">
        <f>IFERROR(INDEX(Sales!$B$6:$F$5005,$T71,MATCH(V$10,Sales!$B$5:$F$5,0)),"")</f>
        <v>0</v>
      </c>
      <c r="W71" s="196">
        <f>IFERROR(INDEX(Sales!$B$6:$F$5005,$T71,MATCH(W$10,Sales!$B$5:$F$5,0)),"")</f>
        <v>0</v>
      </c>
      <c r="X71" s="196">
        <f>IFERROR(INDEX(Sales!$B$6:$F$5005,$T71,MATCH(X$10,Sales!$B$5:$F$5,0)),"")</f>
        <v>0</v>
      </c>
      <c r="Y71" s="220">
        <f>IFERROR(INDEX(Sales!$B$6:$F$5005,$T71,MATCH(Y$10,Sales!$B$5:$F$5,0)),"")</f>
        <v>0</v>
      </c>
      <c r="Z71" s="201"/>
      <c r="AA71" s="201"/>
      <c r="AB71" s="201" t="str">
        <f t="shared" si="3"/>
        <v>No</v>
      </c>
      <c r="AC71" s="201" t="str">
        <f t="shared" si="4"/>
        <v/>
      </c>
      <c r="AD71" s="201" t="str">
        <f t="shared" si="2"/>
        <v/>
      </c>
      <c r="AE71" s="202" t="str">
        <f t="shared" si="5"/>
        <v/>
      </c>
      <c r="AF71" s="202" t="str">
        <f t="shared" si="6"/>
        <v/>
      </c>
      <c r="AG71" s="202" t="str">
        <f t="shared" si="7"/>
        <v/>
      </c>
      <c r="AH71" s="202"/>
      <c r="AI71" s="1"/>
      <c r="AJ71" s="217"/>
      <c r="AK71" s="217"/>
      <c r="AL71" s="217"/>
      <c r="AM71" s="217"/>
      <c r="AO71" s="217"/>
      <c r="AR71" s="1"/>
      <c r="AS71" s="1"/>
      <c r="AT71" s="1"/>
      <c r="AU71" s="1"/>
      <c r="AV71" s="1"/>
      <c r="AW71" s="1"/>
      <c r="AX71" s="1"/>
      <c r="AY71" s="1"/>
      <c r="AZ71" s="1"/>
      <c r="BA71" s="1"/>
      <c r="BB71" s="1"/>
      <c r="BC71" s="1"/>
      <c r="BD71" s="1"/>
      <c r="BE71" s="1"/>
      <c r="BK71" s="65"/>
      <c r="BL71" s="67"/>
      <c r="BM71" s="67"/>
      <c r="BN71" s="66"/>
      <c r="BO71" s="65"/>
      <c r="BP71" s="64"/>
      <c r="BQ71" s="63"/>
    </row>
    <row r="72" spans="20:69" x14ac:dyDescent="0.25">
      <c r="T72" s="200">
        <v>62</v>
      </c>
      <c r="U72" s="197">
        <f>IFERROR(INDEX(Sales!$B$6:$F$5005,$T72,MATCH(U$10,Sales!$B$5:$F$5,0)),"")</f>
        <v>0</v>
      </c>
      <c r="V72" s="196">
        <f>IFERROR(INDEX(Sales!$B$6:$F$5005,$T72,MATCH(V$10,Sales!$B$5:$F$5,0)),"")</f>
        <v>0</v>
      </c>
      <c r="W72" s="196">
        <f>IFERROR(INDEX(Sales!$B$6:$F$5005,$T72,MATCH(W$10,Sales!$B$5:$F$5,0)),"")</f>
        <v>0</v>
      </c>
      <c r="X72" s="196">
        <f>IFERROR(INDEX(Sales!$B$6:$F$5005,$T72,MATCH(X$10,Sales!$B$5:$F$5,0)),"")</f>
        <v>0</v>
      </c>
      <c r="Y72" s="220">
        <f>IFERROR(INDEX(Sales!$B$6:$F$5005,$T72,MATCH(Y$10,Sales!$B$5:$F$5,0)),"")</f>
        <v>0</v>
      </c>
      <c r="Z72" s="201"/>
      <c r="AA72" s="201"/>
      <c r="AB72" s="201" t="str">
        <f t="shared" si="3"/>
        <v>No</v>
      </c>
      <c r="AC72" s="201" t="str">
        <f t="shared" si="4"/>
        <v/>
      </c>
      <c r="AD72" s="201" t="str">
        <f t="shared" si="2"/>
        <v/>
      </c>
      <c r="AE72" s="202" t="str">
        <f t="shared" si="5"/>
        <v/>
      </c>
      <c r="AF72" s="202" t="str">
        <f t="shared" si="6"/>
        <v/>
      </c>
      <c r="AG72" s="202" t="str">
        <f t="shared" si="7"/>
        <v/>
      </c>
      <c r="AH72" s="202"/>
      <c r="AI72" s="1"/>
      <c r="AJ72" s="217"/>
      <c r="AK72" s="217"/>
      <c r="AL72" s="217"/>
      <c r="AM72" s="217"/>
      <c r="AO72" s="217"/>
      <c r="AR72" s="1"/>
      <c r="AS72" s="1"/>
      <c r="AT72" s="1"/>
      <c r="AU72" s="1"/>
      <c r="AV72" s="1"/>
      <c r="AW72" s="1"/>
      <c r="AX72" s="1"/>
      <c r="AY72" s="1"/>
      <c r="AZ72" s="1"/>
      <c r="BA72" s="1"/>
      <c r="BB72" s="1"/>
      <c r="BC72" s="1"/>
      <c r="BD72" s="1"/>
      <c r="BE72" s="1"/>
      <c r="BK72" s="65"/>
      <c r="BL72" s="67"/>
      <c r="BM72" s="67"/>
      <c r="BN72" s="66"/>
      <c r="BO72" s="65"/>
      <c r="BP72" s="64"/>
      <c r="BQ72" s="63"/>
    </row>
    <row r="73" spans="20:69" x14ac:dyDescent="0.25">
      <c r="T73" s="200">
        <v>63</v>
      </c>
      <c r="U73" s="197">
        <f>IFERROR(INDEX(Sales!$B$6:$F$5005,$T73,MATCH(U$10,Sales!$B$5:$F$5,0)),"")</f>
        <v>0</v>
      </c>
      <c r="V73" s="196">
        <f>IFERROR(INDEX(Sales!$B$6:$F$5005,$T73,MATCH(V$10,Sales!$B$5:$F$5,0)),"")</f>
        <v>0</v>
      </c>
      <c r="W73" s="196">
        <f>IFERROR(INDEX(Sales!$B$6:$F$5005,$T73,MATCH(W$10,Sales!$B$5:$F$5,0)),"")</f>
        <v>0</v>
      </c>
      <c r="X73" s="196">
        <f>IFERROR(INDEX(Sales!$B$6:$F$5005,$T73,MATCH(X$10,Sales!$B$5:$F$5,0)),"")</f>
        <v>0</v>
      </c>
      <c r="Y73" s="220">
        <f>IFERROR(INDEX(Sales!$B$6:$F$5005,$T73,MATCH(Y$10,Sales!$B$5:$F$5,0)),"")</f>
        <v>0</v>
      </c>
      <c r="Z73" s="201"/>
      <c r="AA73" s="201"/>
      <c r="AB73" s="201" t="str">
        <f t="shared" si="3"/>
        <v>No</v>
      </c>
      <c r="AC73" s="201" t="str">
        <f t="shared" si="4"/>
        <v/>
      </c>
      <c r="AD73" s="201" t="str">
        <f t="shared" si="2"/>
        <v/>
      </c>
      <c r="AE73" s="202" t="str">
        <f t="shared" si="5"/>
        <v/>
      </c>
      <c r="AF73" s="202" t="str">
        <f t="shared" si="6"/>
        <v/>
      </c>
      <c r="AG73" s="202" t="str">
        <f t="shared" si="7"/>
        <v/>
      </c>
      <c r="AH73" s="202"/>
      <c r="AI73" s="1"/>
      <c r="AJ73" s="217"/>
      <c r="AK73" s="217"/>
      <c r="AL73" s="217"/>
      <c r="AM73" s="217"/>
      <c r="AO73" s="217"/>
      <c r="AR73" s="1"/>
      <c r="AS73" s="1"/>
      <c r="AT73" s="1"/>
      <c r="AU73" s="1"/>
      <c r="AV73" s="1"/>
      <c r="AW73" s="1"/>
      <c r="AX73" s="1"/>
      <c r="AY73" s="1"/>
      <c r="AZ73" s="1"/>
      <c r="BA73" s="1"/>
      <c r="BB73" s="1"/>
      <c r="BC73" s="1"/>
      <c r="BD73" s="1"/>
      <c r="BE73" s="1"/>
      <c r="BK73" s="65"/>
      <c r="BL73" s="67"/>
      <c r="BM73" s="67"/>
      <c r="BN73" s="66"/>
      <c r="BO73" s="65"/>
      <c r="BP73" s="64"/>
      <c r="BQ73" s="63"/>
    </row>
    <row r="74" spans="20:69" x14ac:dyDescent="0.25">
      <c r="T74" s="200">
        <v>64</v>
      </c>
      <c r="U74" s="197">
        <f>IFERROR(INDEX(Sales!$B$6:$F$5005,$T74,MATCH(U$10,Sales!$B$5:$F$5,0)),"")</f>
        <v>0</v>
      </c>
      <c r="V74" s="196">
        <f>IFERROR(INDEX(Sales!$B$6:$F$5005,$T74,MATCH(V$10,Sales!$B$5:$F$5,0)),"")</f>
        <v>0</v>
      </c>
      <c r="W74" s="196">
        <f>IFERROR(INDEX(Sales!$B$6:$F$5005,$T74,MATCH(W$10,Sales!$B$5:$F$5,0)),"")</f>
        <v>0</v>
      </c>
      <c r="X74" s="196">
        <f>IFERROR(INDEX(Sales!$B$6:$F$5005,$T74,MATCH(X$10,Sales!$B$5:$F$5,0)),"")</f>
        <v>0</v>
      </c>
      <c r="Y74" s="220">
        <f>IFERROR(INDEX(Sales!$B$6:$F$5005,$T74,MATCH(Y$10,Sales!$B$5:$F$5,0)),"")</f>
        <v>0</v>
      </c>
      <c r="Z74" s="201"/>
      <c r="AA74" s="201"/>
      <c r="AB74" s="201" t="str">
        <f t="shared" si="3"/>
        <v>No</v>
      </c>
      <c r="AC74" s="201" t="str">
        <f t="shared" si="4"/>
        <v/>
      </c>
      <c r="AD74" s="201" t="str">
        <f t="shared" si="2"/>
        <v/>
      </c>
      <c r="AE74" s="202" t="str">
        <f t="shared" si="5"/>
        <v/>
      </c>
      <c r="AF74" s="202" t="str">
        <f t="shared" si="6"/>
        <v/>
      </c>
      <c r="AG74" s="202" t="str">
        <f t="shared" si="7"/>
        <v/>
      </c>
      <c r="AH74" s="202"/>
      <c r="AI74" s="1"/>
      <c r="AJ74" s="217"/>
      <c r="AK74" s="217"/>
      <c r="AL74" s="217"/>
      <c r="AM74" s="217"/>
      <c r="AO74" s="217"/>
      <c r="AR74" s="1"/>
      <c r="AS74" s="1"/>
      <c r="AT74" s="1"/>
      <c r="AU74" s="1"/>
      <c r="AV74" s="1"/>
      <c r="AW74" s="1"/>
      <c r="AX74" s="1"/>
      <c r="AY74" s="1"/>
      <c r="AZ74" s="1"/>
      <c r="BA74" s="1"/>
      <c r="BB74" s="1"/>
      <c r="BC74" s="1"/>
      <c r="BD74" s="1"/>
      <c r="BE74" s="1"/>
      <c r="BK74" s="65"/>
      <c r="BL74" s="67"/>
      <c r="BM74" s="67"/>
      <c r="BN74" s="66"/>
      <c r="BO74" s="65"/>
      <c r="BP74" s="64"/>
      <c r="BQ74" s="63"/>
    </row>
    <row r="75" spans="20:69" x14ac:dyDescent="0.25">
      <c r="T75" s="200">
        <v>65</v>
      </c>
      <c r="U75" s="197">
        <f>IFERROR(INDEX(Sales!$B$6:$F$5005,$T75,MATCH(U$10,Sales!$B$5:$F$5,0)),"")</f>
        <v>0</v>
      </c>
      <c r="V75" s="196">
        <f>IFERROR(INDEX(Sales!$B$6:$F$5005,$T75,MATCH(V$10,Sales!$B$5:$F$5,0)),"")</f>
        <v>0</v>
      </c>
      <c r="W75" s="196">
        <f>IFERROR(INDEX(Sales!$B$6:$F$5005,$T75,MATCH(W$10,Sales!$B$5:$F$5,0)),"")</f>
        <v>0</v>
      </c>
      <c r="X75" s="196">
        <f>IFERROR(INDEX(Sales!$B$6:$F$5005,$T75,MATCH(X$10,Sales!$B$5:$F$5,0)),"")</f>
        <v>0</v>
      </c>
      <c r="Y75" s="220">
        <f>IFERROR(INDEX(Sales!$B$6:$F$5005,$T75,MATCH(Y$10,Sales!$B$5:$F$5,0)),"")</f>
        <v>0</v>
      </c>
      <c r="Z75" s="201"/>
      <c r="AA75" s="201"/>
      <c r="AB75" s="201" t="str">
        <f t="shared" si="3"/>
        <v>No</v>
      </c>
      <c r="AC75" s="201" t="str">
        <f t="shared" si="4"/>
        <v/>
      </c>
      <c r="AD75" s="201" t="str">
        <f t="shared" ref="AD75:AD138" si="11">IF($AB75="No","",SUM($AT$10:$BE$10)/$AR$6)</f>
        <v/>
      </c>
      <c r="AE75" s="202" t="str">
        <f t="shared" si="5"/>
        <v/>
      </c>
      <c r="AF75" s="202" t="str">
        <f t="shared" si="6"/>
        <v/>
      </c>
      <c r="AG75" s="202" t="str">
        <f t="shared" si="7"/>
        <v/>
      </c>
      <c r="AH75" s="202"/>
      <c r="AI75" s="1"/>
      <c r="AJ75" s="217"/>
      <c r="AK75" s="217"/>
      <c r="AL75" s="217"/>
      <c r="AM75" s="217"/>
      <c r="AO75" s="217"/>
      <c r="AR75" s="1"/>
      <c r="AS75" s="1"/>
      <c r="AT75" s="1"/>
      <c r="AU75" s="1"/>
      <c r="AV75" s="1"/>
      <c r="AW75" s="1"/>
      <c r="AX75" s="1"/>
      <c r="AY75" s="1"/>
      <c r="AZ75" s="1"/>
      <c r="BA75" s="1"/>
      <c r="BB75" s="1"/>
      <c r="BC75" s="1"/>
      <c r="BD75" s="1"/>
      <c r="BE75" s="1"/>
      <c r="BK75" s="65"/>
      <c r="BL75" s="67"/>
      <c r="BM75" s="67"/>
      <c r="BN75" s="66"/>
      <c r="BO75" s="65"/>
      <c r="BP75" s="64"/>
      <c r="BQ75" s="63"/>
    </row>
    <row r="76" spans="20:69" x14ac:dyDescent="0.25">
      <c r="T76" s="200">
        <v>66</v>
      </c>
      <c r="U76" s="197">
        <f>IFERROR(INDEX(Sales!$B$6:$F$5005,$T76,MATCH(U$10,Sales!$B$5:$F$5,0)),"")</f>
        <v>0</v>
      </c>
      <c r="V76" s="196">
        <f>IFERROR(INDEX(Sales!$B$6:$F$5005,$T76,MATCH(V$10,Sales!$B$5:$F$5,0)),"")</f>
        <v>0</v>
      </c>
      <c r="W76" s="196">
        <f>IFERROR(INDEX(Sales!$B$6:$F$5005,$T76,MATCH(W$10,Sales!$B$5:$F$5,0)),"")</f>
        <v>0</v>
      </c>
      <c r="X76" s="196">
        <f>IFERROR(INDEX(Sales!$B$6:$F$5005,$T76,MATCH(X$10,Sales!$B$5:$F$5,0)),"")</f>
        <v>0</v>
      </c>
      <c r="Y76" s="220">
        <f>IFERROR(INDEX(Sales!$B$6:$F$5005,$T76,MATCH(Y$10,Sales!$B$5:$F$5,0)),"")</f>
        <v>0</v>
      </c>
      <c r="Z76" s="201"/>
      <c r="AA76" s="201"/>
      <c r="AB76" s="201" t="str">
        <f t="shared" ref="AB76:AB139" si="12">IF($U76=0,"No","Yes")</f>
        <v>No</v>
      </c>
      <c r="AC76" s="201" t="str">
        <f t="shared" ref="AC76:AC139" si="13">IFERROR(IF($AB76="No","",$Y76),"")</f>
        <v/>
      </c>
      <c r="AD76" s="201" t="str">
        <f t="shared" si="11"/>
        <v/>
      </c>
      <c r="AE76" s="202" t="str">
        <f t="shared" ref="AE76:AE139" si="14">IFERROR(IF($AB76="No","",YEAR($U76)),"")</f>
        <v/>
      </c>
      <c r="AF76" s="202" t="str">
        <f t="shared" ref="AF76:AF139" si="15">IFERROR(IF($AB76="No","",MONTH($U76)),"")</f>
        <v/>
      </c>
      <c r="AG76" s="202" t="str">
        <f t="shared" ref="AG76:AG139" si="16">IFERROR(INDEX($AJ$11:$AK$22,MATCH($AF76,$AJ$11:$AJ$22,0),2),"")</f>
        <v/>
      </c>
      <c r="AH76" s="202"/>
      <c r="AI76" s="1"/>
      <c r="AJ76" s="217"/>
      <c r="AK76" s="217"/>
      <c r="AL76" s="217"/>
      <c r="AM76" s="217"/>
      <c r="AO76" s="217"/>
      <c r="AR76" s="1"/>
      <c r="AS76" s="1"/>
      <c r="AT76" s="1"/>
      <c r="AU76" s="1"/>
      <c r="AV76" s="1"/>
      <c r="AW76" s="1"/>
      <c r="AX76" s="1"/>
      <c r="AY76" s="1"/>
      <c r="AZ76" s="1"/>
      <c r="BA76" s="1"/>
      <c r="BB76" s="1"/>
      <c r="BC76" s="1"/>
      <c r="BD76" s="1"/>
      <c r="BE76" s="1"/>
      <c r="BK76" s="65"/>
      <c r="BL76" s="67"/>
      <c r="BM76" s="67"/>
      <c r="BN76" s="66"/>
      <c r="BO76" s="65"/>
      <c r="BP76" s="64"/>
      <c r="BQ76" s="63"/>
    </row>
    <row r="77" spans="20:69" x14ac:dyDescent="0.25">
      <c r="T77" s="200">
        <v>67</v>
      </c>
      <c r="U77" s="197">
        <f>IFERROR(INDEX(Sales!$B$6:$F$5005,$T77,MATCH(U$10,Sales!$B$5:$F$5,0)),"")</f>
        <v>0</v>
      </c>
      <c r="V77" s="196">
        <f>IFERROR(INDEX(Sales!$B$6:$F$5005,$T77,MATCH(V$10,Sales!$B$5:$F$5,0)),"")</f>
        <v>0</v>
      </c>
      <c r="W77" s="196">
        <f>IFERROR(INDEX(Sales!$B$6:$F$5005,$T77,MATCH(W$10,Sales!$B$5:$F$5,0)),"")</f>
        <v>0</v>
      </c>
      <c r="X77" s="196">
        <f>IFERROR(INDEX(Sales!$B$6:$F$5005,$T77,MATCH(X$10,Sales!$B$5:$F$5,0)),"")</f>
        <v>0</v>
      </c>
      <c r="Y77" s="220">
        <f>IFERROR(INDEX(Sales!$B$6:$F$5005,$T77,MATCH(Y$10,Sales!$B$5:$F$5,0)),"")</f>
        <v>0</v>
      </c>
      <c r="Z77" s="201"/>
      <c r="AA77" s="201"/>
      <c r="AB77" s="201" t="str">
        <f t="shared" si="12"/>
        <v>No</v>
      </c>
      <c r="AC77" s="201" t="str">
        <f t="shared" si="13"/>
        <v/>
      </c>
      <c r="AD77" s="201" t="str">
        <f t="shared" si="11"/>
        <v/>
      </c>
      <c r="AE77" s="202" t="str">
        <f t="shared" si="14"/>
        <v/>
      </c>
      <c r="AF77" s="202" t="str">
        <f t="shared" si="15"/>
        <v/>
      </c>
      <c r="AG77" s="202" t="str">
        <f t="shared" si="16"/>
        <v/>
      </c>
      <c r="AH77" s="202"/>
      <c r="AI77" s="1"/>
      <c r="AJ77" s="217"/>
      <c r="AK77" s="217"/>
      <c r="AL77" s="217"/>
      <c r="AM77" s="217"/>
      <c r="AO77" s="217"/>
      <c r="AR77" s="1"/>
      <c r="AS77" s="1"/>
      <c r="AT77" s="1"/>
      <c r="AU77" s="1"/>
      <c r="AV77" s="1"/>
      <c r="AW77" s="1"/>
      <c r="AX77" s="1"/>
      <c r="AY77" s="1"/>
      <c r="AZ77" s="1"/>
      <c r="BA77" s="1"/>
      <c r="BB77" s="1"/>
      <c r="BC77" s="1"/>
      <c r="BD77" s="1"/>
      <c r="BE77" s="1"/>
      <c r="BK77" s="65"/>
      <c r="BL77" s="67"/>
      <c r="BM77" s="67"/>
      <c r="BN77" s="66"/>
      <c r="BO77" s="65"/>
      <c r="BP77" s="64"/>
      <c r="BQ77" s="63"/>
    </row>
    <row r="78" spans="20:69" x14ac:dyDescent="0.25">
      <c r="T78" s="200">
        <v>68</v>
      </c>
      <c r="U78" s="197">
        <f>IFERROR(INDEX(Sales!$B$6:$F$5005,$T78,MATCH(U$10,Sales!$B$5:$F$5,0)),"")</f>
        <v>0</v>
      </c>
      <c r="V78" s="196">
        <f>IFERROR(INDEX(Sales!$B$6:$F$5005,$T78,MATCH(V$10,Sales!$B$5:$F$5,0)),"")</f>
        <v>0</v>
      </c>
      <c r="W78" s="196">
        <f>IFERROR(INDEX(Sales!$B$6:$F$5005,$T78,MATCH(W$10,Sales!$B$5:$F$5,0)),"")</f>
        <v>0</v>
      </c>
      <c r="X78" s="196">
        <f>IFERROR(INDEX(Sales!$B$6:$F$5005,$T78,MATCH(X$10,Sales!$B$5:$F$5,0)),"")</f>
        <v>0</v>
      </c>
      <c r="Y78" s="220">
        <f>IFERROR(INDEX(Sales!$B$6:$F$5005,$T78,MATCH(Y$10,Sales!$B$5:$F$5,0)),"")</f>
        <v>0</v>
      </c>
      <c r="Z78" s="201"/>
      <c r="AA78" s="201"/>
      <c r="AB78" s="201" t="str">
        <f t="shared" si="12"/>
        <v>No</v>
      </c>
      <c r="AC78" s="201" t="str">
        <f t="shared" si="13"/>
        <v/>
      </c>
      <c r="AD78" s="201" t="str">
        <f t="shared" si="11"/>
        <v/>
      </c>
      <c r="AE78" s="202" t="str">
        <f t="shared" si="14"/>
        <v/>
      </c>
      <c r="AF78" s="202" t="str">
        <f t="shared" si="15"/>
        <v/>
      </c>
      <c r="AG78" s="202" t="str">
        <f t="shared" si="16"/>
        <v/>
      </c>
      <c r="AH78" s="202"/>
      <c r="AI78" s="1"/>
      <c r="AJ78" s="217"/>
      <c r="AK78" s="217"/>
      <c r="AL78" s="217"/>
      <c r="AM78" s="217"/>
      <c r="AO78" s="217"/>
      <c r="AR78" s="1"/>
      <c r="AS78" s="1"/>
      <c r="AT78" s="1"/>
      <c r="AU78" s="1"/>
      <c r="AV78" s="1"/>
      <c r="AW78" s="1"/>
      <c r="AX78" s="1"/>
      <c r="AY78" s="1"/>
      <c r="AZ78" s="1"/>
      <c r="BA78" s="1"/>
      <c r="BB78" s="1"/>
      <c r="BC78" s="1"/>
      <c r="BD78" s="1"/>
      <c r="BE78" s="1"/>
      <c r="BK78" s="65"/>
      <c r="BL78" s="67"/>
      <c r="BM78" s="67"/>
      <c r="BN78" s="66"/>
      <c r="BO78" s="65"/>
      <c r="BP78" s="64"/>
      <c r="BQ78" s="63"/>
    </row>
    <row r="79" spans="20:69" x14ac:dyDescent="0.25">
      <c r="T79" s="200">
        <v>69</v>
      </c>
      <c r="U79" s="197">
        <f>IFERROR(INDEX(Sales!$B$6:$F$5005,$T79,MATCH(U$10,Sales!$B$5:$F$5,0)),"")</f>
        <v>0</v>
      </c>
      <c r="V79" s="196">
        <f>IFERROR(INDEX(Sales!$B$6:$F$5005,$T79,MATCH(V$10,Sales!$B$5:$F$5,0)),"")</f>
        <v>0</v>
      </c>
      <c r="W79" s="196">
        <f>IFERROR(INDEX(Sales!$B$6:$F$5005,$T79,MATCH(W$10,Sales!$B$5:$F$5,0)),"")</f>
        <v>0</v>
      </c>
      <c r="X79" s="196">
        <f>IFERROR(INDEX(Sales!$B$6:$F$5005,$T79,MATCH(X$10,Sales!$B$5:$F$5,0)),"")</f>
        <v>0</v>
      </c>
      <c r="Y79" s="220">
        <f>IFERROR(INDEX(Sales!$B$6:$F$5005,$T79,MATCH(Y$10,Sales!$B$5:$F$5,0)),"")</f>
        <v>0</v>
      </c>
      <c r="Z79" s="201"/>
      <c r="AA79" s="201"/>
      <c r="AB79" s="201" t="str">
        <f t="shared" si="12"/>
        <v>No</v>
      </c>
      <c r="AC79" s="201" t="str">
        <f t="shared" si="13"/>
        <v/>
      </c>
      <c r="AD79" s="201" t="str">
        <f t="shared" si="11"/>
        <v/>
      </c>
      <c r="AE79" s="202" t="str">
        <f t="shared" si="14"/>
        <v/>
      </c>
      <c r="AF79" s="202" t="str">
        <f t="shared" si="15"/>
        <v/>
      </c>
      <c r="AG79" s="202" t="str">
        <f t="shared" si="16"/>
        <v/>
      </c>
      <c r="AH79" s="202"/>
      <c r="AI79" s="1"/>
      <c r="AJ79" s="217"/>
      <c r="AK79" s="217"/>
      <c r="AL79" s="217"/>
      <c r="AM79" s="217"/>
      <c r="AO79" s="217"/>
      <c r="AR79" s="1"/>
      <c r="AS79" s="1"/>
      <c r="AT79" s="1"/>
      <c r="AU79" s="1"/>
      <c r="AV79" s="1"/>
      <c r="AW79" s="1"/>
      <c r="AX79" s="1"/>
      <c r="AY79" s="1"/>
      <c r="AZ79" s="1"/>
      <c r="BA79" s="1"/>
      <c r="BB79" s="1"/>
      <c r="BC79" s="1"/>
      <c r="BD79" s="1"/>
      <c r="BE79" s="1"/>
      <c r="BK79" s="65"/>
      <c r="BL79" s="67"/>
      <c r="BM79" s="67"/>
      <c r="BN79" s="66"/>
      <c r="BO79" s="65"/>
      <c r="BP79" s="64"/>
      <c r="BQ79" s="63"/>
    </row>
    <row r="80" spans="20:69" x14ac:dyDescent="0.25">
      <c r="T80" s="200">
        <v>70</v>
      </c>
      <c r="U80" s="197">
        <f>IFERROR(INDEX(Sales!$B$6:$F$5005,$T80,MATCH(U$10,Sales!$B$5:$F$5,0)),"")</f>
        <v>0</v>
      </c>
      <c r="V80" s="196">
        <f>IFERROR(INDEX(Sales!$B$6:$F$5005,$T80,MATCH(V$10,Sales!$B$5:$F$5,0)),"")</f>
        <v>0</v>
      </c>
      <c r="W80" s="196">
        <f>IFERROR(INDEX(Sales!$B$6:$F$5005,$T80,MATCH(W$10,Sales!$B$5:$F$5,0)),"")</f>
        <v>0</v>
      </c>
      <c r="X80" s="196">
        <f>IFERROR(INDEX(Sales!$B$6:$F$5005,$T80,MATCH(X$10,Sales!$B$5:$F$5,0)),"")</f>
        <v>0</v>
      </c>
      <c r="Y80" s="220">
        <f>IFERROR(INDEX(Sales!$B$6:$F$5005,$T80,MATCH(Y$10,Sales!$B$5:$F$5,0)),"")</f>
        <v>0</v>
      </c>
      <c r="Z80" s="201"/>
      <c r="AA80" s="201"/>
      <c r="AB80" s="201" t="str">
        <f t="shared" si="12"/>
        <v>No</v>
      </c>
      <c r="AC80" s="201" t="str">
        <f t="shared" si="13"/>
        <v/>
      </c>
      <c r="AD80" s="201" t="str">
        <f t="shared" si="11"/>
        <v/>
      </c>
      <c r="AE80" s="202" t="str">
        <f t="shared" si="14"/>
        <v/>
      </c>
      <c r="AF80" s="202" t="str">
        <f t="shared" si="15"/>
        <v/>
      </c>
      <c r="AG80" s="202" t="str">
        <f t="shared" si="16"/>
        <v/>
      </c>
      <c r="AH80" s="202"/>
      <c r="AI80" s="1"/>
      <c r="AJ80" s="217"/>
      <c r="AK80" s="217"/>
      <c r="AL80" s="217"/>
      <c r="AM80" s="217"/>
      <c r="AO80" s="217"/>
      <c r="AR80" s="1"/>
      <c r="AS80" s="1"/>
      <c r="AT80" s="1"/>
      <c r="AU80" s="1"/>
      <c r="AV80" s="1"/>
      <c r="AW80" s="1"/>
      <c r="AX80" s="1"/>
      <c r="AY80" s="1"/>
      <c r="AZ80" s="1"/>
      <c r="BA80" s="1"/>
      <c r="BB80" s="1"/>
      <c r="BC80" s="1"/>
      <c r="BD80" s="1"/>
      <c r="BE80" s="1"/>
      <c r="BK80" s="65"/>
      <c r="BL80" s="67"/>
      <c r="BM80" s="67"/>
      <c r="BN80" s="66"/>
      <c r="BO80" s="65"/>
      <c r="BP80" s="64"/>
      <c r="BQ80" s="63"/>
    </row>
    <row r="81" spans="20:69" x14ac:dyDescent="0.25">
      <c r="T81" s="200">
        <v>71</v>
      </c>
      <c r="U81" s="197">
        <f>IFERROR(INDEX(Sales!$B$6:$F$5005,$T81,MATCH(U$10,Sales!$B$5:$F$5,0)),"")</f>
        <v>0</v>
      </c>
      <c r="V81" s="196">
        <f>IFERROR(INDEX(Sales!$B$6:$F$5005,$T81,MATCH(V$10,Sales!$B$5:$F$5,0)),"")</f>
        <v>0</v>
      </c>
      <c r="W81" s="196">
        <f>IFERROR(INDEX(Sales!$B$6:$F$5005,$T81,MATCH(W$10,Sales!$B$5:$F$5,0)),"")</f>
        <v>0</v>
      </c>
      <c r="X81" s="196">
        <f>IFERROR(INDEX(Sales!$B$6:$F$5005,$T81,MATCH(X$10,Sales!$B$5:$F$5,0)),"")</f>
        <v>0</v>
      </c>
      <c r="Y81" s="220">
        <f>IFERROR(INDEX(Sales!$B$6:$F$5005,$T81,MATCH(Y$10,Sales!$B$5:$F$5,0)),"")</f>
        <v>0</v>
      </c>
      <c r="Z81" s="201"/>
      <c r="AA81" s="201"/>
      <c r="AB81" s="201" t="str">
        <f t="shared" si="12"/>
        <v>No</v>
      </c>
      <c r="AC81" s="201" t="str">
        <f t="shared" si="13"/>
        <v/>
      </c>
      <c r="AD81" s="201" t="str">
        <f t="shared" si="11"/>
        <v/>
      </c>
      <c r="AE81" s="202" t="str">
        <f t="shared" si="14"/>
        <v/>
      </c>
      <c r="AF81" s="202" t="str">
        <f t="shared" si="15"/>
        <v/>
      </c>
      <c r="AG81" s="202" t="str">
        <f t="shared" si="16"/>
        <v/>
      </c>
      <c r="AH81" s="202"/>
      <c r="AI81" s="1"/>
      <c r="AJ81" s="217"/>
      <c r="AK81" s="217"/>
      <c r="AL81" s="217"/>
      <c r="AM81" s="217"/>
      <c r="AO81" s="217"/>
      <c r="AR81" s="1"/>
      <c r="AS81" s="1"/>
      <c r="AT81" s="1"/>
      <c r="AU81" s="1"/>
      <c r="AV81" s="1"/>
      <c r="AW81" s="1"/>
      <c r="AX81" s="1"/>
      <c r="AY81" s="1"/>
      <c r="AZ81" s="1"/>
      <c r="BA81" s="1"/>
      <c r="BB81" s="1"/>
      <c r="BC81" s="1"/>
      <c r="BD81" s="1"/>
      <c r="BE81" s="1"/>
      <c r="BK81" s="65"/>
      <c r="BL81" s="67"/>
      <c r="BM81" s="67"/>
      <c r="BN81" s="66"/>
      <c r="BO81" s="65"/>
      <c r="BP81" s="64"/>
      <c r="BQ81" s="63"/>
    </row>
    <row r="82" spans="20:69" x14ac:dyDescent="0.25">
      <c r="T82" s="200">
        <v>72</v>
      </c>
      <c r="U82" s="197">
        <f>IFERROR(INDEX(Sales!$B$6:$F$5005,$T82,MATCH(U$10,Sales!$B$5:$F$5,0)),"")</f>
        <v>0</v>
      </c>
      <c r="V82" s="196">
        <f>IFERROR(INDEX(Sales!$B$6:$F$5005,$T82,MATCH(V$10,Sales!$B$5:$F$5,0)),"")</f>
        <v>0</v>
      </c>
      <c r="W82" s="196">
        <f>IFERROR(INDEX(Sales!$B$6:$F$5005,$T82,MATCH(W$10,Sales!$B$5:$F$5,0)),"")</f>
        <v>0</v>
      </c>
      <c r="X82" s="196">
        <f>IFERROR(INDEX(Sales!$B$6:$F$5005,$T82,MATCH(X$10,Sales!$B$5:$F$5,0)),"")</f>
        <v>0</v>
      </c>
      <c r="Y82" s="220">
        <f>IFERROR(INDEX(Sales!$B$6:$F$5005,$T82,MATCH(Y$10,Sales!$B$5:$F$5,0)),"")</f>
        <v>0</v>
      </c>
      <c r="Z82" s="201"/>
      <c r="AA82" s="201"/>
      <c r="AB82" s="201" t="str">
        <f t="shared" si="12"/>
        <v>No</v>
      </c>
      <c r="AC82" s="201" t="str">
        <f t="shared" si="13"/>
        <v/>
      </c>
      <c r="AD82" s="201" t="str">
        <f t="shared" si="11"/>
        <v/>
      </c>
      <c r="AE82" s="202" t="str">
        <f t="shared" si="14"/>
        <v/>
      </c>
      <c r="AF82" s="202" t="str">
        <f t="shared" si="15"/>
        <v/>
      </c>
      <c r="AG82" s="202" t="str">
        <f t="shared" si="16"/>
        <v/>
      </c>
      <c r="AH82" s="202"/>
      <c r="AI82" s="1"/>
      <c r="AJ82" s="217"/>
      <c r="AK82" s="217"/>
      <c r="AL82" s="217"/>
      <c r="AM82" s="217"/>
      <c r="AO82" s="217"/>
      <c r="AR82" s="1"/>
      <c r="AS82" s="1"/>
      <c r="AT82" s="1"/>
      <c r="AU82" s="1"/>
      <c r="AV82" s="1"/>
      <c r="AW82" s="1"/>
      <c r="AX82" s="1"/>
      <c r="AY82" s="1"/>
      <c r="AZ82" s="1"/>
      <c r="BA82" s="1"/>
      <c r="BB82" s="1"/>
      <c r="BC82" s="1"/>
      <c r="BD82" s="1"/>
      <c r="BE82" s="1"/>
      <c r="BK82" s="65"/>
      <c r="BL82" s="67"/>
      <c r="BM82" s="67"/>
      <c r="BN82" s="66"/>
      <c r="BO82" s="65"/>
      <c r="BP82" s="64"/>
      <c r="BQ82" s="63"/>
    </row>
    <row r="83" spans="20:69" x14ac:dyDescent="0.25">
      <c r="T83" s="200">
        <v>73</v>
      </c>
      <c r="U83" s="197">
        <f>IFERROR(INDEX(Sales!$B$6:$F$5005,$T83,MATCH(U$10,Sales!$B$5:$F$5,0)),"")</f>
        <v>0</v>
      </c>
      <c r="V83" s="196">
        <f>IFERROR(INDEX(Sales!$B$6:$F$5005,$T83,MATCH(V$10,Sales!$B$5:$F$5,0)),"")</f>
        <v>0</v>
      </c>
      <c r="W83" s="196">
        <f>IFERROR(INDEX(Sales!$B$6:$F$5005,$T83,MATCH(W$10,Sales!$B$5:$F$5,0)),"")</f>
        <v>0</v>
      </c>
      <c r="X83" s="196">
        <f>IFERROR(INDEX(Sales!$B$6:$F$5005,$T83,MATCH(X$10,Sales!$B$5:$F$5,0)),"")</f>
        <v>0</v>
      </c>
      <c r="Y83" s="220">
        <f>IFERROR(INDEX(Sales!$B$6:$F$5005,$T83,MATCH(Y$10,Sales!$B$5:$F$5,0)),"")</f>
        <v>0</v>
      </c>
      <c r="Z83" s="201"/>
      <c r="AA83" s="201"/>
      <c r="AB83" s="201" t="str">
        <f t="shared" si="12"/>
        <v>No</v>
      </c>
      <c r="AC83" s="201" t="str">
        <f t="shared" si="13"/>
        <v/>
      </c>
      <c r="AD83" s="201" t="str">
        <f t="shared" si="11"/>
        <v/>
      </c>
      <c r="AE83" s="202" t="str">
        <f t="shared" si="14"/>
        <v/>
      </c>
      <c r="AF83" s="202" t="str">
        <f t="shared" si="15"/>
        <v/>
      </c>
      <c r="AG83" s="202" t="str">
        <f t="shared" si="16"/>
        <v/>
      </c>
      <c r="AH83" s="202"/>
      <c r="AI83" s="1"/>
      <c r="AJ83" s="217"/>
      <c r="AK83" s="217"/>
      <c r="AL83" s="217"/>
      <c r="AM83" s="217"/>
      <c r="AO83" s="217"/>
      <c r="AR83" s="1"/>
      <c r="AS83" s="1"/>
      <c r="AT83" s="1"/>
      <c r="AU83" s="1"/>
      <c r="AV83" s="1"/>
      <c r="AW83" s="1"/>
      <c r="AX83" s="1"/>
      <c r="AY83" s="1"/>
      <c r="AZ83" s="1"/>
      <c r="BA83" s="1"/>
      <c r="BB83" s="1"/>
      <c r="BC83" s="1"/>
      <c r="BD83" s="1"/>
      <c r="BE83" s="1"/>
      <c r="BK83" s="65"/>
      <c r="BL83" s="67"/>
      <c r="BM83" s="67"/>
      <c r="BN83" s="66"/>
      <c r="BO83" s="65"/>
      <c r="BP83" s="64"/>
      <c r="BQ83" s="63"/>
    </row>
    <row r="84" spans="20:69" x14ac:dyDescent="0.25">
      <c r="T84" s="200">
        <v>74</v>
      </c>
      <c r="U84" s="197">
        <f>IFERROR(INDEX(Sales!$B$6:$F$5005,$T84,MATCH(U$10,Sales!$B$5:$F$5,0)),"")</f>
        <v>0</v>
      </c>
      <c r="V84" s="196">
        <f>IFERROR(INDEX(Sales!$B$6:$F$5005,$T84,MATCH(V$10,Sales!$B$5:$F$5,0)),"")</f>
        <v>0</v>
      </c>
      <c r="W84" s="196">
        <f>IFERROR(INDEX(Sales!$B$6:$F$5005,$T84,MATCH(W$10,Sales!$B$5:$F$5,0)),"")</f>
        <v>0</v>
      </c>
      <c r="X84" s="196">
        <f>IFERROR(INDEX(Sales!$B$6:$F$5005,$T84,MATCH(X$10,Sales!$B$5:$F$5,0)),"")</f>
        <v>0</v>
      </c>
      <c r="Y84" s="220">
        <f>IFERROR(INDEX(Sales!$B$6:$F$5005,$T84,MATCH(Y$10,Sales!$B$5:$F$5,0)),"")</f>
        <v>0</v>
      </c>
      <c r="Z84" s="201"/>
      <c r="AA84" s="201"/>
      <c r="AB84" s="201" t="str">
        <f t="shared" si="12"/>
        <v>No</v>
      </c>
      <c r="AC84" s="201" t="str">
        <f t="shared" si="13"/>
        <v/>
      </c>
      <c r="AD84" s="201" t="str">
        <f t="shared" si="11"/>
        <v/>
      </c>
      <c r="AE84" s="202" t="str">
        <f t="shared" si="14"/>
        <v/>
      </c>
      <c r="AF84" s="202" t="str">
        <f t="shared" si="15"/>
        <v/>
      </c>
      <c r="AG84" s="202" t="str">
        <f t="shared" si="16"/>
        <v/>
      </c>
      <c r="AH84" s="202"/>
      <c r="AI84" s="1"/>
      <c r="AJ84" s="217"/>
      <c r="AK84" s="217"/>
      <c r="AL84" s="217"/>
      <c r="AM84" s="217"/>
      <c r="AO84" s="217"/>
      <c r="AR84" s="1"/>
      <c r="AS84" s="1"/>
      <c r="AT84" s="1"/>
      <c r="AU84" s="1"/>
      <c r="AV84" s="1"/>
      <c r="AW84" s="1"/>
      <c r="AX84" s="1"/>
      <c r="AY84" s="1"/>
      <c r="AZ84" s="1"/>
      <c r="BA84" s="1"/>
      <c r="BB84" s="1"/>
      <c r="BC84" s="1"/>
      <c r="BD84" s="1"/>
      <c r="BE84" s="1"/>
      <c r="BK84" s="65"/>
      <c r="BL84" s="67"/>
      <c r="BM84" s="67"/>
      <c r="BN84" s="66"/>
      <c r="BO84" s="65"/>
      <c r="BP84" s="64"/>
      <c r="BQ84" s="63"/>
    </row>
    <row r="85" spans="20:69" x14ac:dyDescent="0.25">
      <c r="T85" s="200">
        <v>75</v>
      </c>
      <c r="U85" s="197">
        <f>IFERROR(INDEX(Sales!$B$6:$F$5005,$T85,MATCH(U$10,Sales!$B$5:$F$5,0)),"")</f>
        <v>0</v>
      </c>
      <c r="V85" s="196">
        <f>IFERROR(INDEX(Sales!$B$6:$F$5005,$T85,MATCH(V$10,Sales!$B$5:$F$5,0)),"")</f>
        <v>0</v>
      </c>
      <c r="W85" s="196">
        <f>IFERROR(INDEX(Sales!$B$6:$F$5005,$T85,MATCH(W$10,Sales!$B$5:$F$5,0)),"")</f>
        <v>0</v>
      </c>
      <c r="X85" s="196">
        <f>IFERROR(INDEX(Sales!$B$6:$F$5005,$T85,MATCH(X$10,Sales!$B$5:$F$5,0)),"")</f>
        <v>0</v>
      </c>
      <c r="Y85" s="220">
        <f>IFERROR(INDEX(Sales!$B$6:$F$5005,$T85,MATCH(Y$10,Sales!$B$5:$F$5,0)),"")</f>
        <v>0</v>
      </c>
      <c r="Z85" s="201"/>
      <c r="AA85" s="201"/>
      <c r="AB85" s="201" t="str">
        <f t="shared" si="12"/>
        <v>No</v>
      </c>
      <c r="AC85" s="201" t="str">
        <f t="shared" si="13"/>
        <v/>
      </c>
      <c r="AD85" s="201" t="str">
        <f t="shared" si="11"/>
        <v/>
      </c>
      <c r="AE85" s="202" t="str">
        <f t="shared" si="14"/>
        <v/>
      </c>
      <c r="AF85" s="202" t="str">
        <f t="shared" si="15"/>
        <v/>
      </c>
      <c r="AG85" s="202" t="str">
        <f t="shared" si="16"/>
        <v/>
      </c>
      <c r="AH85" s="202"/>
      <c r="AI85" s="1"/>
      <c r="AJ85" s="217"/>
      <c r="AK85" s="217"/>
      <c r="AL85" s="217"/>
      <c r="AM85" s="217"/>
      <c r="AO85" s="217"/>
      <c r="AR85" s="1"/>
      <c r="AS85" s="1"/>
      <c r="AT85" s="1"/>
      <c r="AU85" s="1"/>
      <c r="AV85" s="1"/>
      <c r="AW85" s="1"/>
      <c r="AX85" s="1"/>
      <c r="AY85" s="1"/>
      <c r="AZ85" s="1"/>
      <c r="BA85" s="1"/>
      <c r="BB85" s="1"/>
      <c r="BC85" s="1"/>
      <c r="BD85" s="1"/>
      <c r="BE85" s="1"/>
      <c r="BK85" s="65"/>
      <c r="BL85" s="67"/>
      <c r="BM85" s="67"/>
      <c r="BN85" s="66"/>
      <c r="BO85" s="65"/>
      <c r="BP85" s="64"/>
      <c r="BQ85" s="63"/>
    </row>
    <row r="86" spans="20:69" x14ac:dyDescent="0.25">
      <c r="T86" s="200">
        <v>76</v>
      </c>
      <c r="U86" s="197">
        <f>IFERROR(INDEX(Sales!$B$6:$F$5005,$T86,MATCH(U$10,Sales!$B$5:$F$5,0)),"")</f>
        <v>0</v>
      </c>
      <c r="V86" s="196">
        <f>IFERROR(INDEX(Sales!$B$6:$F$5005,$T86,MATCH(V$10,Sales!$B$5:$F$5,0)),"")</f>
        <v>0</v>
      </c>
      <c r="W86" s="196">
        <f>IFERROR(INDEX(Sales!$B$6:$F$5005,$T86,MATCH(W$10,Sales!$B$5:$F$5,0)),"")</f>
        <v>0</v>
      </c>
      <c r="X86" s="196">
        <f>IFERROR(INDEX(Sales!$B$6:$F$5005,$T86,MATCH(X$10,Sales!$B$5:$F$5,0)),"")</f>
        <v>0</v>
      </c>
      <c r="Y86" s="220">
        <f>IFERROR(INDEX(Sales!$B$6:$F$5005,$T86,MATCH(Y$10,Sales!$B$5:$F$5,0)),"")</f>
        <v>0</v>
      </c>
      <c r="Z86" s="201"/>
      <c r="AA86" s="201"/>
      <c r="AB86" s="201" t="str">
        <f t="shared" si="12"/>
        <v>No</v>
      </c>
      <c r="AC86" s="201" t="str">
        <f t="shared" si="13"/>
        <v/>
      </c>
      <c r="AD86" s="201" t="str">
        <f t="shared" si="11"/>
        <v/>
      </c>
      <c r="AE86" s="202" t="str">
        <f t="shared" si="14"/>
        <v/>
      </c>
      <c r="AF86" s="202" t="str">
        <f t="shared" si="15"/>
        <v/>
      </c>
      <c r="AG86" s="202" t="str">
        <f t="shared" si="16"/>
        <v/>
      </c>
      <c r="AH86" s="202"/>
      <c r="AI86" s="1"/>
      <c r="AJ86" s="217"/>
      <c r="AK86" s="217"/>
      <c r="AL86" s="217"/>
      <c r="AM86" s="217"/>
      <c r="AO86" s="217"/>
      <c r="AR86" s="1"/>
      <c r="AS86" s="1"/>
      <c r="AT86" s="1"/>
      <c r="AU86" s="1"/>
      <c r="AV86" s="1"/>
      <c r="AW86" s="1"/>
      <c r="AX86" s="1"/>
      <c r="AY86" s="1"/>
      <c r="AZ86" s="1"/>
      <c r="BA86" s="1"/>
      <c r="BB86" s="1"/>
      <c r="BC86" s="1"/>
      <c r="BD86" s="1"/>
      <c r="BE86" s="1"/>
      <c r="BK86" s="65"/>
      <c r="BL86" s="67"/>
      <c r="BM86" s="67"/>
      <c r="BN86" s="66"/>
      <c r="BO86" s="65"/>
      <c r="BP86" s="64"/>
      <c r="BQ86" s="63"/>
    </row>
    <row r="87" spans="20:69" x14ac:dyDescent="0.25">
      <c r="T87" s="200">
        <v>77</v>
      </c>
      <c r="U87" s="197">
        <f>IFERROR(INDEX(Sales!$B$6:$F$5005,$T87,MATCH(U$10,Sales!$B$5:$F$5,0)),"")</f>
        <v>0</v>
      </c>
      <c r="V87" s="196">
        <f>IFERROR(INDEX(Sales!$B$6:$F$5005,$T87,MATCH(V$10,Sales!$B$5:$F$5,0)),"")</f>
        <v>0</v>
      </c>
      <c r="W87" s="196">
        <f>IFERROR(INDEX(Sales!$B$6:$F$5005,$T87,MATCH(W$10,Sales!$B$5:$F$5,0)),"")</f>
        <v>0</v>
      </c>
      <c r="X87" s="196">
        <f>IFERROR(INDEX(Sales!$B$6:$F$5005,$T87,MATCH(X$10,Sales!$B$5:$F$5,0)),"")</f>
        <v>0</v>
      </c>
      <c r="Y87" s="220">
        <f>IFERROR(INDEX(Sales!$B$6:$F$5005,$T87,MATCH(Y$10,Sales!$B$5:$F$5,0)),"")</f>
        <v>0</v>
      </c>
      <c r="Z87" s="201"/>
      <c r="AA87" s="201"/>
      <c r="AB87" s="201" t="str">
        <f t="shared" si="12"/>
        <v>No</v>
      </c>
      <c r="AC87" s="201" t="str">
        <f t="shared" si="13"/>
        <v/>
      </c>
      <c r="AD87" s="201" t="str">
        <f t="shared" si="11"/>
        <v/>
      </c>
      <c r="AE87" s="202" t="str">
        <f t="shared" si="14"/>
        <v/>
      </c>
      <c r="AF87" s="202" t="str">
        <f t="shared" si="15"/>
        <v/>
      </c>
      <c r="AG87" s="202" t="str">
        <f t="shared" si="16"/>
        <v/>
      </c>
      <c r="AH87" s="202"/>
      <c r="AI87" s="1"/>
      <c r="AJ87" s="217"/>
      <c r="AK87" s="217"/>
      <c r="AL87" s="217"/>
      <c r="AM87" s="217"/>
      <c r="AO87" s="217"/>
      <c r="BK87" s="65"/>
      <c r="BL87" s="67"/>
      <c r="BM87" s="67"/>
      <c r="BN87" s="66"/>
      <c r="BO87" s="65"/>
      <c r="BP87" s="64"/>
      <c r="BQ87" s="63"/>
    </row>
    <row r="88" spans="20:69" x14ac:dyDescent="0.25">
      <c r="T88" s="200">
        <v>78</v>
      </c>
      <c r="U88" s="197">
        <f>IFERROR(INDEX(Sales!$B$6:$F$5005,$T88,MATCH(U$10,Sales!$B$5:$F$5,0)),"")</f>
        <v>0</v>
      </c>
      <c r="V88" s="196">
        <f>IFERROR(INDEX(Sales!$B$6:$F$5005,$T88,MATCH(V$10,Sales!$B$5:$F$5,0)),"")</f>
        <v>0</v>
      </c>
      <c r="W88" s="196">
        <f>IFERROR(INDEX(Sales!$B$6:$F$5005,$T88,MATCH(W$10,Sales!$B$5:$F$5,0)),"")</f>
        <v>0</v>
      </c>
      <c r="X88" s="196">
        <f>IFERROR(INDEX(Sales!$B$6:$F$5005,$T88,MATCH(X$10,Sales!$B$5:$F$5,0)),"")</f>
        <v>0</v>
      </c>
      <c r="Y88" s="220">
        <f>IFERROR(INDEX(Sales!$B$6:$F$5005,$T88,MATCH(Y$10,Sales!$B$5:$F$5,0)),"")</f>
        <v>0</v>
      </c>
      <c r="Z88" s="201"/>
      <c r="AA88" s="201"/>
      <c r="AB88" s="201" t="str">
        <f t="shared" si="12"/>
        <v>No</v>
      </c>
      <c r="AC88" s="201" t="str">
        <f t="shared" si="13"/>
        <v/>
      </c>
      <c r="AD88" s="201" t="str">
        <f t="shared" si="11"/>
        <v/>
      </c>
      <c r="AE88" s="202" t="str">
        <f t="shared" si="14"/>
        <v/>
      </c>
      <c r="AF88" s="202" t="str">
        <f t="shared" si="15"/>
        <v/>
      </c>
      <c r="AG88" s="202" t="str">
        <f t="shared" si="16"/>
        <v/>
      </c>
      <c r="AH88" s="202"/>
      <c r="AI88" s="1"/>
      <c r="AJ88" s="217"/>
      <c r="AK88" s="217"/>
      <c r="AL88" s="217"/>
      <c r="AM88" s="217"/>
      <c r="AO88" s="217"/>
      <c r="BK88" s="65"/>
      <c r="BL88" s="67"/>
      <c r="BM88" s="67"/>
      <c r="BN88" s="66"/>
      <c r="BO88" s="65"/>
      <c r="BP88" s="64"/>
      <c r="BQ88" s="63"/>
    </row>
    <row r="89" spans="20:69" x14ac:dyDescent="0.25">
      <c r="T89" s="200">
        <v>79</v>
      </c>
      <c r="U89" s="197">
        <f>IFERROR(INDEX(Sales!$B$6:$F$5005,$T89,MATCH(U$10,Sales!$B$5:$F$5,0)),"")</f>
        <v>0</v>
      </c>
      <c r="V89" s="196">
        <f>IFERROR(INDEX(Sales!$B$6:$F$5005,$T89,MATCH(V$10,Sales!$B$5:$F$5,0)),"")</f>
        <v>0</v>
      </c>
      <c r="W89" s="196">
        <f>IFERROR(INDEX(Sales!$B$6:$F$5005,$T89,MATCH(W$10,Sales!$B$5:$F$5,0)),"")</f>
        <v>0</v>
      </c>
      <c r="X89" s="196">
        <f>IFERROR(INDEX(Sales!$B$6:$F$5005,$T89,MATCH(X$10,Sales!$B$5:$F$5,0)),"")</f>
        <v>0</v>
      </c>
      <c r="Y89" s="220">
        <f>IFERROR(INDEX(Sales!$B$6:$F$5005,$T89,MATCH(Y$10,Sales!$B$5:$F$5,0)),"")</f>
        <v>0</v>
      </c>
      <c r="Z89" s="201"/>
      <c r="AA89" s="201"/>
      <c r="AB89" s="201" t="str">
        <f t="shared" si="12"/>
        <v>No</v>
      </c>
      <c r="AC89" s="201" t="str">
        <f t="shared" si="13"/>
        <v/>
      </c>
      <c r="AD89" s="201" t="str">
        <f t="shared" si="11"/>
        <v/>
      </c>
      <c r="AE89" s="202" t="str">
        <f t="shared" si="14"/>
        <v/>
      </c>
      <c r="AF89" s="202" t="str">
        <f t="shared" si="15"/>
        <v/>
      </c>
      <c r="AG89" s="202" t="str">
        <f t="shared" si="16"/>
        <v/>
      </c>
      <c r="AH89" s="202"/>
      <c r="AI89" s="1"/>
      <c r="AJ89" s="217"/>
      <c r="AK89" s="217"/>
      <c r="AL89" s="217"/>
      <c r="AM89" s="217"/>
      <c r="AO89" s="217"/>
      <c r="BK89" s="65"/>
      <c r="BL89" s="67"/>
      <c r="BM89" s="67"/>
      <c r="BN89" s="66"/>
      <c r="BO89" s="65"/>
      <c r="BP89" s="64"/>
      <c r="BQ89" s="63"/>
    </row>
    <row r="90" spans="20:69" x14ac:dyDescent="0.25">
      <c r="T90" s="200">
        <v>80</v>
      </c>
      <c r="U90" s="197">
        <f>IFERROR(INDEX(Sales!$B$6:$F$5005,$T90,MATCH(U$10,Sales!$B$5:$F$5,0)),"")</f>
        <v>0</v>
      </c>
      <c r="V90" s="196">
        <f>IFERROR(INDEX(Sales!$B$6:$F$5005,$T90,MATCH(V$10,Sales!$B$5:$F$5,0)),"")</f>
        <v>0</v>
      </c>
      <c r="W90" s="196">
        <f>IFERROR(INDEX(Sales!$B$6:$F$5005,$T90,MATCH(W$10,Sales!$B$5:$F$5,0)),"")</f>
        <v>0</v>
      </c>
      <c r="X90" s="196">
        <f>IFERROR(INDEX(Sales!$B$6:$F$5005,$T90,MATCH(X$10,Sales!$B$5:$F$5,0)),"")</f>
        <v>0</v>
      </c>
      <c r="Y90" s="220">
        <f>IFERROR(INDEX(Sales!$B$6:$F$5005,$T90,MATCH(Y$10,Sales!$B$5:$F$5,0)),"")</f>
        <v>0</v>
      </c>
      <c r="Z90" s="201"/>
      <c r="AA90" s="201"/>
      <c r="AB90" s="201" t="str">
        <f t="shared" si="12"/>
        <v>No</v>
      </c>
      <c r="AC90" s="201" t="str">
        <f t="shared" si="13"/>
        <v/>
      </c>
      <c r="AD90" s="201" t="str">
        <f t="shared" si="11"/>
        <v/>
      </c>
      <c r="AE90" s="202" t="str">
        <f t="shared" si="14"/>
        <v/>
      </c>
      <c r="AF90" s="202" t="str">
        <f t="shared" si="15"/>
        <v/>
      </c>
      <c r="AG90" s="202" t="str">
        <f t="shared" si="16"/>
        <v/>
      </c>
      <c r="AH90" s="202"/>
      <c r="AI90" s="1"/>
      <c r="AJ90" s="217"/>
      <c r="AK90" s="217"/>
      <c r="AL90" s="217"/>
      <c r="AM90" s="217"/>
      <c r="AO90" s="217"/>
      <c r="BK90" s="65"/>
      <c r="BL90" s="67"/>
      <c r="BM90" s="67"/>
      <c r="BN90" s="66"/>
      <c r="BO90" s="65"/>
      <c r="BP90" s="64"/>
      <c r="BQ90" s="63"/>
    </row>
    <row r="91" spans="20:69" x14ac:dyDescent="0.25">
      <c r="T91" s="200">
        <v>81</v>
      </c>
      <c r="U91" s="197">
        <f>IFERROR(INDEX(Sales!$B$6:$F$5005,$T91,MATCH(U$10,Sales!$B$5:$F$5,0)),"")</f>
        <v>0</v>
      </c>
      <c r="V91" s="196">
        <f>IFERROR(INDEX(Sales!$B$6:$F$5005,$T91,MATCH(V$10,Sales!$B$5:$F$5,0)),"")</f>
        <v>0</v>
      </c>
      <c r="W91" s="196">
        <f>IFERROR(INDEX(Sales!$B$6:$F$5005,$T91,MATCH(W$10,Sales!$B$5:$F$5,0)),"")</f>
        <v>0</v>
      </c>
      <c r="X91" s="196">
        <f>IFERROR(INDEX(Sales!$B$6:$F$5005,$T91,MATCH(X$10,Sales!$B$5:$F$5,0)),"")</f>
        <v>0</v>
      </c>
      <c r="Y91" s="220">
        <f>IFERROR(INDEX(Sales!$B$6:$F$5005,$T91,MATCH(Y$10,Sales!$B$5:$F$5,0)),"")</f>
        <v>0</v>
      </c>
      <c r="Z91" s="201"/>
      <c r="AA91" s="201"/>
      <c r="AB91" s="201" t="str">
        <f t="shared" si="12"/>
        <v>No</v>
      </c>
      <c r="AC91" s="201" t="str">
        <f t="shared" si="13"/>
        <v/>
      </c>
      <c r="AD91" s="201" t="str">
        <f t="shared" si="11"/>
        <v/>
      </c>
      <c r="AE91" s="202" t="str">
        <f t="shared" si="14"/>
        <v/>
      </c>
      <c r="AF91" s="202" t="str">
        <f t="shared" si="15"/>
        <v/>
      </c>
      <c r="AG91" s="202" t="str">
        <f t="shared" si="16"/>
        <v/>
      </c>
      <c r="AH91" s="202"/>
      <c r="AI91" s="1"/>
      <c r="AJ91" s="217"/>
      <c r="AK91" s="217"/>
      <c r="AL91" s="217"/>
      <c r="AM91" s="217"/>
      <c r="AO91" s="217"/>
      <c r="BK91" s="65"/>
      <c r="BL91" s="67"/>
      <c r="BM91" s="67"/>
      <c r="BN91" s="66"/>
      <c r="BO91" s="65"/>
      <c r="BP91" s="64"/>
      <c r="BQ91" s="63"/>
    </row>
    <row r="92" spans="20:69" x14ac:dyDescent="0.25">
      <c r="T92" s="200">
        <v>82</v>
      </c>
      <c r="U92" s="197">
        <f>IFERROR(INDEX(Sales!$B$6:$F$5005,$T92,MATCH(U$10,Sales!$B$5:$F$5,0)),"")</f>
        <v>0</v>
      </c>
      <c r="V92" s="196">
        <f>IFERROR(INDEX(Sales!$B$6:$F$5005,$T92,MATCH(V$10,Sales!$B$5:$F$5,0)),"")</f>
        <v>0</v>
      </c>
      <c r="W92" s="196">
        <f>IFERROR(INDEX(Sales!$B$6:$F$5005,$T92,MATCH(W$10,Sales!$B$5:$F$5,0)),"")</f>
        <v>0</v>
      </c>
      <c r="X92" s="196">
        <f>IFERROR(INDEX(Sales!$B$6:$F$5005,$T92,MATCH(X$10,Sales!$B$5:$F$5,0)),"")</f>
        <v>0</v>
      </c>
      <c r="Y92" s="220">
        <f>IFERROR(INDEX(Sales!$B$6:$F$5005,$T92,MATCH(Y$10,Sales!$B$5:$F$5,0)),"")</f>
        <v>0</v>
      </c>
      <c r="Z92" s="201"/>
      <c r="AA92" s="201"/>
      <c r="AB92" s="201" t="str">
        <f t="shared" si="12"/>
        <v>No</v>
      </c>
      <c r="AC92" s="201" t="str">
        <f t="shared" si="13"/>
        <v/>
      </c>
      <c r="AD92" s="201" t="str">
        <f t="shared" si="11"/>
        <v/>
      </c>
      <c r="AE92" s="202" t="str">
        <f t="shared" si="14"/>
        <v/>
      </c>
      <c r="AF92" s="202" t="str">
        <f t="shared" si="15"/>
        <v/>
      </c>
      <c r="AG92" s="202" t="str">
        <f t="shared" si="16"/>
        <v/>
      </c>
      <c r="AH92" s="202"/>
      <c r="AI92" s="1"/>
      <c r="AJ92" s="217"/>
      <c r="AK92" s="217"/>
      <c r="AL92" s="217"/>
      <c r="AM92" s="217"/>
      <c r="AO92" s="217"/>
      <c r="BK92" s="65"/>
      <c r="BL92" s="67"/>
      <c r="BM92" s="67"/>
      <c r="BN92" s="66"/>
      <c r="BO92" s="65"/>
      <c r="BP92" s="64"/>
      <c r="BQ92" s="63"/>
    </row>
    <row r="93" spans="20:69" x14ac:dyDescent="0.25">
      <c r="T93" s="200">
        <v>83</v>
      </c>
      <c r="U93" s="197">
        <f>IFERROR(INDEX(Sales!$B$6:$F$5005,$T93,MATCH(U$10,Sales!$B$5:$F$5,0)),"")</f>
        <v>0</v>
      </c>
      <c r="V93" s="196">
        <f>IFERROR(INDEX(Sales!$B$6:$F$5005,$T93,MATCH(V$10,Sales!$B$5:$F$5,0)),"")</f>
        <v>0</v>
      </c>
      <c r="W93" s="196">
        <f>IFERROR(INDEX(Sales!$B$6:$F$5005,$T93,MATCH(W$10,Sales!$B$5:$F$5,0)),"")</f>
        <v>0</v>
      </c>
      <c r="X93" s="196">
        <f>IFERROR(INDEX(Sales!$B$6:$F$5005,$T93,MATCH(X$10,Sales!$B$5:$F$5,0)),"")</f>
        <v>0</v>
      </c>
      <c r="Y93" s="220">
        <f>IFERROR(INDEX(Sales!$B$6:$F$5005,$T93,MATCH(Y$10,Sales!$B$5:$F$5,0)),"")</f>
        <v>0</v>
      </c>
      <c r="Z93" s="201"/>
      <c r="AA93" s="201"/>
      <c r="AB93" s="201" t="str">
        <f t="shared" si="12"/>
        <v>No</v>
      </c>
      <c r="AC93" s="201" t="str">
        <f t="shared" si="13"/>
        <v/>
      </c>
      <c r="AD93" s="201" t="str">
        <f t="shared" si="11"/>
        <v/>
      </c>
      <c r="AE93" s="202" t="str">
        <f t="shared" si="14"/>
        <v/>
      </c>
      <c r="AF93" s="202" t="str">
        <f t="shared" si="15"/>
        <v/>
      </c>
      <c r="AG93" s="202" t="str">
        <f t="shared" si="16"/>
        <v/>
      </c>
      <c r="AH93" s="202"/>
      <c r="AI93" s="1"/>
      <c r="AJ93" s="217"/>
      <c r="AK93" s="217"/>
      <c r="AL93" s="217"/>
      <c r="AM93" s="217"/>
      <c r="AO93" s="217"/>
      <c r="BK93" s="65"/>
      <c r="BL93" s="67"/>
      <c r="BM93" s="67"/>
      <c r="BN93" s="66"/>
      <c r="BO93" s="65"/>
      <c r="BP93" s="64"/>
      <c r="BQ93" s="63"/>
    </row>
    <row r="94" spans="20:69" x14ac:dyDescent="0.25">
      <c r="T94" s="200">
        <v>84</v>
      </c>
      <c r="U94" s="197">
        <f>IFERROR(INDEX(Sales!$B$6:$F$5005,$T94,MATCH(U$10,Sales!$B$5:$F$5,0)),"")</f>
        <v>0</v>
      </c>
      <c r="V94" s="196">
        <f>IFERROR(INDEX(Sales!$B$6:$F$5005,$T94,MATCH(V$10,Sales!$B$5:$F$5,0)),"")</f>
        <v>0</v>
      </c>
      <c r="W94" s="196">
        <f>IFERROR(INDEX(Sales!$B$6:$F$5005,$T94,MATCH(W$10,Sales!$B$5:$F$5,0)),"")</f>
        <v>0</v>
      </c>
      <c r="X94" s="196">
        <f>IFERROR(INDEX(Sales!$B$6:$F$5005,$T94,MATCH(X$10,Sales!$B$5:$F$5,0)),"")</f>
        <v>0</v>
      </c>
      <c r="Y94" s="220">
        <f>IFERROR(INDEX(Sales!$B$6:$F$5005,$T94,MATCH(Y$10,Sales!$B$5:$F$5,0)),"")</f>
        <v>0</v>
      </c>
      <c r="Z94" s="201"/>
      <c r="AA94" s="201"/>
      <c r="AB94" s="201" t="str">
        <f t="shared" si="12"/>
        <v>No</v>
      </c>
      <c r="AC94" s="201" t="str">
        <f t="shared" si="13"/>
        <v/>
      </c>
      <c r="AD94" s="201" t="str">
        <f t="shared" si="11"/>
        <v/>
      </c>
      <c r="AE94" s="202" t="str">
        <f t="shared" si="14"/>
        <v/>
      </c>
      <c r="AF94" s="202" t="str">
        <f t="shared" si="15"/>
        <v/>
      </c>
      <c r="AG94" s="202" t="str">
        <f t="shared" si="16"/>
        <v/>
      </c>
      <c r="AH94" s="202"/>
      <c r="AI94" s="1"/>
      <c r="AJ94" s="217"/>
      <c r="AK94" s="217"/>
      <c r="AL94" s="217"/>
      <c r="AM94" s="217"/>
      <c r="AO94" s="217"/>
      <c r="BK94" s="65"/>
      <c r="BL94" s="67"/>
      <c r="BM94" s="67"/>
      <c r="BN94" s="66"/>
      <c r="BO94" s="65"/>
      <c r="BP94" s="64"/>
      <c r="BQ94" s="63"/>
    </row>
    <row r="95" spans="20:69" x14ac:dyDescent="0.25">
      <c r="T95" s="200">
        <v>85</v>
      </c>
      <c r="U95" s="197">
        <f>IFERROR(INDEX(Sales!$B$6:$F$5005,$T95,MATCH(U$10,Sales!$B$5:$F$5,0)),"")</f>
        <v>0</v>
      </c>
      <c r="V95" s="196">
        <f>IFERROR(INDEX(Sales!$B$6:$F$5005,$T95,MATCH(V$10,Sales!$B$5:$F$5,0)),"")</f>
        <v>0</v>
      </c>
      <c r="W95" s="196">
        <f>IFERROR(INDEX(Sales!$B$6:$F$5005,$T95,MATCH(W$10,Sales!$B$5:$F$5,0)),"")</f>
        <v>0</v>
      </c>
      <c r="X95" s="196">
        <f>IFERROR(INDEX(Sales!$B$6:$F$5005,$T95,MATCH(X$10,Sales!$B$5:$F$5,0)),"")</f>
        <v>0</v>
      </c>
      <c r="Y95" s="220">
        <f>IFERROR(INDEX(Sales!$B$6:$F$5005,$T95,MATCH(Y$10,Sales!$B$5:$F$5,0)),"")</f>
        <v>0</v>
      </c>
      <c r="Z95" s="201"/>
      <c r="AA95" s="201"/>
      <c r="AB95" s="201" t="str">
        <f t="shared" si="12"/>
        <v>No</v>
      </c>
      <c r="AC95" s="201" t="str">
        <f t="shared" si="13"/>
        <v/>
      </c>
      <c r="AD95" s="201" t="str">
        <f t="shared" si="11"/>
        <v/>
      </c>
      <c r="AE95" s="202" t="str">
        <f t="shared" si="14"/>
        <v/>
      </c>
      <c r="AF95" s="202" t="str">
        <f t="shared" si="15"/>
        <v/>
      </c>
      <c r="AG95" s="202" t="str">
        <f t="shared" si="16"/>
        <v/>
      </c>
      <c r="AH95" s="202"/>
      <c r="AI95" s="1"/>
      <c r="AJ95" s="217"/>
      <c r="AK95" s="217"/>
      <c r="AL95" s="217"/>
      <c r="AM95" s="217"/>
      <c r="AO95" s="217"/>
      <c r="BK95" s="65"/>
      <c r="BL95" s="67"/>
      <c r="BM95" s="67"/>
      <c r="BN95" s="66"/>
      <c r="BO95" s="65"/>
      <c r="BP95" s="64"/>
      <c r="BQ95" s="63"/>
    </row>
    <row r="96" spans="20:69" x14ac:dyDescent="0.25">
      <c r="T96" s="200">
        <v>86</v>
      </c>
      <c r="U96" s="197">
        <f>IFERROR(INDEX(Sales!$B$6:$F$5005,$T96,MATCH(U$10,Sales!$B$5:$F$5,0)),"")</f>
        <v>0</v>
      </c>
      <c r="V96" s="196">
        <f>IFERROR(INDEX(Sales!$B$6:$F$5005,$T96,MATCH(V$10,Sales!$B$5:$F$5,0)),"")</f>
        <v>0</v>
      </c>
      <c r="W96" s="196">
        <f>IFERROR(INDEX(Sales!$B$6:$F$5005,$T96,MATCH(W$10,Sales!$B$5:$F$5,0)),"")</f>
        <v>0</v>
      </c>
      <c r="X96" s="196">
        <f>IFERROR(INDEX(Sales!$B$6:$F$5005,$T96,MATCH(X$10,Sales!$B$5:$F$5,0)),"")</f>
        <v>0</v>
      </c>
      <c r="Y96" s="220">
        <f>IFERROR(INDEX(Sales!$B$6:$F$5005,$T96,MATCH(Y$10,Sales!$B$5:$F$5,0)),"")</f>
        <v>0</v>
      </c>
      <c r="Z96" s="201"/>
      <c r="AA96" s="201"/>
      <c r="AB96" s="201" t="str">
        <f t="shared" si="12"/>
        <v>No</v>
      </c>
      <c r="AC96" s="201" t="str">
        <f t="shared" si="13"/>
        <v/>
      </c>
      <c r="AD96" s="201" t="str">
        <f t="shared" si="11"/>
        <v/>
      </c>
      <c r="AE96" s="202" t="str">
        <f t="shared" si="14"/>
        <v/>
      </c>
      <c r="AF96" s="202" t="str">
        <f t="shared" si="15"/>
        <v/>
      </c>
      <c r="AG96" s="202" t="str">
        <f t="shared" si="16"/>
        <v/>
      </c>
      <c r="AH96" s="202"/>
      <c r="AI96" s="1"/>
      <c r="AJ96" s="217"/>
      <c r="AK96" s="217"/>
      <c r="AL96" s="217"/>
      <c r="AM96" s="217"/>
      <c r="AO96" s="217"/>
      <c r="BK96" s="65"/>
      <c r="BL96" s="67"/>
      <c r="BM96" s="67"/>
      <c r="BN96" s="66"/>
      <c r="BO96" s="65"/>
      <c r="BP96" s="64"/>
      <c r="BQ96" s="63"/>
    </row>
    <row r="97" spans="20:69" x14ac:dyDescent="0.25">
      <c r="T97" s="200">
        <v>87</v>
      </c>
      <c r="U97" s="197">
        <f>IFERROR(INDEX(Sales!$B$6:$F$5005,$T97,MATCH(U$10,Sales!$B$5:$F$5,0)),"")</f>
        <v>0</v>
      </c>
      <c r="V97" s="196">
        <f>IFERROR(INDEX(Sales!$B$6:$F$5005,$T97,MATCH(V$10,Sales!$B$5:$F$5,0)),"")</f>
        <v>0</v>
      </c>
      <c r="W97" s="196">
        <f>IFERROR(INDEX(Sales!$B$6:$F$5005,$T97,MATCH(W$10,Sales!$B$5:$F$5,0)),"")</f>
        <v>0</v>
      </c>
      <c r="X97" s="196">
        <f>IFERROR(INDEX(Sales!$B$6:$F$5005,$T97,MATCH(X$10,Sales!$B$5:$F$5,0)),"")</f>
        <v>0</v>
      </c>
      <c r="Y97" s="220">
        <f>IFERROR(INDEX(Sales!$B$6:$F$5005,$T97,MATCH(Y$10,Sales!$B$5:$F$5,0)),"")</f>
        <v>0</v>
      </c>
      <c r="Z97" s="201"/>
      <c r="AA97" s="201"/>
      <c r="AB97" s="201" t="str">
        <f t="shared" si="12"/>
        <v>No</v>
      </c>
      <c r="AC97" s="201" t="str">
        <f t="shared" si="13"/>
        <v/>
      </c>
      <c r="AD97" s="201" t="str">
        <f t="shared" si="11"/>
        <v/>
      </c>
      <c r="AE97" s="202" t="str">
        <f t="shared" si="14"/>
        <v/>
      </c>
      <c r="AF97" s="202" t="str">
        <f t="shared" si="15"/>
        <v/>
      </c>
      <c r="AG97" s="202" t="str">
        <f t="shared" si="16"/>
        <v/>
      </c>
      <c r="AH97" s="202"/>
      <c r="AI97" s="1"/>
      <c r="AJ97" s="217"/>
      <c r="AK97" s="217"/>
      <c r="AL97" s="217"/>
      <c r="AM97" s="217"/>
      <c r="AO97" s="217"/>
      <c r="BK97" s="65"/>
      <c r="BL97" s="67"/>
      <c r="BM97" s="67"/>
      <c r="BN97" s="66"/>
      <c r="BO97" s="65"/>
      <c r="BP97" s="64"/>
      <c r="BQ97" s="63"/>
    </row>
    <row r="98" spans="20:69" x14ac:dyDescent="0.25">
      <c r="T98" s="200">
        <v>88</v>
      </c>
      <c r="U98" s="197">
        <f>IFERROR(INDEX(Sales!$B$6:$F$5005,$T98,MATCH(U$10,Sales!$B$5:$F$5,0)),"")</f>
        <v>0</v>
      </c>
      <c r="V98" s="196">
        <f>IFERROR(INDEX(Sales!$B$6:$F$5005,$T98,MATCH(V$10,Sales!$B$5:$F$5,0)),"")</f>
        <v>0</v>
      </c>
      <c r="W98" s="196">
        <f>IFERROR(INDEX(Sales!$B$6:$F$5005,$T98,MATCH(W$10,Sales!$B$5:$F$5,0)),"")</f>
        <v>0</v>
      </c>
      <c r="X98" s="196">
        <f>IFERROR(INDEX(Sales!$B$6:$F$5005,$T98,MATCH(X$10,Sales!$B$5:$F$5,0)),"")</f>
        <v>0</v>
      </c>
      <c r="Y98" s="220">
        <f>IFERROR(INDEX(Sales!$B$6:$F$5005,$T98,MATCH(Y$10,Sales!$B$5:$F$5,0)),"")</f>
        <v>0</v>
      </c>
      <c r="Z98" s="201"/>
      <c r="AA98" s="201"/>
      <c r="AB98" s="201" t="str">
        <f t="shared" si="12"/>
        <v>No</v>
      </c>
      <c r="AC98" s="201" t="str">
        <f t="shared" si="13"/>
        <v/>
      </c>
      <c r="AD98" s="201" t="str">
        <f t="shared" si="11"/>
        <v/>
      </c>
      <c r="AE98" s="202" t="str">
        <f t="shared" si="14"/>
        <v/>
      </c>
      <c r="AF98" s="202" t="str">
        <f t="shared" si="15"/>
        <v/>
      </c>
      <c r="AG98" s="202" t="str">
        <f t="shared" si="16"/>
        <v/>
      </c>
      <c r="AH98" s="202"/>
      <c r="AI98" s="1"/>
      <c r="AJ98" s="217"/>
      <c r="AK98" s="217"/>
      <c r="AL98" s="217"/>
      <c r="AM98" s="217"/>
      <c r="AO98" s="217"/>
      <c r="BK98" s="65"/>
      <c r="BL98" s="67"/>
      <c r="BM98" s="67"/>
      <c r="BN98" s="66"/>
      <c r="BO98" s="65"/>
      <c r="BP98" s="64"/>
      <c r="BQ98" s="63"/>
    </row>
    <row r="99" spans="20:69" x14ac:dyDescent="0.25">
      <c r="T99" s="200">
        <v>89</v>
      </c>
      <c r="U99" s="197">
        <f>IFERROR(INDEX(Sales!$B$6:$F$5005,$T99,MATCH(U$10,Sales!$B$5:$F$5,0)),"")</f>
        <v>0</v>
      </c>
      <c r="V99" s="196">
        <f>IFERROR(INDEX(Sales!$B$6:$F$5005,$T99,MATCH(V$10,Sales!$B$5:$F$5,0)),"")</f>
        <v>0</v>
      </c>
      <c r="W99" s="196">
        <f>IFERROR(INDEX(Sales!$B$6:$F$5005,$T99,MATCH(W$10,Sales!$B$5:$F$5,0)),"")</f>
        <v>0</v>
      </c>
      <c r="X99" s="196">
        <f>IFERROR(INDEX(Sales!$B$6:$F$5005,$T99,MATCH(X$10,Sales!$B$5:$F$5,0)),"")</f>
        <v>0</v>
      </c>
      <c r="Y99" s="220">
        <f>IFERROR(INDEX(Sales!$B$6:$F$5005,$T99,MATCH(Y$10,Sales!$B$5:$F$5,0)),"")</f>
        <v>0</v>
      </c>
      <c r="Z99" s="201"/>
      <c r="AA99" s="201"/>
      <c r="AB99" s="201" t="str">
        <f t="shared" si="12"/>
        <v>No</v>
      </c>
      <c r="AC99" s="201" t="str">
        <f t="shared" si="13"/>
        <v/>
      </c>
      <c r="AD99" s="201" t="str">
        <f t="shared" si="11"/>
        <v/>
      </c>
      <c r="AE99" s="202" t="str">
        <f t="shared" si="14"/>
        <v/>
      </c>
      <c r="AF99" s="202" t="str">
        <f t="shared" si="15"/>
        <v/>
      </c>
      <c r="AG99" s="202" t="str">
        <f t="shared" si="16"/>
        <v/>
      </c>
      <c r="AH99" s="202"/>
      <c r="AI99" s="1"/>
      <c r="AJ99" s="217"/>
      <c r="AK99" s="217"/>
      <c r="AL99" s="217"/>
      <c r="AM99" s="217"/>
      <c r="AO99" s="217"/>
      <c r="BK99" s="65"/>
      <c r="BL99" s="67"/>
      <c r="BM99" s="67"/>
      <c r="BN99" s="66"/>
      <c r="BO99" s="65"/>
      <c r="BP99" s="64"/>
      <c r="BQ99" s="63"/>
    </row>
    <row r="100" spans="20:69" x14ac:dyDescent="0.25">
      <c r="T100" s="200">
        <v>90</v>
      </c>
      <c r="U100" s="197">
        <f>IFERROR(INDEX(Sales!$B$6:$F$5005,$T100,MATCH(U$10,Sales!$B$5:$F$5,0)),"")</f>
        <v>0</v>
      </c>
      <c r="V100" s="196">
        <f>IFERROR(INDEX(Sales!$B$6:$F$5005,$T100,MATCH(V$10,Sales!$B$5:$F$5,0)),"")</f>
        <v>0</v>
      </c>
      <c r="W100" s="196">
        <f>IFERROR(INDEX(Sales!$B$6:$F$5005,$T100,MATCH(W$10,Sales!$B$5:$F$5,0)),"")</f>
        <v>0</v>
      </c>
      <c r="X100" s="196">
        <f>IFERROR(INDEX(Sales!$B$6:$F$5005,$T100,MATCH(X$10,Sales!$B$5:$F$5,0)),"")</f>
        <v>0</v>
      </c>
      <c r="Y100" s="220">
        <f>IFERROR(INDEX(Sales!$B$6:$F$5005,$T100,MATCH(Y$10,Sales!$B$5:$F$5,0)),"")</f>
        <v>0</v>
      </c>
      <c r="Z100" s="201"/>
      <c r="AA100" s="201"/>
      <c r="AB100" s="201" t="str">
        <f t="shared" si="12"/>
        <v>No</v>
      </c>
      <c r="AC100" s="201" t="str">
        <f t="shared" si="13"/>
        <v/>
      </c>
      <c r="AD100" s="201" t="str">
        <f t="shared" si="11"/>
        <v/>
      </c>
      <c r="AE100" s="202" t="str">
        <f t="shared" si="14"/>
        <v/>
      </c>
      <c r="AF100" s="202" t="str">
        <f t="shared" si="15"/>
        <v/>
      </c>
      <c r="AG100" s="202" t="str">
        <f t="shared" si="16"/>
        <v/>
      </c>
      <c r="AH100" s="202"/>
      <c r="AI100" s="1"/>
      <c r="AJ100" s="217"/>
      <c r="AK100" s="217"/>
      <c r="AL100" s="217"/>
      <c r="AM100" s="217"/>
      <c r="AO100" s="217"/>
      <c r="BK100" s="65"/>
      <c r="BL100" s="67"/>
      <c r="BM100" s="67"/>
      <c r="BN100" s="66"/>
      <c r="BO100" s="65"/>
      <c r="BP100" s="64"/>
      <c r="BQ100" s="63"/>
    </row>
    <row r="101" spans="20:69" x14ac:dyDescent="0.25">
      <c r="T101" s="200">
        <v>91</v>
      </c>
      <c r="U101" s="197">
        <f>IFERROR(INDEX(Sales!$B$6:$F$5005,$T101,MATCH(U$10,Sales!$B$5:$F$5,0)),"")</f>
        <v>0</v>
      </c>
      <c r="V101" s="196">
        <f>IFERROR(INDEX(Sales!$B$6:$F$5005,$T101,MATCH(V$10,Sales!$B$5:$F$5,0)),"")</f>
        <v>0</v>
      </c>
      <c r="W101" s="196">
        <f>IFERROR(INDEX(Sales!$B$6:$F$5005,$T101,MATCH(W$10,Sales!$B$5:$F$5,0)),"")</f>
        <v>0</v>
      </c>
      <c r="X101" s="196">
        <f>IFERROR(INDEX(Sales!$B$6:$F$5005,$T101,MATCH(X$10,Sales!$B$5:$F$5,0)),"")</f>
        <v>0</v>
      </c>
      <c r="Y101" s="220">
        <f>IFERROR(INDEX(Sales!$B$6:$F$5005,$T101,MATCH(Y$10,Sales!$B$5:$F$5,0)),"")</f>
        <v>0</v>
      </c>
      <c r="Z101" s="201"/>
      <c r="AA101" s="201"/>
      <c r="AB101" s="201" t="str">
        <f t="shared" si="12"/>
        <v>No</v>
      </c>
      <c r="AC101" s="201" t="str">
        <f t="shared" si="13"/>
        <v/>
      </c>
      <c r="AD101" s="201" t="str">
        <f t="shared" si="11"/>
        <v/>
      </c>
      <c r="AE101" s="202" t="str">
        <f t="shared" si="14"/>
        <v/>
      </c>
      <c r="AF101" s="202" t="str">
        <f t="shared" si="15"/>
        <v/>
      </c>
      <c r="AG101" s="202" t="str">
        <f t="shared" si="16"/>
        <v/>
      </c>
      <c r="AH101" s="202"/>
      <c r="AI101" s="1"/>
      <c r="AJ101" s="217"/>
      <c r="AK101" s="217"/>
      <c r="AL101" s="217"/>
      <c r="AM101" s="217"/>
      <c r="AO101" s="217"/>
      <c r="BK101" s="65"/>
      <c r="BL101" s="67"/>
      <c r="BM101" s="67"/>
      <c r="BN101" s="66"/>
      <c r="BO101" s="65"/>
      <c r="BP101" s="64"/>
      <c r="BQ101" s="63"/>
    </row>
    <row r="102" spans="20:69" x14ac:dyDescent="0.25">
      <c r="T102" s="200">
        <v>92</v>
      </c>
      <c r="U102" s="197">
        <f>IFERROR(INDEX(Sales!$B$6:$F$5005,$T102,MATCH(U$10,Sales!$B$5:$F$5,0)),"")</f>
        <v>0</v>
      </c>
      <c r="V102" s="196">
        <f>IFERROR(INDEX(Sales!$B$6:$F$5005,$T102,MATCH(V$10,Sales!$B$5:$F$5,0)),"")</f>
        <v>0</v>
      </c>
      <c r="W102" s="196">
        <f>IFERROR(INDEX(Sales!$B$6:$F$5005,$T102,MATCH(W$10,Sales!$B$5:$F$5,0)),"")</f>
        <v>0</v>
      </c>
      <c r="X102" s="196">
        <f>IFERROR(INDEX(Sales!$B$6:$F$5005,$T102,MATCH(X$10,Sales!$B$5:$F$5,0)),"")</f>
        <v>0</v>
      </c>
      <c r="Y102" s="220">
        <f>IFERROR(INDEX(Sales!$B$6:$F$5005,$T102,MATCH(Y$10,Sales!$B$5:$F$5,0)),"")</f>
        <v>0</v>
      </c>
      <c r="Z102" s="201"/>
      <c r="AA102" s="201"/>
      <c r="AB102" s="201" t="str">
        <f t="shared" si="12"/>
        <v>No</v>
      </c>
      <c r="AC102" s="201" t="str">
        <f t="shared" si="13"/>
        <v/>
      </c>
      <c r="AD102" s="201" t="str">
        <f t="shared" si="11"/>
        <v/>
      </c>
      <c r="AE102" s="202" t="str">
        <f t="shared" si="14"/>
        <v/>
      </c>
      <c r="AF102" s="202" t="str">
        <f t="shared" si="15"/>
        <v/>
      </c>
      <c r="AG102" s="202" t="str">
        <f t="shared" si="16"/>
        <v/>
      </c>
      <c r="AH102" s="202"/>
      <c r="AI102" s="1"/>
      <c r="AJ102" s="217"/>
      <c r="AK102" s="217"/>
      <c r="AL102" s="217"/>
      <c r="AM102" s="217"/>
      <c r="AO102" s="217"/>
      <c r="BK102" s="65"/>
      <c r="BL102" s="67"/>
      <c r="BM102" s="67"/>
      <c r="BN102" s="66"/>
      <c r="BO102" s="65"/>
      <c r="BP102" s="64"/>
      <c r="BQ102" s="63"/>
    </row>
    <row r="103" spans="20:69" x14ac:dyDescent="0.25">
      <c r="T103" s="200">
        <v>93</v>
      </c>
      <c r="U103" s="197">
        <f>IFERROR(INDEX(Sales!$B$6:$F$5005,$T103,MATCH(U$10,Sales!$B$5:$F$5,0)),"")</f>
        <v>0</v>
      </c>
      <c r="V103" s="196">
        <f>IFERROR(INDEX(Sales!$B$6:$F$5005,$T103,MATCH(V$10,Sales!$B$5:$F$5,0)),"")</f>
        <v>0</v>
      </c>
      <c r="W103" s="196">
        <f>IFERROR(INDEX(Sales!$B$6:$F$5005,$T103,MATCH(W$10,Sales!$B$5:$F$5,0)),"")</f>
        <v>0</v>
      </c>
      <c r="X103" s="196">
        <f>IFERROR(INDEX(Sales!$B$6:$F$5005,$T103,MATCH(X$10,Sales!$B$5:$F$5,0)),"")</f>
        <v>0</v>
      </c>
      <c r="Y103" s="220">
        <f>IFERROR(INDEX(Sales!$B$6:$F$5005,$T103,MATCH(Y$10,Sales!$B$5:$F$5,0)),"")</f>
        <v>0</v>
      </c>
      <c r="Z103" s="201"/>
      <c r="AA103" s="201"/>
      <c r="AB103" s="201" t="str">
        <f t="shared" si="12"/>
        <v>No</v>
      </c>
      <c r="AC103" s="201" t="str">
        <f t="shared" si="13"/>
        <v/>
      </c>
      <c r="AD103" s="201" t="str">
        <f t="shared" si="11"/>
        <v/>
      </c>
      <c r="AE103" s="202" t="str">
        <f t="shared" si="14"/>
        <v/>
      </c>
      <c r="AF103" s="202" t="str">
        <f t="shared" si="15"/>
        <v/>
      </c>
      <c r="AG103" s="202" t="str">
        <f t="shared" si="16"/>
        <v/>
      </c>
      <c r="AH103" s="202"/>
      <c r="AI103" s="1"/>
      <c r="AJ103" s="217"/>
      <c r="AK103" s="217"/>
      <c r="AL103" s="217"/>
      <c r="AM103" s="217"/>
      <c r="AO103" s="217"/>
      <c r="BK103" s="65"/>
      <c r="BL103" s="67"/>
      <c r="BM103" s="67"/>
      <c r="BN103" s="66"/>
      <c r="BO103" s="65"/>
      <c r="BP103" s="64"/>
      <c r="BQ103" s="63"/>
    </row>
    <row r="104" spans="20:69" x14ac:dyDescent="0.25">
      <c r="T104" s="200">
        <v>94</v>
      </c>
      <c r="U104" s="197">
        <f>IFERROR(INDEX(Sales!$B$6:$F$5005,$T104,MATCH(U$10,Sales!$B$5:$F$5,0)),"")</f>
        <v>0</v>
      </c>
      <c r="V104" s="196">
        <f>IFERROR(INDEX(Sales!$B$6:$F$5005,$T104,MATCH(V$10,Sales!$B$5:$F$5,0)),"")</f>
        <v>0</v>
      </c>
      <c r="W104" s="196">
        <f>IFERROR(INDEX(Sales!$B$6:$F$5005,$T104,MATCH(W$10,Sales!$B$5:$F$5,0)),"")</f>
        <v>0</v>
      </c>
      <c r="X104" s="196">
        <f>IFERROR(INDEX(Sales!$B$6:$F$5005,$T104,MATCH(X$10,Sales!$B$5:$F$5,0)),"")</f>
        <v>0</v>
      </c>
      <c r="Y104" s="220">
        <f>IFERROR(INDEX(Sales!$B$6:$F$5005,$T104,MATCH(Y$10,Sales!$B$5:$F$5,0)),"")</f>
        <v>0</v>
      </c>
      <c r="Z104" s="201"/>
      <c r="AA104" s="201"/>
      <c r="AB104" s="201" t="str">
        <f t="shared" si="12"/>
        <v>No</v>
      </c>
      <c r="AC104" s="201" t="str">
        <f t="shared" si="13"/>
        <v/>
      </c>
      <c r="AD104" s="201" t="str">
        <f t="shared" si="11"/>
        <v/>
      </c>
      <c r="AE104" s="202" t="str">
        <f t="shared" si="14"/>
        <v/>
      </c>
      <c r="AF104" s="202" t="str">
        <f t="shared" si="15"/>
        <v/>
      </c>
      <c r="AG104" s="202" t="str">
        <f t="shared" si="16"/>
        <v/>
      </c>
      <c r="AH104" s="202"/>
      <c r="AI104" s="1"/>
      <c r="AJ104" s="217"/>
      <c r="AK104" s="217"/>
      <c r="AL104" s="217"/>
      <c r="AM104" s="217"/>
      <c r="AO104" s="217"/>
      <c r="BK104" s="65"/>
      <c r="BL104" s="67"/>
      <c r="BM104" s="67"/>
      <c r="BN104" s="66"/>
      <c r="BO104" s="65"/>
      <c r="BP104" s="64"/>
      <c r="BQ104" s="63"/>
    </row>
    <row r="105" spans="20:69" x14ac:dyDescent="0.25">
      <c r="T105" s="200">
        <v>95</v>
      </c>
      <c r="U105" s="197">
        <f>IFERROR(INDEX(Sales!$B$6:$F$5005,$T105,MATCH(U$10,Sales!$B$5:$F$5,0)),"")</f>
        <v>0</v>
      </c>
      <c r="V105" s="196">
        <f>IFERROR(INDEX(Sales!$B$6:$F$5005,$T105,MATCH(V$10,Sales!$B$5:$F$5,0)),"")</f>
        <v>0</v>
      </c>
      <c r="W105" s="196">
        <f>IFERROR(INDEX(Sales!$B$6:$F$5005,$T105,MATCH(W$10,Sales!$B$5:$F$5,0)),"")</f>
        <v>0</v>
      </c>
      <c r="X105" s="196">
        <f>IFERROR(INDEX(Sales!$B$6:$F$5005,$T105,MATCH(X$10,Sales!$B$5:$F$5,0)),"")</f>
        <v>0</v>
      </c>
      <c r="Y105" s="220">
        <f>IFERROR(INDEX(Sales!$B$6:$F$5005,$T105,MATCH(Y$10,Sales!$B$5:$F$5,0)),"")</f>
        <v>0</v>
      </c>
      <c r="Z105" s="201"/>
      <c r="AA105" s="201"/>
      <c r="AB105" s="201" t="str">
        <f t="shared" si="12"/>
        <v>No</v>
      </c>
      <c r="AC105" s="201" t="str">
        <f t="shared" si="13"/>
        <v/>
      </c>
      <c r="AD105" s="201" t="str">
        <f t="shared" si="11"/>
        <v/>
      </c>
      <c r="AE105" s="202" t="str">
        <f t="shared" si="14"/>
        <v/>
      </c>
      <c r="AF105" s="202" t="str">
        <f t="shared" si="15"/>
        <v/>
      </c>
      <c r="AG105" s="202" t="str">
        <f t="shared" si="16"/>
        <v/>
      </c>
      <c r="AH105" s="202"/>
      <c r="AI105" s="1"/>
      <c r="AJ105" s="217"/>
      <c r="AK105" s="217"/>
      <c r="AL105" s="217"/>
      <c r="AM105" s="217"/>
      <c r="AO105" s="217"/>
      <c r="BK105" s="65"/>
      <c r="BL105" s="67"/>
      <c r="BM105" s="67"/>
      <c r="BN105" s="66"/>
      <c r="BO105" s="65"/>
      <c r="BP105" s="64"/>
      <c r="BQ105" s="63"/>
    </row>
    <row r="106" spans="20:69" x14ac:dyDescent="0.25">
      <c r="T106" s="200">
        <v>96</v>
      </c>
      <c r="U106" s="197">
        <f>IFERROR(INDEX(Sales!$B$6:$F$5005,$T106,MATCH(U$10,Sales!$B$5:$F$5,0)),"")</f>
        <v>0</v>
      </c>
      <c r="V106" s="196">
        <f>IFERROR(INDEX(Sales!$B$6:$F$5005,$T106,MATCH(V$10,Sales!$B$5:$F$5,0)),"")</f>
        <v>0</v>
      </c>
      <c r="W106" s="196">
        <f>IFERROR(INDEX(Sales!$B$6:$F$5005,$T106,MATCH(W$10,Sales!$B$5:$F$5,0)),"")</f>
        <v>0</v>
      </c>
      <c r="X106" s="196">
        <f>IFERROR(INDEX(Sales!$B$6:$F$5005,$T106,MATCH(X$10,Sales!$B$5:$F$5,0)),"")</f>
        <v>0</v>
      </c>
      <c r="Y106" s="220">
        <f>IFERROR(INDEX(Sales!$B$6:$F$5005,$T106,MATCH(Y$10,Sales!$B$5:$F$5,0)),"")</f>
        <v>0</v>
      </c>
      <c r="Z106" s="201"/>
      <c r="AA106" s="201"/>
      <c r="AB106" s="201" t="str">
        <f t="shared" si="12"/>
        <v>No</v>
      </c>
      <c r="AC106" s="201" t="str">
        <f t="shared" si="13"/>
        <v/>
      </c>
      <c r="AD106" s="201" t="str">
        <f t="shared" si="11"/>
        <v/>
      </c>
      <c r="AE106" s="202" t="str">
        <f t="shared" si="14"/>
        <v/>
      </c>
      <c r="AF106" s="202" t="str">
        <f t="shared" si="15"/>
        <v/>
      </c>
      <c r="AG106" s="202" t="str">
        <f t="shared" si="16"/>
        <v/>
      </c>
      <c r="AH106" s="202"/>
      <c r="AI106" s="1"/>
      <c r="AJ106" s="217"/>
      <c r="AK106" s="217"/>
      <c r="AL106" s="217"/>
      <c r="AM106" s="217"/>
      <c r="AO106" s="217"/>
      <c r="BK106" s="65"/>
      <c r="BL106" s="67"/>
      <c r="BM106" s="67"/>
      <c r="BN106" s="66"/>
      <c r="BO106" s="65"/>
      <c r="BP106" s="64"/>
      <c r="BQ106" s="63"/>
    </row>
    <row r="107" spans="20:69" x14ac:dyDescent="0.25">
      <c r="T107" s="200">
        <v>97</v>
      </c>
      <c r="U107" s="197">
        <f>IFERROR(INDEX(Sales!$B$6:$F$5005,$T107,MATCH(U$10,Sales!$B$5:$F$5,0)),"")</f>
        <v>0</v>
      </c>
      <c r="V107" s="196">
        <f>IFERROR(INDEX(Sales!$B$6:$F$5005,$T107,MATCH(V$10,Sales!$B$5:$F$5,0)),"")</f>
        <v>0</v>
      </c>
      <c r="W107" s="196">
        <f>IFERROR(INDEX(Sales!$B$6:$F$5005,$T107,MATCH(W$10,Sales!$B$5:$F$5,0)),"")</f>
        <v>0</v>
      </c>
      <c r="X107" s="196">
        <f>IFERROR(INDEX(Sales!$B$6:$F$5005,$T107,MATCH(X$10,Sales!$B$5:$F$5,0)),"")</f>
        <v>0</v>
      </c>
      <c r="Y107" s="220">
        <f>IFERROR(INDEX(Sales!$B$6:$F$5005,$T107,MATCH(Y$10,Sales!$B$5:$F$5,0)),"")</f>
        <v>0</v>
      </c>
      <c r="Z107" s="201"/>
      <c r="AA107" s="201"/>
      <c r="AB107" s="201" t="str">
        <f t="shared" si="12"/>
        <v>No</v>
      </c>
      <c r="AC107" s="201" t="str">
        <f t="shared" si="13"/>
        <v/>
      </c>
      <c r="AD107" s="201" t="str">
        <f t="shared" si="11"/>
        <v/>
      </c>
      <c r="AE107" s="202" t="str">
        <f t="shared" si="14"/>
        <v/>
      </c>
      <c r="AF107" s="202" t="str">
        <f t="shared" si="15"/>
        <v/>
      </c>
      <c r="AG107" s="202" t="str">
        <f t="shared" si="16"/>
        <v/>
      </c>
      <c r="AH107" s="202"/>
      <c r="AI107" s="1"/>
      <c r="AJ107" s="217"/>
      <c r="AK107" s="217"/>
      <c r="AL107" s="217"/>
      <c r="AM107" s="217"/>
      <c r="AO107" s="217"/>
      <c r="BK107" s="65"/>
      <c r="BL107" s="67"/>
      <c r="BM107" s="67"/>
      <c r="BN107" s="66"/>
      <c r="BO107" s="65"/>
      <c r="BP107" s="64"/>
      <c r="BQ107" s="63"/>
    </row>
    <row r="108" spans="20:69" x14ac:dyDescent="0.25">
      <c r="T108" s="200">
        <v>98</v>
      </c>
      <c r="U108" s="197">
        <f>IFERROR(INDEX(Sales!$B$6:$F$5005,$T108,MATCH(U$10,Sales!$B$5:$F$5,0)),"")</f>
        <v>0</v>
      </c>
      <c r="V108" s="196">
        <f>IFERROR(INDEX(Sales!$B$6:$F$5005,$T108,MATCH(V$10,Sales!$B$5:$F$5,0)),"")</f>
        <v>0</v>
      </c>
      <c r="W108" s="196">
        <f>IFERROR(INDEX(Sales!$B$6:$F$5005,$T108,MATCH(W$10,Sales!$B$5:$F$5,0)),"")</f>
        <v>0</v>
      </c>
      <c r="X108" s="196">
        <f>IFERROR(INDEX(Sales!$B$6:$F$5005,$T108,MATCH(X$10,Sales!$B$5:$F$5,0)),"")</f>
        <v>0</v>
      </c>
      <c r="Y108" s="220">
        <f>IFERROR(INDEX(Sales!$B$6:$F$5005,$T108,MATCH(Y$10,Sales!$B$5:$F$5,0)),"")</f>
        <v>0</v>
      </c>
      <c r="Z108" s="201"/>
      <c r="AA108" s="201"/>
      <c r="AB108" s="201" t="str">
        <f t="shared" si="12"/>
        <v>No</v>
      </c>
      <c r="AC108" s="201" t="str">
        <f t="shared" si="13"/>
        <v/>
      </c>
      <c r="AD108" s="201" t="str">
        <f t="shared" si="11"/>
        <v/>
      </c>
      <c r="AE108" s="202" t="str">
        <f t="shared" si="14"/>
        <v/>
      </c>
      <c r="AF108" s="202" t="str">
        <f t="shared" si="15"/>
        <v/>
      </c>
      <c r="AG108" s="202" t="str">
        <f t="shared" si="16"/>
        <v/>
      </c>
      <c r="AH108" s="202"/>
      <c r="AI108" s="1"/>
      <c r="AJ108" s="217"/>
      <c r="AK108" s="217"/>
      <c r="AL108" s="217"/>
      <c r="AM108" s="217"/>
      <c r="AO108" s="217"/>
      <c r="BK108" s="65"/>
      <c r="BL108" s="67"/>
      <c r="BM108" s="67"/>
      <c r="BN108" s="66"/>
      <c r="BO108" s="65"/>
      <c r="BP108" s="64"/>
      <c r="BQ108" s="63"/>
    </row>
    <row r="109" spans="20:69" x14ac:dyDescent="0.25">
      <c r="T109" s="200">
        <v>99</v>
      </c>
      <c r="U109" s="197">
        <f>IFERROR(INDEX(Sales!$B$6:$F$5005,$T109,MATCH(U$10,Sales!$B$5:$F$5,0)),"")</f>
        <v>0</v>
      </c>
      <c r="V109" s="196">
        <f>IFERROR(INDEX(Sales!$B$6:$F$5005,$T109,MATCH(V$10,Sales!$B$5:$F$5,0)),"")</f>
        <v>0</v>
      </c>
      <c r="W109" s="196">
        <f>IFERROR(INDEX(Sales!$B$6:$F$5005,$T109,MATCH(W$10,Sales!$B$5:$F$5,0)),"")</f>
        <v>0</v>
      </c>
      <c r="X109" s="196">
        <f>IFERROR(INDEX(Sales!$B$6:$F$5005,$T109,MATCH(X$10,Sales!$B$5:$F$5,0)),"")</f>
        <v>0</v>
      </c>
      <c r="Y109" s="220">
        <f>IFERROR(INDEX(Sales!$B$6:$F$5005,$T109,MATCH(Y$10,Sales!$B$5:$F$5,0)),"")</f>
        <v>0</v>
      </c>
      <c r="Z109" s="201"/>
      <c r="AA109" s="201"/>
      <c r="AB109" s="201" t="str">
        <f t="shared" si="12"/>
        <v>No</v>
      </c>
      <c r="AC109" s="201" t="str">
        <f t="shared" si="13"/>
        <v/>
      </c>
      <c r="AD109" s="201" t="str">
        <f t="shared" si="11"/>
        <v/>
      </c>
      <c r="AE109" s="202" t="str">
        <f t="shared" si="14"/>
        <v/>
      </c>
      <c r="AF109" s="202" t="str">
        <f t="shared" si="15"/>
        <v/>
      </c>
      <c r="AG109" s="202" t="str">
        <f t="shared" si="16"/>
        <v/>
      </c>
      <c r="AH109" s="202"/>
      <c r="AI109" s="1"/>
      <c r="AJ109" s="217"/>
      <c r="AK109" s="217"/>
      <c r="AL109" s="217"/>
      <c r="AM109" s="217"/>
      <c r="AO109" s="217"/>
      <c r="BK109" s="65"/>
      <c r="BL109" s="67"/>
      <c r="BM109" s="67"/>
      <c r="BN109" s="66"/>
      <c r="BO109" s="65"/>
      <c r="BP109" s="64"/>
      <c r="BQ109" s="63"/>
    </row>
    <row r="110" spans="20:69" x14ac:dyDescent="0.25">
      <c r="T110" s="200">
        <v>100</v>
      </c>
      <c r="U110" s="197">
        <f>IFERROR(INDEX(Sales!$B$6:$F$5005,$T110,MATCH(U$10,Sales!$B$5:$F$5,0)),"")</f>
        <v>0</v>
      </c>
      <c r="V110" s="196">
        <f>IFERROR(INDEX(Sales!$B$6:$F$5005,$T110,MATCH(V$10,Sales!$B$5:$F$5,0)),"")</f>
        <v>0</v>
      </c>
      <c r="W110" s="196">
        <f>IFERROR(INDEX(Sales!$B$6:$F$5005,$T110,MATCH(W$10,Sales!$B$5:$F$5,0)),"")</f>
        <v>0</v>
      </c>
      <c r="X110" s="196">
        <f>IFERROR(INDEX(Sales!$B$6:$F$5005,$T110,MATCH(X$10,Sales!$B$5:$F$5,0)),"")</f>
        <v>0</v>
      </c>
      <c r="Y110" s="220">
        <f>IFERROR(INDEX(Sales!$B$6:$F$5005,$T110,MATCH(Y$10,Sales!$B$5:$F$5,0)),"")</f>
        <v>0</v>
      </c>
      <c r="Z110" s="201"/>
      <c r="AA110" s="201"/>
      <c r="AB110" s="201" t="str">
        <f t="shared" si="12"/>
        <v>No</v>
      </c>
      <c r="AC110" s="201" t="str">
        <f t="shared" si="13"/>
        <v/>
      </c>
      <c r="AD110" s="201" t="str">
        <f t="shared" si="11"/>
        <v/>
      </c>
      <c r="AE110" s="202" t="str">
        <f t="shared" si="14"/>
        <v/>
      </c>
      <c r="AF110" s="202" t="str">
        <f t="shared" si="15"/>
        <v/>
      </c>
      <c r="AG110" s="202" t="str">
        <f t="shared" si="16"/>
        <v/>
      </c>
      <c r="AH110" s="202"/>
      <c r="AI110" s="1"/>
      <c r="AJ110" s="217"/>
      <c r="AK110" s="217"/>
      <c r="AL110" s="217"/>
      <c r="AM110" s="217"/>
      <c r="AO110" s="217"/>
      <c r="BK110" s="65"/>
      <c r="BL110" s="67"/>
      <c r="BM110" s="67"/>
      <c r="BN110" s="66"/>
      <c r="BO110" s="65"/>
      <c r="BP110" s="64"/>
      <c r="BQ110" s="63"/>
    </row>
    <row r="111" spans="20:69" x14ac:dyDescent="0.25">
      <c r="T111" s="200">
        <v>101</v>
      </c>
      <c r="U111" s="197">
        <f>IFERROR(INDEX(Sales!$B$6:$F$5005,$T111,MATCH(U$10,Sales!$B$5:$F$5,0)),"")</f>
        <v>0</v>
      </c>
      <c r="V111" s="196">
        <f>IFERROR(INDEX(Sales!$B$6:$F$5005,$T111,MATCH(V$10,Sales!$B$5:$F$5,0)),"")</f>
        <v>0</v>
      </c>
      <c r="W111" s="196">
        <f>IFERROR(INDEX(Sales!$B$6:$F$5005,$T111,MATCH(W$10,Sales!$B$5:$F$5,0)),"")</f>
        <v>0</v>
      </c>
      <c r="X111" s="196">
        <f>IFERROR(INDEX(Sales!$B$6:$F$5005,$T111,MATCH(X$10,Sales!$B$5:$F$5,0)),"")</f>
        <v>0</v>
      </c>
      <c r="Y111" s="220">
        <f>IFERROR(INDEX(Sales!$B$6:$F$5005,$T111,MATCH(Y$10,Sales!$B$5:$F$5,0)),"")</f>
        <v>0</v>
      </c>
      <c r="Z111" s="201"/>
      <c r="AA111" s="201"/>
      <c r="AB111" s="201" t="str">
        <f t="shared" si="12"/>
        <v>No</v>
      </c>
      <c r="AC111" s="201" t="str">
        <f t="shared" si="13"/>
        <v/>
      </c>
      <c r="AD111" s="201" t="str">
        <f t="shared" si="11"/>
        <v/>
      </c>
      <c r="AE111" s="202" t="str">
        <f t="shared" si="14"/>
        <v/>
      </c>
      <c r="AF111" s="202" t="str">
        <f t="shared" si="15"/>
        <v/>
      </c>
      <c r="AG111" s="202" t="str">
        <f t="shared" si="16"/>
        <v/>
      </c>
      <c r="AH111" s="202"/>
      <c r="AI111" s="1"/>
      <c r="AJ111" s="217"/>
      <c r="AK111" s="217"/>
      <c r="AL111" s="217"/>
      <c r="AM111" s="217"/>
      <c r="AO111" s="217"/>
      <c r="BK111" s="65"/>
      <c r="BL111" s="67"/>
      <c r="BM111" s="67"/>
      <c r="BN111" s="66"/>
      <c r="BO111" s="65"/>
      <c r="BP111" s="64"/>
      <c r="BQ111" s="63"/>
    </row>
    <row r="112" spans="20:69" x14ac:dyDescent="0.25">
      <c r="T112" s="200">
        <v>102</v>
      </c>
      <c r="U112" s="197">
        <f>IFERROR(INDEX(Sales!$B$6:$F$5005,$T112,MATCH(U$10,Sales!$B$5:$F$5,0)),"")</f>
        <v>0</v>
      </c>
      <c r="V112" s="196">
        <f>IFERROR(INDEX(Sales!$B$6:$F$5005,$T112,MATCH(V$10,Sales!$B$5:$F$5,0)),"")</f>
        <v>0</v>
      </c>
      <c r="W112" s="196">
        <f>IFERROR(INDEX(Sales!$B$6:$F$5005,$T112,MATCH(W$10,Sales!$B$5:$F$5,0)),"")</f>
        <v>0</v>
      </c>
      <c r="X112" s="196">
        <f>IFERROR(INDEX(Sales!$B$6:$F$5005,$T112,MATCH(X$10,Sales!$B$5:$F$5,0)),"")</f>
        <v>0</v>
      </c>
      <c r="Y112" s="220">
        <f>IFERROR(INDEX(Sales!$B$6:$F$5005,$T112,MATCH(Y$10,Sales!$B$5:$F$5,0)),"")</f>
        <v>0</v>
      </c>
      <c r="Z112" s="201"/>
      <c r="AA112" s="201"/>
      <c r="AB112" s="201" t="str">
        <f t="shared" si="12"/>
        <v>No</v>
      </c>
      <c r="AC112" s="201" t="str">
        <f t="shared" si="13"/>
        <v/>
      </c>
      <c r="AD112" s="201" t="str">
        <f t="shared" si="11"/>
        <v/>
      </c>
      <c r="AE112" s="202" t="str">
        <f t="shared" si="14"/>
        <v/>
      </c>
      <c r="AF112" s="202" t="str">
        <f t="shared" si="15"/>
        <v/>
      </c>
      <c r="AG112" s="202" t="str">
        <f t="shared" si="16"/>
        <v/>
      </c>
      <c r="AH112" s="202"/>
      <c r="AI112" s="1"/>
      <c r="AJ112" s="217"/>
      <c r="AK112" s="217"/>
      <c r="AL112" s="217"/>
      <c r="AM112" s="217"/>
      <c r="AO112" s="217"/>
      <c r="BK112" s="65"/>
      <c r="BL112" s="67"/>
      <c r="BM112" s="67"/>
      <c r="BN112" s="66"/>
      <c r="BO112" s="65"/>
      <c r="BP112" s="64"/>
      <c r="BQ112" s="63"/>
    </row>
    <row r="113" spans="20:69" x14ac:dyDescent="0.25">
      <c r="T113" s="200">
        <v>103</v>
      </c>
      <c r="U113" s="197">
        <f>IFERROR(INDEX(Sales!$B$6:$F$5005,$T113,MATCH(U$10,Sales!$B$5:$F$5,0)),"")</f>
        <v>0</v>
      </c>
      <c r="V113" s="196">
        <f>IFERROR(INDEX(Sales!$B$6:$F$5005,$T113,MATCH(V$10,Sales!$B$5:$F$5,0)),"")</f>
        <v>0</v>
      </c>
      <c r="W113" s="196">
        <f>IFERROR(INDEX(Sales!$B$6:$F$5005,$T113,MATCH(W$10,Sales!$B$5:$F$5,0)),"")</f>
        <v>0</v>
      </c>
      <c r="X113" s="196">
        <f>IFERROR(INDEX(Sales!$B$6:$F$5005,$T113,MATCH(X$10,Sales!$B$5:$F$5,0)),"")</f>
        <v>0</v>
      </c>
      <c r="Y113" s="220">
        <f>IFERROR(INDEX(Sales!$B$6:$F$5005,$T113,MATCH(Y$10,Sales!$B$5:$F$5,0)),"")</f>
        <v>0</v>
      </c>
      <c r="Z113" s="201"/>
      <c r="AA113" s="201"/>
      <c r="AB113" s="201" t="str">
        <f t="shared" si="12"/>
        <v>No</v>
      </c>
      <c r="AC113" s="201" t="str">
        <f t="shared" si="13"/>
        <v/>
      </c>
      <c r="AD113" s="201" t="str">
        <f t="shared" si="11"/>
        <v/>
      </c>
      <c r="AE113" s="202" t="str">
        <f t="shared" si="14"/>
        <v/>
      </c>
      <c r="AF113" s="202" t="str">
        <f t="shared" si="15"/>
        <v/>
      </c>
      <c r="AG113" s="202" t="str">
        <f t="shared" si="16"/>
        <v/>
      </c>
      <c r="AH113" s="202"/>
      <c r="AI113" s="1"/>
      <c r="AJ113" s="217"/>
      <c r="AK113" s="217"/>
      <c r="AL113" s="217"/>
      <c r="AM113" s="217"/>
      <c r="AO113" s="217"/>
      <c r="BK113" s="65"/>
      <c r="BL113" s="67"/>
      <c r="BM113" s="67"/>
      <c r="BN113" s="66"/>
      <c r="BO113" s="65"/>
      <c r="BP113" s="64"/>
      <c r="BQ113" s="63"/>
    </row>
    <row r="114" spans="20:69" x14ac:dyDescent="0.25">
      <c r="T114" s="200">
        <v>104</v>
      </c>
      <c r="U114" s="197">
        <f>IFERROR(INDEX(Sales!$B$6:$F$5005,$T114,MATCH(U$10,Sales!$B$5:$F$5,0)),"")</f>
        <v>0</v>
      </c>
      <c r="V114" s="196">
        <f>IFERROR(INDEX(Sales!$B$6:$F$5005,$T114,MATCH(V$10,Sales!$B$5:$F$5,0)),"")</f>
        <v>0</v>
      </c>
      <c r="W114" s="196">
        <f>IFERROR(INDEX(Sales!$B$6:$F$5005,$T114,MATCH(W$10,Sales!$B$5:$F$5,0)),"")</f>
        <v>0</v>
      </c>
      <c r="X114" s="196">
        <f>IFERROR(INDEX(Sales!$B$6:$F$5005,$T114,MATCH(X$10,Sales!$B$5:$F$5,0)),"")</f>
        <v>0</v>
      </c>
      <c r="Y114" s="220">
        <f>IFERROR(INDEX(Sales!$B$6:$F$5005,$T114,MATCH(Y$10,Sales!$B$5:$F$5,0)),"")</f>
        <v>0</v>
      </c>
      <c r="Z114" s="201"/>
      <c r="AA114" s="201"/>
      <c r="AB114" s="201" t="str">
        <f t="shared" si="12"/>
        <v>No</v>
      </c>
      <c r="AC114" s="201" t="str">
        <f t="shared" si="13"/>
        <v/>
      </c>
      <c r="AD114" s="201" t="str">
        <f t="shared" si="11"/>
        <v/>
      </c>
      <c r="AE114" s="202" t="str">
        <f t="shared" si="14"/>
        <v/>
      </c>
      <c r="AF114" s="202" t="str">
        <f t="shared" si="15"/>
        <v/>
      </c>
      <c r="AG114" s="202" t="str">
        <f t="shared" si="16"/>
        <v/>
      </c>
      <c r="AH114" s="202"/>
      <c r="AI114" s="1"/>
      <c r="AJ114" s="217"/>
      <c r="AK114" s="217"/>
      <c r="AL114" s="217"/>
      <c r="AM114" s="217"/>
      <c r="AO114" s="217"/>
      <c r="BK114" s="65"/>
      <c r="BL114" s="67"/>
      <c r="BM114" s="67"/>
      <c r="BN114" s="66"/>
      <c r="BO114" s="65"/>
      <c r="BP114" s="64"/>
      <c r="BQ114" s="63"/>
    </row>
    <row r="115" spans="20:69" x14ac:dyDescent="0.25">
      <c r="T115" s="200">
        <v>105</v>
      </c>
      <c r="U115" s="197">
        <f>IFERROR(INDEX(Sales!$B$6:$F$5005,$T115,MATCH(U$10,Sales!$B$5:$F$5,0)),"")</f>
        <v>0</v>
      </c>
      <c r="V115" s="196">
        <f>IFERROR(INDEX(Sales!$B$6:$F$5005,$T115,MATCH(V$10,Sales!$B$5:$F$5,0)),"")</f>
        <v>0</v>
      </c>
      <c r="W115" s="196">
        <f>IFERROR(INDEX(Sales!$B$6:$F$5005,$T115,MATCH(W$10,Sales!$B$5:$F$5,0)),"")</f>
        <v>0</v>
      </c>
      <c r="X115" s="196">
        <f>IFERROR(INDEX(Sales!$B$6:$F$5005,$T115,MATCH(X$10,Sales!$B$5:$F$5,0)),"")</f>
        <v>0</v>
      </c>
      <c r="Y115" s="220">
        <f>IFERROR(INDEX(Sales!$B$6:$F$5005,$T115,MATCH(Y$10,Sales!$B$5:$F$5,0)),"")</f>
        <v>0</v>
      </c>
      <c r="Z115" s="201"/>
      <c r="AA115" s="201"/>
      <c r="AB115" s="201" t="str">
        <f t="shared" si="12"/>
        <v>No</v>
      </c>
      <c r="AC115" s="201" t="str">
        <f t="shared" si="13"/>
        <v/>
      </c>
      <c r="AD115" s="201" t="str">
        <f t="shared" si="11"/>
        <v/>
      </c>
      <c r="AE115" s="202" t="str">
        <f t="shared" si="14"/>
        <v/>
      </c>
      <c r="AF115" s="202" t="str">
        <f t="shared" si="15"/>
        <v/>
      </c>
      <c r="AG115" s="202" t="str">
        <f t="shared" si="16"/>
        <v/>
      </c>
      <c r="AH115" s="202"/>
      <c r="AI115" s="1"/>
      <c r="AJ115" s="217"/>
      <c r="AK115" s="217"/>
      <c r="AL115" s="217"/>
      <c r="AM115" s="217"/>
      <c r="AO115" s="217"/>
      <c r="BK115" s="65"/>
      <c r="BL115" s="67"/>
      <c r="BM115" s="67"/>
      <c r="BN115" s="66"/>
      <c r="BO115" s="65"/>
      <c r="BP115" s="64"/>
      <c r="BQ115" s="63"/>
    </row>
    <row r="116" spans="20:69" x14ac:dyDescent="0.25">
      <c r="T116" s="200">
        <v>106</v>
      </c>
      <c r="U116" s="197">
        <f>IFERROR(INDEX(Sales!$B$6:$F$5005,$T116,MATCH(U$10,Sales!$B$5:$F$5,0)),"")</f>
        <v>0</v>
      </c>
      <c r="V116" s="196">
        <f>IFERROR(INDEX(Sales!$B$6:$F$5005,$T116,MATCH(V$10,Sales!$B$5:$F$5,0)),"")</f>
        <v>0</v>
      </c>
      <c r="W116" s="196">
        <f>IFERROR(INDEX(Sales!$B$6:$F$5005,$T116,MATCH(W$10,Sales!$B$5:$F$5,0)),"")</f>
        <v>0</v>
      </c>
      <c r="X116" s="196">
        <f>IFERROR(INDEX(Sales!$B$6:$F$5005,$T116,MATCH(X$10,Sales!$B$5:$F$5,0)),"")</f>
        <v>0</v>
      </c>
      <c r="Y116" s="220">
        <f>IFERROR(INDEX(Sales!$B$6:$F$5005,$T116,MATCH(Y$10,Sales!$B$5:$F$5,0)),"")</f>
        <v>0</v>
      </c>
      <c r="Z116" s="201"/>
      <c r="AA116" s="201"/>
      <c r="AB116" s="201" t="str">
        <f t="shared" si="12"/>
        <v>No</v>
      </c>
      <c r="AC116" s="201" t="str">
        <f t="shared" si="13"/>
        <v/>
      </c>
      <c r="AD116" s="201" t="str">
        <f t="shared" si="11"/>
        <v/>
      </c>
      <c r="AE116" s="202" t="str">
        <f t="shared" si="14"/>
        <v/>
      </c>
      <c r="AF116" s="202" t="str">
        <f t="shared" si="15"/>
        <v/>
      </c>
      <c r="AG116" s="202" t="str">
        <f t="shared" si="16"/>
        <v/>
      </c>
      <c r="AH116" s="202"/>
      <c r="AI116" s="1"/>
      <c r="AJ116" s="217"/>
      <c r="AK116" s="217"/>
      <c r="AL116" s="217"/>
      <c r="AM116" s="217"/>
      <c r="AO116" s="217"/>
      <c r="BK116" s="65"/>
      <c r="BL116" s="67"/>
      <c r="BM116" s="67"/>
      <c r="BN116" s="66"/>
      <c r="BO116" s="65"/>
      <c r="BP116" s="64"/>
      <c r="BQ116" s="63"/>
    </row>
    <row r="117" spans="20:69" x14ac:dyDescent="0.25">
      <c r="T117" s="200">
        <v>107</v>
      </c>
      <c r="U117" s="197">
        <f>IFERROR(INDEX(Sales!$B$6:$F$5005,$T117,MATCH(U$10,Sales!$B$5:$F$5,0)),"")</f>
        <v>0</v>
      </c>
      <c r="V117" s="196">
        <f>IFERROR(INDEX(Sales!$B$6:$F$5005,$T117,MATCH(V$10,Sales!$B$5:$F$5,0)),"")</f>
        <v>0</v>
      </c>
      <c r="W117" s="196">
        <f>IFERROR(INDEX(Sales!$B$6:$F$5005,$T117,MATCH(W$10,Sales!$B$5:$F$5,0)),"")</f>
        <v>0</v>
      </c>
      <c r="X117" s="196">
        <f>IFERROR(INDEX(Sales!$B$6:$F$5005,$T117,MATCH(X$10,Sales!$B$5:$F$5,0)),"")</f>
        <v>0</v>
      </c>
      <c r="Y117" s="220">
        <f>IFERROR(INDEX(Sales!$B$6:$F$5005,$T117,MATCH(Y$10,Sales!$B$5:$F$5,0)),"")</f>
        <v>0</v>
      </c>
      <c r="Z117" s="201"/>
      <c r="AA117" s="201"/>
      <c r="AB117" s="201" t="str">
        <f t="shared" si="12"/>
        <v>No</v>
      </c>
      <c r="AC117" s="201" t="str">
        <f t="shared" si="13"/>
        <v/>
      </c>
      <c r="AD117" s="201" t="str">
        <f t="shared" si="11"/>
        <v/>
      </c>
      <c r="AE117" s="202" t="str">
        <f t="shared" si="14"/>
        <v/>
      </c>
      <c r="AF117" s="202" t="str">
        <f t="shared" si="15"/>
        <v/>
      </c>
      <c r="AG117" s="202" t="str">
        <f t="shared" si="16"/>
        <v/>
      </c>
      <c r="AH117" s="202"/>
      <c r="AI117" s="1"/>
      <c r="AJ117" s="217"/>
      <c r="AK117" s="217"/>
      <c r="AL117" s="217"/>
      <c r="AM117" s="217"/>
      <c r="AO117" s="217"/>
      <c r="BK117" s="65"/>
      <c r="BL117" s="67"/>
      <c r="BM117" s="67"/>
      <c r="BN117" s="66"/>
      <c r="BO117" s="65"/>
      <c r="BP117" s="64"/>
      <c r="BQ117" s="63"/>
    </row>
    <row r="118" spans="20:69" x14ac:dyDescent="0.25">
      <c r="T118" s="200">
        <v>108</v>
      </c>
      <c r="U118" s="197">
        <f>IFERROR(INDEX(Sales!$B$6:$F$5005,$T118,MATCH(U$10,Sales!$B$5:$F$5,0)),"")</f>
        <v>0</v>
      </c>
      <c r="V118" s="196">
        <f>IFERROR(INDEX(Sales!$B$6:$F$5005,$T118,MATCH(V$10,Sales!$B$5:$F$5,0)),"")</f>
        <v>0</v>
      </c>
      <c r="W118" s="196">
        <f>IFERROR(INDEX(Sales!$B$6:$F$5005,$T118,MATCH(W$10,Sales!$B$5:$F$5,0)),"")</f>
        <v>0</v>
      </c>
      <c r="X118" s="196">
        <f>IFERROR(INDEX(Sales!$B$6:$F$5005,$T118,MATCH(X$10,Sales!$B$5:$F$5,0)),"")</f>
        <v>0</v>
      </c>
      <c r="Y118" s="220">
        <f>IFERROR(INDEX(Sales!$B$6:$F$5005,$T118,MATCH(Y$10,Sales!$B$5:$F$5,0)),"")</f>
        <v>0</v>
      </c>
      <c r="Z118" s="201"/>
      <c r="AA118" s="201"/>
      <c r="AB118" s="201" t="str">
        <f t="shared" si="12"/>
        <v>No</v>
      </c>
      <c r="AC118" s="201" t="str">
        <f t="shared" si="13"/>
        <v/>
      </c>
      <c r="AD118" s="201" t="str">
        <f t="shared" si="11"/>
        <v/>
      </c>
      <c r="AE118" s="202" t="str">
        <f t="shared" si="14"/>
        <v/>
      </c>
      <c r="AF118" s="202" t="str">
        <f t="shared" si="15"/>
        <v/>
      </c>
      <c r="AG118" s="202" t="str">
        <f t="shared" si="16"/>
        <v/>
      </c>
      <c r="AH118" s="202"/>
      <c r="AI118" s="1"/>
      <c r="AJ118" s="217"/>
      <c r="AK118" s="217"/>
      <c r="AL118" s="217"/>
      <c r="AM118" s="217"/>
      <c r="AO118" s="217"/>
      <c r="BK118" s="65"/>
      <c r="BL118" s="67"/>
      <c r="BM118" s="67"/>
      <c r="BN118" s="66"/>
      <c r="BO118" s="65"/>
      <c r="BP118" s="64"/>
      <c r="BQ118" s="63"/>
    </row>
    <row r="119" spans="20:69" x14ac:dyDescent="0.25">
      <c r="T119" s="200">
        <v>109</v>
      </c>
      <c r="U119" s="197">
        <f>IFERROR(INDEX(Sales!$B$6:$F$5005,$T119,MATCH(U$10,Sales!$B$5:$F$5,0)),"")</f>
        <v>0</v>
      </c>
      <c r="V119" s="196">
        <f>IFERROR(INDEX(Sales!$B$6:$F$5005,$T119,MATCH(V$10,Sales!$B$5:$F$5,0)),"")</f>
        <v>0</v>
      </c>
      <c r="W119" s="196">
        <f>IFERROR(INDEX(Sales!$B$6:$F$5005,$T119,MATCH(W$10,Sales!$B$5:$F$5,0)),"")</f>
        <v>0</v>
      </c>
      <c r="X119" s="196">
        <f>IFERROR(INDEX(Sales!$B$6:$F$5005,$T119,MATCH(X$10,Sales!$B$5:$F$5,0)),"")</f>
        <v>0</v>
      </c>
      <c r="Y119" s="220">
        <f>IFERROR(INDEX(Sales!$B$6:$F$5005,$T119,MATCH(Y$10,Sales!$B$5:$F$5,0)),"")</f>
        <v>0</v>
      </c>
      <c r="Z119" s="201"/>
      <c r="AA119" s="201"/>
      <c r="AB119" s="201" t="str">
        <f t="shared" si="12"/>
        <v>No</v>
      </c>
      <c r="AC119" s="201" t="str">
        <f t="shared" si="13"/>
        <v/>
      </c>
      <c r="AD119" s="201" t="str">
        <f t="shared" si="11"/>
        <v/>
      </c>
      <c r="AE119" s="202" t="str">
        <f t="shared" si="14"/>
        <v/>
      </c>
      <c r="AF119" s="202" t="str">
        <f t="shared" si="15"/>
        <v/>
      </c>
      <c r="AG119" s="202" t="str">
        <f t="shared" si="16"/>
        <v/>
      </c>
      <c r="AH119" s="202"/>
      <c r="AI119" s="1"/>
      <c r="AJ119" s="217"/>
      <c r="AK119" s="217"/>
      <c r="AL119" s="217"/>
      <c r="AM119" s="217"/>
      <c r="AO119" s="217"/>
      <c r="BK119" s="65"/>
      <c r="BL119" s="67"/>
      <c r="BM119" s="67"/>
      <c r="BN119" s="66"/>
      <c r="BO119" s="65"/>
      <c r="BP119" s="64"/>
      <c r="BQ119" s="63"/>
    </row>
    <row r="120" spans="20:69" x14ac:dyDescent="0.25">
      <c r="T120" s="200">
        <v>110</v>
      </c>
      <c r="U120" s="197">
        <f>IFERROR(INDEX(Sales!$B$6:$F$5005,$T120,MATCH(U$10,Sales!$B$5:$F$5,0)),"")</f>
        <v>0</v>
      </c>
      <c r="V120" s="196">
        <f>IFERROR(INDEX(Sales!$B$6:$F$5005,$T120,MATCH(V$10,Sales!$B$5:$F$5,0)),"")</f>
        <v>0</v>
      </c>
      <c r="W120" s="196">
        <f>IFERROR(INDEX(Sales!$B$6:$F$5005,$T120,MATCH(W$10,Sales!$B$5:$F$5,0)),"")</f>
        <v>0</v>
      </c>
      <c r="X120" s="196">
        <f>IFERROR(INDEX(Sales!$B$6:$F$5005,$T120,MATCH(X$10,Sales!$B$5:$F$5,0)),"")</f>
        <v>0</v>
      </c>
      <c r="Y120" s="220">
        <f>IFERROR(INDEX(Sales!$B$6:$F$5005,$T120,MATCH(Y$10,Sales!$B$5:$F$5,0)),"")</f>
        <v>0</v>
      </c>
      <c r="Z120" s="201"/>
      <c r="AA120" s="201"/>
      <c r="AB120" s="201" t="str">
        <f t="shared" si="12"/>
        <v>No</v>
      </c>
      <c r="AC120" s="201" t="str">
        <f t="shared" si="13"/>
        <v/>
      </c>
      <c r="AD120" s="201" t="str">
        <f t="shared" si="11"/>
        <v/>
      </c>
      <c r="AE120" s="202" t="str">
        <f t="shared" si="14"/>
        <v/>
      </c>
      <c r="AF120" s="202" t="str">
        <f t="shared" si="15"/>
        <v/>
      </c>
      <c r="AG120" s="202" t="str">
        <f t="shared" si="16"/>
        <v/>
      </c>
      <c r="AH120" s="202"/>
      <c r="AI120" s="1"/>
      <c r="AJ120" s="217"/>
      <c r="AK120" s="217"/>
      <c r="AL120" s="217"/>
      <c r="AM120" s="217"/>
      <c r="AO120" s="217"/>
      <c r="BK120" s="65"/>
      <c r="BL120" s="67"/>
      <c r="BM120" s="67"/>
      <c r="BN120" s="66"/>
      <c r="BO120" s="65"/>
      <c r="BP120" s="64"/>
      <c r="BQ120" s="63"/>
    </row>
    <row r="121" spans="20:69" x14ac:dyDescent="0.25">
      <c r="T121" s="200">
        <v>111</v>
      </c>
      <c r="U121" s="197">
        <f>IFERROR(INDEX(Sales!$B$6:$F$5005,$T121,MATCH(U$10,Sales!$B$5:$F$5,0)),"")</f>
        <v>0</v>
      </c>
      <c r="V121" s="196">
        <f>IFERROR(INDEX(Sales!$B$6:$F$5005,$T121,MATCH(V$10,Sales!$B$5:$F$5,0)),"")</f>
        <v>0</v>
      </c>
      <c r="W121" s="196">
        <f>IFERROR(INDEX(Sales!$B$6:$F$5005,$T121,MATCH(W$10,Sales!$B$5:$F$5,0)),"")</f>
        <v>0</v>
      </c>
      <c r="X121" s="196">
        <f>IFERROR(INDEX(Sales!$B$6:$F$5005,$T121,MATCH(X$10,Sales!$B$5:$F$5,0)),"")</f>
        <v>0</v>
      </c>
      <c r="Y121" s="220">
        <f>IFERROR(INDEX(Sales!$B$6:$F$5005,$T121,MATCH(Y$10,Sales!$B$5:$F$5,0)),"")</f>
        <v>0</v>
      </c>
      <c r="Z121" s="201"/>
      <c r="AA121" s="201"/>
      <c r="AB121" s="201" t="str">
        <f t="shared" si="12"/>
        <v>No</v>
      </c>
      <c r="AC121" s="201" t="str">
        <f t="shared" si="13"/>
        <v/>
      </c>
      <c r="AD121" s="201" t="str">
        <f t="shared" si="11"/>
        <v/>
      </c>
      <c r="AE121" s="202" t="str">
        <f t="shared" si="14"/>
        <v/>
      </c>
      <c r="AF121" s="202" t="str">
        <f t="shared" si="15"/>
        <v/>
      </c>
      <c r="AG121" s="202" t="str">
        <f t="shared" si="16"/>
        <v/>
      </c>
      <c r="AH121" s="202"/>
      <c r="AI121" s="1"/>
      <c r="AJ121" s="217"/>
      <c r="AK121" s="217"/>
      <c r="AL121" s="217"/>
      <c r="AM121" s="217"/>
      <c r="AO121" s="217"/>
      <c r="BK121" s="65"/>
      <c r="BL121" s="67"/>
      <c r="BM121" s="67"/>
      <c r="BN121" s="66"/>
      <c r="BO121" s="65"/>
      <c r="BP121" s="64"/>
      <c r="BQ121" s="63"/>
    </row>
    <row r="122" spans="20:69" x14ac:dyDescent="0.25">
      <c r="T122" s="200">
        <v>112</v>
      </c>
      <c r="U122" s="197">
        <f>IFERROR(INDEX(Sales!$B$6:$F$5005,$T122,MATCH(U$10,Sales!$B$5:$F$5,0)),"")</f>
        <v>0</v>
      </c>
      <c r="V122" s="196">
        <f>IFERROR(INDEX(Sales!$B$6:$F$5005,$T122,MATCH(V$10,Sales!$B$5:$F$5,0)),"")</f>
        <v>0</v>
      </c>
      <c r="W122" s="196">
        <f>IFERROR(INDEX(Sales!$B$6:$F$5005,$T122,MATCH(W$10,Sales!$B$5:$F$5,0)),"")</f>
        <v>0</v>
      </c>
      <c r="X122" s="196">
        <f>IFERROR(INDEX(Sales!$B$6:$F$5005,$T122,MATCH(X$10,Sales!$B$5:$F$5,0)),"")</f>
        <v>0</v>
      </c>
      <c r="Y122" s="220">
        <f>IFERROR(INDEX(Sales!$B$6:$F$5005,$T122,MATCH(Y$10,Sales!$B$5:$F$5,0)),"")</f>
        <v>0</v>
      </c>
      <c r="Z122" s="201"/>
      <c r="AA122" s="201"/>
      <c r="AB122" s="201" t="str">
        <f t="shared" si="12"/>
        <v>No</v>
      </c>
      <c r="AC122" s="201" t="str">
        <f t="shared" si="13"/>
        <v/>
      </c>
      <c r="AD122" s="201" t="str">
        <f t="shared" si="11"/>
        <v/>
      </c>
      <c r="AE122" s="202" t="str">
        <f t="shared" si="14"/>
        <v/>
      </c>
      <c r="AF122" s="202" t="str">
        <f t="shared" si="15"/>
        <v/>
      </c>
      <c r="AG122" s="202" t="str">
        <f t="shared" si="16"/>
        <v/>
      </c>
      <c r="AH122" s="202"/>
      <c r="AI122" s="1"/>
      <c r="AJ122" s="217"/>
      <c r="AK122" s="217"/>
      <c r="AL122" s="217"/>
      <c r="AM122" s="217"/>
      <c r="AO122" s="217"/>
      <c r="BK122" s="65"/>
      <c r="BL122" s="67"/>
      <c r="BM122" s="67"/>
      <c r="BN122" s="66"/>
      <c r="BO122" s="65"/>
      <c r="BP122" s="64"/>
      <c r="BQ122" s="63"/>
    </row>
    <row r="123" spans="20:69" x14ac:dyDescent="0.25">
      <c r="T123" s="200">
        <v>113</v>
      </c>
      <c r="U123" s="197">
        <f>IFERROR(INDEX(Sales!$B$6:$F$5005,$T123,MATCH(U$10,Sales!$B$5:$F$5,0)),"")</f>
        <v>0</v>
      </c>
      <c r="V123" s="196">
        <f>IFERROR(INDEX(Sales!$B$6:$F$5005,$T123,MATCH(V$10,Sales!$B$5:$F$5,0)),"")</f>
        <v>0</v>
      </c>
      <c r="W123" s="196">
        <f>IFERROR(INDEX(Sales!$B$6:$F$5005,$T123,MATCH(W$10,Sales!$B$5:$F$5,0)),"")</f>
        <v>0</v>
      </c>
      <c r="X123" s="196">
        <f>IFERROR(INDEX(Sales!$B$6:$F$5005,$T123,MATCH(X$10,Sales!$B$5:$F$5,0)),"")</f>
        <v>0</v>
      </c>
      <c r="Y123" s="220">
        <f>IFERROR(INDEX(Sales!$B$6:$F$5005,$T123,MATCH(Y$10,Sales!$B$5:$F$5,0)),"")</f>
        <v>0</v>
      </c>
      <c r="Z123" s="201"/>
      <c r="AA123" s="201"/>
      <c r="AB123" s="201" t="str">
        <f t="shared" si="12"/>
        <v>No</v>
      </c>
      <c r="AC123" s="201" t="str">
        <f t="shared" si="13"/>
        <v/>
      </c>
      <c r="AD123" s="201" t="str">
        <f t="shared" si="11"/>
        <v/>
      </c>
      <c r="AE123" s="202" t="str">
        <f t="shared" si="14"/>
        <v/>
      </c>
      <c r="AF123" s="202" t="str">
        <f t="shared" si="15"/>
        <v/>
      </c>
      <c r="AG123" s="202" t="str">
        <f t="shared" si="16"/>
        <v/>
      </c>
      <c r="AH123" s="202"/>
      <c r="AI123" s="1"/>
      <c r="AJ123" s="217"/>
      <c r="AK123" s="217"/>
      <c r="AL123" s="217"/>
      <c r="AM123" s="217"/>
      <c r="AO123" s="217"/>
      <c r="BK123" s="65"/>
      <c r="BL123" s="67"/>
      <c r="BM123" s="67"/>
      <c r="BN123" s="66"/>
      <c r="BO123" s="65"/>
      <c r="BP123" s="64"/>
      <c r="BQ123" s="63"/>
    </row>
    <row r="124" spans="20:69" x14ac:dyDescent="0.25">
      <c r="T124" s="200">
        <v>114</v>
      </c>
      <c r="U124" s="197">
        <f>IFERROR(INDEX(Sales!$B$6:$F$5005,$T124,MATCH(U$10,Sales!$B$5:$F$5,0)),"")</f>
        <v>0</v>
      </c>
      <c r="V124" s="196">
        <f>IFERROR(INDEX(Sales!$B$6:$F$5005,$T124,MATCH(V$10,Sales!$B$5:$F$5,0)),"")</f>
        <v>0</v>
      </c>
      <c r="W124" s="196">
        <f>IFERROR(INDEX(Sales!$B$6:$F$5005,$T124,MATCH(W$10,Sales!$B$5:$F$5,0)),"")</f>
        <v>0</v>
      </c>
      <c r="X124" s="196">
        <f>IFERROR(INDEX(Sales!$B$6:$F$5005,$T124,MATCH(X$10,Sales!$B$5:$F$5,0)),"")</f>
        <v>0</v>
      </c>
      <c r="Y124" s="220">
        <f>IFERROR(INDEX(Sales!$B$6:$F$5005,$T124,MATCH(Y$10,Sales!$B$5:$F$5,0)),"")</f>
        <v>0</v>
      </c>
      <c r="Z124" s="201"/>
      <c r="AA124" s="201"/>
      <c r="AB124" s="201" t="str">
        <f t="shared" si="12"/>
        <v>No</v>
      </c>
      <c r="AC124" s="201" t="str">
        <f t="shared" si="13"/>
        <v/>
      </c>
      <c r="AD124" s="201" t="str">
        <f t="shared" si="11"/>
        <v/>
      </c>
      <c r="AE124" s="202" t="str">
        <f t="shared" si="14"/>
        <v/>
      </c>
      <c r="AF124" s="202" t="str">
        <f t="shared" si="15"/>
        <v/>
      </c>
      <c r="AG124" s="202" t="str">
        <f t="shared" si="16"/>
        <v/>
      </c>
      <c r="AH124" s="202"/>
      <c r="AI124" s="1"/>
      <c r="AJ124" s="217"/>
      <c r="AK124" s="217"/>
      <c r="AL124" s="217"/>
      <c r="AM124" s="217"/>
      <c r="AO124" s="217"/>
      <c r="BK124" s="65"/>
      <c r="BL124" s="67"/>
      <c r="BM124" s="67"/>
      <c r="BN124" s="66"/>
      <c r="BO124" s="65"/>
      <c r="BP124" s="64"/>
      <c r="BQ124" s="63"/>
    </row>
    <row r="125" spans="20:69" x14ac:dyDescent="0.25">
      <c r="T125" s="200">
        <v>115</v>
      </c>
      <c r="U125" s="197">
        <f>IFERROR(INDEX(Sales!$B$6:$F$5005,$T125,MATCH(U$10,Sales!$B$5:$F$5,0)),"")</f>
        <v>0</v>
      </c>
      <c r="V125" s="196">
        <f>IFERROR(INDEX(Sales!$B$6:$F$5005,$T125,MATCH(V$10,Sales!$B$5:$F$5,0)),"")</f>
        <v>0</v>
      </c>
      <c r="W125" s="196">
        <f>IFERROR(INDEX(Sales!$B$6:$F$5005,$T125,MATCH(W$10,Sales!$B$5:$F$5,0)),"")</f>
        <v>0</v>
      </c>
      <c r="X125" s="196">
        <f>IFERROR(INDEX(Sales!$B$6:$F$5005,$T125,MATCH(X$10,Sales!$B$5:$F$5,0)),"")</f>
        <v>0</v>
      </c>
      <c r="Y125" s="220">
        <f>IFERROR(INDEX(Sales!$B$6:$F$5005,$T125,MATCH(Y$10,Sales!$B$5:$F$5,0)),"")</f>
        <v>0</v>
      </c>
      <c r="Z125" s="201"/>
      <c r="AA125" s="201"/>
      <c r="AB125" s="201" t="str">
        <f t="shared" si="12"/>
        <v>No</v>
      </c>
      <c r="AC125" s="201" t="str">
        <f t="shared" si="13"/>
        <v/>
      </c>
      <c r="AD125" s="201" t="str">
        <f t="shared" si="11"/>
        <v/>
      </c>
      <c r="AE125" s="202" t="str">
        <f t="shared" si="14"/>
        <v/>
      </c>
      <c r="AF125" s="202" t="str">
        <f t="shared" si="15"/>
        <v/>
      </c>
      <c r="AG125" s="202" t="str">
        <f t="shared" si="16"/>
        <v/>
      </c>
      <c r="AH125" s="202"/>
      <c r="AI125" s="1"/>
      <c r="AJ125" s="217"/>
      <c r="AK125" s="217"/>
      <c r="AL125" s="217"/>
      <c r="AM125" s="217"/>
      <c r="AO125" s="217"/>
      <c r="BK125" s="65"/>
      <c r="BL125" s="67"/>
      <c r="BM125" s="67"/>
      <c r="BN125" s="66"/>
      <c r="BO125" s="65"/>
      <c r="BP125" s="64"/>
      <c r="BQ125" s="63"/>
    </row>
    <row r="126" spans="20:69" x14ac:dyDescent="0.25">
      <c r="T126" s="200">
        <v>116</v>
      </c>
      <c r="U126" s="197">
        <f>IFERROR(INDEX(Sales!$B$6:$F$5005,$T126,MATCH(U$10,Sales!$B$5:$F$5,0)),"")</f>
        <v>0</v>
      </c>
      <c r="V126" s="196">
        <f>IFERROR(INDEX(Sales!$B$6:$F$5005,$T126,MATCH(V$10,Sales!$B$5:$F$5,0)),"")</f>
        <v>0</v>
      </c>
      <c r="W126" s="196">
        <f>IFERROR(INDEX(Sales!$B$6:$F$5005,$T126,MATCH(W$10,Sales!$B$5:$F$5,0)),"")</f>
        <v>0</v>
      </c>
      <c r="X126" s="196">
        <f>IFERROR(INDEX(Sales!$B$6:$F$5005,$T126,MATCH(X$10,Sales!$B$5:$F$5,0)),"")</f>
        <v>0</v>
      </c>
      <c r="Y126" s="220">
        <f>IFERROR(INDEX(Sales!$B$6:$F$5005,$T126,MATCH(Y$10,Sales!$B$5:$F$5,0)),"")</f>
        <v>0</v>
      </c>
      <c r="Z126" s="201"/>
      <c r="AA126" s="201"/>
      <c r="AB126" s="201" t="str">
        <f t="shared" si="12"/>
        <v>No</v>
      </c>
      <c r="AC126" s="201" t="str">
        <f t="shared" si="13"/>
        <v/>
      </c>
      <c r="AD126" s="201" t="str">
        <f t="shared" si="11"/>
        <v/>
      </c>
      <c r="AE126" s="202" t="str">
        <f t="shared" si="14"/>
        <v/>
      </c>
      <c r="AF126" s="202" t="str">
        <f t="shared" si="15"/>
        <v/>
      </c>
      <c r="AG126" s="202" t="str">
        <f t="shared" si="16"/>
        <v/>
      </c>
      <c r="AH126" s="202"/>
      <c r="AI126" s="1"/>
      <c r="AJ126" s="217"/>
      <c r="AK126" s="217"/>
      <c r="AL126" s="217"/>
      <c r="AM126" s="217"/>
      <c r="AO126" s="217"/>
      <c r="BK126" s="65"/>
      <c r="BL126" s="67"/>
      <c r="BM126" s="67"/>
      <c r="BN126" s="66"/>
      <c r="BO126" s="65"/>
      <c r="BP126" s="64"/>
      <c r="BQ126" s="63"/>
    </row>
    <row r="127" spans="20:69" x14ac:dyDescent="0.25">
      <c r="T127" s="200">
        <v>117</v>
      </c>
      <c r="U127" s="197">
        <f>IFERROR(INDEX(Sales!$B$6:$F$5005,$T127,MATCH(U$10,Sales!$B$5:$F$5,0)),"")</f>
        <v>0</v>
      </c>
      <c r="V127" s="196">
        <f>IFERROR(INDEX(Sales!$B$6:$F$5005,$T127,MATCH(V$10,Sales!$B$5:$F$5,0)),"")</f>
        <v>0</v>
      </c>
      <c r="W127" s="196">
        <f>IFERROR(INDEX(Sales!$B$6:$F$5005,$T127,MATCH(W$10,Sales!$B$5:$F$5,0)),"")</f>
        <v>0</v>
      </c>
      <c r="X127" s="196">
        <f>IFERROR(INDEX(Sales!$B$6:$F$5005,$T127,MATCH(X$10,Sales!$B$5:$F$5,0)),"")</f>
        <v>0</v>
      </c>
      <c r="Y127" s="220">
        <f>IFERROR(INDEX(Sales!$B$6:$F$5005,$T127,MATCH(Y$10,Sales!$B$5:$F$5,0)),"")</f>
        <v>0</v>
      </c>
      <c r="Z127" s="201"/>
      <c r="AA127" s="201"/>
      <c r="AB127" s="201" t="str">
        <f t="shared" si="12"/>
        <v>No</v>
      </c>
      <c r="AC127" s="201" t="str">
        <f t="shared" si="13"/>
        <v/>
      </c>
      <c r="AD127" s="201" t="str">
        <f t="shared" si="11"/>
        <v/>
      </c>
      <c r="AE127" s="202" t="str">
        <f t="shared" si="14"/>
        <v/>
      </c>
      <c r="AF127" s="202" t="str">
        <f t="shared" si="15"/>
        <v/>
      </c>
      <c r="AG127" s="202" t="str">
        <f t="shared" si="16"/>
        <v/>
      </c>
      <c r="AH127" s="202"/>
      <c r="AI127" s="1"/>
      <c r="AJ127" s="217"/>
      <c r="AK127" s="217"/>
      <c r="AL127" s="217"/>
      <c r="AM127" s="217"/>
      <c r="AO127" s="217"/>
      <c r="BK127" s="65"/>
      <c r="BL127" s="67"/>
      <c r="BM127" s="67"/>
      <c r="BN127" s="66"/>
      <c r="BO127" s="65"/>
      <c r="BP127" s="64"/>
      <c r="BQ127" s="63"/>
    </row>
    <row r="128" spans="20:69" x14ac:dyDescent="0.25">
      <c r="T128" s="200">
        <v>118</v>
      </c>
      <c r="U128" s="197">
        <f>IFERROR(INDEX(Sales!$B$6:$F$5005,$T128,MATCH(U$10,Sales!$B$5:$F$5,0)),"")</f>
        <v>0</v>
      </c>
      <c r="V128" s="196">
        <f>IFERROR(INDEX(Sales!$B$6:$F$5005,$T128,MATCH(V$10,Sales!$B$5:$F$5,0)),"")</f>
        <v>0</v>
      </c>
      <c r="W128" s="196">
        <f>IFERROR(INDEX(Sales!$B$6:$F$5005,$T128,MATCH(W$10,Sales!$B$5:$F$5,0)),"")</f>
        <v>0</v>
      </c>
      <c r="X128" s="196">
        <f>IFERROR(INDEX(Sales!$B$6:$F$5005,$T128,MATCH(X$10,Sales!$B$5:$F$5,0)),"")</f>
        <v>0</v>
      </c>
      <c r="Y128" s="220">
        <f>IFERROR(INDEX(Sales!$B$6:$F$5005,$T128,MATCH(Y$10,Sales!$B$5:$F$5,0)),"")</f>
        <v>0</v>
      </c>
      <c r="Z128" s="201"/>
      <c r="AA128" s="201"/>
      <c r="AB128" s="201" t="str">
        <f t="shared" si="12"/>
        <v>No</v>
      </c>
      <c r="AC128" s="201" t="str">
        <f t="shared" si="13"/>
        <v/>
      </c>
      <c r="AD128" s="201" t="str">
        <f t="shared" si="11"/>
        <v/>
      </c>
      <c r="AE128" s="202" t="str">
        <f t="shared" si="14"/>
        <v/>
      </c>
      <c r="AF128" s="202" t="str">
        <f t="shared" si="15"/>
        <v/>
      </c>
      <c r="AG128" s="202" t="str">
        <f t="shared" si="16"/>
        <v/>
      </c>
      <c r="AH128" s="202"/>
      <c r="AI128" s="1"/>
      <c r="AJ128" s="217"/>
      <c r="AK128" s="217"/>
      <c r="AL128" s="217"/>
      <c r="AM128" s="217"/>
      <c r="AO128" s="217"/>
      <c r="BK128" s="65"/>
      <c r="BL128" s="67"/>
      <c r="BM128" s="67"/>
      <c r="BN128" s="66"/>
      <c r="BO128" s="65"/>
      <c r="BP128" s="64"/>
      <c r="BQ128" s="63"/>
    </row>
    <row r="129" spans="20:69" x14ac:dyDescent="0.25">
      <c r="T129" s="200">
        <v>119</v>
      </c>
      <c r="U129" s="197">
        <f>IFERROR(INDEX(Sales!$B$6:$F$5005,$T129,MATCH(U$10,Sales!$B$5:$F$5,0)),"")</f>
        <v>0</v>
      </c>
      <c r="V129" s="196">
        <f>IFERROR(INDEX(Sales!$B$6:$F$5005,$T129,MATCH(V$10,Sales!$B$5:$F$5,0)),"")</f>
        <v>0</v>
      </c>
      <c r="W129" s="196">
        <f>IFERROR(INDEX(Sales!$B$6:$F$5005,$T129,MATCH(W$10,Sales!$B$5:$F$5,0)),"")</f>
        <v>0</v>
      </c>
      <c r="X129" s="196">
        <f>IFERROR(INDEX(Sales!$B$6:$F$5005,$T129,MATCH(X$10,Sales!$B$5:$F$5,0)),"")</f>
        <v>0</v>
      </c>
      <c r="Y129" s="220">
        <f>IFERROR(INDEX(Sales!$B$6:$F$5005,$T129,MATCH(Y$10,Sales!$B$5:$F$5,0)),"")</f>
        <v>0</v>
      </c>
      <c r="Z129" s="201"/>
      <c r="AA129" s="201"/>
      <c r="AB129" s="201" t="str">
        <f t="shared" si="12"/>
        <v>No</v>
      </c>
      <c r="AC129" s="201" t="str">
        <f t="shared" si="13"/>
        <v/>
      </c>
      <c r="AD129" s="201" t="str">
        <f t="shared" si="11"/>
        <v/>
      </c>
      <c r="AE129" s="202" t="str">
        <f t="shared" si="14"/>
        <v/>
      </c>
      <c r="AF129" s="202" t="str">
        <f t="shared" si="15"/>
        <v/>
      </c>
      <c r="AG129" s="202" t="str">
        <f t="shared" si="16"/>
        <v/>
      </c>
      <c r="AH129" s="202"/>
      <c r="AI129" s="1"/>
      <c r="AJ129" s="217"/>
      <c r="AK129" s="217"/>
      <c r="AL129" s="217"/>
      <c r="AM129" s="217"/>
      <c r="AO129" s="217"/>
      <c r="BK129" s="65"/>
      <c r="BL129" s="67"/>
      <c r="BM129" s="67"/>
      <c r="BN129" s="66"/>
      <c r="BO129" s="65"/>
      <c r="BP129" s="64"/>
      <c r="BQ129" s="63"/>
    </row>
    <row r="130" spans="20:69" x14ac:dyDescent="0.25">
      <c r="T130" s="200">
        <v>120</v>
      </c>
      <c r="U130" s="197">
        <f>IFERROR(INDEX(Sales!$B$6:$F$5005,$T130,MATCH(U$10,Sales!$B$5:$F$5,0)),"")</f>
        <v>0</v>
      </c>
      <c r="V130" s="196">
        <f>IFERROR(INDEX(Sales!$B$6:$F$5005,$T130,MATCH(V$10,Sales!$B$5:$F$5,0)),"")</f>
        <v>0</v>
      </c>
      <c r="W130" s="196">
        <f>IFERROR(INDEX(Sales!$B$6:$F$5005,$T130,MATCH(W$10,Sales!$B$5:$F$5,0)),"")</f>
        <v>0</v>
      </c>
      <c r="X130" s="196">
        <f>IFERROR(INDEX(Sales!$B$6:$F$5005,$T130,MATCH(X$10,Sales!$B$5:$F$5,0)),"")</f>
        <v>0</v>
      </c>
      <c r="Y130" s="220">
        <f>IFERROR(INDEX(Sales!$B$6:$F$5005,$T130,MATCH(Y$10,Sales!$B$5:$F$5,0)),"")</f>
        <v>0</v>
      </c>
      <c r="Z130" s="201"/>
      <c r="AA130" s="201"/>
      <c r="AB130" s="201" t="str">
        <f t="shared" si="12"/>
        <v>No</v>
      </c>
      <c r="AC130" s="201" t="str">
        <f t="shared" si="13"/>
        <v/>
      </c>
      <c r="AD130" s="201" t="str">
        <f t="shared" si="11"/>
        <v/>
      </c>
      <c r="AE130" s="202" t="str">
        <f t="shared" si="14"/>
        <v/>
      </c>
      <c r="AF130" s="202" t="str">
        <f t="shared" si="15"/>
        <v/>
      </c>
      <c r="AG130" s="202" t="str">
        <f t="shared" si="16"/>
        <v/>
      </c>
      <c r="AH130" s="202"/>
      <c r="AI130" s="1"/>
      <c r="AJ130" s="217"/>
      <c r="AK130" s="217"/>
      <c r="AL130" s="217"/>
      <c r="AM130" s="217"/>
      <c r="AO130" s="217"/>
      <c r="BK130" s="65"/>
      <c r="BL130" s="67"/>
      <c r="BM130" s="67"/>
      <c r="BN130" s="66"/>
      <c r="BO130" s="65"/>
      <c r="BP130" s="64"/>
      <c r="BQ130" s="63"/>
    </row>
    <row r="131" spans="20:69" x14ac:dyDescent="0.25">
      <c r="T131" s="200">
        <v>121</v>
      </c>
      <c r="U131" s="197">
        <f>IFERROR(INDEX(Sales!$B$6:$F$5005,$T131,MATCH(U$10,Sales!$B$5:$F$5,0)),"")</f>
        <v>0</v>
      </c>
      <c r="V131" s="196">
        <f>IFERROR(INDEX(Sales!$B$6:$F$5005,$T131,MATCH(V$10,Sales!$B$5:$F$5,0)),"")</f>
        <v>0</v>
      </c>
      <c r="W131" s="196">
        <f>IFERROR(INDEX(Sales!$B$6:$F$5005,$T131,MATCH(W$10,Sales!$B$5:$F$5,0)),"")</f>
        <v>0</v>
      </c>
      <c r="X131" s="196">
        <f>IFERROR(INDEX(Sales!$B$6:$F$5005,$T131,MATCH(X$10,Sales!$B$5:$F$5,0)),"")</f>
        <v>0</v>
      </c>
      <c r="Y131" s="220">
        <f>IFERROR(INDEX(Sales!$B$6:$F$5005,$T131,MATCH(Y$10,Sales!$B$5:$F$5,0)),"")</f>
        <v>0</v>
      </c>
      <c r="Z131" s="201"/>
      <c r="AA131" s="201"/>
      <c r="AB131" s="201" t="str">
        <f t="shared" si="12"/>
        <v>No</v>
      </c>
      <c r="AC131" s="201" t="str">
        <f t="shared" si="13"/>
        <v/>
      </c>
      <c r="AD131" s="201" t="str">
        <f t="shared" si="11"/>
        <v/>
      </c>
      <c r="AE131" s="202" t="str">
        <f t="shared" si="14"/>
        <v/>
      </c>
      <c r="AF131" s="202" t="str">
        <f t="shared" si="15"/>
        <v/>
      </c>
      <c r="AG131" s="202" t="str">
        <f t="shared" si="16"/>
        <v/>
      </c>
      <c r="AH131" s="202"/>
      <c r="AI131" s="1"/>
      <c r="AJ131" s="217"/>
      <c r="AK131" s="217"/>
      <c r="AL131" s="217"/>
      <c r="AM131" s="217"/>
      <c r="AO131" s="217"/>
      <c r="BK131" s="65"/>
      <c r="BL131" s="67"/>
      <c r="BM131" s="67"/>
      <c r="BN131" s="66"/>
      <c r="BO131" s="65"/>
      <c r="BP131" s="64"/>
      <c r="BQ131" s="63"/>
    </row>
    <row r="132" spans="20:69" x14ac:dyDescent="0.25">
      <c r="T132" s="200">
        <v>122</v>
      </c>
      <c r="U132" s="197">
        <f>IFERROR(INDEX(Sales!$B$6:$F$5005,$T132,MATCH(U$10,Sales!$B$5:$F$5,0)),"")</f>
        <v>0</v>
      </c>
      <c r="V132" s="196">
        <f>IFERROR(INDEX(Sales!$B$6:$F$5005,$T132,MATCH(V$10,Sales!$B$5:$F$5,0)),"")</f>
        <v>0</v>
      </c>
      <c r="W132" s="196">
        <f>IFERROR(INDEX(Sales!$B$6:$F$5005,$T132,MATCH(W$10,Sales!$B$5:$F$5,0)),"")</f>
        <v>0</v>
      </c>
      <c r="X132" s="196">
        <f>IFERROR(INDEX(Sales!$B$6:$F$5005,$T132,MATCH(X$10,Sales!$B$5:$F$5,0)),"")</f>
        <v>0</v>
      </c>
      <c r="Y132" s="220">
        <f>IFERROR(INDEX(Sales!$B$6:$F$5005,$T132,MATCH(Y$10,Sales!$B$5:$F$5,0)),"")</f>
        <v>0</v>
      </c>
      <c r="Z132" s="201"/>
      <c r="AA132" s="201"/>
      <c r="AB132" s="201" t="str">
        <f t="shared" si="12"/>
        <v>No</v>
      </c>
      <c r="AC132" s="201" t="str">
        <f t="shared" si="13"/>
        <v/>
      </c>
      <c r="AD132" s="201" t="str">
        <f t="shared" si="11"/>
        <v/>
      </c>
      <c r="AE132" s="202" t="str">
        <f t="shared" si="14"/>
        <v/>
      </c>
      <c r="AF132" s="202" t="str">
        <f t="shared" si="15"/>
        <v/>
      </c>
      <c r="AG132" s="202" t="str">
        <f t="shared" si="16"/>
        <v/>
      </c>
      <c r="AH132" s="202"/>
      <c r="AI132" s="1"/>
      <c r="AJ132" s="217"/>
      <c r="AK132" s="217"/>
      <c r="AL132" s="217"/>
      <c r="AM132" s="217"/>
      <c r="AO132" s="217"/>
      <c r="BK132" s="65"/>
      <c r="BL132" s="67"/>
      <c r="BM132" s="67"/>
      <c r="BN132" s="66"/>
      <c r="BO132" s="65"/>
      <c r="BP132" s="64"/>
      <c r="BQ132" s="63"/>
    </row>
    <row r="133" spans="20:69" x14ac:dyDescent="0.25">
      <c r="T133" s="200">
        <v>123</v>
      </c>
      <c r="U133" s="197">
        <f>IFERROR(INDEX(Sales!$B$6:$F$5005,$T133,MATCH(U$10,Sales!$B$5:$F$5,0)),"")</f>
        <v>0</v>
      </c>
      <c r="V133" s="196">
        <f>IFERROR(INDEX(Sales!$B$6:$F$5005,$T133,MATCH(V$10,Sales!$B$5:$F$5,0)),"")</f>
        <v>0</v>
      </c>
      <c r="W133" s="196">
        <f>IFERROR(INDEX(Sales!$B$6:$F$5005,$T133,MATCH(W$10,Sales!$B$5:$F$5,0)),"")</f>
        <v>0</v>
      </c>
      <c r="X133" s="196">
        <f>IFERROR(INDEX(Sales!$B$6:$F$5005,$T133,MATCH(X$10,Sales!$B$5:$F$5,0)),"")</f>
        <v>0</v>
      </c>
      <c r="Y133" s="220">
        <f>IFERROR(INDEX(Sales!$B$6:$F$5005,$T133,MATCH(Y$10,Sales!$B$5:$F$5,0)),"")</f>
        <v>0</v>
      </c>
      <c r="Z133" s="201"/>
      <c r="AA133" s="201"/>
      <c r="AB133" s="201" t="str">
        <f t="shared" si="12"/>
        <v>No</v>
      </c>
      <c r="AC133" s="201" t="str">
        <f t="shared" si="13"/>
        <v/>
      </c>
      <c r="AD133" s="201" t="str">
        <f t="shared" si="11"/>
        <v/>
      </c>
      <c r="AE133" s="202" t="str">
        <f t="shared" si="14"/>
        <v/>
      </c>
      <c r="AF133" s="202" t="str">
        <f t="shared" si="15"/>
        <v/>
      </c>
      <c r="AG133" s="202" t="str">
        <f t="shared" si="16"/>
        <v/>
      </c>
      <c r="AH133" s="202"/>
      <c r="AI133" s="1"/>
      <c r="AJ133" s="217"/>
      <c r="AK133" s="217"/>
      <c r="AL133" s="217"/>
      <c r="AM133" s="217"/>
      <c r="AO133" s="217"/>
      <c r="BK133" s="65"/>
      <c r="BL133" s="67"/>
      <c r="BM133" s="67"/>
      <c r="BN133" s="66"/>
      <c r="BO133" s="65"/>
      <c r="BP133" s="64"/>
      <c r="BQ133" s="63"/>
    </row>
    <row r="134" spans="20:69" x14ac:dyDescent="0.25">
      <c r="T134" s="200">
        <v>124</v>
      </c>
      <c r="U134" s="197">
        <f>IFERROR(INDEX(Sales!$B$6:$F$5005,$T134,MATCH(U$10,Sales!$B$5:$F$5,0)),"")</f>
        <v>0</v>
      </c>
      <c r="V134" s="196">
        <f>IFERROR(INDEX(Sales!$B$6:$F$5005,$T134,MATCH(V$10,Sales!$B$5:$F$5,0)),"")</f>
        <v>0</v>
      </c>
      <c r="W134" s="196">
        <f>IFERROR(INDEX(Sales!$B$6:$F$5005,$T134,MATCH(W$10,Sales!$B$5:$F$5,0)),"")</f>
        <v>0</v>
      </c>
      <c r="X134" s="196">
        <f>IFERROR(INDEX(Sales!$B$6:$F$5005,$T134,MATCH(X$10,Sales!$B$5:$F$5,0)),"")</f>
        <v>0</v>
      </c>
      <c r="Y134" s="220">
        <f>IFERROR(INDEX(Sales!$B$6:$F$5005,$T134,MATCH(Y$10,Sales!$B$5:$F$5,0)),"")</f>
        <v>0</v>
      </c>
      <c r="Z134" s="201"/>
      <c r="AA134" s="201"/>
      <c r="AB134" s="201" t="str">
        <f t="shared" si="12"/>
        <v>No</v>
      </c>
      <c r="AC134" s="201" t="str">
        <f t="shared" si="13"/>
        <v/>
      </c>
      <c r="AD134" s="201" t="str">
        <f t="shared" si="11"/>
        <v/>
      </c>
      <c r="AE134" s="202" t="str">
        <f t="shared" si="14"/>
        <v/>
      </c>
      <c r="AF134" s="202" t="str">
        <f t="shared" si="15"/>
        <v/>
      </c>
      <c r="AG134" s="202" t="str">
        <f t="shared" si="16"/>
        <v/>
      </c>
      <c r="AH134" s="202"/>
      <c r="AI134" s="1"/>
      <c r="AJ134" s="217"/>
      <c r="AK134" s="217"/>
      <c r="AL134" s="217"/>
      <c r="AM134" s="217"/>
      <c r="AO134" s="217"/>
      <c r="BK134" s="65"/>
      <c r="BL134" s="67"/>
      <c r="BM134" s="67"/>
      <c r="BN134" s="66"/>
      <c r="BO134" s="65"/>
      <c r="BP134" s="64"/>
      <c r="BQ134" s="63"/>
    </row>
    <row r="135" spans="20:69" x14ac:dyDescent="0.25">
      <c r="T135" s="200">
        <v>125</v>
      </c>
      <c r="U135" s="197">
        <f>IFERROR(INDEX(Sales!$B$6:$F$5005,$T135,MATCH(U$10,Sales!$B$5:$F$5,0)),"")</f>
        <v>0</v>
      </c>
      <c r="V135" s="196">
        <f>IFERROR(INDEX(Sales!$B$6:$F$5005,$T135,MATCH(V$10,Sales!$B$5:$F$5,0)),"")</f>
        <v>0</v>
      </c>
      <c r="W135" s="196">
        <f>IFERROR(INDEX(Sales!$B$6:$F$5005,$T135,MATCH(W$10,Sales!$B$5:$F$5,0)),"")</f>
        <v>0</v>
      </c>
      <c r="X135" s="196">
        <f>IFERROR(INDEX(Sales!$B$6:$F$5005,$T135,MATCH(X$10,Sales!$B$5:$F$5,0)),"")</f>
        <v>0</v>
      </c>
      <c r="Y135" s="220">
        <f>IFERROR(INDEX(Sales!$B$6:$F$5005,$T135,MATCH(Y$10,Sales!$B$5:$F$5,0)),"")</f>
        <v>0</v>
      </c>
      <c r="Z135" s="201"/>
      <c r="AA135" s="201"/>
      <c r="AB135" s="201" t="str">
        <f t="shared" si="12"/>
        <v>No</v>
      </c>
      <c r="AC135" s="201" t="str">
        <f t="shared" si="13"/>
        <v/>
      </c>
      <c r="AD135" s="201" t="str">
        <f t="shared" si="11"/>
        <v/>
      </c>
      <c r="AE135" s="202" t="str">
        <f t="shared" si="14"/>
        <v/>
      </c>
      <c r="AF135" s="202" t="str">
        <f t="shared" si="15"/>
        <v/>
      </c>
      <c r="AG135" s="202" t="str">
        <f t="shared" si="16"/>
        <v/>
      </c>
      <c r="AH135" s="202"/>
      <c r="AI135" s="1"/>
      <c r="AJ135" s="217"/>
      <c r="AK135" s="217"/>
      <c r="AL135" s="217"/>
      <c r="AM135" s="217"/>
      <c r="AO135" s="217"/>
      <c r="BK135" s="65"/>
      <c r="BL135" s="67"/>
      <c r="BM135" s="67"/>
      <c r="BN135" s="66"/>
      <c r="BO135" s="65"/>
      <c r="BP135" s="64"/>
      <c r="BQ135" s="63"/>
    </row>
    <row r="136" spans="20:69" x14ac:dyDescent="0.25">
      <c r="T136" s="200">
        <v>126</v>
      </c>
      <c r="U136" s="197">
        <f>IFERROR(INDEX(Sales!$B$6:$F$5005,$T136,MATCH(U$10,Sales!$B$5:$F$5,0)),"")</f>
        <v>0</v>
      </c>
      <c r="V136" s="196">
        <f>IFERROR(INDEX(Sales!$B$6:$F$5005,$T136,MATCH(V$10,Sales!$B$5:$F$5,0)),"")</f>
        <v>0</v>
      </c>
      <c r="W136" s="196">
        <f>IFERROR(INDEX(Sales!$B$6:$F$5005,$T136,MATCH(W$10,Sales!$B$5:$F$5,0)),"")</f>
        <v>0</v>
      </c>
      <c r="X136" s="196">
        <f>IFERROR(INDEX(Sales!$B$6:$F$5005,$T136,MATCH(X$10,Sales!$B$5:$F$5,0)),"")</f>
        <v>0</v>
      </c>
      <c r="Y136" s="220">
        <f>IFERROR(INDEX(Sales!$B$6:$F$5005,$T136,MATCH(Y$10,Sales!$B$5:$F$5,0)),"")</f>
        <v>0</v>
      </c>
      <c r="Z136" s="201"/>
      <c r="AA136" s="201"/>
      <c r="AB136" s="201" t="str">
        <f t="shared" si="12"/>
        <v>No</v>
      </c>
      <c r="AC136" s="201" t="str">
        <f t="shared" si="13"/>
        <v/>
      </c>
      <c r="AD136" s="201" t="str">
        <f t="shared" si="11"/>
        <v/>
      </c>
      <c r="AE136" s="202" t="str">
        <f t="shared" si="14"/>
        <v/>
      </c>
      <c r="AF136" s="202" t="str">
        <f t="shared" si="15"/>
        <v/>
      </c>
      <c r="AG136" s="202" t="str">
        <f t="shared" si="16"/>
        <v/>
      </c>
      <c r="AH136" s="202"/>
      <c r="AI136" s="1"/>
      <c r="AJ136" s="217"/>
      <c r="AK136" s="217"/>
      <c r="AL136" s="217"/>
      <c r="AM136" s="217"/>
      <c r="AO136" s="217"/>
      <c r="BK136" s="65"/>
      <c r="BL136" s="67"/>
      <c r="BM136" s="67"/>
      <c r="BN136" s="66"/>
      <c r="BO136" s="65"/>
      <c r="BP136" s="64"/>
      <c r="BQ136" s="63"/>
    </row>
    <row r="137" spans="20:69" x14ac:dyDescent="0.25">
      <c r="T137" s="200">
        <v>127</v>
      </c>
      <c r="U137" s="197">
        <f>IFERROR(INDEX(Sales!$B$6:$F$5005,$T137,MATCH(U$10,Sales!$B$5:$F$5,0)),"")</f>
        <v>0</v>
      </c>
      <c r="V137" s="196">
        <f>IFERROR(INDEX(Sales!$B$6:$F$5005,$T137,MATCH(V$10,Sales!$B$5:$F$5,0)),"")</f>
        <v>0</v>
      </c>
      <c r="W137" s="196">
        <f>IFERROR(INDEX(Sales!$B$6:$F$5005,$T137,MATCH(W$10,Sales!$B$5:$F$5,0)),"")</f>
        <v>0</v>
      </c>
      <c r="X137" s="196">
        <f>IFERROR(INDEX(Sales!$B$6:$F$5005,$T137,MATCH(X$10,Sales!$B$5:$F$5,0)),"")</f>
        <v>0</v>
      </c>
      <c r="Y137" s="220">
        <f>IFERROR(INDEX(Sales!$B$6:$F$5005,$T137,MATCH(Y$10,Sales!$B$5:$F$5,0)),"")</f>
        <v>0</v>
      </c>
      <c r="Z137" s="201"/>
      <c r="AA137" s="201"/>
      <c r="AB137" s="201" t="str">
        <f t="shared" si="12"/>
        <v>No</v>
      </c>
      <c r="AC137" s="201" t="str">
        <f t="shared" si="13"/>
        <v/>
      </c>
      <c r="AD137" s="201" t="str">
        <f t="shared" si="11"/>
        <v/>
      </c>
      <c r="AE137" s="202" t="str">
        <f t="shared" si="14"/>
        <v/>
      </c>
      <c r="AF137" s="202" t="str">
        <f t="shared" si="15"/>
        <v/>
      </c>
      <c r="AG137" s="202" t="str">
        <f t="shared" si="16"/>
        <v/>
      </c>
      <c r="AH137" s="202"/>
      <c r="AI137" s="1"/>
      <c r="AJ137" s="217"/>
      <c r="AK137" s="217"/>
      <c r="AL137" s="217"/>
      <c r="AM137" s="217"/>
      <c r="AO137" s="217"/>
      <c r="BK137" s="65"/>
      <c r="BL137" s="67"/>
      <c r="BM137" s="67"/>
      <c r="BN137" s="66"/>
      <c r="BO137" s="65"/>
      <c r="BP137" s="64"/>
      <c r="BQ137" s="63"/>
    </row>
    <row r="138" spans="20:69" x14ac:dyDescent="0.25">
      <c r="T138" s="200">
        <v>128</v>
      </c>
      <c r="U138" s="197">
        <f>IFERROR(INDEX(Sales!$B$6:$F$5005,$T138,MATCH(U$10,Sales!$B$5:$F$5,0)),"")</f>
        <v>0</v>
      </c>
      <c r="V138" s="196">
        <f>IFERROR(INDEX(Sales!$B$6:$F$5005,$T138,MATCH(V$10,Sales!$B$5:$F$5,0)),"")</f>
        <v>0</v>
      </c>
      <c r="W138" s="196">
        <f>IFERROR(INDEX(Sales!$B$6:$F$5005,$T138,MATCH(W$10,Sales!$B$5:$F$5,0)),"")</f>
        <v>0</v>
      </c>
      <c r="X138" s="196">
        <f>IFERROR(INDEX(Sales!$B$6:$F$5005,$T138,MATCH(X$10,Sales!$B$5:$F$5,0)),"")</f>
        <v>0</v>
      </c>
      <c r="Y138" s="220">
        <f>IFERROR(INDEX(Sales!$B$6:$F$5005,$T138,MATCH(Y$10,Sales!$B$5:$F$5,0)),"")</f>
        <v>0</v>
      </c>
      <c r="Z138" s="201"/>
      <c r="AA138" s="201"/>
      <c r="AB138" s="201" t="str">
        <f t="shared" si="12"/>
        <v>No</v>
      </c>
      <c r="AC138" s="201" t="str">
        <f t="shared" si="13"/>
        <v/>
      </c>
      <c r="AD138" s="201" t="str">
        <f t="shared" si="11"/>
        <v/>
      </c>
      <c r="AE138" s="202" t="str">
        <f t="shared" si="14"/>
        <v/>
      </c>
      <c r="AF138" s="202" t="str">
        <f t="shared" si="15"/>
        <v/>
      </c>
      <c r="AG138" s="202" t="str">
        <f t="shared" si="16"/>
        <v/>
      </c>
      <c r="AH138" s="202"/>
      <c r="AI138" s="1"/>
      <c r="AJ138" s="217"/>
      <c r="AK138" s="217"/>
      <c r="AL138" s="217"/>
      <c r="AM138" s="217"/>
      <c r="AO138" s="217"/>
      <c r="BK138" s="65"/>
      <c r="BL138" s="67"/>
      <c r="BM138" s="67"/>
      <c r="BN138" s="66"/>
      <c r="BO138" s="65"/>
      <c r="BP138" s="64"/>
      <c r="BQ138" s="63"/>
    </row>
    <row r="139" spans="20:69" x14ac:dyDescent="0.25">
      <c r="T139" s="200">
        <v>129</v>
      </c>
      <c r="U139" s="197">
        <f>IFERROR(INDEX(Sales!$B$6:$F$5005,$T139,MATCH(U$10,Sales!$B$5:$F$5,0)),"")</f>
        <v>0</v>
      </c>
      <c r="V139" s="196">
        <f>IFERROR(INDEX(Sales!$B$6:$F$5005,$T139,MATCH(V$10,Sales!$B$5:$F$5,0)),"")</f>
        <v>0</v>
      </c>
      <c r="W139" s="196">
        <f>IFERROR(INDEX(Sales!$B$6:$F$5005,$T139,MATCH(W$10,Sales!$B$5:$F$5,0)),"")</f>
        <v>0</v>
      </c>
      <c r="X139" s="196">
        <f>IFERROR(INDEX(Sales!$B$6:$F$5005,$T139,MATCH(X$10,Sales!$B$5:$F$5,0)),"")</f>
        <v>0</v>
      </c>
      <c r="Y139" s="220">
        <f>IFERROR(INDEX(Sales!$B$6:$F$5005,$T139,MATCH(Y$10,Sales!$B$5:$F$5,0)),"")</f>
        <v>0</v>
      </c>
      <c r="Z139" s="201"/>
      <c r="AA139" s="201"/>
      <c r="AB139" s="201" t="str">
        <f t="shared" si="12"/>
        <v>No</v>
      </c>
      <c r="AC139" s="201" t="str">
        <f t="shared" si="13"/>
        <v/>
      </c>
      <c r="AD139" s="201" t="str">
        <f t="shared" ref="AD139:AD202" si="17">IF($AB139="No","",SUM($AT$10:$BE$10)/$AR$6)</f>
        <v/>
      </c>
      <c r="AE139" s="202" t="str">
        <f t="shared" si="14"/>
        <v/>
      </c>
      <c r="AF139" s="202" t="str">
        <f t="shared" si="15"/>
        <v/>
      </c>
      <c r="AG139" s="202" t="str">
        <f t="shared" si="16"/>
        <v/>
      </c>
      <c r="AH139" s="202"/>
      <c r="AI139" s="1"/>
      <c r="AJ139" s="217"/>
      <c r="AK139" s="217"/>
      <c r="AL139" s="217"/>
      <c r="AM139" s="217"/>
      <c r="AO139" s="217"/>
      <c r="BK139" s="65"/>
      <c r="BL139" s="67"/>
      <c r="BM139" s="67"/>
      <c r="BN139" s="66"/>
      <c r="BO139" s="65"/>
      <c r="BP139" s="64"/>
      <c r="BQ139" s="63"/>
    </row>
    <row r="140" spans="20:69" x14ac:dyDescent="0.25">
      <c r="T140" s="200">
        <v>130</v>
      </c>
      <c r="U140" s="197">
        <f>IFERROR(INDEX(Sales!$B$6:$F$5005,$T140,MATCH(U$10,Sales!$B$5:$F$5,0)),"")</f>
        <v>0</v>
      </c>
      <c r="V140" s="196">
        <f>IFERROR(INDEX(Sales!$B$6:$F$5005,$T140,MATCH(V$10,Sales!$B$5:$F$5,0)),"")</f>
        <v>0</v>
      </c>
      <c r="W140" s="196">
        <f>IFERROR(INDEX(Sales!$B$6:$F$5005,$T140,MATCH(W$10,Sales!$B$5:$F$5,0)),"")</f>
        <v>0</v>
      </c>
      <c r="X140" s="196">
        <f>IFERROR(INDEX(Sales!$B$6:$F$5005,$T140,MATCH(X$10,Sales!$B$5:$F$5,0)),"")</f>
        <v>0</v>
      </c>
      <c r="Y140" s="220">
        <f>IFERROR(INDEX(Sales!$B$6:$F$5005,$T140,MATCH(Y$10,Sales!$B$5:$F$5,0)),"")</f>
        <v>0</v>
      </c>
      <c r="Z140" s="201"/>
      <c r="AA140" s="201"/>
      <c r="AB140" s="201" t="str">
        <f t="shared" ref="AB140:AB203" si="18">IF($U140=0,"No","Yes")</f>
        <v>No</v>
      </c>
      <c r="AC140" s="201" t="str">
        <f t="shared" ref="AC140:AC203" si="19">IFERROR(IF($AB140="No","",$Y140),"")</f>
        <v/>
      </c>
      <c r="AD140" s="201" t="str">
        <f t="shared" si="17"/>
        <v/>
      </c>
      <c r="AE140" s="202" t="str">
        <f t="shared" ref="AE140:AE203" si="20">IFERROR(IF($AB140="No","",YEAR($U140)),"")</f>
        <v/>
      </c>
      <c r="AF140" s="202" t="str">
        <f t="shared" ref="AF140:AF203" si="21">IFERROR(IF($AB140="No","",MONTH($U140)),"")</f>
        <v/>
      </c>
      <c r="AG140" s="202" t="str">
        <f t="shared" ref="AG140:AG203" si="22">IFERROR(INDEX($AJ$11:$AK$22,MATCH($AF140,$AJ$11:$AJ$22,0),2),"")</f>
        <v/>
      </c>
      <c r="AH140" s="202"/>
      <c r="AI140" s="1"/>
      <c r="AJ140" s="217"/>
      <c r="AK140" s="217"/>
      <c r="AL140" s="217"/>
      <c r="AM140" s="217"/>
      <c r="AO140" s="217"/>
      <c r="BK140" s="65"/>
      <c r="BL140" s="67"/>
      <c r="BM140" s="67"/>
      <c r="BN140" s="66"/>
      <c r="BO140" s="65"/>
      <c r="BP140" s="64"/>
      <c r="BQ140" s="63"/>
    </row>
    <row r="141" spans="20:69" x14ac:dyDescent="0.25">
      <c r="T141" s="200">
        <v>131</v>
      </c>
      <c r="U141" s="197">
        <f>IFERROR(INDEX(Sales!$B$6:$F$5005,$T141,MATCH(U$10,Sales!$B$5:$F$5,0)),"")</f>
        <v>0</v>
      </c>
      <c r="V141" s="196">
        <f>IFERROR(INDEX(Sales!$B$6:$F$5005,$T141,MATCH(V$10,Sales!$B$5:$F$5,0)),"")</f>
        <v>0</v>
      </c>
      <c r="W141" s="196">
        <f>IFERROR(INDEX(Sales!$B$6:$F$5005,$T141,MATCH(W$10,Sales!$B$5:$F$5,0)),"")</f>
        <v>0</v>
      </c>
      <c r="X141" s="196">
        <f>IFERROR(INDEX(Sales!$B$6:$F$5005,$T141,MATCH(X$10,Sales!$B$5:$F$5,0)),"")</f>
        <v>0</v>
      </c>
      <c r="Y141" s="220">
        <f>IFERROR(INDEX(Sales!$B$6:$F$5005,$T141,MATCH(Y$10,Sales!$B$5:$F$5,0)),"")</f>
        <v>0</v>
      </c>
      <c r="Z141" s="201"/>
      <c r="AA141" s="201"/>
      <c r="AB141" s="201" t="str">
        <f t="shared" si="18"/>
        <v>No</v>
      </c>
      <c r="AC141" s="201" t="str">
        <f t="shared" si="19"/>
        <v/>
      </c>
      <c r="AD141" s="201" t="str">
        <f t="shared" si="17"/>
        <v/>
      </c>
      <c r="AE141" s="202" t="str">
        <f t="shared" si="20"/>
        <v/>
      </c>
      <c r="AF141" s="202" t="str">
        <f t="shared" si="21"/>
        <v/>
      </c>
      <c r="AG141" s="202" t="str">
        <f t="shared" si="22"/>
        <v/>
      </c>
      <c r="AH141" s="202"/>
      <c r="AI141" s="1"/>
      <c r="AJ141" s="217"/>
      <c r="AK141" s="217"/>
      <c r="AL141" s="217"/>
      <c r="AM141" s="217"/>
      <c r="AO141" s="217"/>
      <c r="BK141" s="65"/>
      <c r="BL141" s="67"/>
      <c r="BM141" s="67"/>
      <c r="BN141" s="66"/>
      <c r="BO141" s="65"/>
      <c r="BP141" s="64"/>
      <c r="BQ141" s="63"/>
    </row>
    <row r="142" spans="20:69" x14ac:dyDescent="0.25">
      <c r="T142" s="200">
        <v>132</v>
      </c>
      <c r="U142" s="197">
        <f>IFERROR(INDEX(Sales!$B$6:$F$5005,$T142,MATCH(U$10,Sales!$B$5:$F$5,0)),"")</f>
        <v>0</v>
      </c>
      <c r="V142" s="196">
        <f>IFERROR(INDEX(Sales!$B$6:$F$5005,$T142,MATCH(V$10,Sales!$B$5:$F$5,0)),"")</f>
        <v>0</v>
      </c>
      <c r="W142" s="196">
        <f>IFERROR(INDEX(Sales!$B$6:$F$5005,$T142,MATCH(W$10,Sales!$B$5:$F$5,0)),"")</f>
        <v>0</v>
      </c>
      <c r="X142" s="196">
        <f>IFERROR(INDEX(Sales!$B$6:$F$5005,$T142,MATCH(X$10,Sales!$B$5:$F$5,0)),"")</f>
        <v>0</v>
      </c>
      <c r="Y142" s="220">
        <f>IFERROR(INDEX(Sales!$B$6:$F$5005,$T142,MATCH(Y$10,Sales!$B$5:$F$5,0)),"")</f>
        <v>0</v>
      </c>
      <c r="Z142" s="201"/>
      <c r="AA142" s="201"/>
      <c r="AB142" s="201" t="str">
        <f t="shared" si="18"/>
        <v>No</v>
      </c>
      <c r="AC142" s="201" t="str">
        <f t="shared" si="19"/>
        <v/>
      </c>
      <c r="AD142" s="201" t="str">
        <f t="shared" si="17"/>
        <v/>
      </c>
      <c r="AE142" s="202" t="str">
        <f t="shared" si="20"/>
        <v/>
      </c>
      <c r="AF142" s="202" t="str">
        <f t="shared" si="21"/>
        <v/>
      </c>
      <c r="AG142" s="202" t="str">
        <f t="shared" si="22"/>
        <v/>
      </c>
      <c r="AH142" s="202"/>
      <c r="AI142" s="1"/>
      <c r="AJ142" s="217"/>
      <c r="AK142" s="217"/>
      <c r="AL142" s="217"/>
      <c r="AM142" s="217"/>
      <c r="AO142" s="217"/>
      <c r="BK142" s="65"/>
      <c r="BL142" s="67"/>
      <c r="BM142" s="67"/>
      <c r="BN142" s="66"/>
      <c r="BO142" s="65"/>
      <c r="BP142" s="64"/>
      <c r="BQ142" s="63"/>
    </row>
    <row r="143" spans="20:69" x14ac:dyDescent="0.25">
      <c r="T143" s="200">
        <v>133</v>
      </c>
      <c r="U143" s="197">
        <f>IFERROR(INDEX(Sales!$B$6:$F$5005,$T143,MATCH(U$10,Sales!$B$5:$F$5,0)),"")</f>
        <v>0</v>
      </c>
      <c r="V143" s="196">
        <f>IFERROR(INDEX(Sales!$B$6:$F$5005,$T143,MATCH(V$10,Sales!$B$5:$F$5,0)),"")</f>
        <v>0</v>
      </c>
      <c r="W143" s="196">
        <f>IFERROR(INDEX(Sales!$B$6:$F$5005,$T143,MATCH(W$10,Sales!$B$5:$F$5,0)),"")</f>
        <v>0</v>
      </c>
      <c r="X143" s="196">
        <f>IFERROR(INDEX(Sales!$B$6:$F$5005,$T143,MATCH(X$10,Sales!$B$5:$F$5,0)),"")</f>
        <v>0</v>
      </c>
      <c r="Y143" s="220">
        <f>IFERROR(INDEX(Sales!$B$6:$F$5005,$T143,MATCH(Y$10,Sales!$B$5:$F$5,0)),"")</f>
        <v>0</v>
      </c>
      <c r="Z143" s="201"/>
      <c r="AA143" s="201"/>
      <c r="AB143" s="201" t="str">
        <f t="shared" si="18"/>
        <v>No</v>
      </c>
      <c r="AC143" s="201" t="str">
        <f t="shared" si="19"/>
        <v/>
      </c>
      <c r="AD143" s="201" t="str">
        <f t="shared" si="17"/>
        <v/>
      </c>
      <c r="AE143" s="202" t="str">
        <f t="shared" si="20"/>
        <v/>
      </c>
      <c r="AF143" s="202" t="str">
        <f t="shared" si="21"/>
        <v/>
      </c>
      <c r="AG143" s="202" t="str">
        <f t="shared" si="22"/>
        <v/>
      </c>
      <c r="AH143" s="202"/>
      <c r="AI143" s="1"/>
      <c r="AJ143" s="217"/>
      <c r="AK143" s="217"/>
      <c r="AL143" s="217"/>
      <c r="AM143" s="217"/>
      <c r="AO143" s="217"/>
      <c r="BK143" s="65"/>
      <c r="BL143" s="67"/>
      <c r="BM143" s="67"/>
      <c r="BN143" s="66"/>
      <c r="BO143" s="65"/>
      <c r="BP143" s="64"/>
      <c r="BQ143" s="63"/>
    </row>
    <row r="144" spans="20:69" x14ac:dyDescent="0.25">
      <c r="T144" s="200">
        <v>134</v>
      </c>
      <c r="U144" s="197">
        <f>IFERROR(INDEX(Sales!$B$6:$F$5005,$T144,MATCH(U$10,Sales!$B$5:$F$5,0)),"")</f>
        <v>0</v>
      </c>
      <c r="V144" s="196">
        <f>IFERROR(INDEX(Sales!$B$6:$F$5005,$T144,MATCH(V$10,Sales!$B$5:$F$5,0)),"")</f>
        <v>0</v>
      </c>
      <c r="W144" s="196">
        <f>IFERROR(INDEX(Sales!$B$6:$F$5005,$T144,MATCH(W$10,Sales!$B$5:$F$5,0)),"")</f>
        <v>0</v>
      </c>
      <c r="X144" s="196">
        <f>IFERROR(INDEX(Sales!$B$6:$F$5005,$T144,MATCH(X$10,Sales!$B$5:$F$5,0)),"")</f>
        <v>0</v>
      </c>
      <c r="Y144" s="220">
        <f>IFERROR(INDEX(Sales!$B$6:$F$5005,$T144,MATCH(Y$10,Sales!$B$5:$F$5,0)),"")</f>
        <v>0</v>
      </c>
      <c r="Z144" s="201"/>
      <c r="AA144" s="201"/>
      <c r="AB144" s="201" t="str">
        <f t="shared" si="18"/>
        <v>No</v>
      </c>
      <c r="AC144" s="201" t="str">
        <f t="shared" si="19"/>
        <v/>
      </c>
      <c r="AD144" s="201" t="str">
        <f t="shared" si="17"/>
        <v/>
      </c>
      <c r="AE144" s="202" t="str">
        <f t="shared" si="20"/>
        <v/>
      </c>
      <c r="AF144" s="202" t="str">
        <f t="shared" si="21"/>
        <v/>
      </c>
      <c r="AG144" s="202" t="str">
        <f t="shared" si="22"/>
        <v/>
      </c>
      <c r="AH144" s="202"/>
      <c r="AI144" s="1"/>
      <c r="AJ144" s="217"/>
      <c r="AK144" s="217"/>
      <c r="AL144" s="217"/>
      <c r="AM144" s="217"/>
      <c r="AO144" s="217"/>
      <c r="BK144" s="65"/>
      <c r="BL144" s="67"/>
      <c r="BM144" s="67"/>
      <c r="BN144" s="66"/>
      <c r="BO144" s="65"/>
      <c r="BP144" s="64"/>
      <c r="BQ144" s="63"/>
    </row>
    <row r="145" spans="20:69" x14ac:dyDescent="0.25">
      <c r="T145" s="200">
        <v>135</v>
      </c>
      <c r="U145" s="197">
        <f>IFERROR(INDEX(Sales!$B$6:$F$5005,$T145,MATCH(U$10,Sales!$B$5:$F$5,0)),"")</f>
        <v>0</v>
      </c>
      <c r="V145" s="196">
        <f>IFERROR(INDEX(Sales!$B$6:$F$5005,$T145,MATCH(V$10,Sales!$B$5:$F$5,0)),"")</f>
        <v>0</v>
      </c>
      <c r="W145" s="196">
        <f>IFERROR(INDEX(Sales!$B$6:$F$5005,$T145,MATCH(W$10,Sales!$B$5:$F$5,0)),"")</f>
        <v>0</v>
      </c>
      <c r="X145" s="196">
        <f>IFERROR(INDEX(Sales!$B$6:$F$5005,$T145,MATCH(X$10,Sales!$B$5:$F$5,0)),"")</f>
        <v>0</v>
      </c>
      <c r="Y145" s="220">
        <f>IFERROR(INDEX(Sales!$B$6:$F$5005,$T145,MATCH(Y$10,Sales!$B$5:$F$5,0)),"")</f>
        <v>0</v>
      </c>
      <c r="Z145" s="201"/>
      <c r="AA145" s="201"/>
      <c r="AB145" s="201" t="str">
        <f t="shared" si="18"/>
        <v>No</v>
      </c>
      <c r="AC145" s="201" t="str">
        <f t="shared" si="19"/>
        <v/>
      </c>
      <c r="AD145" s="201" t="str">
        <f t="shared" si="17"/>
        <v/>
      </c>
      <c r="AE145" s="202" t="str">
        <f t="shared" si="20"/>
        <v/>
      </c>
      <c r="AF145" s="202" t="str">
        <f t="shared" si="21"/>
        <v/>
      </c>
      <c r="AG145" s="202" t="str">
        <f t="shared" si="22"/>
        <v/>
      </c>
      <c r="AH145" s="202"/>
      <c r="AI145" s="1"/>
      <c r="AJ145" s="217"/>
      <c r="AK145" s="217"/>
      <c r="AL145" s="217"/>
      <c r="AM145" s="217"/>
      <c r="AO145" s="217"/>
      <c r="BK145" s="65"/>
      <c r="BL145" s="67"/>
      <c r="BM145" s="67"/>
      <c r="BN145" s="66"/>
      <c r="BO145" s="65"/>
      <c r="BP145" s="64"/>
      <c r="BQ145" s="63"/>
    </row>
    <row r="146" spans="20:69" x14ac:dyDescent="0.25">
      <c r="T146" s="200">
        <v>136</v>
      </c>
      <c r="U146" s="197">
        <f>IFERROR(INDEX(Sales!$B$6:$F$5005,$T146,MATCH(U$10,Sales!$B$5:$F$5,0)),"")</f>
        <v>0</v>
      </c>
      <c r="V146" s="196">
        <f>IFERROR(INDEX(Sales!$B$6:$F$5005,$T146,MATCH(V$10,Sales!$B$5:$F$5,0)),"")</f>
        <v>0</v>
      </c>
      <c r="W146" s="196">
        <f>IFERROR(INDEX(Sales!$B$6:$F$5005,$T146,MATCH(W$10,Sales!$B$5:$F$5,0)),"")</f>
        <v>0</v>
      </c>
      <c r="X146" s="196">
        <f>IFERROR(INDEX(Sales!$B$6:$F$5005,$T146,MATCH(X$10,Sales!$B$5:$F$5,0)),"")</f>
        <v>0</v>
      </c>
      <c r="Y146" s="220">
        <f>IFERROR(INDEX(Sales!$B$6:$F$5005,$T146,MATCH(Y$10,Sales!$B$5:$F$5,0)),"")</f>
        <v>0</v>
      </c>
      <c r="Z146" s="201"/>
      <c r="AA146" s="201"/>
      <c r="AB146" s="201" t="str">
        <f t="shared" si="18"/>
        <v>No</v>
      </c>
      <c r="AC146" s="201" t="str">
        <f t="shared" si="19"/>
        <v/>
      </c>
      <c r="AD146" s="201" t="str">
        <f t="shared" si="17"/>
        <v/>
      </c>
      <c r="AE146" s="202" t="str">
        <f t="shared" si="20"/>
        <v/>
      </c>
      <c r="AF146" s="202" t="str">
        <f t="shared" si="21"/>
        <v/>
      </c>
      <c r="AG146" s="202" t="str">
        <f t="shared" si="22"/>
        <v/>
      </c>
      <c r="AH146" s="202"/>
      <c r="AI146" s="1"/>
      <c r="AJ146" s="217"/>
      <c r="AK146" s="217"/>
      <c r="AL146" s="217"/>
      <c r="AM146" s="217"/>
      <c r="AO146" s="217"/>
      <c r="BK146" s="65"/>
      <c r="BL146" s="67"/>
      <c r="BM146" s="67"/>
      <c r="BN146" s="66"/>
      <c r="BO146" s="65"/>
      <c r="BP146" s="64"/>
      <c r="BQ146" s="63"/>
    </row>
    <row r="147" spans="20:69" x14ac:dyDescent="0.25">
      <c r="T147" s="200">
        <v>137</v>
      </c>
      <c r="U147" s="197">
        <f>IFERROR(INDEX(Sales!$B$6:$F$5005,$T147,MATCH(U$10,Sales!$B$5:$F$5,0)),"")</f>
        <v>0</v>
      </c>
      <c r="V147" s="196">
        <f>IFERROR(INDEX(Sales!$B$6:$F$5005,$T147,MATCH(V$10,Sales!$B$5:$F$5,0)),"")</f>
        <v>0</v>
      </c>
      <c r="W147" s="196">
        <f>IFERROR(INDEX(Sales!$B$6:$F$5005,$T147,MATCH(W$10,Sales!$B$5:$F$5,0)),"")</f>
        <v>0</v>
      </c>
      <c r="X147" s="196">
        <f>IFERROR(INDEX(Sales!$B$6:$F$5005,$T147,MATCH(X$10,Sales!$B$5:$F$5,0)),"")</f>
        <v>0</v>
      </c>
      <c r="Y147" s="220">
        <f>IFERROR(INDEX(Sales!$B$6:$F$5005,$T147,MATCH(Y$10,Sales!$B$5:$F$5,0)),"")</f>
        <v>0</v>
      </c>
      <c r="Z147" s="201"/>
      <c r="AA147" s="201"/>
      <c r="AB147" s="201" t="str">
        <f t="shared" si="18"/>
        <v>No</v>
      </c>
      <c r="AC147" s="201" t="str">
        <f t="shared" si="19"/>
        <v/>
      </c>
      <c r="AD147" s="201" t="str">
        <f t="shared" si="17"/>
        <v/>
      </c>
      <c r="AE147" s="202" t="str">
        <f t="shared" si="20"/>
        <v/>
      </c>
      <c r="AF147" s="202" t="str">
        <f t="shared" si="21"/>
        <v/>
      </c>
      <c r="AG147" s="202" t="str">
        <f t="shared" si="22"/>
        <v/>
      </c>
      <c r="AH147" s="202"/>
      <c r="AI147" s="1"/>
      <c r="AJ147" s="217"/>
      <c r="AK147" s="217"/>
      <c r="AL147" s="217"/>
      <c r="AM147" s="217"/>
      <c r="AO147" s="217"/>
      <c r="BK147" s="65"/>
      <c r="BL147" s="67"/>
      <c r="BM147" s="67"/>
      <c r="BN147" s="66"/>
      <c r="BO147" s="65"/>
      <c r="BP147" s="64"/>
      <c r="BQ147" s="63"/>
    </row>
    <row r="148" spans="20:69" x14ac:dyDescent="0.25">
      <c r="T148" s="200">
        <v>138</v>
      </c>
      <c r="U148" s="197">
        <f>IFERROR(INDEX(Sales!$B$6:$F$5005,$T148,MATCH(U$10,Sales!$B$5:$F$5,0)),"")</f>
        <v>0</v>
      </c>
      <c r="V148" s="196">
        <f>IFERROR(INDEX(Sales!$B$6:$F$5005,$T148,MATCH(V$10,Sales!$B$5:$F$5,0)),"")</f>
        <v>0</v>
      </c>
      <c r="W148" s="196">
        <f>IFERROR(INDEX(Sales!$B$6:$F$5005,$T148,MATCH(W$10,Sales!$B$5:$F$5,0)),"")</f>
        <v>0</v>
      </c>
      <c r="X148" s="196">
        <f>IFERROR(INDEX(Sales!$B$6:$F$5005,$T148,MATCH(X$10,Sales!$B$5:$F$5,0)),"")</f>
        <v>0</v>
      </c>
      <c r="Y148" s="220">
        <f>IFERROR(INDEX(Sales!$B$6:$F$5005,$T148,MATCH(Y$10,Sales!$B$5:$F$5,0)),"")</f>
        <v>0</v>
      </c>
      <c r="Z148" s="201"/>
      <c r="AA148" s="201"/>
      <c r="AB148" s="201" t="str">
        <f t="shared" si="18"/>
        <v>No</v>
      </c>
      <c r="AC148" s="201" t="str">
        <f t="shared" si="19"/>
        <v/>
      </c>
      <c r="AD148" s="201" t="str">
        <f t="shared" si="17"/>
        <v/>
      </c>
      <c r="AE148" s="202" t="str">
        <f t="shared" si="20"/>
        <v/>
      </c>
      <c r="AF148" s="202" t="str">
        <f t="shared" si="21"/>
        <v/>
      </c>
      <c r="AG148" s="202" t="str">
        <f t="shared" si="22"/>
        <v/>
      </c>
      <c r="AH148" s="202"/>
      <c r="AI148" s="1"/>
      <c r="AJ148" s="217"/>
      <c r="AK148" s="217"/>
      <c r="AL148" s="217"/>
      <c r="AM148" s="217"/>
      <c r="AO148" s="217"/>
      <c r="BK148" s="65"/>
      <c r="BL148" s="67"/>
      <c r="BM148" s="67"/>
      <c r="BN148" s="66"/>
      <c r="BO148" s="65"/>
      <c r="BP148" s="64"/>
      <c r="BQ148" s="63"/>
    </row>
    <row r="149" spans="20:69" x14ac:dyDescent="0.25">
      <c r="T149" s="200">
        <v>139</v>
      </c>
      <c r="U149" s="197">
        <f>IFERROR(INDEX(Sales!$B$6:$F$5005,$T149,MATCH(U$10,Sales!$B$5:$F$5,0)),"")</f>
        <v>0</v>
      </c>
      <c r="V149" s="196">
        <f>IFERROR(INDEX(Sales!$B$6:$F$5005,$T149,MATCH(V$10,Sales!$B$5:$F$5,0)),"")</f>
        <v>0</v>
      </c>
      <c r="W149" s="196">
        <f>IFERROR(INDEX(Sales!$B$6:$F$5005,$T149,MATCH(W$10,Sales!$B$5:$F$5,0)),"")</f>
        <v>0</v>
      </c>
      <c r="X149" s="196">
        <f>IFERROR(INDEX(Sales!$B$6:$F$5005,$T149,MATCH(X$10,Sales!$B$5:$F$5,0)),"")</f>
        <v>0</v>
      </c>
      <c r="Y149" s="220">
        <f>IFERROR(INDEX(Sales!$B$6:$F$5005,$T149,MATCH(Y$10,Sales!$B$5:$F$5,0)),"")</f>
        <v>0</v>
      </c>
      <c r="Z149" s="201"/>
      <c r="AA149" s="201"/>
      <c r="AB149" s="201" t="str">
        <f t="shared" si="18"/>
        <v>No</v>
      </c>
      <c r="AC149" s="201" t="str">
        <f t="shared" si="19"/>
        <v/>
      </c>
      <c r="AD149" s="201" t="str">
        <f t="shared" si="17"/>
        <v/>
      </c>
      <c r="AE149" s="202" t="str">
        <f t="shared" si="20"/>
        <v/>
      </c>
      <c r="AF149" s="202" t="str">
        <f t="shared" si="21"/>
        <v/>
      </c>
      <c r="AG149" s="202" t="str">
        <f t="shared" si="22"/>
        <v/>
      </c>
      <c r="AH149" s="202"/>
      <c r="AI149" s="1"/>
      <c r="AJ149" s="217"/>
      <c r="AK149" s="217"/>
      <c r="AL149" s="217"/>
      <c r="AM149" s="217"/>
      <c r="AO149" s="217"/>
      <c r="BK149" s="65"/>
      <c r="BL149" s="67"/>
      <c r="BM149" s="67"/>
      <c r="BN149" s="66"/>
      <c r="BO149" s="65"/>
      <c r="BP149" s="64"/>
      <c r="BQ149" s="63"/>
    </row>
    <row r="150" spans="20:69" x14ac:dyDescent="0.25">
      <c r="T150" s="200">
        <v>140</v>
      </c>
      <c r="U150" s="197">
        <f>IFERROR(INDEX(Sales!$B$6:$F$5005,$T150,MATCH(U$10,Sales!$B$5:$F$5,0)),"")</f>
        <v>0</v>
      </c>
      <c r="V150" s="196">
        <f>IFERROR(INDEX(Sales!$B$6:$F$5005,$T150,MATCH(V$10,Sales!$B$5:$F$5,0)),"")</f>
        <v>0</v>
      </c>
      <c r="W150" s="196">
        <f>IFERROR(INDEX(Sales!$B$6:$F$5005,$T150,MATCH(W$10,Sales!$B$5:$F$5,0)),"")</f>
        <v>0</v>
      </c>
      <c r="X150" s="196">
        <f>IFERROR(INDEX(Sales!$B$6:$F$5005,$T150,MATCH(X$10,Sales!$B$5:$F$5,0)),"")</f>
        <v>0</v>
      </c>
      <c r="Y150" s="220">
        <f>IFERROR(INDEX(Sales!$B$6:$F$5005,$T150,MATCH(Y$10,Sales!$B$5:$F$5,0)),"")</f>
        <v>0</v>
      </c>
      <c r="Z150" s="201"/>
      <c r="AA150" s="201"/>
      <c r="AB150" s="201" t="str">
        <f t="shared" si="18"/>
        <v>No</v>
      </c>
      <c r="AC150" s="201" t="str">
        <f t="shared" si="19"/>
        <v/>
      </c>
      <c r="AD150" s="201" t="str">
        <f t="shared" si="17"/>
        <v/>
      </c>
      <c r="AE150" s="202" t="str">
        <f t="shared" si="20"/>
        <v/>
      </c>
      <c r="AF150" s="202" t="str">
        <f t="shared" si="21"/>
        <v/>
      </c>
      <c r="AG150" s="202" t="str">
        <f t="shared" si="22"/>
        <v/>
      </c>
      <c r="AH150" s="202"/>
      <c r="AI150" s="1"/>
      <c r="AJ150" s="217"/>
      <c r="AK150" s="217"/>
      <c r="AL150" s="217"/>
      <c r="AM150" s="217"/>
      <c r="AO150" s="217"/>
      <c r="BK150" s="65"/>
      <c r="BL150" s="67"/>
      <c r="BM150" s="67"/>
      <c r="BN150" s="66"/>
      <c r="BO150" s="65"/>
      <c r="BP150" s="64"/>
      <c r="BQ150" s="63"/>
    </row>
    <row r="151" spans="20:69" x14ac:dyDescent="0.25">
      <c r="T151" s="200">
        <v>141</v>
      </c>
      <c r="U151" s="197">
        <f>IFERROR(INDEX(Sales!$B$6:$F$5005,$T151,MATCH(U$10,Sales!$B$5:$F$5,0)),"")</f>
        <v>0</v>
      </c>
      <c r="V151" s="196">
        <f>IFERROR(INDEX(Sales!$B$6:$F$5005,$T151,MATCH(V$10,Sales!$B$5:$F$5,0)),"")</f>
        <v>0</v>
      </c>
      <c r="W151" s="196">
        <f>IFERROR(INDEX(Sales!$B$6:$F$5005,$T151,MATCH(W$10,Sales!$B$5:$F$5,0)),"")</f>
        <v>0</v>
      </c>
      <c r="X151" s="196">
        <f>IFERROR(INDEX(Sales!$B$6:$F$5005,$T151,MATCH(X$10,Sales!$B$5:$F$5,0)),"")</f>
        <v>0</v>
      </c>
      <c r="Y151" s="220">
        <f>IFERROR(INDEX(Sales!$B$6:$F$5005,$T151,MATCH(Y$10,Sales!$B$5:$F$5,0)),"")</f>
        <v>0</v>
      </c>
      <c r="Z151" s="201"/>
      <c r="AA151" s="201"/>
      <c r="AB151" s="201" t="str">
        <f t="shared" si="18"/>
        <v>No</v>
      </c>
      <c r="AC151" s="201" t="str">
        <f t="shared" si="19"/>
        <v/>
      </c>
      <c r="AD151" s="201" t="str">
        <f t="shared" si="17"/>
        <v/>
      </c>
      <c r="AE151" s="202" t="str">
        <f t="shared" si="20"/>
        <v/>
      </c>
      <c r="AF151" s="202" t="str">
        <f t="shared" si="21"/>
        <v/>
      </c>
      <c r="AG151" s="202" t="str">
        <f t="shared" si="22"/>
        <v/>
      </c>
      <c r="AH151" s="202"/>
      <c r="AI151" s="1"/>
      <c r="AJ151" s="217"/>
      <c r="AK151" s="217"/>
      <c r="AL151" s="217"/>
      <c r="AM151" s="217"/>
      <c r="AO151" s="217"/>
      <c r="BK151" s="65"/>
      <c r="BL151" s="67"/>
      <c r="BM151" s="67"/>
      <c r="BN151" s="66"/>
      <c r="BO151" s="65"/>
      <c r="BP151" s="64"/>
      <c r="BQ151" s="63"/>
    </row>
    <row r="152" spans="20:69" x14ac:dyDescent="0.25">
      <c r="T152" s="200">
        <v>142</v>
      </c>
      <c r="U152" s="197">
        <f>IFERROR(INDEX(Sales!$B$6:$F$5005,$T152,MATCH(U$10,Sales!$B$5:$F$5,0)),"")</f>
        <v>0</v>
      </c>
      <c r="V152" s="196">
        <f>IFERROR(INDEX(Sales!$B$6:$F$5005,$T152,MATCH(V$10,Sales!$B$5:$F$5,0)),"")</f>
        <v>0</v>
      </c>
      <c r="W152" s="196">
        <f>IFERROR(INDEX(Sales!$B$6:$F$5005,$T152,MATCH(W$10,Sales!$B$5:$F$5,0)),"")</f>
        <v>0</v>
      </c>
      <c r="X152" s="196">
        <f>IFERROR(INDEX(Sales!$B$6:$F$5005,$T152,MATCH(X$10,Sales!$B$5:$F$5,0)),"")</f>
        <v>0</v>
      </c>
      <c r="Y152" s="220">
        <f>IFERROR(INDEX(Sales!$B$6:$F$5005,$T152,MATCH(Y$10,Sales!$B$5:$F$5,0)),"")</f>
        <v>0</v>
      </c>
      <c r="Z152" s="201"/>
      <c r="AA152" s="201"/>
      <c r="AB152" s="201" t="str">
        <f t="shared" si="18"/>
        <v>No</v>
      </c>
      <c r="AC152" s="201" t="str">
        <f t="shared" si="19"/>
        <v/>
      </c>
      <c r="AD152" s="201" t="str">
        <f t="shared" si="17"/>
        <v/>
      </c>
      <c r="AE152" s="202" t="str">
        <f t="shared" si="20"/>
        <v/>
      </c>
      <c r="AF152" s="202" t="str">
        <f t="shared" si="21"/>
        <v/>
      </c>
      <c r="AG152" s="202" t="str">
        <f t="shared" si="22"/>
        <v/>
      </c>
      <c r="AH152" s="202"/>
      <c r="AI152" s="1"/>
      <c r="AJ152" s="217"/>
      <c r="AK152" s="217"/>
      <c r="AL152" s="217"/>
      <c r="AM152" s="217"/>
      <c r="AO152" s="217"/>
      <c r="BK152" s="65"/>
      <c r="BL152" s="67"/>
      <c r="BM152" s="67"/>
      <c r="BN152" s="66"/>
      <c r="BO152" s="65"/>
      <c r="BP152" s="64"/>
      <c r="BQ152" s="63"/>
    </row>
    <row r="153" spans="20:69" x14ac:dyDescent="0.25">
      <c r="T153" s="200">
        <v>143</v>
      </c>
      <c r="U153" s="197">
        <f>IFERROR(INDEX(Sales!$B$6:$F$5005,$T153,MATCH(U$10,Sales!$B$5:$F$5,0)),"")</f>
        <v>0</v>
      </c>
      <c r="V153" s="196">
        <f>IFERROR(INDEX(Sales!$B$6:$F$5005,$T153,MATCH(V$10,Sales!$B$5:$F$5,0)),"")</f>
        <v>0</v>
      </c>
      <c r="W153" s="196">
        <f>IFERROR(INDEX(Sales!$B$6:$F$5005,$T153,MATCH(W$10,Sales!$B$5:$F$5,0)),"")</f>
        <v>0</v>
      </c>
      <c r="X153" s="196">
        <f>IFERROR(INDEX(Sales!$B$6:$F$5005,$T153,MATCH(X$10,Sales!$B$5:$F$5,0)),"")</f>
        <v>0</v>
      </c>
      <c r="Y153" s="220">
        <f>IFERROR(INDEX(Sales!$B$6:$F$5005,$T153,MATCH(Y$10,Sales!$B$5:$F$5,0)),"")</f>
        <v>0</v>
      </c>
      <c r="Z153" s="201"/>
      <c r="AA153" s="201"/>
      <c r="AB153" s="201" t="str">
        <f t="shared" si="18"/>
        <v>No</v>
      </c>
      <c r="AC153" s="201" t="str">
        <f t="shared" si="19"/>
        <v/>
      </c>
      <c r="AD153" s="201" t="str">
        <f t="shared" si="17"/>
        <v/>
      </c>
      <c r="AE153" s="202" t="str">
        <f t="shared" si="20"/>
        <v/>
      </c>
      <c r="AF153" s="202" t="str">
        <f t="shared" si="21"/>
        <v/>
      </c>
      <c r="AG153" s="202" t="str">
        <f t="shared" si="22"/>
        <v/>
      </c>
      <c r="AH153" s="202"/>
      <c r="AI153" s="1"/>
      <c r="AJ153" s="217"/>
      <c r="AK153" s="217"/>
      <c r="AL153" s="217"/>
      <c r="AM153" s="217"/>
      <c r="AO153" s="217"/>
      <c r="BK153" s="65"/>
      <c r="BL153" s="67"/>
      <c r="BM153" s="67"/>
      <c r="BN153" s="66"/>
      <c r="BO153" s="65"/>
      <c r="BP153" s="64"/>
      <c r="BQ153" s="63"/>
    </row>
    <row r="154" spans="20:69" x14ac:dyDescent="0.25">
      <c r="T154" s="200">
        <v>144</v>
      </c>
      <c r="U154" s="197">
        <f>IFERROR(INDEX(Sales!$B$6:$F$5005,$T154,MATCH(U$10,Sales!$B$5:$F$5,0)),"")</f>
        <v>0</v>
      </c>
      <c r="V154" s="196">
        <f>IFERROR(INDEX(Sales!$B$6:$F$5005,$T154,MATCH(V$10,Sales!$B$5:$F$5,0)),"")</f>
        <v>0</v>
      </c>
      <c r="W154" s="196">
        <f>IFERROR(INDEX(Sales!$B$6:$F$5005,$T154,MATCH(W$10,Sales!$B$5:$F$5,0)),"")</f>
        <v>0</v>
      </c>
      <c r="X154" s="196">
        <f>IFERROR(INDEX(Sales!$B$6:$F$5005,$T154,MATCH(X$10,Sales!$B$5:$F$5,0)),"")</f>
        <v>0</v>
      </c>
      <c r="Y154" s="220">
        <f>IFERROR(INDEX(Sales!$B$6:$F$5005,$T154,MATCH(Y$10,Sales!$B$5:$F$5,0)),"")</f>
        <v>0</v>
      </c>
      <c r="Z154" s="201"/>
      <c r="AA154" s="201"/>
      <c r="AB154" s="201" t="str">
        <f t="shared" si="18"/>
        <v>No</v>
      </c>
      <c r="AC154" s="201" t="str">
        <f t="shared" si="19"/>
        <v/>
      </c>
      <c r="AD154" s="201" t="str">
        <f t="shared" si="17"/>
        <v/>
      </c>
      <c r="AE154" s="202" t="str">
        <f t="shared" si="20"/>
        <v/>
      </c>
      <c r="AF154" s="202" t="str">
        <f t="shared" si="21"/>
        <v/>
      </c>
      <c r="AG154" s="202" t="str">
        <f t="shared" si="22"/>
        <v/>
      </c>
      <c r="AH154" s="202"/>
      <c r="AI154" s="1"/>
      <c r="AJ154" s="217"/>
      <c r="AK154" s="217"/>
      <c r="AL154" s="217"/>
      <c r="AM154" s="217"/>
      <c r="AO154" s="217"/>
      <c r="BK154" s="65"/>
      <c r="BL154" s="67"/>
      <c r="BM154" s="67"/>
      <c r="BN154" s="66"/>
      <c r="BO154" s="65"/>
      <c r="BP154" s="64"/>
      <c r="BQ154" s="63"/>
    </row>
    <row r="155" spans="20:69" x14ac:dyDescent="0.25">
      <c r="T155" s="200">
        <v>145</v>
      </c>
      <c r="U155" s="197">
        <f>IFERROR(INDEX(Sales!$B$6:$F$5005,$T155,MATCH(U$10,Sales!$B$5:$F$5,0)),"")</f>
        <v>0</v>
      </c>
      <c r="V155" s="196">
        <f>IFERROR(INDEX(Sales!$B$6:$F$5005,$T155,MATCH(V$10,Sales!$B$5:$F$5,0)),"")</f>
        <v>0</v>
      </c>
      <c r="W155" s="196">
        <f>IFERROR(INDEX(Sales!$B$6:$F$5005,$T155,MATCH(W$10,Sales!$B$5:$F$5,0)),"")</f>
        <v>0</v>
      </c>
      <c r="X155" s="196">
        <f>IFERROR(INDEX(Sales!$B$6:$F$5005,$T155,MATCH(X$10,Sales!$B$5:$F$5,0)),"")</f>
        <v>0</v>
      </c>
      <c r="Y155" s="220">
        <f>IFERROR(INDEX(Sales!$B$6:$F$5005,$T155,MATCH(Y$10,Sales!$B$5:$F$5,0)),"")</f>
        <v>0</v>
      </c>
      <c r="Z155" s="201"/>
      <c r="AA155" s="201"/>
      <c r="AB155" s="201" t="str">
        <f t="shared" si="18"/>
        <v>No</v>
      </c>
      <c r="AC155" s="201" t="str">
        <f t="shared" si="19"/>
        <v/>
      </c>
      <c r="AD155" s="201" t="str">
        <f t="shared" si="17"/>
        <v/>
      </c>
      <c r="AE155" s="202" t="str">
        <f t="shared" si="20"/>
        <v/>
      </c>
      <c r="AF155" s="202" t="str">
        <f t="shared" si="21"/>
        <v/>
      </c>
      <c r="AG155" s="202" t="str">
        <f t="shared" si="22"/>
        <v/>
      </c>
      <c r="AH155" s="202"/>
      <c r="AI155" s="1"/>
      <c r="AJ155" s="217"/>
      <c r="AK155" s="217"/>
      <c r="AL155" s="217"/>
      <c r="AM155" s="217"/>
      <c r="AO155" s="217"/>
      <c r="BK155" s="65"/>
      <c r="BL155" s="67"/>
      <c r="BM155" s="67"/>
      <c r="BN155" s="66"/>
      <c r="BO155" s="65"/>
      <c r="BP155" s="64"/>
      <c r="BQ155" s="63"/>
    </row>
    <row r="156" spans="20:69" x14ac:dyDescent="0.25">
      <c r="T156" s="200">
        <v>146</v>
      </c>
      <c r="U156" s="197">
        <f>IFERROR(INDEX(Sales!$B$6:$F$5005,$T156,MATCH(U$10,Sales!$B$5:$F$5,0)),"")</f>
        <v>0</v>
      </c>
      <c r="V156" s="196">
        <f>IFERROR(INDEX(Sales!$B$6:$F$5005,$T156,MATCH(V$10,Sales!$B$5:$F$5,0)),"")</f>
        <v>0</v>
      </c>
      <c r="W156" s="196">
        <f>IFERROR(INDEX(Sales!$B$6:$F$5005,$T156,MATCH(W$10,Sales!$B$5:$F$5,0)),"")</f>
        <v>0</v>
      </c>
      <c r="X156" s="196">
        <f>IFERROR(INDEX(Sales!$B$6:$F$5005,$T156,MATCH(X$10,Sales!$B$5:$F$5,0)),"")</f>
        <v>0</v>
      </c>
      <c r="Y156" s="220">
        <f>IFERROR(INDEX(Sales!$B$6:$F$5005,$T156,MATCH(Y$10,Sales!$B$5:$F$5,0)),"")</f>
        <v>0</v>
      </c>
      <c r="Z156" s="201"/>
      <c r="AA156" s="201"/>
      <c r="AB156" s="201" t="str">
        <f t="shared" si="18"/>
        <v>No</v>
      </c>
      <c r="AC156" s="201" t="str">
        <f t="shared" si="19"/>
        <v/>
      </c>
      <c r="AD156" s="201" t="str">
        <f t="shared" si="17"/>
        <v/>
      </c>
      <c r="AE156" s="202" t="str">
        <f t="shared" si="20"/>
        <v/>
      </c>
      <c r="AF156" s="202" t="str">
        <f t="shared" si="21"/>
        <v/>
      </c>
      <c r="AG156" s="202" t="str">
        <f t="shared" si="22"/>
        <v/>
      </c>
      <c r="AH156" s="202"/>
      <c r="AI156" s="1"/>
      <c r="AJ156" s="217"/>
      <c r="AK156" s="217"/>
      <c r="AL156" s="217"/>
      <c r="AM156" s="217"/>
      <c r="AO156" s="217"/>
      <c r="BK156" s="65"/>
      <c r="BL156" s="67"/>
      <c r="BM156" s="67"/>
      <c r="BN156" s="66"/>
      <c r="BO156" s="65"/>
      <c r="BP156" s="64"/>
      <c r="BQ156" s="63"/>
    </row>
    <row r="157" spans="20:69" x14ac:dyDescent="0.25">
      <c r="T157" s="200">
        <v>147</v>
      </c>
      <c r="U157" s="197">
        <f>IFERROR(INDEX(Sales!$B$6:$F$5005,$T157,MATCH(U$10,Sales!$B$5:$F$5,0)),"")</f>
        <v>0</v>
      </c>
      <c r="V157" s="196">
        <f>IFERROR(INDEX(Sales!$B$6:$F$5005,$T157,MATCH(V$10,Sales!$B$5:$F$5,0)),"")</f>
        <v>0</v>
      </c>
      <c r="W157" s="196">
        <f>IFERROR(INDEX(Sales!$B$6:$F$5005,$T157,MATCH(W$10,Sales!$B$5:$F$5,0)),"")</f>
        <v>0</v>
      </c>
      <c r="X157" s="196">
        <f>IFERROR(INDEX(Sales!$B$6:$F$5005,$T157,MATCH(X$10,Sales!$B$5:$F$5,0)),"")</f>
        <v>0</v>
      </c>
      <c r="Y157" s="220">
        <f>IFERROR(INDEX(Sales!$B$6:$F$5005,$T157,MATCH(Y$10,Sales!$B$5:$F$5,0)),"")</f>
        <v>0</v>
      </c>
      <c r="Z157" s="201"/>
      <c r="AA157" s="201"/>
      <c r="AB157" s="201" t="str">
        <f t="shared" si="18"/>
        <v>No</v>
      </c>
      <c r="AC157" s="201" t="str">
        <f t="shared" si="19"/>
        <v/>
      </c>
      <c r="AD157" s="201" t="str">
        <f t="shared" si="17"/>
        <v/>
      </c>
      <c r="AE157" s="202" t="str">
        <f t="shared" si="20"/>
        <v/>
      </c>
      <c r="AF157" s="202" t="str">
        <f t="shared" si="21"/>
        <v/>
      </c>
      <c r="AG157" s="202" t="str">
        <f t="shared" si="22"/>
        <v/>
      </c>
      <c r="AH157" s="202"/>
      <c r="AI157" s="1"/>
      <c r="AJ157" s="217"/>
      <c r="AK157" s="217"/>
      <c r="AL157" s="217"/>
      <c r="AM157" s="217"/>
      <c r="AO157" s="217"/>
      <c r="BK157" s="65"/>
      <c r="BL157" s="67"/>
      <c r="BM157" s="67"/>
      <c r="BN157" s="66"/>
      <c r="BO157" s="65"/>
      <c r="BP157" s="64"/>
      <c r="BQ157" s="63"/>
    </row>
    <row r="158" spans="20:69" x14ac:dyDescent="0.25">
      <c r="T158" s="200">
        <v>148</v>
      </c>
      <c r="U158" s="197">
        <f>IFERROR(INDEX(Sales!$B$6:$F$5005,$T158,MATCH(U$10,Sales!$B$5:$F$5,0)),"")</f>
        <v>0</v>
      </c>
      <c r="V158" s="196">
        <f>IFERROR(INDEX(Sales!$B$6:$F$5005,$T158,MATCH(V$10,Sales!$B$5:$F$5,0)),"")</f>
        <v>0</v>
      </c>
      <c r="W158" s="196">
        <f>IFERROR(INDEX(Sales!$B$6:$F$5005,$T158,MATCH(W$10,Sales!$B$5:$F$5,0)),"")</f>
        <v>0</v>
      </c>
      <c r="X158" s="196">
        <f>IFERROR(INDEX(Sales!$B$6:$F$5005,$T158,MATCH(X$10,Sales!$B$5:$F$5,0)),"")</f>
        <v>0</v>
      </c>
      <c r="Y158" s="220">
        <f>IFERROR(INDEX(Sales!$B$6:$F$5005,$T158,MATCH(Y$10,Sales!$B$5:$F$5,0)),"")</f>
        <v>0</v>
      </c>
      <c r="Z158" s="201"/>
      <c r="AA158" s="201"/>
      <c r="AB158" s="201" t="str">
        <f t="shared" si="18"/>
        <v>No</v>
      </c>
      <c r="AC158" s="201" t="str">
        <f t="shared" si="19"/>
        <v/>
      </c>
      <c r="AD158" s="201" t="str">
        <f t="shared" si="17"/>
        <v/>
      </c>
      <c r="AE158" s="202" t="str">
        <f t="shared" si="20"/>
        <v/>
      </c>
      <c r="AF158" s="202" t="str">
        <f t="shared" si="21"/>
        <v/>
      </c>
      <c r="AG158" s="202" t="str">
        <f t="shared" si="22"/>
        <v/>
      </c>
      <c r="AH158" s="202"/>
      <c r="AI158" s="1"/>
      <c r="AJ158" s="217"/>
      <c r="AK158" s="217"/>
      <c r="AL158" s="217"/>
      <c r="AM158" s="217"/>
      <c r="AO158" s="217"/>
      <c r="BK158" s="65"/>
      <c r="BL158" s="67"/>
      <c r="BM158" s="67"/>
      <c r="BN158" s="66"/>
      <c r="BO158" s="65"/>
      <c r="BP158" s="64"/>
      <c r="BQ158" s="63"/>
    </row>
    <row r="159" spans="20:69" x14ac:dyDescent="0.25">
      <c r="T159" s="200">
        <v>149</v>
      </c>
      <c r="U159" s="197">
        <f>IFERROR(INDEX(Sales!$B$6:$F$5005,$T159,MATCH(U$10,Sales!$B$5:$F$5,0)),"")</f>
        <v>0</v>
      </c>
      <c r="V159" s="196">
        <f>IFERROR(INDEX(Sales!$B$6:$F$5005,$T159,MATCH(V$10,Sales!$B$5:$F$5,0)),"")</f>
        <v>0</v>
      </c>
      <c r="W159" s="196">
        <f>IFERROR(INDEX(Sales!$B$6:$F$5005,$T159,MATCH(W$10,Sales!$B$5:$F$5,0)),"")</f>
        <v>0</v>
      </c>
      <c r="X159" s="196">
        <f>IFERROR(INDEX(Sales!$B$6:$F$5005,$T159,MATCH(X$10,Sales!$B$5:$F$5,0)),"")</f>
        <v>0</v>
      </c>
      <c r="Y159" s="220">
        <f>IFERROR(INDEX(Sales!$B$6:$F$5005,$T159,MATCH(Y$10,Sales!$B$5:$F$5,0)),"")</f>
        <v>0</v>
      </c>
      <c r="Z159" s="201"/>
      <c r="AA159" s="201"/>
      <c r="AB159" s="201" t="str">
        <f t="shared" si="18"/>
        <v>No</v>
      </c>
      <c r="AC159" s="201" t="str">
        <f t="shared" si="19"/>
        <v/>
      </c>
      <c r="AD159" s="201" t="str">
        <f t="shared" si="17"/>
        <v/>
      </c>
      <c r="AE159" s="202" t="str">
        <f t="shared" si="20"/>
        <v/>
      </c>
      <c r="AF159" s="202" t="str">
        <f t="shared" si="21"/>
        <v/>
      </c>
      <c r="AG159" s="202" t="str">
        <f t="shared" si="22"/>
        <v/>
      </c>
      <c r="AH159" s="202"/>
      <c r="AI159" s="1"/>
      <c r="AJ159" s="217"/>
      <c r="AK159" s="217"/>
      <c r="AL159" s="217"/>
      <c r="AM159" s="217"/>
      <c r="AO159" s="217"/>
      <c r="BK159" s="65"/>
      <c r="BL159" s="67"/>
      <c r="BM159" s="67"/>
      <c r="BN159" s="66"/>
      <c r="BO159" s="65"/>
      <c r="BP159" s="64"/>
      <c r="BQ159" s="63"/>
    </row>
    <row r="160" spans="20:69" x14ac:dyDescent="0.25">
      <c r="T160" s="200">
        <v>150</v>
      </c>
      <c r="U160" s="197">
        <f>IFERROR(INDEX(Sales!$B$6:$F$5005,$T160,MATCH(U$10,Sales!$B$5:$F$5,0)),"")</f>
        <v>0</v>
      </c>
      <c r="V160" s="196">
        <f>IFERROR(INDEX(Sales!$B$6:$F$5005,$T160,MATCH(V$10,Sales!$B$5:$F$5,0)),"")</f>
        <v>0</v>
      </c>
      <c r="W160" s="196">
        <f>IFERROR(INDEX(Sales!$B$6:$F$5005,$T160,MATCH(W$10,Sales!$B$5:$F$5,0)),"")</f>
        <v>0</v>
      </c>
      <c r="X160" s="196">
        <f>IFERROR(INDEX(Sales!$B$6:$F$5005,$T160,MATCH(X$10,Sales!$B$5:$F$5,0)),"")</f>
        <v>0</v>
      </c>
      <c r="Y160" s="220">
        <f>IFERROR(INDEX(Sales!$B$6:$F$5005,$T160,MATCH(Y$10,Sales!$B$5:$F$5,0)),"")</f>
        <v>0</v>
      </c>
      <c r="Z160" s="201"/>
      <c r="AA160" s="201"/>
      <c r="AB160" s="201" t="str">
        <f t="shared" si="18"/>
        <v>No</v>
      </c>
      <c r="AC160" s="201" t="str">
        <f t="shared" si="19"/>
        <v/>
      </c>
      <c r="AD160" s="201" t="str">
        <f t="shared" si="17"/>
        <v/>
      </c>
      <c r="AE160" s="202" t="str">
        <f t="shared" si="20"/>
        <v/>
      </c>
      <c r="AF160" s="202" t="str">
        <f t="shared" si="21"/>
        <v/>
      </c>
      <c r="AG160" s="202" t="str">
        <f t="shared" si="22"/>
        <v/>
      </c>
      <c r="AH160" s="202"/>
      <c r="AI160" s="1"/>
      <c r="AJ160" s="217"/>
      <c r="AK160" s="217"/>
      <c r="AL160" s="217"/>
      <c r="AM160" s="217"/>
      <c r="AO160" s="217"/>
      <c r="BK160" s="65"/>
      <c r="BL160" s="67"/>
      <c r="BM160" s="67"/>
      <c r="BN160" s="66"/>
      <c r="BO160" s="65"/>
      <c r="BP160" s="64"/>
      <c r="BQ160" s="63"/>
    </row>
    <row r="161" spans="20:69" x14ac:dyDescent="0.25">
      <c r="T161" s="200">
        <v>151</v>
      </c>
      <c r="U161" s="197">
        <f>IFERROR(INDEX(Sales!$B$6:$F$5005,$T161,MATCH(U$10,Sales!$B$5:$F$5,0)),"")</f>
        <v>0</v>
      </c>
      <c r="V161" s="196">
        <f>IFERROR(INDEX(Sales!$B$6:$F$5005,$T161,MATCH(V$10,Sales!$B$5:$F$5,0)),"")</f>
        <v>0</v>
      </c>
      <c r="W161" s="196">
        <f>IFERROR(INDEX(Sales!$B$6:$F$5005,$T161,MATCH(W$10,Sales!$B$5:$F$5,0)),"")</f>
        <v>0</v>
      </c>
      <c r="X161" s="196">
        <f>IFERROR(INDEX(Sales!$B$6:$F$5005,$T161,MATCH(X$10,Sales!$B$5:$F$5,0)),"")</f>
        <v>0</v>
      </c>
      <c r="Y161" s="220">
        <f>IFERROR(INDEX(Sales!$B$6:$F$5005,$T161,MATCH(Y$10,Sales!$B$5:$F$5,0)),"")</f>
        <v>0</v>
      </c>
      <c r="Z161" s="201"/>
      <c r="AA161" s="201"/>
      <c r="AB161" s="201" t="str">
        <f t="shared" si="18"/>
        <v>No</v>
      </c>
      <c r="AC161" s="201" t="str">
        <f t="shared" si="19"/>
        <v/>
      </c>
      <c r="AD161" s="201" t="str">
        <f t="shared" si="17"/>
        <v/>
      </c>
      <c r="AE161" s="202" t="str">
        <f t="shared" si="20"/>
        <v/>
      </c>
      <c r="AF161" s="202" t="str">
        <f t="shared" si="21"/>
        <v/>
      </c>
      <c r="AG161" s="202" t="str">
        <f t="shared" si="22"/>
        <v/>
      </c>
      <c r="AH161" s="202"/>
      <c r="AI161" s="1"/>
      <c r="AJ161" s="217"/>
      <c r="AK161" s="217"/>
      <c r="AL161" s="217"/>
      <c r="AM161" s="217"/>
      <c r="AO161" s="217"/>
      <c r="BK161" s="65"/>
      <c r="BL161" s="67"/>
      <c r="BM161" s="67"/>
      <c r="BN161" s="66"/>
      <c r="BO161" s="65"/>
      <c r="BP161" s="64"/>
      <c r="BQ161" s="63"/>
    </row>
    <row r="162" spans="20:69" x14ac:dyDescent="0.25">
      <c r="T162" s="200">
        <v>152</v>
      </c>
      <c r="U162" s="197">
        <f>IFERROR(INDEX(Sales!$B$6:$F$5005,$T162,MATCH(U$10,Sales!$B$5:$F$5,0)),"")</f>
        <v>0</v>
      </c>
      <c r="V162" s="196">
        <f>IFERROR(INDEX(Sales!$B$6:$F$5005,$T162,MATCH(V$10,Sales!$B$5:$F$5,0)),"")</f>
        <v>0</v>
      </c>
      <c r="W162" s="196">
        <f>IFERROR(INDEX(Sales!$B$6:$F$5005,$T162,MATCH(W$10,Sales!$B$5:$F$5,0)),"")</f>
        <v>0</v>
      </c>
      <c r="X162" s="196">
        <f>IFERROR(INDEX(Sales!$B$6:$F$5005,$T162,MATCH(X$10,Sales!$B$5:$F$5,0)),"")</f>
        <v>0</v>
      </c>
      <c r="Y162" s="220">
        <f>IFERROR(INDEX(Sales!$B$6:$F$5005,$T162,MATCH(Y$10,Sales!$B$5:$F$5,0)),"")</f>
        <v>0</v>
      </c>
      <c r="Z162" s="201"/>
      <c r="AA162" s="201"/>
      <c r="AB162" s="201" t="str">
        <f t="shared" si="18"/>
        <v>No</v>
      </c>
      <c r="AC162" s="201" t="str">
        <f t="shared" si="19"/>
        <v/>
      </c>
      <c r="AD162" s="201" t="str">
        <f t="shared" si="17"/>
        <v/>
      </c>
      <c r="AE162" s="202" t="str">
        <f t="shared" si="20"/>
        <v/>
      </c>
      <c r="AF162" s="202" t="str">
        <f t="shared" si="21"/>
        <v/>
      </c>
      <c r="AG162" s="202" t="str">
        <f t="shared" si="22"/>
        <v/>
      </c>
      <c r="AH162" s="202"/>
      <c r="AI162" s="1"/>
      <c r="AJ162" s="217"/>
      <c r="AK162" s="217"/>
      <c r="AL162" s="217"/>
      <c r="AM162" s="217"/>
      <c r="AO162" s="217"/>
      <c r="BK162" s="65"/>
      <c r="BL162" s="67"/>
      <c r="BM162" s="67"/>
      <c r="BN162" s="66"/>
      <c r="BO162" s="65"/>
      <c r="BP162" s="64"/>
      <c r="BQ162" s="63"/>
    </row>
    <row r="163" spans="20:69" x14ac:dyDescent="0.25">
      <c r="T163" s="200">
        <v>153</v>
      </c>
      <c r="U163" s="197">
        <f>IFERROR(INDEX(Sales!$B$6:$F$5005,$T163,MATCH(U$10,Sales!$B$5:$F$5,0)),"")</f>
        <v>0</v>
      </c>
      <c r="V163" s="196">
        <f>IFERROR(INDEX(Sales!$B$6:$F$5005,$T163,MATCH(V$10,Sales!$B$5:$F$5,0)),"")</f>
        <v>0</v>
      </c>
      <c r="W163" s="196">
        <f>IFERROR(INDEX(Sales!$B$6:$F$5005,$T163,MATCH(W$10,Sales!$B$5:$F$5,0)),"")</f>
        <v>0</v>
      </c>
      <c r="X163" s="196">
        <f>IFERROR(INDEX(Sales!$B$6:$F$5005,$T163,MATCH(X$10,Sales!$B$5:$F$5,0)),"")</f>
        <v>0</v>
      </c>
      <c r="Y163" s="220">
        <f>IFERROR(INDEX(Sales!$B$6:$F$5005,$T163,MATCH(Y$10,Sales!$B$5:$F$5,0)),"")</f>
        <v>0</v>
      </c>
      <c r="Z163" s="201"/>
      <c r="AA163" s="201"/>
      <c r="AB163" s="201" t="str">
        <f t="shared" si="18"/>
        <v>No</v>
      </c>
      <c r="AC163" s="201" t="str">
        <f t="shared" si="19"/>
        <v/>
      </c>
      <c r="AD163" s="201" t="str">
        <f t="shared" si="17"/>
        <v/>
      </c>
      <c r="AE163" s="202" t="str">
        <f t="shared" si="20"/>
        <v/>
      </c>
      <c r="AF163" s="202" t="str">
        <f t="shared" si="21"/>
        <v/>
      </c>
      <c r="AG163" s="202" t="str">
        <f t="shared" si="22"/>
        <v/>
      </c>
      <c r="AH163" s="202"/>
      <c r="AI163" s="1"/>
      <c r="AJ163" s="217"/>
      <c r="AK163" s="217"/>
      <c r="AL163" s="217"/>
      <c r="AM163" s="217"/>
      <c r="AO163" s="217"/>
      <c r="BK163" s="65"/>
      <c r="BL163" s="67"/>
      <c r="BM163" s="67"/>
      <c r="BN163" s="66"/>
      <c r="BO163" s="65"/>
      <c r="BP163" s="64"/>
      <c r="BQ163" s="63"/>
    </row>
    <row r="164" spans="20:69" x14ac:dyDescent="0.25">
      <c r="T164" s="200">
        <v>154</v>
      </c>
      <c r="U164" s="197">
        <f>IFERROR(INDEX(Sales!$B$6:$F$5005,$T164,MATCH(U$10,Sales!$B$5:$F$5,0)),"")</f>
        <v>0</v>
      </c>
      <c r="V164" s="196">
        <f>IFERROR(INDEX(Sales!$B$6:$F$5005,$T164,MATCH(V$10,Sales!$B$5:$F$5,0)),"")</f>
        <v>0</v>
      </c>
      <c r="W164" s="196">
        <f>IFERROR(INDEX(Sales!$B$6:$F$5005,$T164,MATCH(W$10,Sales!$B$5:$F$5,0)),"")</f>
        <v>0</v>
      </c>
      <c r="X164" s="196">
        <f>IFERROR(INDEX(Sales!$B$6:$F$5005,$T164,MATCH(X$10,Sales!$B$5:$F$5,0)),"")</f>
        <v>0</v>
      </c>
      <c r="Y164" s="220">
        <f>IFERROR(INDEX(Sales!$B$6:$F$5005,$T164,MATCH(Y$10,Sales!$B$5:$F$5,0)),"")</f>
        <v>0</v>
      </c>
      <c r="Z164" s="201"/>
      <c r="AA164" s="201"/>
      <c r="AB164" s="201" t="str">
        <f t="shared" si="18"/>
        <v>No</v>
      </c>
      <c r="AC164" s="201" t="str">
        <f t="shared" si="19"/>
        <v/>
      </c>
      <c r="AD164" s="201" t="str">
        <f t="shared" si="17"/>
        <v/>
      </c>
      <c r="AE164" s="202" t="str">
        <f t="shared" si="20"/>
        <v/>
      </c>
      <c r="AF164" s="202" t="str">
        <f t="shared" si="21"/>
        <v/>
      </c>
      <c r="AG164" s="202" t="str">
        <f t="shared" si="22"/>
        <v/>
      </c>
      <c r="AH164" s="202"/>
      <c r="AI164" s="1"/>
      <c r="AJ164" s="217"/>
      <c r="AK164" s="217"/>
      <c r="AL164" s="217"/>
      <c r="AM164" s="217"/>
      <c r="AO164" s="217"/>
      <c r="BK164" s="65"/>
      <c r="BL164" s="67"/>
      <c r="BM164" s="67"/>
      <c r="BN164" s="66"/>
      <c r="BO164" s="65"/>
      <c r="BP164" s="64"/>
      <c r="BQ164" s="63"/>
    </row>
    <row r="165" spans="20:69" x14ac:dyDescent="0.25">
      <c r="T165" s="200">
        <v>155</v>
      </c>
      <c r="U165" s="197">
        <f>IFERROR(INDEX(Sales!$B$6:$F$5005,$T165,MATCH(U$10,Sales!$B$5:$F$5,0)),"")</f>
        <v>0</v>
      </c>
      <c r="V165" s="196">
        <f>IFERROR(INDEX(Sales!$B$6:$F$5005,$T165,MATCH(V$10,Sales!$B$5:$F$5,0)),"")</f>
        <v>0</v>
      </c>
      <c r="W165" s="196">
        <f>IFERROR(INDEX(Sales!$B$6:$F$5005,$T165,MATCH(W$10,Sales!$B$5:$F$5,0)),"")</f>
        <v>0</v>
      </c>
      <c r="X165" s="196">
        <f>IFERROR(INDEX(Sales!$B$6:$F$5005,$T165,MATCH(X$10,Sales!$B$5:$F$5,0)),"")</f>
        <v>0</v>
      </c>
      <c r="Y165" s="220">
        <f>IFERROR(INDEX(Sales!$B$6:$F$5005,$T165,MATCH(Y$10,Sales!$B$5:$F$5,0)),"")</f>
        <v>0</v>
      </c>
      <c r="Z165" s="201"/>
      <c r="AA165" s="201"/>
      <c r="AB165" s="201" t="str">
        <f t="shared" si="18"/>
        <v>No</v>
      </c>
      <c r="AC165" s="201" t="str">
        <f t="shared" si="19"/>
        <v/>
      </c>
      <c r="AD165" s="201" t="str">
        <f t="shared" si="17"/>
        <v/>
      </c>
      <c r="AE165" s="202" t="str">
        <f t="shared" si="20"/>
        <v/>
      </c>
      <c r="AF165" s="202" t="str">
        <f t="shared" si="21"/>
        <v/>
      </c>
      <c r="AG165" s="202" t="str">
        <f t="shared" si="22"/>
        <v/>
      </c>
      <c r="AH165" s="202"/>
      <c r="AI165" s="1"/>
      <c r="AJ165" s="217"/>
      <c r="AK165" s="217"/>
      <c r="AL165" s="217"/>
      <c r="AM165" s="217"/>
      <c r="AO165" s="217"/>
      <c r="BK165" s="65"/>
      <c r="BL165" s="67"/>
      <c r="BM165" s="67"/>
      <c r="BN165" s="66"/>
      <c r="BO165" s="65"/>
      <c r="BP165" s="64"/>
      <c r="BQ165" s="63"/>
    </row>
    <row r="166" spans="20:69" x14ac:dyDescent="0.25">
      <c r="T166" s="200">
        <v>156</v>
      </c>
      <c r="U166" s="197">
        <f>IFERROR(INDEX(Sales!$B$6:$F$5005,$T166,MATCH(U$10,Sales!$B$5:$F$5,0)),"")</f>
        <v>0</v>
      </c>
      <c r="V166" s="196">
        <f>IFERROR(INDEX(Sales!$B$6:$F$5005,$T166,MATCH(V$10,Sales!$B$5:$F$5,0)),"")</f>
        <v>0</v>
      </c>
      <c r="W166" s="196">
        <f>IFERROR(INDEX(Sales!$B$6:$F$5005,$T166,MATCH(W$10,Sales!$B$5:$F$5,0)),"")</f>
        <v>0</v>
      </c>
      <c r="X166" s="196">
        <f>IFERROR(INDEX(Sales!$B$6:$F$5005,$T166,MATCH(X$10,Sales!$B$5:$F$5,0)),"")</f>
        <v>0</v>
      </c>
      <c r="Y166" s="220">
        <f>IFERROR(INDEX(Sales!$B$6:$F$5005,$T166,MATCH(Y$10,Sales!$B$5:$F$5,0)),"")</f>
        <v>0</v>
      </c>
      <c r="Z166" s="201"/>
      <c r="AA166" s="201"/>
      <c r="AB166" s="201" t="str">
        <f t="shared" si="18"/>
        <v>No</v>
      </c>
      <c r="AC166" s="201" t="str">
        <f t="shared" si="19"/>
        <v/>
      </c>
      <c r="AD166" s="201" t="str">
        <f t="shared" si="17"/>
        <v/>
      </c>
      <c r="AE166" s="202" t="str">
        <f t="shared" si="20"/>
        <v/>
      </c>
      <c r="AF166" s="202" t="str">
        <f t="shared" si="21"/>
        <v/>
      </c>
      <c r="AG166" s="202" t="str">
        <f t="shared" si="22"/>
        <v/>
      </c>
      <c r="AH166" s="202"/>
      <c r="AI166" s="1"/>
      <c r="AJ166" s="217"/>
      <c r="AK166" s="217"/>
      <c r="AL166" s="217"/>
      <c r="AM166" s="217"/>
      <c r="AO166" s="217"/>
    </row>
    <row r="167" spans="20:69" x14ac:dyDescent="0.25">
      <c r="T167" s="200">
        <v>157</v>
      </c>
      <c r="U167" s="197">
        <f>IFERROR(INDEX(Sales!$B$6:$F$5005,$T167,MATCH(U$10,Sales!$B$5:$F$5,0)),"")</f>
        <v>0</v>
      </c>
      <c r="V167" s="196">
        <f>IFERROR(INDEX(Sales!$B$6:$F$5005,$T167,MATCH(V$10,Sales!$B$5:$F$5,0)),"")</f>
        <v>0</v>
      </c>
      <c r="W167" s="196">
        <f>IFERROR(INDEX(Sales!$B$6:$F$5005,$T167,MATCH(W$10,Sales!$B$5:$F$5,0)),"")</f>
        <v>0</v>
      </c>
      <c r="X167" s="196">
        <f>IFERROR(INDEX(Sales!$B$6:$F$5005,$T167,MATCH(X$10,Sales!$B$5:$F$5,0)),"")</f>
        <v>0</v>
      </c>
      <c r="Y167" s="220">
        <f>IFERROR(INDEX(Sales!$B$6:$F$5005,$T167,MATCH(Y$10,Sales!$B$5:$F$5,0)),"")</f>
        <v>0</v>
      </c>
      <c r="Z167" s="201"/>
      <c r="AA167" s="201"/>
      <c r="AB167" s="201" t="str">
        <f t="shared" si="18"/>
        <v>No</v>
      </c>
      <c r="AC167" s="201" t="str">
        <f t="shared" si="19"/>
        <v/>
      </c>
      <c r="AD167" s="201" t="str">
        <f t="shared" si="17"/>
        <v/>
      </c>
      <c r="AE167" s="202" t="str">
        <f t="shared" si="20"/>
        <v/>
      </c>
      <c r="AF167" s="202" t="str">
        <f t="shared" si="21"/>
        <v/>
      </c>
      <c r="AG167" s="202" t="str">
        <f t="shared" si="22"/>
        <v/>
      </c>
      <c r="AH167" s="202"/>
      <c r="AI167" s="1"/>
      <c r="AJ167" s="217"/>
      <c r="AK167" s="217"/>
      <c r="AL167" s="217"/>
      <c r="AM167" s="217"/>
      <c r="AO167" s="217"/>
    </row>
    <row r="168" spans="20:69" x14ac:dyDescent="0.25">
      <c r="T168" s="200">
        <v>158</v>
      </c>
      <c r="U168" s="197">
        <f>IFERROR(INDEX(Sales!$B$6:$F$5005,$T168,MATCH(U$10,Sales!$B$5:$F$5,0)),"")</f>
        <v>0</v>
      </c>
      <c r="V168" s="196">
        <f>IFERROR(INDEX(Sales!$B$6:$F$5005,$T168,MATCH(V$10,Sales!$B$5:$F$5,0)),"")</f>
        <v>0</v>
      </c>
      <c r="W168" s="196">
        <f>IFERROR(INDEX(Sales!$B$6:$F$5005,$T168,MATCH(W$10,Sales!$B$5:$F$5,0)),"")</f>
        <v>0</v>
      </c>
      <c r="X168" s="196">
        <f>IFERROR(INDEX(Sales!$B$6:$F$5005,$T168,MATCH(X$10,Sales!$B$5:$F$5,0)),"")</f>
        <v>0</v>
      </c>
      <c r="Y168" s="220">
        <f>IFERROR(INDEX(Sales!$B$6:$F$5005,$T168,MATCH(Y$10,Sales!$B$5:$F$5,0)),"")</f>
        <v>0</v>
      </c>
      <c r="Z168" s="201"/>
      <c r="AA168" s="201"/>
      <c r="AB168" s="201" t="str">
        <f t="shared" si="18"/>
        <v>No</v>
      </c>
      <c r="AC168" s="201" t="str">
        <f t="shared" si="19"/>
        <v/>
      </c>
      <c r="AD168" s="201" t="str">
        <f t="shared" si="17"/>
        <v/>
      </c>
      <c r="AE168" s="202" t="str">
        <f t="shared" si="20"/>
        <v/>
      </c>
      <c r="AF168" s="202" t="str">
        <f t="shared" si="21"/>
        <v/>
      </c>
      <c r="AG168" s="202" t="str">
        <f t="shared" si="22"/>
        <v/>
      </c>
      <c r="AH168" s="202"/>
      <c r="AI168" s="1"/>
      <c r="AJ168" s="217"/>
      <c r="AK168" s="217"/>
      <c r="AL168" s="217"/>
      <c r="AM168" s="217"/>
      <c r="AO168" s="217"/>
    </row>
    <row r="169" spans="20:69" x14ac:dyDescent="0.25">
      <c r="T169" s="200">
        <v>159</v>
      </c>
      <c r="U169" s="197">
        <f>IFERROR(INDEX(Sales!$B$6:$F$5005,$T169,MATCH(U$10,Sales!$B$5:$F$5,0)),"")</f>
        <v>0</v>
      </c>
      <c r="V169" s="196">
        <f>IFERROR(INDEX(Sales!$B$6:$F$5005,$T169,MATCH(V$10,Sales!$B$5:$F$5,0)),"")</f>
        <v>0</v>
      </c>
      <c r="W169" s="196">
        <f>IFERROR(INDEX(Sales!$B$6:$F$5005,$T169,MATCH(W$10,Sales!$B$5:$F$5,0)),"")</f>
        <v>0</v>
      </c>
      <c r="X169" s="196">
        <f>IFERROR(INDEX(Sales!$B$6:$F$5005,$T169,MATCH(X$10,Sales!$B$5:$F$5,0)),"")</f>
        <v>0</v>
      </c>
      <c r="Y169" s="220">
        <f>IFERROR(INDEX(Sales!$B$6:$F$5005,$T169,MATCH(Y$10,Sales!$B$5:$F$5,0)),"")</f>
        <v>0</v>
      </c>
      <c r="Z169" s="201"/>
      <c r="AA169" s="201"/>
      <c r="AB169" s="201" t="str">
        <f t="shared" si="18"/>
        <v>No</v>
      </c>
      <c r="AC169" s="201" t="str">
        <f t="shared" si="19"/>
        <v/>
      </c>
      <c r="AD169" s="201" t="str">
        <f t="shared" si="17"/>
        <v/>
      </c>
      <c r="AE169" s="202" t="str">
        <f t="shared" si="20"/>
        <v/>
      </c>
      <c r="AF169" s="202" t="str">
        <f t="shared" si="21"/>
        <v/>
      </c>
      <c r="AG169" s="202" t="str">
        <f t="shared" si="22"/>
        <v/>
      </c>
      <c r="AH169" s="202"/>
      <c r="AI169" s="1"/>
      <c r="AJ169" s="217"/>
      <c r="AK169" s="217"/>
      <c r="AL169" s="217"/>
      <c r="AM169" s="217"/>
      <c r="AO169" s="217"/>
    </row>
    <row r="170" spans="20:69" x14ac:dyDescent="0.25">
      <c r="T170" s="200">
        <v>160</v>
      </c>
      <c r="U170" s="197">
        <f>IFERROR(INDEX(Sales!$B$6:$F$5005,$T170,MATCH(U$10,Sales!$B$5:$F$5,0)),"")</f>
        <v>0</v>
      </c>
      <c r="V170" s="196">
        <f>IFERROR(INDEX(Sales!$B$6:$F$5005,$T170,MATCH(V$10,Sales!$B$5:$F$5,0)),"")</f>
        <v>0</v>
      </c>
      <c r="W170" s="196">
        <f>IFERROR(INDEX(Sales!$B$6:$F$5005,$T170,MATCH(W$10,Sales!$B$5:$F$5,0)),"")</f>
        <v>0</v>
      </c>
      <c r="X170" s="196">
        <f>IFERROR(INDEX(Sales!$B$6:$F$5005,$T170,MATCH(X$10,Sales!$B$5:$F$5,0)),"")</f>
        <v>0</v>
      </c>
      <c r="Y170" s="220">
        <f>IFERROR(INDEX(Sales!$B$6:$F$5005,$T170,MATCH(Y$10,Sales!$B$5:$F$5,0)),"")</f>
        <v>0</v>
      </c>
      <c r="Z170" s="201"/>
      <c r="AA170" s="201"/>
      <c r="AB170" s="201" t="str">
        <f t="shared" si="18"/>
        <v>No</v>
      </c>
      <c r="AC170" s="201" t="str">
        <f t="shared" si="19"/>
        <v/>
      </c>
      <c r="AD170" s="201" t="str">
        <f t="shared" si="17"/>
        <v/>
      </c>
      <c r="AE170" s="202" t="str">
        <f t="shared" si="20"/>
        <v/>
      </c>
      <c r="AF170" s="202" t="str">
        <f t="shared" si="21"/>
        <v/>
      </c>
      <c r="AG170" s="202" t="str">
        <f t="shared" si="22"/>
        <v/>
      </c>
      <c r="AH170" s="202"/>
      <c r="AI170" s="1"/>
      <c r="AJ170" s="217"/>
      <c r="AK170" s="217"/>
      <c r="AL170" s="217"/>
      <c r="AM170" s="217"/>
      <c r="AO170" s="217"/>
    </row>
    <row r="171" spans="20:69" x14ac:dyDescent="0.25">
      <c r="T171" s="200">
        <v>161</v>
      </c>
      <c r="U171" s="197">
        <f>IFERROR(INDEX(Sales!$B$6:$F$5005,$T171,MATCH(U$10,Sales!$B$5:$F$5,0)),"")</f>
        <v>0</v>
      </c>
      <c r="V171" s="196">
        <f>IFERROR(INDEX(Sales!$B$6:$F$5005,$T171,MATCH(V$10,Sales!$B$5:$F$5,0)),"")</f>
        <v>0</v>
      </c>
      <c r="W171" s="196">
        <f>IFERROR(INDEX(Sales!$B$6:$F$5005,$T171,MATCH(W$10,Sales!$B$5:$F$5,0)),"")</f>
        <v>0</v>
      </c>
      <c r="X171" s="196">
        <f>IFERROR(INDEX(Sales!$B$6:$F$5005,$T171,MATCH(X$10,Sales!$B$5:$F$5,0)),"")</f>
        <v>0</v>
      </c>
      <c r="Y171" s="220">
        <f>IFERROR(INDEX(Sales!$B$6:$F$5005,$T171,MATCH(Y$10,Sales!$B$5:$F$5,0)),"")</f>
        <v>0</v>
      </c>
      <c r="Z171" s="201"/>
      <c r="AA171" s="201"/>
      <c r="AB171" s="201" t="str">
        <f t="shared" si="18"/>
        <v>No</v>
      </c>
      <c r="AC171" s="201" t="str">
        <f t="shared" si="19"/>
        <v/>
      </c>
      <c r="AD171" s="201" t="str">
        <f t="shared" si="17"/>
        <v/>
      </c>
      <c r="AE171" s="202" t="str">
        <f t="shared" si="20"/>
        <v/>
      </c>
      <c r="AF171" s="202" t="str">
        <f t="shared" si="21"/>
        <v/>
      </c>
      <c r="AG171" s="202" t="str">
        <f t="shared" si="22"/>
        <v/>
      </c>
      <c r="AH171" s="202"/>
      <c r="AI171" s="1"/>
      <c r="AJ171" s="217"/>
      <c r="AK171" s="217"/>
      <c r="AL171" s="217"/>
      <c r="AM171" s="217"/>
      <c r="AO171" s="217"/>
    </row>
    <row r="172" spans="20:69" x14ac:dyDescent="0.25">
      <c r="T172" s="200">
        <v>162</v>
      </c>
      <c r="U172" s="197">
        <f>IFERROR(INDEX(Sales!$B$6:$F$5005,$T172,MATCH(U$10,Sales!$B$5:$F$5,0)),"")</f>
        <v>0</v>
      </c>
      <c r="V172" s="196">
        <f>IFERROR(INDEX(Sales!$B$6:$F$5005,$T172,MATCH(V$10,Sales!$B$5:$F$5,0)),"")</f>
        <v>0</v>
      </c>
      <c r="W172" s="196">
        <f>IFERROR(INDEX(Sales!$B$6:$F$5005,$T172,MATCH(W$10,Sales!$B$5:$F$5,0)),"")</f>
        <v>0</v>
      </c>
      <c r="X172" s="196">
        <f>IFERROR(INDEX(Sales!$B$6:$F$5005,$T172,MATCH(X$10,Sales!$B$5:$F$5,0)),"")</f>
        <v>0</v>
      </c>
      <c r="Y172" s="220">
        <f>IFERROR(INDEX(Sales!$B$6:$F$5005,$T172,MATCH(Y$10,Sales!$B$5:$F$5,0)),"")</f>
        <v>0</v>
      </c>
      <c r="Z172" s="201"/>
      <c r="AA172" s="201"/>
      <c r="AB172" s="201" t="str">
        <f t="shared" si="18"/>
        <v>No</v>
      </c>
      <c r="AC172" s="201" t="str">
        <f t="shared" si="19"/>
        <v/>
      </c>
      <c r="AD172" s="201" t="str">
        <f t="shared" si="17"/>
        <v/>
      </c>
      <c r="AE172" s="202" t="str">
        <f t="shared" si="20"/>
        <v/>
      </c>
      <c r="AF172" s="202" t="str">
        <f t="shared" si="21"/>
        <v/>
      </c>
      <c r="AG172" s="202" t="str">
        <f t="shared" si="22"/>
        <v/>
      </c>
      <c r="AH172" s="202"/>
      <c r="AI172" s="1"/>
      <c r="AJ172" s="217"/>
      <c r="AK172" s="217"/>
      <c r="AL172" s="217"/>
      <c r="AM172" s="217"/>
      <c r="AO172" s="217"/>
    </row>
    <row r="173" spans="20:69" x14ac:dyDescent="0.25">
      <c r="T173" s="200">
        <v>163</v>
      </c>
      <c r="U173" s="197">
        <f>IFERROR(INDEX(Sales!$B$6:$F$5005,$T173,MATCH(U$10,Sales!$B$5:$F$5,0)),"")</f>
        <v>0</v>
      </c>
      <c r="V173" s="196">
        <f>IFERROR(INDEX(Sales!$B$6:$F$5005,$T173,MATCH(V$10,Sales!$B$5:$F$5,0)),"")</f>
        <v>0</v>
      </c>
      <c r="W173" s="196">
        <f>IFERROR(INDEX(Sales!$B$6:$F$5005,$T173,MATCH(W$10,Sales!$B$5:$F$5,0)),"")</f>
        <v>0</v>
      </c>
      <c r="X173" s="196">
        <f>IFERROR(INDEX(Sales!$B$6:$F$5005,$T173,MATCH(X$10,Sales!$B$5:$F$5,0)),"")</f>
        <v>0</v>
      </c>
      <c r="Y173" s="220">
        <f>IFERROR(INDEX(Sales!$B$6:$F$5005,$T173,MATCH(Y$10,Sales!$B$5:$F$5,0)),"")</f>
        <v>0</v>
      </c>
      <c r="Z173" s="201"/>
      <c r="AA173" s="201"/>
      <c r="AB173" s="201" t="str">
        <f t="shared" si="18"/>
        <v>No</v>
      </c>
      <c r="AC173" s="201" t="str">
        <f t="shared" si="19"/>
        <v/>
      </c>
      <c r="AD173" s="201" t="str">
        <f t="shared" si="17"/>
        <v/>
      </c>
      <c r="AE173" s="202" t="str">
        <f t="shared" si="20"/>
        <v/>
      </c>
      <c r="AF173" s="202" t="str">
        <f t="shared" si="21"/>
        <v/>
      </c>
      <c r="AG173" s="202" t="str">
        <f t="shared" si="22"/>
        <v/>
      </c>
      <c r="AH173" s="202"/>
      <c r="AI173" s="1"/>
      <c r="AJ173" s="217"/>
      <c r="AK173" s="217"/>
      <c r="AL173" s="217"/>
      <c r="AM173" s="217"/>
      <c r="AO173" s="217"/>
    </row>
    <row r="174" spans="20:69" x14ac:dyDescent="0.25">
      <c r="T174" s="200">
        <v>164</v>
      </c>
      <c r="U174" s="197">
        <f>IFERROR(INDEX(Sales!$B$6:$F$5005,$T174,MATCH(U$10,Sales!$B$5:$F$5,0)),"")</f>
        <v>0</v>
      </c>
      <c r="V174" s="196">
        <f>IFERROR(INDEX(Sales!$B$6:$F$5005,$T174,MATCH(V$10,Sales!$B$5:$F$5,0)),"")</f>
        <v>0</v>
      </c>
      <c r="W174" s="196">
        <f>IFERROR(INDEX(Sales!$B$6:$F$5005,$T174,MATCH(W$10,Sales!$B$5:$F$5,0)),"")</f>
        <v>0</v>
      </c>
      <c r="X174" s="196">
        <f>IFERROR(INDEX(Sales!$B$6:$F$5005,$T174,MATCH(X$10,Sales!$B$5:$F$5,0)),"")</f>
        <v>0</v>
      </c>
      <c r="Y174" s="220">
        <f>IFERROR(INDEX(Sales!$B$6:$F$5005,$T174,MATCH(Y$10,Sales!$B$5:$F$5,0)),"")</f>
        <v>0</v>
      </c>
      <c r="Z174" s="201"/>
      <c r="AA174" s="201"/>
      <c r="AB174" s="201" t="str">
        <f t="shared" si="18"/>
        <v>No</v>
      </c>
      <c r="AC174" s="201" t="str">
        <f t="shared" si="19"/>
        <v/>
      </c>
      <c r="AD174" s="201" t="str">
        <f t="shared" si="17"/>
        <v/>
      </c>
      <c r="AE174" s="202" t="str">
        <f t="shared" si="20"/>
        <v/>
      </c>
      <c r="AF174" s="202" t="str">
        <f t="shared" si="21"/>
        <v/>
      </c>
      <c r="AG174" s="202" t="str">
        <f t="shared" si="22"/>
        <v/>
      </c>
      <c r="AH174" s="202"/>
      <c r="AI174" s="1"/>
      <c r="AJ174" s="217"/>
      <c r="AK174" s="217"/>
      <c r="AL174" s="217"/>
      <c r="AM174" s="217"/>
      <c r="AO174" s="217"/>
    </row>
    <row r="175" spans="20:69" x14ac:dyDescent="0.25">
      <c r="T175" s="200">
        <v>165</v>
      </c>
      <c r="U175" s="197">
        <f>IFERROR(INDEX(Sales!$B$6:$F$5005,$T175,MATCH(U$10,Sales!$B$5:$F$5,0)),"")</f>
        <v>0</v>
      </c>
      <c r="V175" s="196">
        <f>IFERROR(INDEX(Sales!$B$6:$F$5005,$T175,MATCH(V$10,Sales!$B$5:$F$5,0)),"")</f>
        <v>0</v>
      </c>
      <c r="W175" s="196">
        <f>IFERROR(INDEX(Sales!$B$6:$F$5005,$T175,MATCH(W$10,Sales!$B$5:$F$5,0)),"")</f>
        <v>0</v>
      </c>
      <c r="X175" s="196">
        <f>IFERROR(INDEX(Sales!$B$6:$F$5005,$T175,MATCH(X$10,Sales!$B$5:$F$5,0)),"")</f>
        <v>0</v>
      </c>
      <c r="Y175" s="220">
        <f>IFERROR(INDEX(Sales!$B$6:$F$5005,$T175,MATCH(Y$10,Sales!$B$5:$F$5,0)),"")</f>
        <v>0</v>
      </c>
      <c r="Z175" s="201"/>
      <c r="AA175" s="201"/>
      <c r="AB175" s="201" t="str">
        <f t="shared" si="18"/>
        <v>No</v>
      </c>
      <c r="AC175" s="201" t="str">
        <f t="shared" si="19"/>
        <v/>
      </c>
      <c r="AD175" s="201" t="str">
        <f t="shared" si="17"/>
        <v/>
      </c>
      <c r="AE175" s="202" t="str">
        <f t="shared" si="20"/>
        <v/>
      </c>
      <c r="AF175" s="202" t="str">
        <f t="shared" si="21"/>
        <v/>
      </c>
      <c r="AG175" s="202" t="str">
        <f t="shared" si="22"/>
        <v/>
      </c>
      <c r="AH175" s="202"/>
      <c r="AI175" s="1"/>
      <c r="AJ175" s="217"/>
      <c r="AK175" s="217"/>
      <c r="AL175" s="217"/>
      <c r="AM175" s="217"/>
      <c r="AO175" s="217"/>
    </row>
    <row r="176" spans="20:69" x14ac:dyDescent="0.25">
      <c r="T176" s="200">
        <v>166</v>
      </c>
      <c r="U176" s="197">
        <f>IFERROR(INDEX(Sales!$B$6:$F$5005,$T176,MATCH(U$10,Sales!$B$5:$F$5,0)),"")</f>
        <v>0</v>
      </c>
      <c r="V176" s="196">
        <f>IFERROR(INDEX(Sales!$B$6:$F$5005,$T176,MATCH(V$10,Sales!$B$5:$F$5,0)),"")</f>
        <v>0</v>
      </c>
      <c r="W176" s="196">
        <f>IFERROR(INDEX(Sales!$B$6:$F$5005,$T176,MATCH(W$10,Sales!$B$5:$F$5,0)),"")</f>
        <v>0</v>
      </c>
      <c r="X176" s="196">
        <f>IFERROR(INDEX(Sales!$B$6:$F$5005,$T176,MATCH(X$10,Sales!$B$5:$F$5,0)),"")</f>
        <v>0</v>
      </c>
      <c r="Y176" s="220">
        <f>IFERROR(INDEX(Sales!$B$6:$F$5005,$T176,MATCH(Y$10,Sales!$B$5:$F$5,0)),"")</f>
        <v>0</v>
      </c>
      <c r="Z176" s="201"/>
      <c r="AA176" s="201"/>
      <c r="AB176" s="201" t="str">
        <f t="shared" si="18"/>
        <v>No</v>
      </c>
      <c r="AC176" s="201" t="str">
        <f t="shared" si="19"/>
        <v/>
      </c>
      <c r="AD176" s="201" t="str">
        <f t="shared" si="17"/>
        <v/>
      </c>
      <c r="AE176" s="202" t="str">
        <f t="shared" si="20"/>
        <v/>
      </c>
      <c r="AF176" s="202" t="str">
        <f t="shared" si="21"/>
        <v/>
      </c>
      <c r="AG176" s="202" t="str">
        <f t="shared" si="22"/>
        <v/>
      </c>
      <c r="AH176" s="202"/>
      <c r="AI176" s="1"/>
      <c r="AJ176" s="217"/>
      <c r="AK176" s="217"/>
      <c r="AL176" s="217"/>
      <c r="AM176" s="217"/>
      <c r="AO176" s="217"/>
    </row>
    <row r="177" spans="20:41" x14ac:dyDescent="0.25">
      <c r="T177" s="200">
        <v>167</v>
      </c>
      <c r="U177" s="197">
        <f>IFERROR(INDEX(Sales!$B$6:$F$5005,$T177,MATCH(U$10,Sales!$B$5:$F$5,0)),"")</f>
        <v>0</v>
      </c>
      <c r="V177" s="196">
        <f>IFERROR(INDEX(Sales!$B$6:$F$5005,$T177,MATCH(V$10,Sales!$B$5:$F$5,0)),"")</f>
        <v>0</v>
      </c>
      <c r="W177" s="196">
        <f>IFERROR(INDEX(Sales!$B$6:$F$5005,$T177,MATCH(W$10,Sales!$B$5:$F$5,0)),"")</f>
        <v>0</v>
      </c>
      <c r="X177" s="196">
        <f>IFERROR(INDEX(Sales!$B$6:$F$5005,$T177,MATCH(X$10,Sales!$B$5:$F$5,0)),"")</f>
        <v>0</v>
      </c>
      <c r="Y177" s="220">
        <f>IFERROR(INDEX(Sales!$B$6:$F$5005,$T177,MATCH(Y$10,Sales!$B$5:$F$5,0)),"")</f>
        <v>0</v>
      </c>
      <c r="Z177" s="201"/>
      <c r="AA177" s="201"/>
      <c r="AB177" s="201" t="str">
        <f t="shared" si="18"/>
        <v>No</v>
      </c>
      <c r="AC177" s="201" t="str">
        <f t="shared" si="19"/>
        <v/>
      </c>
      <c r="AD177" s="201" t="str">
        <f t="shared" si="17"/>
        <v/>
      </c>
      <c r="AE177" s="202" t="str">
        <f t="shared" si="20"/>
        <v/>
      </c>
      <c r="AF177" s="202" t="str">
        <f t="shared" si="21"/>
        <v/>
      </c>
      <c r="AG177" s="202" t="str">
        <f t="shared" si="22"/>
        <v/>
      </c>
      <c r="AH177" s="202"/>
      <c r="AI177" s="1"/>
      <c r="AJ177" s="217"/>
      <c r="AK177" s="217"/>
      <c r="AL177" s="217"/>
      <c r="AM177" s="217"/>
      <c r="AO177" s="217"/>
    </row>
    <row r="178" spans="20:41" x14ac:dyDescent="0.25">
      <c r="T178" s="200">
        <v>168</v>
      </c>
      <c r="U178" s="197">
        <f>IFERROR(INDEX(Sales!$B$6:$F$5005,$T178,MATCH(U$10,Sales!$B$5:$F$5,0)),"")</f>
        <v>0</v>
      </c>
      <c r="V178" s="196">
        <f>IFERROR(INDEX(Sales!$B$6:$F$5005,$T178,MATCH(V$10,Sales!$B$5:$F$5,0)),"")</f>
        <v>0</v>
      </c>
      <c r="W178" s="196">
        <f>IFERROR(INDEX(Sales!$B$6:$F$5005,$T178,MATCH(W$10,Sales!$B$5:$F$5,0)),"")</f>
        <v>0</v>
      </c>
      <c r="X178" s="196">
        <f>IFERROR(INDEX(Sales!$B$6:$F$5005,$T178,MATCH(X$10,Sales!$B$5:$F$5,0)),"")</f>
        <v>0</v>
      </c>
      <c r="Y178" s="220">
        <f>IFERROR(INDEX(Sales!$B$6:$F$5005,$T178,MATCH(Y$10,Sales!$B$5:$F$5,0)),"")</f>
        <v>0</v>
      </c>
      <c r="Z178" s="201"/>
      <c r="AA178" s="201"/>
      <c r="AB178" s="201" t="str">
        <f t="shared" si="18"/>
        <v>No</v>
      </c>
      <c r="AC178" s="201" t="str">
        <f t="shared" si="19"/>
        <v/>
      </c>
      <c r="AD178" s="201" t="str">
        <f t="shared" si="17"/>
        <v/>
      </c>
      <c r="AE178" s="202" t="str">
        <f t="shared" si="20"/>
        <v/>
      </c>
      <c r="AF178" s="202" t="str">
        <f t="shared" si="21"/>
        <v/>
      </c>
      <c r="AG178" s="202" t="str">
        <f t="shared" si="22"/>
        <v/>
      </c>
      <c r="AH178" s="202"/>
      <c r="AI178" s="1"/>
      <c r="AJ178" s="217"/>
      <c r="AK178" s="217"/>
      <c r="AL178" s="217"/>
      <c r="AM178" s="217"/>
      <c r="AO178" s="217"/>
    </row>
    <row r="179" spans="20:41" x14ac:dyDescent="0.25">
      <c r="T179" s="200">
        <v>169</v>
      </c>
      <c r="U179" s="197">
        <f>IFERROR(INDEX(Sales!$B$6:$F$5005,$T179,MATCH(U$10,Sales!$B$5:$F$5,0)),"")</f>
        <v>0</v>
      </c>
      <c r="V179" s="196">
        <f>IFERROR(INDEX(Sales!$B$6:$F$5005,$T179,MATCH(V$10,Sales!$B$5:$F$5,0)),"")</f>
        <v>0</v>
      </c>
      <c r="W179" s="196">
        <f>IFERROR(INDEX(Sales!$B$6:$F$5005,$T179,MATCH(W$10,Sales!$B$5:$F$5,0)),"")</f>
        <v>0</v>
      </c>
      <c r="X179" s="196">
        <f>IFERROR(INDEX(Sales!$B$6:$F$5005,$T179,MATCH(X$10,Sales!$B$5:$F$5,0)),"")</f>
        <v>0</v>
      </c>
      <c r="Y179" s="220">
        <f>IFERROR(INDEX(Sales!$B$6:$F$5005,$T179,MATCH(Y$10,Sales!$B$5:$F$5,0)),"")</f>
        <v>0</v>
      </c>
      <c r="Z179" s="201"/>
      <c r="AA179" s="201"/>
      <c r="AB179" s="201" t="str">
        <f t="shared" si="18"/>
        <v>No</v>
      </c>
      <c r="AC179" s="201" t="str">
        <f t="shared" si="19"/>
        <v/>
      </c>
      <c r="AD179" s="201" t="str">
        <f t="shared" si="17"/>
        <v/>
      </c>
      <c r="AE179" s="202" t="str">
        <f t="shared" si="20"/>
        <v/>
      </c>
      <c r="AF179" s="202" t="str">
        <f t="shared" si="21"/>
        <v/>
      </c>
      <c r="AG179" s="202" t="str">
        <f t="shared" si="22"/>
        <v/>
      </c>
      <c r="AH179" s="202"/>
      <c r="AI179" s="1"/>
      <c r="AJ179" s="217"/>
      <c r="AK179" s="217"/>
      <c r="AL179" s="217"/>
      <c r="AM179" s="217"/>
      <c r="AO179" s="217"/>
    </row>
    <row r="180" spans="20:41" x14ac:dyDescent="0.25">
      <c r="T180" s="200">
        <v>170</v>
      </c>
      <c r="U180" s="197">
        <f>IFERROR(INDEX(Sales!$B$6:$F$5005,$T180,MATCH(U$10,Sales!$B$5:$F$5,0)),"")</f>
        <v>0</v>
      </c>
      <c r="V180" s="196">
        <f>IFERROR(INDEX(Sales!$B$6:$F$5005,$T180,MATCH(V$10,Sales!$B$5:$F$5,0)),"")</f>
        <v>0</v>
      </c>
      <c r="W180" s="196">
        <f>IFERROR(INDEX(Sales!$B$6:$F$5005,$T180,MATCH(W$10,Sales!$B$5:$F$5,0)),"")</f>
        <v>0</v>
      </c>
      <c r="X180" s="196">
        <f>IFERROR(INDEX(Sales!$B$6:$F$5005,$T180,MATCH(X$10,Sales!$B$5:$F$5,0)),"")</f>
        <v>0</v>
      </c>
      <c r="Y180" s="220">
        <f>IFERROR(INDEX(Sales!$B$6:$F$5005,$T180,MATCH(Y$10,Sales!$B$5:$F$5,0)),"")</f>
        <v>0</v>
      </c>
      <c r="Z180" s="201"/>
      <c r="AA180" s="201"/>
      <c r="AB180" s="201" t="str">
        <f t="shared" si="18"/>
        <v>No</v>
      </c>
      <c r="AC180" s="201" t="str">
        <f t="shared" si="19"/>
        <v/>
      </c>
      <c r="AD180" s="201" t="str">
        <f t="shared" si="17"/>
        <v/>
      </c>
      <c r="AE180" s="202" t="str">
        <f t="shared" si="20"/>
        <v/>
      </c>
      <c r="AF180" s="202" t="str">
        <f t="shared" si="21"/>
        <v/>
      </c>
      <c r="AG180" s="202" t="str">
        <f t="shared" si="22"/>
        <v/>
      </c>
      <c r="AH180" s="202"/>
      <c r="AI180" s="1"/>
      <c r="AJ180" s="217"/>
      <c r="AK180" s="217"/>
      <c r="AL180" s="217"/>
      <c r="AM180" s="217"/>
      <c r="AO180" s="217"/>
    </row>
    <row r="181" spans="20:41" x14ac:dyDescent="0.25">
      <c r="T181" s="200">
        <v>171</v>
      </c>
      <c r="U181" s="197">
        <f>IFERROR(INDEX(Sales!$B$6:$F$5005,$T181,MATCH(U$10,Sales!$B$5:$F$5,0)),"")</f>
        <v>0</v>
      </c>
      <c r="V181" s="196">
        <f>IFERROR(INDEX(Sales!$B$6:$F$5005,$T181,MATCH(V$10,Sales!$B$5:$F$5,0)),"")</f>
        <v>0</v>
      </c>
      <c r="W181" s="196">
        <f>IFERROR(INDEX(Sales!$B$6:$F$5005,$T181,MATCH(W$10,Sales!$B$5:$F$5,0)),"")</f>
        <v>0</v>
      </c>
      <c r="X181" s="196">
        <f>IFERROR(INDEX(Sales!$B$6:$F$5005,$T181,MATCH(X$10,Sales!$B$5:$F$5,0)),"")</f>
        <v>0</v>
      </c>
      <c r="Y181" s="220">
        <f>IFERROR(INDEX(Sales!$B$6:$F$5005,$T181,MATCH(Y$10,Sales!$B$5:$F$5,0)),"")</f>
        <v>0</v>
      </c>
      <c r="Z181" s="201"/>
      <c r="AA181" s="201"/>
      <c r="AB181" s="201" t="str">
        <f t="shared" si="18"/>
        <v>No</v>
      </c>
      <c r="AC181" s="201" t="str">
        <f t="shared" si="19"/>
        <v/>
      </c>
      <c r="AD181" s="201" t="str">
        <f t="shared" si="17"/>
        <v/>
      </c>
      <c r="AE181" s="202" t="str">
        <f t="shared" si="20"/>
        <v/>
      </c>
      <c r="AF181" s="202" t="str">
        <f t="shared" si="21"/>
        <v/>
      </c>
      <c r="AG181" s="202" t="str">
        <f t="shared" si="22"/>
        <v/>
      </c>
      <c r="AH181" s="202"/>
      <c r="AI181" s="1"/>
      <c r="AJ181" s="217"/>
      <c r="AK181" s="217"/>
      <c r="AL181" s="217"/>
      <c r="AM181" s="217"/>
      <c r="AO181" s="217"/>
    </row>
    <row r="182" spans="20:41" x14ac:dyDescent="0.25">
      <c r="T182" s="200">
        <v>172</v>
      </c>
      <c r="U182" s="197">
        <f>IFERROR(INDEX(Sales!$B$6:$F$5005,$T182,MATCH(U$10,Sales!$B$5:$F$5,0)),"")</f>
        <v>0</v>
      </c>
      <c r="V182" s="196">
        <f>IFERROR(INDEX(Sales!$B$6:$F$5005,$T182,MATCH(V$10,Sales!$B$5:$F$5,0)),"")</f>
        <v>0</v>
      </c>
      <c r="W182" s="196">
        <f>IFERROR(INDEX(Sales!$B$6:$F$5005,$T182,MATCH(W$10,Sales!$B$5:$F$5,0)),"")</f>
        <v>0</v>
      </c>
      <c r="X182" s="196">
        <f>IFERROR(INDEX(Sales!$B$6:$F$5005,$T182,MATCH(X$10,Sales!$B$5:$F$5,0)),"")</f>
        <v>0</v>
      </c>
      <c r="Y182" s="220">
        <f>IFERROR(INDEX(Sales!$B$6:$F$5005,$T182,MATCH(Y$10,Sales!$B$5:$F$5,0)),"")</f>
        <v>0</v>
      </c>
      <c r="Z182" s="201"/>
      <c r="AA182" s="201"/>
      <c r="AB182" s="201" t="str">
        <f t="shared" si="18"/>
        <v>No</v>
      </c>
      <c r="AC182" s="201" t="str">
        <f t="shared" si="19"/>
        <v/>
      </c>
      <c r="AD182" s="201" t="str">
        <f t="shared" si="17"/>
        <v/>
      </c>
      <c r="AE182" s="202" t="str">
        <f t="shared" si="20"/>
        <v/>
      </c>
      <c r="AF182" s="202" t="str">
        <f t="shared" si="21"/>
        <v/>
      </c>
      <c r="AG182" s="202" t="str">
        <f t="shared" si="22"/>
        <v/>
      </c>
      <c r="AH182" s="202"/>
      <c r="AI182" s="1"/>
      <c r="AJ182" s="217"/>
      <c r="AK182" s="217"/>
      <c r="AL182" s="217"/>
      <c r="AM182" s="217"/>
      <c r="AO182" s="217"/>
    </row>
    <row r="183" spans="20:41" x14ac:dyDescent="0.25">
      <c r="T183" s="200">
        <v>173</v>
      </c>
      <c r="U183" s="197">
        <f>IFERROR(INDEX(Sales!$B$6:$F$5005,$T183,MATCH(U$10,Sales!$B$5:$F$5,0)),"")</f>
        <v>0</v>
      </c>
      <c r="V183" s="196">
        <f>IFERROR(INDEX(Sales!$B$6:$F$5005,$T183,MATCH(V$10,Sales!$B$5:$F$5,0)),"")</f>
        <v>0</v>
      </c>
      <c r="W183" s="196">
        <f>IFERROR(INDEX(Sales!$B$6:$F$5005,$T183,MATCH(W$10,Sales!$B$5:$F$5,0)),"")</f>
        <v>0</v>
      </c>
      <c r="X183" s="196">
        <f>IFERROR(INDEX(Sales!$B$6:$F$5005,$T183,MATCH(X$10,Sales!$B$5:$F$5,0)),"")</f>
        <v>0</v>
      </c>
      <c r="Y183" s="220">
        <f>IFERROR(INDEX(Sales!$B$6:$F$5005,$T183,MATCH(Y$10,Sales!$B$5:$F$5,0)),"")</f>
        <v>0</v>
      </c>
      <c r="Z183" s="201"/>
      <c r="AA183" s="201"/>
      <c r="AB183" s="201" t="str">
        <f t="shared" si="18"/>
        <v>No</v>
      </c>
      <c r="AC183" s="201" t="str">
        <f t="shared" si="19"/>
        <v/>
      </c>
      <c r="AD183" s="201" t="str">
        <f t="shared" si="17"/>
        <v/>
      </c>
      <c r="AE183" s="202" t="str">
        <f t="shared" si="20"/>
        <v/>
      </c>
      <c r="AF183" s="202" t="str">
        <f t="shared" si="21"/>
        <v/>
      </c>
      <c r="AG183" s="202" t="str">
        <f t="shared" si="22"/>
        <v/>
      </c>
      <c r="AH183" s="202"/>
      <c r="AI183" s="1"/>
      <c r="AJ183" s="217"/>
      <c r="AK183" s="217"/>
      <c r="AL183" s="217"/>
      <c r="AM183" s="217"/>
      <c r="AO183" s="217"/>
    </row>
    <row r="184" spans="20:41" x14ac:dyDescent="0.25">
      <c r="T184" s="200">
        <v>174</v>
      </c>
      <c r="U184" s="197">
        <f>IFERROR(INDEX(Sales!$B$6:$F$5005,$T184,MATCH(U$10,Sales!$B$5:$F$5,0)),"")</f>
        <v>0</v>
      </c>
      <c r="V184" s="196">
        <f>IFERROR(INDEX(Sales!$B$6:$F$5005,$T184,MATCH(V$10,Sales!$B$5:$F$5,0)),"")</f>
        <v>0</v>
      </c>
      <c r="W184" s="196">
        <f>IFERROR(INDEX(Sales!$B$6:$F$5005,$T184,MATCH(W$10,Sales!$B$5:$F$5,0)),"")</f>
        <v>0</v>
      </c>
      <c r="X184" s="196">
        <f>IFERROR(INDEX(Sales!$B$6:$F$5005,$T184,MATCH(X$10,Sales!$B$5:$F$5,0)),"")</f>
        <v>0</v>
      </c>
      <c r="Y184" s="220">
        <f>IFERROR(INDEX(Sales!$B$6:$F$5005,$T184,MATCH(Y$10,Sales!$B$5:$F$5,0)),"")</f>
        <v>0</v>
      </c>
      <c r="Z184" s="201"/>
      <c r="AA184" s="201"/>
      <c r="AB184" s="201" t="str">
        <f t="shared" si="18"/>
        <v>No</v>
      </c>
      <c r="AC184" s="201" t="str">
        <f t="shared" si="19"/>
        <v/>
      </c>
      <c r="AD184" s="201" t="str">
        <f t="shared" si="17"/>
        <v/>
      </c>
      <c r="AE184" s="202" t="str">
        <f t="shared" si="20"/>
        <v/>
      </c>
      <c r="AF184" s="202" t="str">
        <f t="shared" si="21"/>
        <v/>
      </c>
      <c r="AG184" s="202" t="str">
        <f t="shared" si="22"/>
        <v/>
      </c>
      <c r="AH184" s="202"/>
      <c r="AI184" s="1"/>
      <c r="AJ184" s="217"/>
      <c r="AK184" s="217"/>
      <c r="AL184" s="217"/>
      <c r="AM184" s="217"/>
      <c r="AO184" s="217"/>
    </row>
    <row r="185" spans="20:41" x14ac:dyDescent="0.25">
      <c r="T185" s="200">
        <v>175</v>
      </c>
      <c r="U185" s="197">
        <f>IFERROR(INDEX(Sales!$B$6:$F$5005,$T185,MATCH(U$10,Sales!$B$5:$F$5,0)),"")</f>
        <v>0</v>
      </c>
      <c r="V185" s="196">
        <f>IFERROR(INDEX(Sales!$B$6:$F$5005,$T185,MATCH(V$10,Sales!$B$5:$F$5,0)),"")</f>
        <v>0</v>
      </c>
      <c r="W185" s="196">
        <f>IFERROR(INDEX(Sales!$B$6:$F$5005,$T185,MATCH(W$10,Sales!$B$5:$F$5,0)),"")</f>
        <v>0</v>
      </c>
      <c r="X185" s="196">
        <f>IFERROR(INDEX(Sales!$B$6:$F$5005,$T185,MATCH(X$10,Sales!$B$5:$F$5,0)),"")</f>
        <v>0</v>
      </c>
      <c r="Y185" s="220">
        <f>IFERROR(INDEX(Sales!$B$6:$F$5005,$T185,MATCH(Y$10,Sales!$B$5:$F$5,0)),"")</f>
        <v>0</v>
      </c>
      <c r="Z185" s="201"/>
      <c r="AA185" s="201"/>
      <c r="AB185" s="201" t="str">
        <f t="shared" si="18"/>
        <v>No</v>
      </c>
      <c r="AC185" s="201" t="str">
        <f t="shared" si="19"/>
        <v/>
      </c>
      <c r="AD185" s="201" t="str">
        <f t="shared" si="17"/>
        <v/>
      </c>
      <c r="AE185" s="202" t="str">
        <f t="shared" si="20"/>
        <v/>
      </c>
      <c r="AF185" s="202" t="str">
        <f t="shared" si="21"/>
        <v/>
      </c>
      <c r="AG185" s="202" t="str">
        <f t="shared" si="22"/>
        <v/>
      </c>
      <c r="AH185" s="202"/>
      <c r="AI185" s="1"/>
      <c r="AJ185" s="217"/>
      <c r="AK185" s="217"/>
      <c r="AL185" s="217"/>
      <c r="AM185" s="217"/>
      <c r="AO185" s="217"/>
    </row>
    <row r="186" spans="20:41" x14ac:dyDescent="0.25">
      <c r="T186" s="200">
        <v>176</v>
      </c>
      <c r="U186" s="197">
        <f>IFERROR(INDEX(Sales!$B$6:$F$5005,$T186,MATCH(U$10,Sales!$B$5:$F$5,0)),"")</f>
        <v>0</v>
      </c>
      <c r="V186" s="196">
        <f>IFERROR(INDEX(Sales!$B$6:$F$5005,$T186,MATCH(V$10,Sales!$B$5:$F$5,0)),"")</f>
        <v>0</v>
      </c>
      <c r="W186" s="196">
        <f>IFERROR(INDEX(Sales!$B$6:$F$5005,$T186,MATCH(W$10,Sales!$B$5:$F$5,0)),"")</f>
        <v>0</v>
      </c>
      <c r="X186" s="196">
        <f>IFERROR(INDEX(Sales!$B$6:$F$5005,$T186,MATCH(X$10,Sales!$B$5:$F$5,0)),"")</f>
        <v>0</v>
      </c>
      <c r="Y186" s="220">
        <f>IFERROR(INDEX(Sales!$B$6:$F$5005,$T186,MATCH(Y$10,Sales!$B$5:$F$5,0)),"")</f>
        <v>0</v>
      </c>
      <c r="Z186" s="201"/>
      <c r="AA186" s="201"/>
      <c r="AB186" s="201" t="str">
        <f t="shared" si="18"/>
        <v>No</v>
      </c>
      <c r="AC186" s="201" t="str">
        <f t="shared" si="19"/>
        <v/>
      </c>
      <c r="AD186" s="201" t="str">
        <f t="shared" si="17"/>
        <v/>
      </c>
      <c r="AE186" s="202" t="str">
        <f t="shared" si="20"/>
        <v/>
      </c>
      <c r="AF186" s="202" t="str">
        <f t="shared" si="21"/>
        <v/>
      </c>
      <c r="AG186" s="202" t="str">
        <f t="shared" si="22"/>
        <v/>
      </c>
      <c r="AH186" s="202"/>
      <c r="AI186" s="1"/>
      <c r="AJ186" s="217"/>
      <c r="AK186" s="217"/>
      <c r="AL186" s="217"/>
      <c r="AM186" s="217"/>
      <c r="AO186" s="217"/>
    </row>
    <row r="187" spans="20:41" x14ac:dyDescent="0.25">
      <c r="T187" s="200">
        <v>177</v>
      </c>
      <c r="U187" s="197">
        <f>IFERROR(INDEX(Sales!$B$6:$F$5005,$T187,MATCH(U$10,Sales!$B$5:$F$5,0)),"")</f>
        <v>0</v>
      </c>
      <c r="V187" s="196">
        <f>IFERROR(INDEX(Sales!$B$6:$F$5005,$T187,MATCH(V$10,Sales!$B$5:$F$5,0)),"")</f>
        <v>0</v>
      </c>
      <c r="W187" s="196">
        <f>IFERROR(INDEX(Sales!$B$6:$F$5005,$T187,MATCH(W$10,Sales!$B$5:$F$5,0)),"")</f>
        <v>0</v>
      </c>
      <c r="X187" s="196">
        <f>IFERROR(INDEX(Sales!$B$6:$F$5005,$T187,MATCH(X$10,Sales!$B$5:$F$5,0)),"")</f>
        <v>0</v>
      </c>
      <c r="Y187" s="220">
        <f>IFERROR(INDEX(Sales!$B$6:$F$5005,$T187,MATCH(Y$10,Sales!$B$5:$F$5,0)),"")</f>
        <v>0</v>
      </c>
      <c r="Z187" s="201"/>
      <c r="AA187" s="201"/>
      <c r="AB187" s="201" t="str">
        <f t="shared" si="18"/>
        <v>No</v>
      </c>
      <c r="AC187" s="201" t="str">
        <f t="shared" si="19"/>
        <v/>
      </c>
      <c r="AD187" s="201" t="str">
        <f t="shared" si="17"/>
        <v/>
      </c>
      <c r="AE187" s="202" t="str">
        <f t="shared" si="20"/>
        <v/>
      </c>
      <c r="AF187" s="202" t="str">
        <f t="shared" si="21"/>
        <v/>
      </c>
      <c r="AG187" s="202" t="str">
        <f t="shared" si="22"/>
        <v/>
      </c>
      <c r="AH187" s="202"/>
      <c r="AI187" s="1"/>
      <c r="AJ187" s="217"/>
      <c r="AK187" s="217"/>
      <c r="AL187" s="217"/>
      <c r="AM187" s="217"/>
      <c r="AO187" s="217"/>
    </row>
    <row r="188" spans="20:41" x14ac:dyDescent="0.25">
      <c r="T188" s="200">
        <v>178</v>
      </c>
      <c r="U188" s="197">
        <f>IFERROR(INDEX(Sales!$B$6:$F$5005,$T188,MATCH(U$10,Sales!$B$5:$F$5,0)),"")</f>
        <v>0</v>
      </c>
      <c r="V188" s="196">
        <f>IFERROR(INDEX(Sales!$B$6:$F$5005,$T188,MATCH(V$10,Sales!$B$5:$F$5,0)),"")</f>
        <v>0</v>
      </c>
      <c r="W188" s="196">
        <f>IFERROR(INDEX(Sales!$B$6:$F$5005,$T188,MATCH(W$10,Sales!$B$5:$F$5,0)),"")</f>
        <v>0</v>
      </c>
      <c r="X188" s="196">
        <f>IFERROR(INDEX(Sales!$B$6:$F$5005,$T188,MATCH(X$10,Sales!$B$5:$F$5,0)),"")</f>
        <v>0</v>
      </c>
      <c r="Y188" s="220">
        <f>IFERROR(INDEX(Sales!$B$6:$F$5005,$T188,MATCH(Y$10,Sales!$B$5:$F$5,0)),"")</f>
        <v>0</v>
      </c>
      <c r="Z188" s="201"/>
      <c r="AA188" s="201"/>
      <c r="AB188" s="201" t="str">
        <f t="shared" si="18"/>
        <v>No</v>
      </c>
      <c r="AC188" s="201" t="str">
        <f t="shared" si="19"/>
        <v/>
      </c>
      <c r="AD188" s="201" t="str">
        <f t="shared" si="17"/>
        <v/>
      </c>
      <c r="AE188" s="202" t="str">
        <f t="shared" si="20"/>
        <v/>
      </c>
      <c r="AF188" s="202" t="str">
        <f t="shared" si="21"/>
        <v/>
      </c>
      <c r="AG188" s="202" t="str">
        <f t="shared" si="22"/>
        <v/>
      </c>
      <c r="AH188" s="202"/>
      <c r="AI188" s="1"/>
      <c r="AJ188" s="217"/>
      <c r="AK188" s="217"/>
      <c r="AL188" s="217"/>
      <c r="AM188" s="217"/>
      <c r="AO188" s="217"/>
    </row>
    <row r="189" spans="20:41" x14ac:dyDescent="0.25">
      <c r="T189" s="200">
        <v>179</v>
      </c>
      <c r="U189" s="197">
        <f>IFERROR(INDEX(Sales!$B$6:$F$5005,$T189,MATCH(U$10,Sales!$B$5:$F$5,0)),"")</f>
        <v>0</v>
      </c>
      <c r="V189" s="196">
        <f>IFERROR(INDEX(Sales!$B$6:$F$5005,$T189,MATCH(V$10,Sales!$B$5:$F$5,0)),"")</f>
        <v>0</v>
      </c>
      <c r="W189" s="196">
        <f>IFERROR(INDEX(Sales!$B$6:$F$5005,$T189,MATCH(W$10,Sales!$B$5:$F$5,0)),"")</f>
        <v>0</v>
      </c>
      <c r="X189" s="196">
        <f>IFERROR(INDEX(Sales!$B$6:$F$5005,$T189,MATCH(X$10,Sales!$B$5:$F$5,0)),"")</f>
        <v>0</v>
      </c>
      <c r="Y189" s="220">
        <f>IFERROR(INDEX(Sales!$B$6:$F$5005,$T189,MATCH(Y$10,Sales!$B$5:$F$5,0)),"")</f>
        <v>0</v>
      </c>
      <c r="Z189" s="201"/>
      <c r="AA189" s="201"/>
      <c r="AB189" s="201" t="str">
        <f t="shared" si="18"/>
        <v>No</v>
      </c>
      <c r="AC189" s="201" t="str">
        <f t="shared" si="19"/>
        <v/>
      </c>
      <c r="AD189" s="201" t="str">
        <f t="shared" si="17"/>
        <v/>
      </c>
      <c r="AE189" s="202" t="str">
        <f t="shared" si="20"/>
        <v/>
      </c>
      <c r="AF189" s="202" t="str">
        <f t="shared" si="21"/>
        <v/>
      </c>
      <c r="AG189" s="202" t="str">
        <f t="shared" si="22"/>
        <v/>
      </c>
      <c r="AH189" s="202"/>
      <c r="AI189" s="1"/>
      <c r="AJ189" s="217"/>
      <c r="AK189" s="217"/>
      <c r="AL189" s="217"/>
      <c r="AM189" s="217"/>
      <c r="AO189" s="217"/>
    </row>
    <row r="190" spans="20:41" x14ac:dyDescent="0.25">
      <c r="T190" s="200">
        <v>180</v>
      </c>
      <c r="U190" s="197">
        <f>IFERROR(INDEX(Sales!$B$6:$F$5005,$T190,MATCH(U$10,Sales!$B$5:$F$5,0)),"")</f>
        <v>0</v>
      </c>
      <c r="V190" s="196">
        <f>IFERROR(INDEX(Sales!$B$6:$F$5005,$T190,MATCH(V$10,Sales!$B$5:$F$5,0)),"")</f>
        <v>0</v>
      </c>
      <c r="W190" s="196">
        <f>IFERROR(INDEX(Sales!$B$6:$F$5005,$T190,MATCH(W$10,Sales!$B$5:$F$5,0)),"")</f>
        <v>0</v>
      </c>
      <c r="X190" s="196">
        <f>IFERROR(INDEX(Sales!$B$6:$F$5005,$T190,MATCH(X$10,Sales!$B$5:$F$5,0)),"")</f>
        <v>0</v>
      </c>
      <c r="Y190" s="220">
        <f>IFERROR(INDEX(Sales!$B$6:$F$5005,$T190,MATCH(Y$10,Sales!$B$5:$F$5,0)),"")</f>
        <v>0</v>
      </c>
      <c r="Z190" s="201"/>
      <c r="AA190" s="201"/>
      <c r="AB190" s="201" t="str">
        <f t="shared" si="18"/>
        <v>No</v>
      </c>
      <c r="AC190" s="201" t="str">
        <f t="shared" si="19"/>
        <v/>
      </c>
      <c r="AD190" s="201" t="str">
        <f t="shared" si="17"/>
        <v/>
      </c>
      <c r="AE190" s="202" t="str">
        <f t="shared" si="20"/>
        <v/>
      </c>
      <c r="AF190" s="202" t="str">
        <f t="shared" si="21"/>
        <v/>
      </c>
      <c r="AG190" s="202" t="str">
        <f t="shared" si="22"/>
        <v/>
      </c>
      <c r="AH190" s="202"/>
      <c r="AI190" s="1"/>
      <c r="AJ190" s="217"/>
      <c r="AK190" s="217"/>
      <c r="AL190" s="217"/>
      <c r="AM190" s="217"/>
      <c r="AO190" s="217"/>
    </row>
    <row r="191" spans="20:41" x14ac:dyDescent="0.25">
      <c r="T191" s="200">
        <v>181</v>
      </c>
      <c r="U191" s="197">
        <f>IFERROR(INDEX(Sales!$B$6:$F$5005,$T191,MATCH(U$10,Sales!$B$5:$F$5,0)),"")</f>
        <v>0</v>
      </c>
      <c r="V191" s="196">
        <f>IFERROR(INDEX(Sales!$B$6:$F$5005,$T191,MATCH(V$10,Sales!$B$5:$F$5,0)),"")</f>
        <v>0</v>
      </c>
      <c r="W191" s="196">
        <f>IFERROR(INDEX(Sales!$B$6:$F$5005,$T191,MATCH(W$10,Sales!$B$5:$F$5,0)),"")</f>
        <v>0</v>
      </c>
      <c r="X191" s="196">
        <f>IFERROR(INDEX(Sales!$B$6:$F$5005,$T191,MATCH(X$10,Sales!$B$5:$F$5,0)),"")</f>
        <v>0</v>
      </c>
      <c r="Y191" s="220">
        <f>IFERROR(INDEX(Sales!$B$6:$F$5005,$T191,MATCH(Y$10,Sales!$B$5:$F$5,0)),"")</f>
        <v>0</v>
      </c>
      <c r="Z191" s="201"/>
      <c r="AA191" s="201"/>
      <c r="AB191" s="201" t="str">
        <f t="shared" si="18"/>
        <v>No</v>
      </c>
      <c r="AC191" s="201" t="str">
        <f t="shared" si="19"/>
        <v/>
      </c>
      <c r="AD191" s="201" t="str">
        <f t="shared" si="17"/>
        <v/>
      </c>
      <c r="AE191" s="202" t="str">
        <f t="shared" si="20"/>
        <v/>
      </c>
      <c r="AF191" s="202" t="str">
        <f t="shared" si="21"/>
        <v/>
      </c>
      <c r="AG191" s="202" t="str">
        <f t="shared" si="22"/>
        <v/>
      </c>
      <c r="AH191" s="202"/>
      <c r="AI191" s="1"/>
      <c r="AJ191" s="217"/>
      <c r="AK191" s="217"/>
      <c r="AL191" s="217"/>
      <c r="AM191" s="217"/>
      <c r="AO191" s="217"/>
    </row>
    <row r="192" spans="20:41" x14ac:dyDescent="0.25">
      <c r="T192" s="200">
        <v>182</v>
      </c>
      <c r="U192" s="197">
        <f>IFERROR(INDEX(Sales!$B$6:$F$5005,$T192,MATCH(U$10,Sales!$B$5:$F$5,0)),"")</f>
        <v>0</v>
      </c>
      <c r="V192" s="196">
        <f>IFERROR(INDEX(Sales!$B$6:$F$5005,$T192,MATCH(V$10,Sales!$B$5:$F$5,0)),"")</f>
        <v>0</v>
      </c>
      <c r="W192" s="196">
        <f>IFERROR(INDEX(Sales!$B$6:$F$5005,$T192,MATCH(W$10,Sales!$B$5:$F$5,0)),"")</f>
        <v>0</v>
      </c>
      <c r="X192" s="196">
        <f>IFERROR(INDEX(Sales!$B$6:$F$5005,$T192,MATCH(X$10,Sales!$B$5:$F$5,0)),"")</f>
        <v>0</v>
      </c>
      <c r="Y192" s="220">
        <f>IFERROR(INDEX(Sales!$B$6:$F$5005,$T192,MATCH(Y$10,Sales!$B$5:$F$5,0)),"")</f>
        <v>0</v>
      </c>
      <c r="Z192" s="201"/>
      <c r="AA192" s="201"/>
      <c r="AB192" s="201" t="str">
        <f t="shared" si="18"/>
        <v>No</v>
      </c>
      <c r="AC192" s="201" t="str">
        <f t="shared" si="19"/>
        <v/>
      </c>
      <c r="AD192" s="201" t="str">
        <f t="shared" si="17"/>
        <v/>
      </c>
      <c r="AE192" s="202" t="str">
        <f t="shared" si="20"/>
        <v/>
      </c>
      <c r="AF192" s="202" t="str">
        <f t="shared" si="21"/>
        <v/>
      </c>
      <c r="AG192" s="202" t="str">
        <f t="shared" si="22"/>
        <v/>
      </c>
      <c r="AH192" s="202"/>
      <c r="AI192" s="1"/>
      <c r="AJ192" s="217"/>
      <c r="AK192" s="217"/>
      <c r="AL192" s="217"/>
      <c r="AM192" s="217"/>
      <c r="AO192" s="217"/>
    </row>
    <row r="193" spans="20:41" x14ac:dyDescent="0.25">
      <c r="T193" s="200">
        <v>183</v>
      </c>
      <c r="U193" s="197">
        <f>IFERROR(INDEX(Sales!$B$6:$F$5005,$T193,MATCH(U$10,Sales!$B$5:$F$5,0)),"")</f>
        <v>0</v>
      </c>
      <c r="V193" s="196">
        <f>IFERROR(INDEX(Sales!$B$6:$F$5005,$T193,MATCH(V$10,Sales!$B$5:$F$5,0)),"")</f>
        <v>0</v>
      </c>
      <c r="W193" s="196">
        <f>IFERROR(INDEX(Sales!$B$6:$F$5005,$T193,MATCH(W$10,Sales!$B$5:$F$5,0)),"")</f>
        <v>0</v>
      </c>
      <c r="X193" s="196">
        <f>IFERROR(INDEX(Sales!$B$6:$F$5005,$T193,MATCH(X$10,Sales!$B$5:$F$5,0)),"")</f>
        <v>0</v>
      </c>
      <c r="Y193" s="220">
        <f>IFERROR(INDEX(Sales!$B$6:$F$5005,$T193,MATCH(Y$10,Sales!$B$5:$F$5,0)),"")</f>
        <v>0</v>
      </c>
      <c r="Z193" s="201"/>
      <c r="AA193" s="201"/>
      <c r="AB193" s="201" t="str">
        <f t="shared" si="18"/>
        <v>No</v>
      </c>
      <c r="AC193" s="201" t="str">
        <f t="shared" si="19"/>
        <v/>
      </c>
      <c r="AD193" s="201" t="str">
        <f t="shared" si="17"/>
        <v/>
      </c>
      <c r="AE193" s="202" t="str">
        <f t="shared" si="20"/>
        <v/>
      </c>
      <c r="AF193" s="202" t="str">
        <f t="shared" si="21"/>
        <v/>
      </c>
      <c r="AG193" s="202" t="str">
        <f t="shared" si="22"/>
        <v/>
      </c>
      <c r="AH193" s="202"/>
      <c r="AI193" s="1"/>
      <c r="AJ193" s="217"/>
      <c r="AK193" s="217"/>
      <c r="AL193" s="217"/>
      <c r="AM193" s="217"/>
      <c r="AO193" s="217"/>
    </row>
    <row r="194" spans="20:41" x14ac:dyDescent="0.25">
      <c r="T194" s="200">
        <v>184</v>
      </c>
      <c r="U194" s="197">
        <f>IFERROR(INDEX(Sales!$B$6:$F$5005,$T194,MATCH(U$10,Sales!$B$5:$F$5,0)),"")</f>
        <v>0</v>
      </c>
      <c r="V194" s="196">
        <f>IFERROR(INDEX(Sales!$B$6:$F$5005,$T194,MATCH(V$10,Sales!$B$5:$F$5,0)),"")</f>
        <v>0</v>
      </c>
      <c r="W194" s="196">
        <f>IFERROR(INDEX(Sales!$B$6:$F$5005,$T194,MATCH(W$10,Sales!$B$5:$F$5,0)),"")</f>
        <v>0</v>
      </c>
      <c r="X194" s="196">
        <f>IFERROR(INDEX(Sales!$B$6:$F$5005,$T194,MATCH(X$10,Sales!$B$5:$F$5,0)),"")</f>
        <v>0</v>
      </c>
      <c r="Y194" s="220">
        <f>IFERROR(INDEX(Sales!$B$6:$F$5005,$T194,MATCH(Y$10,Sales!$B$5:$F$5,0)),"")</f>
        <v>0</v>
      </c>
      <c r="Z194" s="201"/>
      <c r="AA194" s="201"/>
      <c r="AB194" s="201" t="str">
        <f t="shared" si="18"/>
        <v>No</v>
      </c>
      <c r="AC194" s="201" t="str">
        <f t="shared" si="19"/>
        <v/>
      </c>
      <c r="AD194" s="201" t="str">
        <f t="shared" si="17"/>
        <v/>
      </c>
      <c r="AE194" s="202" t="str">
        <f t="shared" si="20"/>
        <v/>
      </c>
      <c r="AF194" s="202" t="str">
        <f t="shared" si="21"/>
        <v/>
      </c>
      <c r="AG194" s="202" t="str">
        <f t="shared" si="22"/>
        <v/>
      </c>
      <c r="AH194" s="202"/>
      <c r="AI194" s="1"/>
      <c r="AJ194" s="217"/>
      <c r="AK194" s="217"/>
      <c r="AL194" s="217"/>
      <c r="AM194" s="217"/>
      <c r="AO194" s="217"/>
    </row>
    <row r="195" spans="20:41" x14ac:dyDescent="0.25">
      <c r="T195" s="200">
        <v>185</v>
      </c>
      <c r="U195" s="197">
        <f>IFERROR(INDEX(Sales!$B$6:$F$5005,$T195,MATCH(U$10,Sales!$B$5:$F$5,0)),"")</f>
        <v>0</v>
      </c>
      <c r="V195" s="196">
        <f>IFERROR(INDEX(Sales!$B$6:$F$5005,$T195,MATCH(V$10,Sales!$B$5:$F$5,0)),"")</f>
        <v>0</v>
      </c>
      <c r="W195" s="196">
        <f>IFERROR(INDEX(Sales!$B$6:$F$5005,$T195,MATCH(W$10,Sales!$B$5:$F$5,0)),"")</f>
        <v>0</v>
      </c>
      <c r="X195" s="196">
        <f>IFERROR(INDEX(Sales!$B$6:$F$5005,$T195,MATCH(X$10,Sales!$B$5:$F$5,0)),"")</f>
        <v>0</v>
      </c>
      <c r="Y195" s="220">
        <f>IFERROR(INDEX(Sales!$B$6:$F$5005,$T195,MATCH(Y$10,Sales!$B$5:$F$5,0)),"")</f>
        <v>0</v>
      </c>
      <c r="Z195" s="201"/>
      <c r="AA195" s="201"/>
      <c r="AB195" s="201" t="str">
        <f t="shared" si="18"/>
        <v>No</v>
      </c>
      <c r="AC195" s="201" t="str">
        <f t="shared" si="19"/>
        <v/>
      </c>
      <c r="AD195" s="201" t="str">
        <f t="shared" si="17"/>
        <v/>
      </c>
      <c r="AE195" s="202" t="str">
        <f t="shared" si="20"/>
        <v/>
      </c>
      <c r="AF195" s="202" t="str">
        <f t="shared" si="21"/>
        <v/>
      </c>
      <c r="AG195" s="202" t="str">
        <f t="shared" si="22"/>
        <v/>
      </c>
      <c r="AH195" s="202"/>
      <c r="AI195" s="1"/>
      <c r="AJ195" s="217"/>
      <c r="AK195" s="217"/>
      <c r="AL195" s="217"/>
      <c r="AM195" s="217"/>
      <c r="AO195" s="217"/>
    </row>
    <row r="196" spans="20:41" x14ac:dyDescent="0.25">
      <c r="T196" s="200">
        <v>186</v>
      </c>
      <c r="U196" s="197">
        <f>IFERROR(INDEX(Sales!$B$6:$F$5005,$T196,MATCH(U$10,Sales!$B$5:$F$5,0)),"")</f>
        <v>0</v>
      </c>
      <c r="V196" s="196">
        <f>IFERROR(INDEX(Sales!$B$6:$F$5005,$T196,MATCH(V$10,Sales!$B$5:$F$5,0)),"")</f>
        <v>0</v>
      </c>
      <c r="W196" s="196">
        <f>IFERROR(INDEX(Sales!$B$6:$F$5005,$T196,MATCH(W$10,Sales!$B$5:$F$5,0)),"")</f>
        <v>0</v>
      </c>
      <c r="X196" s="196">
        <f>IFERROR(INDEX(Sales!$B$6:$F$5005,$T196,MATCH(X$10,Sales!$B$5:$F$5,0)),"")</f>
        <v>0</v>
      </c>
      <c r="Y196" s="220">
        <f>IFERROR(INDEX(Sales!$B$6:$F$5005,$T196,MATCH(Y$10,Sales!$B$5:$F$5,0)),"")</f>
        <v>0</v>
      </c>
      <c r="Z196" s="201"/>
      <c r="AA196" s="201"/>
      <c r="AB196" s="201" t="str">
        <f t="shared" si="18"/>
        <v>No</v>
      </c>
      <c r="AC196" s="201" t="str">
        <f t="shared" si="19"/>
        <v/>
      </c>
      <c r="AD196" s="201" t="str">
        <f t="shared" si="17"/>
        <v/>
      </c>
      <c r="AE196" s="202" t="str">
        <f t="shared" si="20"/>
        <v/>
      </c>
      <c r="AF196" s="202" t="str">
        <f t="shared" si="21"/>
        <v/>
      </c>
      <c r="AG196" s="202" t="str">
        <f t="shared" si="22"/>
        <v/>
      </c>
      <c r="AH196" s="202"/>
      <c r="AI196" s="1"/>
      <c r="AJ196" s="217"/>
      <c r="AK196" s="217"/>
      <c r="AL196" s="217"/>
      <c r="AM196" s="217"/>
      <c r="AO196" s="217"/>
    </row>
    <row r="197" spans="20:41" x14ac:dyDescent="0.25">
      <c r="T197" s="200">
        <v>187</v>
      </c>
      <c r="U197" s="197">
        <f>IFERROR(INDEX(Sales!$B$6:$F$5005,$T197,MATCH(U$10,Sales!$B$5:$F$5,0)),"")</f>
        <v>0</v>
      </c>
      <c r="V197" s="196">
        <f>IFERROR(INDEX(Sales!$B$6:$F$5005,$T197,MATCH(V$10,Sales!$B$5:$F$5,0)),"")</f>
        <v>0</v>
      </c>
      <c r="W197" s="196">
        <f>IFERROR(INDEX(Sales!$B$6:$F$5005,$T197,MATCH(W$10,Sales!$B$5:$F$5,0)),"")</f>
        <v>0</v>
      </c>
      <c r="X197" s="196">
        <f>IFERROR(INDEX(Sales!$B$6:$F$5005,$T197,MATCH(X$10,Sales!$B$5:$F$5,0)),"")</f>
        <v>0</v>
      </c>
      <c r="Y197" s="220">
        <f>IFERROR(INDEX(Sales!$B$6:$F$5005,$T197,MATCH(Y$10,Sales!$B$5:$F$5,0)),"")</f>
        <v>0</v>
      </c>
      <c r="Z197" s="201"/>
      <c r="AA197" s="201"/>
      <c r="AB197" s="201" t="str">
        <f t="shared" si="18"/>
        <v>No</v>
      </c>
      <c r="AC197" s="201" t="str">
        <f t="shared" si="19"/>
        <v/>
      </c>
      <c r="AD197" s="201" t="str">
        <f t="shared" si="17"/>
        <v/>
      </c>
      <c r="AE197" s="202" t="str">
        <f t="shared" si="20"/>
        <v/>
      </c>
      <c r="AF197" s="202" t="str">
        <f t="shared" si="21"/>
        <v/>
      </c>
      <c r="AG197" s="202" t="str">
        <f t="shared" si="22"/>
        <v/>
      </c>
      <c r="AH197" s="202"/>
      <c r="AI197" s="1"/>
      <c r="AJ197" s="217"/>
      <c r="AK197" s="217"/>
      <c r="AL197" s="217"/>
      <c r="AM197" s="217"/>
      <c r="AO197" s="217"/>
    </row>
    <row r="198" spans="20:41" x14ac:dyDescent="0.25">
      <c r="T198" s="200">
        <v>188</v>
      </c>
      <c r="U198" s="197">
        <f>IFERROR(INDEX(Sales!$B$6:$F$5005,$T198,MATCH(U$10,Sales!$B$5:$F$5,0)),"")</f>
        <v>0</v>
      </c>
      <c r="V198" s="196">
        <f>IFERROR(INDEX(Sales!$B$6:$F$5005,$T198,MATCH(V$10,Sales!$B$5:$F$5,0)),"")</f>
        <v>0</v>
      </c>
      <c r="W198" s="196">
        <f>IFERROR(INDEX(Sales!$B$6:$F$5005,$T198,MATCH(W$10,Sales!$B$5:$F$5,0)),"")</f>
        <v>0</v>
      </c>
      <c r="X198" s="196">
        <f>IFERROR(INDEX(Sales!$B$6:$F$5005,$T198,MATCH(X$10,Sales!$B$5:$F$5,0)),"")</f>
        <v>0</v>
      </c>
      <c r="Y198" s="220">
        <f>IFERROR(INDEX(Sales!$B$6:$F$5005,$T198,MATCH(Y$10,Sales!$B$5:$F$5,0)),"")</f>
        <v>0</v>
      </c>
      <c r="Z198" s="201"/>
      <c r="AA198" s="201"/>
      <c r="AB198" s="201" t="str">
        <f t="shared" si="18"/>
        <v>No</v>
      </c>
      <c r="AC198" s="201" t="str">
        <f t="shared" si="19"/>
        <v/>
      </c>
      <c r="AD198" s="201" t="str">
        <f t="shared" si="17"/>
        <v/>
      </c>
      <c r="AE198" s="202" t="str">
        <f t="shared" si="20"/>
        <v/>
      </c>
      <c r="AF198" s="202" t="str">
        <f t="shared" si="21"/>
        <v/>
      </c>
      <c r="AG198" s="202" t="str">
        <f t="shared" si="22"/>
        <v/>
      </c>
      <c r="AH198" s="202"/>
      <c r="AI198" s="1"/>
      <c r="AJ198" s="217"/>
      <c r="AK198" s="217"/>
      <c r="AL198" s="217"/>
      <c r="AM198" s="217"/>
      <c r="AO198" s="217"/>
    </row>
    <row r="199" spans="20:41" x14ac:dyDescent="0.25">
      <c r="T199" s="200">
        <v>189</v>
      </c>
      <c r="U199" s="197">
        <f>IFERROR(INDEX(Sales!$B$6:$F$5005,$T199,MATCH(U$10,Sales!$B$5:$F$5,0)),"")</f>
        <v>0</v>
      </c>
      <c r="V199" s="196">
        <f>IFERROR(INDEX(Sales!$B$6:$F$5005,$T199,MATCH(V$10,Sales!$B$5:$F$5,0)),"")</f>
        <v>0</v>
      </c>
      <c r="W199" s="196">
        <f>IFERROR(INDEX(Sales!$B$6:$F$5005,$T199,MATCH(W$10,Sales!$B$5:$F$5,0)),"")</f>
        <v>0</v>
      </c>
      <c r="X199" s="196">
        <f>IFERROR(INDEX(Sales!$B$6:$F$5005,$T199,MATCH(X$10,Sales!$B$5:$F$5,0)),"")</f>
        <v>0</v>
      </c>
      <c r="Y199" s="220">
        <f>IFERROR(INDEX(Sales!$B$6:$F$5005,$T199,MATCH(Y$10,Sales!$B$5:$F$5,0)),"")</f>
        <v>0</v>
      </c>
      <c r="Z199" s="201"/>
      <c r="AA199" s="201"/>
      <c r="AB199" s="201" t="str">
        <f t="shared" si="18"/>
        <v>No</v>
      </c>
      <c r="AC199" s="201" t="str">
        <f t="shared" si="19"/>
        <v/>
      </c>
      <c r="AD199" s="201" t="str">
        <f t="shared" si="17"/>
        <v/>
      </c>
      <c r="AE199" s="202" t="str">
        <f t="shared" si="20"/>
        <v/>
      </c>
      <c r="AF199" s="202" t="str">
        <f t="shared" si="21"/>
        <v/>
      </c>
      <c r="AG199" s="202" t="str">
        <f t="shared" si="22"/>
        <v/>
      </c>
      <c r="AH199" s="202"/>
      <c r="AI199" s="1"/>
      <c r="AJ199" s="217"/>
      <c r="AK199" s="217"/>
      <c r="AL199" s="217"/>
      <c r="AM199" s="217"/>
      <c r="AO199" s="217"/>
    </row>
    <row r="200" spans="20:41" x14ac:dyDescent="0.25">
      <c r="T200" s="200">
        <v>190</v>
      </c>
      <c r="U200" s="197">
        <f>IFERROR(INDEX(Sales!$B$6:$F$5005,$T200,MATCH(U$10,Sales!$B$5:$F$5,0)),"")</f>
        <v>0</v>
      </c>
      <c r="V200" s="196">
        <f>IFERROR(INDEX(Sales!$B$6:$F$5005,$T200,MATCH(V$10,Sales!$B$5:$F$5,0)),"")</f>
        <v>0</v>
      </c>
      <c r="W200" s="196">
        <f>IFERROR(INDEX(Sales!$B$6:$F$5005,$T200,MATCH(W$10,Sales!$B$5:$F$5,0)),"")</f>
        <v>0</v>
      </c>
      <c r="X200" s="196">
        <f>IFERROR(INDEX(Sales!$B$6:$F$5005,$T200,MATCH(X$10,Sales!$B$5:$F$5,0)),"")</f>
        <v>0</v>
      </c>
      <c r="Y200" s="220">
        <f>IFERROR(INDEX(Sales!$B$6:$F$5005,$T200,MATCH(Y$10,Sales!$B$5:$F$5,0)),"")</f>
        <v>0</v>
      </c>
      <c r="Z200" s="201"/>
      <c r="AA200" s="201"/>
      <c r="AB200" s="201" t="str">
        <f t="shared" si="18"/>
        <v>No</v>
      </c>
      <c r="AC200" s="201" t="str">
        <f t="shared" si="19"/>
        <v/>
      </c>
      <c r="AD200" s="201" t="str">
        <f t="shared" si="17"/>
        <v/>
      </c>
      <c r="AE200" s="202" t="str">
        <f t="shared" si="20"/>
        <v/>
      </c>
      <c r="AF200" s="202" t="str">
        <f t="shared" si="21"/>
        <v/>
      </c>
      <c r="AG200" s="202" t="str">
        <f t="shared" si="22"/>
        <v/>
      </c>
      <c r="AH200" s="202"/>
      <c r="AI200" s="1"/>
      <c r="AJ200" s="217"/>
      <c r="AK200" s="217"/>
      <c r="AL200" s="217"/>
      <c r="AM200" s="217"/>
      <c r="AO200" s="217"/>
    </row>
    <row r="201" spans="20:41" x14ac:dyDescent="0.25">
      <c r="T201" s="200">
        <v>191</v>
      </c>
      <c r="U201" s="197">
        <f>IFERROR(INDEX(Sales!$B$6:$F$5005,$T201,MATCH(U$10,Sales!$B$5:$F$5,0)),"")</f>
        <v>0</v>
      </c>
      <c r="V201" s="196">
        <f>IFERROR(INDEX(Sales!$B$6:$F$5005,$T201,MATCH(V$10,Sales!$B$5:$F$5,0)),"")</f>
        <v>0</v>
      </c>
      <c r="W201" s="196">
        <f>IFERROR(INDEX(Sales!$B$6:$F$5005,$T201,MATCH(W$10,Sales!$B$5:$F$5,0)),"")</f>
        <v>0</v>
      </c>
      <c r="X201" s="196">
        <f>IFERROR(INDEX(Sales!$B$6:$F$5005,$T201,MATCH(X$10,Sales!$B$5:$F$5,0)),"")</f>
        <v>0</v>
      </c>
      <c r="Y201" s="220">
        <f>IFERROR(INDEX(Sales!$B$6:$F$5005,$T201,MATCH(Y$10,Sales!$B$5:$F$5,0)),"")</f>
        <v>0</v>
      </c>
      <c r="Z201" s="201"/>
      <c r="AA201" s="201"/>
      <c r="AB201" s="201" t="str">
        <f t="shared" si="18"/>
        <v>No</v>
      </c>
      <c r="AC201" s="201" t="str">
        <f t="shared" si="19"/>
        <v/>
      </c>
      <c r="AD201" s="201" t="str">
        <f t="shared" si="17"/>
        <v/>
      </c>
      <c r="AE201" s="202" t="str">
        <f t="shared" si="20"/>
        <v/>
      </c>
      <c r="AF201" s="202" t="str">
        <f t="shared" si="21"/>
        <v/>
      </c>
      <c r="AG201" s="202" t="str">
        <f t="shared" si="22"/>
        <v/>
      </c>
      <c r="AH201" s="202"/>
      <c r="AI201" s="1"/>
      <c r="AJ201" s="217"/>
      <c r="AK201" s="217"/>
      <c r="AL201" s="217"/>
      <c r="AM201" s="217"/>
      <c r="AO201" s="217"/>
    </row>
    <row r="202" spans="20:41" x14ac:dyDescent="0.25">
      <c r="T202" s="200">
        <v>192</v>
      </c>
      <c r="U202" s="197">
        <f>IFERROR(INDEX(Sales!$B$6:$F$5005,$T202,MATCH(U$10,Sales!$B$5:$F$5,0)),"")</f>
        <v>0</v>
      </c>
      <c r="V202" s="196">
        <f>IFERROR(INDEX(Sales!$B$6:$F$5005,$T202,MATCH(V$10,Sales!$B$5:$F$5,0)),"")</f>
        <v>0</v>
      </c>
      <c r="W202" s="196">
        <f>IFERROR(INDEX(Sales!$B$6:$F$5005,$T202,MATCH(W$10,Sales!$B$5:$F$5,0)),"")</f>
        <v>0</v>
      </c>
      <c r="X202" s="196">
        <f>IFERROR(INDEX(Sales!$B$6:$F$5005,$T202,MATCH(X$10,Sales!$B$5:$F$5,0)),"")</f>
        <v>0</v>
      </c>
      <c r="Y202" s="220">
        <f>IFERROR(INDEX(Sales!$B$6:$F$5005,$T202,MATCH(Y$10,Sales!$B$5:$F$5,0)),"")</f>
        <v>0</v>
      </c>
      <c r="Z202" s="201"/>
      <c r="AA202" s="201"/>
      <c r="AB202" s="201" t="str">
        <f t="shared" si="18"/>
        <v>No</v>
      </c>
      <c r="AC202" s="201" t="str">
        <f t="shared" si="19"/>
        <v/>
      </c>
      <c r="AD202" s="201" t="str">
        <f t="shared" si="17"/>
        <v/>
      </c>
      <c r="AE202" s="202" t="str">
        <f t="shared" si="20"/>
        <v/>
      </c>
      <c r="AF202" s="202" t="str">
        <f t="shared" si="21"/>
        <v/>
      </c>
      <c r="AG202" s="202" t="str">
        <f t="shared" si="22"/>
        <v/>
      </c>
      <c r="AH202" s="202"/>
      <c r="AI202" s="1"/>
      <c r="AJ202" s="217"/>
      <c r="AK202" s="217"/>
      <c r="AL202" s="217"/>
      <c r="AM202" s="217"/>
      <c r="AO202" s="217"/>
    </row>
    <row r="203" spans="20:41" x14ac:dyDescent="0.25">
      <c r="T203" s="200">
        <v>193</v>
      </c>
      <c r="U203" s="197">
        <f>IFERROR(INDEX(Sales!$B$6:$F$5005,$T203,MATCH(U$10,Sales!$B$5:$F$5,0)),"")</f>
        <v>0</v>
      </c>
      <c r="V203" s="196">
        <f>IFERROR(INDEX(Sales!$B$6:$F$5005,$T203,MATCH(V$10,Sales!$B$5:$F$5,0)),"")</f>
        <v>0</v>
      </c>
      <c r="W203" s="196">
        <f>IFERROR(INDEX(Sales!$B$6:$F$5005,$T203,MATCH(W$10,Sales!$B$5:$F$5,0)),"")</f>
        <v>0</v>
      </c>
      <c r="X203" s="196">
        <f>IFERROR(INDEX(Sales!$B$6:$F$5005,$T203,MATCH(X$10,Sales!$B$5:$F$5,0)),"")</f>
        <v>0</v>
      </c>
      <c r="Y203" s="220">
        <f>IFERROR(INDEX(Sales!$B$6:$F$5005,$T203,MATCH(Y$10,Sales!$B$5:$F$5,0)),"")</f>
        <v>0</v>
      </c>
      <c r="Z203" s="201"/>
      <c r="AA203" s="201"/>
      <c r="AB203" s="201" t="str">
        <f t="shared" si="18"/>
        <v>No</v>
      </c>
      <c r="AC203" s="201" t="str">
        <f t="shared" si="19"/>
        <v/>
      </c>
      <c r="AD203" s="201" t="str">
        <f t="shared" ref="AD203:AD266" si="23">IF($AB203="No","",SUM($AT$10:$BE$10)/$AR$6)</f>
        <v/>
      </c>
      <c r="AE203" s="202" t="str">
        <f t="shared" si="20"/>
        <v/>
      </c>
      <c r="AF203" s="202" t="str">
        <f t="shared" si="21"/>
        <v/>
      </c>
      <c r="AG203" s="202" t="str">
        <f t="shared" si="22"/>
        <v/>
      </c>
      <c r="AH203" s="202"/>
      <c r="AI203" s="1"/>
      <c r="AJ203" s="217"/>
      <c r="AK203" s="217"/>
      <c r="AL203" s="217"/>
      <c r="AM203" s="217"/>
      <c r="AO203" s="217"/>
    </row>
    <row r="204" spans="20:41" x14ac:dyDescent="0.25">
      <c r="T204" s="200">
        <v>194</v>
      </c>
      <c r="U204" s="197">
        <f>IFERROR(INDEX(Sales!$B$6:$F$5005,$T204,MATCH(U$10,Sales!$B$5:$F$5,0)),"")</f>
        <v>0</v>
      </c>
      <c r="V204" s="196">
        <f>IFERROR(INDEX(Sales!$B$6:$F$5005,$T204,MATCH(V$10,Sales!$B$5:$F$5,0)),"")</f>
        <v>0</v>
      </c>
      <c r="W204" s="196">
        <f>IFERROR(INDEX(Sales!$B$6:$F$5005,$T204,MATCH(W$10,Sales!$B$5:$F$5,0)),"")</f>
        <v>0</v>
      </c>
      <c r="X204" s="196">
        <f>IFERROR(INDEX(Sales!$B$6:$F$5005,$T204,MATCH(X$10,Sales!$B$5:$F$5,0)),"")</f>
        <v>0</v>
      </c>
      <c r="Y204" s="220">
        <f>IFERROR(INDEX(Sales!$B$6:$F$5005,$T204,MATCH(Y$10,Sales!$B$5:$F$5,0)),"")</f>
        <v>0</v>
      </c>
      <c r="Z204" s="201"/>
      <c r="AA204" s="201"/>
      <c r="AB204" s="201" t="str">
        <f t="shared" ref="AB204:AB267" si="24">IF($U204=0,"No","Yes")</f>
        <v>No</v>
      </c>
      <c r="AC204" s="201" t="str">
        <f t="shared" ref="AC204:AC267" si="25">IFERROR(IF($AB204="No","",$Y204),"")</f>
        <v/>
      </c>
      <c r="AD204" s="201" t="str">
        <f t="shared" si="23"/>
        <v/>
      </c>
      <c r="AE204" s="202" t="str">
        <f t="shared" ref="AE204:AE267" si="26">IFERROR(IF($AB204="No","",YEAR($U204)),"")</f>
        <v/>
      </c>
      <c r="AF204" s="202" t="str">
        <f t="shared" ref="AF204:AF267" si="27">IFERROR(IF($AB204="No","",MONTH($U204)),"")</f>
        <v/>
      </c>
      <c r="AG204" s="202" t="str">
        <f t="shared" ref="AG204:AG267" si="28">IFERROR(INDEX($AJ$11:$AK$22,MATCH($AF204,$AJ$11:$AJ$22,0),2),"")</f>
        <v/>
      </c>
      <c r="AH204" s="202"/>
      <c r="AI204" s="1"/>
      <c r="AJ204" s="217"/>
      <c r="AK204" s="217"/>
      <c r="AL204" s="217"/>
      <c r="AM204" s="217"/>
      <c r="AO204" s="217"/>
    </row>
    <row r="205" spans="20:41" x14ac:dyDescent="0.25">
      <c r="T205" s="200">
        <v>195</v>
      </c>
      <c r="U205" s="197">
        <f>IFERROR(INDEX(Sales!$B$6:$F$5005,$T205,MATCH(U$10,Sales!$B$5:$F$5,0)),"")</f>
        <v>0</v>
      </c>
      <c r="V205" s="196">
        <f>IFERROR(INDEX(Sales!$B$6:$F$5005,$T205,MATCH(V$10,Sales!$B$5:$F$5,0)),"")</f>
        <v>0</v>
      </c>
      <c r="W205" s="196">
        <f>IFERROR(INDEX(Sales!$B$6:$F$5005,$T205,MATCH(W$10,Sales!$B$5:$F$5,0)),"")</f>
        <v>0</v>
      </c>
      <c r="X205" s="196">
        <f>IFERROR(INDEX(Sales!$B$6:$F$5005,$T205,MATCH(X$10,Sales!$B$5:$F$5,0)),"")</f>
        <v>0</v>
      </c>
      <c r="Y205" s="220">
        <f>IFERROR(INDEX(Sales!$B$6:$F$5005,$T205,MATCH(Y$10,Sales!$B$5:$F$5,0)),"")</f>
        <v>0</v>
      </c>
      <c r="Z205" s="201"/>
      <c r="AA205" s="201"/>
      <c r="AB205" s="201" t="str">
        <f t="shared" si="24"/>
        <v>No</v>
      </c>
      <c r="AC205" s="201" t="str">
        <f t="shared" si="25"/>
        <v/>
      </c>
      <c r="AD205" s="201" t="str">
        <f t="shared" si="23"/>
        <v/>
      </c>
      <c r="AE205" s="202" t="str">
        <f t="shared" si="26"/>
        <v/>
      </c>
      <c r="AF205" s="202" t="str">
        <f t="shared" si="27"/>
        <v/>
      </c>
      <c r="AG205" s="202" t="str">
        <f t="shared" si="28"/>
        <v/>
      </c>
      <c r="AH205" s="202"/>
      <c r="AI205" s="1"/>
      <c r="AJ205" s="217"/>
      <c r="AK205" s="217"/>
      <c r="AL205" s="217"/>
      <c r="AM205" s="217"/>
      <c r="AO205" s="217"/>
    </row>
    <row r="206" spans="20:41" x14ac:dyDescent="0.25">
      <c r="T206" s="200">
        <v>196</v>
      </c>
      <c r="U206" s="197">
        <f>IFERROR(INDEX(Sales!$B$6:$F$5005,$T206,MATCH(U$10,Sales!$B$5:$F$5,0)),"")</f>
        <v>0</v>
      </c>
      <c r="V206" s="196">
        <f>IFERROR(INDEX(Sales!$B$6:$F$5005,$T206,MATCH(V$10,Sales!$B$5:$F$5,0)),"")</f>
        <v>0</v>
      </c>
      <c r="W206" s="196">
        <f>IFERROR(INDEX(Sales!$B$6:$F$5005,$T206,MATCH(W$10,Sales!$B$5:$F$5,0)),"")</f>
        <v>0</v>
      </c>
      <c r="X206" s="196">
        <f>IFERROR(INDEX(Sales!$B$6:$F$5005,$T206,MATCH(X$10,Sales!$B$5:$F$5,0)),"")</f>
        <v>0</v>
      </c>
      <c r="Y206" s="220">
        <f>IFERROR(INDEX(Sales!$B$6:$F$5005,$T206,MATCH(Y$10,Sales!$B$5:$F$5,0)),"")</f>
        <v>0</v>
      </c>
      <c r="Z206" s="201"/>
      <c r="AA206" s="201"/>
      <c r="AB206" s="201" t="str">
        <f t="shared" si="24"/>
        <v>No</v>
      </c>
      <c r="AC206" s="201" t="str">
        <f t="shared" si="25"/>
        <v/>
      </c>
      <c r="AD206" s="201" t="str">
        <f t="shared" si="23"/>
        <v/>
      </c>
      <c r="AE206" s="202" t="str">
        <f t="shared" si="26"/>
        <v/>
      </c>
      <c r="AF206" s="202" t="str">
        <f t="shared" si="27"/>
        <v/>
      </c>
      <c r="AG206" s="202" t="str">
        <f t="shared" si="28"/>
        <v/>
      </c>
      <c r="AH206" s="202"/>
      <c r="AI206" s="1"/>
      <c r="AJ206" s="217"/>
      <c r="AK206" s="217"/>
      <c r="AL206" s="217"/>
      <c r="AM206" s="217"/>
      <c r="AO206" s="217"/>
    </row>
    <row r="207" spans="20:41" x14ac:dyDescent="0.25">
      <c r="T207" s="200">
        <v>197</v>
      </c>
      <c r="U207" s="197">
        <f>IFERROR(INDEX(Sales!$B$6:$F$5005,$T207,MATCH(U$10,Sales!$B$5:$F$5,0)),"")</f>
        <v>0</v>
      </c>
      <c r="V207" s="196">
        <f>IFERROR(INDEX(Sales!$B$6:$F$5005,$T207,MATCH(V$10,Sales!$B$5:$F$5,0)),"")</f>
        <v>0</v>
      </c>
      <c r="W207" s="196">
        <f>IFERROR(INDEX(Sales!$B$6:$F$5005,$T207,MATCH(W$10,Sales!$B$5:$F$5,0)),"")</f>
        <v>0</v>
      </c>
      <c r="X207" s="196">
        <f>IFERROR(INDEX(Sales!$B$6:$F$5005,$T207,MATCH(X$10,Sales!$B$5:$F$5,0)),"")</f>
        <v>0</v>
      </c>
      <c r="Y207" s="220">
        <f>IFERROR(INDEX(Sales!$B$6:$F$5005,$T207,MATCH(Y$10,Sales!$B$5:$F$5,0)),"")</f>
        <v>0</v>
      </c>
      <c r="Z207" s="201"/>
      <c r="AA207" s="201"/>
      <c r="AB207" s="201" t="str">
        <f t="shared" si="24"/>
        <v>No</v>
      </c>
      <c r="AC207" s="201" t="str">
        <f t="shared" si="25"/>
        <v/>
      </c>
      <c r="AD207" s="201" t="str">
        <f t="shared" si="23"/>
        <v/>
      </c>
      <c r="AE207" s="202" t="str">
        <f t="shared" si="26"/>
        <v/>
      </c>
      <c r="AF207" s="202" t="str">
        <f t="shared" si="27"/>
        <v/>
      </c>
      <c r="AG207" s="202" t="str">
        <f t="shared" si="28"/>
        <v/>
      </c>
      <c r="AH207" s="202"/>
      <c r="AI207" s="1"/>
      <c r="AJ207" s="217"/>
      <c r="AK207" s="217"/>
      <c r="AL207" s="217"/>
      <c r="AM207" s="217"/>
      <c r="AO207" s="217"/>
    </row>
    <row r="208" spans="20:41" x14ac:dyDescent="0.25">
      <c r="T208" s="200">
        <v>198</v>
      </c>
      <c r="U208" s="197">
        <f>IFERROR(INDEX(Sales!$B$6:$F$5005,$T208,MATCH(U$10,Sales!$B$5:$F$5,0)),"")</f>
        <v>0</v>
      </c>
      <c r="V208" s="196">
        <f>IFERROR(INDEX(Sales!$B$6:$F$5005,$T208,MATCH(V$10,Sales!$B$5:$F$5,0)),"")</f>
        <v>0</v>
      </c>
      <c r="W208" s="196">
        <f>IFERROR(INDEX(Sales!$B$6:$F$5005,$T208,MATCH(W$10,Sales!$B$5:$F$5,0)),"")</f>
        <v>0</v>
      </c>
      <c r="X208" s="196">
        <f>IFERROR(INDEX(Sales!$B$6:$F$5005,$T208,MATCH(X$10,Sales!$B$5:$F$5,0)),"")</f>
        <v>0</v>
      </c>
      <c r="Y208" s="220">
        <f>IFERROR(INDEX(Sales!$B$6:$F$5005,$T208,MATCH(Y$10,Sales!$B$5:$F$5,0)),"")</f>
        <v>0</v>
      </c>
      <c r="Z208" s="201"/>
      <c r="AA208" s="201"/>
      <c r="AB208" s="201" t="str">
        <f t="shared" si="24"/>
        <v>No</v>
      </c>
      <c r="AC208" s="201" t="str">
        <f t="shared" si="25"/>
        <v/>
      </c>
      <c r="AD208" s="201" t="str">
        <f t="shared" si="23"/>
        <v/>
      </c>
      <c r="AE208" s="202" t="str">
        <f t="shared" si="26"/>
        <v/>
      </c>
      <c r="AF208" s="202" t="str">
        <f t="shared" si="27"/>
        <v/>
      </c>
      <c r="AG208" s="202" t="str">
        <f t="shared" si="28"/>
        <v/>
      </c>
      <c r="AH208" s="202"/>
      <c r="AI208" s="1"/>
      <c r="AJ208" s="217"/>
      <c r="AK208" s="217"/>
      <c r="AL208" s="217"/>
      <c r="AM208" s="217"/>
      <c r="AO208" s="217"/>
    </row>
    <row r="209" spans="20:41" x14ac:dyDescent="0.25">
      <c r="T209" s="200">
        <v>199</v>
      </c>
      <c r="U209" s="197">
        <f>IFERROR(INDEX(Sales!$B$6:$F$5005,$T209,MATCH(U$10,Sales!$B$5:$F$5,0)),"")</f>
        <v>0</v>
      </c>
      <c r="V209" s="196">
        <f>IFERROR(INDEX(Sales!$B$6:$F$5005,$T209,MATCH(V$10,Sales!$B$5:$F$5,0)),"")</f>
        <v>0</v>
      </c>
      <c r="W209" s="196">
        <f>IFERROR(INDEX(Sales!$B$6:$F$5005,$T209,MATCH(W$10,Sales!$B$5:$F$5,0)),"")</f>
        <v>0</v>
      </c>
      <c r="X209" s="196">
        <f>IFERROR(INDEX(Sales!$B$6:$F$5005,$T209,MATCH(X$10,Sales!$B$5:$F$5,0)),"")</f>
        <v>0</v>
      </c>
      <c r="Y209" s="220">
        <f>IFERROR(INDEX(Sales!$B$6:$F$5005,$T209,MATCH(Y$10,Sales!$B$5:$F$5,0)),"")</f>
        <v>0</v>
      </c>
      <c r="Z209" s="201"/>
      <c r="AA209" s="201"/>
      <c r="AB209" s="201" t="str">
        <f t="shared" si="24"/>
        <v>No</v>
      </c>
      <c r="AC209" s="201" t="str">
        <f t="shared" si="25"/>
        <v/>
      </c>
      <c r="AD209" s="201" t="str">
        <f t="shared" si="23"/>
        <v/>
      </c>
      <c r="AE209" s="202" t="str">
        <f t="shared" si="26"/>
        <v/>
      </c>
      <c r="AF209" s="202" t="str">
        <f t="shared" si="27"/>
        <v/>
      </c>
      <c r="AG209" s="202" t="str">
        <f t="shared" si="28"/>
        <v/>
      </c>
      <c r="AH209" s="202"/>
      <c r="AI209" s="1"/>
      <c r="AJ209" s="217"/>
      <c r="AK209" s="217"/>
      <c r="AL209" s="217"/>
      <c r="AM209" s="217"/>
      <c r="AO209" s="217"/>
    </row>
    <row r="210" spans="20:41" x14ac:dyDescent="0.25">
      <c r="T210" s="200">
        <v>200</v>
      </c>
      <c r="U210" s="197">
        <f>IFERROR(INDEX(Sales!$B$6:$F$5005,$T210,MATCH(U$10,Sales!$B$5:$F$5,0)),"")</f>
        <v>0</v>
      </c>
      <c r="V210" s="196">
        <f>IFERROR(INDEX(Sales!$B$6:$F$5005,$T210,MATCH(V$10,Sales!$B$5:$F$5,0)),"")</f>
        <v>0</v>
      </c>
      <c r="W210" s="196">
        <f>IFERROR(INDEX(Sales!$B$6:$F$5005,$T210,MATCH(W$10,Sales!$B$5:$F$5,0)),"")</f>
        <v>0</v>
      </c>
      <c r="X210" s="196">
        <f>IFERROR(INDEX(Sales!$B$6:$F$5005,$T210,MATCH(X$10,Sales!$B$5:$F$5,0)),"")</f>
        <v>0</v>
      </c>
      <c r="Y210" s="220">
        <f>IFERROR(INDEX(Sales!$B$6:$F$5005,$T210,MATCH(Y$10,Sales!$B$5:$F$5,0)),"")</f>
        <v>0</v>
      </c>
      <c r="Z210" s="201"/>
      <c r="AA210" s="201"/>
      <c r="AB210" s="201" t="str">
        <f t="shared" si="24"/>
        <v>No</v>
      </c>
      <c r="AC210" s="201" t="str">
        <f t="shared" si="25"/>
        <v/>
      </c>
      <c r="AD210" s="201" t="str">
        <f t="shared" si="23"/>
        <v/>
      </c>
      <c r="AE210" s="202" t="str">
        <f t="shared" si="26"/>
        <v/>
      </c>
      <c r="AF210" s="202" t="str">
        <f t="shared" si="27"/>
        <v/>
      </c>
      <c r="AG210" s="202" t="str">
        <f t="shared" si="28"/>
        <v/>
      </c>
      <c r="AH210" s="202"/>
      <c r="AI210" s="1"/>
      <c r="AJ210" s="217"/>
      <c r="AK210" s="217"/>
      <c r="AL210" s="217"/>
      <c r="AM210" s="217"/>
      <c r="AO210" s="217"/>
    </row>
    <row r="211" spans="20:41" x14ac:dyDescent="0.25">
      <c r="T211" s="200">
        <v>201</v>
      </c>
      <c r="U211" s="197">
        <f>IFERROR(INDEX(Sales!$B$6:$F$5005,$T211,MATCH(U$10,Sales!$B$5:$F$5,0)),"")</f>
        <v>0</v>
      </c>
      <c r="V211" s="196">
        <f>IFERROR(INDEX(Sales!$B$6:$F$5005,$T211,MATCH(V$10,Sales!$B$5:$F$5,0)),"")</f>
        <v>0</v>
      </c>
      <c r="W211" s="196">
        <f>IFERROR(INDEX(Sales!$B$6:$F$5005,$T211,MATCH(W$10,Sales!$B$5:$F$5,0)),"")</f>
        <v>0</v>
      </c>
      <c r="X211" s="196">
        <f>IFERROR(INDEX(Sales!$B$6:$F$5005,$T211,MATCH(X$10,Sales!$B$5:$F$5,0)),"")</f>
        <v>0</v>
      </c>
      <c r="Y211" s="220">
        <f>IFERROR(INDEX(Sales!$B$6:$F$5005,$T211,MATCH(Y$10,Sales!$B$5:$F$5,0)),"")</f>
        <v>0</v>
      </c>
      <c r="Z211" s="201"/>
      <c r="AA211" s="201"/>
      <c r="AB211" s="201" t="str">
        <f t="shared" si="24"/>
        <v>No</v>
      </c>
      <c r="AC211" s="201" t="str">
        <f t="shared" si="25"/>
        <v/>
      </c>
      <c r="AD211" s="201" t="str">
        <f t="shared" si="23"/>
        <v/>
      </c>
      <c r="AE211" s="202" t="str">
        <f t="shared" si="26"/>
        <v/>
      </c>
      <c r="AF211" s="202" t="str">
        <f t="shared" si="27"/>
        <v/>
      </c>
      <c r="AG211" s="202" t="str">
        <f t="shared" si="28"/>
        <v/>
      </c>
      <c r="AH211" s="202"/>
      <c r="AI211" s="1"/>
      <c r="AJ211" s="217"/>
      <c r="AK211" s="217"/>
      <c r="AL211" s="217"/>
      <c r="AM211" s="217"/>
      <c r="AO211" s="217"/>
    </row>
    <row r="212" spans="20:41" x14ac:dyDescent="0.25">
      <c r="T212" s="200">
        <v>202</v>
      </c>
      <c r="U212" s="197">
        <f>IFERROR(INDEX(Sales!$B$6:$F$5005,$T212,MATCH(U$10,Sales!$B$5:$F$5,0)),"")</f>
        <v>0</v>
      </c>
      <c r="V212" s="196">
        <f>IFERROR(INDEX(Sales!$B$6:$F$5005,$T212,MATCH(V$10,Sales!$B$5:$F$5,0)),"")</f>
        <v>0</v>
      </c>
      <c r="W212" s="196">
        <f>IFERROR(INDEX(Sales!$B$6:$F$5005,$T212,MATCH(W$10,Sales!$B$5:$F$5,0)),"")</f>
        <v>0</v>
      </c>
      <c r="X212" s="196">
        <f>IFERROR(INDEX(Sales!$B$6:$F$5005,$T212,MATCH(X$10,Sales!$B$5:$F$5,0)),"")</f>
        <v>0</v>
      </c>
      <c r="Y212" s="220">
        <f>IFERROR(INDEX(Sales!$B$6:$F$5005,$T212,MATCH(Y$10,Sales!$B$5:$F$5,0)),"")</f>
        <v>0</v>
      </c>
      <c r="Z212" s="201"/>
      <c r="AA212" s="201"/>
      <c r="AB212" s="201" t="str">
        <f t="shared" si="24"/>
        <v>No</v>
      </c>
      <c r="AC212" s="201" t="str">
        <f t="shared" si="25"/>
        <v/>
      </c>
      <c r="AD212" s="201" t="str">
        <f t="shared" si="23"/>
        <v/>
      </c>
      <c r="AE212" s="202" t="str">
        <f t="shared" si="26"/>
        <v/>
      </c>
      <c r="AF212" s="202" t="str">
        <f t="shared" si="27"/>
        <v/>
      </c>
      <c r="AG212" s="202" t="str">
        <f t="shared" si="28"/>
        <v/>
      </c>
      <c r="AH212" s="202"/>
      <c r="AI212" s="1"/>
      <c r="AJ212" s="217"/>
      <c r="AK212" s="217"/>
      <c r="AL212" s="217"/>
      <c r="AM212" s="217"/>
      <c r="AO212" s="217"/>
    </row>
    <row r="213" spans="20:41" x14ac:dyDescent="0.25">
      <c r="T213" s="200">
        <v>203</v>
      </c>
      <c r="U213" s="197">
        <f>IFERROR(INDEX(Sales!$B$6:$F$5005,$T213,MATCH(U$10,Sales!$B$5:$F$5,0)),"")</f>
        <v>0</v>
      </c>
      <c r="V213" s="196">
        <f>IFERROR(INDEX(Sales!$B$6:$F$5005,$T213,MATCH(V$10,Sales!$B$5:$F$5,0)),"")</f>
        <v>0</v>
      </c>
      <c r="W213" s="196">
        <f>IFERROR(INDEX(Sales!$B$6:$F$5005,$T213,MATCH(W$10,Sales!$B$5:$F$5,0)),"")</f>
        <v>0</v>
      </c>
      <c r="X213" s="196">
        <f>IFERROR(INDEX(Sales!$B$6:$F$5005,$T213,MATCH(X$10,Sales!$B$5:$F$5,0)),"")</f>
        <v>0</v>
      </c>
      <c r="Y213" s="220">
        <f>IFERROR(INDEX(Sales!$B$6:$F$5005,$T213,MATCH(Y$10,Sales!$B$5:$F$5,0)),"")</f>
        <v>0</v>
      </c>
      <c r="Z213" s="201"/>
      <c r="AA213" s="201"/>
      <c r="AB213" s="201" t="str">
        <f t="shared" si="24"/>
        <v>No</v>
      </c>
      <c r="AC213" s="201" t="str">
        <f t="shared" si="25"/>
        <v/>
      </c>
      <c r="AD213" s="201" t="str">
        <f t="shared" si="23"/>
        <v/>
      </c>
      <c r="AE213" s="202" t="str">
        <f t="shared" si="26"/>
        <v/>
      </c>
      <c r="AF213" s="202" t="str">
        <f t="shared" si="27"/>
        <v/>
      </c>
      <c r="AG213" s="202" t="str">
        <f t="shared" si="28"/>
        <v/>
      </c>
      <c r="AH213" s="202"/>
      <c r="AI213" s="1"/>
      <c r="AJ213" s="217"/>
      <c r="AK213" s="217"/>
      <c r="AL213" s="217"/>
      <c r="AM213" s="217"/>
      <c r="AO213" s="217"/>
    </row>
    <row r="214" spans="20:41" x14ac:dyDescent="0.25">
      <c r="T214" s="200">
        <v>204</v>
      </c>
      <c r="U214" s="197">
        <f>IFERROR(INDEX(Sales!$B$6:$F$5005,$T214,MATCH(U$10,Sales!$B$5:$F$5,0)),"")</f>
        <v>0</v>
      </c>
      <c r="V214" s="196">
        <f>IFERROR(INDEX(Sales!$B$6:$F$5005,$T214,MATCH(V$10,Sales!$B$5:$F$5,0)),"")</f>
        <v>0</v>
      </c>
      <c r="W214" s="196">
        <f>IFERROR(INDEX(Sales!$B$6:$F$5005,$T214,MATCH(W$10,Sales!$B$5:$F$5,0)),"")</f>
        <v>0</v>
      </c>
      <c r="X214" s="196">
        <f>IFERROR(INDEX(Sales!$B$6:$F$5005,$T214,MATCH(X$10,Sales!$B$5:$F$5,0)),"")</f>
        <v>0</v>
      </c>
      <c r="Y214" s="220">
        <f>IFERROR(INDEX(Sales!$B$6:$F$5005,$T214,MATCH(Y$10,Sales!$B$5:$F$5,0)),"")</f>
        <v>0</v>
      </c>
      <c r="Z214" s="201"/>
      <c r="AA214" s="201"/>
      <c r="AB214" s="201" t="str">
        <f t="shared" si="24"/>
        <v>No</v>
      </c>
      <c r="AC214" s="201" t="str">
        <f t="shared" si="25"/>
        <v/>
      </c>
      <c r="AD214" s="201" t="str">
        <f t="shared" si="23"/>
        <v/>
      </c>
      <c r="AE214" s="202" t="str">
        <f t="shared" si="26"/>
        <v/>
      </c>
      <c r="AF214" s="202" t="str">
        <f t="shared" si="27"/>
        <v/>
      </c>
      <c r="AG214" s="202" t="str">
        <f t="shared" si="28"/>
        <v/>
      </c>
      <c r="AH214" s="202"/>
      <c r="AI214" s="1"/>
      <c r="AJ214" s="217"/>
      <c r="AK214" s="217"/>
      <c r="AL214" s="217"/>
      <c r="AM214" s="217"/>
      <c r="AO214" s="217"/>
    </row>
    <row r="215" spans="20:41" x14ac:dyDescent="0.25">
      <c r="T215" s="200">
        <v>205</v>
      </c>
      <c r="U215" s="197">
        <f>IFERROR(INDEX(Sales!$B$6:$F$5005,$T215,MATCH(U$10,Sales!$B$5:$F$5,0)),"")</f>
        <v>0</v>
      </c>
      <c r="V215" s="196">
        <f>IFERROR(INDEX(Sales!$B$6:$F$5005,$T215,MATCH(V$10,Sales!$B$5:$F$5,0)),"")</f>
        <v>0</v>
      </c>
      <c r="W215" s="196">
        <f>IFERROR(INDEX(Sales!$B$6:$F$5005,$T215,MATCH(W$10,Sales!$B$5:$F$5,0)),"")</f>
        <v>0</v>
      </c>
      <c r="X215" s="196">
        <f>IFERROR(INDEX(Sales!$B$6:$F$5005,$T215,MATCH(X$10,Sales!$B$5:$F$5,0)),"")</f>
        <v>0</v>
      </c>
      <c r="Y215" s="220">
        <f>IFERROR(INDEX(Sales!$B$6:$F$5005,$T215,MATCH(Y$10,Sales!$B$5:$F$5,0)),"")</f>
        <v>0</v>
      </c>
      <c r="Z215" s="201"/>
      <c r="AA215" s="201"/>
      <c r="AB215" s="201" t="str">
        <f t="shared" si="24"/>
        <v>No</v>
      </c>
      <c r="AC215" s="201" t="str">
        <f t="shared" si="25"/>
        <v/>
      </c>
      <c r="AD215" s="201" t="str">
        <f t="shared" si="23"/>
        <v/>
      </c>
      <c r="AE215" s="202" t="str">
        <f t="shared" si="26"/>
        <v/>
      </c>
      <c r="AF215" s="202" t="str">
        <f t="shared" si="27"/>
        <v/>
      </c>
      <c r="AG215" s="202" t="str">
        <f t="shared" si="28"/>
        <v/>
      </c>
      <c r="AH215" s="202"/>
      <c r="AI215" s="1"/>
      <c r="AJ215" s="217"/>
      <c r="AK215" s="217"/>
      <c r="AL215" s="217"/>
      <c r="AM215" s="217"/>
      <c r="AO215" s="217"/>
    </row>
    <row r="216" spans="20:41" x14ac:dyDescent="0.25">
      <c r="T216" s="200">
        <v>206</v>
      </c>
      <c r="U216" s="197">
        <f>IFERROR(INDEX(Sales!$B$6:$F$5005,$T216,MATCH(U$10,Sales!$B$5:$F$5,0)),"")</f>
        <v>0</v>
      </c>
      <c r="V216" s="196">
        <f>IFERROR(INDEX(Sales!$B$6:$F$5005,$T216,MATCH(V$10,Sales!$B$5:$F$5,0)),"")</f>
        <v>0</v>
      </c>
      <c r="W216" s="196">
        <f>IFERROR(INDEX(Sales!$B$6:$F$5005,$T216,MATCH(W$10,Sales!$B$5:$F$5,0)),"")</f>
        <v>0</v>
      </c>
      <c r="X216" s="196">
        <f>IFERROR(INDEX(Sales!$B$6:$F$5005,$T216,MATCH(X$10,Sales!$B$5:$F$5,0)),"")</f>
        <v>0</v>
      </c>
      <c r="Y216" s="220">
        <f>IFERROR(INDEX(Sales!$B$6:$F$5005,$T216,MATCH(Y$10,Sales!$B$5:$F$5,0)),"")</f>
        <v>0</v>
      </c>
      <c r="Z216" s="201"/>
      <c r="AA216" s="201"/>
      <c r="AB216" s="201" t="str">
        <f t="shared" si="24"/>
        <v>No</v>
      </c>
      <c r="AC216" s="201" t="str">
        <f t="shared" si="25"/>
        <v/>
      </c>
      <c r="AD216" s="201" t="str">
        <f t="shared" si="23"/>
        <v/>
      </c>
      <c r="AE216" s="202" t="str">
        <f t="shared" si="26"/>
        <v/>
      </c>
      <c r="AF216" s="202" t="str">
        <f t="shared" si="27"/>
        <v/>
      </c>
      <c r="AG216" s="202" t="str">
        <f t="shared" si="28"/>
        <v/>
      </c>
      <c r="AH216" s="202"/>
      <c r="AI216" s="1"/>
      <c r="AJ216" s="217"/>
      <c r="AK216" s="217"/>
      <c r="AL216" s="217"/>
      <c r="AM216" s="217"/>
      <c r="AO216" s="217"/>
    </row>
    <row r="217" spans="20:41" x14ac:dyDescent="0.25">
      <c r="T217" s="200">
        <v>207</v>
      </c>
      <c r="U217" s="197">
        <f>IFERROR(INDEX(Sales!$B$6:$F$5005,$T217,MATCH(U$10,Sales!$B$5:$F$5,0)),"")</f>
        <v>0</v>
      </c>
      <c r="V217" s="196">
        <f>IFERROR(INDEX(Sales!$B$6:$F$5005,$T217,MATCH(V$10,Sales!$B$5:$F$5,0)),"")</f>
        <v>0</v>
      </c>
      <c r="W217" s="196">
        <f>IFERROR(INDEX(Sales!$B$6:$F$5005,$T217,MATCH(W$10,Sales!$B$5:$F$5,0)),"")</f>
        <v>0</v>
      </c>
      <c r="X217" s="196">
        <f>IFERROR(INDEX(Sales!$B$6:$F$5005,$T217,MATCH(X$10,Sales!$B$5:$F$5,0)),"")</f>
        <v>0</v>
      </c>
      <c r="Y217" s="220">
        <f>IFERROR(INDEX(Sales!$B$6:$F$5005,$T217,MATCH(Y$10,Sales!$B$5:$F$5,0)),"")</f>
        <v>0</v>
      </c>
      <c r="Z217" s="201"/>
      <c r="AA217" s="201"/>
      <c r="AB217" s="201" t="str">
        <f t="shared" si="24"/>
        <v>No</v>
      </c>
      <c r="AC217" s="201" t="str">
        <f t="shared" si="25"/>
        <v/>
      </c>
      <c r="AD217" s="201" t="str">
        <f t="shared" si="23"/>
        <v/>
      </c>
      <c r="AE217" s="202" t="str">
        <f t="shared" si="26"/>
        <v/>
      </c>
      <c r="AF217" s="202" t="str">
        <f t="shared" si="27"/>
        <v/>
      </c>
      <c r="AG217" s="202" t="str">
        <f t="shared" si="28"/>
        <v/>
      </c>
      <c r="AH217" s="202"/>
      <c r="AI217" s="1"/>
      <c r="AJ217" s="217"/>
      <c r="AK217" s="217"/>
      <c r="AL217" s="217"/>
      <c r="AM217" s="217"/>
      <c r="AO217" s="217"/>
    </row>
    <row r="218" spans="20:41" x14ac:dyDescent="0.25">
      <c r="T218" s="200">
        <v>208</v>
      </c>
      <c r="U218" s="197">
        <f>IFERROR(INDEX(Sales!$B$6:$F$5005,$T218,MATCH(U$10,Sales!$B$5:$F$5,0)),"")</f>
        <v>0</v>
      </c>
      <c r="V218" s="196">
        <f>IFERROR(INDEX(Sales!$B$6:$F$5005,$T218,MATCH(V$10,Sales!$B$5:$F$5,0)),"")</f>
        <v>0</v>
      </c>
      <c r="W218" s="196">
        <f>IFERROR(INDEX(Sales!$B$6:$F$5005,$T218,MATCH(W$10,Sales!$B$5:$F$5,0)),"")</f>
        <v>0</v>
      </c>
      <c r="X218" s="196">
        <f>IFERROR(INDEX(Sales!$B$6:$F$5005,$T218,MATCH(X$10,Sales!$B$5:$F$5,0)),"")</f>
        <v>0</v>
      </c>
      <c r="Y218" s="220">
        <f>IFERROR(INDEX(Sales!$B$6:$F$5005,$T218,MATCH(Y$10,Sales!$B$5:$F$5,0)),"")</f>
        <v>0</v>
      </c>
      <c r="Z218" s="201"/>
      <c r="AA218" s="201"/>
      <c r="AB218" s="201" t="str">
        <f t="shared" si="24"/>
        <v>No</v>
      </c>
      <c r="AC218" s="201" t="str">
        <f t="shared" si="25"/>
        <v/>
      </c>
      <c r="AD218" s="201" t="str">
        <f t="shared" si="23"/>
        <v/>
      </c>
      <c r="AE218" s="202" t="str">
        <f t="shared" si="26"/>
        <v/>
      </c>
      <c r="AF218" s="202" t="str">
        <f t="shared" si="27"/>
        <v/>
      </c>
      <c r="AG218" s="202" t="str">
        <f t="shared" si="28"/>
        <v/>
      </c>
      <c r="AH218" s="202"/>
      <c r="AI218" s="1"/>
      <c r="AJ218" s="217"/>
      <c r="AK218" s="217"/>
      <c r="AL218" s="217"/>
      <c r="AM218" s="217"/>
      <c r="AO218" s="217"/>
    </row>
    <row r="219" spans="20:41" x14ac:dyDescent="0.25">
      <c r="T219" s="200">
        <v>209</v>
      </c>
      <c r="U219" s="197">
        <f>IFERROR(INDEX(Sales!$B$6:$F$5005,$T219,MATCH(U$10,Sales!$B$5:$F$5,0)),"")</f>
        <v>0</v>
      </c>
      <c r="V219" s="196">
        <f>IFERROR(INDEX(Sales!$B$6:$F$5005,$T219,MATCH(V$10,Sales!$B$5:$F$5,0)),"")</f>
        <v>0</v>
      </c>
      <c r="W219" s="196">
        <f>IFERROR(INDEX(Sales!$B$6:$F$5005,$T219,MATCH(W$10,Sales!$B$5:$F$5,0)),"")</f>
        <v>0</v>
      </c>
      <c r="X219" s="196">
        <f>IFERROR(INDEX(Sales!$B$6:$F$5005,$T219,MATCH(X$10,Sales!$B$5:$F$5,0)),"")</f>
        <v>0</v>
      </c>
      <c r="Y219" s="220">
        <f>IFERROR(INDEX(Sales!$B$6:$F$5005,$T219,MATCH(Y$10,Sales!$B$5:$F$5,0)),"")</f>
        <v>0</v>
      </c>
      <c r="Z219" s="201"/>
      <c r="AA219" s="201"/>
      <c r="AB219" s="201" t="str">
        <f t="shared" si="24"/>
        <v>No</v>
      </c>
      <c r="AC219" s="201" t="str">
        <f t="shared" si="25"/>
        <v/>
      </c>
      <c r="AD219" s="201" t="str">
        <f t="shared" si="23"/>
        <v/>
      </c>
      <c r="AE219" s="202" t="str">
        <f t="shared" si="26"/>
        <v/>
      </c>
      <c r="AF219" s="202" t="str">
        <f t="shared" si="27"/>
        <v/>
      </c>
      <c r="AG219" s="202" t="str">
        <f t="shared" si="28"/>
        <v/>
      </c>
      <c r="AH219" s="202"/>
      <c r="AI219" s="1"/>
      <c r="AJ219" s="217"/>
      <c r="AK219" s="217"/>
      <c r="AL219" s="217"/>
      <c r="AM219" s="217"/>
      <c r="AO219" s="217"/>
    </row>
    <row r="220" spans="20:41" x14ac:dyDescent="0.25">
      <c r="T220" s="200">
        <v>210</v>
      </c>
      <c r="U220" s="197">
        <f>IFERROR(INDEX(Sales!$B$6:$F$5005,$T220,MATCH(U$10,Sales!$B$5:$F$5,0)),"")</f>
        <v>0</v>
      </c>
      <c r="V220" s="196">
        <f>IFERROR(INDEX(Sales!$B$6:$F$5005,$T220,MATCH(V$10,Sales!$B$5:$F$5,0)),"")</f>
        <v>0</v>
      </c>
      <c r="W220" s="196">
        <f>IFERROR(INDEX(Sales!$B$6:$F$5005,$T220,MATCH(W$10,Sales!$B$5:$F$5,0)),"")</f>
        <v>0</v>
      </c>
      <c r="X220" s="196">
        <f>IFERROR(INDEX(Sales!$B$6:$F$5005,$T220,MATCH(X$10,Sales!$B$5:$F$5,0)),"")</f>
        <v>0</v>
      </c>
      <c r="Y220" s="220">
        <f>IFERROR(INDEX(Sales!$B$6:$F$5005,$T220,MATCH(Y$10,Sales!$B$5:$F$5,0)),"")</f>
        <v>0</v>
      </c>
      <c r="Z220" s="201"/>
      <c r="AA220" s="201"/>
      <c r="AB220" s="201" t="str">
        <f t="shared" si="24"/>
        <v>No</v>
      </c>
      <c r="AC220" s="201" t="str">
        <f t="shared" si="25"/>
        <v/>
      </c>
      <c r="AD220" s="201" t="str">
        <f t="shared" si="23"/>
        <v/>
      </c>
      <c r="AE220" s="202" t="str">
        <f t="shared" si="26"/>
        <v/>
      </c>
      <c r="AF220" s="202" t="str">
        <f t="shared" si="27"/>
        <v/>
      </c>
      <c r="AG220" s="202" t="str">
        <f t="shared" si="28"/>
        <v/>
      </c>
      <c r="AH220" s="202"/>
      <c r="AI220" s="1"/>
      <c r="AJ220" s="217"/>
      <c r="AK220" s="217"/>
      <c r="AL220" s="217"/>
      <c r="AM220" s="217"/>
      <c r="AO220" s="217"/>
    </row>
    <row r="221" spans="20:41" x14ac:dyDescent="0.25">
      <c r="T221" s="200">
        <v>211</v>
      </c>
      <c r="U221" s="197">
        <f>IFERROR(INDEX(Sales!$B$6:$F$5005,$T221,MATCH(U$10,Sales!$B$5:$F$5,0)),"")</f>
        <v>0</v>
      </c>
      <c r="V221" s="196">
        <f>IFERROR(INDEX(Sales!$B$6:$F$5005,$T221,MATCH(V$10,Sales!$B$5:$F$5,0)),"")</f>
        <v>0</v>
      </c>
      <c r="W221" s="196">
        <f>IFERROR(INDEX(Sales!$B$6:$F$5005,$T221,MATCH(W$10,Sales!$B$5:$F$5,0)),"")</f>
        <v>0</v>
      </c>
      <c r="X221" s="196">
        <f>IFERROR(INDEX(Sales!$B$6:$F$5005,$T221,MATCH(X$10,Sales!$B$5:$F$5,0)),"")</f>
        <v>0</v>
      </c>
      <c r="Y221" s="220">
        <f>IFERROR(INDEX(Sales!$B$6:$F$5005,$T221,MATCH(Y$10,Sales!$B$5:$F$5,0)),"")</f>
        <v>0</v>
      </c>
      <c r="Z221" s="201"/>
      <c r="AA221" s="201"/>
      <c r="AB221" s="201" t="str">
        <f t="shared" si="24"/>
        <v>No</v>
      </c>
      <c r="AC221" s="201" t="str">
        <f t="shared" si="25"/>
        <v/>
      </c>
      <c r="AD221" s="201" t="str">
        <f t="shared" si="23"/>
        <v/>
      </c>
      <c r="AE221" s="202" t="str">
        <f t="shared" si="26"/>
        <v/>
      </c>
      <c r="AF221" s="202" t="str">
        <f t="shared" si="27"/>
        <v/>
      </c>
      <c r="AG221" s="202" t="str">
        <f t="shared" si="28"/>
        <v/>
      </c>
      <c r="AH221" s="202"/>
      <c r="AI221" s="1"/>
      <c r="AJ221" s="217"/>
      <c r="AK221" s="217"/>
      <c r="AL221" s="217"/>
      <c r="AM221" s="217"/>
      <c r="AO221" s="217"/>
    </row>
    <row r="222" spans="20:41" x14ac:dyDescent="0.25">
      <c r="T222" s="200">
        <v>212</v>
      </c>
      <c r="U222" s="197">
        <f>IFERROR(INDEX(Sales!$B$6:$F$5005,$T222,MATCH(U$10,Sales!$B$5:$F$5,0)),"")</f>
        <v>0</v>
      </c>
      <c r="V222" s="196">
        <f>IFERROR(INDEX(Sales!$B$6:$F$5005,$T222,MATCH(V$10,Sales!$B$5:$F$5,0)),"")</f>
        <v>0</v>
      </c>
      <c r="W222" s="196">
        <f>IFERROR(INDEX(Sales!$B$6:$F$5005,$T222,MATCH(W$10,Sales!$B$5:$F$5,0)),"")</f>
        <v>0</v>
      </c>
      <c r="X222" s="196">
        <f>IFERROR(INDEX(Sales!$B$6:$F$5005,$T222,MATCH(X$10,Sales!$B$5:$F$5,0)),"")</f>
        <v>0</v>
      </c>
      <c r="Y222" s="220">
        <f>IFERROR(INDEX(Sales!$B$6:$F$5005,$T222,MATCH(Y$10,Sales!$B$5:$F$5,0)),"")</f>
        <v>0</v>
      </c>
      <c r="Z222" s="201"/>
      <c r="AA222" s="201"/>
      <c r="AB222" s="201" t="str">
        <f t="shared" si="24"/>
        <v>No</v>
      </c>
      <c r="AC222" s="201" t="str">
        <f t="shared" si="25"/>
        <v/>
      </c>
      <c r="AD222" s="201" t="str">
        <f t="shared" si="23"/>
        <v/>
      </c>
      <c r="AE222" s="202" t="str">
        <f t="shared" si="26"/>
        <v/>
      </c>
      <c r="AF222" s="202" t="str">
        <f t="shared" si="27"/>
        <v/>
      </c>
      <c r="AG222" s="202" t="str">
        <f t="shared" si="28"/>
        <v/>
      </c>
      <c r="AH222" s="202"/>
      <c r="AI222" s="1"/>
      <c r="AJ222" s="217"/>
      <c r="AK222" s="217"/>
      <c r="AL222" s="217"/>
      <c r="AM222" s="217"/>
      <c r="AO222" s="217"/>
    </row>
    <row r="223" spans="20:41" x14ac:dyDescent="0.25">
      <c r="T223" s="200">
        <v>213</v>
      </c>
      <c r="U223" s="197">
        <f>IFERROR(INDEX(Sales!$B$6:$F$5005,$T223,MATCH(U$10,Sales!$B$5:$F$5,0)),"")</f>
        <v>0</v>
      </c>
      <c r="V223" s="196">
        <f>IFERROR(INDEX(Sales!$B$6:$F$5005,$T223,MATCH(V$10,Sales!$B$5:$F$5,0)),"")</f>
        <v>0</v>
      </c>
      <c r="W223" s="196">
        <f>IFERROR(INDEX(Sales!$B$6:$F$5005,$T223,MATCH(W$10,Sales!$B$5:$F$5,0)),"")</f>
        <v>0</v>
      </c>
      <c r="X223" s="196">
        <f>IFERROR(INDEX(Sales!$B$6:$F$5005,$T223,MATCH(X$10,Sales!$B$5:$F$5,0)),"")</f>
        <v>0</v>
      </c>
      <c r="Y223" s="220">
        <f>IFERROR(INDEX(Sales!$B$6:$F$5005,$T223,MATCH(Y$10,Sales!$B$5:$F$5,0)),"")</f>
        <v>0</v>
      </c>
      <c r="Z223" s="201"/>
      <c r="AA223" s="201"/>
      <c r="AB223" s="201" t="str">
        <f t="shared" si="24"/>
        <v>No</v>
      </c>
      <c r="AC223" s="201" t="str">
        <f t="shared" si="25"/>
        <v/>
      </c>
      <c r="AD223" s="201" t="str">
        <f t="shared" si="23"/>
        <v/>
      </c>
      <c r="AE223" s="202" t="str">
        <f t="shared" si="26"/>
        <v/>
      </c>
      <c r="AF223" s="202" t="str">
        <f t="shared" si="27"/>
        <v/>
      </c>
      <c r="AG223" s="202" t="str">
        <f t="shared" si="28"/>
        <v/>
      </c>
      <c r="AH223" s="202"/>
      <c r="AI223" s="1"/>
      <c r="AJ223" s="217"/>
      <c r="AK223" s="217"/>
      <c r="AL223" s="217"/>
      <c r="AM223" s="217"/>
      <c r="AO223" s="217"/>
    </row>
    <row r="224" spans="20:41" x14ac:dyDescent="0.25">
      <c r="T224" s="200">
        <v>214</v>
      </c>
      <c r="U224" s="197">
        <f>IFERROR(INDEX(Sales!$B$6:$F$5005,$T224,MATCH(U$10,Sales!$B$5:$F$5,0)),"")</f>
        <v>0</v>
      </c>
      <c r="V224" s="196">
        <f>IFERROR(INDEX(Sales!$B$6:$F$5005,$T224,MATCH(V$10,Sales!$B$5:$F$5,0)),"")</f>
        <v>0</v>
      </c>
      <c r="W224" s="196">
        <f>IFERROR(INDEX(Sales!$B$6:$F$5005,$T224,MATCH(W$10,Sales!$B$5:$F$5,0)),"")</f>
        <v>0</v>
      </c>
      <c r="X224" s="196">
        <f>IFERROR(INDEX(Sales!$B$6:$F$5005,$T224,MATCH(X$10,Sales!$B$5:$F$5,0)),"")</f>
        <v>0</v>
      </c>
      <c r="Y224" s="220">
        <f>IFERROR(INDEX(Sales!$B$6:$F$5005,$T224,MATCH(Y$10,Sales!$B$5:$F$5,0)),"")</f>
        <v>0</v>
      </c>
      <c r="Z224" s="201"/>
      <c r="AA224" s="201"/>
      <c r="AB224" s="201" t="str">
        <f t="shared" si="24"/>
        <v>No</v>
      </c>
      <c r="AC224" s="201" t="str">
        <f t="shared" si="25"/>
        <v/>
      </c>
      <c r="AD224" s="201" t="str">
        <f t="shared" si="23"/>
        <v/>
      </c>
      <c r="AE224" s="202" t="str">
        <f t="shared" si="26"/>
        <v/>
      </c>
      <c r="AF224" s="202" t="str">
        <f t="shared" si="27"/>
        <v/>
      </c>
      <c r="AG224" s="202" t="str">
        <f t="shared" si="28"/>
        <v/>
      </c>
      <c r="AH224" s="202"/>
      <c r="AI224" s="1"/>
      <c r="AJ224" s="217"/>
      <c r="AK224" s="217"/>
      <c r="AL224" s="217"/>
      <c r="AM224" s="217"/>
      <c r="AO224" s="217"/>
    </row>
    <row r="225" spans="20:41" x14ac:dyDescent="0.25">
      <c r="T225" s="200">
        <v>215</v>
      </c>
      <c r="U225" s="197">
        <f>IFERROR(INDEX(Sales!$B$6:$F$5005,$T225,MATCH(U$10,Sales!$B$5:$F$5,0)),"")</f>
        <v>0</v>
      </c>
      <c r="V225" s="196">
        <f>IFERROR(INDEX(Sales!$B$6:$F$5005,$T225,MATCH(V$10,Sales!$B$5:$F$5,0)),"")</f>
        <v>0</v>
      </c>
      <c r="W225" s="196">
        <f>IFERROR(INDEX(Sales!$B$6:$F$5005,$T225,MATCH(W$10,Sales!$B$5:$F$5,0)),"")</f>
        <v>0</v>
      </c>
      <c r="X225" s="196">
        <f>IFERROR(INDEX(Sales!$B$6:$F$5005,$T225,MATCH(X$10,Sales!$B$5:$F$5,0)),"")</f>
        <v>0</v>
      </c>
      <c r="Y225" s="220">
        <f>IFERROR(INDEX(Sales!$B$6:$F$5005,$T225,MATCH(Y$10,Sales!$B$5:$F$5,0)),"")</f>
        <v>0</v>
      </c>
      <c r="Z225" s="201"/>
      <c r="AA225" s="201"/>
      <c r="AB225" s="201" t="str">
        <f t="shared" si="24"/>
        <v>No</v>
      </c>
      <c r="AC225" s="201" t="str">
        <f t="shared" si="25"/>
        <v/>
      </c>
      <c r="AD225" s="201" t="str">
        <f t="shared" si="23"/>
        <v/>
      </c>
      <c r="AE225" s="202" t="str">
        <f t="shared" si="26"/>
        <v/>
      </c>
      <c r="AF225" s="202" t="str">
        <f t="shared" si="27"/>
        <v/>
      </c>
      <c r="AG225" s="202" t="str">
        <f t="shared" si="28"/>
        <v/>
      </c>
      <c r="AH225" s="202"/>
      <c r="AI225" s="1"/>
      <c r="AJ225" s="217"/>
      <c r="AK225" s="217"/>
      <c r="AL225" s="217"/>
      <c r="AM225" s="217"/>
      <c r="AO225" s="217"/>
    </row>
    <row r="226" spans="20:41" x14ac:dyDescent="0.25">
      <c r="T226" s="200">
        <v>216</v>
      </c>
      <c r="U226" s="197">
        <f>IFERROR(INDEX(Sales!$B$6:$F$5005,$T226,MATCH(U$10,Sales!$B$5:$F$5,0)),"")</f>
        <v>0</v>
      </c>
      <c r="V226" s="196">
        <f>IFERROR(INDEX(Sales!$B$6:$F$5005,$T226,MATCH(V$10,Sales!$B$5:$F$5,0)),"")</f>
        <v>0</v>
      </c>
      <c r="W226" s="196">
        <f>IFERROR(INDEX(Sales!$B$6:$F$5005,$T226,MATCH(W$10,Sales!$B$5:$F$5,0)),"")</f>
        <v>0</v>
      </c>
      <c r="X226" s="196">
        <f>IFERROR(INDEX(Sales!$B$6:$F$5005,$T226,MATCH(X$10,Sales!$B$5:$F$5,0)),"")</f>
        <v>0</v>
      </c>
      <c r="Y226" s="220">
        <f>IFERROR(INDEX(Sales!$B$6:$F$5005,$T226,MATCH(Y$10,Sales!$B$5:$F$5,0)),"")</f>
        <v>0</v>
      </c>
      <c r="Z226" s="201"/>
      <c r="AA226" s="201"/>
      <c r="AB226" s="201" t="str">
        <f t="shared" si="24"/>
        <v>No</v>
      </c>
      <c r="AC226" s="201" t="str">
        <f t="shared" si="25"/>
        <v/>
      </c>
      <c r="AD226" s="201" t="str">
        <f t="shared" si="23"/>
        <v/>
      </c>
      <c r="AE226" s="202" t="str">
        <f t="shared" si="26"/>
        <v/>
      </c>
      <c r="AF226" s="202" t="str">
        <f t="shared" si="27"/>
        <v/>
      </c>
      <c r="AG226" s="202" t="str">
        <f t="shared" si="28"/>
        <v/>
      </c>
      <c r="AH226" s="202"/>
      <c r="AI226" s="1"/>
      <c r="AJ226" s="217"/>
      <c r="AK226" s="217"/>
      <c r="AL226" s="217"/>
      <c r="AM226" s="217"/>
      <c r="AO226" s="217"/>
    </row>
    <row r="227" spans="20:41" x14ac:dyDescent="0.25">
      <c r="T227" s="200">
        <v>217</v>
      </c>
      <c r="U227" s="197">
        <f>IFERROR(INDEX(Sales!$B$6:$F$5005,$T227,MATCH(U$10,Sales!$B$5:$F$5,0)),"")</f>
        <v>0</v>
      </c>
      <c r="V227" s="196">
        <f>IFERROR(INDEX(Sales!$B$6:$F$5005,$T227,MATCH(V$10,Sales!$B$5:$F$5,0)),"")</f>
        <v>0</v>
      </c>
      <c r="W227" s="196">
        <f>IFERROR(INDEX(Sales!$B$6:$F$5005,$T227,MATCH(W$10,Sales!$B$5:$F$5,0)),"")</f>
        <v>0</v>
      </c>
      <c r="X227" s="196">
        <f>IFERROR(INDEX(Sales!$B$6:$F$5005,$T227,MATCH(X$10,Sales!$B$5:$F$5,0)),"")</f>
        <v>0</v>
      </c>
      <c r="Y227" s="220">
        <f>IFERROR(INDEX(Sales!$B$6:$F$5005,$T227,MATCH(Y$10,Sales!$B$5:$F$5,0)),"")</f>
        <v>0</v>
      </c>
      <c r="Z227" s="201"/>
      <c r="AA227" s="201"/>
      <c r="AB227" s="201" t="str">
        <f t="shared" si="24"/>
        <v>No</v>
      </c>
      <c r="AC227" s="201" t="str">
        <f t="shared" si="25"/>
        <v/>
      </c>
      <c r="AD227" s="201" t="str">
        <f t="shared" si="23"/>
        <v/>
      </c>
      <c r="AE227" s="202" t="str">
        <f t="shared" si="26"/>
        <v/>
      </c>
      <c r="AF227" s="202" t="str">
        <f t="shared" si="27"/>
        <v/>
      </c>
      <c r="AG227" s="202" t="str">
        <f t="shared" si="28"/>
        <v/>
      </c>
      <c r="AH227" s="202"/>
      <c r="AI227" s="1"/>
      <c r="AJ227" s="217"/>
      <c r="AK227" s="217"/>
      <c r="AL227" s="217"/>
      <c r="AM227" s="217"/>
      <c r="AO227" s="217"/>
    </row>
    <row r="228" spans="20:41" x14ac:dyDescent="0.25">
      <c r="T228" s="200">
        <v>218</v>
      </c>
      <c r="U228" s="197">
        <f>IFERROR(INDEX(Sales!$B$6:$F$5005,$T228,MATCH(U$10,Sales!$B$5:$F$5,0)),"")</f>
        <v>0</v>
      </c>
      <c r="V228" s="196">
        <f>IFERROR(INDEX(Sales!$B$6:$F$5005,$T228,MATCH(V$10,Sales!$B$5:$F$5,0)),"")</f>
        <v>0</v>
      </c>
      <c r="W228" s="196">
        <f>IFERROR(INDEX(Sales!$B$6:$F$5005,$T228,MATCH(W$10,Sales!$B$5:$F$5,0)),"")</f>
        <v>0</v>
      </c>
      <c r="X228" s="196">
        <f>IFERROR(INDEX(Sales!$B$6:$F$5005,$T228,MATCH(X$10,Sales!$B$5:$F$5,0)),"")</f>
        <v>0</v>
      </c>
      <c r="Y228" s="220">
        <f>IFERROR(INDEX(Sales!$B$6:$F$5005,$T228,MATCH(Y$10,Sales!$B$5:$F$5,0)),"")</f>
        <v>0</v>
      </c>
      <c r="Z228" s="201"/>
      <c r="AA228" s="201"/>
      <c r="AB228" s="201" t="str">
        <f t="shared" si="24"/>
        <v>No</v>
      </c>
      <c r="AC228" s="201" t="str">
        <f t="shared" si="25"/>
        <v/>
      </c>
      <c r="AD228" s="201" t="str">
        <f t="shared" si="23"/>
        <v/>
      </c>
      <c r="AE228" s="202" t="str">
        <f t="shared" si="26"/>
        <v/>
      </c>
      <c r="AF228" s="202" t="str">
        <f t="shared" si="27"/>
        <v/>
      </c>
      <c r="AG228" s="202" t="str">
        <f t="shared" si="28"/>
        <v/>
      </c>
      <c r="AH228" s="202"/>
      <c r="AI228" s="1"/>
      <c r="AJ228" s="217"/>
      <c r="AK228" s="217"/>
      <c r="AL228" s="217"/>
      <c r="AM228" s="217"/>
      <c r="AO228" s="217"/>
    </row>
    <row r="229" spans="20:41" x14ac:dyDescent="0.25">
      <c r="T229" s="200">
        <v>219</v>
      </c>
      <c r="U229" s="197">
        <f>IFERROR(INDEX(Sales!$B$6:$F$5005,$T229,MATCH(U$10,Sales!$B$5:$F$5,0)),"")</f>
        <v>0</v>
      </c>
      <c r="V229" s="196">
        <f>IFERROR(INDEX(Sales!$B$6:$F$5005,$T229,MATCH(V$10,Sales!$B$5:$F$5,0)),"")</f>
        <v>0</v>
      </c>
      <c r="W229" s="196">
        <f>IFERROR(INDEX(Sales!$B$6:$F$5005,$T229,MATCH(W$10,Sales!$B$5:$F$5,0)),"")</f>
        <v>0</v>
      </c>
      <c r="X229" s="196">
        <f>IFERROR(INDEX(Sales!$B$6:$F$5005,$T229,MATCH(X$10,Sales!$B$5:$F$5,0)),"")</f>
        <v>0</v>
      </c>
      <c r="Y229" s="220">
        <f>IFERROR(INDEX(Sales!$B$6:$F$5005,$T229,MATCH(Y$10,Sales!$B$5:$F$5,0)),"")</f>
        <v>0</v>
      </c>
      <c r="Z229" s="201"/>
      <c r="AA229" s="201"/>
      <c r="AB229" s="201" t="str">
        <f t="shared" si="24"/>
        <v>No</v>
      </c>
      <c r="AC229" s="201" t="str">
        <f t="shared" si="25"/>
        <v/>
      </c>
      <c r="AD229" s="201" t="str">
        <f t="shared" si="23"/>
        <v/>
      </c>
      <c r="AE229" s="202" t="str">
        <f t="shared" si="26"/>
        <v/>
      </c>
      <c r="AF229" s="202" t="str">
        <f t="shared" si="27"/>
        <v/>
      </c>
      <c r="AG229" s="202" t="str">
        <f t="shared" si="28"/>
        <v/>
      </c>
      <c r="AH229" s="202"/>
      <c r="AI229" s="1"/>
      <c r="AJ229" s="217"/>
      <c r="AK229" s="217"/>
      <c r="AL229" s="217"/>
      <c r="AM229" s="217"/>
      <c r="AO229" s="217"/>
    </row>
    <row r="230" spans="20:41" x14ac:dyDescent="0.25">
      <c r="T230" s="200">
        <v>220</v>
      </c>
      <c r="U230" s="197">
        <f>IFERROR(INDEX(Sales!$B$6:$F$5005,$T230,MATCH(U$10,Sales!$B$5:$F$5,0)),"")</f>
        <v>0</v>
      </c>
      <c r="V230" s="196">
        <f>IFERROR(INDEX(Sales!$B$6:$F$5005,$T230,MATCH(V$10,Sales!$B$5:$F$5,0)),"")</f>
        <v>0</v>
      </c>
      <c r="W230" s="196">
        <f>IFERROR(INDEX(Sales!$B$6:$F$5005,$T230,MATCH(W$10,Sales!$B$5:$F$5,0)),"")</f>
        <v>0</v>
      </c>
      <c r="X230" s="196">
        <f>IFERROR(INDEX(Sales!$B$6:$F$5005,$T230,MATCH(X$10,Sales!$B$5:$F$5,0)),"")</f>
        <v>0</v>
      </c>
      <c r="Y230" s="220">
        <f>IFERROR(INDEX(Sales!$B$6:$F$5005,$T230,MATCH(Y$10,Sales!$B$5:$F$5,0)),"")</f>
        <v>0</v>
      </c>
      <c r="Z230" s="201"/>
      <c r="AA230" s="201"/>
      <c r="AB230" s="201" t="str">
        <f t="shared" si="24"/>
        <v>No</v>
      </c>
      <c r="AC230" s="201" t="str">
        <f t="shared" si="25"/>
        <v/>
      </c>
      <c r="AD230" s="201" t="str">
        <f t="shared" si="23"/>
        <v/>
      </c>
      <c r="AE230" s="202" t="str">
        <f t="shared" si="26"/>
        <v/>
      </c>
      <c r="AF230" s="202" t="str">
        <f t="shared" si="27"/>
        <v/>
      </c>
      <c r="AG230" s="202" t="str">
        <f t="shared" si="28"/>
        <v/>
      </c>
      <c r="AH230" s="202"/>
      <c r="AI230" s="1"/>
      <c r="AJ230" s="217"/>
      <c r="AK230" s="217"/>
      <c r="AL230" s="217"/>
      <c r="AM230" s="217"/>
      <c r="AO230" s="217"/>
    </row>
    <row r="231" spans="20:41" x14ac:dyDescent="0.25">
      <c r="T231" s="200">
        <v>221</v>
      </c>
      <c r="U231" s="197">
        <f>IFERROR(INDEX(Sales!$B$6:$F$5005,$T231,MATCH(U$10,Sales!$B$5:$F$5,0)),"")</f>
        <v>0</v>
      </c>
      <c r="V231" s="196">
        <f>IFERROR(INDEX(Sales!$B$6:$F$5005,$T231,MATCH(V$10,Sales!$B$5:$F$5,0)),"")</f>
        <v>0</v>
      </c>
      <c r="W231" s="196">
        <f>IFERROR(INDEX(Sales!$B$6:$F$5005,$T231,MATCH(W$10,Sales!$B$5:$F$5,0)),"")</f>
        <v>0</v>
      </c>
      <c r="X231" s="196">
        <f>IFERROR(INDEX(Sales!$B$6:$F$5005,$T231,MATCH(X$10,Sales!$B$5:$F$5,0)),"")</f>
        <v>0</v>
      </c>
      <c r="Y231" s="220">
        <f>IFERROR(INDEX(Sales!$B$6:$F$5005,$T231,MATCH(Y$10,Sales!$B$5:$F$5,0)),"")</f>
        <v>0</v>
      </c>
      <c r="Z231" s="201"/>
      <c r="AA231" s="201"/>
      <c r="AB231" s="201" t="str">
        <f t="shared" si="24"/>
        <v>No</v>
      </c>
      <c r="AC231" s="201" t="str">
        <f t="shared" si="25"/>
        <v/>
      </c>
      <c r="AD231" s="201" t="str">
        <f t="shared" si="23"/>
        <v/>
      </c>
      <c r="AE231" s="202" t="str">
        <f t="shared" si="26"/>
        <v/>
      </c>
      <c r="AF231" s="202" t="str">
        <f t="shared" si="27"/>
        <v/>
      </c>
      <c r="AG231" s="202" t="str">
        <f t="shared" si="28"/>
        <v/>
      </c>
      <c r="AH231" s="202"/>
      <c r="AI231" s="1"/>
      <c r="AJ231" s="217"/>
      <c r="AK231" s="217"/>
      <c r="AL231" s="217"/>
      <c r="AM231" s="217"/>
      <c r="AO231" s="217"/>
    </row>
    <row r="232" spans="20:41" x14ac:dyDescent="0.25">
      <c r="T232" s="200">
        <v>222</v>
      </c>
      <c r="U232" s="197">
        <f>IFERROR(INDEX(Sales!$B$6:$F$5005,$T232,MATCH(U$10,Sales!$B$5:$F$5,0)),"")</f>
        <v>0</v>
      </c>
      <c r="V232" s="196">
        <f>IFERROR(INDEX(Sales!$B$6:$F$5005,$T232,MATCH(V$10,Sales!$B$5:$F$5,0)),"")</f>
        <v>0</v>
      </c>
      <c r="W232" s="196">
        <f>IFERROR(INDEX(Sales!$B$6:$F$5005,$T232,MATCH(W$10,Sales!$B$5:$F$5,0)),"")</f>
        <v>0</v>
      </c>
      <c r="X232" s="196">
        <f>IFERROR(INDEX(Sales!$B$6:$F$5005,$T232,MATCH(X$10,Sales!$B$5:$F$5,0)),"")</f>
        <v>0</v>
      </c>
      <c r="Y232" s="220">
        <f>IFERROR(INDEX(Sales!$B$6:$F$5005,$T232,MATCH(Y$10,Sales!$B$5:$F$5,0)),"")</f>
        <v>0</v>
      </c>
      <c r="Z232" s="201"/>
      <c r="AA232" s="201"/>
      <c r="AB232" s="201" t="str">
        <f t="shared" si="24"/>
        <v>No</v>
      </c>
      <c r="AC232" s="201" t="str">
        <f t="shared" si="25"/>
        <v/>
      </c>
      <c r="AD232" s="201" t="str">
        <f t="shared" si="23"/>
        <v/>
      </c>
      <c r="AE232" s="202" t="str">
        <f t="shared" si="26"/>
        <v/>
      </c>
      <c r="AF232" s="202" t="str">
        <f t="shared" si="27"/>
        <v/>
      </c>
      <c r="AG232" s="202" t="str">
        <f t="shared" si="28"/>
        <v/>
      </c>
      <c r="AH232" s="202"/>
      <c r="AI232" s="1"/>
      <c r="AJ232" s="217"/>
      <c r="AK232" s="217"/>
      <c r="AL232" s="217"/>
      <c r="AM232" s="217"/>
      <c r="AO232" s="217"/>
    </row>
    <row r="233" spans="20:41" x14ac:dyDescent="0.25">
      <c r="T233" s="200">
        <v>223</v>
      </c>
      <c r="U233" s="197">
        <f>IFERROR(INDEX(Sales!$B$6:$F$5005,$T233,MATCH(U$10,Sales!$B$5:$F$5,0)),"")</f>
        <v>0</v>
      </c>
      <c r="V233" s="196">
        <f>IFERROR(INDEX(Sales!$B$6:$F$5005,$T233,MATCH(V$10,Sales!$B$5:$F$5,0)),"")</f>
        <v>0</v>
      </c>
      <c r="W233" s="196">
        <f>IFERROR(INDEX(Sales!$B$6:$F$5005,$T233,MATCH(W$10,Sales!$B$5:$F$5,0)),"")</f>
        <v>0</v>
      </c>
      <c r="X233" s="196">
        <f>IFERROR(INDEX(Sales!$B$6:$F$5005,$T233,MATCH(X$10,Sales!$B$5:$F$5,0)),"")</f>
        <v>0</v>
      </c>
      <c r="Y233" s="220">
        <f>IFERROR(INDEX(Sales!$B$6:$F$5005,$T233,MATCH(Y$10,Sales!$B$5:$F$5,0)),"")</f>
        <v>0</v>
      </c>
      <c r="Z233" s="201"/>
      <c r="AA233" s="201"/>
      <c r="AB233" s="201" t="str">
        <f t="shared" si="24"/>
        <v>No</v>
      </c>
      <c r="AC233" s="201" t="str">
        <f t="shared" si="25"/>
        <v/>
      </c>
      <c r="AD233" s="201" t="str">
        <f t="shared" si="23"/>
        <v/>
      </c>
      <c r="AE233" s="202" t="str">
        <f t="shared" si="26"/>
        <v/>
      </c>
      <c r="AF233" s="202" t="str">
        <f t="shared" si="27"/>
        <v/>
      </c>
      <c r="AG233" s="202" t="str">
        <f t="shared" si="28"/>
        <v/>
      </c>
      <c r="AH233" s="202"/>
      <c r="AI233" s="1"/>
      <c r="AJ233" s="217"/>
      <c r="AK233" s="217"/>
      <c r="AL233" s="217"/>
      <c r="AM233" s="217"/>
      <c r="AO233" s="217"/>
    </row>
    <row r="234" spans="20:41" x14ac:dyDescent="0.25">
      <c r="T234" s="200">
        <v>224</v>
      </c>
      <c r="U234" s="197">
        <f>IFERROR(INDEX(Sales!$B$6:$F$5005,$T234,MATCH(U$10,Sales!$B$5:$F$5,0)),"")</f>
        <v>0</v>
      </c>
      <c r="V234" s="196">
        <f>IFERROR(INDEX(Sales!$B$6:$F$5005,$T234,MATCH(V$10,Sales!$B$5:$F$5,0)),"")</f>
        <v>0</v>
      </c>
      <c r="W234" s="196">
        <f>IFERROR(INDEX(Sales!$B$6:$F$5005,$T234,MATCH(W$10,Sales!$B$5:$F$5,0)),"")</f>
        <v>0</v>
      </c>
      <c r="X234" s="196">
        <f>IFERROR(INDEX(Sales!$B$6:$F$5005,$T234,MATCH(X$10,Sales!$B$5:$F$5,0)),"")</f>
        <v>0</v>
      </c>
      <c r="Y234" s="220">
        <f>IFERROR(INDEX(Sales!$B$6:$F$5005,$T234,MATCH(Y$10,Sales!$B$5:$F$5,0)),"")</f>
        <v>0</v>
      </c>
      <c r="Z234" s="201"/>
      <c r="AA234" s="201"/>
      <c r="AB234" s="201" t="str">
        <f t="shared" si="24"/>
        <v>No</v>
      </c>
      <c r="AC234" s="201" t="str">
        <f t="shared" si="25"/>
        <v/>
      </c>
      <c r="AD234" s="201" t="str">
        <f t="shared" si="23"/>
        <v/>
      </c>
      <c r="AE234" s="202" t="str">
        <f t="shared" si="26"/>
        <v/>
      </c>
      <c r="AF234" s="202" t="str">
        <f t="shared" si="27"/>
        <v/>
      </c>
      <c r="AG234" s="202" t="str">
        <f t="shared" si="28"/>
        <v/>
      </c>
      <c r="AH234" s="202"/>
      <c r="AI234" s="1"/>
      <c r="AJ234" s="217"/>
      <c r="AK234" s="217"/>
      <c r="AL234" s="217"/>
      <c r="AM234" s="217"/>
      <c r="AO234" s="217"/>
    </row>
    <row r="235" spans="20:41" x14ac:dyDescent="0.25">
      <c r="T235" s="200">
        <v>225</v>
      </c>
      <c r="U235" s="197">
        <f>IFERROR(INDEX(Sales!$B$6:$F$5005,$T235,MATCH(U$10,Sales!$B$5:$F$5,0)),"")</f>
        <v>0</v>
      </c>
      <c r="V235" s="196">
        <f>IFERROR(INDEX(Sales!$B$6:$F$5005,$T235,MATCH(V$10,Sales!$B$5:$F$5,0)),"")</f>
        <v>0</v>
      </c>
      <c r="W235" s="196">
        <f>IFERROR(INDEX(Sales!$B$6:$F$5005,$T235,MATCH(W$10,Sales!$B$5:$F$5,0)),"")</f>
        <v>0</v>
      </c>
      <c r="X235" s="196">
        <f>IFERROR(INDEX(Sales!$B$6:$F$5005,$T235,MATCH(X$10,Sales!$B$5:$F$5,0)),"")</f>
        <v>0</v>
      </c>
      <c r="Y235" s="220">
        <f>IFERROR(INDEX(Sales!$B$6:$F$5005,$T235,MATCH(Y$10,Sales!$B$5:$F$5,0)),"")</f>
        <v>0</v>
      </c>
      <c r="Z235" s="201"/>
      <c r="AA235" s="201"/>
      <c r="AB235" s="201" t="str">
        <f t="shared" si="24"/>
        <v>No</v>
      </c>
      <c r="AC235" s="201" t="str">
        <f t="shared" si="25"/>
        <v/>
      </c>
      <c r="AD235" s="201" t="str">
        <f t="shared" si="23"/>
        <v/>
      </c>
      <c r="AE235" s="202" t="str">
        <f t="shared" si="26"/>
        <v/>
      </c>
      <c r="AF235" s="202" t="str">
        <f t="shared" si="27"/>
        <v/>
      </c>
      <c r="AG235" s="202" t="str">
        <f t="shared" si="28"/>
        <v/>
      </c>
      <c r="AH235" s="202"/>
      <c r="AI235" s="1"/>
      <c r="AJ235" s="217"/>
      <c r="AK235" s="217"/>
      <c r="AL235" s="217"/>
      <c r="AM235" s="217"/>
      <c r="AO235" s="217"/>
    </row>
    <row r="236" spans="20:41" x14ac:dyDescent="0.25">
      <c r="T236" s="200">
        <v>226</v>
      </c>
      <c r="U236" s="197">
        <f>IFERROR(INDEX(Sales!$B$6:$F$5005,$T236,MATCH(U$10,Sales!$B$5:$F$5,0)),"")</f>
        <v>0</v>
      </c>
      <c r="V236" s="196">
        <f>IFERROR(INDEX(Sales!$B$6:$F$5005,$T236,MATCH(V$10,Sales!$B$5:$F$5,0)),"")</f>
        <v>0</v>
      </c>
      <c r="W236" s="196">
        <f>IFERROR(INDEX(Sales!$B$6:$F$5005,$T236,MATCH(W$10,Sales!$B$5:$F$5,0)),"")</f>
        <v>0</v>
      </c>
      <c r="X236" s="196">
        <f>IFERROR(INDEX(Sales!$B$6:$F$5005,$T236,MATCH(X$10,Sales!$B$5:$F$5,0)),"")</f>
        <v>0</v>
      </c>
      <c r="Y236" s="220">
        <f>IFERROR(INDEX(Sales!$B$6:$F$5005,$T236,MATCH(Y$10,Sales!$B$5:$F$5,0)),"")</f>
        <v>0</v>
      </c>
      <c r="Z236" s="201"/>
      <c r="AA236" s="201"/>
      <c r="AB236" s="201" t="str">
        <f t="shared" si="24"/>
        <v>No</v>
      </c>
      <c r="AC236" s="201" t="str">
        <f t="shared" si="25"/>
        <v/>
      </c>
      <c r="AD236" s="201" t="str">
        <f t="shared" si="23"/>
        <v/>
      </c>
      <c r="AE236" s="202" t="str">
        <f t="shared" si="26"/>
        <v/>
      </c>
      <c r="AF236" s="202" t="str">
        <f t="shared" si="27"/>
        <v/>
      </c>
      <c r="AG236" s="202" t="str">
        <f t="shared" si="28"/>
        <v/>
      </c>
      <c r="AH236" s="202"/>
      <c r="AI236" s="1"/>
      <c r="AJ236" s="217"/>
      <c r="AK236" s="217"/>
      <c r="AL236" s="217"/>
      <c r="AM236" s="217"/>
      <c r="AO236" s="217"/>
    </row>
    <row r="237" spans="20:41" x14ac:dyDescent="0.25">
      <c r="T237" s="200">
        <v>227</v>
      </c>
      <c r="U237" s="197">
        <f>IFERROR(INDEX(Sales!$B$6:$F$5005,$T237,MATCH(U$10,Sales!$B$5:$F$5,0)),"")</f>
        <v>0</v>
      </c>
      <c r="V237" s="196">
        <f>IFERROR(INDEX(Sales!$B$6:$F$5005,$T237,MATCH(V$10,Sales!$B$5:$F$5,0)),"")</f>
        <v>0</v>
      </c>
      <c r="W237" s="196">
        <f>IFERROR(INDEX(Sales!$B$6:$F$5005,$T237,MATCH(W$10,Sales!$B$5:$F$5,0)),"")</f>
        <v>0</v>
      </c>
      <c r="X237" s="196">
        <f>IFERROR(INDEX(Sales!$B$6:$F$5005,$T237,MATCH(X$10,Sales!$B$5:$F$5,0)),"")</f>
        <v>0</v>
      </c>
      <c r="Y237" s="220">
        <f>IFERROR(INDEX(Sales!$B$6:$F$5005,$T237,MATCH(Y$10,Sales!$B$5:$F$5,0)),"")</f>
        <v>0</v>
      </c>
      <c r="Z237" s="201"/>
      <c r="AA237" s="201"/>
      <c r="AB237" s="201" t="str">
        <f t="shared" si="24"/>
        <v>No</v>
      </c>
      <c r="AC237" s="201" t="str">
        <f t="shared" si="25"/>
        <v/>
      </c>
      <c r="AD237" s="201" t="str">
        <f t="shared" si="23"/>
        <v/>
      </c>
      <c r="AE237" s="202" t="str">
        <f t="shared" si="26"/>
        <v/>
      </c>
      <c r="AF237" s="202" t="str">
        <f t="shared" si="27"/>
        <v/>
      </c>
      <c r="AG237" s="202" t="str">
        <f t="shared" si="28"/>
        <v/>
      </c>
      <c r="AH237" s="202"/>
      <c r="AI237" s="1"/>
      <c r="AJ237" s="217"/>
      <c r="AK237" s="217"/>
      <c r="AL237" s="217"/>
      <c r="AM237" s="217"/>
      <c r="AO237" s="217"/>
    </row>
    <row r="238" spans="20:41" x14ac:dyDescent="0.25">
      <c r="T238" s="200">
        <v>228</v>
      </c>
      <c r="U238" s="197">
        <f>IFERROR(INDEX(Sales!$B$6:$F$5005,$T238,MATCH(U$10,Sales!$B$5:$F$5,0)),"")</f>
        <v>0</v>
      </c>
      <c r="V238" s="196">
        <f>IFERROR(INDEX(Sales!$B$6:$F$5005,$T238,MATCH(V$10,Sales!$B$5:$F$5,0)),"")</f>
        <v>0</v>
      </c>
      <c r="W238" s="196">
        <f>IFERROR(INDEX(Sales!$B$6:$F$5005,$T238,MATCH(W$10,Sales!$B$5:$F$5,0)),"")</f>
        <v>0</v>
      </c>
      <c r="X238" s="196">
        <f>IFERROR(INDEX(Sales!$B$6:$F$5005,$T238,MATCH(X$10,Sales!$B$5:$F$5,0)),"")</f>
        <v>0</v>
      </c>
      <c r="Y238" s="220">
        <f>IFERROR(INDEX(Sales!$B$6:$F$5005,$T238,MATCH(Y$10,Sales!$B$5:$F$5,0)),"")</f>
        <v>0</v>
      </c>
      <c r="Z238" s="201"/>
      <c r="AA238" s="201"/>
      <c r="AB238" s="201" t="str">
        <f t="shared" si="24"/>
        <v>No</v>
      </c>
      <c r="AC238" s="201" t="str">
        <f t="shared" si="25"/>
        <v/>
      </c>
      <c r="AD238" s="201" t="str">
        <f t="shared" si="23"/>
        <v/>
      </c>
      <c r="AE238" s="202" t="str">
        <f t="shared" si="26"/>
        <v/>
      </c>
      <c r="AF238" s="202" t="str">
        <f t="shared" si="27"/>
        <v/>
      </c>
      <c r="AG238" s="202" t="str">
        <f t="shared" si="28"/>
        <v/>
      </c>
      <c r="AH238" s="202"/>
      <c r="AI238" s="1"/>
      <c r="AJ238" s="217"/>
      <c r="AK238" s="217"/>
      <c r="AL238" s="217"/>
      <c r="AM238" s="217"/>
      <c r="AO238" s="217"/>
    </row>
    <row r="239" spans="20:41" x14ac:dyDescent="0.25">
      <c r="T239" s="200">
        <v>229</v>
      </c>
      <c r="U239" s="197">
        <f>IFERROR(INDEX(Sales!$B$6:$F$5005,$T239,MATCH(U$10,Sales!$B$5:$F$5,0)),"")</f>
        <v>0</v>
      </c>
      <c r="V239" s="196">
        <f>IFERROR(INDEX(Sales!$B$6:$F$5005,$T239,MATCH(V$10,Sales!$B$5:$F$5,0)),"")</f>
        <v>0</v>
      </c>
      <c r="W239" s="196">
        <f>IFERROR(INDEX(Sales!$B$6:$F$5005,$T239,MATCH(W$10,Sales!$B$5:$F$5,0)),"")</f>
        <v>0</v>
      </c>
      <c r="X239" s="196">
        <f>IFERROR(INDEX(Sales!$B$6:$F$5005,$T239,MATCH(X$10,Sales!$B$5:$F$5,0)),"")</f>
        <v>0</v>
      </c>
      <c r="Y239" s="220">
        <f>IFERROR(INDEX(Sales!$B$6:$F$5005,$T239,MATCH(Y$10,Sales!$B$5:$F$5,0)),"")</f>
        <v>0</v>
      </c>
      <c r="Z239" s="201"/>
      <c r="AA239" s="201"/>
      <c r="AB239" s="201" t="str">
        <f t="shared" si="24"/>
        <v>No</v>
      </c>
      <c r="AC239" s="201" t="str">
        <f t="shared" si="25"/>
        <v/>
      </c>
      <c r="AD239" s="201" t="str">
        <f t="shared" si="23"/>
        <v/>
      </c>
      <c r="AE239" s="202" t="str">
        <f t="shared" si="26"/>
        <v/>
      </c>
      <c r="AF239" s="202" t="str">
        <f t="shared" si="27"/>
        <v/>
      </c>
      <c r="AG239" s="202" t="str">
        <f t="shared" si="28"/>
        <v/>
      </c>
      <c r="AH239" s="202"/>
      <c r="AI239" s="1"/>
      <c r="AJ239" s="217"/>
      <c r="AK239" s="217"/>
      <c r="AL239" s="217"/>
      <c r="AM239" s="217"/>
      <c r="AO239" s="217"/>
    </row>
    <row r="240" spans="20:41" x14ac:dyDescent="0.25">
      <c r="T240" s="200">
        <v>230</v>
      </c>
      <c r="U240" s="197">
        <f>IFERROR(INDEX(Sales!$B$6:$F$5005,$T240,MATCH(U$10,Sales!$B$5:$F$5,0)),"")</f>
        <v>0</v>
      </c>
      <c r="V240" s="196">
        <f>IFERROR(INDEX(Sales!$B$6:$F$5005,$T240,MATCH(V$10,Sales!$B$5:$F$5,0)),"")</f>
        <v>0</v>
      </c>
      <c r="W240" s="196">
        <f>IFERROR(INDEX(Sales!$B$6:$F$5005,$T240,MATCH(W$10,Sales!$B$5:$F$5,0)),"")</f>
        <v>0</v>
      </c>
      <c r="X240" s="196">
        <f>IFERROR(INDEX(Sales!$B$6:$F$5005,$T240,MATCH(X$10,Sales!$B$5:$F$5,0)),"")</f>
        <v>0</v>
      </c>
      <c r="Y240" s="220">
        <f>IFERROR(INDEX(Sales!$B$6:$F$5005,$T240,MATCH(Y$10,Sales!$B$5:$F$5,0)),"")</f>
        <v>0</v>
      </c>
      <c r="Z240" s="201"/>
      <c r="AA240" s="201"/>
      <c r="AB240" s="201" t="str">
        <f t="shared" si="24"/>
        <v>No</v>
      </c>
      <c r="AC240" s="201" t="str">
        <f t="shared" si="25"/>
        <v/>
      </c>
      <c r="AD240" s="201" t="str">
        <f t="shared" si="23"/>
        <v/>
      </c>
      <c r="AE240" s="202" t="str">
        <f t="shared" si="26"/>
        <v/>
      </c>
      <c r="AF240" s="202" t="str">
        <f t="shared" si="27"/>
        <v/>
      </c>
      <c r="AG240" s="202" t="str">
        <f t="shared" si="28"/>
        <v/>
      </c>
      <c r="AH240" s="202"/>
      <c r="AI240" s="1"/>
      <c r="AJ240" s="217"/>
      <c r="AK240" s="217"/>
      <c r="AL240" s="217"/>
      <c r="AM240" s="217"/>
      <c r="AO240" s="217"/>
    </row>
    <row r="241" spans="20:41" x14ac:dyDescent="0.25">
      <c r="T241" s="200">
        <v>231</v>
      </c>
      <c r="U241" s="197">
        <f>IFERROR(INDEX(Sales!$B$6:$F$5005,$T241,MATCH(U$10,Sales!$B$5:$F$5,0)),"")</f>
        <v>0</v>
      </c>
      <c r="V241" s="196">
        <f>IFERROR(INDEX(Sales!$B$6:$F$5005,$T241,MATCH(V$10,Sales!$B$5:$F$5,0)),"")</f>
        <v>0</v>
      </c>
      <c r="W241" s="196">
        <f>IFERROR(INDEX(Sales!$B$6:$F$5005,$T241,MATCH(W$10,Sales!$B$5:$F$5,0)),"")</f>
        <v>0</v>
      </c>
      <c r="X241" s="196">
        <f>IFERROR(INDEX(Sales!$B$6:$F$5005,$T241,MATCH(X$10,Sales!$B$5:$F$5,0)),"")</f>
        <v>0</v>
      </c>
      <c r="Y241" s="220">
        <f>IFERROR(INDEX(Sales!$B$6:$F$5005,$T241,MATCH(Y$10,Sales!$B$5:$F$5,0)),"")</f>
        <v>0</v>
      </c>
      <c r="Z241" s="201"/>
      <c r="AA241" s="201"/>
      <c r="AB241" s="201" t="str">
        <f t="shared" si="24"/>
        <v>No</v>
      </c>
      <c r="AC241" s="201" t="str">
        <f t="shared" si="25"/>
        <v/>
      </c>
      <c r="AD241" s="201" t="str">
        <f t="shared" si="23"/>
        <v/>
      </c>
      <c r="AE241" s="202" t="str">
        <f t="shared" si="26"/>
        <v/>
      </c>
      <c r="AF241" s="202" t="str">
        <f t="shared" si="27"/>
        <v/>
      </c>
      <c r="AG241" s="202" t="str">
        <f t="shared" si="28"/>
        <v/>
      </c>
      <c r="AH241" s="202"/>
      <c r="AI241" s="1"/>
      <c r="AJ241" s="217"/>
      <c r="AK241" s="217"/>
      <c r="AL241" s="217"/>
      <c r="AM241" s="217"/>
      <c r="AO241" s="217"/>
    </row>
    <row r="242" spans="20:41" x14ac:dyDescent="0.25">
      <c r="T242" s="200">
        <v>232</v>
      </c>
      <c r="U242" s="197">
        <f>IFERROR(INDEX(Sales!$B$6:$F$5005,$T242,MATCH(U$10,Sales!$B$5:$F$5,0)),"")</f>
        <v>0</v>
      </c>
      <c r="V242" s="196">
        <f>IFERROR(INDEX(Sales!$B$6:$F$5005,$T242,MATCH(V$10,Sales!$B$5:$F$5,0)),"")</f>
        <v>0</v>
      </c>
      <c r="W242" s="196">
        <f>IFERROR(INDEX(Sales!$B$6:$F$5005,$T242,MATCH(W$10,Sales!$B$5:$F$5,0)),"")</f>
        <v>0</v>
      </c>
      <c r="X242" s="196">
        <f>IFERROR(INDEX(Sales!$B$6:$F$5005,$T242,MATCH(X$10,Sales!$B$5:$F$5,0)),"")</f>
        <v>0</v>
      </c>
      <c r="Y242" s="220">
        <f>IFERROR(INDEX(Sales!$B$6:$F$5005,$T242,MATCH(Y$10,Sales!$B$5:$F$5,0)),"")</f>
        <v>0</v>
      </c>
      <c r="Z242" s="201"/>
      <c r="AA242" s="201"/>
      <c r="AB242" s="201" t="str">
        <f t="shared" si="24"/>
        <v>No</v>
      </c>
      <c r="AC242" s="201" t="str">
        <f t="shared" si="25"/>
        <v/>
      </c>
      <c r="AD242" s="201" t="str">
        <f t="shared" si="23"/>
        <v/>
      </c>
      <c r="AE242" s="202" t="str">
        <f t="shared" si="26"/>
        <v/>
      </c>
      <c r="AF242" s="202" t="str">
        <f t="shared" si="27"/>
        <v/>
      </c>
      <c r="AG242" s="202" t="str">
        <f t="shared" si="28"/>
        <v/>
      </c>
      <c r="AH242" s="202"/>
      <c r="AI242" s="1"/>
      <c r="AJ242" s="217"/>
      <c r="AK242" s="217"/>
      <c r="AL242" s="217"/>
      <c r="AM242" s="217"/>
      <c r="AO242" s="217"/>
    </row>
    <row r="243" spans="20:41" x14ac:dyDescent="0.25">
      <c r="T243" s="200">
        <v>233</v>
      </c>
      <c r="U243" s="197">
        <f>IFERROR(INDEX(Sales!$B$6:$F$5005,$T243,MATCH(U$10,Sales!$B$5:$F$5,0)),"")</f>
        <v>0</v>
      </c>
      <c r="V243" s="196">
        <f>IFERROR(INDEX(Sales!$B$6:$F$5005,$T243,MATCH(V$10,Sales!$B$5:$F$5,0)),"")</f>
        <v>0</v>
      </c>
      <c r="W243" s="196">
        <f>IFERROR(INDEX(Sales!$B$6:$F$5005,$T243,MATCH(W$10,Sales!$B$5:$F$5,0)),"")</f>
        <v>0</v>
      </c>
      <c r="X243" s="196">
        <f>IFERROR(INDEX(Sales!$B$6:$F$5005,$T243,MATCH(X$10,Sales!$B$5:$F$5,0)),"")</f>
        <v>0</v>
      </c>
      <c r="Y243" s="220">
        <f>IFERROR(INDEX(Sales!$B$6:$F$5005,$T243,MATCH(Y$10,Sales!$B$5:$F$5,0)),"")</f>
        <v>0</v>
      </c>
      <c r="Z243" s="201"/>
      <c r="AA243" s="201"/>
      <c r="AB243" s="201" t="str">
        <f t="shared" si="24"/>
        <v>No</v>
      </c>
      <c r="AC243" s="201" t="str">
        <f t="shared" si="25"/>
        <v/>
      </c>
      <c r="AD243" s="201" t="str">
        <f t="shared" si="23"/>
        <v/>
      </c>
      <c r="AE243" s="202" t="str">
        <f t="shared" si="26"/>
        <v/>
      </c>
      <c r="AF243" s="202" t="str">
        <f t="shared" si="27"/>
        <v/>
      </c>
      <c r="AG243" s="202" t="str">
        <f t="shared" si="28"/>
        <v/>
      </c>
      <c r="AH243" s="202"/>
      <c r="AI243" s="1"/>
      <c r="AJ243" s="217"/>
      <c r="AK243" s="217"/>
      <c r="AL243" s="217"/>
      <c r="AM243" s="217"/>
      <c r="AO243" s="217"/>
    </row>
    <row r="244" spans="20:41" x14ac:dyDescent="0.25">
      <c r="T244" s="200">
        <v>234</v>
      </c>
      <c r="U244" s="197">
        <f>IFERROR(INDEX(Sales!$B$6:$F$5005,$T244,MATCH(U$10,Sales!$B$5:$F$5,0)),"")</f>
        <v>0</v>
      </c>
      <c r="V244" s="196">
        <f>IFERROR(INDEX(Sales!$B$6:$F$5005,$T244,MATCH(V$10,Sales!$B$5:$F$5,0)),"")</f>
        <v>0</v>
      </c>
      <c r="W244" s="196">
        <f>IFERROR(INDEX(Sales!$B$6:$F$5005,$T244,MATCH(W$10,Sales!$B$5:$F$5,0)),"")</f>
        <v>0</v>
      </c>
      <c r="X244" s="196">
        <f>IFERROR(INDEX(Sales!$B$6:$F$5005,$T244,MATCH(X$10,Sales!$B$5:$F$5,0)),"")</f>
        <v>0</v>
      </c>
      <c r="Y244" s="220">
        <f>IFERROR(INDEX(Sales!$B$6:$F$5005,$T244,MATCH(Y$10,Sales!$B$5:$F$5,0)),"")</f>
        <v>0</v>
      </c>
      <c r="Z244" s="201"/>
      <c r="AA244" s="201"/>
      <c r="AB244" s="201" t="str">
        <f t="shared" si="24"/>
        <v>No</v>
      </c>
      <c r="AC244" s="201" t="str">
        <f t="shared" si="25"/>
        <v/>
      </c>
      <c r="AD244" s="201" t="str">
        <f t="shared" si="23"/>
        <v/>
      </c>
      <c r="AE244" s="202" t="str">
        <f t="shared" si="26"/>
        <v/>
      </c>
      <c r="AF244" s="202" t="str">
        <f t="shared" si="27"/>
        <v/>
      </c>
      <c r="AG244" s="202" t="str">
        <f t="shared" si="28"/>
        <v/>
      </c>
      <c r="AH244" s="202"/>
      <c r="AI244" s="1"/>
      <c r="AJ244" s="217"/>
      <c r="AK244" s="217"/>
      <c r="AL244" s="217"/>
      <c r="AM244" s="217"/>
      <c r="AO244" s="217"/>
    </row>
    <row r="245" spans="20:41" x14ac:dyDescent="0.25">
      <c r="T245" s="200">
        <v>235</v>
      </c>
      <c r="U245" s="197">
        <f>IFERROR(INDEX(Sales!$B$6:$F$5005,$T245,MATCH(U$10,Sales!$B$5:$F$5,0)),"")</f>
        <v>0</v>
      </c>
      <c r="V245" s="196">
        <f>IFERROR(INDEX(Sales!$B$6:$F$5005,$T245,MATCH(V$10,Sales!$B$5:$F$5,0)),"")</f>
        <v>0</v>
      </c>
      <c r="W245" s="196">
        <f>IFERROR(INDEX(Sales!$B$6:$F$5005,$T245,MATCH(W$10,Sales!$B$5:$F$5,0)),"")</f>
        <v>0</v>
      </c>
      <c r="X245" s="196">
        <f>IFERROR(INDEX(Sales!$B$6:$F$5005,$T245,MATCH(X$10,Sales!$B$5:$F$5,0)),"")</f>
        <v>0</v>
      </c>
      <c r="Y245" s="220">
        <f>IFERROR(INDEX(Sales!$B$6:$F$5005,$T245,MATCH(Y$10,Sales!$B$5:$F$5,0)),"")</f>
        <v>0</v>
      </c>
      <c r="Z245" s="201"/>
      <c r="AA245" s="201"/>
      <c r="AB245" s="201" t="str">
        <f t="shared" si="24"/>
        <v>No</v>
      </c>
      <c r="AC245" s="201" t="str">
        <f t="shared" si="25"/>
        <v/>
      </c>
      <c r="AD245" s="201" t="str">
        <f t="shared" si="23"/>
        <v/>
      </c>
      <c r="AE245" s="202" t="str">
        <f t="shared" si="26"/>
        <v/>
      </c>
      <c r="AF245" s="202" t="str">
        <f t="shared" si="27"/>
        <v/>
      </c>
      <c r="AG245" s="202" t="str">
        <f t="shared" si="28"/>
        <v/>
      </c>
      <c r="AH245" s="202"/>
      <c r="AI245" s="1"/>
      <c r="AJ245" s="217"/>
      <c r="AK245" s="217"/>
      <c r="AL245" s="217"/>
      <c r="AM245" s="217"/>
      <c r="AO245" s="217"/>
    </row>
    <row r="246" spans="20:41" x14ac:dyDescent="0.25">
      <c r="T246" s="200">
        <v>236</v>
      </c>
      <c r="U246" s="197">
        <f>IFERROR(INDEX(Sales!$B$6:$F$5005,$T246,MATCH(U$10,Sales!$B$5:$F$5,0)),"")</f>
        <v>0</v>
      </c>
      <c r="V246" s="196">
        <f>IFERROR(INDEX(Sales!$B$6:$F$5005,$T246,MATCH(V$10,Sales!$B$5:$F$5,0)),"")</f>
        <v>0</v>
      </c>
      <c r="W246" s="196">
        <f>IFERROR(INDEX(Sales!$B$6:$F$5005,$T246,MATCH(W$10,Sales!$B$5:$F$5,0)),"")</f>
        <v>0</v>
      </c>
      <c r="X246" s="196">
        <f>IFERROR(INDEX(Sales!$B$6:$F$5005,$T246,MATCH(X$10,Sales!$B$5:$F$5,0)),"")</f>
        <v>0</v>
      </c>
      <c r="Y246" s="220">
        <f>IFERROR(INDEX(Sales!$B$6:$F$5005,$T246,MATCH(Y$10,Sales!$B$5:$F$5,0)),"")</f>
        <v>0</v>
      </c>
      <c r="Z246" s="201"/>
      <c r="AA246" s="201"/>
      <c r="AB246" s="201" t="str">
        <f t="shared" si="24"/>
        <v>No</v>
      </c>
      <c r="AC246" s="201" t="str">
        <f t="shared" si="25"/>
        <v/>
      </c>
      <c r="AD246" s="201" t="str">
        <f t="shared" si="23"/>
        <v/>
      </c>
      <c r="AE246" s="202" t="str">
        <f t="shared" si="26"/>
        <v/>
      </c>
      <c r="AF246" s="202" t="str">
        <f t="shared" si="27"/>
        <v/>
      </c>
      <c r="AG246" s="202" t="str">
        <f t="shared" si="28"/>
        <v/>
      </c>
      <c r="AH246" s="202"/>
      <c r="AI246" s="1"/>
      <c r="AJ246" s="217"/>
      <c r="AK246" s="217"/>
      <c r="AL246" s="217"/>
      <c r="AM246" s="217"/>
      <c r="AO246" s="217"/>
    </row>
    <row r="247" spans="20:41" x14ac:dyDescent="0.25">
      <c r="T247" s="200">
        <v>237</v>
      </c>
      <c r="U247" s="197">
        <f>IFERROR(INDEX(Sales!$B$6:$F$5005,$T247,MATCH(U$10,Sales!$B$5:$F$5,0)),"")</f>
        <v>0</v>
      </c>
      <c r="V247" s="196">
        <f>IFERROR(INDEX(Sales!$B$6:$F$5005,$T247,MATCH(V$10,Sales!$B$5:$F$5,0)),"")</f>
        <v>0</v>
      </c>
      <c r="W247" s="196">
        <f>IFERROR(INDEX(Sales!$B$6:$F$5005,$T247,MATCH(W$10,Sales!$B$5:$F$5,0)),"")</f>
        <v>0</v>
      </c>
      <c r="X247" s="196">
        <f>IFERROR(INDEX(Sales!$B$6:$F$5005,$T247,MATCH(X$10,Sales!$B$5:$F$5,0)),"")</f>
        <v>0</v>
      </c>
      <c r="Y247" s="220">
        <f>IFERROR(INDEX(Sales!$B$6:$F$5005,$T247,MATCH(Y$10,Sales!$B$5:$F$5,0)),"")</f>
        <v>0</v>
      </c>
      <c r="Z247" s="201"/>
      <c r="AA247" s="201"/>
      <c r="AB247" s="201" t="str">
        <f t="shared" si="24"/>
        <v>No</v>
      </c>
      <c r="AC247" s="201" t="str">
        <f t="shared" si="25"/>
        <v/>
      </c>
      <c r="AD247" s="201" t="str">
        <f t="shared" si="23"/>
        <v/>
      </c>
      <c r="AE247" s="202" t="str">
        <f t="shared" si="26"/>
        <v/>
      </c>
      <c r="AF247" s="202" t="str">
        <f t="shared" si="27"/>
        <v/>
      </c>
      <c r="AG247" s="202" t="str">
        <f t="shared" si="28"/>
        <v/>
      </c>
      <c r="AH247" s="202"/>
      <c r="AI247" s="1"/>
      <c r="AJ247" s="217"/>
      <c r="AK247" s="217"/>
      <c r="AL247" s="217"/>
      <c r="AM247" s="217"/>
      <c r="AO247" s="217"/>
    </row>
    <row r="248" spans="20:41" x14ac:dyDescent="0.25">
      <c r="T248" s="200">
        <v>238</v>
      </c>
      <c r="U248" s="197">
        <f>IFERROR(INDEX(Sales!$B$6:$F$5005,$T248,MATCH(U$10,Sales!$B$5:$F$5,0)),"")</f>
        <v>0</v>
      </c>
      <c r="V248" s="196">
        <f>IFERROR(INDEX(Sales!$B$6:$F$5005,$T248,MATCH(V$10,Sales!$B$5:$F$5,0)),"")</f>
        <v>0</v>
      </c>
      <c r="W248" s="196">
        <f>IFERROR(INDEX(Sales!$B$6:$F$5005,$T248,MATCH(W$10,Sales!$B$5:$F$5,0)),"")</f>
        <v>0</v>
      </c>
      <c r="X248" s="196">
        <f>IFERROR(INDEX(Sales!$B$6:$F$5005,$T248,MATCH(X$10,Sales!$B$5:$F$5,0)),"")</f>
        <v>0</v>
      </c>
      <c r="Y248" s="220">
        <f>IFERROR(INDEX(Sales!$B$6:$F$5005,$T248,MATCH(Y$10,Sales!$B$5:$F$5,0)),"")</f>
        <v>0</v>
      </c>
      <c r="Z248" s="201"/>
      <c r="AA248" s="201"/>
      <c r="AB248" s="201" t="str">
        <f t="shared" si="24"/>
        <v>No</v>
      </c>
      <c r="AC248" s="201" t="str">
        <f t="shared" si="25"/>
        <v/>
      </c>
      <c r="AD248" s="201" t="str">
        <f t="shared" si="23"/>
        <v/>
      </c>
      <c r="AE248" s="202" t="str">
        <f t="shared" si="26"/>
        <v/>
      </c>
      <c r="AF248" s="202" t="str">
        <f t="shared" si="27"/>
        <v/>
      </c>
      <c r="AG248" s="202" t="str">
        <f t="shared" si="28"/>
        <v/>
      </c>
      <c r="AH248" s="202"/>
      <c r="AI248" s="1"/>
      <c r="AJ248" s="217"/>
      <c r="AK248" s="217"/>
      <c r="AL248" s="217"/>
      <c r="AM248" s="217"/>
      <c r="AO248" s="217"/>
    </row>
    <row r="249" spans="20:41" x14ac:dyDescent="0.25">
      <c r="T249" s="200">
        <v>239</v>
      </c>
      <c r="U249" s="197">
        <f>IFERROR(INDEX(Sales!$B$6:$F$5005,$T249,MATCH(U$10,Sales!$B$5:$F$5,0)),"")</f>
        <v>0</v>
      </c>
      <c r="V249" s="196">
        <f>IFERROR(INDEX(Sales!$B$6:$F$5005,$T249,MATCH(V$10,Sales!$B$5:$F$5,0)),"")</f>
        <v>0</v>
      </c>
      <c r="W249" s="196">
        <f>IFERROR(INDEX(Sales!$B$6:$F$5005,$T249,MATCH(W$10,Sales!$B$5:$F$5,0)),"")</f>
        <v>0</v>
      </c>
      <c r="X249" s="196">
        <f>IFERROR(INDEX(Sales!$B$6:$F$5005,$T249,MATCH(X$10,Sales!$B$5:$F$5,0)),"")</f>
        <v>0</v>
      </c>
      <c r="Y249" s="220">
        <f>IFERROR(INDEX(Sales!$B$6:$F$5005,$T249,MATCH(Y$10,Sales!$B$5:$F$5,0)),"")</f>
        <v>0</v>
      </c>
      <c r="Z249" s="201"/>
      <c r="AA249" s="201"/>
      <c r="AB249" s="201" t="str">
        <f t="shared" si="24"/>
        <v>No</v>
      </c>
      <c r="AC249" s="201" t="str">
        <f t="shared" si="25"/>
        <v/>
      </c>
      <c r="AD249" s="201" t="str">
        <f t="shared" si="23"/>
        <v/>
      </c>
      <c r="AE249" s="202" t="str">
        <f t="shared" si="26"/>
        <v/>
      </c>
      <c r="AF249" s="202" t="str">
        <f t="shared" si="27"/>
        <v/>
      </c>
      <c r="AG249" s="202" t="str">
        <f t="shared" si="28"/>
        <v/>
      </c>
      <c r="AH249" s="202"/>
      <c r="AI249" s="1"/>
      <c r="AJ249" s="217"/>
      <c r="AK249" s="217"/>
      <c r="AL249" s="217"/>
      <c r="AM249" s="217"/>
      <c r="AO249" s="217"/>
    </row>
    <row r="250" spans="20:41" x14ac:dyDescent="0.25">
      <c r="T250" s="200">
        <v>240</v>
      </c>
      <c r="U250" s="197">
        <f>IFERROR(INDEX(Sales!$B$6:$F$5005,$T250,MATCH(U$10,Sales!$B$5:$F$5,0)),"")</f>
        <v>0</v>
      </c>
      <c r="V250" s="196">
        <f>IFERROR(INDEX(Sales!$B$6:$F$5005,$T250,MATCH(V$10,Sales!$B$5:$F$5,0)),"")</f>
        <v>0</v>
      </c>
      <c r="W250" s="196">
        <f>IFERROR(INDEX(Sales!$B$6:$F$5005,$T250,MATCH(W$10,Sales!$B$5:$F$5,0)),"")</f>
        <v>0</v>
      </c>
      <c r="X250" s="196">
        <f>IFERROR(INDEX(Sales!$B$6:$F$5005,$T250,MATCH(X$10,Sales!$B$5:$F$5,0)),"")</f>
        <v>0</v>
      </c>
      <c r="Y250" s="220">
        <f>IFERROR(INDEX(Sales!$B$6:$F$5005,$T250,MATCH(Y$10,Sales!$B$5:$F$5,0)),"")</f>
        <v>0</v>
      </c>
      <c r="Z250" s="201"/>
      <c r="AA250" s="201"/>
      <c r="AB250" s="201" t="str">
        <f t="shared" si="24"/>
        <v>No</v>
      </c>
      <c r="AC250" s="201" t="str">
        <f t="shared" si="25"/>
        <v/>
      </c>
      <c r="AD250" s="201" t="str">
        <f t="shared" si="23"/>
        <v/>
      </c>
      <c r="AE250" s="202" t="str">
        <f t="shared" si="26"/>
        <v/>
      </c>
      <c r="AF250" s="202" t="str">
        <f t="shared" si="27"/>
        <v/>
      </c>
      <c r="AG250" s="202" t="str">
        <f t="shared" si="28"/>
        <v/>
      </c>
      <c r="AH250" s="202"/>
      <c r="AI250" s="1"/>
      <c r="AJ250" s="217"/>
      <c r="AK250" s="217"/>
      <c r="AL250" s="217"/>
      <c r="AM250" s="217"/>
      <c r="AO250" s="217"/>
    </row>
    <row r="251" spans="20:41" x14ac:dyDescent="0.25">
      <c r="T251" s="200">
        <v>241</v>
      </c>
      <c r="U251" s="197">
        <f>IFERROR(INDEX(Sales!$B$6:$F$5005,$T251,MATCH(U$10,Sales!$B$5:$F$5,0)),"")</f>
        <v>0</v>
      </c>
      <c r="V251" s="196">
        <f>IFERROR(INDEX(Sales!$B$6:$F$5005,$T251,MATCH(V$10,Sales!$B$5:$F$5,0)),"")</f>
        <v>0</v>
      </c>
      <c r="W251" s="196">
        <f>IFERROR(INDEX(Sales!$B$6:$F$5005,$T251,MATCH(W$10,Sales!$B$5:$F$5,0)),"")</f>
        <v>0</v>
      </c>
      <c r="X251" s="196">
        <f>IFERROR(INDEX(Sales!$B$6:$F$5005,$T251,MATCH(X$10,Sales!$B$5:$F$5,0)),"")</f>
        <v>0</v>
      </c>
      <c r="Y251" s="220">
        <f>IFERROR(INDEX(Sales!$B$6:$F$5005,$T251,MATCH(Y$10,Sales!$B$5:$F$5,0)),"")</f>
        <v>0</v>
      </c>
      <c r="Z251" s="201"/>
      <c r="AA251" s="201"/>
      <c r="AB251" s="201" t="str">
        <f t="shared" si="24"/>
        <v>No</v>
      </c>
      <c r="AC251" s="201" t="str">
        <f t="shared" si="25"/>
        <v/>
      </c>
      <c r="AD251" s="201" t="str">
        <f t="shared" si="23"/>
        <v/>
      </c>
      <c r="AE251" s="202" t="str">
        <f t="shared" si="26"/>
        <v/>
      </c>
      <c r="AF251" s="202" t="str">
        <f t="shared" si="27"/>
        <v/>
      </c>
      <c r="AG251" s="202" t="str">
        <f t="shared" si="28"/>
        <v/>
      </c>
      <c r="AH251" s="202"/>
      <c r="AI251" s="1"/>
      <c r="AJ251" s="217"/>
      <c r="AK251" s="217"/>
      <c r="AL251" s="217"/>
      <c r="AM251" s="217"/>
      <c r="AO251" s="217"/>
    </row>
    <row r="252" spans="20:41" x14ac:dyDescent="0.25">
      <c r="T252" s="200">
        <v>242</v>
      </c>
      <c r="U252" s="197">
        <f>IFERROR(INDEX(Sales!$B$6:$F$5005,$T252,MATCH(U$10,Sales!$B$5:$F$5,0)),"")</f>
        <v>0</v>
      </c>
      <c r="V252" s="196">
        <f>IFERROR(INDEX(Sales!$B$6:$F$5005,$T252,MATCH(V$10,Sales!$B$5:$F$5,0)),"")</f>
        <v>0</v>
      </c>
      <c r="W252" s="196">
        <f>IFERROR(INDEX(Sales!$B$6:$F$5005,$T252,MATCH(W$10,Sales!$B$5:$F$5,0)),"")</f>
        <v>0</v>
      </c>
      <c r="X252" s="196">
        <f>IFERROR(INDEX(Sales!$B$6:$F$5005,$T252,MATCH(X$10,Sales!$B$5:$F$5,0)),"")</f>
        <v>0</v>
      </c>
      <c r="Y252" s="220">
        <f>IFERROR(INDEX(Sales!$B$6:$F$5005,$T252,MATCH(Y$10,Sales!$B$5:$F$5,0)),"")</f>
        <v>0</v>
      </c>
      <c r="Z252" s="201"/>
      <c r="AA252" s="201"/>
      <c r="AB252" s="201" t="str">
        <f t="shared" si="24"/>
        <v>No</v>
      </c>
      <c r="AC252" s="201" t="str">
        <f t="shared" si="25"/>
        <v/>
      </c>
      <c r="AD252" s="201" t="str">
        <f t="shared" si="23"/>
        <v/>
      </c>
      <c r="AE252" s="202" t="str">
        <f t="shared" si="26"/>
        <v/>
      </c>
      <c r="AF252" s="202" t="str">
        <f t="shared" si="27"/>
        <v/>
      </c>
      <c r="AG252" s="202" t="str">
        <f t="shared" si="28"/>
        <v/>
      </c>
      <c r="AH252" s="202"/>
      <c r="AI252" s="1"/>
      <c r="AJ252" s="217"/>
      <c r="AK252" s="217"/>
      <c r="AL252" s="217"/>
      <c r="AM252" s="217"/>
      <c r="AO252" s="217"/>
    </row>
    <row r="253" spans="20:41" x14ac:dyDescent="0.25">
      <c r="T253" s="200">
        <v>243</v>
      </c>
      <c r="U253" s="197">
        <f>IFERROR(INDEX(Sales!$B$6:$F$5005,$T253,MATCH(U$10,Sales!$B$5:$F$5,0)),"")</f>
        <v>0</v>
      </c>
      <c r="V253" s="196">
        <f>IFERROR(INDEX(Sales!$B$6:$F$5005,$T253,MATCH(V$10,Sales!$B$5:$F$5,0)),"")</f>
        <v>0</v>
      </c>
      <c r="W253" s="196">
        <f>IFERROR(INDEX(Sales!$B$6:$F$5005,$T253,MATCH(W$10,Sales!$B$5:$F$5,0)),"")</f>
        <v>0</v>
      </c>
      <c r="X253" s="196">
        <f>IFERROR(INDEX(Sales!$B$6:$F$5005,$T253,MATCH(X$10,Sales!$B$5:$F$5,0)),"")</f>
        <v>0</v>
      </c>
      <c r="Y253" s="220">
        <f>IFERROR(INDEX(Sales!$B$6:$F$5005,$T253,MATCH(Y$10,Sales!$B$5:$F$5,0)),"")</f>
        <v>0</v>
      </c>
      <c r="Z253" s="201"/>
      <c r="AA253" s="201"/>
      <c r="AB253" s="201" t="str">
        <f t="shared" si="24"/>
        <v>No</v>
      </c>
      <c r="AC253" s="201" t="str">
        <f t="shared" si="25"/>
        <v/>
      </c>
      <c r="AD253" s="201" t="str">
        <f t="shared" si="23"/>
        <v/>
      </c>
      <c r="AE253" s="202" t="str">
        <f t="shared" si="26"/>
        <v/>
      </c>
      <c r="AF253" s="202" t="str">
        <f t="shared" si="27"/>
        <v/>
      </c>
      <c r="AG253" s="202" t="str">
        <f t="shared" si="28"/>
        <v/>
      </c>
      <c r="AH253" s="202"/>
      <c r="AI253" s="1"/>
      <c r="AJ253" s="217"/>
      <c r="AK253" s="217"/>
      <c r="AL253" s="217"/>
      <c r="AM253" s="217"/>
      <c r="AO253" s="217"/>
    </row>
    <row r="254" spans="20:41" x14ac:dyDescent="0.25">
      <c r="T254" s="200">
        <v>244</v>
      </c>
      <c r="U254" s="197">
        <f>IFERROR(INDEX(Sales!$B$6:$F$5005,$T254,MATCH(U$10,Sales!$B$5:$F$5,0)),"")</f>
        <v>0</v>
      </c>
      <c r="V254" s="196">
        <f>IFERROR(INDEX(Sales!$B$6:$F$5005,$T254,MATCH(V$10,Sales!$B$5:$F$5,0)),"")</f>
        <v>0</v>
      </c>
      <c r="W254" s="196">
        <f>IFERROR(INDEX(Sales!$B$6:$F$5005,$T254,MATCH(W$10,Sales!$B$5:$F$5,0)),"")</f>
        <v>0</v>
      </c>
      <c r="X254" s="196">
        <f>IFERROR(INDEX(Sales!$B$6:$F$5005,$T254,MATCH(X$10,Sales!$B$5:$F$5,0)),"")</f>
        <v>0</v>
      </c>
      <c r="Y254" s="220">
        <f>IFERROR(INDEX(Sales!$B$6:$F$5005,$T254,MATCH(Y$10,Sales!$B$5:$F$5,0)),"")</f>
        <v>0</v>
      </c>
      <c r="Z254" s="201"/>
      <c r="AA254" s="201"/>
      <c r="AB254" s="201" t="str">
        <f t="shared" si="24"/>
        <v>No</v>
      </c>
      <c r="AC254" s="201" t="str">
        <f t="shared" si="25"/>
        <v/>
      </c>
      <c r="AD254" s="201" t="str">
        <f t="shared" si="23"/>
        <v/>
      </c>
      <c r="AE254" s="202" t="str">
        <f t="shared" si="26"/>
        <v/>
      </c>
      <c r="AF254" s="202" t="str">
        <f t="shared" si="27"/>
        <v/>
      </c>
      <c r="AG254" s="202" t="str">
        <f t="shared" si="28"/>
        <v/>
      </c>
      <c r="AH254" s="202"/>
      <c r="AI254" s="1"/>
      <c r="AJ254" s="217"/>
      <c r="AK254" s="217"/>
      <c r="AL254" s="217"/>
      <c r="AM254" s="217"/>
      <c r="AO254" s="217"/>
    </row>
    <row r="255" spans="20:41" x14ac:dyDescent="0.25">
      <c r="T255" s="200">
        <v>245</v>
      </c>
      <c r="U255" s="197">
        <f>IFERROR(INDEX(Sales!$B$6:$F$5005,$T255,MATCH(U$10,Sales!$B$5:$F$5,0)),"")</f>
        <v>0</v>
      </c>
      <c r="V255" s="196">
        <f>IFERROR(INDEX(Sales!$B$6:$F$5005,$T255,MATCH(V$10,Sales!$B$5:$F$5,0)),"")</f>
        <v>0</v>
      </c>
      <c r="W255" s="196">
        <f>IFERROR(INDEX(Sales!$B$6:$F$5005,$T255,MATCH(W$10,Sales!$B$5:$F$5,0)),"")</f>
        <v>0</v>
      </c>
      <c r="X255" s="196">
        <f>IFERROR(INDEX(Sales!$B$6:$F$5005,$T255,MATCH(X$10,Sales!$B$5:$F$5,0)),"")</f>
        <v>0</v>
      </c>
      <c r="Y255" s="220">
        <f>IFERROR(INDEX(Sales!$B$6:$F$5005,$T255,MATCH(Y$10,Sales!$B$5:$F$5,0)),"")</f>
        <v>0</v>
      </c>
      <c r="Z255" s="201"/>
      <c r="AA255" s="201"/>
      <c r="AB255" s="201" t="str">
        <f t="shared" si="24"/>
        <v>No</v>
      </c>
      <c r="AC255" s="201" t="str">
        <f t="shared" si="25"/>
        <v/>
      </c>
      <c r="AD255" s="201" t="str">
        <f t="shared" si="23"/>
        <v/>
      </c>
      <c r="AE255" s="202" t="str">
        <f t="shared" si="26"/>
        <v/>
      </c>
      <c r="AF255" s="202" t="str">
        <f t="shared" si="27"/>
        <v/>
      </c>
      <c r="AG255" s="202" t="str">
        <f t="shared" si="28"/>
        <v/>
      </c>
      <c r="AH255" s="202"/>
      <c r="AI255" s="1"/>
      <c r="AJ255" s="217"/>
      <c r="AK255" s="217"/>
      <c r="AL255" s="217"/>
      <c r="AM255" s="217"/>
      <c r="AO255" s="217"/>
    </row>
    <row r="256" spans="20:41" x14ac:dyDescent="0.25">
      <c r="T256" s="200">
        <v>246</v>
      </c>
      <c r="U256" s="197">
        <f>IFERROR(INDEX(Sales!$B$6:$F$5005,$T256,MATCH(U$10,Sales!$B$5:$F$5,0)),"")</f>
        <v>0</v>
      </c>
      <c r="V256" s="196">
        <f>IFERROR(INDEX(Sales!$B$6:$F$5005,$T256,MATCH(V$10,Sales!$B$5:$F$5,0)),"")</f>
        <v>0</v>
      </c>
      <c r="W256" s="196">
        <f>IFERROR(INDEX(Sales!$B$6:$F$5005,$T256,MATCH(W$10,Sales!$B$5:$F$5,0)),"")</f>
        <v>0</v>
      </c>
      <c r="X256" s="196">
        <f>IFERROR(INDEX(Sales!$B$6:$F$5005,$T256,MATCH(X$10,Sales!$B$5:$F$5,0)),"")</f>
        <v>0</v>
      </c>
      <c r="Y256" s="220">
        <f>IFERROR(INDEX(Sales!$B$6:$F$5005,$T256,MATCH(Y$10,Sales!$B$5:$F$5,0)),"")</f>
        <v>0</v>
      </c>
      <c r="Z256" s="201"/>
      <c r="AA256" s="201"/>
      <c r="AB256" s="201" t="str">
        <f t="shared" si="24"/>
        <v>No</v>
      </c>
      <c r="AC256" s="201" t="str">
        <f t="shared" si="25"/>
        <v/>
      </c>
      <c r="AD256" s="201" t="str">
        <f t="shared" si="23"/>
        <v/>
      </c>
      <c r="AE256" s="202" t="str">
        <f t="shared" si="26"/>
        <v/>
      </c>
      <c r="AF256" s="202" t="str">
        <f t="shared" si="27"/>
        <v/>
      </c>
      <c r="AG256" s="202" t="str">
        <f t="shared" si="28"/>
        <v/>
      </c>
      <c r="AH256" s="202"/>
      <c r="AI256" s="1"/>
      <c r="AJ256" s="217"/>
      <c r="AK256" s="217"/>
      <c r="AL256" s="217"/>
      <c r="AM256" s="217"/>
      <c r="AO256" s="217"/>
    </row>
    <row r="257" spans="20:41" x14ac:dyDescent="0.25">
      <c r="T257" s="200">
        <v>247</v>
      </c>
      <c r="U257" s="197">
        <f>IFERROR(INDEX(Sales!$B$6:$F$5005,$T257,MATCH(U$10,Sales!$B$5:$F$5,0)),"")</f>
        <v>0</v>
      </c>
      <c r="V257" s="196">
        <f>IFERROR(INDEX(Sales!$B$6:$F$5005,$T257,MATCH(V$10,Sales!$B$5:$F$5,0)),"")</f>
        <v>0</v>
      </c>
      <c r="W257" s="196">
        <f>IFERROR(INDEX(Sales!$B$6:$F$5005,$T257,MATCH(W$10,Sales!$B$5:$F$5,0)),"")</f>
        <v>0</v>
      </c>
      <c r="X257" s="196">
        <f>IFERROR(INDEX(Sales!$B$6:$F$5005,$T257,MATCH(X$10,Sales!$B$5:$F$5,0)),"")</f>
        <v>0</v>
      </c>
      <c r="Y257" s="220">
        <f>IFERROR(INDEX(Sales!$B$6:$F$5005,$T257,MATCH(Y$10,Sales!$B$5:$F$5,0)),"")</f>
        <v>0</v>
      </c>
      <c r="Z257" s="201"/>
      <c r="AA257" s="201"/>
      <c r="AB257" s="201" t="str">
        <f t="shared" si="24"/>
        <v>No</v>
      </c>
      <c r="AC257" s="201" t="str">
        <f t="shared" si="25"/>
        <v/>
      </c>
      <c r="AD257" s="201" t="str">
        <f t="shared" si="23"/>
        <v/>
      </c>
      <c r="AE257" s="202" t="str">
        <f t="shared" si="26"/>
        <v/>
      </c>
      <c r="AF257" s="202" t="str">
        <f t="shared" si="27"/>
        <v/>
      </c>
      <c r="AG257" s="202" t="str">
        <f t="shared" si="28"/>
        <v/>
      </c>
      <c r="AH257" s="202"/>
      <c r="AI257" s="1"/>
      <c r="AJ257" s="217"/>
      <c r="AK257" s="217"/>
      <c r="AL257" s="217"/>
      <c r="AM257" s="217"/>
      <c r="AO257" s="217"/>
    </row>
    <row r="258" spans="20:41" x14ac:dyDescent="0.25">
      <c r="T258" s="200">
        <v>248</v>
      </c>
      <c r="U258" s="197">
        <f>IFERROR(INDEX(Sales!$B$6:$F$5005,$T258,MATCH(U$10,Sales!$B$5:$F$5,0)),"")</f>
        <v>0</v>
      </c>
      <c r="V258" s="196">
        <f>IFERROR(INDEX(Sales!$B$6:$F$5005,$T258,MATCH(V$10,Sales!$B$5:$F$5,0)),"")</f>
        <v>0</v>
      </c>
      <c r="W258" s="196">
        <f>IFERROR(INDEX(Sales!$B$6:$F$5005,$T258,MATCH(W$10,Sales!$B$5:$F$5,0)),"")</f>
        <v>0</v>
      </c>
      <c r="X258" s="196">
        <f>IFERROR(INDEX(Sales!$B$6:$F$5005,$T258,MATCH(X$10,Sales!$B$5:$F$5,0)),"")</f>
        <v>0</v>
      </c>
      <c r="Y258" s="220">
        <f>IFERROR(INDEX(Sales!$B$6:$F$5005,$T258,MATCH(Y$10,Sales!$B$5:$F$5,0)),"")</f>
        <v>0</v>
      </c>
      <c r="Z258" s="201"/>
      <c r="AA258" s="201"/>
      <c r="AB258" s="201" t="str">
        <f t="shared" si="24"/>
        <v>No</v>
      </c>
      <c r="AC258" s="201" t="str">
        <f t="shared" si="25"/>
        <v/>
      </c>
      <c r="AD258" s="201" t="str">
        <f t="shared" si="23"/>
        <v/>
      </c>
      <c r="AE258" s="202" t="str">
        <f t="shared" si="26"/>
        <v/>
      </c>
      <c r="AF258" s="202" t="str">
        <f t="shared" si="27"/>
        <v/>
      </c>
      <c r="AG258" s="202" t="str">
        <f t="shared" si="28"/>
        <v/>
      </c>
      <c r="AH258" s="202"/>
      <c r="AI258" s="1"/>
      <c r="AJ258" s="217"/>
      <c r="AK258" s="217"/>
      <c r="AL258" s="217"/>
      <c r="AM258" s="217"/>
      <c r="AO258" s="217"/>
    </row>
    <row r="259" spans="20:41" x14ac:dyDescent="0.25">
      <c r="T259" s="200">
        <v>249</v>
      </c>
      <c r="U259" s="197">
        <f>IFERROR(INDEX(Sales!$B$6:$F$5005,$T259,MATCH(U$10,Sales!$B$5:$F$5,0)),"")</f>
        <v>0</v>
      </c>
      <c r="V259" s="196">
        <f>IFERROR(INDEX(Sales!$B$6:$F$5005,$T259,MATCH(V$10,Sales!$B$5:$F$5,0)),"")</f>
        <v>0</v>
      </c>
      <c r="W259" s="196">
        <f>IFERROR(INDEX(Sales!$B$6:$F$5005,$T259,MATCH(W$10,Sales!$B$5:$F$5,0)),"")</f>
        <v>0</v>
      </c>
      <c r="X259" s="196">
        <f>IFERROR(INDEX(Sales!$B$6:$F$5005,$T259,MATCH(X$10,Sales!$B$5:$F$5,0)),"")</f>
        <v>0</v>
      </c>
      <c r="Y259" s="220">
        <f>IFERROR(INDEX(Sales!$B$6:$F$5005,$T259,MATCH(Y$10,Sales!$B$5:$F$5,0)),"")</f>
        <v>0</v>
      </c>
      <c r="Z259" s="201"/>
      <c r="AA259" s="201"/>
      <c r="AB259" s="201" t="str">
        <f t="shared" si="24"/>
        <v>No</v>
      </c>
      <c r="AC259" s="201" t="str">
        <f t="shared" si="25"/>
        <v/>
      </c>
      <c r="AD259" s="201" t="str">
        <f t="shared" si="23"/>
        <v/>
      </c>
      <c r="AE259" s="202" t="str">
        <f t="shared" si="26"/>
        <v/>
      </c>
      <c r="AF259" s="202" t="str">
        <f t="shared" si="27"/>
        <v/>
      </c>
      <c r="AG259" s="202" t="str">
        <f t="shared" si="28"/>
        <v/>
      </c>
      <c r="AH259" s="202"/>
      <c r="AI259" s="1"/>
      <c r="AJ259" s="217"/>
      <c r="AK259" s="217"/>
      <c r="AL259" s="217"/>
      <c r="AM259" s="217"/>
      <c r="AO259" s="217"/>
    </row>
    <row r="260" spans="20:41" x14ac:dyDescent="0.25">
      <c r="T260" s="200">
        <v>250</v>
      </c>
      <c r="U260" s="197">
        <f>IFERROR(INDEX(Sales!$B$6:$F$5005,$T260,MATCH(U$10,Sales!$B$5:$F$5,0)),"")</f>
        <v>0</v>
      </c>
      <c r="V260" s="196">
        <f>IFERROR(INDEX(Sales!$B$6:$F$5005,$T260,MATCH(V$10,Sales!$B$5:$F$5,0)),"")</f>
        <v>0</v>
      </c>
      <c r="W260" s="196">
        <f>IFERROR(INDEX(Sales!$B$6:$F$5005,$T260,MATCH(W$10,Sales!$B$5:$F$5,0)),"")</f>
        <v>0</v>
      </c>
      <c r="X260" s="196">
        <f>IFERROR(INDEX(Sales!$B$6:$F$5005,$T260,MATCH(X$10,Sales!$B$5:$F$5,0)),"")</f>
        <v>0</v>
      </c>
      <c r="Y260" s="220">
        <f>IFERROR(INDEX(Sales!$B$6:$F$5005,$T260,MATCH(Y$10,Sales!$B$5:$F$5,0)),"")</f>
        <v>0</v>
      </c>
      <c r="Z260" s="201"/>
      <c r="AA260" s="201"/>
      <c r="AB260" s="201" t="str">
        <f t="shared" si="24"/>
        <v>No</v>
      </c>
      <c r="AC260" s="201" t="str">
        <f t="shared" si="25"/>
        <v/>
      </c>
      <c r="AD260" s="201" t="str">
        <f t="shared" si="23"/>
        <v/>
      </c>
      <c r="AE260" s="202" t="str">
        <f t="shared" si="26"/>
        <v/>
      </c>
      <c r="AF260" s="202" t="str">
        <f t="shared" si="27"/>
        <v/>
      </c>
      <c r="AG260" s="202" t="str">
        <f t="shared" si="28"/>
        <v/>
      </c>
      <c r="AH260" s="202"/>
      <c r="AI260" s="1"/>
      <c r="AJ260" s="217"/>
      <c r="AK260" s="217"/>
      <c r="AL260" s="217"/>
      <c r="AM260" s="217"/>
      <c r="AO260" s="217"/>
    </row>
    <row r="261" spans="20:41" x14ac:dyDescent="0.25">
      <c r="T261" s="200">
        <v>251</v>
      </c>
      <c r="U261" s="197">
        <f>IFERROR(INDEX(Sales!$B$6:$F$5005,$T261,MATCH(U$10,Sales!$B$5:$F$5,0)),"")</f>
        <v>0</v>
      </c>
      <c r="V261" s="196">
        <f>IFERROR(INDEX(Sales!$B$6:$F$5005,$T261,MATCH(V$10,Sales!$B$5:$F$5,0)),"")</f>
        <v>0</v>
      </c>
      <c r="W261" s="196">
        <f>IFERROR(INDEX(Sales!$B$6:$F$5005,$T261,MATCH(W$10,Sales!$B$5:$F$5,0)),"")</f>
        <v>0</v>
      </c>
      <c r="X261" s="196">
        <f>IFERROR(INDEX(Sales!$B$6:$F$5005,$T261,MATCH(X$10,Sales!$B$5:$F$5,0)),"")</f>
        <v>0</v>
      </c>
      <c r="Y261" s="220">
        <f>IFERROR(INDEX(Sales!$B$6:$F$5005,$T261,MATCH(Y$10,Sales!$B$5:$F$5,0)),"")</f>
        <v>0</v>
      </c>
      <c r="Z261" s="201"/>
      <c r="AA261" s="201"/>
      <c r="AB261" s="201" t="str">
        <f t="shared" si="24"/>
        <v>No</v>
      </c>
      <c r="AC261" s="201" t="str">
        <f t="shared" si="25"/>
        <v/>
      </c>
      <c r="AD261" s="201" t="str">
        <f t="shared" si="23"/>
        <v/>
      </c>
      <c r="AE261" s="202" t="str">
        <f t="shared" si="26"/>
        <v/>
      </c>
      <c r="AF261" s="202" t="str">
        <f t="shared" si="27"/>
        <v/>
      </c>
      <c r="AG261" s="202" t="str">
        <f t="shared" si="28"/>
        <v/>
      </c>
      <c r="AH261" s="202"/>
      <c r="AI261" s="1"/>
      <c r="AJ261" s="217"/>
      <c r="AK261" s="217"/>
      <c r="AL261" s="217"/>
      <c r="AM261" s="217"/>
      <c r="AO261" s="217"/>
    </row>
    <row r="262" spans="20:41" x14ac:dyDescent="0.25">
      <c r="T262" s="200">
        <v>252</v>
      </c>
      <c r="U262" s="197">
        <f>IFERROR(INDEX(Sales!$B$6:$F$5005,$T262,MATCH(U$10,Sales!$B$5:$F$5,0)),"")</f>
        <v>0</v>
      </c>
      <c r="V262" s="196">
        <f>IFERROR(INDEX(Sales!$B$6:$F$5005,$T262,MATCH(V$10,Sales!$B$5:$F$5,0)),"")</f>
        <v>0</v>
      </c>
      <c r="W262" s="196">
        <f>IFERROR(INDEX(Sales!$B$6:$F$5005,$T262,MATCH(W$10,Sales!$B$5:$F$5,0)),"")</f>
        <v>0</v>
      </c>
      <c r="X262" s="196">
        <f>IFERROR(INDEX(Sales!$B$6:$F$5005,$T262,MATCH(X$10,Sales!$B$5:$F$5,0)),"")</f>
        <v>0</v>
      </c>
      <c r="Y262" s="220">
        <f>IFERROR(INDEX(Sales!$B$6:$F$5005,$T262,MATCH(Y$10,Sales!$B$5:$F$5,0)),"")</f>
        <v>0</v>
      </c>
      <c r="Z262" s="201"/>
      <c r="AA262" s="201"/>
      <c r="AB262" s="201" t="str">
        <f t="shared" si="24"/>
        <v>No</v>
      </c>
      <c r="AC262" s="201" t="str">
        <f t="shared" si="25"/>
        <v/>
      </c>
      <c r="AD262" s="201" t="str">
        <f t="shared" si="23"/>
        <v/>
      </c>
      <c r="AE262" s="202" t="str">
        <f t="shared" si="26"/>
        <v/>
      </c>
      <c r="AF262" s="202" t="str">
        <f t="shared" si="27"/>
        <v/>
      </c>
      <c r="AG262" s="202" t="str">
        <f t="shared" si="28"/>
        <v/>
      </c>
      <c r="AH262" s="202"/>
      <c r="AI262" s="1"/>
      <c r="AJ262" s="217"/>
      <c r="AK262" s="217"/>
      <c r="AL262" s="217"/>
      <c r="AM262" s="217"/>
      <c r="AO262" s="217"/>
    </row>
    <row r="263" spans="20:41" x14ac:dyDescent="0.25">
      <c r="T263" s="200">
        <v>253</v>
      </c>
      <c r="U263" s="197">
        <f>IFERROR(INDEX(Sales!$B$6:$F$5005,$T263,MATCH(U$10,Sales!$B$5:$F$5,0)),"")</f>
        <v>0</v>
      </c>
      <c r="V263" s="196">
        <f>IFERROR(INDEX(Sales!$B$6:$F$5005,$T263,MATCH(V$10,Sales!$B$5:$F$5,0)),"")</f>
        <v>0</v>
      </c>
      <c r="W263" s="196">
        <f>IFERROR(INDEX(Sales!$B$6:$F$5005,$T263,MATCH(W$10,Sales!$B$5:$F$5,0)),"")</f>
        <v>0</v>
      </c>
      <c r="X263" s="196">
        <f>IFERROR(INDEX(Sales!$B$6:$F$5005,$T263,MATCH(X$10,Sales!$B$5:$F$5,0)),"")</f>
        <v>0</v>
      </c>
      <c r="Y263" s="220">
        <f>IFERROR(INDEX(Sales!$B$6:$F$5005,$T263,MATCH(Y$10,Sales!$B$5:$F$5,0)),"")</f>
        <v>0</v>
      </c>
      <c r="Z263" s="201"/>
      <c r="AA263" s="201"/>
      <c r="AB263" s="201" t="str">
        <f t="shared" si="24"/>
        <v>No</v>
      </c>
      <c r="AC263" s="201" t="str">
        <f t="shared" si="25"/>
        <v/>
      </c>
      <c r="AD263" s="201" t="str">
        <f t="shared" si="23"/>
        <v/>
      </c>
      <c r="AE263" s="202" t="str">
        <f t="shared" si="26"/>
        <v/>
      </c>
      <c r="AF263" s="202" t="str">
        <f t="shared" si="27"/>
        <v/>
      </c>
      <c r="AG263" s="202" t="str">
        <f t="shared" si="28"/>
        <v/>
      </c>
      <c r="AH263" s="202"/>
      <c r="AI263" s="1"/>
      <c r="AJ263" s="217"/>
      <c r="AK263" s="217"/>
      <c r="AL263" s="217"/>
      <c r="AM263" s="217"/>
      <c r="AO263" s="217"/>
    </row>
    <row r="264" spans="20:41" x14ac:dyDescent="0.25">
      <c r="T264" s="200">
        <v>254</v>
      </c>
      <c r="U264" s="197">
        <f>IFERROR(INDEX(Sales!$B$6:$F$5005,$T264,MATCH(U$10,Sales!$B$5:$F$5,0)),"")</f>
        <v>0</v>
      </c>
      <c r="V264" s="196">
        <f>IFERROR(INDEX(Sales!$B$6:$F$5005,$T264,MATCH(V$10,Sales!$B$5:$F$5,0)),"")</f>
        <v>0</v>
      </c>
      <c r="W264" s="196">
        <f>IFERROR(INDEX(Sales!$B$6:$F$5005,$T264,MATCH(W$10,Sales!$B$5:$F$5,0)),"")</f>
        <v>0</v>
      </c>
      <c r="X264" s="196">
        <f>IFERROR(INDEX(Sales!$B$6:$F$5005,$T264,MATCH(X$10,Sales!$B$5:$F$5,0)),"")</f>
        <v>0</v>
      </c>
      <c r="Y264" s="220">
        <f>IFERROR(INDEX(Sales!$B$6:$F$5005,$T264,MATCH(Y$10,Sales!$B$5:$F$5,0)),"")</f>
        <v>0</v>
      </c>
      <c r="Z264" s="201"/>
      <c r="AA264" s="201"/>
      <c r="AB264" s="201" t="str">
        <f t="shared" si="24"/>
        <v>No</v>
      </c>
      <c r="AC264" s="201" t="str">
        <f t="shared" si="25"/>
        <v/>
      </c>
      <c r="AD264" s="201" t="str">
        <f t="shared" si="23"/>
        <v/>
      </c>
      <c r="AE264" s="202" t="str">
        <f t="shared" si="26"/>
        <v/>
      </c>
      <c r="AF264" s="202" t="str">
        <f t="shared" si="27"/>
        <v/>
      </c>
      <c r="AG264" s="202" t="str">
        <f t="shared" si="28"/>
        <v/>
      </c>
      <c r="AH264" s="202"/>
      <c r="AI264" s="1"/>
      <c r="AJ264" s="217"/>
      <c r="AK264" s="217"/>
      <c r="AL264" s="217"/>
      <c r="AM264" s="217"/>
      <c r="AO264" s="217"/>
    </row>
    <row r="265" spans="20:41" x14ac:dyDescent="0.25">
      <c r="T265" s="200">
        <v>255</v>
      </c>
      <c r="U265" s="197">
        <f>IFERROR(INDEX(Sales!$B$6:$F$5005,$T265,MATCH(U$10,Sales!$B$5:$F$5,0)),"")</f>
        <v>0</v>
      </c>
      <c r="V265" s="196">
        <f>IFERROR(INDEX(Sales!$B$6:$F$5005,$T265,MATCH(V$10,Sales!$B$5:$F$5,0)),"")</f>
        <v>0</v>
      </c>
      <c r="W265" s="196">
        <f>IFERROR(INDEX(Sales!$B$6:$F$5005,$T265,MATCH(W$10,Sales!$B$5:$F$5,0)),"")</f>
        <v>0</v>
      </c>
      <c r="X265" s="196">
        <f>IFERROR(INDEX(Sales!$B$6:$F$5005,$T265,MATCH(X$10,Sales!$B$5:$F$5,0)),"")</f>
        <v>0</v>
      </c>
      <c r="Y265" s="220">
        <f>IFERROR(INDEX(Sales!$B$6:$F$5005,$T265,MATCH(Y$10,Sales!$B$5:$F$5,0)),"")</f>
        <v>0</v>
      </c>
      <c r="Z265" s="201"/>
      <c r="AA265" s="201"/>
      <c r="AB265" s="201" t="str">
        <f t="shared" si="24"/>
        <v>No</v>
      </c>
      <c r="AC265" s="201" t="str">
        <f t="shared" si="25"/>
        <v/>
      </c>
      <c r="AD265" s="201" t="str">
        <f t="shared" si="23"/>
        <v/>
      </c>
      <c r="AE265" s="202" t="str">
        <f t="shared" si="26"/>
        <v/>
      </c>
      <c r="AF265" s="202" t="str">
        <f t="shared" si="27"/>
        <v/>
      </c>
      <c r="AG265" s="202" t="str">
        <f t="shared" si="28"/>
        <v/>
      </c>
      <c r="AH265" s="202"/>
      <c r="AI265" s="1"/>
      <c r="AJ265" s="217"/>
      <c r="AK265" s="217"/>
      <c r="AL265" s="217"/>
      <c r="AM265" s="217"/>
      <c r="AO265" s="217"/>
    </row>
    <row r="266" spans="20:41" x14ac:dyDescent="0.25">
      <c r="T266" s="200">
        <v>256</v>
      </c>
      <c r="U266" s="197">
        <f>IFERROR(INDEX(Sales!$B$6:$F$5005,$T266,MATCH(U$10,Sales!$B$5:$F$5,0)),"")</f>
        <v>0</v>
      </c>
      <c r="V266" s="196">
        <f>IFERROR(INDEX(Sales!$B$6:$F$5005,$T266,MATCH(V$10,Sales!$B$5:$F$5,0)),"")</f>
        <v>0</v>
      </c>
      <c r="W266" s="196">
        <f>IFERROR(INDEX(Sales!$B$6:$F$5005,$T266,MATCH(W$10,Sales!$B$5:$F$5,0)),"")</f>
        <v>0</v>
      </c>
      <c r="X266" s="196">
        <f>IFERROR(INDEX(Sales!$B$6:$F$5005,$T266,MATCH(X$10,Sales!$B$5:$F$5,0)),"")</f>
        <v>0</v>
      </c>
      <c r="Y266" s="220">
        <f>IFERROR(INDEX(Sales!$B$6:$F$5005,$T266,MATCH(Y$10,Sales!$B$5:$F$5,0)),"")</f>
        <v>0</v>
      </c>
      <c r="Z266" s="201"/>
      <c r="AA266" s="201"/>
      <c r="AB266" s="201" t="str">
        <f t="shared" si="24"/>
        <v>No</v>
      </c>
      <c r="AC266" s="201" t="str">
        <f t="shared" si="25"/>
        <v/>
      </c>
      <c r="AD266" s="201" t="str">
        <f t="shared" si="23"/>
        <v/>
      </c>
      <c r="AE266" s="202" t="str">
        <f t="shared" si="26"/>
        <v/>
      </c>
      <c r="AF266" s="202" t="str">
        <f t="shared" si="27"/>
        <v/>
      </c>
      <c r="AG266" s="202" t="str">
        <f t="shared" si="28"/>
        <v/>
      </c>
      <c r="AH266" s="202"/>
      <c r="AI266" s="1"/>
      <c r="AJ266" s="217"/>
      <c r="AK266" s="217"/>
      <c r="AL266" s="217"/>
      <c r="AM266" s="217"/>
      <c r="AO266" s="217"/>
    </row>
    <row r="267" spans="20:41" x14ac:dyDescent="0.25">
      <c r="T267" s="200">
        <v>257</v>
      </c>
      <c r="U267" s="197">
        <f>IFERROR(INDEX(Sales!$B$6:$F$5005,$T267,MATCH(U$10,Sales!$B$5:$F$5,0)),"")</f>
        <v>0</v>
      </c>
      <c r="V267" s="196">
        <f>IFERROR(INDEX(Sales!$B$6:$F$5005,$T267,MATCH(V$10,Sales!$B$5:$F$5,0)),"")</f>
        <v>0</v>
      </c>
      <c r="W267" s="196">
        <f>IFERROR(INDEX(Sales!$B$6:$F$5005,$T267,MATCH(W$10,Sales!$B$5:$F$5,0)),"")</f>
        <v>0</v>
      </c>
      <c r="X267" s="196">
        <f>IFERROR(INDEX(Sales!$B$6:$F$5005,$T267,MATCH(X$10,Sales!$B$5:$F$5,0)),"")</f>
        <v>0</v>
      </c>
      <c r="Y267" s="220">
        <f>IFERROR(INDEX(Sales!$B$6:$F$5005,$T267,MATCH(Y$10,Sales!$B$5:$F$5,0)),"")</f>
        <v>0</v>
      </c>
      <c r="Z267" s="201"/>
      <c r="AA267" s="201"/>
      <c r="AB267" s="201" t="str">
        <f t="shared" si="24"/>
        <v>No</v>
      </c>
      <c r="AC267" s="201" t="str">
        <f t="shared" si="25"/>
        <v/>
      </c>
      <c r="AD267" s="201" t="str">
        <f t="shared" ref="AD267:AD330" si="29">IF($AB267="No","",SUM($AT$10:$BE$10)/$AR$6)</f>
        <v/>
      </c>
      <c r="AE267" s="202" t="str">
        <f t="shared" si="26"/>
        <v/>
      </c>
      <c r="AF267" s="202" t="str">
        <f t="shared" si="27"/>
        <v/>
      </c>
      <c r="AG267" s="202" t="str">
        <f t="shared" si="28"/>
        <v/>
      </c>
      <c r="AH267" s="202"/>
      <c r="AI267" s="1"/>
      <c r="AJ267" s="217"/>
      <c r="AK267" s="217"/>
      <c r="AL267" s="217"/>
      <c r="AM267" s="217"/>
      <c r="AO267" s="217"/>
    </row>
    <row r="268" spans="20:41" x14ac:dyDescent="0.25">
      <c r="T268" s="200">
        <v>258</v>
      </c>
      <c r="U268" s="197">
        <f>IFERROR(INDEX(Sales!$B$6:$F$5005,$T268,MATCH(U$10,Sales!$B$5:$F$5,0)),"")</f>
        <v>0</v>
      </c>
      <c r="V268" s="196">
        <f>IFERROR(INDEX(Sales!$B$6:$F$5005,$T268,MATCH(V$10,Sales!$B$5:$F$5,0)),"")</f>
        <v>0</v>
      </c>
      <c r="W268" s="196">
        <f>IFERROR(INDEX(Sales!$B$6:$F$5005,$T268,MATCH(W$10,Sales!$B$5:$F$5,0)),"")</f>
        <v>0</v>
      </c>
      <c r="X268" s="196">
        <f>IFERROR(INDEX(Sales!$B$6:$F$5005,$T268,MATCH(X$10,Sales!$B$5:$F$5,0)),"")</f>
        <v>0</v>
      </c>
      <c r="Y268" s="220">
        <f>IFERROR(INDEX(Sales!$B$6:$F$5005,$T268,MATCH(Y$10,Sales!$B$5:$F$5,0)),"")</f>
        <v>0</v>
      </c>
      <c r="Z268" s="201"/>
      <c r="AA268" s="201"/>
      <c r="AB268" s="201" t="str">
        <f t="shared" ref="AB268:AB331" si="30">IF($U268=0,"No","Yes")</f>
        <v>No</v>
      </c>
      <c r="AC268" s="201" t="str">
        <f t="shared" ref="AC268:AC331" si="31">IFERROR(IF($AB268="No","",$Y268),"")</f>
        <v/>
      </c>
      <c r="AD268" s="201" t="str">
        <f t="shared" si="29"/>
        <v/>
      </c>
      <c r="AE268" s="202" t="str">
        <f t="shared" ref="AE268:AE331" si="32">IFERROR(IF($AB268="No","",YEAR($U268)),"")</f>
        <v/>
      </c>
      <c r="AF268" s="202" t="str">
        <f t="shared" ref="AF268:AF331" si="33">IFERROR(IF($AB268="No","",MONTH($U268)),"")</f>
        <v/>
      </c>
      <c r="AG268" s="202" t="str">
        <f t="shared" ref="AG268:AG331" si="34">IFERROR(INDEX($AJ$11:$AK$22,MATCH($AF268,$AJ$11:$AJ$22,0),2),"")</f>
        <v/>
      </c>
      <c r="AH268" s="202"/>
      <c r="AI268" s="1"/>
      <c r="AJ268" s="217"/>
      <c r="AK268" s="217"/>
      <c r="AL268" s="217"/>
      <c r="AM268" s="217"/>
      <c r="AO268" s="217"/>
    </row>
    <row r="269" spans="20:41" x14ac:dyDescent="0.25">
      <c r="T269" s="200">
        <v>259</v>
      </c>
      <c r="U269" s="197">
        <f>IFERROR(INDEX(Sales!$B$6:$F$5005,$T269,MATCH(U$10,Sales!$B$5:$F$5,0)),"")</f>
        <v>0</v>
      </c>
      <c r="V269" s="196">
        <f>IFERROR(INDEX(Sales!$B$6:$F$5005,$T269,MATCH(V$10,Sales!$B$5:$F$5,0)),"")</f>
        <v>0</v>
      </c>
      <c r="W269" s="196">
        <f>IFERROR(INDEX(Sales!$B$6:$F$5005,$T269,MATCH(W$10,Sales!$B$5:$F$5,0)),"")</f>
        <v>0</v>
      </c>
      <c r="X269" s="196">
        <f>IFERROR(INDEX(Sales!$B$6:$F$5005,$T269,MATCH(X$10,Sales!$B$5:$F$5,0)),"")</f>
        <v>0</v>
      </c>
      <c r="Y269" s="220">
        <f>IFERROR(INDEX(Sales!$B$6:$F$5005,$T269,MATCH(Y$10,Sales!$B$5:$F$5,0)),"")</f>
        <v>0</v>
      </c>
      <c r="Z269" s="201"/>
      <c r="AA269" s="201"/>
      <c r="AB269" s="201" t="str">
        <f t="shared" si="30"/>
        <v>No</v>
      </c>
      <c r="AC269" s="201" t="str">
        <f t="shared" si="31"/>
        <v/>
      </c>
      <c r="AD269" s="201" t="str">
        <f t="shared" si="29"/>
        <v/>
      </c>
      <c r="AE269" s="202" t="str">
        <f t="shared" si="32"/>
        <v/>
      </c>
      <c r="AF269" s="202" t="str">
        <f t="shared" si="33"/>
        <v/>
      </c>
      <c r="AG269" s="202" t="str">
        <f t="shared" si="34"/>
        <v/>
      </c>
      <c r="AH269" s="202"/>
      <c r="AI269" s="1"/>
      <c r="AJ269" s="217"/>
      <c r="AK269" s="217"/>
      <c r="AL269" s="217"/>
      <c r="AM269" s="217"/>
      <c r="AO269" s="217"/>
    </row>
    <row r="270" spans="20:41" x14ac:dyDescent="0.25">
      <c r="T270" s="200">
        <v>260</v>
      </c>
      <c r="U270" s="197">
        <f>IFERROR(INDEX(Sales!$B$6:$F$5005,$T270,MATCH(U$10,Sales!$B$5:$F$5,0)),"")</f>
        <v>0</v>
      </c>
      <c r="V270" s="196">
        <f>IFERROR(INDEX(Sales!$B$6:$F$5005,$T270,MATCH(V$10,Sales!$B$5:$F$5,0)),"")</f>
        <v>0</v>
      </c>
      <c r="W270" s="196">
        <f>IFERROR(INDEX(Sales!$B$6:$F$5005,$T270,MATCH(W$10,Sales!$B$5:$F$5,0)),"")</f>
        <v>0</v>
      </c>
      <c r="X270" s="196">
        <f>IFERROR(INDEX(Sales!$B$6:$F$5005,$T270,MATCH(X$10,Sales!$B$5:$F$5,0)),"")</f>
        <v>0</v>
      </c>
      <c r="Y270" s="220">
        <f>IFERROR(INDEX(Sales!$B$6:$F$5005,$T270,MATCH(Y$10,Sales!$B$5:$F$5,0)),"")</f>
        <v>0</v>
      </c>
      <c r="Z270" s="201"/>
      <c r="AA270" s="201"/>
      <c r="AB270" s="201" t="str">
        <f t="shared" si="30"/>
        <v>No</v>
      </c>
      <c r="AC270" s="201" t="str">
        <f t="shared" si="31"/>
        <v/>
      </c>
      <c r="AD270" s="201" t="str">
        <f t="shared" si="29"/>
        <v/>
      </c>
      <c r="AE270" s="202" t="str">
        <f t="shared" si="32"/>
        <v/>
      </c>
      <c r="AF270" s="202" t="str">
        <f t="shared" si="33"/>
        <v/>
      </c>
      <c r="AG270" s="202" t="str">
        <f t="shared" si="34"/>
        <v/>
      </c>
      <c r="AH270" s="202"/>
      <c r="AI270" s="1"/>
      <c r="AJ270" s="217"/>
      <c r="AK270" s="217"/>
      <c r="AL270" s="217"/>
      <c r="AM270" s="217"/>
      <c r="AO270" s="217"/>
    </row>
    <row r="271" spans="20:41" x14ac:dyDescent="0.25">
      <c r="T271" s="200">
        <v>261</v>
      </c>
      <c r="U271" s="197">
        <f>IFERROR(INDEX(Sales!$B$6:$F$5005,$T271,MATCH(U$10,Sales!$B$5:$F$5,0)),"")</f>
        <v>0</v>
      </c>
      <c r="V271" s="196">
        <f>IFERROR(INDEX(Sales!$B$6:$F$5005,$T271,MATCH(V$10,Sales!$B$5:$F$5,0)),"")</f>
        <v>0</v>
      </c>
      <c r="W271" s="196">
        <f>IFERROR(INDEX(Sales!$B$6:$F$5005,$T271,MATCH(W$10,Sales!$B$5:$F$5,0)),"")</f>
        <v>0</v>
      </c>
      <c r="X271" s="196">
        <f>IFERROR(INDEX(Sales!$B$6:$F$5005,$T271,MATCH(X$10,Sales!$B$5:$F$5,0)),"")</f>
        <v>0</v>
      </c>
      <c r="Y271" s="220">
        <f>IFERROR(INDEX(Sales!$B$6:$F$5005,$T271,MATCH(Y$10,Sales!$B$5:$F$5,0)),"")</f>
        <v>0</v>
      </c>
      <c r="Z271" s="201"/>
      <c r="AA271" s="201"/>
      <c r="AB271" s="201" t="str">
        <f t="shared" si="30"/>
        <v>No</v>
      </c>
      <c r="AC271" s="201" t="str">
        <f t="shared" si="31"/>
        <v/>
      </c>
      <c r="AD271" s="201" t="str">
        <f t="shared" si="29"/>
        <v/>
      </c>
      <c r="AE271" s="202" t="str">
        <f t="shared" si="32"/>
        <v/>
      </c>
      <c r="AF271" s="202" t="str">
        <f t="shared" si="33"/>
        <v/>
      </c>
      <c r="AG271" s="202" t="str">
        <f t="shared" si="34"/>
        <v/>
      </c>
      <c r="AH271" s="202"/>
      <c r="AI271" s="1"/>
      <c r="AJ271" s="217"/>
      <c r="AK271" s="217"/>
      <c r="AL271" s="217"/>
      <c r="AM271" s="217"/>
      <c r="AO271" s="217"/>
    </row>
    <row r="272" spans="20:41" x14ac:dyDescent="0.25">
      <c r="T272" s="200">
        <v>262</v>
      </c>
      <c r="U272" s="197">
        <f>IFERROR(INDEX(Sales!$B$6:$F$5005,$T272,MATCH(U$10,Sales!$B$5:$F$5,0)),"")</f>
        <v>0</v>
      </c>
      <c r="V272" s="196">
        <f>IFERROR(INDEX(Sales!$B$6:$F$5005,$T272,MATCH(V$10,Sales!$B$5:$F$5,0)),"")</f>
        <v>0</v>
      </c>
      <c r="W272" s="196">
        <f>IFERROR(INDEX(Sales!$B$6:$F$5005,$T272,MATCH(W$10,Sales!$B$5:$F$5,0)),"")</f>
        <v>0</v>
      </c>
      <c r="X272" s="196">
        <f>IFERROR(INDEX(Sales!$B$6:$F$5005,$T272,MATCH(X$10,Sales!$B$5:$F$5,0)),"")</f>
        <v>0</v>
      </c>
      <c r="Y272" s="220">
        <f>IFERROR(INDEX(Sales!$B$6:$F$5005,$T272,MATCH(Y$10,Sales!$B$5:$F$5,0)),"")</f>
        <v>0</v>
      </c>
      <c r="Z272" s="201"/>
      <c r="AA272" s="201"/>
      <c r="AB272" s="201" t="str">
        <f t="shared" si="30"/>
        <v>No</v>
      </c>
      <c r="AC272" s="201" t="str">
        <f t="shared" si="31"/>
        <v/>
      </c>
      <c r="AD272" s="201" t="str">
        <f t="shared" si="29"/>
        <v/>
      </c>
      <c r="AE272" s="202" t="str">
        <f t="shared" si="32"/>
        <v/>
      </c>
      <c r="AF272" s="202" t="str">
        <f t="shared" si="33"/>
        <v/>
      </c>
      <c r="AG272" s="202" t="str">
        <f t="shared" si="34"/>
        <v/>
      </c>
      <c r="AH272" s="202"/>
      <c r="AI272" s="1"/>
      <c r="AJ272" s="217"/>
      <c r="AK272" s="217"/>
      <c r="AL272" s="217"/>
      <c r="AM272" s="217"/>
      <c r="AO272" s="217"/>
    </row>
    <row r="273" spans="20:41" x14ac:dyDescent="0.25">
      <c r="T273" s="200">
        <v>263</v>
      </c>
      <c r="U273" s="197">
        <f>IFERROR(INDEX(Sales!$B$6:$F$5005,$T273,MATCH(U$10,Sales!$B$5:$F$5,0)),"")</f>
        <v>0</v>
      </c>
      <c r="V273" s="196">
        <f>IFERROR(INDEX(Sales!$B$6:$F$5005,$T273,MATCH(V$10,Sales!$B$5:$F$5,0)),"")</f>
        <v>0</v>
      </c>
      <c r="W273" s="196">
        <f>IFERROR(INDEX(Sales!$B$6:$F$5005,$T273,MATCH(W$10,Sales!$B$5:$F$5,0)),"")</f>
        <v>0</v>
      </c>
      <c r="X273" s="196">
        <f>IFERROR(INDEX(Sales!$B$6:$F$5005,$T273,MATCH(X$10,Sales!$B$5:$F$5,0)),"")</f>
        <v>0</v>
      </c>
      <c r="Y273" s="220">
        <f>IFERROR(INDEX(Sales!$B$6:$F$5005,$T273,MATCH(Y$10,Sales!$B$5:$F$5,0)),"")</f>
        <v>0</v>
      </c>
      <c r="Z273" s="201"/>
      <c r="AA273" s="201"/>
      <c r="AB273" s="201" t="str">
        <f t="shared" si="30"/>
        <v>No</v>
      </c>
      <c r="AC273" s="201" t="str">
        <f t="shared" si="31"/>
        <v/>
      </c>
      <c r="AD273" s="201" t="str">
        <f t="shared" si="29"/>
        <v/>
      </c>
      <c r="AE273" s="202" t="str">
        <f t="shared" si="32"/>
        <v/>
      </c>
      <c r="AF273" s="202" t="str">
        <f t="shared" si="33"/>
        <v/>
      </c>
      <c r="AG273" s="202" t="str">
        <f t="shared" si="34"/>
        <v/>
      </c>
      <c r="AH273" s="202"/>
      <c r="AI273" s="1"/>
      <c r="AJ273" s="217"/>
      <c r="AK273" s="217"/>
      <c r="AL273" s="217"/>
      <c r="AM273" s="217"/>
      <c r="AO273" s="217"/>
    </row>
    <row r="274" spans="20:41" x14ac:dyDescent="0.25">
      <c r="T274" s="200">
        <v>264</v>
      </c>
      <c r="U274" s="197">
        <f>IFERROR(INDEX(Sales!$B$6:$F$5005,$T274,MATCH(U$10,Sales!$B$5:$F$5,0)),"")</f>
        <v>0</v>
      </c>
      <c r="V274" s="196">
        <f>IFERROR(INDEX(Sales!$B$6:$F$5005,$T274,MATCH(V$10,Sales!$B$5:$F$5,0)),"")</f>
        <v>0</v>
      </c>
      <c r="W274" s="196">
        <f>IFERROR(INDEX(Sales!$B$6:$F$5005,$T274,MATCH(W$10,Sales!$B$5:$F$5,0)),"")</f>
        <v>0</v>
      </c>
      <c r="X274" s="196">
        <f>IFERROR(INDEX(Sales!$B$6:$F$5005,$T274,MATCH(X$10,Sales!$B$5:$F$5,0)),"")</f>
        <v>0</v>
      </c>
      <c r="Y274" s="220">
        <f>IFERROR(INDEX(Sales!$B$6:$F$5005,$T274,MATCH(Y$10,Sales!$B$5:$F$5,0)),"")</f>
        <v>0</v>
      </c>
      <c r="Z274" s="201"/>
      <c r="AA274" s="201"/>
      <c r="AB274" s="201" t="str">
        <f t="shared" si="30"/>
        <v>No</v>
      </c>
      <c r="AC274" s="201" t="str">
        <f t="shared" si="31"/>
        <v/>
      </c>
      <c r="AD274" s="201" t="str">
        <f t="shared" si="29"/>
        <v/>
      </c>
      <c r="AE274" s="202" t="str">
        <f t="shared" si="32"/>
        <v/>
      </c>
      <c r="AF274" s="202" t="str">
        <f t="shared" si="33"/>
        <v/>
      </c>
      <c r="AG274" s="202" t="str">
        <f t="shared" si="34"/>
        <v/>
      </c>
      <c r="AH274" s="202"/>
      <c r="AI274" s="1"/>
      <c r="AJ274" s="217"/>
      <c r="AK274" s="217"/>
      <c r="AL274" s="217"/>
      <c r="AM274" s="217"/>
      <c r="AO274" s="217"/>
    </row>
    <row r="275" spans="20:41" x14ac:dyDescent="0.25">
      <c r="T275" s="200">
        <v>265</v>
      </c>
      <c r="U275" s="197">
        <f>IFERROR(INDEX(Sales!$B$6:$F$5005,$T275,MATCH(U$10,Sales!$B$5:$F$5,0)),"")</f>
        <v>0</v>
      </c>
      <c r="V275" s="196">
        <f>IFERROR(INDEX(Sales!$B$6:$F$5005,$T275,MATCH(V$10,Sales!$B$5:$F$5,0)),"")</f>
        <v>0</v>
      </c>
      <c r="W275" s="196">
        <f>IFERROR(INDEX(Sales!$B$6:$F$5005,$T275,MATCH(W$10,Sales!$B$5:$F$5,0)),"")</f>
        <v>0</v>
      </c>
      <c r="X275" s="196">
        <f>IFERROR(INDEX(Sales!$B$6:$F$5005,$T275,MATCH(X$10,Sales!$B$5:$F$5,0)),"")</f>
        <v>0</v>
      </c>
      <c r="Y275" s="220">
        <f>IFERROR(INDEX(Sales!$B$6:$F$5005,$T275,MATCH(Y$10,Sales!$B$5:$F$5,0)),"")</f>
        <v>0</v>
      </c>
      <c r="Z275" s="201"/>
      <c r="AA275" s="201"/>
      <c r="AB275" s="201" t="str">
        <f t="shared" si="30"/>
        <v>No</v>
      </c>
      <c r="AC275" s="201" t="str">
        <f t="shared" si="31"/>
        <v/>
      </c>
      <c r="AD275" s="201" t="str">
        <f t="shared" si="29"/>
        <v/>
      </c>
      <c r="AE275" s="202" t="str">
        <f t="shared" si="32"/>
        <v/>
      </c>
      <c r="AF275" s="202" t="str">
        <f t="shared" si="33"/>
        <v/>
      </c>
      <c r="AG275" s="202" t="str">
        <f t="shared" si="34"/>
        <v/>
      </c>
      <c r="AH275" s="202"/>
      <c r="AI275" s="1"/>
      <c r="AJ275" s="217"/>
      <c r="AK275" s="217"/>
      <c r="AL275" s="217"/>
      <c r="AM275" s="217"/>
      <c r="AO275" s="217"/>
    </row>
    <row r="276" spans="20:41" x14ac:dyDescent="0.25">
      <c r="T276" s="200">
        <v>266</v>
      </c>
      <c r="U276" s="197">
        <f>IFERROR(INDEX(Sales!$B$6:$F$5005,$T276,MATCH(U$10,Sales!$B$5:$F$5,0)),"")</f>
        <v>0</v>
      </c>
      <c r="V276" s="196">
        <f>IFERROR(INDEX(Sales!$B$6:$F$5005,$T276,MATCH(V$10,Sales!$B$5:$F$5,0)),"")</f>
        <v>0</v>
      </c>
      <c r="W276" s="196">
        <f>IFERROR(INDEX(Sales!$B$6:$F$5005,$T276,MATCH(W$10,Sales!$B$5:$F$5,0)),"")</f>
        <v>0</v>
      </c>
      <c r="X276" s="196">
        <f>IFERROR(INDEX(Sales!$B$6:$F$5005,$T276,MATCH(X$10,Sales!$B$5:$F$5,0)),"")</f>
        <v>0</v>
      </c>
      <c r="Y276" s="220">
        <f>IFERROR(INDEX(Sales!$B$6:$F$5005,$T276,MATCH(Y$10,Sales!$B$5:$F$5,0)),"")</f>
        <v>0</v>
      </c>
      <c r="Z276" s="201"/>
      <c r="AA276" s="201"/>
      <c r="AB276" s="201" t="str">
        <f t="shared" si="30"/>
        <v>No</v>
      </c>
      <c r="AC276" s="201" t="str">
        <f t="shared" si="31"/>
        <v/>
      </c>
      <c r="AD276" s="201" t="str">
        <f t="shared" si="29"/>
        <v/>
      </c>
      <c r="AE276" s="202" t="str">
        <f t="shared" si="32"/>
        <v/>
      </c>
      <c r="AF276" s="202" t="str">
        <f t="shared" si="33"/>
        <v/>
      </c>
      <c r="AG276" s="202" t="str">
        <f t="shared" si="34"/>
        <v/>
      </c>
      <c r="AH276" s="202"/>
      <c r="AI276" s="1"/>
      <c r="AJ276" s="217"/>
      <c r="AK276" s="217"/>
      <c r="AL276" s="217"/>
      <c r="AM276" s="217"/>
      <c r="AO276" s="217"/>
    </row>
    <row r="277" spans="20:41" x14ac:dyDescent="0.25">
      <c r="T277" s="200">
        <v>267</v>
      </c>
      <c r="U277" s="197">
        <f>IFERROR(INDEX(Sales!$B$6:$F$5005,$T277,MATCH(U$10,Sales!$B$5:$F$5,0)),"")</f>
        <v>0</v>
      </c>
      <c r="V277" s="196">
        <f>IFERROR(INDEX(Sales!$B$6:$F$5005,$T277,MATCH(V$10,Sales!$B$5:$F$5,0)),"")</f>
        <v>0</v>
      </c>
      <c r="W277" s="196">
        <f>IFERROR(INDEX(Sales!$B$6:$F$5005,$T277,MATCH(W$10,Sales!$B$5:$F$5,0)),"")</f>
        <v>0</v>
      </c>
      <c r="X277" s="196">
        <f>IFERROR(INDEX(Sales!$B$6:$F$5005,$T277,MATCH(X$10,Sales!$B$5:$F$5,0)),"")</f>
        <v>0</v>
      </c>
      <c r="Y277" s="220">
        <f>IFERROR(INDEX(Sales!$B$6:$F$5005,$T277,MATCH(Y$10,Sales!$B$5:$F$5,0)),"")</f>
        <v>0</v>
      </c>
      <c r="Z277" s="201"/>
      <c r="AA277" s="201"/>
      <c r="AB277" s="201" t="str">
        <f t="shared" si="30"/>
        <v>No</v>
      </c>
      <c r="AC277" s="201" t="str">
        <f t="shared" si="31"/>
        <v/>
      </c>
      <c r="AD277" s="201" t="str">
        <f t="shared" si="29"/>
        <v/>
      </c>
      <c r="AE277" s="202" t="str">
        <f t="shared" si="32"/>
        <v/>
      </c>
      <c r="AF277" s="202" t="str">
        <f t="shared" si="33"/>
        <v/>
      </c>
      <c r="AG277" s="202" t="str">
        <f t="shared" si="34"/>
        <v/>
      </c>
      <c r="AH277" s="202"/>
      <c r="AI277" s="1"/>
      <c r="AJ277" s="217"/>
      <c r="AK277" s="217"/>
      <c r="AL277" s="217"/>
      <c r="AM277" s="217"/>
      <c r="AO277" s="217"/>
    </row>
    <row r="278" spans="20:41" x14ac:dyDescent="0.25">
      <c r="T278" s="200">
        <v>268</v>
      </c>
      <c r="U278" s="197">
        <f>IFERROR(INDEX(Sales!$B$6:$F$5005,$T278,MATCH(U$10,Sales!$B$5:$F$5,0)),"")</f>
        <v>0</v>
      </c>
      <c r="V278" s="196">
        <f>IFERROR(INDEX(Sales!$B$6:$F$5005,$T278,MATCH(V$10,Sales!$B$5:$F$5,0)),"")</f>
        <v>0</v>
      </c>
      <c r="W278" s="196">
        <f>IFERROR(INDEX(Sales!$B$6:$F$5005,$T278,MATCH(W$10,Sales!$B$5:$F$5,0)),"")</f>
        <v>0</v>
      </c>
      <c r="X278" s="196">
        <f>IFERROR(INDEX(Sales!$B$6:$F$5005,$T278,MATCH(X$10,Sales!$B$5:$F$5,0)),"")</f>
        <v>0</v>
      </c>
      <c r="Y278" s="220">
        <f>IFERROR(INDEX(Sales!$B$6:$F$5005,$T278,MATCH(Y$10,Sales!$B$5:$F$5,0)),"")</f>
        <v>0</v>
      </c>
      <c r="Z278" s="201"/>
      <c r="AA278" s="201"/>
      <c r="AB278" s="201" t="str">
        <f t="shared" si="30"/>
        <v>No</v>
      </c>
      <c r="AC278" s="201" t="str">
        <f t="shared" si="31"/>
        <v/>
      </c>
      <c r="AD278" s="201" t="str">
        <f t="shared" si="29"/>
        <v/>
      </c>
      <c r="AE278" s="202" t="str">
        <f t="shared" si="32"/>
        <v/>
      </c>
      <c r="AF278" s="202" t="str">
        <f t="shared" si="33"/>
        <v/>
      </c>
      <c r="AG278" s="202" t="str">
        <f t="shared" si="34"/>
        <v/>
      </c>
      <c r="AH278" s="202"/>
      <c r="AI278" s="1"/>
      <c r="AJ278" s="217"/>
      <c r="AK278" s="217"/>
      <c r="AL278" s="217"/>
      <c r="AM278" s="217"/>
      <c r="AO278" s="217"/>
    </row>
    <row r="279" spans="20:41" x14ac:dyDescent="0.25">
      <c r="T279" s="200">
        <v>269</v>
      </c>
      <c r="U279" s="197">
        <f>IFERROR(INDEX(Sales!$B$6:$F$5005,$T279,MATCH(U$10,Sales!$B$5:$F$5,0)),"")</f>
        <v>0</v>
      </c>
      <c r="V279" s="196">
        <f>IFERROR(INDEX(Sales!$B$6:$F$5005,$T279,MATCH(V$10,Sales!$B$5:$F$5,0)),"")</f>
        <v>0</v>
      </c>
      <c r="W279" s="196">
        <f>IFERROR(INDEX(Sales!$B$6:$F$5005,$T279,MATCH(W$10,Sales!$B$5:$F$5,0)),"")</f>
        <v>0</v>
      </c>
      <c r="X279" s="196">
        <f>IFERROR(INDEX(Sales!$B$6:$F$5005,$T279,MATCH(X$10,Sales!$B$5:$F$5,0)),"")</f>
        <v>0</v>
      </c>
      <c r="Y279" s="220">
        <f>IFERROR(INDEX(Sales!$B$6:$F$5005,$T279,MATCH(Y$10,Sales!$B$5:$F$5,0)),"")</f>
        <v>0</v>
      </c>
      <c r="Z279" s="201"/>
      <c r="AA279" s="201"/>
      <c r="AB279" s="201" t="str">
        <f t="shared" si="30"/>
        <v>No</v>
      </c>
      <c r="AC279" s="201" t="str">
        <f t="shared" si="31"/>
        <v/>
      </c>
      <c r="AD279" s="201" t="str">
        <f t="shared" si="29"/>
        <v/>
      </c>
      <c r="AE279" s="202" t="str">
        <f t="shared" si="32"/>
        <v/>
      </c>
      <c r="AF279" s="202" t="str">
        <f t="shared" si="33"/>
        <v/>
      </c>
      <c r="AG279" s="202" t="str">
        <f t="shared" si="34"/>
        <v/>
      </c>
      <c r="AH279" s="202"/>
      <c r="AI279" s="1"/>
      <c r="AJ279" s="217"/>
      <c r="AK279" s="217"/>
      <c r="AL279" s="217"/>
      <c r="AM279" s="217"/>
      <c r="AO279" s="217"/>
    </row>
    <row r="280" spans="20:41" x14ac:dyDescent="0.25">
      <c r="T280" s="200">
        <v>270</v>
      </c>
      <c r="U280" s="197">
        <f>IFERROR(INDEX(Sales!$B$6:$F$5005,$T280,MATCH(U$10,Sales!$B$5:$F$5,0)),"")</f>
        <v>0</v>
      </c>
      <c r="V280" s="196">
        <f>IFERROR(INDEX(Sales!$B$6:$F$5005,$T280,MATCH(V$10,Sales!$B$5:$F$5,0)),"")</f>
        <v>0</v>
      </c>
      <c r="W280" s="196">
        <f>IFERROR(INDEX(Sales!$B$6:$F$5005,$T280,MATCH(W$10,Sales!$B$5:$F$5,0)),"")</f>
        <v>0</v>
      </c>
      <c r="X280" s="196">
        <f>IFERROR(INDEX(Sales!$B$6:$F$5005,$T280,MATCH(X$10,Sales!$B$5:$F$5,0)),"")</f>
        <v>0</v>
      </c>
      <c r="Y280" s="220">
        <f>IFERROR(INDEX(Sales!$B$6:$F$5005,$T280,MATCH(Y$10,Sales!$B$5:$F$5,0)),"")</f>
        <v>0</v>
      </c>
      <c r="Z280" s="201"/>
      <c r="AA280" s="201"/>
      <c r="AB280" s="201" t="str">
        <f t="shared" si="30"/>
        <v>No</v>
      </c>
      <c r="AC280" s="201" t="str">
        <f t="shared" si="31"/>
        <v/>
      </c>
      <c r="AD280" s="201" t="str">
        <f t="shared" si="29"/>
        <v/>
      </c>
      <c r="AE280" s="202" t="str">
        <f t="shared" si="32"/>
        <v/>
      </c>
      <c r="AF280" s="202" t="str">
        <f t="shared" si="33"/>
        <v/>
      </c>
      <c r="AG280" s="202" t="str">
        <f t="shared" si="34"/>
        <v/>
      </c>
      <c r="AH280" s="202"/>
      <c r="AI280" s="1"/>
      <c r="AJ280" s="217"/>
      <c r="AK280" s="217"/>
      <c r="AL280" s="217"/>
      <c r="AM280" s="217"/>
      <c r="AO280" s="217"/>
    </row>
    <row r="281" spans="20:41" x14ac:dyDescent="0.25">
      <c r="T281" s="200">
        <v>271</v>
      </c>
      <c r="U281" s="197">
        <f>IFERROR(INDEX(Sales!$B$6:$F$5005,$T281,MATCH(U$10,Sales!$B$5:$F$5,0)),"")</f>
        <v>0</v>
      </c>
      <c r="V281" s="196">
        <f>IFERROR(INDEX(Sales!$B$6:$F$5005,$T281,MATCH(V$10,Sales!$B$5:$F$5,0)),"")</f>
        <v>0</v>
      </c>
      <c r="W281" s="196">
        <f>IFERROR(INDEX(Sales!$B$6:$F$5005,$T281,MATCH(W$10,Sales!$B$5:$F$5,0)),"")</f>
        <v>0</v>
      </c>
      <c r="X281" s="196">
        <f>IFERROR(INDEX(Sales!$B$6:$F$5005,$T281,MATCH(X$10,Sales!$B$5:$F$5,0)),"")</f>
        <v>0</v>
      </c>
      <c r="Y281" s="220">
        <f>IFERROR(INDEX(Sales!$B$6:$F$5005,$T281,MATCH(Y$10,Sales!$B$5:$F$5,0)),"")</f>
        <v>0</v>
      </c>
      <c r="Z281" s="201"/>
      <c r="AA281" s="201"/>
      <c r="AB281" s="201" t="str">
        <f t="shared" si="30"/>
        <v>No</v>
      </c>
      <c r="AC281" s="201" t="str">
        <f t="shared" si="31"/>
        <v/>
      </c>
      <c r="AD281" s="201" t="str">
        <f t="shared" si="29"/>
        <v/>
      </c>
      <c r="AE281" s="202" t="str">
        <f t="shared" si="32"/>
        <v/>
      </c>
      <c r="AF281" s="202" t="str">
        <f t="shared" si="33"/>
        <v/>
      </c>
      <c r="AG281" s="202" t="str">
        <f t="shared" si="34"/>
        <v/>
      </c>
      <c r="AH281" s="202"/>
      <c r="AI281" s="1"/>
      <c r="AJ281" s="217"/>
      <c r="AK281" s="217"/>
      <c r="AL281" s="217"/>
      <c r="AM281" s="217"/>
      <c r="AO281" s="217"/>
    </row>
    <row r="282" spans="20:41" x14ac:dyDescent="0.25">
      <c r="T282" s="200">
        <v>272</v>
      </c>
      <c r="U282" s="197">
        <f>IFERROR(INDEX(Sales!$B$6:$F$5005,$T282,MATCH(U$10,Sales!$B$5:$F$5,0)),"")</f>
        <v>0</v>
      </c>
      <c r="V282" s="196">
        <f>IFERROR(INDEX(Sales!$B$6:$F$5005,$T282,MATCH(V$10,Sales!$B$5:$F$5,0)),"")</f>
        <v>0</v>
      </c>
      <c r="W282" s="196">
        <f>IFERROR(INDEX(Sales!$B$6:$F$5005,$T282,MATCH(W$10,Sales!$B$5:$F$5,0)),"")</f>
        <v>0</v>
      </c>
      <c r="X282" s="196">
        <f>IFERROR(INDEX(Sales!$B$6:$F$5005,$T282,MATCH(X$10,Sales!$B$5:$F$5,0)),"")</f>
        <v>0</v>
      </c>
      <c r="Y282" s="220">
        <f>IFERROR(INDEX(Sales!$B$6:$F$5005,$T282,MATCH(Y$10,Sales!$B$5:$F$5,0)),"")</f>
        <v>0</v>
      </c>
      <c r="Z282" s="201"/>
      <c r="AA282" s="201"/>
      <c r="AB282" s="201" t="str">
        <f t="shared" si="30"/>
        <v>No</v>
      </c>
      <c r="AC282" s="201" t="str">
        <f t="shared" si="31"/>
        <v/>
      </c>
      <c r="AD282" s="201" t="str">
        <f t="shared" si="29"/>
        <v/>
      </c>
      <c r="AE282" s="202" t="str">
        <f t="shared" si="32"/>
        <v/>
      </c>
      <c r="AF282" s="202" t="str">
        <f t="shared" si="33"/>
        <v/>
      </c>
      <c r="AG282" s="202" t="str">
        <f t="shared" si="34"/>
        <v/>
      </c>
      <c r="AH282" s="202"/>
      <c r="AI282" s="1"/>
      <c r="AJ282" s="217"/>
      <c r="AK282" s="217"/>
      <c r="AL282" s="217"/>
      <c r="AM282" s="217"/>
      <c r="AO282" s="217"/>
    </row>
    <row r="283" spans="20:41" x14ac:dyDescent="0.25">
      <c r="T283" s="200">
        <v>273</v>
      </c>
      <c r="U283" s="197">
        <f>IFERROR(INDEX(Sales!$B$6:$F$5005,$T283,MATCH(U$10,Sales!$B$5:$F$5,0)),"")</f>
        <v>0</v>
      </c>
      <c r="V283" s="196">
        <f>IFERROR(INDEX(Sales!$B$6:$F$5005,$T283,MATCH(V$10,Sales!$B$5:$F$5,0)),"")</f>
        <v>0</v>
      </c>
      <c r="W283" s="196">
        <f>IFERROR(INDEX(Sales!$B$6:$F$5005,$T283,MATCH(W$10,Sales!$B$5:$F$5,0)),"")</f>
        <v>0</v>
      </c>
      <c r="X283" s="196">
        <f>IFERROR(INDEX(Sales!$B$6:$F$5005,$T283,MATCH(X$10,Sales!$B$5:$F$5,0)),"")</f>
        <v>0</v>
      </c>
      <c r="Y283" s="220">
        <f>IFERROR(INDEX(Sales!$B$6:$F$5005,$T283,MATCH(Y$10,Sales!$B$5:$F$5,0)),"")</f>
        <v>0</v>
      </c>
      <c r="Z283" s="201"/>
      <c r="AA283" s="201"/>
      <c r="AB283" s="201" t="str">
        <f t="shared" si="30"/>
        <v>No</v>
      </c>
      <c r="AC283" s="201" t="str">
        <f t="shared" si="31"/>
        <v/>
      </c>
      <c r="AD283" s="201" t="str">
        <f t="shared" si="29"/>
        <v/>
      </c>
      <c r="AE283" s="202" t="str">
        <f t="shared" si="32"/>
        <v/>
      </c>
      <c r="AF283" s="202" t="str">
        <f t="shared" si="33"/>
        <v/>
      </c>
      <c r="AG283" s="202" t="str">
        <f t="shared" si="34"/>
        <v/>
      </c>
      <c r="AH283" s="202"/>
      <c r="AI283" s="1"/>
      <c r="AJ283" s="217"/>
      <c r="AK283" s="217"/>
      <c r="AL283" s="217"/>
      <c r="AM283" s="217"/>
      <c r="AO283" s="217"/>
    </row>
    <row r="284" spans="20:41" x14ac:dyDescent="0.25">
      <c r="T284" s="200">
        <v>274</v>
      </c>
      <c r="U284" s="197">
        <f>IFERROR(INDEX(Sales!$B$6:$F$5005,$T284,MATCH(U$10,Sales!$B$5:$F$5,0)),"")</f>
        <v>0</v>
      </c>
      <c r="V284" s="196">
        <f>IFERROR(INDEX(Sales!$B$6:$F$5005,$T284,MATCH(V$10,Sales!$B$5:$F$5,0)),"")</f>
        <v>0</v>
      </c>
      <c r="W284" s="196">
        <f>IFERROR(INDEX(Sales!$B$6:$F$5005,$T284,MATCH(W$10,Sales!$B$5:$F$5,0)),"")</f>
        <v>0</v>
      </c>
      <c r="X284" s="196">
        <f>IFERROR(INDEX(Sales!$B$6:$F$5005,$T284,MATCH(X$10,Sales!$B$5:$F$5,0)),"")</f>
        <v>0</v>
      </c>
      <c r="Y284" s="220">
        <f>IFERROR(INDEX(Sales!$B$6:$F$5005,$T284,MATCH(Y$10,Sales!$B$5:$F$5,0)),"")</f>
        <v>0</v>
      </c>
      <c r="Z284" s="201"/>
      <c r="AA284" s="201"/>
      <c r="AB284" s="201" t="str">
        <f t="shared" si="30"/>
        <v>No</v>
      </c>
      <c r="AC284" s="201" t="str">
        <f t="shared" si="31"/>
        <v/>
      </c>
      <c r="AD284" s="201" t="str">
        <f t="shared" si="29"/>
        <v/>
      </c>
      <c r="AE284" s="202" t="str">
        <f t="shared" si="32"/>
        <v/>
      </c>
      <c r="AF284" s="202" t="str">
        <f t="shared" si="33"/>
        <v/>
      </c>
      <c r="AG284" s="202" t="str">
        <f t="shared" si="34"/>
        <v/>
      </c>
      <c r="AH284" s="202"/>
      <c r="AI284" s="1"/>
      <c r="AJ284" s="217"/>
      <c r="AK284" s="217"/>
      <c r="AL284" s="217"/>
      <c r="AM284" s="217"/>
      <c r="AO284" s="217"/>
    </row>
    <row r="285" spans="20:41" x14ac:dyDescent="0.25">
      <c r="T285" s="200">
        <v>275</v>
      </c>
      <c r="U285" s="197">
        <f>IFERROR(INDEX(Sales!$B$6:$F$5005,$T285,MATCH(U$10,Sales!$B$5:$F$5,0)),"")</f>
        <v>0</v>
      </c>
      <c r="V285" s="196">
        <f>IFERROR(INDEX(Sales!$B$6:$F$5005,$T285,MATCH(V$10,Sales!$B$5:$F$5,0)),"")</f>
        <v>0</v>
      </c>
      <c r="W285" s="196">
        <f>IFERROR(INDEX(Sales!$B$6:$F$5005,$T285,MATCH(W$10,Sales!$B$5:$F$5,0)),"")</f>
        <v>0</v>
      </c>
      <c r="X285" s="196">
        <f>IFERROR(INDEX(Sales!$B$6:$F$5005,$T285,MATCH(X$10,Sales!$B$5:$F$5,0)),"")</f>
        <v>0</v>
      </c>
      <c r="Y285" s="220">
        <f>IFERROR(INDEX(Sales!$B$6:$F$5005,$T285,MATCH(Y$10,Sales!$B$5:$F$5,0)),"")</f>
        <v>0</v>
      </c>
      <c r="Z285" s="201"/>
      <c r="AA285" s="201"/>
      <c r="AB285" s="201" t="str">
        <f t="shared" si="30"/>
        <v>No</v>
      </c>
      <c r="AC285" s="201" t="str">
        <f t="shared" si="31"/>
        <v/>
      </c>
      <c r="AD285" s="201" t="str">
        <f t="shared" si="29"/>
        <v/>
      </c>
      <c r="AE285" s="202" t="str">
        <f t="shared" si="32"/>
        <v/>
      </c>
      <c r="AF285" s="202" t="str">
        <f t="shared" si="33"/>
        <v/>
      </c>
      <c r="AG285" s="202" t="str">
        <f t="shared" si="34"/>
        <v/>
      </c>
      <c r="AH285" s="202"/>
      <c r="AI285" s="1"/>
      <c r="AJ285" s="217"/>
      <c r="AK285" s="217"/>
      <c r="AL285" s="217"/>
      <c r="AM285" s="217"/>
      <c r="AO285" s="217"/>
    </row>
    <row r="286" spans="20:41" x14ac:dyDescent="0.25">
      <c r="T286" s="200">
        <v>276</v>
      </c>
      <c r="U286" s="197">
        <f>IFERROR(INDEX(Sales!$B$6:$F$5005,$T286,MATCH(U$10,Sales!$B$5:$F$5,0)),"")</f>
        <v>0</v>
      </c>
      <c r="V286" s="196">
        <f>IFERROR(INDEX(Sales!$B$6:$F$5005,$T286,MATCH(V$10,Sales!$B$5:$F$5,0)),"")</f>
        <v>0</v>
      </c>
      <c r="W286" s="196">
        <f>IFERROR(INDEX(Sales!$B$6:$F$5005,$T286,MATCH(W$10,Sales!$B$5:$F$5,0)),"")</f>
        <v>0</v>
      </c>
      <c r="X286" s="196">
        <f>IFERROR(INDEX(Sales!$B$6:$F$5005,$T286,MATCH(X$10,Sales!$B$5:$F$5,0)),"")</f>
        <v>0</v>
      </c>
      <c r="Y286" s="220">
        <f>IFERROR(INDEX(Sales!$B$6:$F$5005,$T286,MATCH(Y$10,Sales!$B$5:$F$5,0)),"")</f>
        <v>0</v>
      </c>
      <c r="Z286" s="201"/>
      <c r="AA286" s="201"/>
      <c r="AB286" s="201" t="str">
        <f t="shared" si="30"/>
        <v>No</v>
      </c>
      <c r="AC286" s="201" t="str">
        <f t="shared" si="31"/>
        <v/>
      </c>
      <c r="AD286" s="201" t="str">
        <f t="shared" si="29"/>
        <v/>
      </c>
      <c r="AE286" s="202" t="str">
        <f t="shared" si="32"/>
        <v/>
      </c>
      <c r="AF286" s="202" t="str">
        <f t="shared" si="33"/>
        <v/>
      </c>
      <c r="AG286" s="202" t="str">
        <f t="shared" si="34"/>
        <v/>
      </c>
      <c r="AH286" s="202"/>
      <c r="AI286" s="1"/>
      <c r="AJ286" s="217"/>
      <c r="AK286" s="217"/>
      <c r="AL286" s="217"/>
      <c r="AM286" s="217"/>
      <c r="AO286" s="217"/>
    </row>
    <row r="287" spans="20:41" x14ac:dyDescent="0.25">
      <c r="T287" s="200">
        <v>277</v>
      </c>
      <c r="U287" s="197">
        <f>IFERROR(INDEX(Sales!$B$6:$F$5005,$T287,MATCH(U$10,Sales!$B$5:$F$5,0)),"")</f>
        <v>0</v>
      </c>
      <c r="V287" s="196">
        <f>IFERROR(INDEX(Sales!$B$6:$F$5005,$T287,MATCH(V$10,Sales!$B$5:$F$5,0)),"")</f>
        <v>0</v>
      </c>
      <c r="W287" s="196">
        <f>IFERROR(INDEX(Sales!$B$6:$F$5005,$T287,MATCH(W$10,Sales!$B$5:$F$5,0)),"")</f>
        <v>0</v>
      </c>
      <c r="X287" s="196">
        <f>IFERROR(INDEX(Sales!$B$6:$F$5005,$T287,MATCH(X$10,Sales!$B$5:$F$5,0)),"")</f>
        <v>0</v>
      </c>
      <c r="Y287" s="220">
        <f>IFERROR(INDEX(Sales!$B$6:$F$5005,$T287,MATCH(Y$10,Sales!$B$5:$F$5,0)),"")</f>
        <v>0</v>
      </c>
      <c r="Z287" s="201"/>
      <c r="AA287" s="201"/>
      <c r="AB287" s="201" t="str">
        <f t="shared" si="30"/>
        <v>No</v>
      </c>
      <c r="AC287" s="201" t="str">
        <f t="shared" si="31"/>
        <v/>
      </c>
      <c r="AD287" s="201" t="str">
        <f t="shared" si="29"/>
        <v/>
      </c>
      <c r="AE287" s="202" t="str">
        <f t="shared" si="32"/>
        <v/>
      </c>
      <c r="AF287" s="202" t="str">
        <f t="shared" si="33"/>
        <v/>
      </c>
      <c r="AG287" s="202" t="str">
        <f t="shared" si="34"/>
        <v/>
      </c>
      <c r="AH287" s="202"/>
      <c r="AI287" s="1"/>
      <c r="AJ287" s="217"/>
      <c r="AK287" s="217"/>
      <c r="AL287" s="217"/>
      <c r="AM287" s="217"/>
      <c r="AO287" s="217"/>
    </row>
    <row r="288" spans="20:41" x14ac:dyDescent="0.25">
      <c r="T288" s="200">
        <v>278</v>
      </c>
      <c r="U288" s="197">
        <f>IFERROR(INDEX(Sales!$B$6:$F$5005,$T288,MATCH(U$10,Sales!$B$5:$F$5,0)),"")</f>
        <v>0</v>
      </c>
      <c r="V288" s="196">
        <f>IFERROR(INDEX(Sales!$B$6:$F$5005,$T288,MATCH(V$10,Sales!$B$5:$F$5,0)),"")</f>
        <v>0</v>
      </c>
      <c r="W288" s="196">
        <f>IFERROR(INDEX(Sales!$B$6:$F$5005,$T288,MATCH(W$10,Sales!$B$5:$F$5,0)),"")</f>
        <v>0</v>
      </c>
      <c r="X288" s="196">
        <f>IFERROR(INDEX(Sales!$B$6:$F$5005,$T288,MATCH(X$10,Sales!$B$5:$F$5,0)),"")</f>
        <v>0</v>
      </c>
      <c r="Y288" s="220">
        <f>IFERROR(INDEX(Sales!$B$6:$F$5005,$T288,MATCH(Y$10,Sales!$B$5:$F$5,0)),"")</f>
        <v>0</v>
      </c>
      <c r="Z288" s="201"/>
      <c r="AA288" s="201"/>
      <c r="AB288" s="201" t="str">
        <f t="shared" si="30"/>
        <v>No</v>
      </c>
      <c r="AC288" s="201" t="str">
        <f t="shared" si="31"/>
        <v/>
      </c>
      <c r="AD288" s="201" t="str">
        <f t="shared" si="29"/>
        <v/>
      </c>
      <c r="AE288" s="202" t="str">
        <f t="shared" si="32"/>
        <v/>
      </c>
      <c r="AF288" s="202" t="str">
        <f t="shared" si="33"/>
        <v/>
      </c>
      <c r="AG288" s="202" t="str">
        <f t="shared" si="34"/>
        <v/>
      </c>
      <c r="AH288" s="202"/>
      <c r="AI288" s="1"/>
      <c r="AJ288" s="217"/>
      <c r="AK288" s="217"/>
      <c r="AL288" s="217"/>
      <c r="AM288" s="217"/>
      <c r="AO288" s="217"/>
    </row>
    <row r="289" spans="20:41" x14ac:dyDescent="0.25">
      <c r="T289" s="200">
        <v>279</v>
      </c>
      <c r="U289" s="197">
        <f>IFERROR(INDEX(Sales!$B$6:$F$5005,$T289,MATCH(U$10,Sales!$B$5:$F$5,0)),"")</f>
        <v>0</v>
      </c>
      <c r="V289" s="196">
        <f>IFERROR(INDEX(Sales!$B$6:$F$5005,$T289,MATCH(V$10,Sales!$B$5:$F$5,0)),"")</f>
        <v>0</v>
      </c>
      <c r="W289" s="196">
        <f>IFERROR(INDEX(Sales!$B$6:$F$5005,$T289,MATCH(W$10,Sales!$B$5:$F$5,0)),"")</f>
        <v>0</v>
      </c>
      <c r="X289" s="196">
        <f>IFERROR(INDEX(Sales!$B$6:$F$5005,$T289,MATCH(X$10,Sales!$B$5:$F$5,0)),"")</f>
        <v>0</v>
      </c>
      <c r="Y289" s="220">
        <f>IFERROR(INDEX(Sales!$B$6:$F$5005,$T289,MATCH(Y$10,Sales!$B$5:$F$5,0)),"")</f>
        <v>0</v>
      </c>
      <c r="Z289" s="201"/>
      <c r="AA289" s="201"/>
      <c r="AB289" s="201" t="str">
        <f t="shared" si="30"/>
        <v>No</v>
      </c>
      <c r="AC289" s="201" t="str">
        <f t="shared" si="31"/>
        <v/>
      </c>
      <c r="AD289" s="201" t="str">
        <f t="shared" si="29"/>
        <v/>
      </c>
      <c r="AE289" s="202" t="str">
        <f t="shared" si="32"/>
        <v/>
      </c>
      <c r="AF289" s="202" t="str">
        <f t="shared" si="33"/>
        <v/>
      </c>
      <c r="AG289" s="202" t="str">
        <f t="shared" si="34"/>
        <v/>
      </c>
      <c r="AH289" s="202"/>
      <c r="AI289" s="1"/>
      <c r="AJ289" s="217"/>
      <c r="AK289" s="217"/>
      <c r="AL289" s="217"/>
      <c r="AM289" s="217"/>
      <c r="AO289" s="217"/>
    </row>
    <row r="290" spans="20:41" x14ac:dyDescent="0.25">
      <c r="T290" s="200">
        <v>280</v>
      </c>
      <c r="U290" s="197">
        <f>IFERROR(INDEX(Sales!$B$6:$F$5005,$T290,MATCH(U$10,Sales!$B$5:$F$5,0)),"")</f>
        <v>0</v>
      </c>
      <c r="V290" s="196">
        <f>IFERROR(INDEX(Sales!$B$6:$F$5005,$T290,MATCH(V$10,Sales!$B$5:$F$5,0)),"")</f>
        <v>0</v>
      </c>
      <c r="W290" s="196">
        <f>IFERROR(INDEX(Sales!$B$6:$F$5005,$T290,MATCH(W$10,Sales!$B$5:$F$5,0)),"")</f>
        <v>0</v>
      </c>
      <c r="X290" s="196">
        <f>IFERROR(INDEX(Sales!$B$6:$F$5005,$T290,MATCH(X$10,Sales!$B$5:$F$5,0)),"")</f>
        <v>0</v>
      </c>
      <c r="Y290" s="220">
        <f>IFERROR(INDEX(Sales!$B$6:$F$5005,$T290,MATCH(Y$10,Sales!$B$5:$F$5,0)),"")</f>
        <v>0</v>
      </c>
      <c r="Z290" s="201"/>
      <c r="AA290" s="201"/>
      <c r="AB290" s="201" t="str">
        <f t="shared" si="30"/>
        <v>No</v>
      </c>
      <c r="AC290" s="201" t="str">
        <f t="shared" si="31"/>
        <v/>
      </c>
      <c r="AD290" s="201" t="str">
        <f t="shared" si="29"/>
        <v/>
      </c>
      <c r="AE290" s="202" t="str">
        <f t="shared" si="32"/>
        <v/>
      </c>
      <c r="AF290" s="202" t="str">
        <f t="shared" si="33"/>
        <v/>
      </c>
      <c r="AG290" s="202" t="str">
        <f t="shared" si="34"/>
        <v/>
      </c>
      <c r="AH290" s="202"/>
      <c r="AI290" s="1"/>
      <c r="AJ290" s="217"/>
      <c r="AK290" s="217"/>
      <c r="AL290" s="217"/>
      <c r="AM290" s="217"/>
      <c r="AO290" s="217"/>
    </row>
    <row r="291" spans="20:41" x14ac:dyDescent="0.25">
      <c r="T291" s="200">
        <v>281</v>
      </c>
      <c r="U291" s="197">
        <f>IFERROR(INDEX(Sales!$B$6:$F$5005,$T291,MATCH(U$10,Sales!$B$5:$F$5,0)),"")</f>
        <v>0</v>
      </c>
      <c r="V291" s="196">
        <f>IFERROR(INDEX(Sales!$B$6:$F$5005,$T291,MATCH(V$10,Sales!$B$5:$F$5,0)),"")</f>
        <v>0</v>
      </c>
      <c r="W291" s="196">
        <f>IFERROR(INDEX(Sales!$B$6:$F$5005,$T291,MATCH(W$10,Sales!$B$5:$F$5,0)),"")</f>
        <v>0</v>
      </c>
      <c r="X291" s="196">
        <f>IFERROR(INDEX(Sales!$B$6:$F$5005,$T291,MATCH(X$10,Sales!$B$5:$F$5,0)),"")</f>
        <v>0</v>
      </c>
      <c r="Y291" s="220">
        <f>IFERROR(INDEX(Sales!$B$6:$F$5005,$T291,MATCH(Y$10,Sales!$B$5:$F$5,0)),"")</f>
        <v>0</v>
      </c>
      <c r="Z291" s="201"/>
      <c r="AA291" s="201"/>
      <c r="AB291" s="201" t="str">
        <f t="shared" si="30"/>
        <v>No</v>
      </c>
      <c r="AC291" s="201" t="str">
        <f t="shared" si="31"/>
        <v/>
      </c>
      <c r="AD291" s="201" t="str">
        <f t="shared" si="29"/>
        <v/>
      </c>
      <c r="AE291" s="202" t="str">
        <f t="shared" si="32"/>
        <v/>
      </c>
      <c r="AF291" s="202" t="str">
        <f t="shared" si="33"/>
        <v/>
      </c>
      <c r="AG291" s="202" t="str">
        <f t="shared" si="34"/>
        <v/>
      </c>
      <c r="AH291" s="202"/>
      <c r="AI291" s="1"/>
      <c r="AJ291" s="217"/>
      <c r="AK291" s="217"/>
      <c r="AL291" s="217"/>
      <c r="AM291" s="217"/>
      <c r="AO291" s="217"/>
    </row>
    <row r="292" spans="20:41" x14ac:dyDescent="0.25">
      <c r="T292" s="200">
        <v>282</v>
      </c>
      <c r="U292" s="197">
        <f>IFERROR(INDEX(Sales!$B$6:$F$5005,$T292,MATCH(U$10,Sales!$B$5:$F$5,0)),"")</f>
        <v>0</v>
      </c>
      <c r="V292" s="196">
        <f>IFERROR(INDEX(Sales!$B$6:$F$5005,$T292,MATCH(V$10,Sales!$B$5:$F$5,0)),"")</f>
        <v>0</v>
      </c>
      <c r="W292" s="196">
        <f>IFERROR(INDEX(Sales!$B$6:$F$5005,$T292,MATCH(W$10,Sales!$B$5:$F$5,0)),"")</f>
        <v>0</v>
      </c>
      <c r="X292" s="196">
        <f>IFERROR(INDEX(Sales!$B$6:$F$5005,$T292,MATCH(X$10,Sales!$B$5:$F$5,0)),"")</f>
        <v>0</v>
      </c>
      <c r="Y292" s="220">
        <f>IFERROR(INDEX(Sales!$B$6:$F$5005,$T292,MATCH(Y$10,Sales!$B$5:$F$5,0)),"")</f>
        <v>0</v>
      </c>
      <c r="Z292" s="201"/>
      <c r="AA292" s="201"/>
      <c r="AB292" s="201" t="str">
        <f t="shared" si="30"/>
        <v>No</v>
      </c>
      <c r="AC292" s="201" t="str">
        <f t="shared" si="31"/>
        <v/>
      </c>
      <c r="AD292" s="201" t="str">
        <f t="shared" si="29"/>
        <v/>
      </c>
      <c r="AE292" s="202" t="str">
        <f t="shared" si="32"/>
        <v/>
      </c>
      <c r="AF292" s="202" t="str">
        <f t="shared" si="33"/>
        <v/>
      </c>
      <c r="AG292" s="202" t="str">
        <f t="shared" si="34"/>
        <v/>
      </c>
      <c r="AH292" s="202"/>
      <c r="AI292" s="1"/>
      <c r="AJ292" s="217"/>
      <c r="AK292" s="217"/>
      <c r="AL292" s="217"/>
      <c r="AM292" s="217"/>
      <c r="AO292" s="217"/>
    </row>
    <row r="293" spans="20:41" x14ac:dyDescent="0.25">
      <c r="T293" s="200">
        <v>283</v>
      </c>
      <c r="U293" s="197">
        <f>IFERROR(INDEX(Sales!$B$6:$F$5005,$T293,MATCH(U$10,Sales!$B$5:$F$5,0)),"")</f>
        <v>0</v>
      </c>
      <c r="V293" s="196">
        <f>IFERROR(INDEX(Sales!$B$6:$F$5005,$T293,MATCH(V$10,Sales!$B$5:$F$5,0)),"")</f>
        <v>0</v>
      </c>
      <c r="W293" s="196">
        <f>IFERROR(INDEX(Sales!$B$6:$F$5005,$T293,MATCH(W$10,Sales!$B$5:$F$5,0)),"")</f>
        <v>0</v>
      </c>
      <c r="X293" s="196">
        <f>IFERROR(INDEX(Sales!$B$6:$F$5005,$T293,MATCH(X$10,Sales!$B$5:$F$5,0)),"")</f>
        <v>0</v>
      </c>
      <c r="Y293" s="220">
        <f>IFERROR(INDEX(Sales!$B$6:$F$5005,$T293,MATCH(Y$10,Sales!$B$5:$F$5,0)),"")</f>
        <v>0</v>
      </c>
      <c r="Z293" s="201"/>
      <c r="AA293" s="201"/>
      <c r="AB293" s="201" t="str">
        <f t="shared" si="30"/>
        <v>No</v>
      </c>
      <c r="AC293" s="201" t="str">
        <f t="shared" si="31"/>
        <v/>
      </c>
      <c r="AD293" s="201" t="str">
        <f t="shared" si="29"/>
        <v/>
      </c>
      <c r="AE293" s="202" t="str">
        <f t="shared" si="32"/>
        <v/>
      </c>
      <c r="AF293" s="202" t="str">
        <f t="shared" si="33"/>
        <v/>
      </c>
      <c r="AG293" s="202" t="str">
        <f t="shared" si="34"/>
        <v/>
      </c>
      <c r="AH293" s="202"/>
      <c r="AI293" s="1"/>
      <c r="AJ293" s="217"/>
      <c r="AK293" s="217"/>
      <c r="AL293" s="217"/>
      <c r="AM293" s="217"/>
      <c r="AO293" s="217"/>
    </row>
    <row r="294" spans="20:41" x14ac:dyDescent="0.25">
      <c r="T294" s="200">
        <v>284</v>
      </c>
      <c r="U294" s="197">
        <f>IFERROR(INDEX(Sales!$B$6:$F$5005,$T294,MATCH(U$10,Sales!$B$5:$F$5,0)),"")</f>
        <v>0</v>
      </c>
      <c r="V294" s="196">
        <f>IFERROR(INDEX(Sales!$B$6:$F$5005,$T294,MATCH(V$10,Sales!$B$5:$F$5,0)),"")</f>
        <v>0</v>
      </c>
      <c r="W294" s="196">
        <f>IFERROR(INDEX(Sales!$B$6:$F$5005,$T294,MATCH(W$10,Sales!$B$5:$F$5,0)),"")</f>
        <v>0</v>
      </c>
      <c r="X294" s="196">
        <f>IFERROR(INDEX(Sales!$B$6:$F$5005,$T294,MATCH(X$10,Sales!$B$5:$F$5,0)),"")</f>
        <v>0</v>
      </c>
      <c r="Y294" s="220">
        <f>IFERROR(INDEX(Sales!$B$6:$F$5005,$T294,MATCH(Y$10,Sales!$B$5:$F$5,0)),"")</f>
        <v>0</v>
      </c>
      <c r="Z294" s="201"/>
      <c r="AA294" s="201"/>
      <c r="AB294" s="201" t="str">
        <f t="shared" si="30"/>
        <v>No</v>
      </c>
      <c r="AC294" s="201" t="str">
        <f t="shared" si="31"/>
        <v/>
      </c>
      <c r="AD294" s="201" t="str">
        <f t="shared" si="29"/>
        <v/>
      </c>
      <c r="AE294" s="202" t="str">
        <f t="shared" si="32"/>
        <v/>
      </c>
      <c r="AF294" s="202" t="str">
        <f t="shared" si="33"/>
        <v/>
      </c>
      <c r="AG294" s="202" t="str">
        <f t="shared" si="34"/>
        <v/>
      </c>
      <c r="AH294" s="202"/>
      <c r="AI294" s="1"/>
      <c r="AJ294" s="217"/>
      <c r="AK294" s="217"/>
      <c r="AL294" s="217"/>
      <c r="AM294" s="217"/>
      <c r="AO294" s="217"/>
    </row>
    <row r="295" spans="20:41" x14ac:dyDescent="0.25">
      <c r="T295" s="200">
        <v>285</v>
      </c>
      <c r="U295" s="197">
        <f>IFERROR(INDEX(Sales!$B$6:$F$5005,$T295,MATCH(U$10,Sales!$B$5:$F$5,0)),"")</f>
        <v>0</v>
      </c>
      <c r="V295" s="196">
        <f>IFERROR(INDEX(Sales!$B$6:$F$5005,$T295,MATCH(V$10,Sales!$B$5:$F$5,0)),"")</f>
        <v>0</v>
      </c>
      <c r="W295" s="196">
        <f>IFERROR(INDEX(Sales!$B$6:$F$5005,$T295,MATCH(W$10,Sales!$B$5:$F$5,0)),"")</f>
        <v>0</v>
      </c>
      <c r="X295" s="196">
        <f>IFERROR(INDEX(Sales!$B$6:$F$5005,$T295,MATCH(X$10,Sales!$B$5:$F$5,0)),"")</f>
        <v>0</v>
      </c>
      <c r="Y295" s="220">
        <f>IFERROR(INDEX(Sales!$B$6:$F$5005,$T295,MATCH(Y$10,Sales!$B$5:$F$5,0)),"")</f>
        <v>0</v>
      </c>
      <c r="Z295" s="201"/>
      <c r="AA295" s="201"/>
      <c r="AB295" s="201" t="str">
        <f t="shared" si="30"/>
        <v>No</v>
      </c>
      <c r="AC295" s="201" t="str">
        <f t="shared" si="31"/>
        <v/>
      </c>
      <c r="AD295" s="201" t="str">
        <f t="shared" si="29"/>
        <v/>
      </c>
      <c r="AE295" s="202" t="str">
        <f t="shared" si="32"/>
        <v/>
      </c>
      <c r="AF295" s="202" t="str">
        <f t="shared" si="33"/>
        <v/>
      </c>
      <c r="AG295" s="202" t="str">
        <f t="shared" si="34"/>
        <v/>
      </c>
      <c r="AH295" s="202"/>
      <c r="AI295" s="1"/>
      <c r="AJ295" s="217"/>
      <c r="AK295" s="217"/>
      <c r="AL295" s="217"/>
      <c r="AM295" s="217"/>
      <c r="AO295" s="217"/>
    </row>
    <row r="296" spans="20:41" x14ac:dyDescent="0.25">
      <c r="T296" s="200">
        <v>286</v>
      </c>
      <c r="U296" s="197">
        <f>IFERROR(INDEX(Sales!$B$6:$F$5005,$T296,MATCH(U$10,Sales!$B$5:$F$5,0)),"")</f>
        <v>0</v>
      </c>
      <c r="V296" s="196">
        <f>IFERROR(INDEX(Sales!$B$6:$F$5005,$T296,MATCH(V$10,Sales!$B$5:$F$5,0)),"")</f>
        <v>0</v>
      </c>
      <c r="W296" s="196">
        <f>IFERROR(INDEX(Sales!$B$6:$F$5005,$T296,MATCH(W$10,Sales!$B$5:$F$5,0)),"")</f>
        <v>0</v>
      </c>
      <c r="X296" s="196">
        <f>IFERROR(INDEX(Sales!$B$6:$F$5005,$T296,MATCH(X$10,Sales!$B$5:$F$5,0)),"")</f>
        <v>0</v>
      </c>
      <c r="Y296" s="220">
        <f>IFERROR(INDEX(Sales!$B$6:$F$5005,$T296,MATCH(Y$10,Sales!$B$5:$F$5,0)),"")</f>
        <v>0</v>
      </c>
      <c r="Z296" s="201"/>
      <c r="AA296" s="201"/>
      <c r="AB296" s="201" t="str">
        <f t="shared" si="30"/>
        <v>No</v>
      </c>
      <c r="AC296" s="201" t="str">
        <f t="shared" si="31"/>
        <v/>
      </c>
      <c r="AD296" s="201" t="str">
        <f t="shared" si="29"/>
        <v/>
      </c>
      <c r="AE296" s="202" t="str">
        <f t="shared" si="32"/>
        <v/>
      </c>
      <c r="AF296" s="202" t="str">
        <f t="shared" si="33"/>
        <v/>
      </c>
      <c r="AG296" s="202" t="str">
        <f t="shared" si="34"/>
        <v/>
      </c>
      <c r="AH296" s="202"/>
      <c r="AI296" s="1"/>
      <c r="AJ296" s="217"/>
      <c r="AK296" s="217"/>
      <c r="AL296" s="217"/>
      <c r="AM296" s="217"/>
      <c r="AO296" s="217"/>
    </row>
    <row r="297" spans="20:41" x14ac:dyDescent="0.25">
      <c r="T297" s="200">
        <v>287</v>
      </c>
      <c r="U297" s="197">
        <f>IFERROR(INDEX(Sales!$B$6:$F$5005,$T297,MATCH(U$10,Sales!$B$5:$F$5,0)),"")</f>
        <v>0</v>
      </c>
      <c r="V297" s="196">
        <f>IFERROR(INDEX(Sales!$B$6:$F$5005,$T297,MATCH(V$10,Sales!$B$5:$F$5,0)),"")</f>
        <v>0</v>
      </c>
      <c r="W297" s="196">
        <f>IFERROR(INDEX(Sales!$B$6:$F$5005,$T297,MATCH(W$10,Sales!$B$5:$F$5,0)),"")</f>
        <v>0</v>
      </c>
      <c r="X297" s="196">
        <f>IFERROR(INDEX(Sales!$B$6:$F$5005,$T297,MATCH(X$10,Sales!$B$5:$F$5,0)),"")</f>
        <v>0</v>
      </c>
      <c r="Y297" s="220">
        <f>IFERROR(INDEX(Sales!$B$6:$F$5005,$T297,MATCH(Y$10,Sales!$B$5:$F$5,0)),"")</f>
        <v>0</v>
      </c>
      <c r="Z297" s="201"/>
      <c r="AA297" s="201"/>
      <c r="AB297" s="201" t="str">
        <f t="shared" si="30"/>
        <v>No</v>
      </c>
      <c r="AC297" s="201" t="str">
        <f t="shared" si="31"/>
        <v/>
      </c>
      <c r="AD297" s="201" t="str">
        <f t="shared" si="29"/>
        <v/>
      </c>
      <c r="AE297" s="202" t="str">
        <f t="shared" si="32"/>
        <v/>
      </c>
      <c r="AF297" s="202" t="str">
        <f t="shared" si="33"/>
        <v/>
      </c>
      <c r="AG297" s="202" t="str">
        <f t="shared" si="34"/>
        <v/>
      </c>
      <c r="AH297" s="202"/>
      <c r="AI297" s="1"/>
      <c r="AJ297" s="217"/>
      <c r="AK297" s="217"/>
      <c r="AL297" s="217"/>
      <c r="AM297" s="217"/>
      <c r="AO297" s="217"/>
    </row>
    <row r="298" spans="20:41" x14ac:dyDescent="0.25">
      <c r="T298" s="200">
        <v>288</v>
      </c>
      <c r="U298" s="197">
        <f>IFERROR(INDEX(Sales!$B$6:$F$5005,$T298,MATCH(U$10,Sales!$B$5:$F$5,0)),"")</f>
        <v>0</v>
      </c>
      <c r="V298" s="196">
        <f>IFERROR(INDEX(Sales!$B$6:$F$5005,$T298,MATCH(V$10,Sales!$B$5:$F$5,0)),"")</f>
        <v>0</v>
      </c>
      <c r="W298" s="196">
        <f>IFERROR(INDEX(Sales!$B$6:$F$5005,$T298,MATCH(W$10,Sales!$B$5:$F$5,0)),"")</f>
        <v>0</v>
      </c>
      <c r="X298" s="196">
        <f>IFERROR(INDEX(Sales!$B$6:$F$5005,$T298,MATCH(X$10,Sales!$B$5:$F$5,0)),"")</f>
        <v>0</v>
      </c>
      <c r="Y298" s="220">
        <f>IFERROR(INDEX(Sales!$B$6:$F$5005,$T298,MATCH(Y$10,Sales!$B$5:$F$5,0)),"")</f>
        <v>0</v>
      </c>
      <c r="Z298" s="201"/>
      <c r="AA298" s="201"/>
      <c r="AB298" s="201" t="str">
        <f t="shared" si="30"/>
        <v>No</v>
      </c>
      <c r="AC298" s="201" t="str">
        <f t="shared" si="31"/>
        <v/>
      </c>
      <c r="AD298" s="201" t="str">
        <f t="shared" si="29"/>
        <v/>
      </c>
      <c r="AE298" s="202" t="str">
        <f t="shared" si="32"/>
        <v/>
      </c>
      <c r="AF298" s="202" t="str">
        <f t="shared" si="33"/>
        <v/>
      </c>
      <c r="AG298" s="202" t="str">
        <f t="shared" si="34"/>
        <v/>
      </c>
      <c r="AH298" s="202"/>
      <c r="AI298" s="1"/>
      <c r="AJ298" s="217"/>
      <c r="AK298" s="217"/>
      <c r="AL298" s="217"/>
      <c r="AM298" s="217"/>
      <c r="AO298" s="217"/>
    </row>
    <row r="299" spans="20:41" x14ac:dyDescent="0.25">
      <c r="T299" s="200">
        <v>289</v>
      </c>
      <c r="U299" s="197">
        <f>IFERROR(INDEX(Sales!$B$6:$F$5005,$T299,MATCH(U$10,Sales!$B$5:$F$5,0)),"")</f>
        <v>0</v>
      </c>
      <c r="V299" s="196">
        <f>IFERROR(INDEX(Sales!$B$6:$F$5005,$T299,MATCH(V$10,Sales!$B$5:$F$5,0)),"")</f>
        <v>0</v>
      </c>
      <c r="W299" s="196">
        <f>IFERROR(INDEX(Sales!$B$6:$F$5005,$T299,MATCH(W$10,Sales!$B$5:$F$5,0)),"")</f>
        <v>0</v>
      </c>
      <c r="X299" s="196">
        <f>IFERROR(INDEX(Sales!$B$6:$F$5005,$T299,MATCH(X$10,Sales!$B$5:$F$5,0)),"")</f>
        <v>0</v>
      </c>
      <c r="Y299" s="220">
        <f>IFERROR(INDEX(Sales!$B$6:$F$5005,$T299,MATCH(Y$10,Sales!$B$5:$F$5,0)),"")</f>
        <v>0</v>
      </c>
      <c r="Z299" s="201"/>
      <c r="AA299" s="201"/>
      <c r="AB299" s="201" t="str">
        <f t="shared" si="30"/>
        <v>No</v>
      </c>
      <c r="AC299" s="201" t="str">
        <f t="shared" si="31"/>
        <v/>
      </c>
      <c r="AD299" s="201" t="str">
        <f t="shared" si="29"/>
        <v/>
      </c>
      <c r="AE299" s="202" t="str">
        <f t="shared" si="32"/>
        <v/>
      </c>
      <c r="AF299" s="202" t="str">
        <f t="shared" si="33"/>
        <v/>
      </c>
      <c r="AG299" s="202" t="str">
        <f t="shared" si="34"/>
        <v/>
      </c>
      <c r="AH299" s="202"/>
      <c r="AI299" s="1"/>
      <c r="AJ299" s="217"/>
      <c r="AK299" s="217"/>
      <c r="AL299" s="217"/>
      <c r="AM299" s="217"/>
      <c r="AO299" s="217"/>
    </row>
    <row r="300" spans="20:41" x14ac:dyDescent="0.25">
      <c r="T300" s="200">
        <v>290</v>
      </c>
      <c r="U300" s="197">
        <f>IFERROR(INDEX(Sales!$B$6:$F$5005,$T300,MATCH(U$10,Sales!$B$5:$F$5,0)),"")</f>
        <v>0</v>
      </c>
      <c r="V300" s="196">
        <f>IFERROR(INDEX(Sales!$B$6:$F$5005,$T300,MATCH(V$10,Sales!$B$5:$F$5,0)),"")</f>
        <v>0</v>
      </c>
      <c r="W300" s="196">
        <f>IFERROR(INDEX(Sales!$B$6:$F$5005,$T300,MATCH(W$10,Sales!$B$5:$F$5,0)),"")</f>
        <v>0</v>
      </c>
      <c r="X300" s="196">
        <f>IFERROR(INDEX(Sales!$B$6:$F$5005,$T300,MATCH(X$10,Sales!$B$5:$F$5,0)),"")</f>
        <v>0</v>
      </c>
      <c r="Y300" s="220">
        <f>IFERROR(INDEX(Sales!$B$6:$F$5005,$T300,MATCH(Y$10,Sales!$B$5:$F$5,0)),"")</f>
        <v>0</v>
      </c>
      <c r="Z300" s="201"/>
      <c r="AA300" s="201"/>
      <c r="AB300" s="201" t="str">
        <f t="shared" si="30"/>
        <v>No</v>
      </c>
      <c r="AC300" s="201" t="str">
        <f t="shared" si="31"/>
        <v/>
      </c>
      <c r="AD300" s="201" t="str">
        <f t="shared" si="29"/>
        <v/>
      </c>
      <c r="AE300" s="202" t="str">
        <f t="shared" si="32"/>
        <v/>
      </c>
      <c r="AF300" s="202" t="str">
        <f t="shared" si="33"/>
        <v/>
      </c>
      <c r="AG300" s="202" t="str">
        <f t="shared" si="34"/>
        <v/>
      </c>
      <c r="AH300" s="202"/>
      <c r="AI300" s="1"/>
      <c r="AJ300" s="217"/>
      <c r="AK300" s="217"/>
      <c r="AL300" s="217"/>
      <c r="AM300" s="217"/>
      <c r="AO300" s="217"/>
    </row>
    <row r="301" spans="20:41" x14ac:dyDescent="0.25">
      <c r="T301" s="200">
        <v>291</v>
      </c>
      <c r="U301" s="197">
        <f>IFERROR(INDEX(Sales!$B$6:$F$5005,$T301,MATCH(U$10,Sales!$B$5:$F$5,0)),"")</f>
        <v>0</v>
      </c>
      <c r="V301" s="196">
        <f>IFERROR(INDEX(Sales!$B$6:$F$5005,$T301,MATCH(V$10,Sales!$B$5:$F$5,0)),"")</f>
        <v>0</v>
      </c>
      <c r="W301" s="196">
        <f>IFERROR(INDEX(Sales!$B$6:$F$5005,$T301,MATCH(W$10,Sales!$B$5:$F$5,0)),"")</f>
        <v>0</v>
      </c>
      <c r="X301" s="196">
        <f>IFERROR(INDEX(Sales!$B$6:$F$5005,$T301,MATCH(X$10,Sales!$B$5:$F$5,0)),"")</f>
        <v>0</v>
      </c>
      <c r="Y301" s="220">
        <f>IFERROR(INDEX(Sales!$B$6:$F$5005,$T301,MATCH(Y$10,Sales!$B$5:$F$5,0)),"")</f>
        <v>0</v>
      </c>
      <c r="Z301" s="201"/>
      <c r="AA301" s="201"/>
      <c r="AB301" s="201" t="str">
        <f t="shared" si="30"/>
        <v>No</v>
      </c>
      <c r="AC301" s="201" t="str">
        <f t="shared" si="31"/>
        <v/>
      </c>
      <c r="AD301" s="201" t="str">
        <f t="shared" si="29"/>
        <v/>
      </c>
      <c r="AE301" s="202" t="str">
        <f t="shared" si="32"/>
        <v/>
      </c>
      <c r="AF301" s="202" t="str">
        <f t="shared" si="33"/>
        <v/>
      </c>
      <c r="AG301" s="202" t="str">
        <f t="shared" si="34"/>
        <v/>
      </c>
      <c r="AH301" s="202"/>
      <c r="AI301" s="1"/>
      <c r="AJ301" s="217"/>
      <c r="AK301" s="217"/>
      <c r="AL301" s="217"/>
      <c r="AM301" s="217"/>
      <c r="AO301" s="217"/>
    </row>
    <row r="302" spans="20:41" x14ac:dyDescent="0.25">
      <c r="T302" s="200">
        <v>292</v>
      </c>
      <c r="U302" s="197">
        <f>IFERROR(INDEX(Sales!$B$6:$F$5005,$T302,MATCH(U$10,Sales!$B$5:$F$5,0)),"")</f>
        <v>0</v>
      </c>
      <c r="V302" s="196">
        <f>IFERROR(INDEX(Sales!$B$6:$F$5005,$T302,MATCH(V$10,Sales!$B$5:$F$5,0)),"")</f>
        <v>0</v>
      </c>
      <c r="W302" s="196">
        <f>IFERROR(INDEX(Sales!$B$6:$F$5005,$T302,MATCH(W$10,Sales!$B$5:$F$5,0)),"")</f>
        <v>0</v>
      </c>
      <c r="X302" s="196">
        <f>IFERROR(INDEX(Sales!$B$6:$F$5005,$T302,MATCH(X$10,Sales!$B$5:$F$5,0)),"")</f>
        <v>0</v>
      </c>
      <c r="Y302" s="220">
        <f>IFERROR(INDEX(Sales!$B$6:$F$5005,$T302,MATCH(Y$10,Sales!$B$5:$F$5,0)),"")</f>
        <v>0</v>
      </c>
      <c r="Z302" s="201"/>
      <c r="AA302" s="201"/>
      <c r="AB302" s="201" t="str">
        <f t="shared" si="30"/>
        <v>No</v>
      </c>
      <c r="AC302" s="201" t="str">
        <f t="shared" si="31"/>
        <v/>
      </c>
      <c r="AD302" s="201" t="str">
        <f t="shared" si="29"/>
        <v/>
      </c>
      <c r="AE302" s="202" t="str">
        <f t="shared" si="32"/>
        <v/>
      </c>
      <c r="AF302" s="202" t="str">
        <f t="shared" si="33"/>
        <v/>
      </c>
      <c r="AG302" s="202" t="str">
        <f t="shared" si="34"/>
        <v/>
      </c>
      <c r="AH302" s="202"/>
      <c r="AI302" s="1"/>
      <c r="AJ302" s="217"/>
      <c r="AK302" s="217"/>
      <c r="AL302" s="217"/>
      <c r="AM302" s="217"/>
      <c r="AO302" s="217"/>
    </row>
    <row r="303" spans="20:41" x14ac:dyDescent="0.25">
      <c r="T303" s="200">
        <v>293</v>
      </c>
      <c r="U303" s="197">
        <f>IFERROR(INDEX(Sales!$B$6:$F$5005,$T303,MATCH(U$10,Sales!$B$5:$F$5,0)),"")</f>
        <v>0</v>
      </c>
      <c r="V303" s="196">
        <f>IFERROR(INDEX(Sales!$B$6:$F$5005,$T303,MATCH(V$10,Sales!$B$5:$F$5,0)),"")</f>
        <v>0</v>
      </c>
      <c r="W303" s="196">
        <f>IFERROR(INDEX(Sales!$B$6:$F$5005,$T303,MATCH(W$10,Sales!$B$5:$F$5,0)),"")</f>
        <v>0</v>
      </c>
      <c r="X303" s="196">
        <f>IFERROR(INDEX(Sales!$B$6:$F$5005,$T303,MATCH(X$10,Sales!$B$5:$F$5,0)),"")</f>
        <v>0</v>
      </c>
      <c r="Y303" s="220">
        <f>IFERROR(INDEX(Sales!$B$6:$F$5005,$T303,MATCH(Y$10,Sales!$B$5:$F$5,0)),"")</f>
        <v>0</v>
      </c>
      <c r="Z303" s="201"/>
      <c r="AA303" s="201"/>
      <c r="AB303" s="201" t="str">
        <f t="shared" si="30"/>
        <v>No</v>
      </c>
      <c r="AC303" s="201" t="str">
        <f t="shared" si="31"/>
        <v/>
      </c>
      <c r="AD303" s="201" t="str">
        <f t="shared" si="29"/>
        <v/>
      </c>
      <c r="AE303" s="202" t="str">
        <f t="shared" si="32"/>
        <v/>
      </c>
      <c r="AF303" s="202" t="str">
        <f t="shared" si="33"/>
        <v/>
      </c>
      <c r="AG303" s="202" t="str">
        <f t="shared" si="34"/>
        <v/>
      </c>
      <c r="AH303" s="202"/>
      <c r="AI303" s="1"/>
      <c r="AJ303" s="217"/>
      <c r="AK303" s="217"/>
      <c r="AL303" s="217"/>
      <c r="AM303" s="217"/>
      <c r="AO303" s="217"/>
    </row>
    <row r="304" spans="20:41" x14ac:dyDescent="0.25">
      <c r="T304" s="200">
        <v>294</v>
      </c>
      <c r="U304" s="197">
        <f>IFERROR(INDEX(Sales!$B$6:$F$5005,$T304,MATCH(U$10,Sales!$B$5:$F$5,0)),"")</f>
        <v>0</v>
      </c>
      <c r="V304" s="196">
        <f>IFERROR(INDEX(Sales!$B$6:$F$5005,$T304,MATCH(V$10,Sales!$B$5:$F$5,0)),"")</f>
        <v>0</v>
      </c>
      <c r="W304" s="196">
        <f>IFERROR(INDEX(Sales!$B$6:$F$5005,$T304,MATCH(W$10,Sales!$B$5:$F$5,0)),"")</f>
        <v>0</v>
      </c>
      <c r="X304" s="196">
        <f>IFERROR(INDEX(Sales!$B$6:$F$5005,$T304,MATCH(X$10,Sales!$B$5:$F$5,0)),"")</f>
        <v>0</v>
      </c>
      <c r="Y304" s="220">
        <f>IFERROR(INDEX(Sales!$B$6:$F$5005,$T304,MATCH(Y$10,Sales!$B$5:$F$5,0)),"")</f>
        <v>0</v>
      </c>
      <c r="Z304" s="201"/>
      <c r="AA304" s="201"/>
      <c r="AB304" s="201" t="str">
        <f t="shared" si="30"/>
        <v>No</v>
      </c>
      <c r="AC304" s="201" t="str">
        <f t="shared" si="31"/>
        <v/>
      </c>
      <c r="AD304" s="201" t="str">
        <f t="shared" si="29"/>
        <v/>
      </c>
      <c r="AE304" s="202" t="str">
        <f t="shared" si="32"/>
        <v/>
      </c>
      <c r="AF304" s="202" t="str">
        <f t="shared" si="33"/>
        <v/>
      </c>
      <c r="AG304" s="202" t="str">
        <f t="shared" si="34"/>
        <v/>
      </c>
      <c r="AH304" s="202"/>
      <c r="AI304" s="1"/>
      <c r="AJ304" s="217"/>
      <c r="AK304" s="217"/>
      <c r="AL304" s="217"/>
      <c r="AM304" s="217"/>
      <c r="AO304" s="217"/>
    </row>
    <row r="305" spans="20:41" x14ac:dyDescent="0.25">
      <c r="T305" s="200">
        <v>295</v>
      </c>
      <c r="U305" s="197">
        <f>IFERROR(INDEX(Sales!$B$6:$F$5005,$T305,MATCH(U$10,Sales!$B$5:$F$5,0)),"")</f>
        <v>0</v>
      </c>
      <c r="V305" s="196">
        <f>IFERROR(INDEX(Sales!$B$6:$F$5005,$T305,MATCH(V$10,Sales!$B$5:$F$5,0)),"")</f>
        <v>0</v>
      </c>
      <c r="W305" s="196">
        <f>IFERROR(INDEX(Sales!$B$6:$F$5005,$T305,MATCH(W$10,Sales!$B$5:$F$5,0)),"")</f>
        <v>0</v>
      </c>
      <c r="X305" s="196">
        <f>IFERROR(INDEX(Sales!$B$6:$F$5005,$T305,MATCH(X$10,Sales!$B$5:$F$5,0)),"")</f>
        <v>0</v>
      </c>
      <c r="Y305" s="220">
        <f>IFERROR(INDEX(Sales!$B$6:$F$5005,$T305,MATCH(Y$10,Sales!$B$5:$F$5,0)),"")</f>
        <v>0</v>
      </c>
      <c r="Z305" s="201"/>
      <c r="AA305" s="201"/>
      <c r="AB305" s="201" t="str">
        <f t="shared" si="30"/>
        <v>No</v>
      </c>
      <c r="AC305" s="201" t="str">
        <f t="shared" si="31"/>
        <v/>
      </c>
      <c r="AD305" s="201" t="str">
        <f t="shared" si="29"/>
        <v/>
      </c>
      <c r="AE305" s="202" t="str">
        <f t="shared" si="32"/>
        <v/>
      </c>
      <c r="AF305" s="202" t="str">
        <f t="shared" si="33"/>
        <v/>
      </c>
      <c r="AG305" s="202" t="str">
        <f t="shared" si="34"/>
        <v/>
      </c>
      <c r="AH305" s="202"/>
      <c r="AI305" s="1"/>
      <c r="AJ305" s="217"/>
      <c r="AK305" s="217"/>
      <c r="AL305" s="217"/>
      <c r="AM305" s="217"/>
      <c r="AO305" s="217"/>
    </row>
    <row r="306" spans="20:41" x14ac:dyDescent="0.25">
      <c r="T306" s="200">
        <v>296</v>
      </c>
      <c r="U306" s="197">
        <f>IFERROR(INDEX(Sales!$B$6:$F$5005,$T306,MATCH(U$10,Sales!$B$5:$F$5,0)),"")</f>
        <v>0</v>
      </c>
      <c r="V306" s="196">
        <f>IFERROR(INDEX(Sales!$B$6:$F$5005,$T306,MATCH(V$10,Sales!$B$5:$F$5,0)),"")</f>
        <v>0</v>
      </c>
      <c r="W306" s="196">
        <f>IFERROR(INDEX(Sales!$B$6:$F$5005,$T306,MATCH(W$10,Sales!$B$5:$F$5,0)),"")</f>
        <v>0</v>
      </c>
      <c r="X306" s="196">
        <f>IFERROR(INDEX(Sales!$B$6:$F$5005,$T306,MATCH(X$10,Sales!$B$5:$F$5,0)),"")</f>
        <v>0</v>
      </c>
      <c r="Y306" s="220">
        <f>IFERROR(INDEX(Sales!$B$6:$F$5005,$T306,MATCH(Y$10,Sales!$B$5:$F$5,0)),"")</f>
        <v>0</v>
      </c>
      <c r="Z306" s="201"/>
      <c r="AA306" s="201"/>
      <c r="AB306" s="201" t="str">
        <f t="shared" si="30"/>
        <v>No</v>
      </c>
      <c r="AC306" s="201" t="str">
        <f t="shared" si="31"/>
        <v/>
      </c>
      <c r="AD306" s="201" t="str">
        <f t="shared" si="29"/>
        <v/>
      </c>
      <c r="AE306" s="202" t="str">
        <f t="shared" si="32"/>
        <v/>
      </c>
      <c r="AF306" s="202" t="str">
        <f t="shared" si="33"/>
        <v/>
      </c>
      <c r="AG306" s="202" t="str">
        <f t="shared" si="34"/>
        <v/>
      </c>
      <c r="AH306" s="202"/>
      <c r="AI306" s="1"/>
      <c r="AJ306" s="217"/>
      <c r="AK306" s="217"/>
      <c r="AL306" s="217"/>
      <c r="AM306" s="217"/>
      <c r="AO306" s="217"/>
    </row>
    <row r="307" spans="20:41" x14ac:dyDescent="0.25">
      <c r="T307" s="200">
        <v>297</v>
      </c>
      <c r="U307" s="197">
        <f>IFERROR(INDEX(Sales!$B$6:$F$5005,$T307,MATCH(U$10,Sales!$B$5:$F$5,0)),"")</f>
        <v>0</v>
      </c>
      <c r="V307" s="196">
        <f>IFERROR(INDEX(Sales!$B$6:$F$5005,$T307,MATCH(V$10,Sales!$B$5:$F$5,0)),"")</f>
        <v>0</v>
      </c>
      <c r="W307" s="196">
        <f>IFERROR(INDEX(Sales!$B$6:$F$5005,$T307,MATCH(W$10,Sales!$B$5:$F$5,0)),"")</f>
        <v>0</v>
      </c>
      <c r="X307" s="196">
        <f>IFERROR(INDEX(Sales!$B$6:$F$5005,$T307,MATCH(X$10,Sales!$B$5:$F$5,0)),"")</f>
        <v>0</v>
      </c>
      <c r="Y307" s="220">
        <f>IFERROR(INDEX(Sales!$B$6:$F$5005,$T307,MATCH(Y$10,Sales!$B$5:$F$5,0)),"")</f>
        <v>0</v>
      </c>
      <c r="Z307" s="201"/>
      <c r="AA307" s="201"/>
      <c r="AB307" s="201" t="str">
        <f t="shared" si="30"/>
        <v>No</v>
      </c>
      <c r="AC307" s="201" t="str">
        <f t="shared" si="31"/>
        <v/>
      </c>
      <c r="AD307" s="201" t="str">
        <f t="shared" si="29"/>
        <v/>
      </c>
      <c r="AE307" s="202" t="str">
        <f t="shared" si="32"/>
        <v/>
      </c>
      <c r="AF307" s="202" t="str">
        <f t="shared" si="33"/>
        <v/>
      </c>
      <c r="AG307" s="202" t="str">
        <f t="shared" si="34"/>
        <v/>
      </c>
      <c r="AH307" s="202"/>
      <c r="AI307" s="1"/>
      <c r="AJ307" s="217"/>
      <c r="AK307" s="217"/>
      <c r="AL307" s="217"/>
      <c r="AM307" s="217"/>
      <c r="AO307" s="217"/>
    </row>
    <row r="308" spans="20:41" x14ac:dyDescent="0.25">
      <c r="T308" s="200">
        <v>298</v>
      </c>
      <c r="U308" s="197">
        <f>IFERROR(INDEX(Sales!$B$6:$F$5005,$T308,MATCH(U$10,Sales!$B$5:$F$5,0)),"")</f>
        <v>0</v>
      </c>
      <c r="V308" s="196">
        <f>IFERROR(INDEX(Sales!$B$6:$F$5005,$T308,MATCH(V$10,Sales!$B$5:$F$5,0)),"")</f>
        <v>0</v>
      </c>
      <c r="W308" s="196">
        <f>IFERROR(INDEX(Sales!$B$6:$F$5005,$T308,MATCH(W$10,Sales!$B$5:$F$5,0)),"")</f>
        <v>0</v>
      </c>
      <c r="X308" s="196">
        <f>IFERROR(INDEX(Sales!$B$6:$F$5005,$T308,MATCH(X$10,Sales!$B$5:$F$5,0)),"")</f>
        <v>0</v>
      </c>
      <c r="Y308" s="220">
        <f>IFERROR(INDEX(Sales!$B$6:$F$5005,$T308,MATCH(Y$10,Sales!$B$5:$F$5,0)),"")</f>
        <v>0</v>
      </c>
      <c r="Z308" s="201"/>
      <c r="AA308" s="201"/>
      <c r="AB308" s="201" t="str">
        <f t="shared" si="30"/>
        <v>No</v>
      </c>
      <c r="AC308" s="201" t="str">
        <f t="shared" si="31"/>
        <v/>
      </c>
      <c r="AD308" s="201" t="str">
        <f t="shared" si="29"/>
        <v/>
      </c>
      <c r="AE308" s="202" t="str">
        <f t="shared" si="32"/>
        <v/>
      </c>
      <c r="AF308" s="202" t="str">
        <f t="shared" si="33"/>
        <v/>
      </c>
      <c r="AG308" s="202" t="str">
        <f t="shared" si="34"/>
        <v/>
      </c>
      <c r="AH308" s="202"/>
      <c r="AI308" s="1"/>
      <c r="AJ308" s="217"/>
      <c r="AK308" s="217"/>
      <c r="AL308" s="217"/>
      <c r="AM308" s="217"/>
      <c r="AO308" s="217"/>
    </row>
    <row r="309" spans="20:41" x14ac:dyDescent="0.25">
      <c r="T309" s="200">
        <v>299</v>
      </c>
      <c r="U309" s="197">
        <f>IFERROR(INDEX(Sales!$B$6:$F$5005,$T309,MATCH(U$10,Sales!$B$5:$F$5,0)),"")</f>
        <v>0</v>
      </c>
      <c r="V309" s="196">
        <f>IFERROR(INDEX(Sales!$B$6:$F$5005,$T309,MATCH(V$10,Sales!$B$5:$F$5,0)),"")</f>
        <v>0</v>
      </c>
      <c r="W309" s="196">
        <f>IFERROR(INDEX(Sales!$B$6:$F$5005,$T309,MATCH(W$10,Sales!$B$5:$F$5,0)),"")</f>
        <v>0</v>
      </c>
      <c r="X309" s="196">
        <f>IFERROR(INDEX(Sales!$B$6:$F$5005,$T309,MATCH(X$10,Sales!$B$5:$F$5,0)),"")</f>
        <v>0</v>
      </c>
      <c r="Y309" s="220">
        <f>IFERROR(INDEX(Sales!$B$6:$F$5005,$T309,MATCH(Y$10,Sales!$B$5:$F$5,0)),"")</f>
        <v>0</v>
      </c>
      <c r="Z309" s="201"/>
      <c r="AA309" s="201"/>
      <c r="AB309" s="201" t="str">
        <f t="shared" si="30"/>
        <v>No</v>
      </c>
      <c r="AC309" s="201" t="str">
        <f t="shared" si="31"/>
        <v/>
      </c>
      <c r="AD309" s="201" t="str">
        <f t="shared" si="29"/>
        <v/>
      </c>
      <c r="AE309" s="202" t="str">
        <f t="shared" si="32"/>
        <v/>
      </c>
      <c r="AF309" s="202" t="str">
        <f t="shared" si="33"/>
        <v/>
      </c>
      <c r="AG309" s="202" t="str">
        <f t="shared" si="34"/>
        <v/>
      </c>
      <c r="AH309" s="202"/>
      <c r="AI309" s="1"/>
      <c r="AJ309" s="217"/>
      <c r="AK309" s="217"/>
      <c r="AL309" s="217"/>
      <c r="AM309" s="217"/>
      <c r="AO309" s="217"/>
    </row>
    <row r="310" spans="20:41" x14ac:dyDescent="0.25">
      <c r="T310" s="200">
        <v>300</v>
      </c>
      <c r="U310" s="197">
        <f>IFERROR(INDEX(Sales!$B$6:$F$5005,$T310,MATCH(U$10,Sales!$B$5:$F$5,0)),"")</f>
        <v>0</v>
      </c>
      <c r="V310" s="196">
        <f>IFERROR(INDEX(Sales!$B$6:$F$5005,$T310,MATCH(V$10,Sales!$B$5:$F$5,0)),"")</f>
        <v>0</v>
      </c>
      <c r="W310" s="196">
        <f>IFERROR(INDEX(Sales!$B$6:$F$5005,$T310,MATCH(W$10,Sales!$B$5:$F$5,0)),"")</f>
        <v>0</v>
      </c>
      <c r="X310" s="196">
        <f>IFERROR(INDEX(Sales!$B$6:$F$5005,$T310,MATCH(X$10,Sales!$B$5:$F$5,0)),"")</f>
        <v>0</v>
      </c>
      <c r="Y310" s="220">
        <f>IFERROR(INDEX(Sales!$B$6:$F$5005,$T310,MATCH(Y$10,Sales!$B$5:$F$5,0)),"")</f>
        <v>0</v>
      </c>
      <c r="Z310" s="201"/>
      <c r="AA310" s="201"/>
      <c r="AB310" s="201" t="str">
        <f t="shared" si="30"/>
        <v>No</v>
      </c>
      <c r="AC310" s="201" t="str">
        <f t="shared" si="31"/>
        <v/>
      </c>
      <c r="AD310" s="201" t="str">
        <f t="shared" si="29"/>
        <v/>
      </c>
      <c r="AE310" s="202" t="str">
        <f t="shared" si="32"/>
        <v/>
      </c>
      <c r="AF310" s="202" t="str">
        <f t="shared" si="33"/>
        <v/>
      </c>
      <c r="AG310" s="202" t="str">
        <f t="shared" si="34"/>
        <v/>
      </c>
      <c r="AH310" s="202"/>
      <c r="AI310" s="1"/>
      <c r="AJ310" s="217"/>
      <c r="AK310" s="217"/>
      <c r="AL310" s="217"/>
      <c r="AM310" s="217"/>
      <c r="AO310" s="217"/>
    </row>
    <row r="311" spans="20:41" x14ac:dyDescent="0.25">
      <c r="T311" s="200">
        <v>301</v>
      </c>
      <c r="U311" s="197">
        <f>IFERROR(INDEX(Sales!$B$6:$F$5005,$T311,MATCH(U$10,Sales!$B$5:$F$5,0)),"")</f>
        <v>0</v>
      </c>
      <c r="V311" s="196">
        <f>IFERROR(INDEX(Sales!$B$6:$F$5005,$T311,MATCH(V$10,Sales!$B$5:$F$5,0)),"")</f>
        <v>0</v>
      </c>
      <c r="W311" s="196">
        <f>IFERROR(INDEX(Sales!$B$6:$F$5005,$T311,MATCH(W$10,Sales!$B$5:$F$5,0)),"")</f>
        <v>0</v>
      </c>
      <c r="X311" s="196">
        <f>IFERROR(INDEX(Sales!$B$6:$F$5005,$T311,MATCH(X$10,Sales!$B$5:$F$5,0)),"")</f>
        <v>0</v>
      </c>
      <c r="Y311" s="220">
        <f>IFERROR(INDEX(Sales!$B$6:$F$5005,$T311,MATCH(Y$10,Sales!$B$5:$F$5,0)),"")</f>
        <v>0</v>
      </c>
      <c r="Z311" s="201"/>
      <c r="AA311" s="201"/>
      <c r="AB311" s="201" t="str">
        <f t="shared" si="30"/>
        <v>No</v>
      </c>
      <c r="AC311" s="201" t="str">
        <f t="shared" si="31"/>
        <v/>
      </c>
      <c r="AD311" s="201" t="str">
        <f t="shared" si="29"/>
        <v/>
      </c>
      <c r="AE311" s="202" t="str">
        <f t="shared" si="32"/>
        <v/>
      </c>
      <c r="AF311" s="202" t="str">
        <f t="shared" si="33"/>
        <v/>
      </c>
      <c r="AG311" s="202" t="str">
        <f t="shared" si="34"/>
        <v/>
      </c>
      <c r="AH311" s="202"/>
      <c r="AI311" s="1"/>
      <c r="AJ311" s="217"/>
      <c r="AK311" s="217"/>
      <c r="AL311" s="217"/>
      <c r="AM311" s="217"/>
      <c r="AO311" s="217"/>
    </row>
    <row r="312" spans="20:41" x14ac:dyDescent="0.25">
      <c r="T312" s="200">
        <v>302</v>
      </c>
      <c r="U312" s="197">
        <f>IFERROR(INDEX(Sales!$B$6:$F$5005,$T312,MATCH(U$10,Sales!$B$5:$F$5,0)),"")</f>
        <v>0</v>
      </c>
      <c r="V312" s="196">
        <f>IFERROR(INDEX(Sales!$B$6:$F$5005,$T312,MATCH(V$10,Sales!$B$5:$F$5,0)),"")</f>
        <v>0</v>
      </c>
      <c r="W312" s="196">
        <f>IFERROR(INDEX(Sales!$B$6:$F$5005,$T312,MATCH(W$10,Sales!$B$5:$F$5,0)),"")</f>
        <v>0</v>
      </c>
      <c r="X312" s="196">
        <f>IFERROR(INDEX(Sales!$B$6:$F$5005,$T312,MATCH(X$10,Sales!$B$5:$F$5,0)),"")</f>
        <v>0</v>
      </c>
      <c r="Y312" s="220">
        <f>IFERROR(INDEX(Sales!$B$6:$F$5005,$T312,MATCH(Y$10,Sales!$B$5:$F$5,0)),"")</f>
        <v>0</v>
      </c>
      <c r="Z312" s="201"/>
      <c r="AA312" s="201"/>
      <c r="AB312" s="201" t="str">
        <f t="shared" si="30"/>
        <v>No</v>
      </c>
      <c r="AC312" s="201" t="str">
        <f t="shared" si="31"/>
        <v/>
      </c>
      <c r="AD312" s="201" t="str">
        <f t="shared" si="29"/>
        <v/>
      </c>
      <c r="AE312" s="202" t="str">
        <f t="shared" si="32"/>
        <v/>
      </c>
      <c r="AF312" s="202" t="str">
        <f t="shared" si="33"/>
        <v/>
      </c>
      <c r="AG312" s="202" t="str">
        <f t="shared" si="34"/>
        <v/>
      </c>
      <c r="AH312" s="202"/>
      <c r="AI312" s="1"/>
      <c r="AJ312" s="217"/>
      <c r="AK312" s="217"/>
      <c r="AL312" s="217"/>
      <c r="AM312" s="217"/>
      <c r="AO312" s="217"/>
    </row>
    <row r="313" spans="20:41" x14ac:dyDescent="0.25">
      <c r="T313" s="200">
        <v>303</v>
      </c>
      <c r="U313" s="197">
        <f>IFERROR(INDEX(Sales!$B$6:$F$5005,$T313,MATCH(U$10,Sales!$B$5:$F$5,0)),"")</f>
        <v>0</v>
      </c>
      <c r="V313" s="196">
        <f>IFERROR(INDEX(Sales!$B$6:$F$5005,$T313,MATCH(V$10,Sales!$B$5:$F$5,0)),"")</f>
        <v>0</v>
      </c>
      <c r="W313" s="196">
        <f>IFERROR(INDEX(Sales!$B$6:$F$5005,$T313,MATCH(W$10,Sales!$B$5:$F$5,0)),"")</f>
        <v>0</v>
      </c>
      <c r="X313" s="196">
        <f>IFERROR(INDEX(Sales!$B$6:$F$5005,$T313,MATCH(X$10,Sales!$B$5:$F$5,0)),"")</f>
        <v>0</v>
      </c>
      <c r="Y313" s="220">
        <f>IFERROR(INDEX(Sales!$B$6:$F$5005,$T313,MATCH(Y$10,Sales!$B$5:$F$5,0)),"")</f>
        <v>0</v>
      </c>
      <c r="Z313" s="201"/>
      <c r="AA313" s="201"/>
      <c r="AB313" s="201" t="str">
        <f t="shared" si="30"/>
        <v>No</v>
      </c>
      <c r="AC313" s="201" t="str">
        <f t="shared" si="31"/>
        <v/>
      </c>
      <c r="AD313" s="201" t="str">
        <f t="shared" si="29"/>
        <v/>
      </c>
      <c r="AE313" s="202" t="str">
        <f t="shared" si="32"/>
        <v/>
      </c>
      <c r="AF313" s="202" t="str">
        <f t="shared" si="33"/>
        <v/>
      </c>
      <c r="AG313" s="202" t="str">
        <f t="shared" si="34"/>
        <v/>
      </c>
      <c r="AH313" s="202"/>
      <c r="AI313" s="1"/>
      <c r="AJ313" s="217"/>
      <c r="AK313" s="217"/>
      <c r="AL313" s="217"/>
      <c r="AM313" s="217"/>
      <c r="AO313" s="217"/>
    </row>
    <row r="314" spans="20:41" x14ac:dyDescent="0.25">
      <c r="T314" s="200">
        <v>304</v>
      </c>
      <c r="U314" s="197">
        <f>IFERROR(INDEX(Sales!$B$6:$F$5005,$T314,MATCH(U$10,Sales!$B$5:$F$5,0)),"")</f>
        <v>0</v>
      </c>
      <c r="V314" s="196">
        <f>IFERROR(INDEX(Sales!$B$6:$F$5005,$T314,MATCH(V$10,Sales!$B$5:$F$5,0)),"")</f>
        <v>0</v>
      </c>
      <c r="W314" s="196">
        <f>IFERROR(INDEX(Sales!$B$6:$F$5005,$T314,MATCH(W$10,Sales!$B$5:$F$5,0)),"")</f>
        <v>0</v>
      </c>
      <c r="X314" s="196">
        <f>IFERROR(INDEX(Sales!$B$6:$F$5005,$T314,MATCH(X$10,Sales!$B$5:$F$5,0)),"")</f>
        <v>0</v>
      </c>
      <c r="Y314" s="220">
        <f>IFERROR(INDEX(Sales!$B$6:$F$5005,$T314,MATCH(Y$10,Sales!$B$5:$F$5,0)),"")</f>
        <v>0</v>
      </c>
      <c r="Z314" s="201"/>
      <c r="AA314" s="201"/>
      <c r="AB314" s="201" t="str">
        <f t="shared" si="30"/>
        <v>No</v>
      </c>
      <c r="AC314" s="201" t="str">
        <f t="shared" si="31"/>
        <v/>
      </c>
      <c r="AD314" s="201" t="str">
        <f t="shared" si="29"/>
        <v/>
      </c>
      <c r="AE314" s="202" t="str">
        <f t="shared" si="32"/>
        <v/>
      </c>
      <c r="AF314" s="202" t="str">
        <f t="shared" si="33"/>
        <v/>
      </c>
      <c r="AG314" s="202" t="str">
        <f t="shared" si="34"/>
        <v/>
      </c>
      <c r="AH314" s="202"/>
      <c r="AI314" s="1"/>
      <c r="AJ314" s="217"/>
      <c r="AK314" s="217"/>
      <c r="AL314" s="217"/>
      <c r="AM314" s="217"/>
      <c r="AO314" s="217"/>
    </row>
    <row r="315" spans="20:41" x14ac:dyDescent="0.25">
      <c r="T315" s="200">
        <v>305</v>
      </c>
      <c r="U315" s="197">
        <f>IFERROR(INDEX(Sales!$B$6:$F$5005,$T315,MATCH(U$10,Sales!$B$5:$F$5,0)),"")</f>
        <v>0</v>
      </c>
      <c r="V315" s="196">
        <f>IFERROR(INDEX(Sales!$B$6:$F$5005,$T315,MATCH(V$10,Sales!$B$5:$F$5,0)),"")</f>
        <v>0</v>
      </c>
      <c r="W315" s="196">
        <f>IFERROR(INDEX(Sales!$B$6:$F$5005,$T315,MATCH(W$10,Sales!$B$5:$F$5,0)),"")</f>
        <v>0</v>
      </c>
      <c r="X315" s="196">
        <f>IFERROR(INDEX(Sales!$B$6:$F$5005,$T315,MATCH(X$10,Sales!$B$5:$F$5,0)),"")</f>
        <v>0</v>
      </c>
      <c r="Y315" s="220">
        <f>IFERROR(INDEX(Sales!$B$6:$F$5005,$T315,MATCH(Y$10,Sales!$B$5:$F$5,0)),"")</f>
        <v>0</v>
      </c>
      <c r="Z315" s="201"/>
      <c r="AA315" s="201"/>
      <c r="AB315" s="201" t="str">
        <f t="shared" si="30"/>
        <v>No</v>
      </c>
      <c r="AC315" s="201" t="str">
        <f t="shared" si="31"/>
        <v/>
      </c>
      <c r="AD315" s="201" t="str">
        <f t="shared" si="29"/>
        <v/>
      </c>
      <c r="AE315" s="202" t="str">
        <f t="shared" si="32"/>
        <v/>
      </c>
      <c r="AF315" s="202" t="str">
        <f t="shared" si="33"/>
        <v/>
      </c>
      <c r="AG315" s="202" t="str">
        <f t="shared" si="34"/>
        <v/>
      </c>
      <c r="AH315" s="202"/>
      <c r="AI315" s="1"/>
      <c r="AJ315" s="217"/>
      <c r="AK315" s="217"/>
      <c r="AL315" s="217"/>
      <c r="AM315" s="217"/>
      <c r="AO315" s="217"/>
    </row>
    <row r="316" spans="20:41" x14ac:dyDescent="0.25">
      <c r="T316" s="200">
        <v>306</v>
      </c>
      <c r="U316" s="197">
        <f>IFERROR(INDEX(Sales!$B$6:$F$5005,$T316,MATCH(U$10,Sales!$B$5:$F$5,0)),"")</f>
        <v>0</v>
      </c>
      <c r="V316" s="196">
        <f>IFERROR(INDEX(Sales!$B$6:$F$5005,$T316,MATCH(V$10,Sales!$B$5:$F$5,0)),"")</f>
        <v>0</v>
      </c>
      <c r="W316" s="196">
        <f>IFERROR(INDEX(Sales!$B$6:$F$5005,$T316,MATCH(W$10,Sales!$B$5:$F$5,0)),"")</f>
        <v>0</v>
      </c>
      <c r="X316" s="196">
        <f>IFERROR(INDEX(Sales!$B$6:$F$5005,$T316,MATCH(X$10,Sales!$B$5:$F$5,0)),"")</f>
        <v>0</v>
      </c>
      <c r="Y316" s="220">
        <f>IFERROR(INDEX(Sales!$B$6:$F$5005,$T316,MATCH(Y$10,Sales!$B$5:$F$5,0)),"")</f>
        <v>0</v>
      </c>
      <c r="Z316" s="201"/>
      <c r="AA316" s="201"/>
      <c r="AB316" s="201" t="str">
        <f t="shared" si="30"/>
        <v>No</v>
      </c>
      <c r="AC316" s="201" t="str">
        <f t="shared" si="31"/>
        <v/>
      </c>
      <c r="AD316" s="201" t="str">
        <f t="shared" si="29"/>
        <v/>
      </c>
      <c r="AE316" s="202" t="str">
        <f t="shared" si="32"/>
        <v/>
      </c>
      <c r="AF316" s="202" t="str">
        <f t="shared" si="33"/>
        <v/>
      </c>
      <c r="AG316" s="202" t="str">
        <f t="shared" si="34"/>
        <v/>
      </c>
      <c r="AH316" s="202"/>
      <c r="AI316" s="1"/>
      <c r="AJ316" s="217"/>
      <c r="AK316" s="217"/>
      <c r="AL316" s="217"/>
      <c r="AM316" s="217"/>
      <c r="AO316" s="217"/>
    </row>
    <row r="317" spans="20:41" x14ac:dyDescent="0.25">
      <c r="T317" s="200">
        <v>307</v>
      </c>
      <c r="U317" s="197">
        <f>IFERROR(INDEX(Sales!$B$6:$F$5005,$T317,MATCH(U$10,Sales!$B$5:$F$5,0)),"")</f>
        <v>0</v>
      </c>
      <c r="V317" s="196">
        <f>IFERROR(INDEX(Sales!$B$6:$F$5005,$T317,MATCH(V$10,Sales!$B$5:$F$5,0)),"")</f>
        <v>0</v>
      </c>
      <c r="W317" s="196">
        <f>IFERROR(INDEX(Sales!$B$6:$F$5005,$T317,MATCH(W$10,Sales!$B$5:$F$5,0)),"")</f>
        <v>0</v>
      </c>
      <c r="X317" s="196">
        <f>IFERROR(INDEX(Sales!$B$6:$F$5005,$T317,MATCH(X$10,Sales!$B$5:$F$5,0)),"")</f>
        <v>0</v>
      </c>
      <c r="Y317" s="220">
        <f>IFERROR(INDEX(Sales!$B$6:$F$5005,$T317,MATCH(Y$10,Sales!$B$5:$F$5,0)),"")</f>
        <v>0</v>
      </c>
      <c r="Z317" s="201"/>
      <c r="AA317" s="201"/>
      <c r="AB317" s="201" t="str">
        <f t="shared" si="30"/>
        <v>No</v>
      </c>
      <c r="AC317" s="201" t="str">
        <f t="shared" si="31"/>
        <v/>
      </c>
      <c r="AD317" s="201" t="str">
        <f t="shared" si="29"/>
        <v/>
      </c>
      <c r="AE317" s="202" t="str">
        <f t="shared" si="32"/>
        <v/>
      </c>
      <c r="AF317" s="202" t="str">
        <f t="shared" si="33"/>
        <v/>
      </c>
      <c r="AG317" s="202" t="str">
        <f t="shared" si="34"/>
        <v/>
      </c>
      <c r="AH317" s="202"/>
      <c r="AI317" s="1"/>
      <c r="AJ317" s="217"/>
      <c r="AK317" s="217"/>
      <c r="AL317" s="217"/>
      <c r="AM317" s="217"/>
      <c r="AO317" s="217"/>
    </row>
    <row r="318" spans="20:41" x14ac:dyDescent="0.25">
      <c r="T318" s="200">
        <v>308</v>
      </c>
      <c r="U318" s="197">
        <f>IFERROR(INDEX(Sales!$B$6:$F$5005,$T318,MATCH(U$10,Sales!$B$5:$F$5,0)),"")</f>
        <v>0</v>
      </c>
      <c r="V318" s="196">
        <f>IFERROR(INDEX(Sales!$B$6:$F$5005,$T318,MATCH(V$10,Sales!$B$5:$F$5,0)),"")</f>
        <v>0</v>
      </c>
      <c r="W318" s="196">
        <f>IFERROR(INDEX(Sales!$B$6:$F$5005,$T318,MATCH(W$10,Sales!$B$5:$F$5,0)),"")</f>
        <v>0</v>
      </c>
      <c r="X318" s="196">
        <f>IFERROR(INDEX(Sales!$B$6:$F$5005,$T318,MATCH(X$10,Sales!$B$5:$F$5,0)),"")</f>
        <v>0</v>
      </c>
      <c r="Y318" s="220">
        <f>IFERROR(INDEX(Sales!$B$6:$F$5005,$T318,MATCH(Y$10,Sales!$B$5:$F$5,0)),"")</f>
        <v>0</v>
      </c>
      <c r="Z318" s="201"/>
      <c r="AA318" s="201"/>
      <c r="AB318" s="201" t="str">
        <f t="shared" si="30"/>
        <v>No</v>
      </c>
      <c r="AC318" s="201" t="str">
        <f t="shared" si="31"/>
        <v/>
      </c>
      <c r="AD318" s="201" t="str">
        <f t="shared" si="29"/>
        <v/>
      </c>
      <c r="AE318" s="202" t="str">
        <f t="shared" si="32"/>
        <v/>
      </c>
      <c r="AF318" s="202" t="str">
        <f t="shared" si="33"/>
        <v/>
      </c>
      <c r="AG318" s="202" t="str">
        <f t="shared" si="34"/>
        <v/>
      </c>
      <c r="AH318" s="202"/>
      <c r="AI318" s="1"/>
      <c r="AJ318" s="217"/>
      <c r="AK318" s="217"/>
      <c r="AL318" s="217"/>
      <c r="AM318" s="217"/>
      <c r="AO318" s="217"/>
    </row>
    <row r="319" spans="20:41" x14ac:dyDescent="0.25">
      <c r="T319" s="200">
        <v>309</v>
      </c>
      <c r="U319" s="197">
        <f>IFERROR(INDEX(Sales!$B$6:$F$5005,$T319,MATCH(U$10,Sales!$B$5:$F$5,0)),"")</f>
        <v>0</v>
      </c>
      <c r="V319" s="196">
        <f>IFERROR(INDEX(Sales!$B$6:$F$5005,$T319,MATCH(V$10,Sales!$B$5:$F$5,0)),"")</f>
        <v>0</v>
      </c>
      <c r="W319" s="196">
        <f>IFERROR(INDEX(Sales!$B$6:$F$5005,$T319,MATCH(W$10,Sales!$B$5:$F$5,0)),"")</f>
        <v>0</v>
      </c>
      <c r="X319" s="196">
        <f>IFERROR(INDEX(Sales!$B$6:$F$5005,$T319,MATCH(X$10,Sales!$B$5:$F$5,0)),"")</f>
        <v>0</v>
      </c>
      <c r="Y319" s="220">
        <f>IFERROR(INDEX(Sales!$B$6:$F$5005,$T319,MATCH(Y$10,Sales!$B$5:$F$5,0)),"")</f>
        <v>0</v>
      </c>
      <c r="Z319" s="201"/>
      <c r="AA319" s="201"/>
      <c r="AB319" s="201" t="str">
        <f t="shared" si="30"/>
        <v>No</v>
      </c>
      <c r="AC319" s="201" t="str">
        <f t="shared" si="31"/>
        <v/>
      </c>
      <c r="AD319" s="201" t="str">
        <f t="shared" si="29"/>
        <v/>
      </c>
      <c r="AE319" s="202" t="str">
        <f t="shared" si="32"/>
        <v/>
      </c>
      <c r="AF319" s="202" t="str">
        <f t="shared" si="33"/>
        <v/>
      </c>
      <c r="AG319" s="202" t="str">
        <f t="shared" si="34"/>
        <v/>
      </c>
      <c r="AH319" s="202"/>
      <c r="AI319" s="1"/>
      <c r="AJ319" s="217"/>
      <c r="AK319" s="217"/>
      <c r="AL319" s="217"/>
      <c r="AM319" s="217"/>
      <c r="AO319" s="217"/>
    </row>
    <row r="320" spans="20:41" x14ac:dyDescent="0.25">
      <c r="T320" s="200">
        <v>310</v>
      </c>
      <c r="U320" s="197">
        <f>IFERROR(INDEX(Sales!$B$6:$F$5005,$T320,MATCH(U$10,Sales!$B$5:$F$5,0)),"")</f>
        <v>0</v>
      </c>
      <c r="V320" s="196">
        <f>IFERROR(INDEX(Sales!$B$6:$F$5005,$T320,MATCH(V$10,Sales!$B$5:$F$5,0)),"")</f>
        <v>0</v>
      </c>
      <c r="W320" s="196">
        <f>IFERROR(INDEX(Sales!$B$6:$F$5005,$T320,MATCH(W$10,Sales!$B$5:$F$5,0)),"")</f>
        <v>0</v>
      </c>
      <c r="X320" s="196">
        <f>IFERROR(INDEX(Sales!$B$6:$F$5005,$T320,MATCH(X$10,Sales!$B$5:$F$5,0)),"")</f>
        <v>0</v>
      </c>
      <c r="Y320" s="220">
        <f>IFERROR(INDEX(Sales!$B$6:$F$5005,$T320,MATCH(Y$10,Sales!$B$5:$F$5,0)),"")</f>
        <v>0</v>
      </c>
      <c r="Z320" s="201"/>
      <c r="AA320" s="201"/>
      <c r="AB320" s="201" t="str">
        <f t="shared" si="30"/>
        <v>No</v>
      </c>
      <c r="AC320" s="201" t="str">
        <f t="shared" si="31"/>
        <v/>
      </c>
      <c r="AD320" s="201" t="str">
        <f t="shared" si="29"/>
        <v/>
      </c>
      <c r="AE320" s="202" t="str">
        <f t="shared" si="32"/>
        <v/>
      </c>
      <c r="AF320" s="202" t="str">
        <f t="shared" si="33"/>
        <v/>
      </c>
      <c r="AG320" s="202" t="str">
        <f t="shared" si="34"/>
        <v/>
      </c>
      <c r="AH320" s="202"/>
      <c r="AI320" s="1"/>
      <c r="AJ320" s="217"/>
      <c r="AK320" s="217"/>
      <c r="AL320" s="217"/>
      <c r="AM320" s="217"/>
      <c r="AO320" s="217"/>
    </row>
    <row r="321" spans="20:41" x14ac:dyDescent="0.25">
      <c r="T321" s="200">
        <v>311</v>
      </c>
      <c r="U321" s="197">
        <f>IFERROR(INDEX(Sales!$B$6:$F$5005,$T321,MATCH(U$10,Sales!$B$5:$F$5,0)),"")</f>
        <v>0</v>
      </c>
      <c r="V321" s="196">
        <f>IFERROR(INDEX(Sales!$B$6:$F$5005,$T321,MATCH(V$10,Sales!$B$5:$F$5,0)),"")</f>
        <v>0</v>
      </c>
      <c r="W321" s="196">
        <f>IFERROR(INDEX(Sales!$B$6:$F$5005,$T321,MATCH(W$10,Sales!$B$5:$F$5,0)),"")</f>
        <v>0</v>
      </c>
      <c r="X321" s="196">
        <f>IFERROR(INDEX(Sales!$B$6:$F$5005,$T321,MATCH(X$10,Sales!$B$5:$F$5,0)),"")</f>
        <v>0</v>
      </c>
      <c r="Y321" s="220">
        <f>IFERROR(INDEX(Sales!$B$6:$F$5005,$T321,MATCH(Y$10,Sales!$B$5:$F$5,0)),"")</f>
        <v>0</v>
      </c>
      <c r="Z321" s="201"/>
      <c r="AA321" s="201"/>
      <c r="AB321" s="201" t="str">
        <f t="shared" si="30"/>
        <v>No</v>
      </c>
      <c r="AC321" s="201" t="str">
        <f t="shared" si="31"/>
        <v/>
      </c>
      <c r="AD321" s="201" t="str">
        <f t="shared" si="29"/>
        <v/>
      </c>
      <c r="AE321" s="202" t="str">
        <f t="shared" si="32"/>
        <v/>
      </c>
      <c r="AF321" s="202" t="str">
        <f t="shared" si="33"/>
        <v/>
      </c>
      <c r="AG321" s="202" t="str">
        <f t="shared" si="34"/>
        <v/>
      </c>
      <c r="AH321" s="202"/>
      <c r="AI321" s="1"/>
      <c r="AJ321" s="217"/>
      <c r="AK321" s="217"/>
      <c r="AL321" s="217"/>
      <c r="AM321" s="217"/>
      <c r="AO321" s="217"/>
    </row>
    <row r="322" spans="20:41" x14ac:dyDescent="0.25">
      <c r="T322" s="200">
        <v>312</v>
      </c>
      <c r="U322" s="197">
        <f>IFERROR(INDEX(Sales!$B$6:$F$5005,$T322,MATCH(U$10,Sales!$B$5:$F$5,0)),"")</f>
        <v>0</v>
      </c>
      <c r="V322" s="196">
        <f>IFERROR(INDEX(Sales!$B$6:$F$5005,$T322,MATCH(V$10,Sales!$B$5:$F$5,0)),"")</f>
        <v>0</v>
      </c>
      <c r="W322" s="196">
        <f>IFERROR(INDEX(Sales!$B$6:$F$5005,$T322,MATCH(W$10,Sales!$B$5:$F$5,0)),"")</f>
        <v>0</v>
      </c>
      <c r="X322" s="196">
        <f>IFERROR(INDEX(Sales!$B$6:$F$5005,$T322,MATCH(X$10,Sales!$B$5:$F$5,0)),"")</f>
        <v>0</v>
      </c>
      <c r="Y322" s="220">
        <f>IFERROR(INDEX(Sales!$B$6:$F$5005,$T322,MATCH(Y$10,Sales!$B$5:$F$5,0)),"")</f>
        <v>0</v>
      </c>
      <c r="Z322" s="201"/>
      <c r="AA322" s="201"/>
      <c r="AB322" s="201" t="str">
        <f t="shared" si="30"/>
        <v>No</v>
      </c>
      <c r="AC322" s="201" t="str">
        <f t="shared" si="31"/>
        <v/>
      </c>
      <c r="AD322" s="201" t="str">
        <f t="shared" si="29"/>
        <v/>
      </c>
      <c r="AE322" s="202" t="str">
        <f t="shared" si="32"/>
        <v/>
      </c>
      <c r="AF322" s="202" t="str">
        <f t="shared" si="33"/>
        <v/>
      </c>
      <c r="AG322" s="202" t="str">
        <f t="shared" si="34"/>
        <v/>
      </c>
      <c r="AH322" s="202"/>
      <c r="AI322" s="1"/>
      <c r="AJ322" s="217"/>
      <c r="AK322" s="217"/>
      <c r="AL322" s="217"/>
      <c r="AM322" s="217"/>
      <c r="AO322" s="217"/>
    </row>
    <row r="323" spans="20:41" x14ac:dyDescent="0.25">
      <c r="T323" s="200">
        <v>313</v>
      </c>
      <c r="U323" s="197">
        <f>IFERROR(INDEX(Sales!$B$6:$F$5005,$T323,MATCH(U$10,Sales!$B$5:$F$5,0)),"")</f>
        <v>0</v>
      </c>
      <c r="V323" s="196">
        <f>IFERROR(INDEX(Sales!$B$6:$F$5005,$T323,MATCH(V$10,Sales!$B$5:$F$5,0)),"")</f>
        <v>0</v>
      </c>
      <c r="W323" s="196">
        <f>IFERROR(INDEX(Sales!$B$6:$F$5005,$T323,MATCH(W$10,Sales!$B$5:$F$5,0)),"")</f>
        <v>0</v>
      </c>
      <c r="X323" s="196">
        <f>IFERROR(INDEX(Sales!$B$6:$F$5005,$T323,MATCH(X$10,Sales!$B$5:$F$5,0)),"")</f>
        <v>0</v>
      </c>
      <c r="Y323" s="220">
        <f>IFERROR(INDEX(Sales!$B$6:$F$5005,$T323,MATCH(Y$10,Sales!$B$5:$F$5,0)),"")</f>
        <v>0</v>
      </c>
      <c r="Z323" s="201"/>
      <c r="AA323" s="201"/>
      <c r="AB323" s="201" t="str">
        <f t="shared" si="30"/>
        <v>No</v>
      </c>
      <c r="AC323" s="201" t="str">
        <f t="shared" si="31"/>
        <v/>
      </c>
      <c r="AD323" s="201" t="str">
        <f t="shared" si="29"/>
        <v/>
      </c>
      <c r="AE323" s="202" t="str">
        <f t="shared" si="32"/>
        <v/>
      </c>
      <c r="AF323" s="202" t="str">
        <f t="shared" si="33"/>
        <v/>
      </c>
      <c r="AG323" s="202" t="str">
        <f t="shared" si="34"/>
        <v/>
      </c>
      <c r="AH323" s="202"/>
      <c r="AI323" s="1"/>
      <c r="AJ323" s="217"/>
      <c r="AK323" s="217"/>
      <c r="AL323" s="217"/>
      <c r="AM323" s="217"/>
      <c r="AO323" s="217"/>
    </row>
    <row r="324" spans="20:41" x14ac:dyDescent="0.25">
      <c r="T324" s="200">
        <v>314</v>
      </c>
      <c r="U324" s="197">
        <f>IFERROR(INDEX(Sales!$B$6:$F$5005,$T324,MATCH(U$10,Sales!$B$5:$F$5,0)),"")</f>
        <v>0</v>
      </c>
      <c r="V324" s="196">
        <f>IFERROR(INDEX(Sales!$B$6:$F$5005,$T324,MATCH(V$10,Sales!$B$5:$F$5,0)),"")</f>
        <v>0</v>
      </c>
      <c r="W324" s="196">
        <f>IFERROR(INDEX(Sales!$B$6:$F$5005,$T324,MATCH(W$10,Sales!$B$5:$F$5,0)),"")</f>
        <v>0</v>
      </c>
      <c r="X324" s="196">
        <f>IFERROR(INDEX(Sales!$B$6:$F$5005,$T324,MATCH(X$10,Sales!$B$5:$F$5,0)),"")</f>
        <v>0</v>
      </c>
      <c r="Y324" s="220">
        <f>IFERROR(INDEX(Sales!$B$6:$F$5005,$T324,MATCH(Y$10,Sales!$B$5:$F$5,0)),"")</f>
        <v>0</v>
      </c>
      <c r="Z324" s="201"/>
      <c r="AA324" s="201"/>
      <c r="AB324" s="201" t="str">
        <f t="shared" si="30"/>
        <v>No</v>
      </c>
      <c r="AC324" s="201" t="str">
        <f t="shared" si="31"/>
        <v/>
      </c>
      <c r="AD324" s="201" t="str">
        <f t="shared" si="29"/>
        <v/>
      </c>
      <c r="AE324" s="202" t="str">
        <f t="shared" si="32"/>
        <v/>
      </c>
      <c r="AF324" s="202" t="str">
        <f t="shared" si="33"/>
        <v/>
      </c>
      <c r="AG324" s="202" t="str">
        <f t="shared" si="34"/>
        <v/>
      </c>
      <c r="AH324" s="202"/>
      <c r="AI324" s="1"/>
      <c r="AJ324" s="217"/>
      <c r="AK324" s="217"/>
      <c r="AL324" s="217"/>
      <c r="AM324" s="217"/>
      <c r="AO324" s="217"/>
    </row>
    <row r="325" spans="20:41" x14ac:dyDescent="0.25">
      <c r="T325" s="200">
        <v>315</v>
      </c>
      <c r="U325" s="197">
        <f>IFERROR(INDEX(Sales!$B$6:$F$5005,$T325,MATCH(U$10,Sales!$B$5:$F$5,0)),"")</f>
        <v>0</v>
      </c>
      <c r="V325" s="196">
        <f>IFERROR(INDEX(Sales!$B$6:$F$5005,$T325,MATCH(V$10,Sales!$B$5:$F$5,0)),"")</f>
        <v>0</v>
      </c>
      <c r="W325" s="196">
        <f>IFERROR(INDEX(Sales!$B$6:$F$5005,$T325,MATCH(W$10,Sales!$B$5:$F$5,0)),"")</f>
        <v>0</v>
      </c>
      <c r="X325" s="196">
        <f>IFERROR(INDEX(Sales!$B$6:$F$5005,$T325,MATCH(X$10,Sales!$B$5:$F$5,0)),"")</f>
        <v>0</v>
      </c>
      <c r="Y325" s="220">
        <f>IFERROR(INDEX(Sales!$B$6:$F$5005,$T325,MATCH(Y$10,Sales!$B$5:$F$5,0)),"")</f>
        <v>0</v>
      </c>
      <c r="Z325" s="201"/>
      <c r="AA325" s="201"/>
      <c r="AB325" s="201" t="str">
        <f t="shared" si="30"/>
        <v>No</v>
      </c>
      <c r="AC325" s="201" t="str">
        <f t="shared" si="31"/>
        <v/>
      </c>
      <c r="AD325" s="201" t="str">
        <f t="shared" si="29"/>
        <v/>
      </c>
      <c r="AE325" s="202" t="str">
        <f t="shared" si="32"/>
        <v/>
      </c>
      <c r="AF325" s="202" t="str">
        <f t="shared" si="33"/>
        <v/>
      </c>
      <c r="AG325" s="202" t="str">
        <f t="shared" si="34"/>
        <v/>
      </c>
      <c r="AH325" s="202"/>
      <c r="AI325" s="1"/>
      <c r="AJ325" s="217"/>
      <c r="AK325" s="217"/>
      <c r="AL325" s="217"/>
      <c r="AM325" s="217"/>
      <c r="AO325" s="217"/>
    </row>
    <row r="326" spans="20:41" x14ac:dyDescent="0.25">
      <c r="T326" s="200">
        <v>316</v>
      </c>
      <c r="U326" s="197">
        <f>IFERROR(INDEX(Sales!$B$6:$F$5005,$T326,MATCH(U$10,Sales!$B$5:$F$5,0)),"")</f>
        <v>0</v>
      </c>
      <c r="V326" s="196">
        <f>IFERROR(INDEX(Sales!$B$6:$F$5005,$T326,MATCH(V$10,Sales!$B$5:$F$5,0)),"")</f>
        <v>0</v>
      </c>
      <c r="W326" s="196">
        <f>IFERROR(INDEX(Sales!$B$6:$F$5005,$T326,MATCH(W$10,Sales!$B$5:$F$5,0)),"")</f>
        <v>0</v>
      </c>
      <c r="X326" s="196">
        <f>IFERROR(INDEX(Sales!$B$6:$F$5005,$T326,MATCH(X$10,Sales!$B$5:$F$5,0)),"")</f>
        <v>0</v>
      </c>
      <c r="Y326" s="220">
        <f>IFERROR(INDEX(Sales!$B$6:$F$5005,$T326,MATCH(Y$10,Sales!$B$5:$F$5,0)),"")</f>
        <v>0</v>
      </c>
      <c r="Z326" s="201"/>
      <c r="AA326" s="201"/>
      <c r="AB326" s="201" t="str">
        <f t="shared" si="30"/>
        <v>No</v>
      </c>
      <c r="AC326" s="201" t="str">
        <f t="shared" si="31"/>
        <v/>
      </c>
      <c r="AD326" s="201" t="str">
        <f t="shared" si="29"/>
        <v/>
      </c>
      <c r="AE326" s="202" t="str">
        <f t="shared" si="32"/>
        <v/>
      </c>
      <c r="AF326" s="202" t="str">
        <f t="shared" si="33"/>
        <v/>
      </c>
      <c r="AG326" s="202" t="str">
        <f t="shared" si="34"/>
        <v/>
      </c>
      <c r="AH326" s="202"/>
      <c r="AI326" s="1"/>
      <c r="AJ326" s="217"/>
      <c r="AK326" s="217"/>
      <c r="AL326" s="217"/>
      <c r="AM326" s="217"/>
      <c r="AO326" s="217"/>
    </row>
    <row r="327" spans="20:41" x14ac:dyDescent="0.25">
      <c r="T327" s="200">
        <v>317</v>
      </c>
      <c r="U327" s="197">
        <f>IFERROR(INDEX(Sales!$B$6:$F$5005,$T327,MATCH(U$10,Sales!$B$5:$F$5,0)),"")</f>
        <v>0</v>
      </c>
      <c r="V327" s="196">
        <f>IFERROR(INDEX(Sales!$B$6:$F$5005,$T327,MATCH(V$10,Sales!$B$5:$F$5,0)),"")</f>
        <v>0</v>
      </c>
      <c r="W327" s="196">
        <f>IFERROR(INDEX(Sales!$B$6:$F$5005,$T327,MATCH(W$10,Sales!$B$5:$F$5,0)),"")</f>
        <v>0</v>
      </c>
      <c r="X327" s="196">
        <f>IFERROR(INDEX(Sales!$B$6:$F$5005,$T327,MATCH(X$10,Sales!$B$5:$F$5,0)),"")</f>
        <v>0</v>
      </c>
      <c r="Y327" s="220">
        <f>IFERROR(INDEX(Sales!$B$6:$F$5005,$T327,MATCH(Y$10,Sales!$B$5:$F$5,0)),"")</f>
        <v>0</v>
      </c>
      <c r="Z327" s="201"/>
      <c r="AA327" s="201"/>
      <c r="AB327" s="201" t="str">
        <f t="shared" si="30"/>
        <v>No</v>
      </c>
      <c r="AC327" s="201" t="str">
        <f t="shared" si="31"/>
        <v/>
      </c>
      <c r="AD327" s="201" t="str">
        <f t="shared" si="29"/>
        <v/>
      </c>
      <c r="AE327" s="202" t="str">
        <f t="shared" si="32"/>
        <v/>
      </c>
      <c r="AF327" s="202" t="str">
        <f t="shared" si="33"/>
        <v/>
      </c>
      <c r="AG327" s="202" t="str">
        <f t="shared" si="34"/>
        <v/>
      </c>
      <c r="AH327" s="202"/>
      <c r="AI327" s="1"/>
      <c r="AJ327" s="217"/>
      <c r="AK327" s="217"/>
      <c r="AL327" s="217"/>
      <c r="AM327" s="217"/>
      <c r="AO327" s="217"/>
    </row>
    <row r="328" spans="20:41" x14ac:dyDescent="0.25">
      <c r="T328" s="200">
        <v>318</v>
      </c>
      <c r="U328" s="197">
        <f>IFERROR(INDEX(Sales!$B$6:$F$5005,$T328,MATCH(U$10,Sales!$B$5:$F$5,0)),"")</f>
        <v>0</v>
      </c>
      <c r="V328" s="196">
        <f>IFERROR(INDEX(Sales!$B$6:$F$5005,$T328,MATCH(V$10,Sales!$B$5:$F$5,0)),"")</f>
        <v>0</v>
      </c>
      <c r="W328" s="196">
        <f>IFERROR(INDEX(Sales!$B$6:$F$5005,$T328,MATCH(W$10,Sales!$B$5:$F$5,0)),"")</f>
        <v>0</v>
      </c>
      <c r="X328" s="196">
        <f>IFERROR(INDEX(Sales!$B$6:$F$5005,$T328,MATCH(X$10,Sales!$B$5:$F$5,0)),"")</f>
        <v>0</v>
      </c>
      <c r="Y328" s="220">
        <f>IFERROR(INDEX(Sales!$B$6:$F$5005,$T328,MATCH(Y$10,Sales!$B$5:$F$5,0)),"")</f>
        <v>0</v>
      </c>
      <c r="Z328" s="201"/>
      <c r="AA328" s="201"/>
      <c r="AB328" s="201" t="str">
        <f t="shared" si="30"/>
        <v>No</v>
      </c>
      <c r="AC328" s="201" t="str">
        <f t="shared" si="31"/>
        <v/>
      </c>
      <c r="AD328" s="201" t="str">
        <f t="shared" si="29"/>
        <v/>
      </c>
      <c r="AE328" s="202" t="str">
        <f t="shared" si="32"/>
        <v/>
      </c>
      <c r="AF328" s="202" t="str">
        <f t="shared" si="33"/>
        <v/>
      </c>
      <c r="AG328" s="202" t="str">
        <f t="shared" si="34"/>
        <v/>
      </c>
      <c r="AH328" s="202"/>
      <c r="AI328" s="1"/>
      <c r="AJ328" s="217"/>
      <c r="AK328" s="217"/>
      <c r="AL328" s="217"/>
      <c r="AM328" s="217"/>
      <c r="AO328" s="217"/>
    </row>
    <row r="329" spans="20:41" x14ac:dyDescent="0.25">
      <c r="T329" s="200">
        <v>319</v>
      </c>
      <c r="U329" s="197">
        <f>IFERROR(INDEX(Sales!$B$6:$F$5005,$T329,MATCH(U$10,Sales!$B$5:$F$5,0)),"")</f>
        <v>0</v>
      </c>
      <c r="V329" s="196">
        <f>IFERROR(INDEX(Sales!$B$6:$F$5005,$T329,MATCH(V$10,Sales!$B$5:$F$5,0)),"")</f>
        <v>0</v>
      </c>
      <c r="W329" s="196">
        <f>IFERROR(INDEX(Sales!$B$6:$F$5005,$T329,MATCH(W$10,Sales!$B$5:$F$5,0)),"")</f>
        <v>0</v>
      </c>
      <c r="X329" s="196">
        <f>IFERROR(INDEX(Sales!$B$6:$F$5005,$T329,MATCH(X$10,Sales!$B$5:$F$5,0)),"")</f>
        <v>0</v>
      </c>
      <c r="Y329" s="220">
        <f>IFERROR(INDEX(Sales!$B$6:$F$5005,$T329,MATCH(Y$10,Sales!$B$5:$F$5,0)),"")</f>
        <v>0</v>
      </c>
      <c r="Z329" s="201"/>
      <c r="AA329" s="201"/>
      <c r="AB329" s="201" t="str">
        <f t="shared" si="30"/>
        <v>No</v>
      </c>
      <c r="AC329" s="201" t="str">
        <f t="shared" si="31"/>
        <v/>
      </c>
      <c r="AD329" s="201" t="str">
        <f t="shared" si="29"/>
        <v/>
      </c>
      <c r="AE329" s="202" t="str">
        <f t="shared" si="32"/>
        <v/>
      </c>
      <c r="AF329" s="202" t="str">
        <f t="shared" si="33"/>
        <v/>
      </c>
      <c r="AG329" s="202" t="str">
        <f t="shared" si="34"/>
        <v/>
      </c>
      <c r="AH329" s="202"/>
      <c r="AI329" s="1"/>
      <c r="AJ329" s="217"/>
      <c r="AK329" s="217"/>
      <c r="AL329" s="217"/>
      <c r="AM329" s="217"/>
      <c r="AO329" s="217"/>
    </row>
    <row r="330" spans="20:41" x14ac:dyDescent="0.25">
      <c r="T330" s="200">
        <v>320</v>
      </c>
      <c r="U330" s="197">
        <f>IFERROR(INDEX(Sales!$B$6:$F$5005,$T330,MATCH(U$10,Sales!$B$5:$F$5,0)),"")</f>
        <v>0</v>
      </c>
      <c r="V330" s="196">
        <f>IFERROR(INDEX(Sales!$B$6:$F$5005,$T330,MATCH(V$10,Sales!$B$5:$F$5,0)),"")</f>
        <v>0</v>
      </c>
      <c r="W330" s="196">
        <f>IFERROR(INDEX(Sales!$B$6:$F$5005,$T330,MATCH(W$10,Sales!$B$5:$F$5,0)),"")</f>
        <v>0</v>
      </c>
      <c r="X330" s="196">
        <f>IFERROR(INDEX(Sales!$B$6:$F$5005,$T330,MATCH(X$10,Sales!$B$5:$F$5,0)),"")</f>
        <v>0</v>
      </c>
      <c r="Y330" s="220">
        <f>IFERROR(INDEX(Sales!$B$6:$F$5005,$T330,MATCH(Y$10,Sales!$B$5:$F$5,0)),"")</f>
        <v>0</v>
      </c>
      <c r="Z330" s="201"/>
      <c r="AA330" s="201"/>
      <c r="AB330" s="201" t="str">
        <f t="shared" si="30"/>
        <v>No</v>
      </c>
      <c r="AC330" s="201" t="str">
        <f t="shared" si="31"/>
        <v/>
      </c>
      <c r="AD330" s="201" t="str">
        <f t="shared" si="29"/>
        <v/>
      </c>
      <c r="AE330" s="202" t="str">
        <f t="shared" si="32"/>
        <v/>
      </c>
      <c r="AF330" s="202" t="str">
        <f t="shared" si="33"/>
        <v/>
      </c>
      <c r="AG330" s="202" t="str">
        <f t="shared" si="34"/>
        <v/>
      </c>
      <c r="AH330" s="202"/>
      <c r="AI330" s="1"/>
      <c r="AJ330" s="217"/>
      <c r="AK330" s="217"/>
      <c r="AL330" s="217"/>
      <c r="AM330" s="217"/>
      <c r="AO330" s="217"/>
    </row>
    <row r="331" spans="20:41" x14ac:dyDescent="0.25">
      <c r="T331" s="200">
        <v>321</v>
      </c>
      <c r="U331" s="197">
        <f>IFERROR(INDEX(Sales!$B$6:$F$5005,$T331,MATCH(U$10,Sales!$B$5:$F$5,0)),"")</f>
        <v>0</v>
      </c>
      <c r="V331" s="196">
        <f>IFERROR(INDEX(Sales!$B$6:$F$5005,$T331,MATCH(V$10,Sales!$B$5:$F$5,0)),"")</f>
        <v>0</v>
      </c>
      <c r="W331" s="196">
        <f>IFERROR(INDEX(Sales!$B$6:$F$5005,$T331,MATCH(W$10,Sales!$B$5:$F$5,0)),"")</f>
        <v>0</v>
      </c>
      <c r="X331" s="196">
        <f>IFERROR(INDEX(Sales!$B$6:$F$5005,$T331,MATCH(X$10,Sales!$B$5:$F$5,0)),"")</f>
        <v>0</v>
      </c>
      <c r="Y331" s="220">
        <f>IFERROR(INDEX(Sales!$B$6:$F$5005,$T331,MATCH(Y$10,Sales!$B$5:$F$5,0)),"")</f>
        <v>0</v>
      </c>
      <c r="Z331" s="201"/>
      <c r="AA331" s="201"/>
      <c r="AB331" s="201" t="str">
        <f t="shared" si="30"/>
        <v>No</v>
      </c>
      <c r="AC331" s="201" t="str">
        <f t="shared" si="31"/>
        <v/>
      </c>
      <c r="AD331" s="201" t="str">
        <f t="shared" ref="AD331:AD394" si="35">IF($AB331="No","",SUM($AT$10:$BE$10)/$AR$6)</f>
        <v/>
      </c>
      <c r="AE331" s="202" t="str">
        <f t="shared" si="32"/>
        <v/>
      </c>
      <c r="AF331" s="202" t="str">
        <f t="shared" si="33"/>
        <v/>
      </c>
      <c r="AG331" s="202" t="str">
        <f t="shared" si="34"/>
        <v/>
      </c>
      <c r="AH331" s="202"/>
      <c r="AI331" s="1"/>
      <c r="AJ331" s="217"/>
      <c r="AK331" s="217"/>
      <c r="AL331" s="217"/>
      <c r="AM331" s="217"/>
      <c r="AO331" s="217"/>
    </row>
    <row r="332" spans="20:41" x14ac:dyDescent="0.25">
      <c r="T332" s="200">
        <v>322</v>
      </c>
      <c r="U332" s="197">
        <f>IFERROR(INDEX(Sales!$B$6:$F$5005,$T332,MATCH(U$10,Sales!$B$5:$F$5,0)),"")</f>
        <v>0</v>
      </c>
      <c r="V332" s="196">
        <f>IFERROR(INDEX(Sales!$B$6:$F$5005,$T332,MATCH(V$10,Sales!$B$5:$F$5,0)),"")</f>
        <v>0</v>
      </c>
      <c r="W332" s="196">
        <f>IFERROR(INDEX(Sales!$B$6:$F$5005,$T332,MATCH(W$10,Sales!$B$5:$F$5,0)),"")</f>
        <v>0</v>
      </c>
      <c r="X332" s="196">
        <f>IFERROR(INDEX(Sales!$B$6:$F$5005,$T332,MATCH(X$10,Sales!$B$5:$F$5,0)),"")</f>
        <v>0</v>
      </c>
      <c r="Y332" s="220">
        <f>IFERROR(INDEX(Sales!$B$6:$F$5005,$T332,MATCH(Y$10,Sales!$B$5:$F$5,0)),"")</f>
        <v>0</v>
      </c>
      <c r="Z332" s="201"/>
      <c r="AA332" s="201"/>
      <c r="AB332" s="201" t="str">
        <f t="shared" ref="AB332:AB395" si="36">IF($U332=0,"No","Yes")</f>
        <v>No</v>
      </c>
      <c r="AC332" s="201" t="str">
        <f t="shared" ref="AC332:AC395" si="37">IFERROR(IF($AB332="No","",$Y332),"")</f>
        <v/>
      </c>
      <c r="AD332" s="201" t="str">
        <f t="shared" si="35"/>
        <v/>
      </c>
      <c r="AE332" s="202" t="str">
        <f t="shared" ref="AE332:AE395" si="38">IFERROR(IF($AB332="No","",YEAR($U332)),"")</f>
        <v/>
      </c>
      <c r="AF332" s="202" t="str">
        <f t="shared" ref="AF332:AF395" si="39">IFERROR(IF($AB332="No","",MONTH($U332)),"")</f>
        <v/>
      </c>
      <c r="AG332" s="202" t="str">
        <f t="shared" ref="AG332:AG395" si="40">IFERROR(INDEX($AJ$11:$AK$22,MATCH($AF332,$AJ$11:$AJ$22,0),2),"")</f>
        <v/>
      </c>
      <c r="AH332" s="202"/>
      <c r="AI332" s="1"/>
      <c r="AJ332" s="217"/>
      <c r="AK332" s="217"/>
      <c r="AL332" s="217"/>
      <c r="AM332" s="217"/>
      <c r="AO332" s="217"/>
    </row>
    <row r="333" spans="20:41" x14ac:dyDescent="0.25">
      <c r="T333" s="200">
        <v>323</v>
      </c>
      <c r="U333" s="197">
        <f>IFERROR(INDEX(Sales!$B$6:$F$5005,$T333,MATCH(U$10,Sales!$B$5:$F$5,0)),"")</f>
        <v>0</v>
      </c>
      <c r="V333" s="196">
        <f>IFERROR(INDEX(Sales!$B$6:$F$5005,$T333,MATCH(V$10,Sales!$B$5:$F$5,0)),"")</f>
        <v>0</v>
      </c>
      <c r="W333" s="196">
        <f>IFERROR(INDEX(Sales!$B$6:$F$5005,$T333,MATCH(W$10,Sales!$B$5:$F$5,0)),"")</f>
        <v>0</v>
      </c>
      <c r="X333" s="196">
        <f>IFERROR(INDEX(Sales!$B$6:$F$5005,$T333,MATCH(X$10,Sales!$B$5:$F$5,0)),"")</f>
        <v>0</v>
      </c>
      <c r="Y333" s="220">
        <f>IFERROR(INDEX(Sales!$B$6:$F$5005,$T333,MATCH(Y$10,Sales!$B$5:$F$5,0)),"")</f>
        <v>0</v>
      </c>
      <c r="Z333" s="201"/>
      <c r="AA333" s="201"/>
      <c r="AB333" s="201" t="str">
        <f t="shared" si="36"/>
        <v>No</v>
      </c>
      <c r="AC333" s="201" t="str">
        <f t="shared" si="37"/>
        <v/>
      </c>
      <c r="AD333" s="201" t="str">
        <f t="shared" si="35"/>
        <v/>
      </c>
      <c r="AE333" s="202" t="str">
        <f t="shared" si="38"/>
        <v/>
      </c>
      <c r="AF333" s="202" t="str">
        <f t="shared" si="39"/>
        <v/>
      </c>
      <c r="AG333" s="202" t="str">
        <f t="shared" si="40"/>
        <v/>
      </c>
      <c r="AH333" s="202"/>
      <c r="AI333" s="1"/>
      <c r="AJ333" s="217"/>
      <c r="AK333" s="217"/>
      <c r="AL333" s="217"/>
      <c r="AM333" s="217"/>
      <c r="AO333" s="217"/>
    </row>
    <row r="334" spans="20:41" x14ac:dyDescent="0.25">
      <c r="T334" s="200">
        <v>324</v>
      </c>
      <c r="U334" s="197">
        <f>IFERROR(INDEX(Sales!$B$6:$F$5005,$T334,MATCH(U$10,Sales!$B$5:$F$5,0)),"")</f>
        <v>0</v>
      </c>
      <c r="V334" s="196">
        <f>IFERROR(INDEX(Sales!$B$6:$F$5005,$T334,MATCH(V$10,Sales!$B$5:$F$5,0)),"")</f>
        <v>0</v>
      </c>
      <c r="W334" s="196">
        <f>IFERROR(INDEX(Sales!$B$6:$F$5005,$T334,MATCH(W$10,Sales!$B$5:$F$5,0)),"")</f>
        <v>0</v>
      </c>
      <c r="X334" s="196">
        <f>IFERROR(INDEX(Sales!$B$6:$F$5005,$T334,MATCH(X$10,Sales!$B$5:$F$5,0)),"")</f>
        <v>0</v>
      </c>
      <c r="Y334" s="220">
        <f>IFERROR(INDEX(Sales!$B$6:$F$5005,$T334,MATCH(Y$10,Sales!$B$5:$F$5,0)),"")</f>
        <v>0</v>
      </c>
      <c r="Z334" s="201"/>
      <c r="AA334" s="201"/>
      <c r="AB334" s="201" t="str">
        <f t="shared" si="36"/>
        <v>No</v>
      </c>
      <c r="AC334" s="201" t="str">
        <f t="shared" si="37"/>
        <v/>
      </c>
      <c r="AD334" s="201" t="str">
        <f t="shared" si="35"/>
        <v/>
      </c>
      <c r="AE334" s="202" t="str">
        <f t="shared" si="38"/>
        <v/>
      </c>
      <c r="AF334" s="202" t="str">
        <f t="shared" si="39"/>
        <v/>
      </c>
      <c r="AG334" s="202" t="str">
        <f t="shared" si="40"/>
        <v/>
      </c>
      <c r="AH334" s="202"/>
      <c r="AI334" s="1"/>
      <c r="AJ334" s="217"/>
      <c r="AK334" s="217"/>
      <c r="AL334" s="217"/>
      <c r="AM334" s="217"/>
      <c r="AO334" s="217"/>
    </row>
    <row r="335" spans="20:41" x14ac:dyDescent="0.25">
      <c r="T335" s="200">
        <v>325</v>
      </c>
      <c r="U335" s="197">
        <f>IFERROR(INDEX(Sales!$B$6:$F$5005,$T335,MATCH(U$10,Sales!$B$5:$F$5,0)),"")</f>
        <v>0</v>
      </c>
      <c r="V335" s="196">
        <f>IFERROR(INDEX(Sales!$B$6:$F$5005,$T335,MATCH(V$10,Sales!$B$5:$F$5,0)),"")</f>
        <v>0</v>
      </c>
      <c r="W335" s="196">
        <f>IFERROR(INDEX(Sales!$B$6:$F$5005,$T335,MATCH(W$10,Sales!$B$5:$F$5,0)),"")</f>
        <v>0</v>
      </c>
      <c r="X335" s="196">
        <f>IFERROR(INDEX(Sales!$B$6:$F$5005,$T335,MATCH(X$10,Sales!$B$5:$F$5,0)),"")</f>
        <v>0</v>
      </c>
      <c r="Y335" s="220">
        <f>IFERROR(INDEX(Sales!$B$6:$F$5005,$T335,MATCH(Y$10,Sales!$B$5:$F$5,0)),"")</f>
        <v>0</v>
      </c>
      <c r="Z335" s="201"/>
      <c r="AA335" s="201"/>
      <c r="AB335" s="201" t="str">
        <f t="shared" si="36"/>
        <v>No</v>
      </c>
      <c r="AC335" s="201" t="str">
        <f t="shared" si="37"/>
        <v/>
      </c>
      <c r="AD335" s="201" t="str">
        <f t="shared" si="35"/>
        <v/>
      </c>
      <c r="AE335" s="202" t="str">
        <f t="shared" si="38"/>
        <v/>
      </c>
      <c r="AF335" s="202" t="str">
        <f t="shared" si="39"/>
        <v/>
      </c>
      <c r="AG335" s="202" t="str">
        <f t="shared" si="40"/>
        <v/>
      </c>
      <c r="AH335" s="202"/>
      <c r="AI335" s="1"/>
      <c r="AJ335" s="217"/>
      <c r="AK335" s="217"/>
      <c r="AL335" s="217"/>
      <c r="AM335" s="217"/>
      <c r="AO335" s="217"/>
    </row>
    <row r="336" spans="20:41" x14ac:dyDescent="0.25">
      <c r="T336" s="200">
        <v>326</v>
      </c>
      <c r="U336" s="197">
        <f>IFERROR(INDEX(Sales!$B$6:$F$5005,$T336,MATCH(U$10,Sales!$B$5:$F$5,0)),"")</f>
        <v>0</v>
      </c>
      <c r="V336" s="196">
        <f>IFERROR(INDEX(Sales!$B$6:$F$5005,$T336,MATCH(V$10,Sales!$B$5:$F$5,0)),"")</f>
        <v>0</v>
      </c>
      <c r="W336" s="196">
        <f>IFERROR(INDEX(Sales!$B$6:$F$5005,$T336,MATCH(W$10,Sales!$B$5:$F$5,0)),"")</f>
        <v>0</v>
      </c>
      <c r="X336" s="196">
        <f>IFERROR(INDEX(Sales!$B$6:$F$5005,$T336,MATCH(X$10,Sales!$B$5:$F$5,0)),"")</f>
        <v>0</v>
      </c>
      <c r="Y336" s="220">
        <f>IFERROR(INDEX(Sales!$B$6:$F$5005,$T336,MATCH(Y$10,Sales!$B$5:$F$5,0)),"")</f>
        <v>0</v>
      </c>
      <c r="Z336" s="201"/>
      <c r="AA336" s="201"/>
      <c r="AB336" s="201" t="str">
        <f t="shared" si="36"/>
        <v>No</v>
      </c>
      <c r="AC336" s="201" t="str">
        <f t="shared" si="37"/>
        <v/>
      </c>
      <c r="AD336" s="201" t="str">
        <f t="shared" si="35"/>
        <v/>
      </c>
      <c r="AE336" s="202" t="str">
        <f t="shared" si="38"/>
        <v/>
      </c>
      <c r="AF336" s="202" t="str">
        <f t="shared" si="39"/>
        <v/>
      </c>
      <c r="AG336" s="202" t="str">
        <f t="shared" si="40"/>
        <v/>
      </c>
      <c r="AH336" s="202"/>
      <c r="AI336" s="1"/>
      <c r="AJ336" s="217"/>
      <c r="AK336" s="217"/>
      <c r="AL336" s="217"/>
      <c r="AM336" s="217"/>
      <c r="AO336" s="217"/>
    </row>
    <row r="337" spans="20:41" x14ac:dyDescent="0.25">
      <c r="T337" s="200">
        <v>327</v>
      </c>
      <c r="U337" s="197">
        <f>IFERROR(INDEX(Sales!$B$6:$F$5005,$T337,MATCH(U$10,Sales!$B$5:$F$5,0)),"")</f>
        <v>0</v>
      </c>
      <c r="V337" s="196">
        <f>IFERROR(INDEX(Sales!$B$6:$F$5005,$T337,MATCH(V$10,Sales!$B$5:$F$5,0)),"")</f>
        <v>0</v>
      </c>
      <c r="W337" s="196">
        <f>IFERROR(INDEX(Sales!$B$6:$F$5005,$T337,MATCH(W$10,Sales!$B$5:$F$5,0)),"")</f>
        <v>0</v>
      </c>
      <c r="X337" s="196">
        <f>IFERROR(INDEX(Sales!$B$6:$F$5005,$T337,MATCH(X$10,Sales!$B$5:$F$5,0)),"")</f>
        <v>0</v>
      </c>
      <c r="Y337" s="220">
        <f>IFERROR(INDEX(Sales!$B$6:$F$5005,$T337,MATCH(Y$10,Sales!$B$5:$F$5,0)),"")</f>
        <v>0</v>
      </c>
      <c r="Z337" s="201"/>
      <c r="AA337" s="201"/>
      <c r="AB337" s="201" t="str">
        <f t="shared" si="36"/>
        <v>No</v>
      </c>
      <c r="AC337" s="201" t="str">
        <f t="shared" si="37"/>
        <v/>
      </c>
      <c r="AD337" s="201" t="str">
        <f t="shared" si="35"/>
        <v/>
      </c>
      <c r="AE337" s="202" t="str">
        <f t="shared" si="38"/>
        <v/>
      </c>
      <c r="AF337" s="202" t="str">
        <f t="shared" si="39"/>
        <v/>
      </c>
      <c r="AG337" s="202" t="str">
        <f t="shared" si="40"/>
        <v/>
      </c>
      <c r="AH337" s="202"/>
      <c r="AI337" s="1"/>
      <c r="AJ337" s="217"/>
      <c r="AK337" s="217"/>
      <c r="AL337" s="217"/>
      <c r="AM337" s="217"/>
      <c r="AO337" s="217"/>
    </row>
    <row r="338" spans="20:41" x14ac:dyDescent="0.25">
      <c r="T338" s="200">
        <v>328</v>
      </c>
      <c r="U338" s="197">
        <f>IFERROR(INDEX(Sales!$B$6:$F$5005,$T338,MATCH(U$10,Sales!$B$5:$F$5,0)),"")</f>
        <v>0</v>
      </c>
      <c r="V338" s="196">
        <f>IFERROR(INDEX(Sales!$B$6:$F$5005,$T338,MATCH(V$10,Sales!$B$5:$F$5,0)),"")</f>
        <v>0</v>
      </c>
      <c r="W338" s="196">
        <f>IFERROR(INDEX(Sales!$B$6:$F$5005,$T338,MATCH(W$10,Sales!$B$5:$F$5,0)),"")</f>
        <v>0</v>
      </c>
      <c r="X338" s="196">
        <f>IFERROR(INDEX(Sales!$B$6:$F$5005,$T338,MATCH(X$10,Sales!$B$5:$F$5,0)),"")</f>
        <v>0</v>
      </c>
      <c r="Y338" s="220">
        <f>IFERROR(INDEX(Sales!$B$6:$F$5005,$T338,MATCH(Y$10,Sales!$B$5:$F$5,0)),"")</f>
        <v>0</v>
      </c>
      <c r="Z338" s="201"/>
      <c r="AA338" s="201"/>
      <c r="AB338" s="201" t="str">
        <f t="shared" si="36"/>
        <v>No</v>
      </c>
      <c r="AC338" s="201" t="str">
        <f t="shared" si="37"/>
        <v/>
      </c>
      <c r="AD338" s="201" t="str">
        <f t="shared" si="35"/>
        <v/>
      </c>
      <c r="AE338" s="202" t="str">
        <f t="shared" si="38"/>
        <v/>
      </c>
      <c r="AF338" s="202" t="str">
        <f t="shared" si="39"/>
        <v/>
      </c>
      <c r="AG338" s="202" t="str">
        <f t="shared" si="40"/>
        <v/>
      </c>
      <c r="AH338" s="202"/>
      <c r="AI338" s="1"/>
      <c r="AJ338" s="217"/>
      <c r="AK338" s="217"/>
      <c r="AL338" s="217"/>
      <c r="AM338" s="217"/>
      <c r="AO338" s="217"/>
    </row>
    <row r="339" spans="20:41" x14ac:dyDescent="0.25">
      <c r="T339" s="200">
        <v>329</v>
      </c>
      <c r="U339" s="197">
        <f>IFERROR(INDEX(Sales!$B$6:$F$5005,$T339,MATCH(U$10,Sales!$B$5:$F$5,0)),"")</f>
        <v>0</v>
      </c>
      <c r="V339" s="196">
        <f>IFERROR(INDEX(Sales!$B$6:$F$5005,$T339,MATCH(V$10,Sales!$B$5:$F$5,0)),"")</f>
        <v>0</v>
      </c>
      <c r="W339" s="196">
        <f>IFERROR(INDEX(Sales!$B$6:$F$5005,$T339,MATCH(W$10,Sales!$B$5:$F$5,0)),"")</f>
        <v>0</v>
      </c>
      <c r="X339" s="196">
        <f>IFERROR(INDEX(Sales!$B$6:$F$5005,$T339,MATCH(X$10,Sales!$B$5:$F$5,0)),"")</f>
        <v>0</v>
      </c>
      <c r="Y339" s="220">
        <f>IFERROR(INDEX(Sales!$B$6:$F$5005,$T339,MATCH(Y$10,Sales!$B$5:$F$5,0)),"")</f>
        <v>0</v>
      </c>
      <c r="Z339" s="201"/>
      <c r="AA339" s="201"/>
      <c r="AB339" s="201" t="str">
        <f t="shared" si="36"/>
        <v>No</v>
      </c>
      <c r="AC339" s="201" t="str">
        <f t="shared" si="37"/>
        <v/>
      </c>
      <c r="AD339" s="201" t="str">
        <f t="shared" si="35"/>
        <v/>
      </c>
      <c r="AE339" s="202" t="str">
        <f t="shared" si="38"/>
        <v/>
      </c>
      <c r="AF339" s="202" t="str">
        <f t="shared" si="39"/>
        <v/>
      </c>
      <c r="AG339" s="202" t="str">
        <f t="shared" si="40"/>
        <v/>
      </c>
      <c r="AH339" s="202"/>
      <c r="AI339" s="1"/>
      <c r="AJ339" s="217"/>
      <c r="AK339" s="217"/>
      <c r="AL339" s="217"/>
      <c r="AM339" s="217"/>
      <c r="AO339" s="217"/>
    </row>
    <row r="340" spans="20:41" x14ac:dyDescent="0.25">
      <c r="T340" s="200">
        <v>330</v>
      </c>
      <c r="U340" s="197">
        <f>IFERROR(INDEX(Sales!$B$6:$F$5005,$T340,MATCH(U$10,Sales!$B$5:$F$5,0)),"")</f>
        <v>0</v>
      </c>
      <c r="V340" s="196">
        <f>IFERROR(INDEX(Sales!$B$6:$F$5005,$T340,MATCH(V$10,Sales!$B$5:$F$5,0)),"")</f>
        <v>0</v>
      </c>
      <c r="W340" s="196">
        <f>IFERROR(INDEX(Sales!$B$6:$F$5005,$T340,MATCH(W$10,Sales!$B$5:$F$5,0)),"")</f>
        <v>0</v>
      </c>
      <c r="X340" s="196">
        <f>IFERROR(INDEX(Sales!$B$6:$F$5005,$T340,MATCH(X$10,Sales!$B$5:$F$5,0)),"")</f>
        <v>0</v>
      </c>
      <c r="Y340" s="220">
        <f>IFERROR(INDEX(Sales!$B$6:$F$5005,$T340,MATCH(Y$10,Sales!$B$5:$F$5,0)),"")</f>
        <v>0</v>
      </c>
      <c r="Z340" s="201"/>
      <c r="AA340" s="201"/>
      <c r="AB340" s="201" t="str">
        <f t="shared" si="36"/>
        <v>No</v>
      </c>
      <c r="AC340" s="201" t="str">
        <f t="shared" si="37"/>
        <v/>
      </c>
      <c r="AD340" s="201" t="str">
        <f t="shared" si="35"/>
        <v/>
      </c>
      <c r="AE340" s="202" t="str">
        <f t="shared" si="38"/>
        <v/>
      </c>
      <c r="AF340" s="202" t="str">
        <f t="shared" si="39"/>
        <v/>
      </c>
      <c r="AG340" s="202" t="str">
        <f t="shared" si="40"/>
        <v/>
      </c>
      <c r="AH340" s="202"/>
      <c r="AI340" s="1"/>
      <c r="AJ340" s="217"/>
      <c r="AK340" s="217"/>
      <c r="AL340" s="217"/>
      <c r="AM340" s="217"/>
      <c r="AO340" s="217"/>
    </row>
    <row r="341" spans="20:41" x14ac:dyDescent="0.25">
      <c r="T341" s="200">
        <v>331</v>
      </c>
      <c r="U341" s="197">
        <f>IFERROR(INDEX(Sales!$B$6:$F$5005,$T341,MATCH(U$10,Sales!$B$5:$F$5,0)),"")</f>
        <v>0</v>
      </c>
      <c r="V341" s="196">
        <f>IFERROR(INDEX(Sales!$B$6:$F$5005,$T341,MATCH(V$10,Sales!$B$5:$F$5,0)),"")</f>
        <v>0</v>
      </c>
      <c r="W341" s="196">
        <f>IFERROR(INDEX(Sales!$B$6:$F$5005,$T341,MATCH(W$10,Sales!$B$5:$F$5,0)),"")</f>
        <v>0</v>
      </c>
      <c r="X341" s="196">
        <f>IFERROR(INDEX(Sales!$B$6:$F$5005,$T341,MATCH(X$10,Sales!$B$5:$F$5,0)),"")</f>
        <v>0</v>
      </c>
      <c r="Y341" s="220">
        <f>IFERROR(INDEX(Sales!$B$6:$F$5005,$T341,MATCH(Y$10,Sales!$B$5:$F$5,0)),"")</f>
        <v>0</v>
      </c>
      <c r="Z341" s="201"/>
      <c r="AA341" s="201"/>
      <c r="AB341" s="201" t="str">
        <f t="shared" si="36"/>
        <v>No</v>
      </c>
      <c r="AC341" s="201" t="str">
        <f t="shared" si="37"/>
        <v/>
      </c>
      <c r="AD341" s="201" t="str">
        <f t="shared" si="35"/>
        <v/>
      </c>
      <c r="AE341" s="202" t="str">
        <f t="shared" si="38"/>
        <v/>
      </c>
      <c r="AF341" s="202" t="str">
        <f t="shared" si="39"/>
        <v/>
      </c>
      <c r="AG341" s="202" t="str">
        <f t="shared" si="40"/>
        <v/>
      </c>
      <c r="AH341" s="202"/>
      <c r="AI341" s="1"/>
      <c r="AJ341" s="217"/>
      <c r="AK341" s="217"/>
      <c r="AL341" s="217"/>
      <c r="AM341" s="217"/>
      <c r="AO341" s="217"/>
    </row>
    <row r="342" spans="20:41" x14ac:dyDescent="0.25">
      <c r="T342" s="200">
        <v>332</v>
      </c>
      <c r="U342" s="197">
        <f>IFERROR(INDEX(Sales!$B$6:$F$5005,$T342,MATCH(U$10,Sales!$B$5:$F$5,0)),"")</f>
        <v>0</v>
      </c>
      <c r="V342" s="196">
        <f>IFERROR(INDEX(Sales!$B$6:$F$5005,$T342,MATCH(V$10,Sales!$B$5:$F$5,0)),"")</f>
        <v>0</v>
      </c>
      <c r="W342" s="196">
        <f>IFERROR(INDEX(Sales!$B$6:$F$5005,$T342,MATCH(W$10,Sales!$B$5:$F$5,0)),"")</f>
        <v>0</v>
      </c>
      <c r="X342" s="196">
        <f>IFERROR(INDEX(Sales!$B$6:$F$5005,$T342,MATCH(X$10,Sales!$B$5:$F$5,0)),"")</f>
        <v>0</v>
      </c>
      <c r="Y342" s="220">
        <f>IFERROR(INDEX(Sales!$B$6:$F$5005,$T342,MATCH(Y$10,Sales!$B$5:$F$5,0)),"")</f>
        <v>0</v>
      </c>
      <c r="Z342" s="201"/>
      <c r="AA342" s="201"/>
      <c r="AB342" s="201" t="str">
        <f t="shared" si="36"/>
        <v>No</v>
      </c>
      <c r="AC342" s="201" t="str">
        <f t="shared" si="37"/>
        <v/>
      </c>
      <c r="AD342" s="201" t="str">
        <f t="shared" si="35"/>
        <v/>
      </c>
      <c r="AE342" s="202" t="str">
        <f t="shared" si="38"/>
        <v/>
      </c>
      <c r="AF342" s="202" t="str">
        <f t="shared" si="39"/>
        <v/>
      </c>
      <c r="AG342" s="202" t="str">
        <f t="shared" si="40"/>
        <v/>
      </c>
      <c r="AH342" s="202"/>
      <c r="AI342" s="1"/>
      <c r="AJ342" s="217"/>
      <c r="AK342" s="217"/>
      <c r="AL342" s="217"/>
      <c r="AM342" s="217"/>
      <c r="AO342" s="217"/>
    </row>
    <row r="343" spans="20:41" x14ac:dyDescent="0.25">
      <c r="T343" s="200">
        <v>333</v>
      </c>
      <c r="U343" s="197">
        <f>IFERROR(INDEX(Sales!$B$6:$F$5005,$T343,MATCH(U$10,Sales!$B$5:$F$5,0)),"")</f>
        <v>0</v>
      </c>
      <c r="V343" s="196">
        <f>IFERROR(INDEX(Sales!$B$6:$F$5005,$T343,MATCH(V$10,Sales!$B$5:$F$5,0)),"")</f>
        <v>0</v>
      </c>
      <c r="W343" s="196">
        <f>IFERROR(INDEX(Sales!$B$6:$F$5005,$T343,MATCH(W$10,Sales!$B$5:$F$5,0)),"")</f>
        <v>0</v>
      </c>
      <c r="X343" s="196">
        <f>IFERROR(INDEX(Sales!$B$6:$F$5005,$T343,MATCH(X$10,Sales!$B$5:$F$5,0)),"")</f>
        <v>0</v>
      </c>
      <c r="Y343" s="220">
        <f>IFERROR(INDEX(Sales!$B$6:$F$5005,$T343,MATCH(Y$10,Sales!$B$5:$F$5,0)),"")</f>
        <v>0</v>
      </c>
      <c r="Z343" s="201"/>
      <c r="AA343" s="201"/>
      <c r="AB343" s="201" t="str">
        <f t="shared" si="36"/>
        <v>No</v>
      </c>
      <c r="AC343" s="201" t="str">
        <f t="shared" si="37"/>
        <v/>
      </c>
      <c r="AD343" s="201" t="str">
        <f t="shared" si="35"/>
        <v/>
      </c>
      <c r="AE343" s="202" t="str">
        <f t="shared" si="38"/>
        <v/>
      </c>
      <c r="AF343" s="202" t="str">
        <f t="shared" si="39"/>
        <v/>
      </c>
      <c r="AG343" s="202" t="str">
        <f t="shared" si="40"/>
        <v/>
      </c>
      <c r="AH343" s="202"/>
      <c r="AI343" s="1"/>
      <c r="AJ343" s="217"/>
      <c r="AK343" s="217"/>
      <c r="AL343" s="217"/>
      <c r="AM343" s="217"/>
      <c r="AO343" s="217"/>
    </row>
    <row r="344" spans="20:41" x14ac:dyDescent="0.25">
      <c r="T344" s="200">
        <v>334</v>
      </c>
      <c r="U344" s="197">
        <f>IFERROR(INDEX(Sales!$B$6:$F$5005,$T344,MATCH(U$10,Sales!$B$5:$F$5,0)),"")</f>
        <v>0</v>
      </c>
      <c r="V344" s="196">
        <f>IFERROR(INDEX(Sales!$B$6:$F$5005,$T344,MATCH(V$10,Sales!$B$5:$F$5,0)),"")</f>
        <v>0</v>
      </c>
      <c r="W344" s="196">
        <f>IFERROR(INDEX(Sales!$B$6:$F$5005,$T344,MATCH(W$10,Sales!$B$5:$F$5,0)),"")</f>
        <v>0</v>
      </c>
      <c r="X344" s="196">
        <f>IFERROR(INDEX(Sales!$B$6:$F$5005,$T344,MATCH(X$10,Sales!$B$5:$F$5,0)),"")</f>
        <v>0</v>
      </c>
      <c r="Y344" s="220">
        <f>IFERROR(INDEX(Sales!$B$6:$F$5005,$T344,MATCH(Y$10,Sales!$B$5:$F$5,0)),"")</f>
        <v>0</v>
      </c>
      <c r="Z344" s="201"/>
      <c r="AA344" s="201"/>
      <c r="AB344" s="201" t="str">
        <f t="shared" si="36"/>
        <v>No</v>
      </c>
      <c r="AC344" s="201" t="str">
        <f t="shared" si="37"/>
        <v/>
      </c>
      <c r="AD344" s="201" t="str">
        <f t="shared" si="35"/>
        <v/>
      </c>
      <c r="AE344" s="202" t="str">
        <f t="shared" si="38"/>
        <v/>
      </c>
      <c r="AF344" s="202" t="str">
        <f t="shared" si="39"/>
        <v/>
      </c>
      <c r="AG344" s="202" t="str">
        <f t="shared" si="40"/>
        <v/>
      </c>
      <c r="AH344" s="202"/>
      <c r="AI344" s="1"/>
      <c r="AJ344" s="217"/>
      <c r="AK344" s="217"/>
      <c r="AL344" s="217"/>
      <c r="AM344" s="217"/>
      <c r="AO344" s="217"/>
    </row>
    <row r="345" spans="20:41" x14ac:dyDescent="0.25">
      <c r="T345" s="200">
        <v>335</v>
      </c>
      <c r="U345" s="197">
        <f>IFERROR(INDEX(Sales!$B$6:$F$5005,$T345,MATCH(U$10,Sales!$B$5:$F$5,0)),"")</f>
        <v>0</v>
      </c>
      <c r="V345" s="196">
        <f>IFERROR(INDEX(Sales!$B$6:$F$5005,$T345,MATCH(V$10,Sales!$B$5:$F$5,0)),"")</f>
        <v>0</v>
      </c>
      <c r="W345" s="196">
        <f>IFERROR(INDEX(Sales!$B$6:$F$5005,$T345,MATCH(W$10,Sales!$B$5:$F$5,0)),"")</f>
        <v>0</v>
      </c>
      <c r="X345" s="196">
        <f>IFERROR(INDEX(Sales!$B$6:$F$5005,$T345,MATCH(X$10,Sales!$B$5:$F$5,0)),"")</f>
        <v>0</v>
      </c>
      <c r="Y345" s="220">
        <f>IFERROR(INDEX(Sales!$B$6:$F$5005,$T345,MATCH(Y$10,Sales!$B$5:$F$5,0)),"")</f>
        <v>0</v>
      </c>
      <c r="Z345" s="201"/>
      <c r="AA345" s="201"/>
      <c r="AB345" s="201" t="str">
        <f t="shared" si="36"/>
        <v>No</v>
      </c>
      <c r="AC345" s="201" t="str">
        <f t="shared" si="37"/>
        <v/>
      </c>
      <c r="AD345" s="201" t="str">
        <f t="shared" si="35"/>
        <v/>
      </c>
      <c r="AE345" s="202" t="str">
        <f t="shared" si="38"/>
        <v/>
      </c>
      <c r="AF345" s="202" t="str">
        <f t="shared" si="39"/>
        <v/>
      </c>
      <c r="AG345" s="202" t="str">
        <f t="shared" si="40"/>
        <v/>
      </c>
      <c r="AH345" s="202"/>
      <c r="AI345" s="1"/>
      <c r="AJ345" s="217"/>
      <c r="AK345" s="217"/>
      <c r="AL345" s="217"/>
      <c r="AM345" s="217"/>
      <c r="AO345" s="217"/>
    </row>
    <row r="346" spans="20:41" x14ac:dyDescent="0.25">
      <c r="T346" s="200">
        <v>336</v>
      </c>
      <c r="U346" s="197">
        <f>IFERROR(INDEX(Sales!$B$6:$F$5005,$T346,MATCH(U$10,Sales!$B$5:$F$5,0)),"")</f>
        <v>0</v>
      </c>
      <c r="V346" s="196">
        <f>IFERROR(INDEX(Sales!$B$6:$F$5005,$T346,MATCH(V$10,Sales!$B$5:$F$5,0)),"")</f>
        <v>0</v>
      </c>
      <c r="W346" s="196">
        <f>IFERROR(INDEX(Sales!$B$6:$F$5005,$T346,MATCH(W$10,Sales!$B$5:$F$5,0)),"")</f>
        <v>0</v>
      </c>
      <c r="X346" s="196">
        <f>IFERROR(INDEX(Sales!$B$6:$F$5005,$T346,MATCH(X$10,Sales!$B$5:$F$5,0)),"")</f>
        <v>0</v>
      </c>
      <c r="Y346" s="220">
        <f>IFERROR(INDEX(Sales!$B$6:$F$5005,$T346,MATCH(Y$10,Sales!$B$5:$F$5,0)),"")</f>
        <v>0</v>
      </c>
      <c r="Z346" s="201"/>
      <c r="AA346" s="201"/>
      <c r="AB346" s="201" t="str">
        <f t="shared" si="36"/>
        <v>No</v>
      </c>
      <c r="AC346" s="201" t="str">
        <f t="shared" si="37"/>
        <v/>
      </c>
      <c r="AD346" s="201" t="str">
        <f t="shared" si="35"/>
        <v/>
      </c>
      <c r="AE346" s="202" t="str">
        <f t="shared" si="38"/>
        <v/>
      </c>
      <c r="AF346" s="202" t="str">
        <f t="shared" si="39"/>
        <v/>
      </c>
      <c r="AG346" s="202" t="str">
        <f t="shared" si="40"/>
        <v/>
      </c>
      <c r="AH346" s="202"/>
      <c r="AI346" s="1"/>
      <c r="AJ346" s="217"/>
      <c r="AK346" s="217"/>
      <c r="AL346" s="217"/>
      <c r="AM346" s="217"/>
      <c r="AO346" s="217"/>
    </row>
    <row r="347" spans="20:41" x14ac:dyDescent="0.25">
      <c r="T347" s="200">
        <v>337</v>
      </c>
      <c r="U347" s="197">
        <f>IFERROR(INDEX(Sales!$B$6:$F$5005,$T347,MATCH(U$10,Sales!$B$5:$F$5,0)),"")</f>
        <v>0</v>
      </c>
      <c r="V347" s="196">
        <f>IFERROR(INDEX(Sales!$B$6:$F$5005,$T347,MATCH(V$10,Sales!$B$5:$F$5,0)),"")</f>
        <v>0</v>
      </c>
      <c r="W347" s="196">
        <f>IFERROR(INDEX(Sales!$B$6:$F$5005,$T347,MATCH(W$10,Sales!$B$5:$F$5,0)),"")</f>
        <v>0</v>
      </c>
      <c r="X347" s="196">
        <f>IFERROR(INDEX(Sales!$B$6:$F$5005,$T347,MATCH(X$10,Sales!$B$5:$F$5,0)),"")</f>
        <v>0</v>
      </c>
      <c r="Y347" s="220">
        <f>IFERROR(INDEX(Sales!$B$6:$F$5005,$T347,MATCH(Y$10,Sales!$B$5:$F$5,0)),"")</f>
        <v>0</v>
      </c>
      <c r="Z347" s="201"/>
      <c r="AA347" s="201"/>
      <c r="AB347" s="201" t="str">
        <f t="shared" si="36"/>
        <v>No</v>
      </c>
      <c r="AC347" s="201" t="str">
        <f t="shared" si="37"/>
        <v/>
      </c>
      <c r="AD347" s="201" t="str">
        <f t="shared" si="35"/>
        <v/>
      </c>
      <c r="AE347" s="202" t="str">
        <f t="shared" si="38"/>
        <v/>
      </c>
      <c r="AF347" s="202" t="str">
        <f t="shared" si="39"/>
        <v/>
      </c>
      <c r="AG347" s="202" t="str">
        <f t="shared" si="40"/>
        <v/>
      </c>
      <c r="AH347" s="202"/>
      <c r="AI347" s="1"/>
      <c r="AJ347" s="217"/>
      <c r="AK347" s="217"/>
      <c r="AL347" s="217"/>
      <c r="AM347" s="217"/>
      <c r="AO347" s="217"/>
    </row>
    <row r="348" spans="20:41" x14ac:dyDescent="0.25">
      <c r="T348" s="200">
        <v>338</v>
      </c>
      <c r="U348" s="197">
        <f>IFERROR(INDEX(Sales!$B$6:$F$5005,$T348,MATCH(U$10,Sales!$B$5:$F$5,0)),"")</f>
        <v>0</v>
      </c>
      <c r="V348" s="196">
        <f>IFERROR(INDEX(Sales!$B$6:$F$5005,$T348,MATCH(V$10,Sales!$B$5:$F$5,0)),"")</f>
        <v>0</v>
      </c>
      <c r="W348" s="196">
        <f>IFERROR(INDEX(Sales!$B$6:$F$5005,$T348,MATCH(W$10,Sales!$B$5:$F$5,0)),"")</f>
        <v>0</v>
      </c>
      <c r="X348" s="196">
        <f>IFERROR(INDEX(Sales!$B$6:$F$5005,$T348,MATCH(X$10,Sales!$B$5:$F$5,0)),"")</f>
        <v>0</v>
      </c>
      <c r="Y348" s="220">
        <f>IFERROR(INDEX(Sales!$B$6:$F$5005,$T348,MATCH(Y$10,Sales!$B$5:$F$5,0)),"")</f>
        <v>0</v>
      </c>
      <c r="Z348" s="201"/>
      <c r="AA348" s="201"/>
      <c r="AB348" s="201" t="str">
        <f t="shared" si="36"/>
        <v>No</v>
      </c>
      <c r="AC348" s="201" t="str">
        <f t="shared" si="37"/>
        <v/>
      </c>
      <c r="AD348" s="201" t="str">
        <f t="shared" si="35"/>
        <v/>
      </c>
      <c r="AE348" s="202" t="str">
        <f t="shared" si="38"/>
        <v/>
      </c>
      <c r="AF348" s="202" t="str">
        <f t="shared" si="39"/>
        <v/>
      </c>
      <c r="AG348" s="202" t="str">
        <f t="shared" si="40"/>
        <v/>
      </c>
      <c r="AH348" s="202"/>
      <c r="AI348" s="1"/>
      <c r="AJ348" s="217"/>
      <c r="AK348" s="217"/>
      <c r="AL348" s="217"/>
      <c r="AM348" s="217"/>
      <c r="AO348" s="217"/>
    </row>
    <row r="349" spans="20:41" x14ac:dyDescent="0.25">
      <c r="T349" s="200">
        <v>339</v>
      </c>
      <c r="U349" s="197">
        <f>IFERROR(INDEX(Sales!$B$6:$F$5005,$T349,MATCH(U$10,Sales!$B$5:$F$5,0)),"")</f>
        <v>0</v>
      </c>
      <c r="V349" s="196">
        <f>IFERROR(INDEX(Sales!$B$6:$F$5005,$T349,MATCH(V$10,Sales!$B$5:$F$5,0)),"")</f>
        <v>0</v>
      </c>
      <c r="W349" s="196">
        <f>IFERROR(INDEX(Sales!$B$6:$F$5005,$T349,MATCH(W$10,Sales!$B$5:$F$5,0)),"")</f>
        <v>0</v>
      </c>
      <c r="X349" s="196">
        <f>IFERROR(INDEX(Sales!$B$6:$F$5005,$T349,MATCH(X$10,Sales!$B$5:$F$5,0)),"")</f>
        <v>0</v>
      </c>
      <c r="Y349" s="220">
        <f>IFERROR(INDEX(Sales!$B$6:$F$5005,$T349,MATCH(Y$10,Sales!$B$5:$F$5,0)),"")</f>
        <v>0</v>
      </c>
      <c r="Z349" s="201"/>
      <c r="AA349" s="201"/>
      <c r="AB349" s="201" t="str">
        <f t="shared" si="36"/>
        <v>No</v>
      </c>
      <c r="AC349" s="201" t="str">
        <f t="shared" si="37"/>
        <v/>
      </c>
      <c r="AD349" s="201" t="str">
        <f t="shared" si="35"/>
        <v/>
      </c>
      <c r="AE349" s="202" t="str">
        <f t="shared" si="38"/>
        <v/>
      </c>
      <c r="AF349" s="202" t="str">
        <f t="shared" si="39"/>
        <v/>
      </c>
      <c r="AG349" s="202" t="str">
        <f t="shared" si="40"/>
        <v/>
      </c>
      <c r="AH349" s="202"/>
      <c r="AI349" s="1"/>
      <c r="AJ349" s="217"/>
      <c r="AK349" s="217"/>
      <c r="AL349" s="217"/>
      <c r="AM349" s="217"/>
      <c r="AO349" s="217"/>
    </row>
    <row r="350" spans="20:41" x14ac:dyDescent="0.25">
      <c r="T350" s="200">
        <v>340</v>
      </c>
      <c r="U350" s="197">
        <f>IFERROR(INDEX(Sales!$B$6:$F$5005,$T350,MATCH(U$10,Sales!$B$5:$F$5,0)),"")</f>
        <v>0</v>
      </c>
      <c r="V350" s="196">
        <f>IFERROR(INDEX(Sales!$B$6:$F$5005,$T350,MATCH(V$10,Sales!$B$5:$F$5,0)),"")</f>
        <v>0</v>
      </c>
      <c r="W350" s="196">
        <f>IFERROR(INDEX(Sales!$B$6:$F$5005,$T350,MATCH(W$10,Sales!$B$5:$F$5,0)),"")</f>
        <v>0</v>
      </c>
      <c r="X350" s="196">
        <f>IFERROR(INDEX(Sales!$B$6:$F$5005,$T350,MATCH(X$10,Sales!$B$5:$F$5,0)),"")</f>
        <v>0</v>
      </c>
      <c r="Y350" s="220">
        <f>IFERROR(INDEX(Sales!$B$6:$F$5005,$T350,MATCH(Y$10,Sales!$B$5:$F$5,0)),"")</f>
        <v>0</v>
      </c>
      <c r="Z350" s="201"/>
      <c r="AA350" s="201"/>
      <c r="AB350" s="201" t="str">
        <f t="shared" si="36"/>
        <v>No</v>
      </c>
      <c r="AC350" s="201" t="str">
        <f t="shared" si="37"/>
        <v/>
      </c>
      <c r="AD350" s="201" t="str">
        <f t="shared" si="35"/>
        <v/>
      </c>
      <c r="AE350" s="202" t="str">
        <f t="shared" si="38"/>
        <v/>
      </c>
      <c r="AF350" s="202" t="str">
        <f t="shared" si="39"/>
        <v/>
      </c>
      <c r="AG350" s="202" t="str">
        <f t="shared" si="40"/>
        <v/>
      </c>
      <c r="AH350" s="202"/>
      <c r="AI350" s="1"/>
      <c r="AJ350" s="217"/>
      <c r="AK350" s="217"/>
      <c r="AL350" s="217"/>
      <c r="AM350" s="217"/>
      <c r="AO350" s="217"/>
    </row>
    <row r="351" spans="20:41" x14ac:dyDescent="0.25">
      <c r="T351" s="200">
        <v>341</v>
      </c>
      <c r="U351" s="197">
        <f>IFERROR(INDEX(Sales!$B$6:$F$5005,$T351,MATCH(U$10,Sales!$B$5:$F$5,0)),"")</f>
        <v>0</v>
      </c>
      <c r="V351" s="196">
        <f>IFERROR(INDEX(Sales!$B$6:$F$5005,$T351,MATCH(V$10,Sales!$B$5:$F$5,0)),"")</f>
        <v>0</v>
      </c>
      <c r="W351" s="196">
        <f>IFERROR(INDEX(Sales!$B$6:$F$5005,$T351,MATCH(W$10,Sales!$B$5:$F$5,0)),"")</f>
        <v>0</v>
      </c>
      <c r="X351" s="196">
        <f>IFERROR(INDEX(Sales!$B$6:$F$5005,$T351,MATCH(X$10,Sales!$B$5:$F$5,0)),"")</f>
        <v>0</v>
      </c>
      <c r="Y351" s="220">
        <f>IFERROR(INDEX(Sales!$B$6:$F$5005,$T351,MATCH(Y$10,Sales!$B$5:$F$5,0)),"")</f>
        <v>0</v>
      </c>
      <c r="Z351" s="201"/>
      <c r="AA351" s="201"/>
      <c r="AB351" s="201" t="str">
        <f t="shared" si="36"/>
        <v>No</v>
      </c>
      <c r="AC351" s="201" t="str">
        <f t="shared" si="37"/>
        <v/>
      </c>
      <c r="AD351" s="201" t="str">
        <f t="shared" si="35"/>
        <v/>
      </c>
      <c r="AE351" s="202" t="str">
        <f t="shared" si="38"/>
        <v/>
      </c>
      <c r="AF351" s="202" t="str">
        <f t="shared" si="39"/>
        <v/>
      </c>
      <c r="AG351" s="202" t="str">
        <f t="shared" si="40"/>
        <v/>
      </c>
      <c r="AH351" s="202"/>
      <c r="AI351" s="1"/>
      <c r="AJ351" s="217"/>
      <c r="AK351" s="217"/>
      <c r="AL351" s="217"/>
      <c r="AM351" s="217"/>
      <c r="AO351" s="217"/>
    </row>
    <row r="352" spans="20:41" x14ac:dyDescent="0.25">
      <c r="T352" s="200">
        <v>342</v>
      </c>
      <c r="U352" s="197">
        <f>IFERROR(INDEX(Sales!$B$6:$F$5005,$T352,MATCH(U$10,Sales!$B$5:$F$5,0)),"")</f>
        <v>0</v>
      </c>
      <c r="V352" s="196">
        <f>IFERROR(INDEX(Sales!$B$6:$F$5005,$T352,MATCH(V$10,Sales!$B$5:$F$5,0)),"")</f>
        <v>0</v>
      </c>
      <c r="W352" s="196">
        <f>IFERROR(INDEX(Sales!$B$6:$F$5005,$T352,MATCH(W$10,Sales!$B$5:$F$5,0)),"")</f>
        <v>0</v>
      </c>
      <c r="X352" s="196">
        <f>IFERROR(INDEX(Sales!$B$6:$F$5005,$T352,MATCH(X$10,Sales!$B$5:$F$5,0)),"")</f>
        <v>0</v>
      </c>
      <c r="Y352" s="220">
        <f>IFERROR(INDEX(Sales!$B$6:$F$5005,$T352,MATCH(Y$10,Sales!$B$5:$F$5,0)),"")</f>
        <v>0</v>
      </c>
      <c r="Z352" s="201"/>
      <c r="AA352" s="201"/>
      <c r="AB352" s="201" t="str">
        <f t="shared" si="36"/>
        <v>No</v>
      </c>
      <c r="AC352" s="201" t="str">
        <f t="shared" si="37"/>
        <v/>
      </c>
      <c r="AD352" s="201" t="str">
        <f t="shared" si="35"/>
        <v/>
      </c>
      <c r="AE352" s="202" t="str">
        <f t="shared" si="38"/>
        <v/>
      </c>
      <c r="AF352" s="202" t="str">
        <f t="shared" si="39"/>
        <v/>
      </c>
      <c r="AG352" s="202" t="str">
        <f t="shared" si="40"/>
        <v/>
      </c>
      <c r="AH352" s="202"/>
      <c r="AI352" s="1"/>
      <c r="AJ352" s="217"/>
      <c r="AK352" s="217"/>
      <c r="AL352" s="217"/>
      <c r="AM352" s="217"/>
      <c r="AO352" s="217"/>
    </row>
    <row r="353" spans="20:41" x14ac:dyDescent="0.25">
      <c r="T353" s="200">
        <v>343</v>
      </c>
      <c r="U353" s="197">
        <f>IFERROR(INDEX(Sales!$B$6:$F$5005,$T353,MATCH(U$10,Sales!$B$5:$F$5,0)),"")</f>
        <v>0</v>
      </c>
      <c r="V353" s="196">
        <f>IFERROR(INDEX(Sales!$B$6:$F$5005,$T353,MATCH(V$10,Sales!$B$5:$F$5,0)),"")</f>
        <v>0</v>
      </c>
      <c r="W353" s="196">
        <f>IFERROR(INDEX(Sales!$B$6:$F$5005,$T353,MATCH(W$10,Sales!$B$5:$F$5,0)),"")</f>
        <v>0</v>
      </c>
      <c r="X353" s="196">
        <f>IFERROR(INDEX(Sales!$B$6:$F$5005,$T353,MATCH(X$10,Sales!$B$5:$F$5,0)),"")</f>
        <v>0</v>
      </c>
      <c r="Y353" s="220">
        <f>IFERROR(INDEX(Sales!$B$6:$F$5005,$T353,MATCH(Y$10,Sales!$B$5:$F$5,0)),"")</f>
        <v>0</v>
      </c>
      <c r="Z353" s="201"/>
      <c r="AA353" s="201"/>
      <c r="AB353" s="201" t="str">
        <f t="shared" si="36"/>
        <v>No</v>
      </c>
      <c r="AC353" s="201" t="str">
        <f t="shared" si="37"/>
        <v/>
      </c>
      <c r="AD353" s="201" t="str">
        <f t="shared" si="35"/>
        <v/>
      </c>
      <c r="AE353" s="202" t="str">
        <f t="shared" si="38"/>
        <v/>
      </c>
      <c r="AF353" s="202" t="str">
        <f t="shared" si="39"/>
        <v/>
      </c>
      <c r="AG353" s="202" t="str">
        <f t="shared" si="40"/>
        <v/>
      </c>
      <c r="AH353" s="202"/>
      <c r="AI353" s="1"/>
      <c r="AJ353" s="217"/>
      <c r="AK353" s="217"/>
      <c r="AL353" s="217"/>
      <c r="AM353" s="217"/>
      <c r="AO353" s="217"/>
    </row>
    <row r="354" spans="20:41" x14ac:dyDescent="0.25">
      <c r="T354" s="200">
        <v>344</v>
      </c>
      <c r="U354" s="197">
        <f>IFERROR(INDEX(Sales!$B$6:$F$5005,$T354,MATCH(U$10,Sales!$B$5:$F$5,0)),"")</f>
        <v>0</v>
      </c>
      <c r="V354" s="196">
        <f>IFERROR(INDEX(Sales!$B$6:$F$5005,$T354,MATCH(V$10,Sales!$B$5:$F$5,0)),"")</f>
        <v>0</v>
      </c>
      <c r="W354" s="196">
        <f>IFERROR(INDEX(Sales!$B$6:$F$5005,$T354,MATCH(W$10,Sales!$B$5:$F$5,0)),"")</f>
        <v>0</v>
      </c>
      <c r="X354" s="196">
        <f>IFERROR(INDEX(Sales!$B$6:$F$5005,$T354,MATCH(X$10,Sales!$B$5:$F$5,0)),"")</f>
        <v>0</v>
      </c>
      <c r="Y354" s="220">
        <f>IFERROR(INDEX(Sales!$B$6:$F$5005,$T354,MATCH(Y$10,Sales!$B$5:$F$5,0)),"")</f>
        <v>0</v>
      </c>
      <c r="Z354" s="201"/>
      <c r="AA354" s="201"/>
      <c r="AB354" s="201" t="str">
        <f t="shared" si="36"/>
        <v>No</v>
      </c>
      <c r="AC354" s="201" t="str">
        <f t="shared" si="37"/>
        <v/>
      </c>
      <c r="AD354" s="201" t="str">
        <f t="shared" si="35"/>
        <v/>
      </c>
      <c r="AE354" s="202" t="str">
        <f t="shared" si="38"/>
        <v/>
      </c>
      <c r="AF354" s="202" t="str">
        <f t="shared" si="39"/>
        <v/>
      </c>
      <c r="AG354" s="202" t="str">
        <f t="shared" si="40"/>
        <v/>
      </c>
      <c r="AH354" s="202"/>
      <c r="AI354" s="1"/>
      <c r="AJ354" s="217"/>
      <c r="AK354" s="217"/>
      <c r="AL354" s="217"/>
      <c r="AM354" s="217"/>
      <c r="AO354" s="217"/>
    </row>
    <row r="355" spans="20:41" x14ac:dyDescent="0.25">
      <c r="T355" s="200">
        <v>345</v>
      </c>
      <c r="U355" s="197">
        <f>IFERROR(INDEX(Sales!$B$6:$F$5005,$T355,MATCH(U$10,Sales!$B$5:$F$5,0)),"")</f>
        <v>0</v>
      </c>
      <c r="V355" s="196">
        <f>IFERROR(INDEX(Sales!$B$6:$F$5005,$T355,MATCH(V$10,Sales!$B$5:$F$5,0)),"")</f>
        <v>0</v>
      </c>
      <c r="W355" s="196">
        <f>IFERROR(INDEX(Sales!$B$6:$F$5005,$T355,MATCH(W$10,Sales!$B$5:$F$5,0)),"")</f>
        <v>0</v>
      </c>
      <c r="X355" s="196">
        <f>IFERROR(INDEX(Sales!$B$6:$F$5005,$T355,MATCH(X$10,Sales!$B$5:$F$5,0)),"")</f>
        <v>0</v>
      </c>
      <c r="Y355" s="220">
        <f>IFERROR(INDEX(Sales!$B$6:$F$5005,$T355,MATCH(Y$10,Sales!$B$5:$F$5,0)),"")</f>
        <v>0</v>
      </c>
      <c r="Z355" s="201"/>
      <c r="AA355" s="201"/>
      <c r="AB355" s="201" t="str">
        <f t="shared" si="36"/>
        <v>No</v>
      </c>
      <c r="AC355" s="201" t="str">
        <f t="shared" si="37"/>
        <v/>
      </c>
      <c r="AD355" s="201" t="str">
        <f t="shared" si="35"/>
        <v/>
      </c>
      <c r="AE355" s="202" t="str">
        <f t="shared" si="38"/>
        <v/>
      </c>
      <c r="AF355" s="202" t="str">
        <f t="shared" si="39"/>
        <v/>
      </c>
      <c r="AG355" s="202" t="str">
        <f t="shared" si="40"/>
        <v/>
      </c>
      <c r="AH355" s="202"/>
      <c r="AI355" s="1"/>
      <c r="AJ355" s="217"/>
      <c r="AK355" s="217"/>
      <c r="AL355" s="217"/>
      <c r="AM355" s="217"/>
      <c r="AO355" s="217"/>
    </row>
    <row r="356" spans="20:41" x14ac:dyDescent="0.25">
      <c r="T356" s="200">
        <v>346</v>
      </c>
      <c r="U356" s="197">
        <f>IFERROR(INDEX(Sales!$B$6:$F$5005,$T356,MATCH(U$10,Sales!$B$5:$F$5,0)),"")</f>
        <v>0</v>
      </c>
      <c r="V356" s="196">
        <f>IFERROR(INDEX(Sales!$B$6:$F$5005,$T356,MATCH(V$10,Sales!$B$5:$F$5,0)),"")</f>
        <v>0</v>
      </c>
      <c r="W356" s="196">
        <f>IFERROR(INDEX(Sales!$B$6:$F$5005,$T356,MATCH(W$10,Sales!$B$5:$F$5,0)),"")</f>
        <v>0</v>
      </c>
      <c r="X356" s="196">
        <f>IFERROR(INDEX(Sales!$B$6:$F$5005,$T356,MATCH(X$10,Sales!$B$5:$F$5,0)),"")</f>
        <v>0</v>
      </c>
      <c r="Y356" s="220">
        <f>IFERROR(INDEX(Sales!$B$6:$F$5005,$T356,MATCH(Y$10,Sales!$B$5:$F$5,0)),"")</f>
        <v>0</v>
      </c>
      <c r="Z356" s="201"/>
      <c r="AA356" s="201"/>
      <c r="AB356" s="201" t="str">
        <f t="shared" si="36"/>
        <v>No</v>
      </c>
      <c r="AC356" s="201" t="str">
        <f t="shared" si="37"/>
        <v/>
      </c>
      <c r="AD356" s="201" t="str">
        <f t="shared" si="35"/>
        <v/>
      </c>
      <c r="AE356" s="202" t="str">
        <f t="shared" si="38"/>
        <v/>
      </c>
      <c r="AF356" s="202" t="str">
        <f t="shared" si="39"/>
        <v/>
      </c>
      <c r="AG356" s="202" t="str">
        <f t="shared" si="40"/>
        <v/>
      </c>
      <c r="AH356" s="202"/>
      <c r="AI356" s="1"/>
      <c r="AJ356" s="217"/>
      <c r="AK356" s="217"/>
      <c r="AL356" s="217"/>
      <c r="AM356" s="217"/>
      <c r="AO356" s="217"/>
    </row>
    <row r="357" spans="20:41" x14ac:dyDescent="0.25">
      <c r="T357" s="200">
        <v>347</v>
      </c>
      <c r="U357" s="197">
        <f>IFERROR(INDEX(Sales!$B$6:$F$5005,$T357,MATCH(U$10,Sales!$B$5:$F$5,0)),"")</f>
        <v>0</v>
      </c>
      <c r="V357" s="196">
        <f>IFERROR(INDEX(Sales!$B$6:$F$5005,$T357,MATCH(V$10,Sales!$B$5:$F$5,0)),"")</f>
        <v>0</v>
      </c>
      <c r="W357" s="196">
        <f>IFERROR(INDEX(Sales!$B$6:$F$5005,$T357,MATCH(W$10,Sales!$B$5:$F$5,0)),"")</f>
        <v>0</v>
      </c>
      <c r="X357" s="196">
        <f>IFERROR(INDEX(Sales!$B$6:$F$5005,$T357,MATCH(X$10,Sales!$B$5:$F$5,0)),"")</f>
        <v>0</v>
      </c>
      <c r="Y357" s="220">
        <f>IFERROR(INDEX(Sales!$B$6:$F$5005,$T357,MATCH(Y$10,Sales!$B$5:$F$5,0)),"")</f>
        <v>0</v>
      </c>
      <c r="Z357" s="201"/>
      <c r="AA357" s="201"/>
      <c r="AB357" s="201" t="str">
        <f t="shared" si="36"/>
        <v>No</v>
      </c>
      <c r="AC357" s="201" t="str">
        <f t="shared" si="37"/>
        <v/>
      </c>
      <c r="AD357" s="201" t="str">
        <f t="shared" si="35"/>
        <v/>
      </c>
      <c r="AE357" s="202" t="str">
        <f t="shared" si="38"/>
        <v/>
      </c>
      <c r="AF357" s="202" t="str">
        <f t="shared" si="39"/>
        <v/>
      </c>
      <c r="AG357" s="202" t="str">
        <f t="shared" si="40"/>
        <v/>
      </c>
      <c r="AH357" s="202"/>
      <c r="AI357" s="1"/>
      <c r="AJ357" s="217"/>
      <c r="AK357" s="217"/>
      <c r="AL357" s="217"/>
      <c r="AM357" s="217"/>
      <c r="AO357" s="217"/>
    </row>
    <row r="358" spans="20:41" x14ac:dyDescent="0.25">
      <c r="T358" s="200">
        <v>348</v>
      </c>
      <c r="U358" s="197">
        <f>IFERROR(INDEX(Sales!$B$6:$F$5005,$T358,MATCH(U$10,Sales!$B$5:$F$5,0)),"")</f>
        <v>0</v>
      </c>
      <c r="V358" s="196">
        <f>IFERROR(INDEX(Sales!$B$6:$F$5005,$T358,MATCH(V$10,Sales!$B$5:$F$5,0)),"")</f>
        <v>0</v>
      </c>
      <c r="W358" s="196">
        <f>IFERROR(INDEX(Sales!$B$6:$F$5005,$T358,MATCH(W$10,Sales!$B$5:$F$5,0)),"")</f>
        <v>0</v>
      </c>
      <c r="X358" s="196">
        <f>IFERROR(INDEX(Sales!$B$6:$F$5005,$T358,MATCH(X$10,Sales!$B$5:$F$5,0)),"")</f>
        <v>0</v>
      </c>
      <c r="Y358" s="220">
        <f>IFERROR(INDEX(Sales!$B$6:$F$5005,$T358,MATCH(Y$10,Sales!$B$5:$F$5,0)),"")</f>
        <v>0</v>
      </c>
      <c r="Z358" s="201"/>
      <c r="AA358" s="201"/>
      <c r="AB358" s="201" t="str">
        <f t="shared" si="36"/>
        <v>No</v>
      </c>
      <c r="AC358" s="201" t="str">
        <f t="shared" si="37"/>
        <v/>
      </c>
      <c r="AD358" s="201" t="str">
        <f t="shared" si="35"/>
        <v/>
      </c>
      <c r="AE358" s="202" t="str">
        <f t="shared" si="38"/>
        <v/>
      </c>
      <c r="AF358" s="202" t="str">
        <f t="shared" si="39"/>
        <v/>
      </c>
      <c r="AG358" s="202" t="str">
        <f t="shared" si="40"/>
        <v/>
      </c>
      <c r="AH358" s="202"/>
      <c r="AI358" s="1"/>
      <c r="AJ358" s="217"/>
      <c r="AK358" s="217"/>
      <c r="AL358" s="217"/>
      <c r="AM358" s="217"/>
      <c r="AO358" s="217"/>
    </row>
    <row r="359" spans="20:41" x14ac:dyDescent="0.25">
      <c r="T359" s="200">
        <v>349</v>
      </c>
      <c r="U359" s="197">
        <f>IFERROR(INDEX(Sales!$B$6:$F$5005,$T359,MATCH(U$10,Sales!$B$5:$F$5,0)),"")</f>
        <v>0</v>
      </c>
      <c r="V359" s="196">
        <f>IFERROR(INDEX(Sales!$B$6:$F$5005,$T359,MATCH(V$10,Sales!$B$5:$F$5,0)),"")</f>
        <v>0</v>
      </c>
      <c r="W359" s="196">
        <f>IFERROR(INDEX(Sales!$B$6:$F$5005,$T359,MATCH(W$10,Sales!$B$5:$F$5,0)),"")</f>
        <v>0</v>
      </c>
      <c r="X359" s="196">
        <f>IFERROR(INDEX(Sales!$B$6:$F$5005,$T359,MATCH(X$10,Sales!$B$5:$F$5,0)),"")</f>
        <v>0</v>
      </c>
      <c r="Y359" s="220">
        <f>IFERROR(INDEX(Sales!$B$6:$F$5005,$T359,MATCH(Y$10,Sales!$B$5:$F$5,0)),"")</f>
        <v>0</v>
      </c>
      <c r="Z359" s="201"/>
      <c r="AA359" s="201"/>
      <c r="AB359" s="201" t="str">
        <f t="shared" si="36"/>
        <v>No</v>
      </c>
      <c r="AC359" s="201" t="str">
        <f t="shared" si="37"/>
        <v/>
      </c>
      <c r="AD359" s="201" t="str">
        <f t="shared" si="35"/>
        <v/>
      </c>
      <c r="AE359" s="202" t="str">
        <f t="shared" si="38"/>
        <v/>
      </c>
      <c r="AF359" s="202" t="str">
        <f t="shared" si="39"/>
        <v/>
      </c>
      <c r="AG359" s="202" t="str">
        <f t="shared" si="40"/>
        <v/>
      </c>
      <c r="AH359" s="202"/>
      <c r="AI359" s="1"/>
      <c r="AJ359" s="217"/>
      <c r="AK359" s="217"/>
      <c r="AL359" s="217"/>
      <c r="AM359" s="217"/>
      <c r="AO359" s="217"/>
    </row>
    <row r="360" spans="20:41" x14ac:dyDescent="0.25">
      <c r="T360" s="200">
        <v>350</v>
      </c>
      <c r="U360" s="197">
        <f>IFERROR(INDEX(Sales!$B$6:$F$5005,$T360,MATCH(U$10,Sales!$B$5:$F$5,0)),"")</f>
        <v>0</v>
      </c>
      <c r="V360" s="196">
        <f>IFERROR(INDEX(Sales!$B$6:$F$5005,$T360,MATCH(V$10,Sales!$B$5:$F$5,0)),"")</f>
        <v>0</v>
      </c>
      <c r="W360" s="196">
        <f>IFERROR(INDEX(Sales!$B$6:$F$5005,$T360,MATCH(W$10,Sales!$B$5:$F$5,0)),"")</f>
        <v>0</v>
      </c>
      <c r="X360" s="196">
        <f>IFERROR(INDEX(Sales!$B$6:$F$5005,$T360,MATCH(X$10,Sales!$B$5:$F$5,0)),"")</f>
        <v>0</v>
      </c>
      <c r="Y360" s="220">
        <f>IFERROR(INDEX(Sales!$B$6:$F$5005,$T360,MATCH(Y$10,Sales!$B$5:$F$5,0)),"")</f>
        <v>0</v>
      </c>
      <c r="Z360" s="201"/>
      <c r="AA360" s="201"/>
      <c r="AB360" s="201" t="str">
        <f t="shared" si="36"/>
        <v>No</v>
      </c>
      <c r="AC360" s="201" t="str">
        <f t="shared" si="37"/>
        <v/>
      </c>
      <c r="AD360" s="201" t="str">
        <f t="shared" si="35"/>
        <v/>
      </c>
      <c r="AE360" s="202" t="str">
        <f t="shared" si="38"/>
        <v/>
      </c>
      <c r="AF360" s="202" t="str">
        <f t="shared" si="39"/>
        <v/>
      </c>
      <c r="AG360" s="202" t="str">
        <f t="shared" si="40"/>
        <v/>
      </c>
      <c r="AH360" s="202"/>
      <c r="AI360" s="1"/>
      <c r="AJ360" s="217"/>
      <c r="AK360" s="217"/>
      <c r="AL360" s="217"/>
      <c r="AM360" s="217"/>
      <c r="AO360" s="217"/>
    </row>
    <row r="361" spans="20:41" x14ac:dyDescent="0.25">
      <c r="T361" s="200">
        <v>351</v>
      </c>
      <c r="U361" s="197">
        <f>IFERROR(INDEX(Sales!$B$6:$F$5005,$T361,MATCH(U$10,Sales!$B$5:$F$5,0)),"")</f>
        <v>0</v>
      </c>
      <c r="V361" s="196">
        <f>IFERROR(INDEX(Sales!$B$6:$F$5005,$T361,MATCH(V$10,Sales!$B$5:$F$5,0)),"")</f>
        <v>0</v>
      </c>
      <c r="W361" s="196">
        <f>IFERROR(INDEX(Sales!$B$6:$F$5005,$T361,MATCH(W$10,Sales!$B$5:$F$5,0)),"")</f>
        <v>0</v>
      </c>
      <c r="X361" s="196">
        <f>IFERROR(INDEX(Sales!$B$6:$F$5005,$T361,MATCH(X$10,Sales!$B$5:$F$5,0)),"")</f>
        <v>0</v>
      </c>
      <c r="Y361" s="220">
        <f>IFERROR(INDEX(Sales!$B$6:$F$5005,$T361,MATCH(Y$10,Sales!$B$5:$F$5,0)),"")</f>
        <v>0</v>
      </c>
      <c r="Z361" s="201"/>
      <c r="AA361" s="201"/>
      <c r="AB361" s="201" t="str">
        <f t="shared" si="36"/>
        <v>No</v>
      </c>
      <c r="AC361" s="201" t="str">
        <f t="shared" si="37"/>
        <v/>
      </c>
      <c r="AD361" s="201" t="str">
        <f t="shared" si="35"/>
        <v/>
      </c>
      <c r="AE361" s="202" t="str">
        <f t="shared" si="38"/>
        <v/>
      </c>
      <c r="AF361" s="202" t="str">
        <f t="shared" si="39"/>
        <v/>
      </c>
      <c r="AG361" s="202" t="str">
        <f t="shared" si="40"/>
        <v/>
      </c>
      <c r="AH361" s="202"/>
      <c r="AI361" s="1"/>
      <c r="AJ361" s="217"/>
      <c r="AK361" s="217"/>
      <c r="AL361" s="217"/>
      <c r="AM361" s="217"/>
      <c r="AO361" s="217"/>
    </row>
    <row r="362" spans="20:41" x14ac:dyDescent="0.25">
      <c r="T362" s="200">
        <v>352</v>
      </c>
      <c r="U362" s="197">
        <f>IFERROR(INDEX(Sales!$B$6:$F$5005,$T362,MATCH(U$10,Sales!$B$5:$F$5,0)),"")</f>
        <v>0</v>
      </c>
      <c r="V362" s="196">
        <f>IFERROR(INDEX(Sales!$B$6:$F$5005,$T362,MATCH(V$10,Sales!$B$5:$F$5,0)),"")</f>
        <v>0</v>
      </c>
      <c r="W362" s="196">
        <f>IFERROR(INDEX(Sales!$B$6:$F$5005,$T362,MATCH(W$10,Sales!$B$5:$F$5,0)),"")</f>
        <v>0</v>
      </c>
      <c r="X362" s="196">
        <f>IFERROR(INDEX(Sales!$B$6:$F$5005,$T362,MATCH(X$10,Sales!$B$5:$F$5,0)),"")</f>
        <v>0</v>
      </c>
      <c r="Y362" s="220">
        <f>IFERROR(INDEX(Sales!$B$6:$F$5005,$T362,MATCH(Y$10,Sales!$B$5:$F$5,0)),"")</f>
        <v>0</v>
      </c>
      <c r="Z362" s="201"/>
      <c r="AA362" s="201"/>
      <c r="AB362" s="201" t="str">
        <f t="shared" si="36"/>
        <v>No</v>
      </c>
      <c r="AC362" s="201" t="str">
        <f t="shared" si="37"/>
        <v/>
      </c>
      <c r="AD362" s="201" t="str">
        <f t="shared" si="35"/>
        <v/>
      </c>
      <c r="AE362" s="202" t="str">
        <f t="shared" si="38"/>
        <v/>
      </c>
      <c r="AF362" s="202" t="str">
        <f t="shared" si="39"/>
        <v/>
      </c>
      <c r="AG362" s="202" t="str">
        <f t="shared" si="40"/>
        <v/>
      </c>
      <c r="AH362" s="202"/>
      <c r="AI362" s="1"/>
      <c r="AJ362" s="217"/>
      <c r="AK362" s="217"/>
      <c r="AL362" s="217"/>
      <c r="AM362" s="217"/>
      <c r="AO362" s="217"/>
    </row>
    <row r="363" spans="20:41" x14ac:dyDescent="0.25">
      <c r="T363" s="200">
        <v>353</v>
      </c>
      <c r="U363" s="197">
        <f>IFERROR(INDEX(Sales!$B$6:$F$5005,$T363,MATCH(U$10,Sales!$B$5:$F$5,0)),"")</f>
        <v>0</v>
      </c>
      <c r="V363" s="196">
        <f>IFERROR(INDEX(Sales!$B$6:$F$5005,$T363,MATCH(V$10,Sales!$B$5:$F$5,0)),"")</f>
        <v>0</v>
      </c>
      <c r="W363" s="196">
        <f>IFERROR(INDEX(Sales!$B$6:$F$5005,$T363,MATCH(W$10,Sales!$B$5:$F$5,0)),"")</f>
        <v>0</v>
      </c>
      <c r="X363" s="196">
        <f>IFERROR(INDEX(Sales!$B$6:$F$5005,$T363,MATCH(X$10,Sales!$B$5:$F$5,0)),"")</f>
        <v>0</v>
      </c>
      <c r="Y363" s="220">
        <f>IFERROR(INDEX(Sales!$B$6:$F$5005,$T363,MATCH(Y$10,Sales!$B$5:$F$5,0)),"")</f>
        <v>0</v>
      </c>
      <c r="Z363" s="201"/>
      <c r="AA363" s="201"/>
      <c r="AB363" s="201" t="str">
        <f t="shared" si="36"/>
        <v>No</v>
      </c>
      <c r="AC363" s="201" t="str">
        <f t="shared" si="37"/>
        <v/>
      </c>
      <c r="AD363" s="201" t="str">
        <f t="shared" si="35"/>
        <v/>
      </c>
      <c r="AE363" s="202" t="str">
        <f t="shared" si="38"/>
        <v/>
      </c>
      <c r="AF363" s="202" t="str">
        <f t="shared" si="39"/>
        <v/>
      </c>
      <c r="AG363" s="202" t="str">
        <f t="shared" si="40"/>
        <v/>
      </c>
      <c r="AH363" s="202"/>
      <c r="AI363" s="1"/>
      <c r="AJ363" s="217"/>
      <c r="AK363" s="217"/>
      <c r="AL363" s="217"/>
      <c r="AM363" s="217"/>
      <c r="AO363" s="217"/>
    </row>
    <row r="364" spans="20:41" x14ac:dyDescent="0.25">
      <c r="T364" s="200">
        <v>354</v>
      </c>
      <c r="U364" s="197">
        <f>IFERROR(INDEX(Sales!$B$6:$F$5005,$T364,MATCH(U$10,Sales!$B$5:$F$5,0)),"")</f>
        <v>0</v>
      </c>
      <c r="V364" s="196">
        <f>IFERROR(INDEX(Sales!$B$6:$F$5005,$T364,MATCH(V$10,Sales!$B$5:$F$5,0)),"")</f>
        <v>0</v>
      </c>
      <c r="W364" s="196">
        <f>IFERROR(INDEX(Sales!$B$6:$F$5005,$T364,MATCH(W$10,Sales!$B$5:$F$5,0)),"")</f>
        <v>0</v>
      </c>
      <c r="X364" s="196">
        <f>IFERROR(INDEX(Sales!$B$6:$F$5005,$T364,MATCH(X$10,Sales!$B$5:$F$5,0)),"")</f>
        <v>0</v>
      </c>
      <c r="Y364" s="220">
        <f>IFERROR(INDEX(Sales!$B$6:$F$5005,$T364,MATCH(Y$10,Sales!$B$5:$F$5,0)),"")</f>
        <v>0</v>
      </c>
      <c r="Z364" s="201"/>
      <c r="AA364" s="201"/>
      <c r="AB364" s="201" t="str">
        <f t="shared" si="36"/>
        <v>No</v>
      </c>
      <c r="AC364" s="201" t="str">
        <f t="shared" si="37"/>
        <v/>
      </c>
      <c r="AD364" s="201" t="str">
        <f t="shared" si="35"/>
        <v/>
      </c>
      <c r="AE364" s="202" t="str">
        <f t="shared" si="38"/>
        <v/>
      </c>
      <c r="AF364" s="202" t="str">
        <f t="shared" si="39"/>
        <v/>
      </c>
      <c r="AG364" s="202" t="str">
        <f t="shared" si="40"/>
        <v/>
      </c>
      <c r="AH364" s="202"/>
      <c r="AI364" s="1"/>
      <c r="AJ364" s="217"/>
      <c r="AK364" s="217"/>
      <c r="AL364" s="217"/>
      <c r="AM364" s="217"/>
      <c r="AO364" s="217"/>
    </row>
    <row r="365" spans="20:41" x14ac:dyDescent="0.25">
      <c r="T365" s="200">
        <v>355</v>
      </c>
      <c r="U365" s="197">
        <f>IFERROR(INDEX(Sales!$B$6:$F$5005,$T365,MATCH(U$10,Sales!$B$5:$F$5,0)),"")</f>
        <v>0</v>
      </c>
      <c r="V365" s="196">
        <f>IFERROR(INDEX(Sales!$B$6:$F$5005,$T365,MATCH(V$10,Sales!$B$5:$F$5,0)),"")</f>
        <v>0</v>
      </c>
      <c r="W365" s="196">
        <f>IFERROR(INDEX(Sales!$B$6:$F$5005,$T365,MATCH(W$10,Sales!$B$5:$F$5,0)),"")</f>
        <v>0</v>
      </c>
      <c r="X365" s="196">
        <f>IFERROR(INDEX(Sales!$B$6:$F$5005,$T365,MATCH(X$10,Sales!$B$5:$F$5,0)),"")</f>
        <v>0</v>
      </c>
      <c r="Y365" s="220">
        <f>IFERROR(INDEX(Sales!$B$6:$F$5005,$T365,MATCH(Y$10,Sales!$B$5:$F$5,0)),"")</f>
        <v>0</v>
      </c>
      <c r="Z365" s="201"/>
      <c r="AA365" s="201"/>
      <c r="AB365" s="201" t="str">
        <f t="shared" si="36"/>
        <v>No</v>
      </c>
      <c r="AC365" s="201" t="str">
        <f t="shared" si="37"/>
        <v/>
      </c>
      <c r="AD365" s="201" t="str">
        <f t="shared" si="35"/>
        <v/>
      </c>
      <c r="AE365" s="202" t="str">
        <f t="shared" si="38"/>
        <v/>
      </c>
      <c r="AF365" s="202" t="str">
        <f t="shared" si="39"/>
        <v/>
      </c>
      <c r="AG365" s="202" t="str">
        <f t="shared" si="40"/>
        <v/>
      </c>
      <c r="AH365" s="202"/>
      <c r="AI365" s="1"/>
      <c r="AJ365" s="217"/>
      <c r="AK365" s="217"/>
      <c r="AL365" s="217"/>
      <c r="AM365" s="217"/>
      <c r="AO365" s="217"/>
    </row>
    <row r="366" spans="20:41" x14ac:dyDescent="0.25">
      <c r="T366" s="200">
        <v>356</v>
      </c>
      <c r="U366" s="197">
        <f>IFERROR(INDEX(Sales!$B$6:$F$5005,$T366,MATCH(U$10,Sales!$B$5:$F$5,0)),"")</f>
        <v>0</v>
      </c>
      <c r="V366" s="196">
        <f>IFERROR(INDEX(Sales!$B$6:$F$5005,$T366,MATCH(V$10,Sales!$B$5:$F$5,0)),"")</f>
        <v>0</v>
      </c>
      <c r="W366" s="196">
        <f>IFERROR(INDEX(Sales!$B$6:$F$5005,$T366,MATCH(W$10,Sales!$B$5:$F$5,0)),"")</f>
        <v>0</v>
      </c>
      <c r="X366" s="196">
        <f>IFERROR(INDEX(Sales!$B$6:$F$5005,$T366,MATCH(X$10,Sales!$B$5:$F$5,0)),"")</f>
        <v>0</v>
      </c>
      <c r="Y366" s="220">
        <f>IFERROR(INDEX(Sales!$B$6:$F$5005,$T366,MATCH(Y$10,Sales!$B$5:$F$5,0)),"")</f>
        <v>0</v>
      </c>
      <c r="Z366" s="201"/>
      <c r="AA366" s="201"/>
      <c r="AB366" s="201" t="str">
        <f t="shared" si="36"/>
        <v>No</v>
      </c>
      <c r="AC366" s="201" t="str">
        <f t="shared" si="37"/>
        <v/>
      </c>
      <c r="AD366" s="201" t="str">
        <f t="shared" si="35"/>
        <v/>
      </c>
      <c r="AE366" s="202" t="str">
        <f t="shared" si="38"/>
        <v/>
      </c>
      <c r="AF366" s="202" t="str">
        <f t="shared" si="39"/>
        <v/>
      </c>
      <c r="AG366" s="202" t="str">
        <f t="shared" si="40"/>
        <v/>
      </c>
      <c r="AH366" s="202"/>
      <c r="AI366" s="1"/>
      <c r="AJ366" s="217"/>
      <c r="AK366" s="217"/>
      <c r="AL366" s="217"/>
      <c r="AM366" s="217"/>
      <c r="AO366" s="217"/>
    </row>
    <row r="367" spans="20:41" x14ac:dyDescent="0.25">
      <c r="T367" s="200">
        <v>357</v>
      </c>
      <c r="U367" s="197">
        <f>IFERROR(INDEX(Sales!$B$6:$F$5005,$T367,MATCH(U$10,Sales!$B$5:$F$5,0)),"")</f>
        <v>0</v>
      </c>
      <c r="V367" s="196">
        <f>IFERROR(INDEX(Sales!$B$6:$F$5005,$T367,MATCH(V$10,Sales!$B$5:$F$5,0)),"")</f>
        <v>0</v>
      </c>
      <c r="W367" s="196">
        <f>IFERROR(INDEX(Sales!$B$6:$F$5005,$T367,MATCH(W$10,Sales!$B$5:$F$5,0)),"")</f>
        <v>0</v>
      </c>
      <c r="X367" s="196">
        <f>IFERROR(INDEX(Sales!$B$6:$F$5005,$T367,MATCH(X$10,Sales!$B$5:$F$5,0)),"")</f>
        <v>0</v>
      </c>
      <c r="Y367" s="220">
        <f>IFERROR(INDEX(Sales!$B$6:$F$5005,$T367,MATCH(Y$10,Sales!$B$5:$F$5,0)),"")</f>
        <v>0</v>
      </c>
      <c r="Z367" s="201"/>
      <c r="AA367" s="201"/>
      <c r="AB367" s="201" t="str">
        <f t="shared" si="36"/>
        <v>No</v>
      </c>
      <c r="AC367" s="201" t="str">
        <f t="shared" si="37"/>
        <v/>
      </c>
      <c r="AD367" s="201" t="str">
        <f t="shared" si="35"/>
        <v/>
      </c>
      <c r="AE367" s="202" t="str">
        <f t="shared" si="38"/>
        <v/>
      </c>
      <c r="AF367" s="202" t="str">
        <f t="shared" si="39"/>
        <v/>
      </c>
      <c r="AG367" s="202" t="str">
        <f t="shared" si="40"/>
        <v/>
      </c>
      <c r="AH367" s="202"/>
      <c r="AI367" s="1"/>
      <c r="AJ367" s="217"/>
      <c r="AK367" s="217"/>
      <c r="AL367" s="217"/>
      <c r="AM367" s="217"/>
      <c r="AO367" s="217"/>
    </row>
    <row r="368" spans="20:41" x14ac:dyDescent="0.25">
      <c r="T368" s="200">
        <v>358</v>
      </c>
      <c r="U368" s="197">
        <f>IFERROR(INDEX(Sales!$B$6:$F$5005,$T368,MATCH(U$10,Sales!$B$5:$F$5,0)),"")</f>
        <v>0</v>
      </c>
      <c r="V368" s="196">
        <f>IFERROR(INDEX(Sales!$B$6:$F$5005,$T368,MATCH(V$10,Sales!$B$5:$F$5,0)),"")</f>
        <v>0</v>
      </c>
      <c r="W368" s="196">
        <f>IFERROR(INDEX(Sales!$B$6:$F$5005,$T368,MATCH(W$10,Sales!$B$5:$F$5,0)),"")</f>
        <v>0</v>
      </c>
      <c r="X368" s="196">
        <f>IFERROR(INDEX(Sales!$B$6:$F$5005,$T368,MATCH(X$10,Sales!$B$5:$F$5,0)),"")</f>
        <v>0</v>
      </c>
      <c r="Y368" s="220">
        <f>IFERROR(INDEX(Sales!$B$6:$F$5005,$T368,MATCH(Y$10,Sales!$B$5:$F$5,0)),"")</f>
        <v>0</v>
      </c>
      <c r="Z368" s="201"/>
      <c r="AA368" s="201"/>
      <c r="AB368" s="201" t="str">
        <f t="shared" si="36"/>
        <v>No</v>
      </c>
      <c r="AC368" s="201" t="str">
        <f t="shared" si="37"/>
        <v/>
      </c>
      <c r="AD368" s="201" t="str">
        <f t="shared" si="35"/>
        <v/>
      </c>
      <c r="AE368" s="202" t="str">
        <f t="shared" si="38"/>
        <v/>
      </c>
      <c r="AF368" s="202" t="str">
        <f t="shared" si="39"/>
        <v/>
      </c>
      <c r="AG368" s="202" t="str">
        <f t="shared" si="40"/>
        <v/>
      </c>
      <c r="AH368" s="202"/>
      <c r="AI368" s="1"/>
      <c r="AJ368" s="217"/>
      <c r="AK368" s="217"/>
      <c r="AL368" s="217"/>
      <c r="AM368" s="217"/>
      <c r="AO368" s="217"/>
    </row>
    <row r="369" spans="20:41" x14ac:dyDescent="0.25">
      <c r="T369" s="200">
        <v>359</v>
      </c>
      <c r="U369" s="197">
        <f>IFERROR(INDEX(Sales!$B$6:$F$5005,$T369,MATCH(U$10,Sales!$B$5:$F$5,0)),"")</f>
        <v>0</v>
      </c>
      <c r="V369" s="196">
        <f>IFERROR(INDEX(Sales!$B$6:$F$5005,$T369,MATCH(V$10,Sales!$B$5:$F$5,0)),"")</f>
        <v>0</v>
      </c>
      <c r="W369" s="196">
        <f>IFERROR(INDEX(Sales!$B$6:$F$5005,$T369,MATCH(W$10,Sales!$B$5:$F$5,0)),"")</f>
        <v>0</v>
      </c>
      <c r="X369" s="196">
        <f>IFERROR(INDEX(Sales!$B$6:$F$5005,$T369,MATCH(X$10,Sales!$B$5:$F$5,0)),"")</f>
        <v>0</v>
      </c>
      <c r="Y369" s="220">
        <f>IFERROR(INDEX(Sales!$B$6:$F$5005,$T369,MATCH(Y$10,Sales!$B$5:$F$5,0)),"")</f>
        <v>0</v>
      </c>
      <c r="Z369" s="201"/>
      <c r="AA369" s="201"/>
      <c r="AB369" s="201" t="str">
        <f t="shared" si="36"/>
        <v>No</v>
      </c>
      <c r="AC369" s="201" t="str">
        <f t="shared" si="37"/>
        <v/>
      </c>
      <c r="AD369" s="201" t="str">
        <f t="shared" si="35"/>
        <v/>
      </c>
      <c r="AE369" s="202" t="str">
        <f t="shared" si="38"/>
        <v/>
      </c>
      <c r="AF369" s="202" t="str">
        <f t="shared" si="39"/>
        <v/>
      </c>
      <c r="AG369" s="202" t="str">
        <f t="shared" si="40"/>
        <v/>
      </c>
      <c r="AH369" s="202"/>
      <c r="AI369" s="1"/>
      <c r="AJ369" s="217"/>
      <c r="AK369" s="217"/>
      <c r="AL369" s="217"/>
      <c r="AM369" s="217"/>
      <c r="AO369" s="217"/>
    </row>
    <row r="370" spans="20:41" x14ac:dyDescent="0.25">
      <c r="T370" s="200">
        <v>360</v>
      </c>
      <c r="U370" s="197">
        <f>IFERROR(INDEX(Sales!$B$6:$F$5005,$T370,MATCH(U$10,Sales!$B$5:$F$5,0)),"")</f>
        <v>0</v>
      </c>
      <c r="V370" s="196">
        <f>IFERROR(INDEX(Sales!$B$6:$F$5005,$T370,MATCH(V$10,Sales!$B$5:$F$5,0)),"")</f>
        <v>0</v>
      </c>
      <c r="W370" s="196">
        <f>IFERROR(INDEX(Sales!$B$6:$F$5005,$T370,MATCH(W$10,Sales!$B$5:$F$5,0)),"")</f>
        <v>0</v>
      </c>
      <c r="X370" s="196">
        <f>IFERROR(INDEX(Sales!$B$6:$F$5005,$T370,MATCH(X$10,Sales!$B$5:$F$5,0)),"")</f>
        <v>0</v>
      </c>
      <c r="Y370" s="220">
        <f>IFERROR(INDEX(Sales!$B$6:$F$5005,$T370,MATCH(Y$10,Sales!$B$5:$F$5,0)),"")</f>
        <v>0</v>
      </c>
      <c r="Z370" s="201"/>
      <c r="AA370" s="201"/>
      <c r="AB370" s="201" t="str">
        <f t="shared" si="36"/>
        <v>No</v>
      </c>
      <c r="AC370" s="201" t="str">
        <f t="shared" si="37"/>
        <v/>
      </c>
      <c r="AD370" s="201" t="str">
        <f t="shared" si="35"/>
        <v/>
      </c>
      <c r="AE370" s="202" t="str">
        <f t="shared" si="38"/>
        <v/>
      </c>
      <c r="AF370" s="202" t="str">
        <f t="shared" si="39"/>
        <v/>
      </c>
      <c r="AG370" s="202" t="str">
        <f t="shared" si="40"/>
        <v/>
      </c>
      <c r="AH370" s="202"/>
      <c r="AI370" s="1"/>
      <c r="AJ370" s="217"/>
      <c r="AK370" s="217"/>
      <c r="AL370" s="217"/>
      <c r="AM370" s="217"/>
      <c r="AO370" s="217"/>
    </row>
    <row r="371" spans="20:41" x14ac:dyDescent="0.25">
      <c r="T371" s="200">
        <v>361</v>
      </c>
      <c r="U371" s="197">
        <f>IFERROR(INDEX(Sales!$B$6:$F$5005,$T371,MATCH(U$10,Sales!$B$5:$F$5,0)),"")</f>
        <v>0</v>
      </c>
      <c r="V371" s="196">
        <f>IFERROR(INDEX(Sales!$B$6:$F$5005,$T371,MATCH(V$10,Sales!$B$5:$F$5,0)),"")</f>
        <v>0</v>
      </c>
      <c r="W371" s="196">
        <f>IFERROR(INDEX(Sales!$B$6:$F$5005,$T371,MATCH(W$10,Sales!$B$5:$F$5,0)),"")</f>
        <v>0</v>
      </c>
      <c r="X371" s="196">
        <f>IFERROR(INDEX(Sales!$B$6:$F$5005,$T371,MATCH(X$10,Sales!$B$5:$F$5,0)),"")</f>
        <v>0</v>
      </c>
      <c r="Y371" s="220">
        <f>IFERROR(INDEX(Sales!$B$6:$F$5005,$T371,MATCH(Y$10,Sales!$B$5:$F$5,0)),"")</f>
        <v>0</v>
      </c>
      <c r="Z371" s="201"/>
      <c r="AA371" s="201"/>
      <c r="AB371" s="201" t="str">
        <f t="shared" si="36"/>
        <v>No</v>
      </c>
      <c r="AC371" s="201" t="str">
        <f t="shared" si="37"/>
        <v/>
      </c>
      <c r="AD371" s="201" t="str">
        <f t="shared" si="35"/>
        <v/>
      </c>
      <c r="AE371" s="202" t="str">
        <f t="shared" si="38"/>
        <v/>
      </c>
      <c r="AF371" s="202" t="str">
        <f t="shared" si="39"/>
        <v/>
      </c>
      <c r="AG371" s="202" t="str">
        <f t="shared" si="40"/>
        <v/>
      </c>
      <c r="AH371" s="202"/>
      <c r="AI371" s="1"/>
      <c r="AJ371" s="217"/>
      <c r="AK371" s="217"/>
      <c r="AL371" s="217"/>
      <c r="AM371" s="217"/>
      <c r="AO371" s="217"/>
    </row>
    <row r="372" spans="20:41" x14ac:dyDescent="0.25">
      <c r="T372" s="200">
        <v>362</v>
      </c>
      <c r="U372" s="197">
        <f>IFERROR(INDEX(Sales!$B$6:$F$5005,$T372,MATCH(U$10,Sales!$B$5:$F$5,0)),"")</f>
        <v>0</v>
      </c>
      <c r="V372" s="196">
        <f>IFERROR(INDEX(Sales!$B$6:$F$5005,$T372,MATCH(V$10,Sales!$B$5:$F$5,0)),"")</f>
        <v>0</v>
      </c>
      <c r="W372" s="196">
        <f>IFERROR(INDEX(Sales!$B$6:$F$5005,$T372,MATCH(W$10,Sales!$B$5:$F$5,0)),"")</f>
        <v>0</v>
      </c>
      <c r="X372" s="196">
        <f>IFERROR(INDEX(Sales!$B$6:$F$5005,$T372,MATCH(X$10,Sales!$B$5:$F$5,0)),"")</f>
        <v>0</v>
      </c>
      <c r="Y372" s="220">
        <f>IFERROR(INDEX(Sales!$B$6:$F$5005,$T372,MATCH(Y$10,Sales!$B$5:$F$5,0)),"")</f>
        <v>0</v>
      </c>
      <c r="Z372" s="201"/>
      <c r="AA372" s="201"/>
      <c r="AB372" s="201" t="str">
        <f t="shared" si="36"/>
        <v>No</v>
      </c>
      <c r="AC372" s="201" t="str">
        <f t="shared" si="37"/>
        <v/>
      </c>
      <c r="AD372" s="201" t="str">
        <f t="shared" si="35"/>
        <v/>
      </c>
      <c r="AE372" s="202" t="str">
        <f t="shared" si="38"/>
        <v/>
      </c>
      <c r="AF372" s="202" t="str">
        <f t="shared" si="39"/>
        <v/>
      </c>
      <c r="AG372" s="202" t="str">
        <f t="shared" si="40"/>
        <v/>
      </c>
      <c r="AH372" s="202"/>
      <c r="AI372" s="1"/>
      <c r="AJ372" s="217"/>
      <c r="AK372" s="217"/>
      <c r="AL372" s="217"/>
      <c r="AM372" s="217"/>
      <c r="AO372" s="217"/>
    </row>
    <row r="373" spans="20:41" x14ac:dyDescent="0.25">
      <c r="T373" s="200">
        <v>363</v>
      </c>
      <c r="U373" s="197">
        <f>IFERROR(INDEX(Sales!$B$6:$F$5005,$T373,MATCH(U$10,Sales!$B$5:$F$5,0)),"")</f>
        <v>0</v>
      </c>
      <c r="V373" s="196">
        <f>IFERROR(INDEX(Sales!$B$6:$F$5005,$T373,MATCH(V$10,Sales!$B$5:$F$5,0)),"")</f>
        <v>0</v>
      </c>
      <c r="W373" s="196">
        <f>IFERROR(INDEX(Sales!$B$6:$F$5005,$T373,MATCH(W$10,Sales!$B$5:$F$5,0)),"")</f>
        <v>0</v>
      </c>
      <c r="X373" s="196">
        <f>IFERROR(INDEX(Sales!$B$6:$F$5005,$T373,MATCH(X$10,Sales!$B$5:$F$5,0)),"")</f>
        <v>0</v>
      </c>
      <c r="Y373" s="220">
        <f>IFERROR(INDEX(Sales!$B$6:$F$5005,$T373,MATCH(Y$10,Sales!$B$5:$F$5,0)),"")</f>
        <v>0</v>
      </c>
      <c r="Z373" s="201"/>
      <c r="AA373" s="201"/>
      <c r="AB373" s="201" t="str">
        <f t="shared" si="36"/>
        <v>No</v>
      </c>
      <c r="AC373" s="201" t="str">
        <f t="shared" si="37"/>
        <v/>
      </c>
      <c r="AD373" s="201" t="str">
        <f t="shared" si="35"/>
        <v/>
      </c>
      <c r="AE373" s="202" t="str">
        <f t="shared" si="38"/>
        <v/>
      </c>
      <c r="AF373" s="202" t="str">
        <f t="shared" si="39"/>
        <v/>
      </c>
      <c r="AG373" s="202" t="str">
        <f t="shared" si="40"/>
        <v/>
      </c>
      <c r="AH373" s="202"/>
      <c r="AI373" s="1"/>
      <c r="AJ373" s="217"/>
      <c r="AK373" s="217"/>
      <c r="AL373" s="217"/>
      <c r="AM373" s="217"/>
      <c r="AO373" s="217"/>
    </row>
    <row r="374" spans="20:41" x14ac:dyDescent="0.25">
      <c r="T374" s="200">
        <v>364</v>
      </c>
      <c r="U374" s="197">
        <f>IFERROR(INDEX(Sales!$B$6:$F$5005,$T374,MATCH(U$10,Sales!$B$5:$F$5,0)),"")</f>
        <v>0</v>
      </c>
      <c r="V374" s="196">
        <f>IFERROR(INDEX(Sales!$B$6:$F$5005,$T374,MATCH(V$10,Sales!$B$5:$F$5,0)),"")</f>
        <v>0</v>
      </c>
      <c r="W374" s="196">
        <f>IFERROR(INDEX(Sales!$B$6:$F$5005,$T374,MATCH(W$10,Sales!$B$5:$F$5,0)),"")</f>
        <v>0</v>
      </c>
      <c r="X374" s="196">
        <f>IFERROR(INDEX(Sales!$B$6:$F$5005,$T374,MATCH(X$10,Sales!$B$5:$F$5,0)),"")</f>
        <v>0</v>
      </c>
      <c r="Y374" s="220">
        <f>IFERROR(INDEX(Sales!$B$6:$F$5005,$T374,MATCH(Y$10,Sales!$B$5:$F$5,0)),"")</f>
        <v>0</v>
      </c>
      <c r="Z374" s="201"/>
      <c r="AA374" s="201"/>
      <c r="AB374" s="201" t="str">
        <f t="shared" si="36"/>
        <v>No</v>
      </c>
      <c r="AC374" s="201" t="str">
        <f t="shared" si="37"/>
        <v/>
      </c>
      <c r="AD374" s="201" t="str">
        <f t="shared" si="35"/>
        <v/>
      </c>
      <c r="AE374" s="202" t="str">
        <f t="shared" si="38"/>
        <v/>
      </c>
      <c r="AF374" s="202" t="str">
        <f t="shared" si="39"/>
        <v/>
      </c>
      <c r="AG374" s="202" t="str">
        <f t="shared" si="40"/>
        <v/>
      </c>
      <c r="AH374" s="202"/>
      <c r="AI374" s="1"/>
      <c r="AJ374" s="217"/>
      <c r="AK374" s="217"/>
      <c r="AL374" s="217"/>
      <c r="AM374" s="217"/>
      <c r="AO374" s="217"/>
    </row>
    <row r="375" spans="20:41" x14ac:dyDescent="0.25">
      <c r="T375" s="200">
        <v>365</v>
      </c>
      <c r="U375" s="197">
        <f>IFERROR(INDEX(Sales!$B$6:$F$5005,$T375,MATCH(U$10,Sales!$B$5:$F$5,0)),"")</f>
        <v>0</v>
      </c>
      <c r="V375" s="196">
        <f>IFERROR(INDEX(Sales!$B$6:$F$5005,$T375,MATCH(V$10,Sales!$B$5:$F$5,0)),"")</f>
        <v>0</v>
      </c>
      <c r="W375" s="196">
        <f>IFERROR(INDEX(Sales!$B$6:$F$5005,$T375,MATCH(W$10,Sales!$B$5:$F$5,0)),"")</f>
        <v>0</v>
      </c>
      <c r="X375" s="196">
        <f>IFERROR(INDEX(Sales!$B$6:$F$5005,$T375,MATCH(X$10,Sales!$B$5:$F$5,0)),"")</f>
        <v>0</v>
      </c>
      <c r="Y375" s="220">
        <f>IFERROR(INDEX(Sales!$B$6:$F$5005,$T375,MATCH(Y$10,Sales!$B$5:$F$5,0)),"")</f>
        <v>0</v>
      </c>
      <c r="Z375" s="201"/>
      <c r="AA375" s="201"/>
      <c r="AB375" s="201" t="str">
        <f t="shared" si="36"/>
        <v>No</v>
      </c>
      <c r="AC375" s="201" t="str">
        <f t="shared" si="37"/>
        <v/>
      </c>
      <c r="AD375" s="201" t="str">
        <f t="shared" si="35"/>
        <v/>
      </c>
      <c r="AE375" s="202" t="str">
        <f t="shared" si="38"/>
        <v/>
      </c>
      <c r="AF375" s="202" t="str">
        <f t="shared" si="39"/>
        <v/>
      </c>
      <c r="AG375" s="202" t="str">
        <f t="shared" si="40"/>
        <v/>
      </c>
      <c r="AH375" s="202"/>
      <c r="AI375" s="1"/>
      <c r="AJ375" s="217"/>
      <c r="AK375" s="217"/>
      <c r="AL375" s="217"/>
      <c r="AM375" s="217"/>
      <c r="AO375" s="217"/>
    </row>
    <row r="376" spans="20:41" x14ac:dyDescent="0.25">
      <c r="T376" s="200">
        <v>366</v>
      </c>
      <c r="U376" s="197">
        <f>IFERROR(INDEX(Sales!$B$6:$F$5005,$T376,MATCH(U$10,Sales!$B$5:$F$5,0)),"")</f>
        <v>0</v>
      </c>
      <c r="V376" s="196">
        <f>IFERROR(INDEX(Sales!$B$6:$F$5005,$T376,MATCH(V$10,Sales!$B$5:$F$5,0)),"")</f>
        <v>0</v>
      </c>
      <c r="W376" s="196">
        <f>IFERROR(INDEX(Sales!$B$6:$F$5005,$T376,MATCH(W$10,Sales!$B$5:$F$5,0)),"")</f>
        <v>0</v>
      </c>
      <c r="X376" s="196">
        <f>IFERROR(INDEX(Sales!$B$6:$F$5005,$T376,MATCH(X$10,Sales!$B$5:$F$5,0)),"")</f>
        <v>0</v>
      </c>
      <c r="Y376" s="220">
        <f>IFERROR(INDEX(Sales!$B$6:$F$5005,$T376,MATCH(Y$10,Sales!$B$5:$F$5,0)),"")</f>
        <v>0</v>
      </c>
      <c r="Z376" s="201"/>
      <c r="AA376" s="201"/>
      <c r="AB376" s="201" t="str">
        <f t="shared" si="36"/>
        <v>No</v>
      </c>
      <c r="AC376" s="201" t="str">
        <f t="shared" si="37"/>
        <v/>
      </c>
      <c r="AD376" s="201" t="str">
        <f t="shared" si="35"/>
        <v/>
      </c>
      <c r="AE376" s="202" t="str">
        <f t="shared" si="38"/>
        <v/>
      </c>
      <c r="AF376" s="202" t="str">
        <f t="shared" si="39"/>
        <v/>
      </c>
      <c r="AG376" s="202" t="str">
        <f t="shared" si="40"/>
        <v/>
      </c>
      <c r="AH376" s="202"/>
      <c r="AI376" s="1"/>
      <c r="AJ376" s="217"/>
      <c r="AK376" s="217"/>
      <c r="AL376" s="217"/>
      <c r="AM376" s="217"/>
      <c r="AO376" s="217"/>
    </row>
    <row r="377" spans="20:41" x14ac:dyDescent="0.25">
      <c r="T377" s="200">
        <v>367</v>
      </c>
      <c r="U377" s="197">
        <f>IFERROR(INDEX(Sales!$B$6:$F$5005,$T377,MATCH(U$10,Sales!$B$5:$F$5,0)),"")</f>
        <v>0</v>
      </c>
      <c r="V377" s="196">
        <f>IFERROR(INDEX(Sales!$B$6:$F$5005,$T377,MATCH(V$10,Sales!$B$5:$F$5,0)),"")</f>
        <v>0</v>
      </c>
      <c r="W377" s="196">
        <f>IFERROR(INDEX(Sales!$B$6:$F$5005,$T377,MATCH(W$10,Sales!$B$5:$F$5,0)),"")</f>
        <v>0</v>
      </c>
      <c r="X377" s="196">
        <f>IFERROR(INDEX(Sales!$B$6:$F$5005,$T377,MATCH(X$10,Sales!$B$5:$F$5,0)),"")</f>
        <v>0</v>
      </c>
      <c r="Y377" s="220">
        <f>IFERROR(INDEX(Sales!$B$6:$F$5005,$T377,MATCH(Y$10,Sales!$B$5:$F$5,0)),"")</f>
        <v>0</v>
      </c>
      <c r="Z377" s="201"/>
      <c r="AA377" s="201"/>
      <c r="AB377" s="201" t="str">
        <f t="shared" si="36"/>
        <v>No</v>
      </c>
      <c r="AC377" s="201" t="str">
        <f t="shared" si="37"/>
        <v/>
      </c>
      <c r="AD377" s="201" t="str">
        <f t="shared" si="35"/>
        <v/>
      </c>
      <c r="AE377" s="202" t="str">
        <f t="shared" si="38"/>
        <v/>
      </c>
      <c r="AF377" s="202" t="str">
        <f t="shared" si="39"/>
        <v/>
      </c>
      <c r="AG377" s="202" t="str">
        <f t="shared" si="40"/>
        <v/>
      </c>
      <c r="AH377" s="202"/>
      <c r="AI377" s="1"/>
      <c r="AJ377" s="217"/>
      <c r="AK377" s="217"/>
      <c r="AL377" s="217"/>
      <c r="AM377" s="217"/>
      <c r="AO377" s="217"/>
    </row>
    <row r="378" spans="20:41" x14ac:dyDescent="0.25">
      <c r="T378" s="200">
        <v>368</v>
      </c>
      <c r="U378" s="197">
        <f>IFERROR(INDEX(Sales!$B$6:$F$5005,$T378,MATCH(U$10,Sales!$B$5:$F$5,0)),"")</f>
        <v>0</v>
      </c>
      <c r="V378" s="196">
        <f>IFERROR(INDEX(Sales!$B$6:$F$5005,$T378,MATCH(V$10,Sales!$B$5:$F$5,0)),"")</f>
        <v>0</v>
      </c>
      <c r="W378" s="196">
        <f>IFERROR(INDEX(Sales!$B$6:$F$5005,$T378,MATCH(W$10,Sales!$B$5:$F$5,0)),"")</f>
        <v>0</v>
      </c>
      <c r="X378" s="196">
        <f>IFERROR(INDEX(Sales!$B$6:$F$5005,$T378,MATCH(X$10,Sales!$B$5:$F$5,0)),"")</f>
        <v>0</v>
      </c>
      <c r="Y378" s="220">
        <f>IFERROR(INDEX(Sales!$B$6:$F$5005,$T378,MATCH(Y$10,Sales!$B$5:$F$5,0)),"")</f>
        <v>0</v>
      </c>
      <c r="Z378" s="201"/>
      <c r="AA378" s="201"/>
      <c r="AB378" s="201" t="str">
        <f t="shared" si="36"/>
        <v>No</v>
      </c>
      <c r="AC378" s="201" t="str">
        <f t="shared" si="37"/>
        <v/>
      </c>
      <c r="AD378" s="201" t="str">
        <f t="shared" si="35"/>
        <v/>
      </c>
      <c r="AE378" s="202" t="str">
        <f t="shared" si="38"/>
        <v/>
      </c>
      <c r="AF378" s="202" t="str">
        <f t="shared" si="39"/>
        <v/>
      </c>
      <c r="AG378" s="202" t="str">
        <f t="shared" si="40"/>
        <v/>
      </c>
      <c r="AH378" s="202"/>
      <c r="AI378" s="1"/>
      <c r="AJ378" s="217"/>
      <c r="AK378" s="217"/>
      <c r="AL378" s="217"/>
      <c r="AM378" s="217"/>
      <c r="AO378" s="217"/>
    </row>
    <row r="379" spans="20:41" x14ac:dyDescent="0.25">
      <c r="T379" s="200">
        <v>369</v>
      </c>
      <c r="U379" s="197">
        <f>IFERROR(INDEX(Sales!$B$6:$F$5005,$T379,MATCH(U$10,Sales!$B$5:$F$5,0)),"")</f>
        <v>0</v>
      </c>
      <c r="V379" s="196">
        <f>IFERROR(INDEX(Sales!$B$6:$F$5005,$T379,MATCH(V$10,Sales!$B$5:$F$5,0)),"")</f>
        <v>0</v>
      </c>
      <c r="W379" s="196">
        <f>IFERROR(INDEX(Sales!$B$6:$F$5005,$T379,MATCH(W$10,Sales!$B$5:$F$5,0)),"")</f>
        <v>0</v>
      </c>
      <c r="X379" s="196">
        <f>IFERROR(INDEX(Sales!$B$6:$F$5005,$T379,MATCH(X$10,Sales!$B$5:$F$5,0)),"")</f>
        <v>0</v>
      </c>
      <c r="Y379" s="220">
        <f>IFERROR(INDEX(Sales!$B$6:$F$5005,$T379,MATCH(Y$10,Sales!$B$5:$F$5,0)),"")</f>
        <v>0</v>
      </c>
      <c r="Z379" s="201"/>
      <c r="AA379" s="201"/>
      <c r="AB379" s="201" t="str">
        <f t="shared" si="36"/>
        <v>No</v>
      </c>
      <c r="AC379" s="201" t="str">
        <f t="shared" si="37"/>
        <v/>
      </c>
      <c r="AD379" s="201" t="str">
        <f t="shared" si="35"/>
        <v/>
      </c>
      <c r="AE379" s="202" t="str">
        <f t="shared" si="38"/>
        <v/>
      </c>
      <c r="AF379" s="202" t="str">
        <f t="shared" si="39"/>
        <v/>
      </c>
      <c r="AG379" s="202" t="str">
        <f t="shared" si="40"/>
        <v/>
      </c>
      <c r="AH379" s="202"/>
      <c r="AI379" s="1"/>
      <c r="AJ379" s="217"/>
      <c r="AK379" s="217"/>
      <c r="AL379" s="217"/>
      <c r="AM379" s="217"/>
      <c r="AO379" s="217"/>
    </row>
    <row r="380" spans="20:41" x14ac:dyDescent="0.25">
      <c r="T380" s="200">
        <v>370</v>
      </c>
      <c r="U380" s="197">
        <f>IFERROR(INDEX(Sales!$B$6:$F$5005,$T380,MATCH(U$10,Sales!$B$5:$F$5,0)),"")</f>
        <v>0</v>
      </c>
      <c r="V380" s="196">
        <f>IFERROR(INDEX(Sales!$B$6:$F$5005,$T380,MATCH(V$10,Sales!$B$5:$F$5,0)),"")</f>
        <v>0</v>
      </c>
      <c r="W380" s="196">
        <f>IFERROR(INDEX(Sales!$B$6:$F$5005,$T380,MATCH(W$10,Sales!$B$5:$F$5,0)),"")</f>
        <v>0</v>
      </c>
      <c r="X380" s="196">
        <f>IFERROR(INDEX(Sales!$B$6:$F$5005,$T380,MATCH(X$10,Sales!$B$5:$F$5,0)),"")</f>
        <v>0</v>
      </c>
      <c r="Y380" s="220">
        <f>IFERROR(INDEX(Sales!$B$6:$F$5005,$T380,MATCH(Y$10,Sales!$B$5:$F$5,0)),"")</f>
        <v>0</v>
      </c>
      <c r="Z380" s="201"/>
      <c r="AA380" s="201"/>
      <c r="AB380" s="201" t="str">
        <f t="shared" si="36"/>
        <v>No</v>
      </c>
      <c r="AC380" s="201" t="str">
        <f t="shared" si="37"/>
        <v/>
      </c>
      <c r="AD380" s="201" t="str">
        <f t="shared" si="35"/>
        <v/>
      </c>
      <c r="AE380" s="202" t="str">
        <f t="shared" si="38"/>
        <v/>
      </c>
      <c r="AF380" s="202" t="str">
        <f t="shared" si="39"/>
        <v/>
      </c>
      <c r="AG380" s="202" t="str">
        <f t="shared" si="40"/>
        <v/>
      </c>
      <c r="AH380" s="202"/>
      <c r="AI380" s="1"/>
      <c r="AJ380" s="217"/>
      <c r="AK380" s="217"/>
      <c r="AL380" s="217"/>
      <c r="AM380" s="217"/>
      <c r="AO380" s="217"/>
    </row>
    <row r="381" spans="20:41" x14ac:dyDescent="0.25">
      <c r="T381" s="200">
        <v>371</v>
      </c>
      <c r="U381" s="197">
        <f>IFERROR(INDEX(Sales!$B$6:$F$5005,$T381,MATCH(U$10,Sales!$B$5:$F$5,0)),"")</f>
        <v>0</v>
      </c>
      <c r="V381" s="196">
        <f>IFERROR(INDEX(Sales!$B$6:$F$5005,$T381,MATCH(V$10,Sales!$B$5:$F$5,0)),"")</f>
        <v>0</v>
      </c>
      <c r="W381" s="196">
        <f>IFERROR(INDEX(Sales!$B$6:$F$5005,$T381,MATCH(W$10,Sales!$B$5:$F$5,0)),"")</f>
        <v>0</v>
      </c>
      <c r="X381" s="196">
        <f>IFERROR(INDEX(Sales!$B$6:$F$5005,$T381,MATCH(X$10,Sales!$B$5:$F$5,0)),"")</f>
        <v>0</v>
      </c>
      <c r="Y381" s="220">
        <f>IFERROR(INDEX(Sales!$B$6:$F$5005,$T381,MATCH(Y$10,Sales!$B$5:$F$5,0)),"")</f>
        <v>0</v>
      </c>
      <c r="Z381" s="201"/>
      <c r="AA381" s="201"/>
      <c r="AB381" s="201" t="str">
        <f t="shared" si="36"/>
        <v>No</v>
      </c>
      <c r="AC381" s="201" t="str">
        <f t="shared" si="37"/>
        <v/>
      </c>
      <c r="AD381" s="201" t="str">
        <f t="shared" si="35"/>
        <v/>
      </c>
      <c r="AE381" s="202" t="str">
        <f t="shared" si="38"/>
        <v/>
      </c>
      <c r="AF381" s="202" t="str">
        <f t="shared" si="39"/>
        <v/>
      </c>
      <c r="AG381" s="202" t="str">
        <f t="shared" si="40"/>
        <v/>
      </c>
      <c r="AH381" s="202"/>
      <c r="AI381" s="1"/>
      <c r="AJ381" s="217"/>
      <c r="AK381" s="217"/>
      <c r="AL381" s="217"/>
      <c r="AM381" s="217"/>
      <c r="AO381" s="217"/>
    </row>
    <row r="382" spans="20:41" x14ac:dyDescent="0.25">
      <c r="T382" s="200">
        <v>372</v>
      </c>
      <c r="U382" s="197">
        <f>IFERROR(INDEX(Sales!$B$6:$F$5005,$T382,MATCH(U$10,Sales!$B$5:$F$5,0)),"")</f>
        <v>0</v>
      </c>
      <c r="V382" s="196">
        <f>IFERROR(INDEX(Sales!$B$6:$F$5005,$T382,MATCH(V$10,Sales!$B$5:$F$5,0)),"")</f>
        <v>0</v>
      </c>
      <c r="W382" s="196">
        <f>IFERROR(INDEX(Sales!$B$6:$F$5005,$T382,MATCH(W$10,Sales!$B$5:$F$5,0)),"")</f>
        <v>0</v>
      </c>
      <c r="X382" s="196">
        <f>IFERROR(INDEX(Sales!$B$6:$F$5005,$T382,MATCH(X$10,Sales!$B$5:$F$5,0)),"")</f>
        <v>0</v>
      </c>
      <c r="Y382" s="220">
        <f>IFERROR(INDEX(Sales!$B$6:$F$5005,$T382,MATCH(Y$10,Sales!$B$5:$F$5,0)),"")</f>
        <v>0</v>
      </c>
      <c r="Z382" s="201"/>
      <c r="AA382" s="201"/>
      <c r="AB382" s="201" t="str">
        <f t="shared" si="36"/>
        <v>No</v>
      </c>
      <c r="AC382" s="201" t="str">
        <f t="shared" si="37"/>
        <v/>
      </c>
      <c r="AD382" s="201" t="str">
        <f t="shared" si="35"/>
        <v/>
      </c>
      <c r="AE382" s="202" t="str">
        <f t="shared" si="38"/>
        <v/>
      </c>
      <c r="AF382" s="202" t="str">
        <f t="shared" si="39"/>
        <v/>
      </c>
      <c r="AG382" s="202" t="str">
        <f t="shared" si="40"/>
        <v/>
      </c>
      <c r="AH382" s="202"/>
      <c r="AI382" s="1"/>
      <c r="AJ382" s="217"/>
      <c r="AK382" s="217"/>
      <c r="AL382" s="217"/>
      <c r="AM382" s="217"/>
      <c r="AO382" s="217"/>
    </row>
    <row r="383" spans="20:41" x14ac:dyDescent="0.25">
      <c r="T383" s="200">
        <v>373</v>
      </c>
      <c r="U383" s="197">
        <f>IFERROR(INDEX(Sales!$B$6:$F$5005,$T383,MATCH(U$10,Sales!$B$5:$F$5,0)),"")</f>
        <v>0</v>
      </c>
      <c r="V383" s="196">
        <f>IFERROR(INDEX(Sales!$B$6:$F$5005,$T383,MATCH(V$10,Sales!$B$5:$F$5,0)),"")</f>
        <v>0</v>
      </c>
      <c r="W383" s="196">
        <f>IFERROR(INDEX(Sales!$B$6:$F$5005,$T383,MATCH(W$10,Sales!$B$5:$F$5,0)),"")</f>
        <v>0</v>
      </c>
      <c r="X383" s="196">
        <f>IFERROR(INDEX(Sales!$B$6:$F$5005,$T383,MATCH(X$10,Sales!$B$5:$F$5,0)),"")</f>
        <v>0</v>
      </c>
      <c r="Y383" s="220">
        <f>IFERROR(INDEX(Sales!$B$6:$F$5005,$T383,MATCH(Y$10,Sales!$B$5:$F$5,0)),"")</f>
        <v>0</v>
      </c>
      <c r="Z383" s="201"/>
      <c r="AA383" s="201"/>
      <c r="AB383" s="201" t="str">
        <f t="shared" si="36"/>
        <v>No</v>
      </c>
      <c r="AC383" s="201" t="str">
        <f t="shared" si="37"/>
        <v/>
      </c>
      <c r="AD383" s="201" t="str">
        <f t="shared" si="35"/>
        <v/>
      </c>
      <c r="AE383" s="202" t="str">
        <f t="shared" si="38"/>
        <v/>
      </c>
      <c r="AF383" s="202" t="str">
        <f t="shared" si="39"/>
        <v/>
      </c>
      <c r="AG383" s="202" t="str">
        <f t="shared" si="40"/>
        <v/>
      </c>
      <c r="AH383" s="202"/>
      <c r="AI383" s="1"/>
      <c r="AJ383" s="217"/>
      <c r="AK383" s="217"/>
      <c r="AL383" s="217"/>
      <c r="AM383" s="217"/>
      <c r="AO383" s="217"/>
    </row>
    <row r="384" spans="20:41" x14ac:dyDescent="0.25">
      <c r="T384" s="200">
        <v>374</v>
      </c>
      <c r="U384" s="197">
        <f>IFERROR(INDEX(Sales!$B$6:$F$5005,$T384,MATCH(U$10,Sales!$B$5:$F$5,0)),"")</f>
        <v>0</v>
      </c>
      <c r="V384" s="196">
        <f>IFERROR(INDEX(Sales!$B$6:$F$5005,$T384,MATCH(V$10,Sales!$B$5:$F$5,0)),"")</f>
        <v>0</v>
      </c>
      <c r="W384" s="196">
        <f>IFERROR(INDEX(Sales!$B$6:$F$5005,$T384,MATCH(W$10,Sales!$B$5:$F$5,0)),"")</f>
        <v>0</v>
      </c>
      <c r="X384" s="196">
        <f>IFERROR(INDEX(Sales!$B$6:$F$5005,$T384,MATCH(X$10,Sales!$B$5:$F$5,0)),"")</f>
        <v>0</v>
      </c>
      <c r="Y384" s="220">
        <f>IFERROR(INDEX(Sales!$B$6:$F$5005,$T384,MATCH(Y$10,Sales!$B$5:$F$5,0)),"")</f>
        <v>0</v>
      </c>
      <c r="Z384" s="201"/>
      <c r="AA384" s="201"/>
      <c r="AB384" s="201" t="str">
        <f t="shared" si="36"/>
        <v>No</v>
      </c>
      <c r="AC384" s="201" t="str">
        <f t="shared" si="37"/>
        <v/>
      </c>
      <c r="AD384" s="201" t="str">
        <f t="shared" si="35"/>
        <v/>
      </c>
      <c r="AE384" s="202" t="str">
        <f t="shared" si="38"/>
        <v/>
      </c>
      <c r="AF384" s="202" t="str">
        <f t="shared" si="39"/>
        <v/>
      </c>
      <c r="AG384" s="202" t="str">
        <f t="shared" si="40"/>
        <v/>
      </c>
      <c r="AH384" s="202"/>
      <c r="AI384" s="1"/>
      <c r="AJ384" s="217"/>
      <c r="AK384" s="217"/>
      <c r="AL384" s="217"/>
      <c r="AM384" s="217"/>
      <c r="AO384" s="217"/>
    </row>
    <row r="385" spans="20:41" x14ac:dyDescent="0.25">
      <c r="T385" s="200">
        <v>375</v>
      </c>
      <c r="U385" s="197">
        <f>IFERROR(INDEX(Sales!$B$6:$F$5005,$T385,MATCH(U$10,Sales!$B$5:$F$5,0)),"")</f>
        <v>0</v>
      </c>
      <c r="V385" s="196">
        <f>IFERROR(INDEX(Sales!$B$6:$F$5005,$T385,MATCH(V$10,Sales!$B$5:$F$5,0)),"")</f>
        <v>0</v>
      </c>
      <c r="W385" s="196">
        <f>IFERROR(INDEX(Sales!$B$6:$F$5005,$T385,MATCH(W$10,Sales!$B$5:$F$5,0)),"")</f>
        <v>0</v>
      </c>
      <c r="X385" s="196">
        <f>IFERROR(INDEX(Sales!$B$6:$F$5005,$T385,MATCH(X$10,Sales!$B$5:$F$5,0)),"")</f>
        <v>0</v>
      </c>
      <c r="Y385" s="220">
        <f>IFERROR(INDEX(Sales!$B$6:$F$5005,$T385,MATCH(Y$10,Sales!$B$5:$F$5,0)),"")</f>
        <v>0</v>
      </c>
      <c r="Z385" s="201"/>
      <c r="AA385" s="201"/>
      <c r="AB385" s="201" t="str">
        <f t="shared" si="36"/>
        <v>No</v>
      </c>
      <c r="AC385" s="201" t="str">
        <f t="shared" si="37"/>
        <v/>
      </c>
      <c r="AD385" s="201" t="str">
        <f t="shared" si="35"/>
        <v/>
      </c>
      <c r="AE385" s="202" t="str">
        <f t="shared" si="38"/>
        <v/>
      </c>
      <c r="AF385" s="202" t="str">
        <f t="shared" si="39"/>
        <v/>
      </c>
      <c r="AG385" s="202" t="str">
        <f t="shared" si="40"/>
        <v/>
      </c>
      <c r="AH385" s="202"/>
      <c r="AI385" s="1"/>
      <c r="AJ385" s="217"/>
      <c r="AK385" s="217"/>
      <c r="AL385" s="217"/>
      <c r="AM385" s="217"/>
      <c r="AO385" s="217"/>
    </row>
    <row r="386" spans="20:41" x14ac:dyDescent="0.25">
      <c r="T386" s="200">
        <v>376</v>
      </c>
      <c r="U386" s="197">
        <f>IFERROR(INDEX(Sales!$B$6:$F$5005,$T386,MATCH(U$10,Sales!$B$5:$F$5,0)),"")</f>
        <v>0</v>
      </c>
      <c r="V386" s="196">
        <f>IFERROR(INDEX(Sales!$B$6:$F$5005,$T386,MATCH(V$10,Sales!$B$5:$F$5,0)),"")</f>
        <v>0</v>
      </c>
      <c r="W386" s="196">
        <f>IFERROR(INDEX(Sales!$B$6:$F$5005,$T386,MATCH(W$10,Sales!$B$5:$F$5,0)),"")</f>
        <v>0</v>
      </c>
      <c r="X386" s="196">
        <f>IFERROR(INDEX(Sales!$B$6:$F$5005,$T386,MATCH(X$10,Sales!$B$5:$F$5,0)),"")</f>
        <v>0</v>
      </c>
      <c r="Y386" s="220">
        <f>IFERROR(INDEX(Sales!$B$6:$F$5005,$T386,MATCH(Y$10,Sales!$B$5:$F$5,0)),"")</f>
        <v>0</v>
      </c>
      <c r="Z386" s="201"/>
      <c r="AA386" s="201"/>
      <c r="AB386" s="201" t="str">
        <f t="shared" si="36"/>
        <v>No</v>
      </c>
      <c r="AC386" s="201" t="str">
        <f t="shared" si="37"/>
        <v/>
      </c>
      <c r="AD386" s="201" t="str">
        <f t="shared" si="35"/>
        <v/>
      </c>
      <c r="AE386" s="202" t="str">
        <f t="shared" si="38"/>
        <v/>
      </c>
      <c r="AF386" s="202" t="str">
        <f t="shared" si="39"/>
        <v/>
      </c>
      <c r="AG386" s="202" t="str">
        <f t="shared" si="40"/>
        <v/>
      </c>
      <c r="AH386" s="202"/>
      <c r="AI386" s="1"/>
      <c r="AJ386" s="217"/>
      <c r="AK386" s="217"/>
      <c r="AL386" s="217"/>
      <c r="AM386" s="217"/>
      <c r="AO386" s="217"/>
    </row>
    <row r="387" spans="20:41" x14ac:dyDescent="0.25">
      <c r="T387" s="200">
        <v>377</v>
      </c>
      <c r="U387" s="197">
        <f>IFERROR(INDEX(Sales!$B$6:$F$5005,$T387,MATCH(U$10,Sales!$B$5:$F$5,0)),"")</f>
        <v>0</v>
      </c>
      <c r="V387" s="196">
        <f>IFERROR(INDEX(Sales!$B$6:$F$5005,$T387,MATCH(V$10,Sales!$B$5:$F$5,0)),"")</f>
        <v>0</v>
      </c>
      <c r="W387" s="196">
        <f>IFERROR(INDEX(Sales!$B$6:$F$5005,$T387,MATCH(W$10,Sales!$B$5:$F$5,0)),"")</f>
        <v>0</v>
      </c>
      <c r="X387" s="196">
        <f>IFERROR(INDEX(Sales!$B$6:$F$5005,$T387,MATCH(X$10,Sales!$B$5:$F$5,0)),"")</f>
        <v>0</v>
      </c>
      <c r="Y387" s="220">
        <f>IFERROR(INDEX(Sales!$B$6:$F$5005,$T387,MATCH(Y$10,Sales!$B$5:$F$5,0)),"")</f>
        <v>0</v>
      </c>
      <c r="Z387" s="201"/>
      <c r="AA387" s="201"/>
      <c r="AB387" s="201" t="str">
        <f t="shared" si="36"/>
        <v>No</v>
      </c>
      <c r="AC387" s="201" t="str">
        <f t="shared" si="37"/>
        <v/>
      </c>
      <c r="AD387" s="201" t="str">
        <f t="shared" si="35"/>
        <v/>
      </c>
      <c r="AE387" s="202" t="str">
        <f t="shared" si="38"/>
        <v/>
      </c>
      <c r="AF387" s="202" t="str">
        <f t="shared" si="39"/>
        <v/>
      </c>
      <c r="AG387" s="202" t="str">
        <f t="shared" si="40"/>
        <v/>
      </c>
      <c r="AH387" s="202"/>
      <c r="AI387" s="1"/>
      <c r="AJ387" s="217"/>
      <c r="AK387" s="217"/>
      <c r="AL387" s="217"/>
      <c r="AM387" s="217"/>
      <c r="AO387" s="217"/>
    </row>
    <row r="388" spans="20:41" x14ac:dyDescent="0.25">
      <c r="T388" s="200">
        <v>378</v>
      </c>
      <c r="U388" s="197">
        <f>IFERROR(INDEX(Sales!$B$6:$F$5005,$T388,MATCH(U$10,Sales!$B$5:$F$5,0)),"")</f>
        <v>0</v>
      </c>
      <c r="V388" s="196">
        <f>IFERROR(INDEX(Sales!$B$6:$F$5005,$T388,MATCH(V$10,Sales!$B$5:$F$5,0)),"")</f>
        <v>0</v>
      </c>
      <c r="W388" s="196">
        <f>IFERROR(INDEX(Sales!$B$6:$F$5005,$T388,MATCH(W$10,Sales!$B$5:$F$5,0)),"")</f>
        <v>0</v>
      </c>
      <c r="X388" s="196">
        <f>IFERROR(INDEX(Sales!$B$6:$F$5005,$T388,MATCH(X$10,Sales!$B$5:$F$5,0)),"")</f>
        <v>0</v>
      </c>
      <c r="Y388" s="220">
        <f>IFERROR(INDEX(Sales!$B$6:$F$5005,$T388,MATCH(Y$10,Sales!$B$5:$F$5,0)),"")</f>
        <v>0</v>
      </c>
      <c r="Z388" s="201"/>
      <c r="AA388" s="201"/>
      <c r="AB388" s="201" t="str">
        <f t="shared" si="36"/>
        <v>No</v>
      </c>
      <c r="AC388" s="201" t="str">
        <f t="shared" si="37"/>
        <v/>
      </c>
      <c r="AD388" s="201" t="str">
        <f t="shared" si="35"/>
        <v/>
      </c>
      <c r="AE388" s="202" t="str">
        <f t="shared" si="38"/>
        <v/>
      </c>
      <c r="AF388" s="202" t="str">
        <f t="shared" si="39"/>
        <v/>
      </c>
      <c r="AG388" s="202" t="str">
        <f t="shared" si="40"/>
        <v/>
      </c>
      <c r="AH388" s="202"/>
      <c r="AI388" s="1"/>
      <c r="AJ388" s="217"/>
      <c r="AK388" s="217"/>
      <c r="AL388" s="217"/>
      <c r="AM388" s="217"/>
      <c r="AO388" s="217"/>
    </row>
    <row r="389" spans="20:41" x14ac:dyDescent="0.25">
      <c r="T389" s="200">
        <v>379</v>
      </c>
      <c r="U389" s="197">
        <f>IFERROR(INDEX(Sales!$B$6:$F$5005,$T389,MATCH(U$10,Sales!$B$5:$F$5,0)),"")</f>
        <v>0</v>
      </c>
      <c r="V389" s="196">
        <f>IFERROR(INDEX(Sales!$B$6:$F$5005,$T389,MATCH(V$10,Sales!$B$5:$F$5,0)),"")</f>
        <v>0</v>
      </c>
      <c r="W389" s="196">
        <f>IFERROR(INDEX(Sales!$B$6:$F$5005,$T389,MATCH(W$10,Sales!$B$5:$F$5,0)),"")</f>
        <v>0</v>
      </c>
      <c r="X389" s="196">
        <f>IFERROR(INDEX(Sales!$B$6:$F$5005,$T389,MATCH(X$10,Sales!$B$5:$F$5,0)),"")</f>
        <v>0</v>
      </c>
      <c r="Y389" s="220">
        <f>IFERROR(INDEX(Sales!$B$6:$F$5005,$T389,MATCH(Y$10,Sales!$B$5:$F$5,0)),"")</f>
        <v>0</v>
      </c>
      <c r="Z389" s="201"/>
      <c r="AA389" s="201"/>
      <c r="AB389" s="201" t="str">
        <f t="shared" si="36"/>
        <v>No</v>
      </c>
      <c r="AC389" s="201" t="str">
        <f t="shared" si="37"/>
        <v/>
      </c>
      <c r="AD389" s="201" t="str">
        <f t="shared" si="35"/>
        <v/>
      </c>
      <c r="AE389" s="202" t="str">
        <f t="shared" si="38"/>
        <v/>
      </c>
      <c r="AF389" s="202" t="str">
        <f t="shared" si="39"/>
        <v/>
      </c>
      <c r="AG389" s="202" t="str">
        <f t="shared" si="40"/>
        <v/>
      </c>
      <c r="AH389" s="202"/>
      <c r="AI389" s="1"/>
      <c r="AJ389" s="217"/>
      <c r="AK389" s="217"/>
      <c r="AL389" s="217"/>
      <c r="AM389" s="217"/>
      <c r="AO389" s="217"/>
    </row>
    <row r="390" spans="20:41" x14ac:dyDescent="0.25">
      <c r="T390" s="200">
        <v>380</v>
      </c>
      <c r="U390" s="197">
        <f>IFERROR(INDEX(Sales!$B$6:$F$5005,$T390,MATCH(U$10,Sales!$B$5:$F$5,0)),"")</f>
        <v>0</v>
      </c>
      <c r="V390" s="196">
        <f>IFERROR(INDEX(Sales!$B$6:$F$5005,$T390,MATCH(V$10,Sales!$B$5:$F$5,0)),"")</f>
        <v>0</v>
      </c>
      <c r="W390" s="196">
        <f>IFERROR(INDEX(Sales!$B$6:$F$5005,$T390,MATCH(W$10,Sales!$B$5:$F$5,0)),"")</f>
        <v>0</v>
      </c>
      <c r="X390" s="196">
        <f>IFERROR(INDEX(Sales!$B$6:$F$5005,$T390,MATCH(X$10,Sales!$B$5:$F$5,0)),"")</f>
        <v>0</v>
      </c>
      <c r="Y390" s="220">
        <f>IFERROR(INDEX(Sales!$B$6:$F$5005,$T390,MATCH(Y$10,Sales!$B$5:$F$5,0)),"")</f>
        <v>0</v>
      </c>
      <c r="Z390" s="201"/>
      <c r="AA390" s="201"/>
      <c r="AB390" s="201" t="str">
        <f t="shared" si="36"/>
        <v>No</v>
      </c>
      <c r="AC390" s="201" t="str">
        <f t="shared" si="37"/>
        <v/>
      </c>
      <c r="AD390" s="201" t="str">
        <f t="shared" si="35"/>
        <v/>
      </c>
      <c r="AE390" s="202" t="str">
        <f t="shared" si="38"/>
        <v/>
      </c>
      <c r="AF390" s="202" t="str">
        <f t="shared" si="39"/>
        <v/>
      </c>
      <c r="AG390" s="202" t="str">
        <f t="shared" si="40"/>
        <v/>
      </c>
      <c r="AH390" s="202"/>
      <c r="AI390" s="1"/>
      <c r="AJ390" s="217"/>
      <c r="AK390" s="217"/>
      <c r="AL390" s="217"/>
      <c r="AM390" s="217"/>
      <c r="AO390" s="217"/>
    </row>
    <row r="391" spans="20:41" x14ac:dyDescent="0.25">
      <c r="T391" s="200">
        <v>381</v>
      </c>
      <c r="U391" s="197">
        <f>IFERROR(INDEX(Sales!$B$6:$F$5005,$T391,MATCH(U$10,Sales!$B$5:$F$5,0)),"")</f>
        <v>0</v>
      </c>
      <c r="V391" s="196">
        <f>IFERROR(INDEX(Sales!$B$6:$F$5005,$T391,MATCH(V$10,Sales!$B$5:$F$5,0)),"")</f>
        <v>0</v>
      </c>
      <c r="W391" s="196">
        <f>IFERROR(INDEX(Sales!$B$6:$F$5005,$T391,MATCH(W$10,Sales!$B$5:$F$5,0)),"")</f>
        <v>0</v>
      </c>
      <c r="X391" s="196">
        <f>IFERROR(INDEX(Sales!$B$6:$F$5005,$T391,MATCH(X$10,Sales!$B$5:$F$5,0)),"")</f>
        <v>0</v>
      </c>
      <c r="Y391" s="220">
        <f>IFERROR(INDEX(Sales!$B$6:$F$5005,$T391,MATCH(Y$10,Sales!$B$5:$F$5,0)),"")</f>
        <v>0</v>
      </c>
      <c r="Z391" s="201"/>
      <c r="AA391" s="201"/>
      <c r="AB391" s="201" t="str">
        <f t="shared" si="36"/>
        <v>No</v>
      </c>
      <c r="AC391" s="201" t="str">
        <f t="shared" si="37"/>
        <v/>
      </c>
      <c r="AD391" s="201" t="str">
        <f t="shared" si="35"/>
        <v/>
      </c>
      <c r="AE391" s="202" t="str">
        <f t="shared" si="38"/>
        <v/>
      </c>
      <c r="AF391" s="202" t="str">
        <f t="shared" si="39"/>
        <v/>
      </c>
      <c r="AG391" s="202" t="str">
        <f t="shared" si="40"/>
        <v/>
      </c>
      <c r="AH391" s="202"/>
      <c r="AI391" s="1"/>
      <c r="AJ391" s="217"/>
      <c r="AK391" s="217"/>
      <c r="AL391" s="217"/>
      <c r="AM391" s="217"/>
      <c r="AO391" s="217"/>
    </row>
    <row r="392" spans="20:41" x14ac:dyDescent="0.25">
      <c r="T392" s="200">
        <v>382</v>
      </c>
      <c r="U392" s="197">
        <f>IFERROR(INDEX(Sales!$B$6:$F$5005,$T392,MATCH(U$10,Sales!$B$5:$F$5,0)),"")</f>
        <v>0</v>
      </c>
      <c r="V392" s="196">
        <f>IFERROR(INDEX(Sales!$B$6:$F$5005,$T392,MATCH(V$10,Sales!$B$5:$F$5,0)),"")</f>
        <v>0</v>
      </c>
      <c r="W392" s="196">
        <f>IFERROR(INDEX(Sales!$B$6:$F$5005,$T392,MATCH(W$10,Sales!$B$5:$F$5,0)),"")</f>
        <v>0</v>
      </c>
      <c r="X392" s="196">
        <f>IFERROR(INDEX(Sales!$B$6:$F$5005,$T392,MATCH(X$10,Sales!$B$5:$F$5,0)),"")</f>
        <v>0</v>
      </c>
      <c r="Y392" s="220">
        <f>IFERROR(INDEX(Sales!$B$6:$F$5005,$T392,MATCH(Y$10,Sales!$B$5:$F$5,0)),"")</f>
        <v>0</v>
      </c>
      <c r="Z392" s="201"/>
      <c r="AA392" s="201"/>
      <c r="AB392" s="201" t="str">
        <f t="shared" si="36"/>
        <v>No</v>
      </c>
      <c r="AC392" s="201" t="str">
        <f t="shared" si="37"/>
        <v/>
      </c>
      <c r="AD392" s="201" t="str">
        <f t="shared" si="35"/>
        <v/>
      </c>
      <c r="AE392" s="202" t="str">
        <f t="shared" si="38"/>
        <v/>
      </c>
      <c r="AF392" s="202" t="str">
        <f t="shared" si="39"/>
        <v/>
      </c>
      <c r="AG392" s="202" t="str">
        <f t="shared" si="40"/>
        <v/>
      </c>
      <c r="AH392" s="202"/>
      <c r="AI392" s="1"/>
      <c r="AJ392" s="217"/>
      <c r="AK392" s="217"/>
      <c r="AL392" s="217"/>
      <c r="AM392" s="217"/>
      <c r="AO392" s="217"/>
    </row>
    <row r="393" spans="20:41" x14ac:dyDescent="0.25">
      <c r="T393" s="200">
        <v>383</v>
      </c>
      <c r="U393" s="197">
        <f>IFERROR(INDEX(Sales!$B$6:$F$5005,$T393,MATCH(U$10,Sales!$B$5:$F$5,0)),"")</f>
        <v>0</v>
      </c>
      <c r="V393" s="196">
        <f>IFERROR(INDEX(Sales!$B$6:$F$5005,$T393,MATCH(V$10,Sales!$B$5:$F$5,0)),"")</f>
        <v>0</v>
      </c>
      <c r="W393" s="196">
        <f>IFERROR(INDEX(Sales!$B$6:$F$5005,$T393,MATCH(W$10,Sales!$B$5:$F$5,0)),"")</f>
        <v>0</v>
      </c>
      <c r="X393" s="196">
        <f>IFERROR(INDEX(Sales!$B$6:$F$5005,$T393,MATCH(X$10,Sales!$B$5:$F$5,0)),"")</f>
        <v>0</v>
      </c>
      <c r="Y393" s="220">
        <f>IFERROR(INDEX(Sales!$B$6:$F$5005,$T393,MATCH(Y$10,Sales!$B$5:$F$5,0)),"")</f>
        <v>0</v>
      </c>
      <c r="Z393" s="201"/>
      <c r="AA393" s="201"/>
      <c r="AB393" s="201" t="str">
        <f t="shared" si="36"/>
        <v>No</v>
      </c>
      <c r="AC393" s="201" t="str">
        <f t="shared" si="37"/>
        <v/>
      </c>
      <c r="AD393" s="201" t="str">
        <f t="shared" si="35"/>
        <v/>
      </c>
      <c r="AE393" s="202" t="str">
        <f t="shared" si="38"/>
        <v/>
      </c>
      <c r="AF393" s="202" t="str">
        <f t="shared" si="39"/>
        <v/>
      </c>
      <c r="AG393" s="202" t="str">
        <f t="shared" si="40"/>
        <v/>
      </c>
      <c r="AH393" s="202"/>
      <c r="AI393" s="1"/>
      <c r="AJ393" s="217"/>
      <c r="AK393" s="217"/>
      <c r="AL393" s="217"/>
      <c r="AM393" s="217"/>
      <c r="AO393" s="217"/>
    </row>
    <row r="394" spans="20:41" x14ac:dyDescent="0.25">
      <c r="T394" s="200">
        <v>384</v>
      </c>
      <c r="U394" s="197">
        <f>IFERROR(INDEX(Sales!$B$6:$F$5005,$T394,MATCH(U$10,Sales!$B$5:$F$5,0)),"")</f>
        <v>0</v>
      </c>
      <c r="V394" s="196">
        <f>IFERROR(INDEX(Sales!$B$6:$F$5005,$T394,MATCH(V$10,Sales!$B$5:$F$5,0)),"")</f>
        <v>0</v>
      </c>
      <c r="W394" s="196">
        <f>IFERROR(INDEX(Sales!$B$6:$F$5005,$T394,MATCH(W$10,Sales!$B$5:$F$5,0)),"")</f>
        <v>0</v>
      </c>
      <c r="X394" s="196">
        <f>IFERROR(INDEX(Sales!$B$6:$F$5005,$T394,MATCH(X$10,Sales!$B$5:$F$5,0)),"")</f>
        <v>0</v>
      </c>
      <c r="Y394" s="220">
        <f>IFERROR(INDEX(Sales!$B$6:$F$5005,$T394,MATCH(Y$10,Sales!$B$5:$F$5,0)),"")</f>
        <v>0</v>
      </c>
      <c r="Z394" s="201"/>
      <c r="AA394" s="201"/>
      <c r="AB394" s="201" t="str">
        <f t="shared" si="36"/>
        <v>No</v>
      </c>
      <c r="AC394" s="201" t="str">
        <f t="shared" si="37"/>
        <v/>
      </c>
      <c r="AD394" s="201" t="str">
        <f t="shared" si="35"/>
        <v/>
      </c>
      <c r="AE394" s="202" t="str">
        <f t="shared" si="38"/>
        <v/>
      </c>
      <c r="AF394" s="202" t="str">
        <f t="shared" si="39"/>
        <v/>
      </c>
      <c r="AG394" s="202" t="str">
        <f t="shared" si="40"/>
        <v/>
      </c>
      <c r="AH394" s="202"/>
      <c r="AI394" s="1"/>
      <c r="AJ394" s="217"/>
      <c r="AK394" s="217"/>
      <c r="AL394" s="217"/>
      <c r="AM394" s="217"/>
      <c r="AO394" s="217"/>
    </row>
    <row r="395" spans="20:41" x14ac:dyDescent="0.25">
      <c r="T395" s="200">
        <v>385</v>
      </c>
      <c r="U395" s="197">
        <f>IFERROR(INDEX(Sales!$B$6:$F$5005,$T395,MATCH(U$10,Sales!$B$5:$F$5,0)),"")</f>
        <v>0</v>
      </c>
      <c r="V395" s="196">
        <f>IFERROR(INDEX(Sales!$B$6:$F$5005,$T395,MATCH(V$10,Sales!$B$5:$F$5,0)),"")</f>
        <v>0</v>
      </c>
      <c r="W395" s="196">
        <f>IFERROR(INDEX(Sales!$B$6:$F$5005,$T395,MATCH(W$10,Sales!$B$5:$F$5,0)),"")</f>
        <v>0</v>
      </c>
      <c r="X395" s="196">
        <f>IFERROR(INDEX(Sales!$B$6:$F$5005,$T395,MATCH(X$10,Sales!$B$5:$F$5,0)),"")</f>
        <v>0</v>
      </c>
      <c r="Y395" s="220">
        <f>IFERROR(INDEX(Sales!$B$6:$F$5005,$T395,MATCH(Y$10,Sales!$B$5:$F$5,0)),"")</f>
        <v>0</v>
      </c>
      <c r="Z395" s="201"/>
      <c r="AA395" s="201"/>
      <c r="AB395" s="201" t="str">
        <f t="shared" si="36"/>
        <v>No</v>
      </c>
      <c r="AC395" s="201" t="str">
        <f t="shared" si="37"/>
        <v/>
      </c>
      <c r="AD395" s="201" t="str">
        <f t="shared" ref="AD395:AD458" si="41">IF($AB395="No","",SUM($AT$10:$BE$10)/$AR$6)</f>
        <v/>
      </c>
      <c r="AE395" s="202" t="str">
        <f t="shared" si="38"/>
        <v/>
      </c>
      <c r="AF395" s="202" t="str">
        <f t="shared" si="39"/>
        <v/>
      </c>
      <c r="AG395" s="202" t="str">
        <f t="shared" si="40"/>
        <v/>
      </c>
      <c r="AH395" s="202"/>
      <c r="AI395" s="1"/>
      <c r="AJ395" s="217"/>
      <c r="AK395" s="217"/>
      <c r="AL395" s="217"/>
      <c r="AM395" s="217"/>
      <c r="AO395" s="217"/>
    </row>
    <row r="396" spans="20:41" x14ac:dyDescent="0.25">
      <c r="T396" s="200">
        <v>386</v>
      </c>
      <c r="U396" s="197">
        <f>IFERROR(INDEX(Sales!$B$6:$F$5005,$T396,MATCH(U$10,Sales!$B$5:$F$5,0)),"")</f>
        <v>0</v>
      </c>
      <c r="V396" s="196">
        <f>IFERROR(INDEX(Sales!$B$6:$F$5005,$T396,MATCH(V$10,Sales!$B$5:$F$5,0)),"")</f>
        <v>0</v>
      </c>
      <c r="W396" s="196">
        <f>IFERROR(INDEX(Sales!$B$6:$F$5005,$T396,MATCH(W$10,Sales!$B$5:$F$5,0)),"")</f>
        <v>0</v>
      </c>
      <c r="X396" s="196">
        <f>IFERROR(INDEX(Sales!$B$6:$F$5005,$T396,MATCH(X$10,Sales!$B$5:$F$5,0)),"")</f>
        <v>0</v>
      </c>
      <c r="Y396" s="220">
        <f>IFERROR(INDEX(Sales!$B$6:$F$5005,$T396,MATCH(Y$10,Sales!$B$5:$F$5,0)),"")</f>
        <v>0</v>
      </c>
      <c r="Z396" s="201"/>
      <c r="AA396" s="201"/>
      <c r="AB396" s="201" t="str">
        <f t="shared" ref="AB396:AB459" si="42">IF($U396=0,"No","Yes")</f>
        <v>No</v>
      </c>
      <c r="AC396" s="201" t="str">
        <f t="shared" ref="AC396:AC459" si="43">IFERROR(IF($AB396="No","",$Y396),"")</f>
        <v/>
      </c>
      <c r="AD396" s="201" t="str">
        <f t="shared" si="41"/>
        <v/>
      </c>
      <c r="AE396" s="202" t="str">
        <f t="shared" ref="AE396:AE459" si="44">IFERROR(IF($AB396="No","",YEAR($U396)),"")</f>
        <v/>
      </c>
      <c r="AF396" s="202" t="str">
        <f t="shared" ref="AF396:AF459" si="45">IFERROR(IF($AB396="No","",MONTH($U396)),"")</f>
        <v/>
      </c>
      <c r="AG396" s="202" t="str">
        <f t="shared" ref="AG396:AG459" si="46">IFERROR(INDEX($AJ$11:$AK$22,MATCH($AF396,$AJ$11:$AJ$22,0),2),"")</f>
        <v/>
      </c>
      <c r="AH396" s="202"/>
      <c r="AI396" s="1"/>
      <c r="AJ396" s="217"/>
      <c r="AK396" s="217"/>
      <c r="AL396" s="217"/>
      <c r="AM396" s="217"/>
      <c r="AO396" s="217"/>
    </row>
    <row r="397" spans="20:41" x14ac:dyDescent="0.25">
      <c r="T397" s="200">
        <v>387</v>
      </c>
      <c r="U397" s="197">
        <f>IFERROR(INDEX(Sales!$B$6:$F$5005,$T397,MATCH(U$10,Sales!$B$5:$F$5,0)),"")</f>
        <v>0</v>
      </c>
      <c r="V397" s="196">
        <f>IFERROR(INDEX(Sales!$B$6:$F$5005,$T397,MATCH(V$10,Sales!$B$5:$F$5,0)),"")</f>
        <v>0</v>
      </c>
      <c r="W397" s="196">
        <f>IFERROR(INDEX(Sales!$B$6:$F$5005,$T397,MATCH(W$10,Sales!$B$5:$F$5,0)),"")</f>
        <v>0</v>
      </c>
      <c r="X397" s="196">
        <f>IFERROR(INDEX(Sales!$B$6:$F$5005,$T397,MATCH(X$10,Sales!$B$5:$F$5,0)),"")</f>
        <v>0</v>
      </c>
      <c r="Y397" s="220">
        <f>IFERROR(INDEX(Sales!$B$6:$F$5005,$T397,MATCH(Y$10,Sales!$B$5:$F$5,0)),"")</f>
        <v>0</v>
      </c>
      <c r="Z397" s="201"/>
      <c r="AA397" s="201"/>
      <c r="AB397" s="201" t="str">
        <f t="shared" si="42"/>
        <v>No</v>
      </c>
      <c r="AC397" s="201" t="str">
        <f t="shared" si="43"/>
        <v/>
      </c>
      <c r="AD397" s="201" t="str">
        <f t="shared" si="41"/>
        <v/>
      </c>
      <c r="AE397" s="202" t="str">
        <f t="shared" si="44"/>
        <v/>
      </c>
      <c r="AF397" s="202" t="str">
        <f t="shared" si="45"/>
        <v/>
      </c>
      <c r="AG397" s="202" t="str">
        <f t="shared" si="46"/>
        <v/>
      </c>
      <c r="AH397" s="202"/>
      <c r="AI397" s="1"/>
      <c r="AJ397" s="217"/>
      <c r="AK397" s="217"/>
      <c r="AL397" s="217"/>
      <c r="AM397" s="217"/>
      <c r="AO397" s="217"/>
    </row>
    <row r="398" spans="20:41" x14ac:dyDescent="0.25">
      <c r="T398" s="200">
        <v>388</v>
      </c>
      <c r="U398" s="197">
        <f>IFERROR(INDEX(Sales!$B$6:$F$5005,$T398,MATCH(U$10,Sales!$B$5:$F$5,0)),"")</f>
        <v>0</v>
      </c>
      <c r="V398" s="196">
        <f>IFERROR(INDEX(Sales!$B$6:$F$5005,$T398,MATCH(V$10,Sales!$B$5:$F$5,0)),"")</f>
        <v>0</v>
      </c>
      <c r="W398" s="196">
        <f>IFERROR(INDEX(Sales!$B$6:$F$5005,$T398,MATCH(W$10,Sales!$B$5:$F$5,0)),"")</f>
        <v>0</v>
      </c>
      <c r="X398" s="196">
        <f>IFERROR(INDEX(Sales!$B$6:$F$5005,$T398,MATCH(X$10,Sales!$B$5:$F$5,0)),"")</f>
        <v>0</v>
      </c>
      <c r="Y398" s="220">
        <f>IFERROR(INDEX(Sales!$B$6:$F$5005,$T398,MATCH(Y$10,Sales!$B$5:$F$5,0)),"")</f>
        <v>0</v>
      </c>
      <c r="Z398" s="201"/>
      <c r="AA398" s="201"/>
      <c r="AB398" s="201" t="str">
        <f t="shared" si="42"/>
        <v>No</v>
      </c>
      <c r="AC398" s="201" t="str">
        <f t="shared" si="43"/>
        <v/>
      </c>
      <c r="AD398" s="201" t="str">
        <f t="shared" si="41"/>
        <v/>
      </c>
      <c r="AE398" s="202" t="str">
        <f t="shared" si="44"/>
        <v/>
      </c>
      <c r="AF398" s="202" t="str">
        <f t="shared" si="45"/>
        <v/>
      </c>
      <c r="AG398" s="202" t="str">
        <f t="shared" si="46"/>
        <v/>
      </c>
      <c r="AH398" s="202"/>
      <c r="AI398" s="1"/>
      <c r="AJ398" s="217"/>
      <c r="AK398" s="217"/>
      <c r="AL398" s="217"/>
      <c r="AM398" s="217"/>
      <c r="AO398" s="217"/>
    </row>
    <row r="399" spans="20:41" x14ac:dyDescent="0.25">
      <c r="T399" s="200">
        <v>389</v>
      </c>
      <c r="U399" s="197">
        <f>IFERROR(INDEX(Sales!$B$6:$F$5005,$T399,MATCH(U$10,Sales!$B$5:$F$5,0)),"")</f>
        <v>0</v>
      </c>
      <c r="V399" s="196">
        <f>IFERROR(INDEX(Sales!$B$6:$F$5005,$T399,MATCH(V$10,Sales!$B$5:$F$5,0)),"")</f>
        <v>0</v>
      </c>
      <c r="W399" s="196">
        <f>IFERROR(INDEX(Sales!$B$6:$F$5005,$T399,MATCH(W$10,Sales!$B$5:$F$5,0)),"")</f>
        <v>0</v>
      </c>
      <c r="X399" s="196">
        <f>IFERROR(INDEX(Sales!$B$6:$F$5005,$T399,MATCH(X$10,Sales!$B$5:$F$5,0)),"")</f>
        <v>0</v>
      </c>
      <c r="Y399" s="220">
        <f>IFERROR(INDEX(Sales!$B$6:$F$5005,$T399,MATCH(Y$10,Sales!$B$5:$F$5,0)),"")</f>
        <v>0</v>
      </c>
      <c r="Z399" s="201"/>
      <c r="AA399" s="201"/>
      <c r="AB399" s="201" t="str">
        <f t="shared" si="42"/>
        <v>No</v>
      </c>
      <c r="AC399" s="201" t="str">
        <f t="shared" si="43"/>
        <v/>
      </c>
      <c r="AD399" s="201" t="str">
        <f t="shared" si="41"/>
        <v/>
      </c>
      <c r="AE399" s="202" t="str">
        <f t="shared" si="44"/>
        <v/>
      </c>
      <c r="AF399" s="202" t="str">
        <f t="shared" si="45"/>
        <v/>
      </c>
      <c r="AG399" s="202" t="str">
        <f t="shared" si="46"/>
        <v/>
      </c>
      <c r="AH399" s="202"/>
      <c r="AI399" s="1"/>
      <c r="AJ399" s="217"/>
      <c r="AK399" s="217"/>
      <c r="AL399" s="217"/>
      <c r="AM399" s="217"/>
      <c r="AO399" s="217"/>
    </row>
    <row r="400" spans="20:41" x14ac:dyDescent="0.25">
      <c r="T400" s="200">
        <v>390</v>
      </c>
      <c r="U400" s="197">
        <f>IFERROR(INDEX(Sales!$B$6:$F$5005,$T400,MATCH(U$10,Sales!$B$5:$F$5,0)),"")</f>
        <v>0</v>
      </c>
      <c r="V400" s="196">
        <f>IFERROR(INDEX(Sales!$B$6:$F$5005,$T400,MATCH(V$10,Sales!$B$5:$F$5,0)),"")</f>
        <v>0</v>
      </c>
      <c r="W400" s="196">
        <f>IFERROR(INDEX(Sales!$B$6:$F$5005,$T400,MATCH(W$10,Sales!$B$5:$F$5,0)),"")</f>
        <v>0</v>
      </c>
      <c r="X400" s="196">
        <f>IFERROR(INDEX(Sales!$B$6:$F$5005,$T400,MATCH(X$10,Sales!$B$5:$F$5,0)),"")</f>
        <v>0</v>
      </c>
      <c r="Y400" s="220">
        <f>IFERROR(INDEX(Sales!$B$6:$F$5005,$T400,MATCH(Y$10,Sales!$B$5:$F$5,0)),"")</f>
        <v>0</v>
      </c>
      <c r="Z400" s="201"/>
      <c r="AA400" s="201"/>
      <c r="AB400" s="201" t="str">
        <f t="shared" si="42"/>
        <v>No</v>
      </c>
      <c r="AC400" s="201" t="str">
        <f t="shared" si="43"/>
        <v/>
      </c>
      <c r="AD400" s="201" t="str">
        <f t="shared" si="41"/>
        <v/>
      </c>
      <c r="AE400" s="202" t="str">
        <f t="shared" si="44"/>
        <v/>
      </c>
      <c r="AF400" s="202" t="str">
        <f t="shared" si="45"/>
        <v/>
      </c>
      <c r="AG400" s="202" t="str">
        <f t="shared" si="46"/>
        <v/>
      </c>
      <c r="AH400" s="202"/>
      <c r="AI400" s="1"/>
      <c r="AJ400" s="217"/>
      <c r="AK400" s="217"/>
      <c r="AL400" s="217"/>
      <c r="AM400" s="217"/>
      <c r="AO400" s="217"/>
    </row>
    <row r="401" spans="20:41" x14ac:dyDescent="0.25">
      <c r="T401" s="200">
        <v>391</v>
      </c>
      <c r="U401" s="197">
        <f>IFERROR(INDEX(Sales!$B$6:$F$5005,$T401,MATCH(U$10,Sales!$B$5:$F$5,0)),"")</f>
        <v>0</v>
      </c>
      <c r="V401" s="196">
        <f>IFERROR(INDEX(Sales!$B$6:$F$5005,$T401,MATCH(V$10,Sales!$B$5:$F$5,0)),"")</f>
        <v>0</v>
      </c>
      <c r="W401" s="196">
        <f>IFERROR(INDEX(Sales!$B$6:$F$5005,$T401,MATCH(W$10,Sales!$B$5:$F$5,0)),"")</f>
        <v>0</v>
      </c>
      <c r="X401" s="196">
        <f>IFERROR(INDEX(Sales!$B$6:$F$5005,$T401,MATCH(X$10,Sales!$B$5:$F$5,0)),"")</f>
        <v>0</v>
      </c>
      <c r="Y401" s="220">
        <f>IFERROR(INDEX(Sales!$B$6:$F$5005,$T401,MATCH(Y$10,Sales!$B$5:$F$5,0)),"")</f>
        <v>0</v>
      </c>
      <c r="Z401" s="201"/>
      <c r="AA401" s="201"/>
      <c r="AB401" s="201" t="str">
        <f t="shared" si="42"/>
        <v>No</v>
      </c>
      <c r="AC401" s="201" t="str">
        <f t="shared" si="43"/>
        <v/>
      </c>
      <c r="AD401" s="201" t="str">
        <f t="shared" si="41"/>
        <v/>
      </c>
      <c r="AE401" s="202" t="str">
        <f t="shared" si="44"/>
        <v/>
      </c>
      <c r="AF401" s="202" t="str">
        <f t="shared" si="45"/>
        <v/>
      </c>
      <c r="AG401" s="202" t="str">
        <f t="shared" si="46"/>
        <v/>
      </c>
      <c r="AH401" s="202"/>
      <c r="AI401" s="1"/>
      <c r="AJ401" s="217"/>
      <c r="AK401" s="217"/>
      <c r="AL401" s="217"/>
      <c r="AM401" s="217"/>
      <c r="AO401" s="217"/>
    </row>
    <row r="402" spans="20:41" x14ac:dyDescent="0.25">
      <c r="T402" s="200">
        <v>392</v>
      </c>
      <c r="U402" s="197">
        <f>IFERROR(INDEX(Sales!$B$6:$F$5005,$T402,MATCH(U$10,Sales!$B$5:$F$5,0)),"")</f>
        <v>0</v>
      </c>
      <c r="V402" s="196">
        <f>IFERROR(INDEX(Sales!$B$6:$F$5005,$T402,MATCH(V$10,Sales!$B$5:$F$5,0)),"")</f>
        <v>0</v>
      </c>
      <c r="W402" s="196">
        <f>IFERROR(INDEX(Sales!$B$6:$F$5005,$T402,MATCH(W$10,Sales!$B$5:$F$5,0)),"")</f>
        <v>0</v>
      </c>
      <c r="X402" s="196">
        <f>IFERROR(INDEX(Sales!$B$6:$F$5005,$T402,MATCH(X$10,Sales!$B$5:$F$5,0)),"")</f>
        <v>0</v>
      </c>
      <c r="Y402" s="220">
        <f>IFERROR(INDEX(Sales!$B$6:$F$5005,$T402,MATCH(Y$10,Sales!$B$5:$F$5,0)),"")</f>
        <v>0</v>
      </c>
      <c r="Z402" s="201"/>
      <c r="AA402" s="201"/>
      <c r="AB402" s="201" t="str">
        <f t="shared" si="42"/>
        <v>No</v>
      </c>
      <c r="AC402" s="201" t="str">
        <f t="shared" si="43"/>
        <v/>
      </c>
      <c r="AD402" s="201" t="str">
        <f t="shared" si="41"/>
        <v/>
      </c>
      <c r="AE402" s="202" t="str">
        <f t="shared" si="44"/>
        <v/>
      </c>
      <c r="AF402" s="202" t="str">
        <f t="shared" si="45"/>
        <v/>
      </c>
      <c r="AG402" s="202" t="str">
        <f t="shared" si="46"/>
        <v/>
      </c>
      <c r="AH402" s="202"/>
      <c r="AI402" s="1"/>
      <c r="AJ402" s="217"/>
      <c r="AK402" s="217"/>
      <c r="AL402" s="217"/>
      <c r="AM402" s="217"/>
      <c r="AO402" s="217"/>
    </row>
    <row r="403" spans="20:41" x14ac:dyDescent="0.25">
      <c r="T403" s="200">
        <v>393</v>
      </c>
      <c r="U403" s="197">
        <f>IFERROR(INDEX(Sales!$B$6:$F$5005,$T403,MATCH(U$10,Sales!$B$5:$F$5,0)),"")</f>
        <v>0</v>
      </c>
      <c r="V403" s="196">
        <f>IFERROR(INDEX(Sales!$B$6:$F$5005,$T403,MATCH(V$10,Sales!$B$5:$F$5,0)),"")</f>
        <v>0</v>
      </c>
      <c r="W403" s="196">
        <f>IFERROR(INDEX(Sales!$B$6:$F$5005,$T403,MATCH(W$10,Sales!$B$5:$F$5,0)),"")</f>
        <v>0</v>
      </c>
      <c r="X403" s="196">
        <f>IFERROR(INDEX(Sales!$B$6:$F$5005,$T403,MATCH(X$10,Sales!$B$5:$F$5,0)),"")</f>
        <v>0</v>
      </c>
      <c r="Y403" s="220">
        <f>IFERROR(INDEX(Sales!$B$6:$F$5005,$T403,MATCH(Y$10,Sales!$B$5:$F$5,0)),"")</f>
        <v>0</v>
      </c>
      <c r="Z403" s="201"/>
      <c r="AA403" s="201"/>
      <c r="AB403" s="201" t="str">
        <f t="shared" si="42"/>
        <v>No</v>
      </c>
      <c r="AC403" s="201" t="str">
        <f t="shared" si="43"/>
        <v/>
      </c>
      <c r="AD403" s="201" t="str">
        <f t="shared" si="41"/>
        <v/>
      </c>
      <c r="AE403" s="202" t="str">
        <f t="shared" si="44"/>
        <v/>
      </c>
      <c r="AF403" s="202" t="str">
        <f t="shared" si="45"/>
        <v/>
      </c>
      <c r="AG403" s="202" t="str">
        <f t="shared" si="46"/>
        <v/>
      </c>
      <c r="AH403" s="202"/>
      <c r="AI403" s="1"/>
      <c r="AJ403" s="217"/>
      <c r="AK403" s="217"/>
      <c r="AL403" s="217"/>
      <c r="AM403" s="217"/>
      <c r="AO403" s="217"/>
    </row>
    <row r="404" spans="20:41" x14ac:dyDescent="0.25">
      <c r="T404" s="200">
        <v>394</v>
      </c>
      <c r="U404" s="197">
        <f>IFERROR(INDEX(Sales!$B$6:$F$5005,$T404,MATCH(U$10,Sales!$B$5:$F$5,0)),"")</f>
        <v>0</v>
      </c>
      <c r="V404" s="196">
        <f>IFERROR(INDEX(Sales!$B$6:$F$5005,$T404,MATCH(V$10,Sales!$B$5:$F$5,0)),"")</f>
        <v>0</v>
      </c>
      <c r="W404" s="196">
        <f>IFERROR(INDEX(Sales!$B$6:$F$5005,$T404,MATCH(W$10,Sales!$B$5:$F$5,0)),"")</f>
        <v>0</v>
      </c>
      <c r="X404" s="196">
        <f>IFERROR(INDEX(Sales!$B$6:$F$5005,$T404,MATCH(X$10,Sales!$B$5:$F$5,0)),"")</f>
        <v>0</v>
      </c>
      <c r="Y404" s="220">
        <f>IFERROR(INDEX(Sales!$B$6:$F$5005,$T404,MATCH(Y$10,Sales!$B$5:$F$5,0)),"")</f>
        <v>0</v>
      </c>
      <c r="Z404" s="201"/>
      <c r="AA404" s="201"/>
      <c r="AB404" s="201" t="str">
        <f t="shared" si="42"/>
        <v>No</v>
      </c>
      <c r="AC404" s="201" t="str">
        <f t="shared" si="43"/>
        <v/>
      </c>
      <c r="AD404" s="201" t="str">
        <f t="shared" si="41"/>
        <v/>
      </c>
      <c r="AE404" s="202" t="str">
        <f t="shared" si="44"/>
        <v/>
      </c>
      <c r="AF404" s="202" t="str">
        <f t="shared" si="45"/>
        <v/>
      </c>
      <c r="AG404" s="202" t="str">
        <f t="shared" si="46"/>
        <v/>
      </c>
      <c r="AH404" s="202"/>
      <c r="AI404" s="1"/>
      <c r="AJ404" s="217"/>
      <c r="AK404" s="217"/>
      <c r="AL404" s="217"/>
      <c r="AM404" s="217"/>
      <c r="AO404" s="217"/>
    </row>
    <row r="405" spans="20:41" x14ac:dyDescent="0.25">
      <c r="T405" s="200">
        <v>395</v>
      </c>
      <c r="U405" s="197">
        <f>IFERROR(INDEX(Sales!$B$6:$F$5005,$T405,MATCH(U$10,Sales!$B$5:$F$5,0)),"")</f>
        <v>0</v>
      </c>
      <c r="V405" s="196">
        <f>IFERROR(INDEX(Sales!$B$6:$F$5005,$T405,MATCH(V$10,Sales!$B$5:$F$5,0)),"")</f>
        <v>0</v>
      </c>
      <c r="W405" s="196">
        <f>IFERROR(INDEX(Sales!$B$6:$F$5005,$T405,MATCH(W$10,Sales!$B$5:$F$5,0)),"")</f>
        <v>0</v>
      </c>
      <c r="X405" s="196">
        <f>IFERROR(INDEX(Sales!$B$6:$F$5005,$T405,MATCH(X$10,Sales!$B$5:$F$5,0)),"")</f>
        <v>0</v>
      </c>
      <c r="Y405" s="220">
        <f>IFERROR(INDEX(Sales!$B$6:$F$5005,$T405,MATCH(Y$10,Sales!$B$5:$F$5,0)),"")</f>
        <v>0</v>
      </c>
      <c r="Z405" s="201"/>
      <c r="AA405" s="201"/>
      <c r="AB405" s="201" t="str">
        <f t="shared" si="42"/>
        <v>No</v>
      </c>
      <c r="AC405" s="201" t="str">
        <f t="shared" si="43"/>
        <v/>
      </c>
      <c r="AD405" s="201" t="str">
        <f t="shared" si="41"/>
        <v/>
      </c>
      <c r="AE405" s="202" t="str">
        <f t="shared" si="44"/>
        <v/>
      </c>
      <c r="AF405" s="202" t="str">
        <f t="shared" si="45"/>
        <v/>
      </c>
      <c r="AG405" s="202" t="str">
        <f t="shared" si="46"/>
        <v/>
      </c>
      <c r="AH405" s="202"/>
      <c r="AI405" s="1"/>
      <c r="AJ405" s="217"/>
      <c r="AK405" s="217"/>
      <c r="AL405" s="217"/>
      <c r="AM405" s="217"/>
      <c r="AO405" s="217"/>
    </row>
    <row r="406" spans="20:41" x14ac:dyDescent="0.25">
      <c r="T406" s="200">
        <v>396</v>
      </c>
      <c r="U406" s="197">
        <f>IFERROR(INDEX(Sales!$B$6:$F$5005,$T406,MATCH(U$10,Sales!$B$5:$F$5,0)),"")</f>
        <v>0</v>
      </c>
      <c r="V406" s="196">
        <f>IFERROR(INDEX(Sales!$B$6:$F$5005,$T406,MATCH(V$10,Sales!$B$5:$F$5,0)),"")</f>
        <v>0</v>
      </c>
      <c r="W406" s="196">
        <f>IFERROR(INDEX(Sales!$B$6:$F$5005,$T406,MATCH(W$10,Sales!$B$5:$F$5,0)),"")</f>
        <v>0</v>
      </c>
      <c r="X406" s="196">
        <f>IFERROR(INDEX(Sales!$B$6:$F$5005,$T406,MATCH(X$10,Sales!$B$5:$F$5,0)),"")</f>
        <v>0</v>
      </c>
      <c r="Y406" s="220">
        <f>IFERROR(INDEX(Sales!$B$6:$F$5005,$T406,MATCH(Y$10,Sales!$B$5:$F$5,0)),"")</f>
        <v>0</v>
      </c>
      <c r="Z406" s="201"/>
      <c r="AA406" s="201"/>
      <c r="AB406" s="201" t="str">
        <f t="shared" si="42"/>
        <v>No</v>
      </c>
      <c r="AC406" s="201" t="str">
        <f t="shared" si="43"/>
        <v/>
      </c>
      <c r="AD406" s="201" t="str">
        <f t="shared" si="41"/>
        <v/>
      </c>
      <c r="AE406" s="202" t="str">
        <f t="shared" si="44"/>
        <v/>
      </c>
      <c r="AF406" s="202" t="str">
        <f t="shared" si="45"/>
        <v/>
      </c>
      <c r="AG406" s="202" t="str">
        <f t="shared" si="46"/>
        <v/>
      </c>
      <c r="AH406" s="202"/>
      <c r="AI406" s="1"/>
      <c r="AJ406" s="217"/>
      <c r="AK406" s="217"/>
      <c r="AL406" s="217"/>
      <c r="AM406" s="217"/>
      <c r="AO406" s="217"/>
    </row>
    <row r="407" spans="20:41" x14ac:dyDescent="0.25">
      <c r="T407" s="200">
        <v>397</v>
      </c>
      <c r="U407" s="197">
        <f>IFERROR(INDEX(Sales!$B$6:$F$5005,$T407,MATCH(U$10,Sales!$B$5:$F$5,0)),"")</f>
        <v>0</v>
      </c>
      <c r="V407" s="196">
        <f>IFERROR(INDEX(Sales!$B$6:$F$5005,$T407,MATCH(V$10,Sales!$B$5:$F$5,0)),"")</f>
        <v>0</v>
      </c>
      <c r="W407" s="196">
        <f>IFERROR(INDEX(Sales!$B$6:$F$5005,$T407,MATCH(W$10,Sales!$B$5:$F$5,0)),"")</f>
        <v>0</v>
      </c>
      <c r="X407" s="196">
        <f>IFERROR(INDEX(Sales!$B$6:$F$5005,$T407,MATCH(X$10,Sales!$B$5:$F$5,0)),"")</f>
        <v>0</v>
      </c>
      <c r="Y407" s="220">
        <f>IFERROR(INDEX(Sales!$B$6:$F$5005,$T407,MATCH(Y$10,Sales!$B$5:$F$5,0)),"")</f>
        <v>0</v>
      </c>
      <c r="Z407" s="201"/>
      <c r="AA407" s="201"/>
      <c r="AB407" s="201" t="str">
        <f t="shared" si="42"/>
        <v>No</v>
      </c>
      <c r="AC407" s="201" t="str">
        <f t="shared" si="43"/>
        <v/>
      </c>
      <c r="AD407" s="201" t="str">
        <f t="shared" si="41"/>
        <v/>
      </c>
      <c r="AE407" s="202" t="str">
        <f t="shared" si="44"/>
        <v/>
      </c>
      <c r="AF407" s="202" t="str">
        <f t="shared" si="45"/>
        <v/>
      </c>
      <c r="AG407" s="202" t="str">
        <f t="shared" si="46"/>
        <v/>
      </c>
      <c r="AH407" s="202"/>
      <c r="AI407" s="1"/>
      <c r="AJ407" s="217"/>
      <c r="AK407" s="217"/>
      <c r="AL407" s="217"/>
      <c r="AM407" s="217"/>
      <c r="AO407" s="217"/>
    </row>
    <row r="408" spans="20:41" x14ac:dyDescent="0.25">
      <c r="T408" s="200">
        <v>398</v>
      </c>
      <c r="U408" s="197">
        <f>IFERROR(INDEX(Sales!$B$6:$F$5005,$T408,MATCH(U$10,Sales!$B$5:$F$5,0)),"")</f>
        <v>0</v>
      </c>
      <c r="V408" s="196">
        <f>IFERROR(INDEX(Sales!$B$6:$F$5005,$T408,MATCH(V$10,Sales!$B$5:$F$5,0)),"")</f>
        <v>0</v>
      </c>
      <c r="W408" s="196">
        <f>IFERROR(INDEX(Sales!$B$6:$F$5005,$T408,MATCH(W$10,Sales!$B$5:$F$5,0)),"")</f>
        <v>0</v>
      </c>
      <c r="X408" s="196">
        <f>IFERROR(INDEX(Sales!$B$6:$F$5005,$T408,MATCH(X$10,Sales!$B$5:$F$5,0)),"")</f>
        <v>0</v>
      </c>
      <c r="Y408" s="220">
        <f>IFERROR(INDEX(Sales!$B$6:$F$5005,$T408,MATCH(Y$10,Sales!$B$5:$F$5,0)),"")</f>
        <v>0</v>
      </c>
      <c r="Z408" s="201"/>
      <c r="AA408" s="201"/>
      <c r="AB408" s="201" t="str">
        <f t="shared" si="42"/>
        <v>No</v>
      </c>
      <c r="AC408" s="201" t="str">
        <f t="shared" si="43"/>
        <v/>
      </c>
      <c r="AD408" s="201" t="str">
        <f t="shared" si="41"/>
        <v/>
      </c>
      <c r="AE408" s="202" t="str">
        <f t="shared" si="44"/>
        <v/>
      </c>
      <c r="AF408" s="202" t="str">
        <f t="shared" si="45"/>
        <v/>
      </c>
      <c r="AG408" s="202" t="str">
        <f t="shared" si="46"/>
        <v/>
      </c>
      <c r="AH408" s="202"/>
      <c r="AI408" s="1"/>
      <c r="AJ408" s="217"/>
      <c r="AK408" s="217"/>
      <c r="AL408" s="217"/>
      <c r="AM408" s="217"/>
      <c r="AO408" s="217"/>
    </row>
    <row r="409" spans="20:41" x14ac:dyDescent="0.25">
      <c r="T409" s="200">
        <v>399</v>
      </c>
      <c r="U409" s="197">
        <f>IFERROR(INDEX(Sales!$B$6:$F$5005,$T409,MATCH(U$10,Sales!$B$5:$F$5,0)),"")</f>
        <v>0</v>
      </c>
      <c r="V409" s="196">
        <f>IFERROR(INDEX(Sales!$B$6:$F$5005,$T409,MATCH(V$10,Sales!$B$5:$F$5,0)),"")</f>
        <v>0</v>
      </c>
      <c r="W409" s="196">
        <f>IFERROR(INDEX(Sales!$B$6:$F$5005,$T409,MATCH(W$10,Sales!$B$5:$F$5,0)),"")</f>
        <v>0</v>
      </c>
      <c r="X409" s="196">
        <f>IFERROR(INDEX(Sales!$B$6:$F$5005,$T409,MATCH(X$10,Sales!$B$5:$F$5,0)),"")</f>
        <v>0</v>
      </c>
      <c r="Y409" s="220">
        <f>IFERROR(INDEX(Sales!$B$6:$F$5005,$T409,MATCH(Y$10,Sales!$B$5:$F$5,0)),"")</f>
        <v>0</v>
      </c>
      <c r="Z409" s="201"/>
      <c r="AA409" s="201"/>
      <c r="AB409" s="201" t="str">
        <f t="shared" si="42"/>
        <v>No</v>
      </c>
      <c r="AC409" s="201" t="str">
        <f t="shared" si="43"/>
        <v/>
      </c>
      <c r="AD409" s="201" t="str">
        <f t="shared" si="41"/>
        <v/>
      </c>
      <c r="AE409" s="202" t="str">
        <f t="shared" si="44"/>
        <v/>
      </c>
      <c r="AF409" s="202" t="str">
        <f t="shared" si="45"/>
        <v/>
      </c>
      <c r="AG409" s="202" t="str">
        <f t="shared" si="46"/>
        <v/>
      </c>
      <c r="AH409" s="202"/>
      <c r="AI409" s="1"/>
      <c r="AJ409" s="217"/>
      <c r="AK409" s="217"/>
      <c r="AL409" s="217"/>
      <c r="AM409" s="217"/>
      <c r="AO409" s="217"/>
    </row>
    <row r="410" spans="20:41" x14ac:dyDescent="0.25">
      <c r="T410" s="200">
        <v>400</v>
      </c>
      <c r="U410" s="197">
        <f>IFERROR(INDEX(Sales!$B$6:$F$5005,$T410,MATCH(U$10,Sales!$B$5:$F$5,0)),"")</f>
        <v>0</v>
      </c>
      <c r="V410" s="196">
        <f>IFERROR(INDEX(Sales!$B$6:$F$5005,$T410,MATCH(V$10,Sales!$B$5:$F$5,0)),"")</f>
        <v>0</v>
      </c>
      <c r="W410" s="196">
        <f>IFERROR(INDEX(Sales!$B$6:$F$5005,$T410,MATCH(W$10,Sales!$B$5:$F$5,0)),"")</f>
        <v>0</v>
      </c>
      <c r="X410" s="196">
        <f>IFERROR(INDEX(Sales!$B$6:$F$5005,$T410,MATCH(X$10,Sales!$B$5:$F$5,0)),"")</f>
        <v>0</v>
      </c>
      <c r="Y410" s="220">
        <f>IFERROR(INDEX(Sales!$B$6:$F$5005,$T410,MATCH(Y$10,Sales!$B$5:$F$5,0)),"")</f>
        <v>0</v>
      </c>
      <c r="Z410" s="201"/>
      <c r="AA410" s="201"/>
      <c r="AB410" s="201" t="str">
        <f t="shared" si="42"/>
        <v>No</v>
      </c>
      <c r="AC410" s="201" t="str">
        <f t="shared" si="43"/>
        <v/>
      </c>
      <c r="AD410" s="201" t="str">
        <f t="shared" si="41"/>
        <v/>
      </c>
      <c r="AE410" s="202" t="str">
        <f t="shared" si="44"/>
        <v/>
      </c>
      <c r="AF410" s="202" t="str">
        <f t="shared" si="45"/>
        <v/>
      </c>
      <c r="AG410" s="202" t="str">
        <f t="shared" si="46"/>
        <v/>
      </c>
      <c r="AH410" s="202"/>
      <c r="AI410" s="1"/>
      <c r="AJ410" s="217"/>
      <c r="AK410" s="217"/>
      <c r="AL410" s="217"/>
      <c r="AM410" s="217"/>
      <c r="AO410" s="217"/>
    </row>
    <row r="411" spans="20:41" x14ac:dyDescent="0.25">
      <c r="T411" s="200">
        <v>401</v>
      </c>
      <c r="U411" s="197">
        <f>IFERROR(INDEX(Sales!$B$6:$F$5005,$T411,MATCH(U$10,Sales!$B$5:$F$5,0)),"")</f>
        <v>0</v>
      </c>
      <c r="V411" s="196">
        <f>IFERROR(INDEX(Sales!$B$6:$F$5005,$T411,MATCH(V$10,Sales!$B$5:$F$5,0)),"")</f>
        <v>0</v>
      </c>
      <c r="W411" s="196">
        <f>IFERROR(INDEX(Sales!$B$6:$F$5005,$T411,MATCH(W$10,Sales!$B$5:$F$5,0)),"")</f>
        <v>0</v>
      </c>
      <c r="X411" s="196">
        <f>IFERROR(INDEX(Sales!$B$6:$F$5005,$T411,MATCH(X$10,Sales!$B$5:$F$5,0)),"")</f>
        <v>0</v>
      </c>
      <c r="Y411" s="220">
        <f>IFERROR(INDEX(Sales!$B$6:$F$5005,$T411,MATCH(Y$10,Sales!$B$5:$F$5,0)),"")</f>
        <v>0</v>
      </c>
      <c r="Z411" s="201"/>
      <c r="AA411" s="201"/>
      <c r="AB411" s="201" t="str">
        <f t="shared" si="42"/>
        <v>No</v>
      </c>
      <c r="AC411" s="201" t="str">
        <f t="shared" si="43"/>
        <v/>
      </c>
      <c r="AD411" s="201" t="str">
        <f t="shared" si="41"/>
        <v/>
      </c>
      <c r="AE411" s="202" t="str">
        <f t="shared" si="44"/>
        <v/>
      </c>
      <c r="AF411" s="202" t="str">
        <f t="shared" si="45"/>
        <v/>
      </c>
      <c r="AG411" s="202" t="str">
        <f t="shared" si="46"/>
        <v/>
      </c>
      <c r="AH411" s="202"/>
      <c r="AI411" s="1"/>
      <c r="AJ411" s="217"/>
      <c r="AK411" s="217"/>
      <c r="AL411" s="217"/>
      <c r="AM411" s="217"/>
      <c r="AO411" s="217"/>
    </row>
    <row r="412" spans="20:41" x14ac:dyDescent="0.25">
      <c r="T412" s="200">
        <v>402</v>
      </c>
      <c r="U412" s="197">
        <f>IFERROR(INDEX(Sales!$B$6:$F$5005,$T412,MATCH(U$10,Sales!$B$5:$F$5,0)),"")</f>
        <v>0</v>
      </c>
      <c r="V412" s="196">
        <f>IFERROR(INDEX(Sales!$B$6:$F$5005,$T412,MATCH(V$10,Sales!$B$5:$F$5,0)),"")</f>
        <v>0</v>
      </c>
      <c r="W412" s="196">
        <f>IFERROR(INDEX(Sales!$B$6:$F$5005,$T412,MATCH(W$10,Sales!$B$5:$F$5,0)),"")</f>
        <v>0</v>
      </c>
      <c r="X412" s="196">
        <f>IFERROR(INDEX(Sales!$B$6:$F$5005,$T412,MATCH(X$10,Sales!$B$5:$F$5,0)),"")</f>
        <v>0</v>
      </c>
      <c r="Y412" s="220">
        <f>IFERROR(INDEX(Sales!$B$6:$F$5005,$T412,MATCH(Y$10,Sales!$B$5:$F$5,0)),"")</f>
        <v>0</v>
      </c>
      <c r="Z412" s="201"/>
      <c r="AA412" s="201"/>
      <c r="AB412" s="201" t="str">
        <f t="shared" si="42"/>
        <v>No</v>
      </c>
      <c r="AC412" s="201" t="str">
        <f t="shared" si="43"/>
        <v/>
      </c>
      <c r="AD412" s="201" t="str">
        <f t="shared" si="41"/>
        <v/>
      </c>
      <c r="AE412" s="202" t="str">
        <f t="shared" si="44"/>
        <v/>
      </c>
      <c r="AF412" s="202" t="str">
        <f t="shared" si="45"/>
        <v/>
      </c>
      <c r="AG412" s="202" t="str">
        <f t="shared" si="46"/>
        <v/>
      </c>
      <c r="AH412" s="202"/>
      <c r="AI412" s="1"/>
      <c r="AJ412" s="217"/>
      <c r="AK412" s="217"/>
      <c r="AL412" s="217"/>
      <c r="AM412" s="217"/>
      <c r="AO412" s="217"/>
    </row>
    <row r="413" spans="20:41" x14ac:dyDescent="0.25">
      <c r="T413" s="200">
        <v>403</v>
      </c>
      <c r="U413" s="197">
        <f>IFERROR(INDEX(Sales!$B$6:$F$5005,$T413,MATCH(U$10,Sales!$B$5:$F$5,0)),"")</f>
        <v>0</v>
      </c>
      <c r="V413" s="196">
        <f>IFERROR(INDEX(Sales!$B$6:$F$5005,$T413,MATCH(V$10,Sales!$B$5:$F$5,0)),"")</f>
        <v>0</v>
      </c>
      <c r="W413" s="196">
        <f>IFERROR(INDEX(Sales!$B$6:$F$5005,$T413,MATCH(W$10,Sales!$B$5:$F$5,0)),"")</f>
        <v>0</v>
      </c>
      <c r="X413" s="196">
        <f>IFERROR(INDEX(Sales!$B$6:$F$5005,$T413,MATCH(X$10,Sales!$B$5:$F$5,0)),"")</f>
        <v>0</v>
      </c>
      <c r="Y413" s="220">
        <f>IFERROR(INDEX(Sales!$B$6:$F$5005,$T413,MATCH(Y$10,Sales!$B$5:$F$5,0)),"")</f>
        <v>0</v>
      </c>
      <c r="Z413" s="201"/>
      <c r="AA413" s="201"/>
      <c r="AB413" s="201" t="str">
        <f t="shared" si="42"/>
        <v>No</v>
      </c>
      <c r="AC413" s="201" t="str">
        <f t="shared" si="43"/>
        <v/>
      </c>
      <c r="AD413" s="201" t="str">
        <f t="shared" si="41"/>
        <v/>
      </c>
      <c r="AE413" s="202" t="str">
        <f t="shared" si="44"/>
        <v/>
      </c>
      <c r="AF413" s="202" t="str">
        <f t="shared" si="45"/>
        <v/>
      </c>
      <c r="AG413" s="202" t="str">
        <f t="shared" si="46"/>
        <v/>
      </c>
      <c r="AH413" s="202"/>
      <c r="AI413" s="1"/>
      <c r="AJ413" s="217"/>
      <c r="AK413" s="217"/>
      <c r="AL413" s="217"/>
      <c r="AM413" s="217"/>
      <c r="AO413" s="217"/>
    </row>
    <row r="414" spans="20:41" x14ac:dyDescent="0.25">
      <c r="T414" s="200">
        <v>404</v>
      </c>
      <c r="U414" s="197">
        <f>IFERROR(INDEX(Sales!$B$6:$F$5005,$T414,MATCH(U$10,Sales!$B$5:$F$5,0)),"")</f>
        <v>0</v>
      </c>
      <c r="V414" s="196">
        <f>IFERROR(INDEX(Sales!$B$6:$F$5005,$T414,MATCH(V$10,Sales!$B$5:$F$5,0)),"")</f>
        <v>0</v>
      </c>
      <c r="W414" s="196">
        <f>IFERROR(INDEX(Sales!$B$6:$F$5005,$T414,MATCH(W$10,Sales!$B$5:$F$5,0)),"")</f>
        <v>0</v>
      </c>
      <c r="X414" s="196">
        <f>IFERROR(INDEX(Sales!$B$6:$F$5005,$T414,MATCH(X$10,Sales!$B$5:$F$5,0)),"")</f>
        <v>0</v>
      </c>
      <c r="Y414" s="220">
        <f>IFERROR(INDEX(Sales!$B$6:$F$5005,$T414,MATCH(Y$10,Sales!$B$5:$F$5,0)),"")</f>
        <v>0</v>
      </c>
      <c r="Z414" s="201"/>
      <c r="AA414" s="201"/>
      <c r="AB414" s="201" t="str">
        <f t="shared" si="42"/>
        <v>No</v>
      </c>
      <c r="AC414" s="201" t="str">
        <f t="shared" si="43"/>
        <v/>
      </c>
      <c r="AD414" s="201" t="str">
        <f t="shared" si="41"/>
        <v/>
      </c>
      <c r="AE414" s="202" t="str">
        <f t="shared" si="44"/>
        <v/>
      </c>
      <c r="AF414" s="202" t="str">
        <f t="shared" si="45"/>
        <v/>
      </c>
      <c r="AG414" s="202" t="str">
        <f t="shared" si="46"/>
        <v/>
      </c>
      <c r="AH414" s="202"/>
      <c r="AI414" s="1"/>
      <c r="AJ414" s="217"/>
      <c r="AK414" s="217"/>
      <c r="AL414" s="217"/>
      <c r="AM414" s="217"/>
      <c r="AO414" s="217"/>
    </row>
    <row r="415" spans="20:41" x14ac:dyDescent="0.25">
      <c r="T415" s="200">
        <v>405</v>
      </c>
      <c r="U415" s="197">
        <f>IFERROR(INDEX(Sales!$B$6:$F$5005,$T415,MATCH(U$10,Sales!$B$5:$F$5,0)),"")</f>
        <v>0</v>
      </c>
      <c r="V415" s="196">
        <f>IFERROR(INDEX(Sales!$B$6:$F$5005,$T415,MATCH(V$10,Sales!$B$5:$F$5,0)),"")</f>
        <v>0</v>
      </c>
      <c r="W415" s="196">
        <f>IFERROR(INDEX(Sales!$B$6:$F$5005,$T415,MATCH(W$10,Sales!$B$5:$F$5,0)),"")</f>
        <v>0</v>
      </c>
      <c r="X415" s="196">
        <f>IFERROR(INDEX(Sales!$B$6:$F$5005,$T415,MATCH(X$10,Sales!$B$5:$F$5,0)),"")</f>
        <v>0</v>
      </c>
      <c r="Y415" s="220">
        <f>IFERROR(INDEX(Sales!$B$6:$F$5005,$T415,MATCH(Y$10,Sales!$B$5:$F$5,0)),"")</f>
        <v>0</v>
      </c>
      <c r="Z415" s="201"/>
      <c r="AA415" s="201"/>
      <c r="AB415" s="201" t="str">
        <f t="shared" si="42"/>
        <v>No</v>
      </c>
      <c r="AC415" s="201" t="str">
        <f t="shared" si="43"/>
        <v/>
      </c>
      <c r="AD415" s="201" t="str">
        <f t="shared" si="41"/>
        <v/>
      </c>
      <c r="AE415" s="202" t="str">
        <f t="shared" si="44"/>
        <v/>
      </c>
      <c r="AF415" s="202" t="str">
        <f t="shared" si="45"/>
        <v/>
      </c>
      <c r="AG415" s="202" t="str">
        <f t="shared" si="46"/>
        <v/>
      </c>
      <c r="AH415" s="202"/>
      <c r="AI415" s="1"/>
      <c r="AJ415" s="217"/>
      <c r="AK415" s="217"/>
      <c r="AL415" s="217"/>
      <c r="AM415" s="217"/>
      <c r="AO415" s="217"/>
    </row>
    <row r="416" spans="20:41" x14ac:dyDescent="0.25">
      <c r="T416" s="200">
        <v>406</v>
      </c>
      <c r="U416" s="197">
        <f>IFERROR(INDEX(Sales!$B$6:$F$5005,$T416,MATCH(U$10,Sales!$B$5:$F$5,0)),"")</f>
        <v>0</v>
      </c>
      <c r="V416" s="196">
        <f>IFERROR(INDEX(Sales!$B$6:$F$5005,$T416,MATCH(V$10,Sales!$B$5:$F$5,0)),"")</f>
        <v>0</v>
      </c>
      <c r="W416" s="196">
        <f>IFERROR(INDEX(Sales!$B$6:$F$5005,$T416,MATCH(W$10,Sales!$B$5:$F$5,0)),"")</f>
        <v>0</v>
      </c>
      <c r="X416" s="196">
        <f>IFERROR(INDEX(Sales!$B$6:$F$5005,$T416,MATCH(X$10,Sales!$B$5:$F$5,0)),"")</f>
        <v>0</v>
      </c>
      <c r="Y416" s="220">
        <f>IFERROR(INDEX(Sales!$B$6:$F$5005,$T416,MATCH(Y$10,Sales!$B$5:$F$5,0)),"")</f>
        <v>0</v>
      </c>
      <c r="Z416" s="201"/>
      <c r="AA416" s="201"/>
      <c r="AB416" s="201" t="str">
        <f t="shared" si="42"/>
        <v>No</v>
      </c>
      <c r="AC416" s="201" t="str">
        <f t="shared" si="43"/>
        <v/>
      </c>
      <c r="AD416" s="201" t="str">
        <f t="shared" si="41"/>
        <v/>
      </c>
      <c r="AE416" s="202" t="str">
        <f t="shared" si="44"/>
        <v/>
      </c>
      <c r="AF416" s="202" t="str">
        <f t="shared" si="45"/>
        <v/>
      </c>
      <c r="AG416" s="202" t="str">
        <f t="shared" si="46"/>
        <v/>
      </c>
      <c r="AH416" s="202"/>
      <c r="AI416" s="1"/>
      <c r="AJ416" s="217"/>
      <c r="AK416" s="217"/>
      <c r="AL416" s="217"/>
      <c r="AM416" s="217"/>
      <c r="AO416" s="217"/>
    </row>
    <row r="417" spans="20:41" x14ac:dyDescent="0.25">
      <c r="T417" s="200">
        <v>407</v>
      </c>
      <c r="U417" s="197">
        <f>IFERROR(INDEX(Sales!$B$6:$F$5005,$T417,MATCH(U$10,Sales!$B$5:$F$5,0)),"")</f>
        <v>0</v>
      </c>
      <c r="V417" s="196">
        <f>IFERROR(INDEX(Sales!$B$6:$F$5005,$T417,MATCH(V$10,Sales!$B$5:$F$5,0)),"")</f>
        <v>0</v>
      </c>
      <c r="W417" s="196">
        <f>IFERROR(INDEX(Sales!$B$6:$F$5005,$T417,MATCH(W$10,Sales!$B$5:$F$5,0)),"")</f>
        <v>0</v>
      </c>
      <c r="X417" s="196">
        <f>IFERROR(INDEX(Sales!$B$6:$F$5005,$T417,MATCH(X$10,Sales!$B$5:$F$5,0)),"")</f>
        <v>0</v>
      </c>
      <c r="Y417" s="220">
        <f>IFERROR(INDEX(Sales!$B$6:$F$5005,$T417,MATCH(Y$10,Sales!$B$5:$F$5,0)),"")</f>
        <v>0</v>
      </c>
      <c r="Z417" s="201"/>
      <c r="AA417" s="201"/>
      <c r="AB417" s="201" t="str">
        <f t="shared" si="42"/>
        <v>No</v>
      </c>
      <c r="AC417" s="201" t="str">
        <f t="shared" si="43"/>
        <v/>
      </c>
      <c r="AD417" s="201" t="str">
        <f t="shared" si="41"/>
        <v/>
      </c>
      <c r="AE417" s="202" t="str">
        <f t="shared" si="44"/>
        <v/>
      </c>
      <c r="AF417" s="202" t="str">
        <f t="shared" si="45"/>
        <v/>
      </c>
      <c r="AG417" s="202" t="str">
        <f t="shared" si="46"/>
        <v/>
      </c>
      <c r="AH417" s="202"/>
      <c r="AI417" s="1"/>
      <c r="AJ417" s="217"/>
      <c r="AK417" s="217"/>
      <c r="AL417" s="217"/>
      <c r="AM417" s="217"/>
      <c r="AO417" s="217"/>
    </row>
    <row r="418" spans="20:41" x14ac:dyDescent="0.25">
      <c r="T418" s="200">
        <v>408</v>
      </c>
      <c r="U418" s="197">
        <f>IFERROR(INDEX(Sales!$B$6:$F$5005,$T418,MATCH(U$10,Sales!$B$5:$F$5,0)),"")</f>
        <v>0</v>
      </c>
      <c r="V418" s="196">
        <f>IFERROR(INDEX(Sales!$B$6:$F$5005,$T418,MATCH(V$10,Sales!$B$5:$F$5,0)),"")</f>
        <v>0</v>
      </c>
      <c r="W418" s="196">
        <f>IFERROR(INDEX(Sales!$B$6:$F$5005,$T418,MATCH(W$10,Sales!$B$5:$F$5,0)),"")</f>
        <v>0</v>
      </c>
      <c r="X418" s="196">
        <f>IFERROR(INDEX(Sales!$B$6:$F$5005,$T418,MATCH(X$10,Sales!$B$5:$F$5,0)),"")</f>
        <v>0</v>
      </c>
      <c r="Y418" s="220">
        <f>IFERROR(INDEX(Sales!$B$6:$F$5005,$T418,MATCH(Y$10,Sales!$B$5:$F$5,0)),"")</f>
        <v>0</v>
      </c>
      <c r="Z418" s="201"/>
      <c r="AA418" s="201"/>
      <c r="AB418" s="201" t="str">
        <f t="shared" si="42"/>
        <v>No</v>
      </c>
      <c r="AC418" s="201" t="str">
        <f t="shared" si="43"/>
        <v/>
      </c>
      <c r="AD418" s="201" t="str">
        <f t="shared" si="41"/>
        <v/>
      </c>
      <c r="AE418" s="202" t="str">
        <f t="shared" si="44"/>
        <v/>
      </c>
      <c r="AF418" s="202" t="str">
        <f t="shared" si="45"/>
        <v/>
      </c>
      <c r="AG418" s="202" t="str">
        <f t="shared" si="46"/>
        <v/>
      </c>
      <c r="AH418" s="202"/>
      <c r="AI418" s="1"/>
      <c r="AJ418" s="217"/>
      <c r="AK418" s="217"/>
      <c r="AL418" s="217"/>
      <c r="AM418" s="217"/>
      <c r="AO418" s="217"/>
    </row>
    <row r="419" spans="20:41" x14ac:dyDescent="0.25">
      <c r="T419" s="200">
        <v>409</v>
      </c>
      <c r="U419" s="197">
        <f>IFERROR(INDEX(Sales!$B$6:$F$5005,$T419,MATCH(U$10,Sales!$B$5:$F$5,0)),"")</f>
        <v>0</v>
      </c>
      <c r="V419" s="196">
        <f>IFERROR(INDEX(Sales!$B$6:$F$5005,$T419,MATCH(V$10,Sales!$B$5:$F$5,0)),"")</f>
        <v>0</v>
      </c>
      <c r="W419" s="196">
        <f>IFERROR(INDEX(Sales!$B$6:$F$5005,$T419,MATCH(W$10,Sales!$B$5:$F$5,0)),"")</f>
        <v>0</v>
      </c>
      <c r="X419" s="196">
        <f>IFERROR(INDEX(Sales!$B$6:$F$5005,$T419,MATCH(X$10,Sales!$B$5:$F$5,0)),"")</f>
        <v>0</v>
      </c>
      <c r="Y419" s="220">
        <f>IFERROR(INDEX(Sales!$B$6:$F$5005,$T419,MATCH(Y$10,Sales!$B$5:$F$5,0)),"")</f>
        <v>0</v>
      </c>
      <c r="Z419" s="201"/>
      <c r="AA419" s="201"/>
      <c r="AB419" s="201" t="str">
        <f t="shared" si="42"/>
        <v>No</v>
      </c>
      <c r="AC419" s="201" t="str">
        <f t="shared" si="43"/>
        <v/>
      </c>
      <c r="AD419" s="201" t="str">
        <f t="shared" si="41"/>
        <v/>
      </c>
      <c r="AE419" s="202" t="str">
        <f t="shared" si="44"/>
        <v/>
      </c>
      <c r="AF419" s="202" t="str">
        <f t="shared" si="45"/>
        <v/>
      </c>
      <c r="AG419" s="202" t="str">
        <f t="shared" si="46"/>
        <v/>
      </c>
      <c r="AH419" s="202"/>
      <c r="AI419" s="1"/>
      <c r="AJ419" s="217"/>
      <c r="AK419" s="217"/>
      <c r="AL419" s="217"/>
      <c r="AM419" s="217"/>
      <c r="AO419" s="217"/>
    </row>
    <row r="420" spans="20:41" x14ac:dyDescent="0.25">
      <c r="T420" s="200">
        <v>410</v>
      </c>
      <c r="U420" s="197">
        <f>IFERROR(INDEX(Sales!$B$6:$F$5005,$T420,MATCH(U$10,Sales!$B$5:$F$5,0)),"")</f>
        <v>0</v>
      </c>
      <c r="V420" s="196">
        <f>IFERROR(INDEX(Sales!$B$6:$F$5005,$T420,MATCH(V$10,Sales!$B$5:$F$5,0)),"")</f>
        <v>0</v>
      </c>
      <c r="W420" s="196">
        <f>IFERROR(INDEX(Sales!$B$6:$F$5005,$T420,MATCH(W$10,Sales!$B$5:$F$5,0)),"")</f>
        <v>0</v>
      </c>
      <c r="X420" s="196">
        <f>IFERROR(INDEX(Sales!$B$6:$F$5005,$T420,MATCH(X$10,Sales!$B$5:$F$5,0)),"")</f>
        <v>0</v>
      </c>
      <c r="Y420" s="220">
        <f>IFERROR(INDEX(Sales!$B$6:$F$5005,$T420,MATCH(Y$10,Sales!$B$5:$F$5,0)),"")</f>
        <v>0</v>
      </c>
      <c r="Z420" s="201"/>
      <c r="AA420" s="201"/>
      <c r="AB420" s="201" t="str">
        <f t="shared" si="42"/>
        <v>No</v>
      </c>
      <c r="AC420" s="201" t="str">
        <f t="shared" si="43"/>
        <v/>
      </c>
      <c r="AD420" s="201" t="str">
        <f t="shared" si="41"/>
        <v/>
      </c>
      <c r="AE420" s="202" t="str">
        <f t="shared" si="44"/>
        <v/>
      </c>
      <c r="AF420" s="202" t="str">
        <f t="shared" si="45"/>
        <v/>
      </c>
      <c r="AG420" s="202" t="str">
        <f t="shared" si="46"/>
        <v/>
      </c>
      <c r="AH420" s="202"/>
      <c r="AI420" s="1"/>
      <c r="AJ420" s="217"/>
      <c r="AK420" s="217"/>
      <c r="AL420" s="217"/>
      <c r="AM420" s="217"/>
      <c r="AO420" s="217"/>
    </row>
    <row r="421" spans="20:41" x14ac:dyDescent="0.25">
      <c r="T421" s="200">
        <v>411</v>
      </c>
      <c r="U421" s="197">
        <f>IFERROR(INDEX(Sales!$B$6:$F$5005,$T421,MATCH(U$10,Sales!$B$5:$F$5,0)),"")</f>
        <v>0</v>
      </c>
      <c r="V421" s="196">
        <f>IFERROR(INDEX(Sales!$B$6:$F$5005,$T421,MATCH(V$10,Sales!$B$5:$F$5,0)),"")</f>
        <v>0</v>
      </c>
      <c r="W421" s="196">
        <f>IFERROR(INDEX(Sales!$B$6:$F$5005,$T421,MATCH(W$10,Sales!$B$5:$F$5,0)),"")</f>
        <v>0</v>
      </c>
      <c r="X421" s="196">
        <f>IFERROR(INDEX(Sales!$B$6:$F$5005,$T421,MATCH(X$10,Sales!$B$5:$F$5,0)),"")</f>
        <v>0</v>
      </c>
      <c r="Y421" s="220">
        <f>IFERROR(INDEX(Sales!$B$6:$F$5005,$T421,MATCH(Y$10,Sales!$B$5:$F$5,0)),"")</f>
        <v>0</v>
      </c>
      <c r="Z421" s="201"/>
      <c r="AA421" s="201"/>
      <c r="AB421" s="201" t="str">
        <f t="shared" si="42"/>
        <v>No</v>
      </c>
      <c r="AC421" s="201" t="str">
        <f t="shared" si="43"/>
        <v/>
      </c>
      <c r="AD421" s="201" t="str">
        <f t="shared" si="41"/>
        <v/>
      </c>
      <c r="AE421" s="202" t="str">
        <f t="shared" si="44"/>
        <v/>
      </c>
      <c r="AF421" s="202" t="str">
        <f t="shared" si="45"/>
        <v/>
      </c>
      <c r="AG421" s="202" t="str">
        <f t="shared" si="46"/>
        <v/>
      </c>
      <c r="AH421" s="202"/>
      <c r="AI421" s="1"/>
      <c r="AJ421" s="217"/>
      <c r="AK421" s="217"/>
      <c r="AL421" s="217"/>
      <c r="AM421" s="217"/>
      <c r="AO421" s="217"/>
    </row>
    <row r="422" spans="20:41" x14ac:dyDescent="0.25">
      <c r="T422" s="200">
        <v>412</v>
      </c>
      <c r="U422" s="197">
        <f>IFERROR(INDEX(Sales!$B$6:$F$5005,$T422,MATCH(U$10,Sales!$B$5:$F$5,0)),"")</f>
        <v>0</v>
      </c>
      <c r="V422" s="196">
        <f>IFERROR(INDEX(Sales!$B$6:$F$5005,$T422,MATCH(V$10,Sales!$B$5:$F$5,0)),"")</f>
        <v>0</v>
      </c>
      <c r="W422" s="196">
        <f>IFERROR(INDEX(Sales!$B$6:$F$5005,$T422,MATCH(W$10,Sales!$B$5:$F$5,0)),"")</f>
        <v>0</v>
      </c>
      <c r="X422" s="196">
        <f>IFERROR(INDEX(Sales!$B$6:$F$5005,$T422,MATCH(X$10,Sales!$B$5:$F$5,0)),"")</f>
        <v>0</v>
      </c>
      <c r="Y422" s="220">
        <f>IFERROR(INDEX(Sales!$B$6:$F$5005,$T422,MATCH(Y$10,Sales!$B$5:$F$5,0)),"")</f>
        <v>0</v>
      </c>
      <c r="Z422" s="201"/>
      <c r="AA422" s="201"/>
      <c r="AB422" s="201" t="str">
        <f t="shared" si="42"/>
        <v>No</v>
      </c>
      <c r="AC422" s="201" t="str">
        <f t="shared" si="43"/>
        <v/>
      </c>
      <c r="AD422" s="201" t="str">
        <f t="shared" si="41"/>
        <v/>
      </c>
      <c r="AE422" s="202" t="str">
        <f t="shared" si="44"/>
        <v/>
      </c>
      <c r="AF422" s="202" t="str">
        <f t="shared" si="45"/>
        <v/>
      </c>
      <c r="AG422" s="202" t="str">
        <f t="shared" si="46"/>
        <v/>
      </c>
      <c r="AH422" s="202"/>
      <c r="AI422" s="1"/>
      <c r="AJ422" s="217"/>
      <c r="AK422" s="217"/>
      <c r="AL422" s="217"/>
      <c r="AM422" s="217"/>
      <c r="AO422" s="217"/>
    </row>
    <row r="423" spans="20:41" x14ac:dyDescent="0.25">
      <c r="T423" s="200">
        <v>413</v>
      </c>
      <c r="U423" s="197">
        <f>IFERROR(INDEX(Sales!$B$6:$F$5005,$T423,MATCH(U$10,Sales!$B$5:$F$5,0)),"")</f>
        <v>0</v>
      </c>
      <c r="V423" s="196">
        <f>IFERROR(INDEX(Sales!$B$6:$F$5005,$T423,MATCH(V$10,Sales!$B$5:$F$5,0)),"")</f>
        <v>0</v>
      </c>
      <c r="W423" s="196">
        <f>IFERROR(INDEX(Sales!$B$6:$F$5005,$T423,MATCH(W$10,Sales!$B$5:$F$5,0)),"")</f>
        <v>0</v>
      </c>
      <c r="X423" s="196">
        <f>IFERROR(INDEX(Sales!$B$6:$F$5005,$T423,MATCH(X$10,Sales!$B$5:$F$5,0)),"")</f>
        <v>0</v>
      </c>
      <c r="Y423" s="220">
        <f>IFERROR(INDEX(Sales!$B$6:$F$5005,$T423,MATCH(Y$10,Sales!$B$5:$F$5,0)),"")</f>
        <v>0</v>
      </c>
      <c r="Z423" s="201"/>
      <c r="AA423" s="201"/>
      <c r="AB423" s="201" t="str">
        <f t="shared" si="42"/>
        <v>No</v>
      </c>
      <c r="AC423" s="201" t="str">
        <f t="shared" si="43"/>
        <v/>
      </c>
      <c r="AD423" s="201" t="str">
        <f t="shared" si="41"/>
        <v/>
      </c>
      <c r="AE423" s="202" t="str">
        <f t="shared" si="44"/>
        <v/>
      </c>
      <c r="AF423" s="202" t="str">
        <f t="shared" si="45"/>
        <v/>
      </c>
      <c r="AG423" s="202" t="str">
        <f t="shared" si="46"/>
        <v/>
      </c>
      <c r="AH423" s="202"/>
      <c r="AI423" s="1"/>
      <c r="AJ423" s="217"/>
      <c r="AK423" s="217"/>
      <c r="AL423" s="217"/>
      <c r="AM423" s="217"/>
      <c r="AO423" s="217"/>
    </row>
    <row r="424" spans="20:41" x14ac:dyDescent="0.25">
      <c r="T424" s="200">
        <v>414</v>
      </c>
      <c r="U424" s="197">
        <f>IFERROR(INDEX(Sales!$B$6:$F$5005,$T424,MATCH(U$10,Sales!$B$5:$F$5,0)),"")</f>
        <v>0</v>
      </c>
      <c r="V424" s="196">
        <f>IFERROR(INDEX(Sales!$B$6:$F$5005,$T424,MATCH(V$10,Sales!$B$5:$F$5,0)),"")</f>
        <v>0</v>
      </c>
      <c r="W424" s="196">
        <f>IFERROR(INDEX(Sales!$B$6:$F$5005,$T424,MATCH(W$10,Sales!$B$5:$F$5,0)),"")</f>
        <v>0</v>
      </c>
      <c r="X424" s="196">
        <f>IFERROR(INDEX(Sales!$B$6:$F$5005,$T424,MATCH(X$10,Sales!$B$5:$F$5,0)),"")</f>
        <v>0</v>
      </c>
      <c r="Y424" s="220">
        <f>IFERROR(INDEX(Sales!$B$6:$F$5005,$T424,MATCH(Y$10,Sales!$B$5:$F$5,0)),"")</f>
        <v>0</v>
      </c>
      <c r="Z424" s="201"/>
      <c r="AA424" s="201"/>
      <c r="AB424" s="201" t="str">
        <f t="shared" si="42"/>
        <v>No</v>
      </c>
      <c r="AC424" s="201" t="str">
        <f t="shared" si="43"/>
        <v/>
      </c>
      <c r="AD424" s="201" t="str">
        <f t="shared" si="41"/>
        <v/>
      </c>
      <c r="AE424" s="202" t="str">
        <f t="shared" si="44"/>
        <v/>
      </c>
      <c r="AF424" s="202" t="str">
        <f t="shared" si="45"/>
        <v/>
      </c>
      <c r="AG424" s="202" t="str">
        <f t="shared" si="46"/>
        <v/>
      </c>
      <c r="AH424" s="202"/>
      <c r="AI424" s="1"/>
      <c r="AJ424" s="217"/>
      <c r="AK424" s="217"/>
      <c r="AL424" s="217"/>
      <c r="AM424" s="217"/>
      <c r="AO424" s="217"/>
    </row>
    <row r="425" spans="20:41" x14ac:dyDescent="0.25">
      <c r="T425" s="200">
        <v>415</v>
      </c>
      <c r="U425" s="197">
        <f>IFERROR(INDEX(Sales!$B$6:$F$5005,$T425,MATCH(U$10,Sales!$B$5:$F$5,0)),"")</f>
        <v>0</v>
      </c>
      <c r="V425" s="196">
        <f>IFERROR(INDEX(Sales!$B$6:$F$5005,$T425,MATCH(V$10,Sales!$B$5:$F$5,0)),"")</f>
        <v>0</v>
      </c>
      <c r="W425" s="196">
        <f>IFERROR(INDEX(Sales!$B$6:$F$5005,$T425,MATCH(W$10,Sales!$B$5:$F$5,0)),"")</f>
        <v>0</v>
      </c>
      <c r="X425" s="196">
        <f>IFERROR(INDEX(Sales!$B$6:$F$5005,$T425,MATCH(X$10,Sales!$B$5:$F$5,0)),"")</f>
        <v>0</v>
      </c>
      <c r="Y425" s="220">
        <f>IFERROR(INDEX(Sales!$B$6:$F$5005,$T425,MATCH(Y$10,Sales!$B$5:$F$5,0)),"")</f>
        <v>0</v>
      </c>
      <c r="Z425" s="201"/>
      <c r="AA425" s="201"/>
      <c r="AB425" s="201" t="str">
        <f t="shared" si="42"/>
        <v>No</v>
      </c>
      <c r="AC425" s="201" t="str">
        <f t="shared" si="43"/>
        <v/>
      </c>
      <c r="AD425" s="201" t="str">
        <f t="shared" si="41"/>
        <v/>
      </c>
      <c r="AE425" s="202" t="str">
        <f t="shared" si="44"/>
        <v/>
      </c>
      <c r="AF425" s="202" t="str">
        <f t="shared" si="45"/>
        <v/>
      </c>
      <c r="AG425" s="202" t="str">
        <f t="shared" si="46"/>
        <v/>
      </c>
      <c r="AH425" s="202"/>
      <c r="AI425" s="1"/>
      <c r="AJ425" s="217"/>
      <c r="AK425" s="217"/>
      <c r="AL425" s="217"/>
      <c r="AM425" s="217"/>
      <c r="AO425" s="217"/>
    </row>
    <row r="426" spans="20:41" x14ac:dyDescent="0.25">
      <c r="T426" s="200">
        <v>416</v>
      </c>
      <c r="U426" s="197">
        <f>IFERROR(INDEX(Sales!$B$6:$F$5005,$T426,MATCH(U$10,Sales!$B$5:$F$5,0)),"")</f>
        <v>0</v>
      </c>
      <c r="V426" s="196">
        <f>IFERROR(INDEX(Sales!$B$6:$F$5005,$T426,MATCH(V$10,Sales!$B$5:$F$5,0)),"")</f>
        <v>0</v>
      </c>
      <c r="W426" s="196">
        <f>IFERROR(INDEX(Sales!$B$6:$F$5005,$T426,MATCH(W$10,Sales!$B$5:$F$5,0)),"")</f>
        <v>0</v>
      </c>
      <c r="X426" s="196">
        <f>IFERROR(INDEX(Sales!$B$6:$F$5005,$T426,MATCH(X$10,Sales!$B$5:$F$5,0)),"")</f>
        <v>0</v>
      </c>
      <c r="Y426" s="220">
        <f>IFERROR(INDEX(Sales!$B$6:$F$5005,$T426,MATCH(Y$10,Sales!$B$5:$F$5,0)),"")</f>
        <v>0</v>
      </c>
      <c r="Z426" s="201"/>
      <c r="AA426" s="201"/>
      <c r="AB426" s="201" t="str">
        <f t="shared" si="42"/>
        <v>No</v>
      </c>
      <c r="AC426" s="201" t="str">
        <f t="shared" si="43"/>
        <v/>
      </c>
      <c r="AD426" s="201" t="str">
        <f t="shared" si="41"/>
        <v/>
      </c>
      <c r="AE426" s="202" t="str">
        <f t="shared" si="44"/>
        <v/>
      </c>
      <c r="AF426" s="202" t="str">
        <f t="shared" si="45"/>
        <v/>
      </c>
      <c r="AG426" s="202" t="str">
        <f t="shared" si="46"/>
        <v/>
      </c>
      <c r="AH426" s="202"/>
      <c r="AI426" s="1"/>
      <c r="AJ426" s="217"/>
      <c r="AK426" s="217"/>
      <c r="AL426" s="217"/>
      <c r="AM426" s="217"/>
      <c r="AO426" s="217"/>
    </row>
    <row r="427" spans="20:41" x14ac:dyDescent="0.25">
      <c r="T427" s="200">
        <v>417</v>
      </c>
      <c r="U427" s="197">
        <f>IFERROR(INDEX(Sales!$B$6:$F$5005,$T427,MATCH(U$10,Sales!$B$5:$F$5,0)),"")</f>
        <v>0</v>
      </c>
      <c r="V427" s="196">
        <f>IFERROR(INDEX(Sales!$B$6:$F$5005,$T427,MATCH(V$10,Sales!$B$5:$F$5,0)),"")</f>
        <v>0</v>
      </c>
      <c r="W427" s="196">
        <f>IFERROR(INDEX(Sales!$B$6:$F$5005,$T427,MATCH(W$10,Sales!$B$5:$F$5,0)),"")</f>
        <v>0</v>
      </c>
      <c r="X427" s="196">
        <f>IFERROR(INDEX(Sales!$B$6:$F$5005,$T427,MATCH(X$10,Sales!$B$5:$F$5,0)),"")</f>
        <v>0</v>
      </c>
      <c r="Y427" s="220">
        <f>IFERROR(INDEX(Sales!$B$6:$F$5005,$T427,MATCH(Y$10,Sales!$B$5:$F$5,0)),"")</f>
        <v>0</v>
      </c>
      <c r="Z427" s="201"/>
      <c r="AA427" s="201"/>
      <c r="AB427" s="201" t="str">
        <f t="shared" si="42"/>
        <v>No</v>
      </c>
      <c r="AC427" s="201" t="str">
        <f t="shared" si="43"/>
        <v/>
      </c>
      <c r="AD427" s="201" t="str">
        <f t="shared" si="41"/>
        <v/>
      </c>
      <c r="AE427" s="202" t="str">
        <f t="shared" si="44"/>
        <v/>
      </c>
      <c r="AF427" s="202" t="str">
        <f t="shared" si="45"/>
        <v/>
      </c>
      <c r="AG427" s="202" t="str">
        <f t="shared" si="46"/>
        <v/>
      </c>
      <c r="AH427" s="202"/>
      <c r="AI427" s="1"/>
      <c r="AJ427" s="217"/>
      <c r="AK427" s="217"/>
      <c r="AL427" s="217"/>
      <c r="AM427" s="217"/>
      <c r="AO427" s="217"/>
    </row>
    <row r="428" spans="20:41" x14ac:dyDescent="0.25">
      <c r="T428" s="200">
        <v>418</v>
      </c>
      <c r="U428" s="197">
        <f>IFERROR(INDEX(Sales!$B$6:$F$5005,$T428,MATCH(U$10,Sales!$B$5:$F$5,0)),"")</f>
        <v>0</v>
      </c>
      <c r="V428" s="196">
        <f>IFERROR(INDEX(Sales!$B$6:$F$5005,$T428,MATCH(V$10,Sales!$B$5:$F$5,0)),"")</f>
        <v>0</v>
      </c>
      <c r="W428" s="196">
        <f>IFERROR(INDEX(Sales!$B$6:$F$5005,$T428,MATCH(W$10,Sales!$B$5:$F$5,0)),"")</f>
        <v>0</v>
      </c>
      <c r="X428" s="196">
        <f>IFERROR(INDEX(Sales!$B$6:$F$5005,$T428,MATCH(X$10,Sales!$B$5:$F$5,0)),"")</f>
        <v>0</v>
      </c>
      <c r="Y428" s="220">
        <f>IFERROR(INDEX(Sales!$B$6:$F$5005,$T428,MATCH(Y$10,Sales!$B$5:$F$5,0)),"")</f>
        <v>0</v>
      </c>
      <c r="Z428" s="201"/>
      <c r="AA428" s="201"/>
      <c r="AB428" s="201" t="str">
        <f t="shared" si="42"/>
        <v>No</v>
      </c>
      <c r="AC428" s="201" t="str">
        <f t="shared" si="43"/>
        <v/>
      </c>
      <c r="AD428" s="201" t="str">
        <f t="shared" si="41"/>
        <v/>
      </c>
      <c r="AE428" s="202" t="str">
        <f t="shared" si="44"/>
        <v/>
      </c>
      <c r="AF428" s="202" t="str">
        <f t="shared" si="45"/>
        <v/>
      </c>
      <c r="AG428" s="202" t="str">
        <f t="shared" si="46"/>
        <v/>
      </c>
      <c r="AH428" s="202"/>
      <c r="AI428" s="1"/>
      <c r="AJ428" s="217"/>
      <c r="AK428" s="217"/>
      <c r="AL428" s="217"/>
      <c r="AM428" s="217"/>
      <c r="AO428" s="217"/>
    </row>
    <row r="429" spans="20:41" x14ac:dyDescent="0.25">
      <c r="T429" s="200">
        <v>419</v>
      </c>
      <c r="U429" s="197">
        <f>IFERROR(INDEX(Sales!$B$6:$F$5005,$T429,MATCH(U$10,Sales!$B$5:$F$5,0)),"")</f>
        <v>0</v>
      </c>
      <c r="V429" s="196">
        <f>IFERROR(INDEX(Sales!$B$6:$F$5005,$T429,MATCH(V$10,Sales!$B$5:$F$5,0)),"")</f>
        <v>0</v>
      </c>
      <c r="W429" s="196">
        <f>IFERROR(INDEX(Sales!$B$6:$F$5005,$T429,MATCH(W$10,Sales!$B$5:$F$5,0)),"")</f>
        <v>0</v>
      </c>
      <c r="X429" s="196">
        <f>IFERROR(INDEX(Sales!$B$6:$F$5005,$T429,MATCH(X$10,Sales!$B$5:$F$5,0)),"")</f>
        <v>0</v>
      </c>
      <c r="Y429" s="220">
        <f>IFERROR(INDEX(Sales!$B$6:$F$5005,$T429,MATCH(Y$10,Sales!$B$5:$F$5,0)),"")</f>
        <v>0</v>
      </c>
      <c r="Z429" s="201"/>
      <c r="AA429" s="201"/>
      <c r="AB429" s="201" t="str">
        <f t="shared" si="42"/>
        <v>No</v>
      </c>
      <c r="AC429" s="201" t="str">
        <f t="shared" si="43"/>
        <v/>
      </c>
      <c r="AD429" s="201" t="str">
        <f t="shared" si="41"/>
        <v/>
      </c>
      <c r="AE429" s="202" t="str">
        <f t="shared" si="44"/>
        <v/>
      </c>
      <c r="AF429" s="202" t="str">
        <f t="shared" si="45"/>
        <v/>
      </c>
      <c r="AG429" s="202" t="str">
        <f t="shared" si="46"/>
        <v/>
      </c>
      <c r="AH429" s="202"/>
      <c r="AI429" s="1"/>
      <c r="AJ429" s="217"/>
      <c r="AK429" s="217"/>
      <c r="AL429" s="217"/>
      <c r="AM429" s="217"/>
      <c r="AO429" s="217"/>
    </row>
    <row r="430" spans="20:41" x14ac:dyDescent="0.25">
      <c r="T430" s="200">
        <v>420</v>
      </c>
      <c r="U430" s="197">
        <f>IFERROR(INDEX(Sales!$B$6:$F$5005,$T430,MATCH(U$10,Sales!$B$5:$F$5,0)),"")</f>
        <v>0</v>
      </c>
      <c r="V430" s="196">
        <f>IFERROR(INDEX(Sales!$B$6:$F$5005,$T430,MATCH(V$10,Sales!$B$5:$F$5,0)),"")</f>
        <v>0</v>
      </c>
      <c r="W430" s="196">
        <f>IFERROR(INDEX(Sales!$B$6:$F$5005,$T430,MATCH(W$10,Sales!$B$5:$F$5,0)),"")</f>
        <v>0</v>
      </c>
      <c r="X430" s="196">
        <f>IFERROR(INDEX(Sales!$B$6:$F$5005,$T430,MATCH(X$10,Sales!$B$5:$F$5,0)),"")</f>
        <v>0</v>
      </c>
      <c r="Y430" s="220">
        <f>IFERROR(INDEX(Sales!$B$6:$F$5005,$T430,MATCH(Y$10,Sales!$B$5:$F$5,0)),"")</f>
        <v>0</v>
      </c>
      <c r="Z430" s="201"/>
      <c r="AA430" s="201"/>
      <c r="AB430" s="201" t="str">
        <f t="shared" si="42"/>
        <v>No</v>
      </c>
      <c r="AC430" s="201" t="str">
        <f t="shared" si="43"/>
        <v/>
      </c>
      <c r="AD430" s="201" t="str">
        <f t="shared" si="41"/>
        <v/>
      </c>
      <c r="AE430" s="202" t="str">
        <f t="shared" si="44"/>
        <v/>
      </c>
      <c r="AF430" s="202" t="str">
        <f t="shared" si="45"/>
        <v/>
      </c>
      <c r="AG430" s="202" t="str">
        <f t="shared" si="46"/>
        <v/>
      </c>
      <c r="AH430" s="202"/>
      <c r="AI430" s="1"/>
      <c r="AJ430" s="217"/>
      <c r="AK430" s="217"/>
      <c r="AL430" s="217"/>
      <c r="AM430" s="217"/>
      <c r="AO430" s="217"/>
    </row>
    <row r="431" spans="20:41" x14ac:dyDescent="0.25">
      <c r="T431" s="200">
        <v>421</v>
      </c>
      <c r="U431" s="197">
        <f>IFERROR(INDEX(Sales!$B$6:$F$5005,$T431,MATCH(U$10,Sales!$B$5:$F$5,0)),"")</f>
        <v>0</v>
      </c>
      <c r="V431" s="196">
        <f>IFERROR(INDEX(Sales!$B$6:$F$5005,$T431,MATCH(V$10,Sales!$B$5:$F$5,0)),"")</f>
        <v>0</v>
      </c>
      <c r="W431" s="196">
        <f>IFERROR(INDEX(Sales!$B$6:$F$5005,$T431,MATCH(W$10,Sales!$B$5:$F$5,0)),"")</f>
        <v>0</v>
      </c>
      <c r="X431" s="196">
        <f>IFERROR(INDEX(Sales!$B$6:$F$5005,$T431,MATCH(X$10,Sales!$B$5:$F$5,0)),"")</f>
        <v>0</v>
      </c>
      <c r="Y431" s="220">
        <f>IFERROR(INDEX(Sales!$B$6:$F$5005,$T431,MATCH(Y$10,Sales!$B$5:$F$5,0)),"")</f>
        <v>0</v>
      </c>
      <c r="Z431" s="201"/>
      <c r="AA431" s="201"/>
      <c r="AB431" s="201" t="str">
        <f t="shared" si="42"/>
        <v>No</v>
      </c>
      <c r="AC431" s="201" t="str">
        <f t="shared" si="43"/>
        <v/>
      </c>
      <c r="AD431" s="201" t="str">
        <f t="shared" si="41"/>
        <v/>
      </c>
      <c r="AE431" s="202" t="str">
        <f t="shared" si="44"/>
        <v/>
      </c>
      <c r="AF431" s="202" t="str">
        <f t="shared" si="45"/>
        <v/>
      </c>
      <c r="AG431" s="202" t="str">
        <f t="shared" si="46"/>
        <v/>
      </c>
      <c r="AH431" s="202"/>
      <c r="AI431" s="1"/>
      <c r="AJ431" s="217"/>
      <c r="AK431" s="217"/>
      <c r="AL431" s="217"/>
      <c r="AM431" s="217"/>
      <c r="AO431" s="217"/>
    </row>
    <row r="432" spans="20:41" x14ac:dyDescent="0.25">
      <c r="T432" s="200">
        <v>422</v>
      </c>
      <c r="U432" s="197">
        <f>IFERROR(INDEX(Sales!$B$6:$F$5005,$T432,MATCH(U$10,Sales!$B$5:$F$5,0)),"")</f>
        <v>0</v>
      </c>
      <c r="V432" s="196">
        <f>IFERROR(INDEX(Sales!$B$6:$F$5005,$T432,MATCH(V$10,Sales!$B$5:$F$5,0)),"")</f>
        <v>0</v>
      </c>
      <c r="W432" s="196">
        <f>IFERROR(INDEX(Sales!$B$6:$F$5005,$T432,MATCH(W$10,Sales!$B$5:$F$5,0)),"")</f>
        <v>0</v>
      </c>
      <c r="X432" s="196">
        <f>IFERROR(INDEX(Sales!$B$6:$F$5005,$T432,MATCH(X$10,Sales!$B$5:$F$5,0)),"")</f>
        <v>0</v>
      </c>
      <c r="Y432" s="220">
        <f>IFERROR(INDEX(Sales!$B$6:$F$5005,$T432,MATCH(Y$10,Sales!$B$5:$F$5,0)),"")</f>
        <v>0</v>
      </c>
      <c r="Z432" s="201"/>
      <c r="AA432" s="201"/>
      <c r="AB432" s="201" t="str">
        <f t="shared" si="42"/>
        <v>No</v>
      </c>
      <c r="AC432" s="201" t="str">
        <f t="shared" si="43"/>
        <v/>
      </c>
      <c r="AD432" s="201" t="str">
        <f t="shared" si="41"/>
        <v/>
      </c>
      <c r="AE432" s="202" t="str">
        <f t="shared" si="44"/>
        <v/>
      </c>
      <c r="AF432" s="202" t="str">
        <f t="shared" si="45"/>
        <v/>
      </c>
      <c r="AG432" s="202" t="str">
        <f t="shared" si="46"/>
        <v/>
      </c>
      <c r="AH432" s="202"/>
      <c r="AI432" s="1"/>
      <c r="AJ432" s="217"/>
      <c r="AK432" s="217"/>
      <c r="AL432" s="217"/>
      <c r="AM432" s="217"/>
      <c r="AO432" s="217"/>
    </row>
    <row r="433" spans="20:41" x14ac:dyDescent="0.25">
      <c r="T433" s="200">
        <v>423</v>
      </c>
      <c r="U433" s="197">
        <f>IFERROR(INDEX(Sales!$B$6:$F$5005,$T433,MATCH(U$10,Sales!$B$5:$F$5,0)),"")</f>
        <v>0</v>
      </c>
      <c r="V433" s="196">
        <f>IFERROR(INDEX(Sales!$B$6:$F$5005,$T433,MATCH(V$10,Sales!$B$5:$F$5,0)),"")</f>
        <v>0</v>
      </c>
      <c r="W433" s="196">
        <f>IFERROR(INDEX(Sales!$B$6:$F$5005,$T433,MATCH(W$10,Sales!$B$5:$F$5,0)),"")</f>
        <v>0</v>
      </c>
      <c r="X433" s="196">
        <f>IFERROR(INDEX(Sales!$B$6:$F$5005,$T433,MATCH(X$10,Sales!$B$5:$F$5,0)),"")</f>
        <v>0</v>
      </c>
      <c r="Y433" s="220">
        <f>IFERROR(INDEX(Sales!$B$6:$F$5005,$T433,MATCH(Y$10,Sales!$B$5:$F$5,0)),"")</f>
        <v>0</v>
      </c>
      <c r="Z433" s="201"/>
      <c r="AA433" s="201"/>
      <c r="AB433" s="201" t="str">
        <f t="shared" si="42"/>
        <v>No</v>
      </c>
      <c r="AC433" s="201" t="str">
        <f t="shared" si="43"/>
        <v/>
      </c>
      <c r="AD433" s="201" t="str">
        <f t="shared" si="41"/>
        <v/>
      </c>
      <c r="AE433" s="202" t="str">
        <f t="shared" si="44"/>
        <v/>
      </c>
      <c r="AF433" s="202" t="str">
        <f t="shared" si="45"/>
        <v/>
      </c>
      <c r="AG433" s="202" t="str">
        <f t="shared" si="46"/>
        <v/>
      </c>
      <c r="AH433" s="202"/>
      <c r="AI433" s="1"/>
      <c r="AJ433" s="217"/>
      <c r="AK433" s="217"/>
      <c r="AL433" s="217"/>
      <c r="AM433" s="217"/>
      <c r="AO433" s="217"/>
    </row>
    <row r="434" spans="20:41" x14ac:dyDescent="0.25">
      <c r="T434" s="200">
        <v>424</v>
      </c>
      <c r="U434" s="197">
        <f>IFERROR(INDEX(Sales!$B$6:$F$5005,$T434,MATCH(U$10,Sales!$B$5:$F$5,0)),"")</f>
        <v>0</v>
      </c>
      <c r="V434" s="196">
        <f>IFERROR(INDEX(Sales!$B$6:$F$5005,$T434,MATCH(V$10,Sales!$B$5:$F$5,0)),"")</f>
        <v>0</v>
      </c>
      <c r="W434" s="196">
        <f>IFERROR(INDEX(Sales!$B$6:$F$5005,$T434,MATCH(W$10,Sales!$B$5:$F$5,0)),"")</f>
        <v>0</v>
      </c>
      <c r="X434" s="196">
        <f>IFERROR(INDEX(Sales!$B$6:$F$5005,$T434,MATCH(X$10,Sales!$B$5:$F$5,0)),"")</f>
        <v>0</v>
      </c>
      <c r="Y434" s="220">
        <f>IFERROR(INDEX(Sales!$B$6:$F$5005,$T434,MATCH(Y$10,Sales!$B$5:$F$5,0)),"")</f>
        <v>0</v>
      </c>
      <c r="Z434" s="201"/>
      <c r="AA434" s="201"/>
      <c r="AB434" s="201" t="str">
        <f t="shared" si="42"/>
        <v>No</v>
      </c>
      <c r="AC434" s="201" t="str">
        <f t="shared" si="43"/>
        <v/>
      </c>
      <c r="AD434" s="201" t="str">
        <f t="shared" si="41"/>
        <v/>
      </c>
      <c r="AE434" s="202" t="str">
        <f t="shared" si="44"/>
        <v/>
      </c>
      <c r="AF434" s="202" t="str">
        <f t="shared" si="45"/>
        <v/>
      </c>
      <c r="AG434" s="202" t="str">
        <f t="shared" si="46"/>
        <v/>
      </c>
      <c r="AH434" s="202"/>
      <c r="AI434" s="1"/>
      <c r="AJ434" s="217"/>
      <c r="AK434" s="217"/>
      <c r="AL434" s="217"/>
      <c r="AM434" s="217"/>
      <c r="AO434" s="217"/>
    </row>
    <row r="435" spans="20:41" x14ac:dyDescent="0.25">
      <c r="T435" s="200">
        <v>425</v>
      </c>
      <c r="U435" s="197">
        <f>IFERROR(INDEX(Sales!$B$6:$F$5005,$T435,MATCH(U$10,Sales!$B$5:$F$5,0)),"")</f>
        <v>0</v>
      </c>
      <c r="V435" s="196">
        <f>IFERROR(INDEX(Sales!$B$6:$F$5005,$T435,MATCH(V$10,Sales!$B$5:$F$5,0)),"")</f>
        <v>0</v>
      </c>
      <c r="W435" s="196">
        <f>IFERROR(INDEX(Sales!$B$6:$F$5005,$T435,MATCH(W$10,Sales!$B$5:$F$5,0)),"")</f>
        <v>0</v>
      </c>
      <c r="X435" s="196">
        <f>IFERROR(INDEX(Sales!$B$6:$F$5005,$T435,MATCH(X$10,Sales!$B$5:$F$5,0)),"")</f>
        <v>0</v>
      </c>
      <c r="Y435" s="220">
        <f>IFERROR(INDEX(Sales!$B$6:$F$5005,$T435,MATCH(Y$10,Sales!$B$5:$F$5,0)),"")</f>
        <v>0</v>
      </c>
      <c r="Z435" s="201"/>
      <c r="AA435" s="201"/>
      <c r="AB435" s="201" t="str">
        <f t="shared" si="42"/>
        <v>No</v>
      </c>
      <c r="AC435" s="201" t="str">
        <f t="shared" si="43"/>
        <v/>
      </c>
      <c r="AD435" s="201" t="str">
        <f t="shared" si="41"/>
        <v/>
      </c>
      <c r="AE435" s="202" t="str">
        <f t="shared" si="44"/>
        <v/>
      </c>
      <c r="AF435" s="202" t="str">
        <f t="shared" si="45"/>
        <v/>
      </c>
      <c r="AG435" s="202" t="str">
        <f t="shared" si="46"/>
        <v/>
      </c>
      <c r="AH435" s="202"/>
      <c r="AI435" s="1"/>
      <c r="AJ435" s="217"/>
      <c r="AK435" s="217"/>
      <c r="AL435" s="217"/>
      <c r="AM435" s="217"/>
      <c r="AO435" s="217"/>
    </row>
    <row r="436" spans="20:41" x14ac:dyDescent="0.25">
      <c r="T436" s="200">
        <v>426</v>
      </c>
      <c r="U436" s="197">
        <f>IFERROR(INDEX(Sales!$B$6:$F$5005,$T436,MATCH(U$10,Sales!$B$5:$F$5,0)),"")</f>
        <v>0</v>
      </c>
      <c r="V436" s="196">
        <f>IFERROR(INDEX(Sales!$B$6:$F$5005,$T436,MATCH(V$10,Sales!$B$5:$F$5,0)),"")</f>
        <v>0</v>
      </c>
      <c r="W436" s="196">
        <f>IFERROR(INDEX(Sales!$B$6:$F$5005,$T436,MATCH(W$10,Sales!$B$5:$F$5,0)),"")</f>
        <v>0</v>
      </c>
      <c r="X436" s="196">
        <f>IFERROR(INDEX(Sales!$B$6:$F$5005,$T436,MATCH(X$10,Sales!$B$5:$F$5,0)),"")</f>
        <v>0</v>
      </c>
      <c r="Y436" s="220">
        <f>IFERROR(INDEX(Sales!$B$6:$F$5005,$T436,MATCH(Y$10,Sales!$B$5:$F$5,0)),"")</f>
        <v>0</v>
      </c>
      <c r="Z436" s="201"/>
      <c r="AA436" s="201"/>
      <c r="AB436" s="201" t="str">
        <f t="shared" si="42"/>
        <v>No</v>
      </c>
      <c r="AC436" s="201" t="str">
        <f t="shared" si="43"/>
        <v/>
      </c>
      <c r="AD436" s="201" t="str">
        <f t="shared" si="41"/>
        <v/>
      </c>
      <c r="AE436" s="202" t="str">
        <f t="shared" si="44"/>
        <v/>
      </c>
      <c r="AF436" s="202" t="str">
        <f t="shared" si="45"/>
        <v/>
      </c>
      <c r="AG436" s="202" t="str">
        <f t="shared" si="46"/>
        <v/>
      </c>
      <c r="AH436" s="202"/>
      <c r="AI436" s="1"/>
      <c r="AJ436" s="217"/>
      <c r="AK436" s="217"/>
      <c r="AL436" s="217"/>
      <c r="AM436" s="217"/>
      <c r="AO436" s="217"/>
    </row>
    <row r="437" spans="20:41" x14ac:dyDescent="0.25">
      <c r="T437" s="200">
        <v>427</v>
      </c>
      <c r="U437" s="197">
        <f>IFERROR(INDEX(Sales!$B$6:$F$5005,$T437,MATCH(U$10,Sales!$B$5:$F$5,0)),"")</f>
        <v>0</v>
      </c>
      <c r="V437" s="196">
        <f>IFERROR(INDEX(Sales!$B$6:$F$5005,$T437,MATCH(V$10,Sales!$B$5:$F$5,0)),"")</f>
        <v>0</v>
      </c>
      <c r="W437" s="196">
        <f>IFERROR(INDEX(Sales!$B$6:$F$5005,$T437,MATCH(W$10,Sales!$B$5:$F$5,0)),"")</f>
        <v>0</v>
      </c>
      <c r="X437" s="196">
        <f>IFERROR(INDEX(Sales!$B$6:$F$5005,$T437,MATCH(X$10,Sales!$B$5:$F$5,0)),"")</f>
        <v>0</v>
      </c>
      <c r="Y437" s="220">
        <f>IFERROR(INDEX(Sales!$B$6:$F$5005,$T437,MATCH(Y$10,Sales!$B$5:$F$5,0)),"")</f>
        <v>0</v>
      </c>
      <c r="Z437" s="201"/>
      <c r="AA437" s="201"/>
      <c r="AB437" s="201" t="str">
        <f t="shared" si="42"/>
        <v>No</v>
      </c>
      <c r="AC437" s="201" t="str">
        <f t="shared" si="43"/>
        <v/>
      </c>
      <c r="AD437" s="201" t="str">
        <f t="shared" si="41"/>
        <v/>
      </c>
      <c r="AE437" s="202" t="str">
        <f t="shared" si="44"/>
        <v/>
      </c>
      <c r="AF437" s="202" t="str">
        <f t="shared" si="45"/>
        <v/>
      </c>
      <c r="AG437" s="202" t="str">
        <f t="shared" si="46"/>
        <v/>
      </c>
      <c r="AH437" s="202"/>
      <c r="AI437" s="1"/>
      <c r="AJ437" s="217"/>
      <c r="AK437" s="217"/>
      <c r="AL437" s="217"/>
      <c r="AM437" s="217"/>
      <c r="AO437" s="217"/>
    </row>
    <row r="438" spans="20:41" x14ac:dyDescent="0.25">
      <c r="T438" s="200">
        <v>428</v>
      </c>
      <c r="U438" s="197">
        <f>IFERROR(INDEX(Sales!$B$6:$F$5005,$T438,MATCH(U$10,Sales!$B$5:$F$5,0)),"")</f>
        <v>0</v>
      </c>
      <c r="V438" s="196">
        <f>IFERROR(INDEX(Sales!$B$6:$F$5005,$T438,MATCH(V$10,Sales!$B$5:$F$5,0)),"")</f>
        <v>0</v>
      </c>
      <c r="W438" s="196">
        <f>IFERROR(INDEX(Sales!$B$6:$F$5005,$T438,MATCH(W$10,Sales!$B$5:$F$5,0)),"")</f>
        <v>0</v>
      </c>
      <c r="X438" s="196">
        <f>IFERROR(INDEX(Sales!$B$6:$F$5005,$T438,MATCH(X$10,Sales!$B$5:$F$5,0)),"")</f>
        <v>0</v>
      </c>
      <c r="Y438" s="220">
        <f>IFERROR(INDEX(Sales!$B$6:$F$5005,$T438,MATCH(Y$10,Sales!$B$5:$F$5,0)),"")</f>
        <v>0</v>
      </c>
      <c r="Z438" s="201"/>
      <c r="AA438" s="201"/>
      <c r="AB438" s="201" t="str">
        <f t="shared" si="42"/>
        <v>No</v>
      </c>
      <c r="AC438" s="201" t="str">
        <f t="shared" si="43"/>
        <v/>
      </c>
      <c r="AD438" s="201" t="str">
        <f t="shared" si="41"/>
        <v/>
      </c>
      <c r="AE438" s="202" t="str">
        <f t="shared" si="44"/>
        <v/>
      </c>
      <c r="AF438" s="202" t="str">
        <f t="shared" si="45"/>
        <v/>
      </c>
      <c r="AG438" s="202" t="str">
        <f t="shared" si="46"/>
        <v/>
      </c>
      <c r="AH438" s="202"/>
      <c r="AI438" s="1"/>
      <c r="AJ438" s="217"/>
      <c r="AK438" s="217"/>
      <c r="AL438" s="217"/>
      <c r="AM438" s="217"/>
      <c r="AO438" s="217"/>
    </row>
    <row r="439" spans="20:41" x14ac:dyDescent="0.25">
      <c r="T439" s="200">
        <v>429</v>
      </c>
      <c r="U439" s="197">
        <f>IFERROR(INDEX(Sales!$B$6:$F$5005,$T439,MATCH(U$10,Sales!$B$5:$F$5,0)),"")</f>
        <v>0</v>
      </c>
      <c r="V439" s="196">
        <f>IFERROR(INDEX(Sales!$B$6:$F$5005,$T439,MATCH(V$10,Sales!$B$5:$F$5,0)),"")</f>
        <v>0</v>
      </c>
      <c r="W439" s="196">
        <f>IFERROR(INDEX(Sales!$B$6:$F$5005,$T439,MATCH(W$10,Sales!$B$5:$F$5,0)),"")</f>
        <v>0</v>
      </c>
      <c r="X439" s="196">
        <f>IFERROR(INDEX(Sales!$B$6:$F$5005,$T439,MATCH(X$10,Sales!$B$5:$F$5,0)),"")</f>
        <v>0</v>
      </c>
      <c r="Y439" s="220">
        <f>IFERROR(INDEX(Sales!$B$6:$F$5005,$T439,MATCH(Y$10,Sales!$B$5:$F$5,0)),"")</f>
        <v>0</v>
      </c>
      <c r="Z439" s="201"/>
      <c r="AA439" s="201"/>
      <c r="AB439" s="201" t="str">
        <f t="shared" si="42"/>
        <v>No</v>
      </c>
      <c r="AC439" s="201" t="str">
        <f t="shared" si="43"/>
        <v/>
      </c>
      <c r="AD439" s="201" t="str">
        <f t="shared" si="41"/>
        <v/>
      </c>
      <c r="AE439" s="202" t="str">
        <f t="shared" si="44"/>
        <v/>
      </c>
      <c r="AF439" s="202" t="str">
        <f t="shared" si="45"/>
        <v/>
      </c>
      <c r="AG439" s="202" t="str">
        <f t="shared" si="46"/>
        <v/>
      </c>
      <c r="AH439" s="202"/>
      <c r="AI439" s="1"/>
      <c r="AJ439" s="217"/>
      <c r="AK439" s="217"/>
      <c r="AL439" s="217"/>
      <c r="AM439" s="217"/>
      <c r="AO439" s="217"/>
    </row>
    <row r="440" spans="20:41" x14ac:dyDescent="0.25">
      <c r="T440" s="200">
        <v>430</v>
      </c>
      <c r="U440" s="197">
        <f>IFERROR(INDEX(Sales!$B$6:$F$5005,$T440,MATCH(U$10,Sales!$B$5:$F$5,0)),"")</f>
        <v>0</v>
      </c>
      <c r="V440" s="196">
        <f>IFERROR(INDEX(Sales!$B$6:$F$5005,$T440,MATCH(V$10,Sales!$B$5:$F$5,0)),"")</f>
        <v>0</v>
      </c>
      <c r="W440" s="196">
        <f>IFERROR(INDEX(Sales!$B$6:$F$5005,$T440,MATCH(W$10,Sales!$B$5:$F$5,0)),"")</f>
        <v>0</v>
      </c>
      <c r="X440" s="196">
        <f>IFERROR(INDEX(Sales!$B$6:$F$5005,$T440,MATCH(X$10,Sales!$B$5:$F$5,0)),"")</f>
        <v>0</v>
      </c>
      <c r="Y440" s="220">
        <f>IFERROR(INDEX(Sales!$B$6:$F$5005,$T440,MATCH(Y$10,Sales!$B$5:$F$5,0)),"")</f>
        <v>0</v>
      </c>
      <c r="Z440" s="201"/>
      <c r="AA440" s="201"/>
      <c r="AB440" s="201" t="str">
        <f t="shared" si="42"/>
        <v>No</v>
      </c>
      <c r="AC440" s="201" t="str">
        <f t="shared" si="43"/>
        <v/>
      </c>
      <c r="AD440" s="201" t="str">
        <f t="shared" si="41"/>
        <v/>
      </c>
      <c r="AE440" s="202" t="str">
        <f t="shared" si="44"/>
        <v/>
      </c>
      <c r="AF440" s="202" t="str">
        <f t="shared" si="45"/>
        <v/>
      </c>
      <c r="AG440" s="202" t="str">
        <f t="shared" si="46"/>
        <v/>
      </c>
      <c r="AH440" s="202"/>
      <c r="AI440" s="1"/>
      <c r="AJ440" s="217"/>
      <c r="AK440" s="217"/>
      <c r="AL440" s="217"/>
      <c r="AM440" s="217"/>
      <c r="AO440" s="217"/>
    </row>
    <row r="441" spans="20:41" x14ac:dyDescent="0.25">
      <c r="T441" s="200">
        <v>431</v>
      </c>
      <c r="U441" s="197">
        <f>IFERROR(INDEX(Sales!$B$6:$F$5005,$T441,MATCH(U$10,Sales!$B$5:$F$5,0)),"")</f>
        <v>0</v>
      </c>
      <c r="V441" s="196">
        <f>IFERROR(INDEX(Sales!$B$6:$F$5005,$T441,MATCH(V$10,Sales!$B$5:$F$5,0)),"")</f>
        <v>0</v>
      </c>
      <c r="W441" s="196">
        <f>IFERROR(INDEX(Sales!$B$6:$F$5005,$T441,MATCH(W$10,Sales!$B$5:$F$5,0)),"")</f>
        <v>0</v>
      </c>
      <c r="X441" s="196">
        <f>IFERROR(INDEX(Sales!$B$6:$F$5005,$T441,MATCH(X$10,Sales!$B$5:$F$5,0)),"")</f>
        <v>0</v>
      </c>
      <c r="Y441" s="220">
        <f>IFERROR(INDEX(Sales!$B$6:$F$5005,$T441,MATCH(Y$10,Sales!$B$5:$F$5,0)),"")</f>
        <v>0</v>
      </c>
      <c r="Z441" s="201"/>
      <c r="AA441" s="201"/>
      <c r="AB441" s="201" t="str">
        <f t="shared" si="42"/>
        <v>No</v>
      </c>
      <c r="AC441" s="201" t="str">
        <f t="shared" si="43"/>
        <v/>
      </c>
      <c r="AD441" s="201" t="str">
        <f t="shared" si="41"/>
        <v/>
      </c>
      <c r="AE441" s="202" t="str">
        <f t="shared" si="44"/>
        <v/>
      </c>
      <c r="AF441" s="202" t="str">
        <f t="shared" si="45"/>
        <v/>
      </c>
      <c r="AG441" s="202" t="str">
        <f t="shared" si="46"/>
        <v/>
      </c>
      <c r="AH441" s="202"/>
      <c r="AI441" s="1"/>
      <c r="AJ441" s="217"/>
      <c r="AK441" s="217"/>
      <c r="AL441" s="217"/>
      <c r="AM441" s="217"/>
      <c r="AO441" s="217"/>
    </row>
    <row r="442" spans="20:41" x14ac:dyDescent="0.25">
      <c r="T442" s="200">
        <v>432</v>
      </c>
      <c r="U442" s="197">
        <f>IFERROR(INDEX(Sales!$B$6:$F$5005,$T442,MATCH(U$10,Sales!$B$5:$F$5,0)),"")</f>
        <v>0</v>
      </c>
      <c r="V442" s="196">
        <f>IFERROR(INDEX(Sales!$B$6:$F$5005,$T442,MATCH(V$10,Sales!$B$5:$F$5,0)),"")</f>
        <v>0</v>
      </c>
      <c r="W442" s="196">
        <f>IFERROR(INDEX(Sales!$B$6:$F$5005,$T442,MATCH(W$10,Sales!$B$5:$F$5,0)),"")</f>
        <v>0</v>
      </c>
      <c r="X442" s="196">
        <f>IFERROR(INDEX(Sales!$B$6:$F$5005,$T442,MATCH(X$10,Sales!$B$5:$F$5,0)),"")</f>
        <v>0</v>
      </c>
      <c r="Y442" s="220">
        <f>IFERROR(INDEX(Sales!$B$6:$F$5005,$T442,MATCH(Y$10,Sales!$B$5:$F$5,0)),"")</f>
        <v>0</v>
      </c>
      <c r="Z442" s="201"/>
      <c r="AA442" s="201"/>
      <c r="AB442" s="201" t="str">
        <f t="shared" si="42"/>
        <v>No</v>
      </c>
      <c r="AC442" s="201" t="str">
        <f t="shared" si="43"/>
        <v/>
      </c>
      <c r="AD442" s="201" t="str">
        <f t="shared" si="41"/>
        <v/>
      </c>
      <c r="AE442" s="202" t="str">
        <f t="shared" si="44"/>
        <v/>
      </c>
      <c r="AF442" s="202" t="str">
        <f t="shared" si="45"/>
        <v/>
      </c>
      <c r="AG442" s="202" t="str">
        <f t="shared" si="46"/>
        <v/>
      </c>
      <c r="AH442" s="202"/>
      <c r="AI442" s="1"/>
      <c r="AJ442" s="217"/>
      <c r="AK442" s="217"/>
      <c r="AL442" s="217"/>
      <c r="AM442" s="217"/>
      <c r="AO442" s="217"/>
    </row>
    <row r="443" spans="20:41" x14ac:dyDescent="0.25">
      <c r="T443" s="200">
        <v>433</v>
      </c>
      <c r="U443" s="197">
        <f>IFERROR(INDEX(Sales!$B$6:$F$5005,$T443,MATCH(U$10,Sales!$B$5:$F$5,0)),"")</f>
        <v>0</v>
      </c>
      <c r="V443" s="196">
        <f>IFERROR(INDEX(Sales!$B$6:$F$5005,$T443,MATCH(V$10,Sales!$B$5:$F$5,0)),"")</f>
        <v>0</v>
      </c>
      <c r="W443" s="196">
        <f>IFERROR(INDEX(Sales!$B$6:$F$5005,$T443,MATCH(W$10,Sales!$B$5:$F$5,0)),"")</f>
        <v>0</v>
      </c>
      <c r="X443" s="196">
        <f>IFERROR(INDEX(Sales!$B$6:$F$5005,$T443,MATCH(X$10,Sales!$B$5:$F$5,0)),"")</f>
        <v>0</v>
      </c>
      <c r="Y443" s="220">
        <f>IFERROR(INDEX(Sales!$B$6:$F$5005,$T443,MATCH(Y$10,Sales!$B$5:$F$5,0)),"")</f>
        <v>0</v>
      </c>
      <c r="Z443" s="201"/>
      <c r="AA443" s="201"/>
      <c r="AB443" s="201" t="str">
        <f t="shared" si="42"/>
        <v>No</v>
      </c>
      <c r="AC443" s="201" t="str">
        <f t="shared" si="43"/>
        <v/>
      </c>
      <c r="AD443" s="201" t="str">
        <f t="shared" si="41"/>
        <v/>
      </c>
      <c r="AE443" s="202" t="str">
        <f t="shared" si="44"/>
        <v/>
      </c>
      <c r="AF443" s="202" t="str">
        <f t="shared" si="45"/>
        <v/>
      </c>
      <c r="AG443" s="202" t="str">
        <f t="shared" si="46"/>
        <v/>
      </c>
      <c r="AH443" s="202"/>
      <c r="AI443" s="1"/>
      <c r="AJ443" s="217"/>
      <c r="AK443" s="217"/>
      <c r="AL443" s="217"/>
      <c r="AM443" s="217"/>
      <c r="AO443" s="217"/>
    </row>
    <row r="444" spans="20:41" x14ac:dyDescent="0.25">
      <c r="T444" s="200">
        <v>434</v>
      </c>
      <c r="U444" s="197">
        <f>IFERROR(INDEX(Sales!$B$6:$F$5005,$T444,MATCH(U$10,Sales!$B$5:$F$5,0)),"")</f>
        <v>0</v>
      </c>
      <c r="V444" s="196">
        <f>IFERROR(INDEX(Sales!$B$6:$F$5005,$T444,MATCH(V$10,Sales!$B$5:$F$5,0)),"")</f>
        <v>0</v>
      </c>
      <c r="W444" s="196">
        <f>IFERROR(INDEX(Sales!$B$6:$F$5005,$T444,MATCH(W$10,Sales!$B$5:$F$5,0)),"")</f>
        <v>0</v>
      </c>
      <c r="X444" s="196">
        <f>IFERROR(INDEX(Sales!$B$6:$F$5005,$T444,MATCH(X$10,Sales!$B$5:$F$5,0)),"")</f>
        <v>0</v>
      </c>
      <c r="Y444" s="220">
        <f>IFERROR(INDEX(Sales!$B$6:$F$5005,$T444,MATCH(Y$10,Sales!$B$5:$F$5,0)),"")</f>
        <v>0</v>
      </c>
      <c r="Z444" s="201"/>
      <c r="AA444" s="201"/>
      <c r="AB444" s="201" t="str">
        <f t="shared" si="42"/>
        <v>No</v>
      </c>
      <c r="AC444" s="201" t="str">
        <f t="shared" si="43"/>
        <v/>
      </c>
      <c r="AD444" s="201" t="str">
        <f t="shared" si="41"/>
        <v/>
      </c>
      <c r="AE444" s="202" t="str">
        <f t="shared" si="44"/>
        <v/>
      </c>
      <c r="AF444" s="202" t="str">
        <f t="shared" si="45"/>
        <v/>
      </c>
      <c r="AG444" s="202" t="str">
        <f t="shared" si="46"/>
        <v/>
      </c>
      <c r="AH444" s="202"/>
      <c r="AI444" s="1"/>
      <c r="AJ444" s="217"/>
      <c r="AK444" s="217"/>
      <c r="AL444" s="217"/>
      <c r="AM444" s="217"/>
      <c r="AO444" s="217"/>
    </row>
    <row r="445" spans="20:41" x14ac:dyDescent="0.25">
      <c r="T445" s="200">
        <v>435</v>
      </c>
      <c r="U445" s="197">
        <f>IFERROR(INDEX(Sales!$B$6:$F$5005,$T445,MATCH(U$10,Sales!$B$5:$F$5,0)),"")</f>
        <v>0</v>
      </c>
      <c r="V445" s="196">
        <f>IFERROR(INDEX(Sales!$B$6:$F$5005,$T445,MATCH(V$10,Sales!$B$5:$F$5,0)),"")</f>
        <v>0</v>
      </c>
      <c r="W445" s="196">
        <f>IFERROR(INDEX(Sales!$B$6:$F$5005,$T445,MATCH(W$10,Sales!$B$5:$F$5,0)),"")</f>
        <v>0</v>
      </c>
      <c r="X445" s="196">
        <f>IFERROR(INDEX(Sales!$B$6:$F$5005,$T445,MATCH(X$10,Sales!$B$5:$F$5,0)),"")</f>
        <v>0</v>
      </c>
      <c r="Y445" s="220">
        <f>IFERROR(INDEX(Sales!$B$6:$F$5005,$T445,MATCH(Y$10,Sales!$B$5:$F$5,0)),"")</f>
        <v>0</v>
      </c>
      <c r="Z445" s="201"/>
      <c r="AA445" s="201"/>
      <c r="AB445" s="201" t="str">
        <f t="shared" si="42"/>
        <v>No</v>
      </c>
      <c r="AC445" s="201" t="str">
        <f t="shared" si="43"/>
        <v/>
      </c>
      <c r="AD445" s="201" t="str">
        <f t="shared" si="41"/>
        <v/>
      </c>
      <c r="AE445" s="202" t="str">
        <f t="shared" si="44"/>
        <v/>
      </c>
      <c r="AF445" s="202" t="str">
        <f t="shared" si="45"/>
        <v/>
      </c>
      <c r="AG445" s="202" t="str">
        <f t="shared" si="46"/>
        <v/>
      </c>
      <c r="AH445" s="202"/>
      <c r="AI445" s="1"/>
      <c r="AJ445" s="217"/>
      <c r="AK445" s="217"/>
      <c r="AL445" s="217"/>
      <c r="AM445" s="217"/>
      <c r="AO445" s="217"/>
    </row>
    <row r="446" spans="20:41" x14ac:dyDescent="0.25">
      <c r="T446" s="200">
        <v>436</v>
      </c>
      <c r="U446" s="197">
        <f>IFERROR(INDEX(Sales!$B$6:$F$5005,$T446,MATCH(U$10,Sales!$B$5:$F$5,0)),"")</f>
        <v>0</v>
      </c>
      <c r="V446" s="196">
        <f>IFERROR(INDEX(Sales!$B$6:$F$5005,$T446,MATCH(V$10,Sales!$B$5:$F$5,0)),"")</f>
        <v>0</v>
      </c>
      <c r="W446" s="196">
        <f>IFERROR(INDEX(Sales!$B$6:$F$5005,$T446,MATCH(W$10,Sales!$B$5:$F$5,0)),"")</f>
        <v>0</v>
      </c>
      <c r="X446" s="196">
        <f>IFERROR(INDEX(Sales!$B$6:$F$5005,$T446,MATCH(X$10,Sales!$B$5:$F$5,0)),"")</f>
        <v>0</v>
      </c>
      <c r="Y446" s="220">
        <f>IFERROR(INDEX(Sales!$B$6:$F$5005,$T446,MATCH(Y$10,Sales!$B$5:$F$5,0)),"")</f>
        <v>0</v>
      </c>
      <c r="Z446" s="201"/>
      <c r="AA446" s="201"/>
      <c r="AB446" s="201" t="str">
        <f t="shared" si="42"/>
        <v>No</v>
      </c>
      <c r="AC446" s="201" t="str">
        <f t="shared" si="43"/>
        <v/>
      </c>
      <c r="AD446" s="201" t="str">
        <f t="shared" si="41"/>
        <v/>
      </c>
      <c r="AE446" s="202" t="str">
        <f t="shared" si="44"/>
        <v/>
      </c>
      <c r="AF446" s="202" t="str">
        <f t="shared" si="45"/>
        <v/>
      </c>
      <c r="AG446" s="202" t="str">
        <f t="shared" si="46"/>
        <v/>
      </c>
      <c r="AH446" s="202"/>
      <c r="AI446" s="1"/>
      <c r="AJ446" s="217"/>
      <c r="AK446" s="217"/>
      <c r="AL446" s="217"/>
      <c r="AM446" s="217"/>
      <c r="AO446" s="217"/>
    </row>
    <row r="447" spans="20:41" x14ac:dyDescent="0.25">
      <c r="T447" s="200">
        <v>437</v>
      </c>
      <c r="U447" s="197">
        <f>IFERROR(INDEX(Sales!$B$6:$F$5005,$T447,MATCH(U$10,Sales!$B$5:$F$5,0)),"")</f>
        <v>0</v>
      </c>
      <c r="V447" s="196">
        <f>IFERROR(INDEX(Sales!$B$6:$F$5005,$T447,MATCH(V$10,Sales!$B$5:$F$5,0)),"")</f>
        <v>0</v>
      </c>
      <c r="W447" s="196">
        <f>IFERROR(INDEX(Sales!$B$6:$F$5005,$T447,MATCH(W$10,Sales!$B$5:$F$5,0)),"")</f>
        <v>0</v>
      </c>
      <c r="X447" s="196">
        <f>IFERROR(INDEX(Sales!$B$6:$F$5005,$T447,MATCH(X$10,Sales!$B$5:$F$5,0)),"")</f>
        <v>0</v>
      </c>
      <c r="Y447" s="220">
        <f>IFERROR(INDEX(Sales!$B$6:$F$5005,$T447,MATCH(Y$10,Sales!$B$5:$F$5,0)),"")</f>
        <v>0</v>
      </c>
      <c r="Z447" s="201"/>
      <c r="AA447" s="201"/>
      <c r="AB447" s="201" t="str">
        <f t="shared" si="42"/>
        <v>No</v>
      </c>
      <c r="AC447" s="201" t="str">
        <f t="shared" si="43"/>
        <v/>
      </c>
      <c r="AD447" s="201" t="str">
        <f t="shared" si="41"/>
        <v/>
      </c>
      <c r="AE447" s="202" t="str">
        <f t="shared" si="44"/>
        <v/>
      </c>
      <c r="AF447" s="202" t="str">
        <f t="shared" si="45"/>
        <v/>
      </c>
      <c r="AG447" s="202" t="str">
        <f t="shared" si="46"/>
        <v/>
      </c>
      <c r="AH447" s="202"/>
      <c r="AI447" s="1"/>
      <c r="AJ447" s="217"/>
      <c r="AK447" s="217"/>
      <c r="AL447" s="217"/>
      <c r="AM447" s="217"/>
      <c r="AO447" s="217"/>
    </row>
    <row r="448" spans="20:41" x14ac:dyDescent="0.25">
      <c r="T448" s="200">
        <v>438</v>
      </c>
      <c r="U448" s="197">
        <f>IFERROR(INDEX(Sales!$B$6:$F$5005,$T448,MATCH(U$10,Sales!$B$5:$F$5,0)),"")</f>
        <v>0</v>
      </c>
      <c r="V448" s="196">
        <f>IFERROR(INDEX(Sales!$B$6:$F$5005,$T448,MATCH(V$10,Sales!$B$5:$F$5,0)),"")</f>
        <v>0</v>
      </c>
      <c r="W448" s="196">
        <f>IFERROR(INDEX(Sales!$B$6:$F$5005,$T448,MATCH(W$10,Sales!$B$5:$F$5,0)),"")</f>
        <v>0</v>
      </c>
      <c r="X448" s="196">
        <f>IFERROR(INDEX(Sales!$B$6:$F$5005,$T448,MATCH(X$10,Sales!$B$5:$F$5,0)),"")</f>
        <v>0</v>
      </c>
      <c r="Y448" s="220">
        <f>IFERROR(INDEX(Sales!$B$6:$F$5005,$T448,MATCH(Y$10,Sales!$B$5:$F$5,0)),"")</f>
        <v>0</v>
      </c>
      <c r="Z448" s="201"/>
      <c r="AA448" s="201"/>
      <c r="AB448" s="201" t="str">
        <f t="shared" si="42"/>
        <v>No</v>
      </c>
      <c r="AC448" s="201" t="str">
        <f t="shared" si="43"/>
        <v/>
      </c>
      <c r="AD448" s="201" t="str">
        <f t="shared" si="41"/>
        <v/>
      </c>
      <c r="AE448" s="202" t="str">
        <f t="shared" si="44"/>
        <v/>
      </c>
      <c r="AF448" s="202" t="str">
        <f t="shared" si="45"/>
        <v/>
      </c>
      <c r="AG448" s="202" t="str">
        <f t="shared" si="46"/>
        <v/>
      </c>
      <c r="AH448" s="202"/>
      <c r="AI448" s="1"/>
      <c r="AJ448" s="217"/>
      <c r="AK448" s="217"/>
      <c r="AL448" s="217"/>
      <c r="AM448" s="217"/>
      <c r="AO448" s="217"/>
    </row>
    <row r="449" spans="20:41" x14ac:dyDescent="0.25">
      <c r="T449" s="200">
        <v>439</v>
      </c>
      <c r="U449" s="197">
        <f>IFERROR(INDEX(Sales!$B$6:$F$5005,$T449,MATCH(U$10,Sales!$B$5:$F$5,0)),"")</f>
        <v>0</v>
      </c>
      <c r="V449" s="196">
        <f>IFERROR(INDEX(Sales!$B$6:$F$5005,$T449,MATCH(V$10,Sales!$B$5:$F$5,0)),"")</f>
        <v>0</v>
      </c>
      <c r="W449" s="196">
        <f>IFERROR(INDEX(Sales!$B$6:$F$5005,$T449,MATCH(W$10,Sales!$B$5:$F$5,0)),"")</f>
        <v>0</v>
      </c>
      <c r="X449" s="196">
        <f>IFERROR(INDEX(Sales!$B$6:$F$5005,$T449,MATCH(X$10,Sales!$B$5:$F$5,0)),"")</f>
        <v>0</v>
      </c>
      <c r="Y449" s="220">
        <f>IFERROR(INDEX(Sales!$B$6:$F$5005,$T449,MATCH(Y$10,Sales!$B$5:$F$5,0)),"")</f>
        <v>0</v>
      </c>
      <c r="Z449" s="201"/>
      <c r="AA449" s="201"/>
      <c r="AB449" s="201" t="str">
        <f t="shared" si="42"/>
        <v>No</v>
      </c>
      <c r="AC449" s="201" t="str">
        <f t="shared" si="43"/>
        <v/>
      </c>
      <c r="AD449" s="201" t="str">
        <f t="shared" si="41"/>
        <v/>
      </c>
      <c r="AE449" s="202" t="str">
        <f t="shared" si="44"/>
        <v/>
      </c>
      <c r="AF449" s="202" t="str">
        <f t="shared" si="45"/>
        <v/>
      </c>
      <c r="AG449" s="202" t="str">
        <f t="shared" si="46"/>
        <v/>
      </c>
      <c r="AH449" s="202"/>
      <c r="AI449" s="1"/>
      <c r="AJ449" s="217"/>
      <c r="AK449" s="217"/>
      <c r="AL449" s="217"/>
      <c r="AM449" s="217"/>
      <c r="AO449" s="217"/>
    </row>
    <row r="450" spans="20:41" x14ac:dyDescent="0.25">
      <c r="T450" s="200">
        <v>440</v>
      </c>
      <c r="U450" s="197">
        <f>IFERROR(INDEX(Sales!$B$6:$F$5005,$T450,MATCH(U$10,Sales!$B$5:$F$5,0)),"")</f>
        <v>0</v>
      </c>
      <c r="V450" s="196">
        <f>IFERROR(INDEX(Sales!$B$6:$F$5005,$T450,MATCH(V$10,Sales!$B$5:$F$5,0)),"")</f>
        <v>0</v>
      </c>
      <c r="W450" s="196">
        <f>IFERROR(INDEX(Sales!$B$6:$F$5005,$T450,MATCH(W$10,Sales!$B$5:$F$5,0)),"")</f>
        <v>0</v>
      </c>
      <c r="X450" s="196">
        <f>IFERROR(INDEX(Sales!$B$6:$F$5005,$T450,MATCH(X$10,Sales!$B$5:$F$5,0)),"")</f>
        <v>0</v>
      </c>
      <c r="Y450" s="220">
        <f>IFERROR(INDEX(Sales!$B$6:$F$5005,$T450,MATCH(Y$10,Sales!$B$5:$F$5,0)),"")</f>
        <v>0</v>
      </c>
      <c r="Z450" s="201"/>
      <c r="AA450" s="201"/>
      <c r="AB450" s="201" t="str">
        <f t="shared" si="42"/>
        <v>No</v>
      </c>
      <c r="AC450" s="201" t="str">
        <f t="shared" si="43"/>
        <v/>
      </c>
      <c r="AD450" s="201" t="str">
        <f t="shared" si="41"/>
        <v/>
      </c>
      <c r="AE450" s="202" t="str">
        <f t="shared" si="44"/>
        <v/>
      </c>
      <c r="AF450" s="202" t="str">
        <f t="shared" si="45"/>
        <v/>
      </c>
      <c r="AG450" s="202" t="str">
        <f t="shared" si="46"/>
        <v/>
      </c>
      <c r="AH450" s="202"/>
      <c r="AI450" s="1"/>
      <c r="AJ450" s="217"/>
      <c r="AK450" s="217"/>
      <c r="AL450" s="217"/>
      <c r="AM450" s="217"/>
      <c r="AO450" s="217"/>
    </row>
    <row r="451" spans="20:41" x14ac:dyDescent="0.25">
      <c r="T451" s="200">
        <v>441</v>
      </c>
      <c r="U451" s="197">
        <f>IFERROR(INDEX(Sales!$B$6:$F$5005,$T451,MATCH(U$10,Sales!$B$5:$F$5,0)),"")</f>
        <v>0</v>
      </c>
      <c r="V451" s="196">
        <f>IFERROR(INDEX(Sales!$B$6:$F$5005,$T451,MATCH(V$10,Sales!$B$5:$F$5,0)),"")</f>
        <v>0</v>
      </c>
      <c r="W451" s="196">
        <f>IFERROR(INDEX(Sales!$B$6:$F$5005,$T451,MATCH(W$10,Sales!$B$5:$F$5,0)),"")</f>
        <v>0</v>
      </c>
      <c r="X451" s="196">
        <f>IFERROR(INDEX(Sales!$B$6:$F$5005,$T451,MATCH(X$10,Sales!$B$5:$F$5,0)),"")</f>
        <v>0</v>
      </c>
      <c r="Y451" s="220">
        <f>IFERROR(INDEX(Sales!$B$6:$F$5005,$T451,MATCH(Y$10,Sales!$B$5:$F$5,0)),"")</f>
        <v>0</v>
      </c>
      <c r="Z451" s="201"/>
      <c r="AA451" s="201"/>
      <c r="AB451" s="201" t="str">
        <f t="shared" si="42"/>
        <v>No</v>
      </c>
      <c r="AC451" s="201" t="str">
        <f t="shared" si="43"/>
        <v/>
      </c>
      <c r="AD451" s="201" t="str">
        <f t="shared" si="41"/>
        <v/>
      </c>
      <c r="AE451" s="202" t="str">
        <f t="shared" si="44"/>
        <v/>
      </c>
      <c r="AF451" s="202" t="str">
        <f t="shared" si="45"/>
        <v/>
      </c>
      <c r="AG451" s="202" t="str">
        <f t="shared" si="46"/>
        <v/>
      </c>
      <c r="AH451" s="202"/>
      <c r="AI451" s="1"/>
      <c r="AJ451" s="217"/>
      <c r="AK451" s="217"/>
      <c r="AL451" s="217"/>
      <c r="AM451" s="217"/>
      <c r="AO451" s="217"/>
    </row>
    <row r="452" spans="20:41" x14ac:dyDescent="0.25">
      <c r="T452" s="200">
        <v>442</v>
      </c>
      <c r="U452" s="197">
        <f>IFERROR(INDEX(Sales!$B$6:$F$5005,$T452,MATCH(U$10,Sales!$B$5:$F$5,0)),"")</f>
        <v>0</v>
      </c>
      <c r="V452" s="196">
        <f>IFERROR(INDEX(Sales!$B$6:$F$5005,$T452,MATCH(V$10,Sales!$B$5:$F$5,0)),"")</f>
        <v>0</v>
      </c>
      <c r="W452" s="196">
        <f>IFERROR(INDEX(Sales!$B$6:$F$5005,$T452,MATCH(W$10,Sales!$B$5:$F$5,0)),"")</f>
        <v>0</v>
      </c>
      <c r="X452" s="196">
        <f>IFERROR(INDEX(Sales!$B$6:$F$5005,$T452,MATCH(X$10,Sales!$B$5:$F$5,0)),"")</f>
        <v>0</v>
      </c>
      <c r="Y452" s="220">
        <f>IFERROR(INDEX(Sales!$B$6:$F$5005,$T452,MATCH(Y$10,Sales!$B$5:$F$5,0)),"")</f>
        <v>0</v>
      </c>
      <c r="Z452" s="201"/>
      <c r="AA452" s="201"/>
      <c r="AB452" s="201" t="str">
        <f t="shared" si="42"/>
        <v>No</v>
      </c>
      <c r="AC452" s="201" t="str">
        <f t="shared" si="43"/>
        <v/>
      </c>
      <c r="AD452" s="201" t="str">
        <f t="shared" si="41"/>
        <v/>
      </c>
      <c r="AE452" s="202" t="str">
        <f t="shared" si="44"/>
        <v/>
      </c>
      <c r="AF452" s="202" t="str">
        <f t="shared" si="45"/>
        <v/>
      </c>
      <c r="AG452" s="202" t="str">
        <f t="shared" si="46"/>
        <v/>
      </c>
      <c r="AH452" s="202"/>
      <c r="AI452" s="1"/>
      <c r="AJ452" s="217"/>
      <c r="AK452" s="217"/>
      <c r="AL452" s="217"/>
      <c r="AM452" s="217"/>
      <c r="AO452" s="217"/>
    </row>
    <row r="453" spans="20:41" x14ac:dyDescent="0.25">
      <c r="T453" s="200">
        <v>443</v>
      </c>
      <c r="U453" s="197">
        <f>IFERROR(INDEX(Sales!$B$6:$F$5005,$T453,MATCH(U$10,Sales!$B$5:$F$5,0)),"")</f>
        <v>0</v>
      </c>
      <c r="V453" s="196">
        <f>IFERROR(INDEX(Sales!$B$6:$F$5005,$T453,MATCH(V$10,Sales!$B$5:$F$5,0)),"")</f>
        <v>0</v>
      </c>
      <c r="W453" s="196">
        <f>IFERROR(INDEX(Sales!$B$6:$F$5005,$T453,MATCH(W$10,Sales!$B$5:$F$5,0)),"")</f>
        <v>0</v>
      </c>
      <c r="X453" s="196">
        <f>IFERROR(INDEX(Sales!$B$6:$F$5005,$T453,MATCH(X$10,Sales!$B$5:$F$5,0)),"")</f>
        <v>0</v>
      </c>
      <c r="Y453" s="220">
        <f>IFERROR(INDEX(Sales!$B$6:$F$5005,$T453,MATCH(Y$10,Sales!$B$5:$F$5,0)),"")</f>
        <v>0</v>
      </c>
      <c r="Z453" s="201"/>
      <c r="AA453" s="201"/>
      <c r="AB453" s="201" t="str">
        <f t="shared" si="42"/>
        <v>No</v>
      </c>
      <c r="AC453" s="201" t="str">
        <f t="shared" si="43"/>
        <v/>
      </c>
      <c r="AD453" s="201" t="str">
        <f t="shared" si="41"/>
        <v/>
      </c>
      <c r="AE453" s="202" t="str">
        <f t="shared" si="44"/>
        <v/>
      </c>
      <c r="AF453" s="202" t="str">
        <f t="shared" si="45"/>
        <v/>
      </c>
      <c r="AG453" s="202" t="str">
        <f t="shared" si="46"/>
        <v/>
      </c>
      <c r="AH453" s="202"/>
      <c r="AI453" s="1"/>
      <c r="AJ453" s="217"/>
      <c r="AK453" s="217"/>
      <c r="AL453" s="217"/>
      <c r="AM453" s="217"/>
      <c r="AO453" s="217"/>
    </row>
    <row r="454" spans="20:41" x14ac:dyDescent="0.25">
      <c r="T454" s="200">
        <v>444</v>
      </c>
      <c r="U454" s="197">
        <f>IFERROR(INDEX(Sales!$B$6:$F$5005,$T454,MATCH(U$10,Sales!$B$5:$F$5,0)),"")</f>
        <v>0</v>
      </c>
      <c r="V454" s="196">
        <f>IFERROR(INDEX(Sales!$B$6:$F$5005,$T454,MATCH(V$10,Sales!$B$5:$F$5,0)),"")</f>
        <v>0</v>
      </c>
      <c r="W454" s="196">
        <f>IFERROR(INDEX(Sales!$B$6:$F$5005,$T454,MATCH(W$10,Sales!$B$5:$F$5,0)),"")</f>
        <v>0</v>
      </c>
      <c r="X454" s="196">
        <f>IFERROR(INDEX(Sales!$B$6:$F$5005,$T454,MATCH(X$10,Sales!$B$5:$F$5,0)),"")</f>
        <v>0</v>
      </c>
      <c r="Y454" s="220">
        <f>IFERROR(INDEX(Sales!$B$6:$F$5005,$T454,MATCH(Y$10,Sales!$B$5:$F$5,0)),"")</f>
        <v>0</v>
      </c>
      <c r="Z454" s="201"/>
      <c r="AA454" s="201"/>
      <c r="AB454" s="201" t="str">
        <f t="shared" si="42"/>
        <v>No</v>
      </c>
      <c r="AC454" s="201" t="str">
        <f t="shared" si="43"/>
        <v/>
      </c>
      <c r="AD454" s="201" t="str">
        <f t="shared" si="41"/>
        <v/>
      </c>
      <c r="AE454" s="202" t="str">
        <f t="shared" si="44"/>
        <v/>
      </c>
      <c r="AF454" s="202" t="str">
        <f t="shared" si="45"/>
        <v/>
      </c>
      <c r="AG454" s="202" t="str">
        <f t="shared" si="46"/>
        <v/>
      </c>
      <c r="AH454" s="202"/>
      <c r="AI454" s="1"/>
      <c r="AJ454" s="217"/>
      <c r="AK454" s="217"/>
      <c r="AL454" s="217"/>
      <c r="AM454" s="217"/>
      <c r="AO454" s="217"/>
    </row>
    <row r="455" spans="20:41" x14ac:dyDescent="0.25">
      <c r="T455" s="200">
        <v>445</v>
      </c>
      <c r="U455" s="197">
        <f>IFERROR(INDEX(Sales!$B$6:$F$5005,$T455,MATCH(U$10,Sales!$B$5:$F$5,0)),"")</f>
        <v>0</v>
      </c>
      <c r="V455" s="196">
        <f>IFERROR(INDEX(Sales!$B$6:$F$5005,$T455,MATCH(V$10,Sales!$B$5:$F$5,0)),"")</f>
        <v>0</v>
      </c>
      <c r="W455" s="196">
        <f>IFERROR(INDEX(Sales!$B$6:$F$5005,$T455,MATCH(W$10,Sales!$B$5:$F$5,0)),"")</f>
        <v>0</v>
      </c>
      <c r="X455" s="196">
        <f>IFERROR(INDEX(Sales!$B$6:$F$5005,$T455,MATCH(X$10,Sales!$B$5:$F$5,0)),"")</f>
        <v>0</v>
      </c>
      <c r="Y455" s="220">
        <f>IFERROR(INDEX(Sales!$B$6:$F$5005,$T455,MATCH(Y$10,Sales!$B$5:$F$5,0)),"")</f>
        <v>0</v>
      </c>
      <c r="Z455" s="201"/>
      <c r="AA455" s="201"/>
      <c r="AB455" s="201" t="str">
        <f t="shared" si="42"/>
        <v>No</v>
      </c>
      <c r="AC455" s="201" t="str">
        <f t="shared" si="43"/>
        <v/>
      </c>
      <c r="AD455" s="201" t="str">
        <f t="shared" si="41"/>
        <v/>
      </c>
      <c r="AE455" s="202" t="str">
        <f t="shared" si="44"/>
        <v/>
      </c>
      <c r="AF455" s="202" t="str">
        <f t="shared" si="45"/>
        <v/>
      </c>
      <c r="AG455" s="202" t="str">
        <f t="shared" si="46"/>
        <v/>
      </c>
      <c r="AH455" s="202"/>
      <c r="AI455" s="1"/>
      <c r="AJ455" s="217"/>
      <c r="AK455" s="217"/>
      <c r="AL455" s="217"/>
      <c r="AM455" s="217"/>
      <c r="AO455" s="217"/>
    </row>
    <row r="456" spans="20:41" x14ac:dyDescent="0.25">
      <c r="T456" s="200">
        <v>446</v>
      </c>
      <c r="U456" s="197">
        <f>IFERROR(INDEX(Sales!$B$6:$F$5005,$T456,MATCH(U$10,Sales!$B$5:$F$5,0)),"")</f>
        <v>0</v>
      </c>
      <c r="V456" s="196">
        <f>IFERROR(INDEX(Sales!$B$6:$F$5005,$T456,MATCH(V$10,Sales!$B$5:$F$5,0)),"")</f>
        <v>0</v>
      </c>
      <c r="W456" s="196">
        <f>IFERROR(INDEX(Sales!$B$6:$F$5005,$T456,MATCH(W$10,Sales!$B$5:$F$5,0)),"")</f>
        <v>0</v>
      </c>
      <c r="X456" s="196">
        <f>IFERROR(INDEX(Sales!$B$6:$F$5005,$T456,MATCH(X$10,Sales!$B$5:$F$5,0)),"")</f>
        <v>0</v>
      </c>
      <c r="Y456" s="220">
        <f>IFERROR(INDEX(Sales!$B$6:$F$5005,$T456,MATCH(Y$10,Sales!$B$5:$F$5,0)),"")</f>
        <v>0</v>
      </c>
      <c r="Z456" s="201"/>
      <c r="AA456" s="201"/>
      <c r="AB456" s="201" t="str">
        <f t="shared" si="42"/>
        <v>No</v>
      </c>
      <c r="AC456" s="201" t="str">
        <f t="shared" si="43"/>
        <v/>
      </c>
      <c r="AD456" s="201" t="str">
        <f t="shared" si="41"/>
        <v/>
      </c>
      <c r="AE456" s="202" t="str">
        <f t="shared" si="44"/>
        <v/>
      </c>
      <c r="AF456" s="202" t="str">
        <f t="shared" si="45"/>
        <v/>
      </c>
      <c r="AG456" s="202" t="str">
        <f t="shared" si="46"/>
        <v/>
      </c>
      <c r="AH456" s="202"/>
      <c r="AI456" s="1"/>
      <c r="AJ456" s="217"/>
      <c r="AK456" s="217"/>
      <c r="AL456" s="217"/>
      <c r="AM456" s="217"/>
      <c r="AO456" s="217"/>
    </row>
    <row r="457" spans="20:41" x14ac:dyDescent="0.25">
      <c r="T457" s="200">
        <v>447</v>
      </c>
      <c r="U457" s="197">
        <f>IFERROR(INDEX(Sales!$B$6:$F$5005,$T457,MATCH(U$10,Sales!$B$5:$F$5,0)),"")</f>
        <v>0</v>
      </c>
      <c r="V457" s="196">
        <f>IFERROR(INDEX(Sales!$B$6:$F$5005,$T457,MATCH(V$10,Sales!$B$5:$F$5,0)),"")</f>
        <v>0</v>
      </c>
      <c r="W457" s="196">
        <f>IFERROR(INDEX(Sales!$B$6:$F$5005,$T457,MATCH(W$10,Sales!$B$5:$F$5,0)),"")</f>
        <v>0</v>
      </c>
      <c r="X457" s="196">
        <f>IFERROR(INDEX(Sales!$B$6:$F$5005,$T457,MATCH(X$10,Sales!$B$5:$F$5,0)),"")</f>
        <v>0</v>
      </c>
      <c r="Y457" s="220">
        <f>IFERROR(INDEX(Sales!$B$6:$F$5005,$T457,MATCH(Y$10,Sales!$B$5:$F$5,0)),"")</f>
        <v>0</v>
      </c>
      <c r="Z457" s="201"/>
      <c r="AA457" s="201"/>
      <c r="AB457" s="201" t="str">
        <f t="shared" si="42"/>
        <v>No</v>
      </c>
      <c r="AC457" s="201" t="str">
        <f t="shared" si="43"/>
        <v/>
      </c>
      <c r="AD457" s="201" t="str">
        <f t="shared" si="41"/>
        <v/>
      </c>
      <c r="AE457" s="202" t="str">
        <f t="shared" si="44"/>
        <v/>
      </c>
      <c r="AF457" s="202" t="str">
        <f t="shared" si="45"/>
        <v/>
      </c>
      <c r="AG457" s="202" t="str">
        <f t="shared" si="46"/>
        <v/>
      </c>
      <c r="AH457" s="202"/>
      <c r="AI457" s="1"/>
      <c r="AJ457" s="217"/>
      <c r="AK457" s="217"/>
      <c r="AL457" s="217"/>
      <c r="AM457" s="217"/>
      <c r="AO457" s="217"/>
    </row>
    <row r="458" spans="20:41" x14ac:dyDescent="0.25">
      <c r="T458" s="200">
        <v>448</v>
      </c>
      <c r="U458" s="197">
        <f>IFERROR(INDEX(Sales!$B$6:$F$5005,$T458,MATCH(U$10,Sales!$B$5:$F$5,0)),"")</f>
        <v>0</v>
      </c>
      <c r="V458" s="196">
        <f>IFERROR(INDEX(Sales!$B$6:$F$5005,$T458,MATCH(V$10,Sales!$B$5:$F$5,0)),"")</f>
        <v>0</v>
      </c>
      <c r="W458" s="196">
        <f>IFERROR(INDEX(Sales!$B$6:$F$5005,$T458,MATCH(W$10,Sales!$B$5:$F$5,0)),"")</f>
        <v>0</v>
      </c>
      <c r="X458" s="196">
        <f>IFERROR(INDEX(Sales!$B$6:$F$5005,$T458,MATCH(X$10,Sales!$B$5:$F$5,0)),"")</f>
        <v>0</v>
      </c>
      <c r="Y458" s="220">
        <f>IFERROR(INDEX(Sales!$B$6:$F$5005,$T458,MATCH(Y$10,Sales!$B$5:$F$5,0)),"")</f>
        <v>0</v>
      </c>
      <c r="Z458" s="201"/>
      <c r="AA458" s="201"/>
      <c r="AB458" s="201" t="str">
        <f t="shared" si="42"/>
        <v>No</v>
      </c>
      <c r="AC458" s="201" t="str">
        <f t="shared" si="43"/>
        <v/>
      </c>
      <c r="AD458" s="201" t="str">
        <f t="shared" si="41"/>
        <v/>
      </c>
      <c r="AE458" s="202" t="str">
        <f t="shared" si="44"/>
        <v/>
      </c>
      <c r="AF458" s="202" t="str">
        <f t="shared" si="45"/>
        <v/>
      </c>
      <c r="AG458" s="202" t="str">
        <f t="shared" si="46"/>
        <v/>
      </c>
      <c r="AH458" s="202"/>
      <c r="AI458" s="1"/>
      <c r="AJ458" s="217"/>
      <c r="AK458" s="217"/>
      <c r="AL458" s="217"/>
      <c r="AM458" s="217"/>
      <c r="AO458" s="217"/>
    </row>
    <row r="459" spans="20:41" x14ac:dyDescent="0.25">
      <c r="T459" s="200">
        <v>449</v>
      </c>
      <c r="U459" s="197">
        <f>IFERROR(INDEX(Sales!$B$6:$F$5005,$T459,MATCH(U$10,Sales!$B$5:$F$5,0)),"")</f>
        <v>0</v>
      </c>
      <c r="V459" s="196">
        <f>IFERROR(INDEX(Sales!$B$6:$F$5005,$T459,MATCH(V$10,Sales!$B$5:$F$5,0)),"")</f>
        <v>0</v>
      </c>
      <c r="W459" s="196">
        <f>IFERROR(INDEX(Sales!$B$6:$F$5005,$T459,MATCH(W$10,Sales!$B$5:$F$5,0)),"")</f>
        <v>0</v>
      </c>
      <c r="X459" s="196">
        <f>IFERROR(INDEX(Sales!$B$6:$F$5005,$T459,MATCH(X$10,Sales!$B$5:$F$5,0)),"")</f>
        <v>0</v>
      </c>
      <c r="Y459" s="220">
        <f>IFERROR(INDEX(Sales!$B$6:$F$5005,$T459,MATCH(Y$10,Sales!$B$5:$F$5,0)),"")</f>
        <v>0</v>
      </c>
      <c r="Z459" s="201"/>
      <c r="AA459" s="201"/>
      <c r="AB459" s="201" t="str">
        <f t="shared" si="42"/>
        <v>No</v>
      </c>
      <c r="AC459" s="201" t="str">
        <f t="shared" si="43"/>
        <v/>
      </c>
      <c r="AD459" s="201" t="str">
        <f t="shared" ref="AD459:AD522" si="47">IF($AB459="No","",SUM($AT$10:$BE$10)/$AR$6)</f>
        <v/>
      </c>
      <c r="AE459" s="202" t="str">
        <f t="shared" si="44"/>
        <v/>
      </c>
      <c r="AF459" s="202" t="str">
        <f t="shared" si="45"/>
        <v/>
      </c>
      <c r="AG459" s="202" t="str">
        <f t="shared" si="46"/>
        <v/>
      </c>
      <c r="AH459" s="202"/>
      <c r="AI459" s="1"/>
      <c r="AJ459" s="217"/>
      <c r="AK459" s="217"/>
      <c r="AL459" s="217"/>
      <c r="AM459" s="217"/>
      <c r="AO459" s="217"/>
    </row>
    <row r="460" spans="20:41" x14ac:dyDescent="0.25">
      <c r="T460" s="200">
        <v>450</v>
      </c>
      <c r="U460" s="197">
        <f>IFERROR(INDEX(Sales!$B$6:$F$5005,$T460,MATCH(U$10,Sales!$B$5:$F$5,0)),"")</f>
        <v>0</v>
      </c>
      <c r="V460" s="196">
        <f>IFERROR(INDEX(Sales!$B$6:$F$5005,$T460,MATCH(V$10,Sales!$B$5:$F$5,0)),"")</f>
        <v>0</v>
      </c>
      <c r="W460" s="196">
        <f>IFERROR(INDEX(Sales!$B$6:$F$5005,$T460,MATCH(W$10,Sales!$B$5:$F$5,0)),"")</f>
        <v>0</v>
      </c>
      <c r="X460" s="196">
        <f>IFERROR(INDEX(Sales!$B$6:$F$5005,$T460,MATCH(X$10,Sales!$B$5:$F$5,0)),"")</f>
        <v>0</v>
      </c>
      <c r="Y460" s="220">
        <f>IFERROR(INDEX(Sales!$B$6:$F$5005,$T460,MATCH(Y$10,Sales!$B$5:$F$5,0)),"")</f>
        <v>0</v>
      </c>
      <c r="Z460" s="201"/>
      <c r="AA460" s="201"/>
      <c r="AB460" s="201" t="str">
        <f t="shared" ref="AB460:AB523" si="48">IF($U460=0,"No","Yes")</f>
        <v>No</v>
      </c>
      <c r="AC460" s="201" t="str">
        <f t="shared" ref="AC460:AC523" si="49">IFERROR(IF($AB460="No","",$Y460),"")</f>
        <v/>
      </c>
      <c r="AD460" s="201" t="str">
        <f t="shared" si="47"/>
        <v/>
      </c>
      <c r="AE460" s="202" t="str">
        <f t="shared" ref="AE460:AE523" si="50">IFERROR(IF($AB460="No","",YEAR($U460)),"")</f>
        <v/>
      </c>
      <c r="AF460" s="202" t="str">
        <f t="shared" ref="AF460:AF523" si="51">IFERROR(IF($AB460="No","",MONTH($U460)),"")</f>
        <v/>
      </c>
      <c r="AG460" s="202" t="str">
        <f t="shared" ref="AG460:AG523" si="52">IFERROR(INDEX($AJ$11:$AK$22,MATCH($AF460,$AJ$11:$AJ$22,0),2),"")</f>
        <v/>
      </c>
      <c r="AH460" s="202"/>
      <c r="AI460" s="1"/>
      <c r="AJ460" s="217"/>
      <c r="AK460" s="217"/>
      <c r="AL460" s="217"/>
      <c r="AM460" s="217"/>
      <c r="AO460" s="217"/>
    </row>
    <row r="461" spans="20:41" x14ac:dyDescent="0.25">
      <c r="T461" s="200">
        <v>451</v>
      </c>
      <c r="U461" s="197">
        <f>IFERROR(INDEX(Sales!$B$6:$F$5005,$T461,MATCH(U$10,Sales!$B$5:$F$5,0)),"")</f>
        <v>0</v>
      </c>
      <c r="V461" s="196">
        <f>IFERROR(INDEX(Sales!$B$6:$F$5005,$T461,MATCH(V$10,Sales!$B$5:$F$5,0)),"")</f>
        <v>0</v>
      </c>
      <c r="W461" s="196">
        <f>IFERROR(INDEX(Sales!$B$6:$F$5005,$T461,MATCH(W$10,Sales!$B$5:$F$5,0)),"")</f>
        <v>0</v>
      </c>
      <c r="X461" s="196">
        <f>IFERROR(INDEX(Sales!$B$6:$F$5005,$T461,MATCH(X$10,Sales!$B$5:$F$5,0)),"")</f>
        <v>0</v>
      </c>
      <c r="Y461" s="220">
        <f>IFERROR(INDEX(Sales!$B$6:$F$5005,$T461,MATCH(Y$10,Sales!$B$5:$F$5,0)),"")</f>
        <v>0</v>
      </c>
      <c r="Z461" s="201"/>
      <c r="AA461" s="201"/>
      <c r="AB461" s="201" t="str">
        <f t="shared" si="48"/>
        <v>No</v>
      </c>
      <c r="AC461" s="201" t="str">
        <f t="shared" si="49"/>
        <v/>
      </c>
      <c r="AD461" s="201" t="str">
        <f t="shared" si="47"/>
        <v/>
      </c>
      <c r="AE461" s="202" t="str">
        <f t="shared" si="50"/>
        <v/>
      </c>
      <c r="AF461" s="202" t="str">
        <f t="shared" si="51"/>
        <v/>
      </c>
      <c r="AG461" s="202" t="str">
        <f t="shared" si="52"/>
        <v/>
      </c>
      <c r="AH461" s="202"/>
      <c r="AI461" s="1"/>
      <c r="AJ461" s="217"/>
      <c r="AK461" s="217"/>
      <c r="AL461" s="217"/>
      <c r="AM461" s="217"/>
      <c r="AO461" s="217"/>
    </row>
    <row r="462" spans="20:41" x14ac:dyDescent="0.25">
      <c r="T462" s="200">
        <v>452</v>
      </c>
      <c r="U462" s="197">
        <f>IFERROR(INDEX(Sales!$B$6:$F$5005,$T462,MATCH(U$10,Sales!$B$5:$F$5,0)),"")</f>
        <v>0</v>
      </c>
      <c r="V462" s="196">
        <f>IFERROR(INDEX(Sales!$B$6:$F$5005,$T462,MATCH(V$10,Sales!$B$5:$F$5,0)),"")</f>
        <v>0</v>
      </c>
      <c r="W462" s="196">
        <f>IFERROR(INDEX(Sales!$B$6:$F$5005,$T462,MATCH(W$10,Sales!$B$5:$F$5,0)),"")</f>
        <v>0</v>
      </c>
      <c r="X462" s="196">
        <f>IFERROR(INDEX(Sales!$B$6:$F$5005,$T462,MATCH(X$10,Sales!$B$5:$F$5,0)),"")</f>
        <v>0</v>
      </c>
      <c r="Y462" s="220">
        <f>IFERROR(INDEX(Sales!$B$6:$F$5005,$T462,MATCH(Y$10,Sales!$B$5:$F$5,0)),"")</f>
        <v>0</v>
      </c>
      <c r="Z462" s="201"/>
      <c r="AA462" s="201"/>
      <c r="AB462" s="201" t="str">
        <f t="shared" si="48"/>
        <v>No</v>
      </c>
      <c r="AC462" s="201" t="str">
        <f t="shared" si="49"/>
        <v/>
      </c>
      <c r="AD462" s="201" t="str">
        <f t="shared" si="47"/>
        <v/>
      </c>
      <c r="AE462" s="202" t="str">
        <f t="shared" si="50"/>
        <v/>
      </c>
      <c r="AF462" s="202" t="str">
        <f t="shared" si="51"/>
        <v/>
      </c>
      <c r="AG462" s="202" t="str">
        <f t="shared" si="52"/>
        <v/>
      </c>
      <c r="AH462" s="202"/>
      <c r="AI462" s="1"/>
      <c r="AJ462" s="217"/>
      <c r="AK462" s="217"/>
      <c r="AL462" s="217"/>
      <c r="AM462" s="217"/>
      <c r="AO462" s="217"/>
    </row>
    <row r="463" spans="20:41" x14ac:dyDescent="0.25">
      <c r="T463" s="200">
        <v>453</v>
      </c>
      <c r="U463" s="197">
        <f>IFERROR(INDEX(Sales!$B$6:$F$5005,$T463,MATCH(U$10,Sales!$B$5:$F$5,0)),"")</f>
        <v>0</v>
      </c>
      <c r="V463" s="196">
        <f>IFERROR(INDEX(Sales!$B$6:$F$5005,$T463,MATCH(V$10,Sales!$B$5:$F$5,0)),"")</f>
        <v>0</v>
      </c>
      <c r="W463" s="196">
        <f>IFERROR(INDEX(Sales!$B$6:$F$5005,$T463,MATCH(W$10,Sales!$B$5:$F$5,0)),"")</f>
        <v>0</v>
      </c>
      <c r="X463" s="196">
        <f>IFERROR(INDEX(Sales!$B$6:$F$5005,$T463,MATCH(X$10,Sales!$B$5:$F$5,0)),"")</f>
        <v>0</v>
      </c>
      <c r="Y463" s="220">
        <f>IFERROR(INDEX(Sales!$B$6:$F$5005,$T463,MATCH(Y$10,Sales!$B$5:$F$5,0)),"")</f>
        <v>0</v>
      </c>
      <c r="Z463" s="201"/>
      <c r="AA463" s="201"/>
      <c r="AB463" s="201" t="str">
        <f t="shared" si="48"/>
        <v>No</v>
      </c>
      <c r="AC463" s="201" t="str">
        <f t="shared" si="49"/>
        <v/>
      </c>
      <c r="AD463" s="201" t="str">
        <f t="shared" si="47"/>
        <v/>
      </c>
      <c r="AE463" s="202" t="str">
        <f t="shared" si="50"/>
        <v/>
      </c>
      <c r="AF463" s="202" t="str">
        <f t="shared" si="51"/>
        <v/>
      </c>
      <c r="AG463" s="202" t="str">
        <f t="shared" si="52"/>
        <v/>
      </c>
      <c r="AH463" s="202"/>
      <c r="AI463" s="1"/>
      <c r="AJ463" s="217"/>
      <c r="AK463" s="217"/>
      <c r="AL463" s="217"/>
      <c r="AM463" s="217"/>
      <c r="AO463" s="217"/>
    </row>
    <row r="464" spans="20:41" x14ac:dyDescent="0.25">
      <c r="T464" s="200">
        <v>454</v>
      </c>
      <c r="U464" s="197">
        <f>IFERROR(INDEX(Sales!$B$6:$F$5005,$T464,MATCH(U$10,Sales!$B$5:$F$5,0)),"")</f>
        <v>0</v>
      </c>
      <c r="V464" s="196">
        <f>IFERROR(INDEX(Sales!$B$6:$F$5005,$T464,MATCH(V$10,Sales!$B$5:$F$5,0)),"")</f>
        <v>0</v>
      </c>
      <c r="W464" s="196">
        <f>IFERROR(INDEX(Sales!$B$6:$F$5005,$T464,MATCH(W$10,Sales!$B$5:$F$5,0)),"")</f>
        <v>0</v>
      </c>
      <c r="X464" s="196">
        <f>IFERROR(INDEX(Sales!$B$6:$F$5005,$T464,MATCH(X$10,Sales!$B$5:$F$5,0)),"")</f>
        <v>0</v>
      </c>
      <c r="Y464" s="220">
        <f>IFERROR(INDEX(Sales!$B$6:$F$5005,$T464,MATCH(Y$10,Sales!$B$5:$F$5,0)),"")</f>
        <v>0</v>
      </c>
      <c r="Z464" s="201"/>
      <c r="AA464" s="201"/>
      <c r="AB464" s="201" t="str">
        <f t="shared" si="48"/>
        <v>No</v>
      </c>
      <c r="AC464" s="201" t="str">
        <f t="shared" si="49"/>
        <v/>
      </c>
      <c r="AD464" s="201" t="str">
        <f t="shared" si="47"/>
        <v/>
      </c>
      <c r="AE464" s="202" t="str">
        <f t="shared" si="50"/>
        <v/>
      </c>
      <c r="AF464" s="202" t="str">
        <f t="shared" si="51"/>
        <v/>
      </c>
      <c r="AG464" s="202" t="str">
        <f t="shared" si="52"/>
        <v/>
      </c>
      <c r="AH464" s="202"/>
      <c r="AI464" s="1"/>
      <c r="AJ464" s="217"/>
      <c r="AK464" s="217"/>
      <c r="AL464" s="217"/>
      <c r="AM464" s="217"/>
      <c r="AO464" s="217"/>
    </row>
    <row r="465" spans="20:41" x14ac:dyDescent="0.25">
      <c r="T465" s="200">
        <v>455</v>
      </c>
      <c r="U465" s="197">
        <f>IFERROR(INDEX(Sales!$B$6:$F$5005,$T465,MATCH(U$10,Sales!$B$5:$F$5,0)),"")</f>
        <v>0</v>
      </c>
      <c r="V465" s="196">
        <f>IFERROR(INDEX(Sales!$B$6:$F$5005,$T465,MATCH(V$10,Sales!$B$5:$F$5,0)),"")</f>
        <v>0</v>
      </c>
      <c r="W465" s="196">
        <f>IFERROR(INDEX(Sales!$B$6:$F$5005,$T465,MATCH(W$10,Sales!$B$5:$F$5,0)),"")</f>
        <v>0</v>
      </c>
      <c r="X465" s="196">
        <f>IFERROR(INDEX(Sales!$B$6:$F$5005,$T465,MATCH(X$10,Sales!$B$5:$F$5,0)),"")</f>
        <v>0</v>
      </c>
      <c r="Y465" s="220">
        <f>IFERROR(INDEX(Sales!$B$6:$F$5005,$T465,MATCH(Y$10,Sales!$B$5:$F$5,0)),"")</f>
        <v>0</v>
      </c>
      <c r="Z465" s="201"/>
      <c r="AA465" s="201"/>
      <c r="AB465" s="201" t="str">
        <f t="shared" si="48"/>
        <v>No</v>
      </c>
      <c r="AC465" s="201" t="str">
        <f t="shared" si="49"/>
        <v/>
      </c>
      <c r="AD465" s="201" t="str">
        <f t="shared" si="47"/>
        <v/>
      </c>
      <c r="AE465" s="202" t="str">
        <f t="shared" si="50"/>
        <v/>
      </c>
      <c r="AF465" s="202" t="str">
        <f t="shared" si="51"/>
        <v/>
      </c>
      <c r="AG465" s="202" t="str">
        <f t="shared" si="52"/>
        <v/>
      </c>
      <c r="AH465" s="202"/>
      <c r="AI465" s="1"/>
      <c r="AJ465" s="217"/>
      <c r="AK465" s="217"/>
      <c r="AL465" s="217"/>
      <c r="AM465" s="217"/>
      <c r="AO465" s="217"/>
    </row>
    <row r="466" spans="20:41" x14ac:dyDescent="0.25">
      <c r="T466" s="200">
        <v>456</v>
      </c>
      <c r="U466" s="197">
        <f>IFERROR(INDEX(Sales!$B$6:$F$5005,$T466,MATCH(U$10,Sales!$B$5:$F$5,0)),"")</f>
        <v>0</v>
      </c>
      <c r="V466" s="196">
        <f>IFERROR(INDEX(Sales!$B$6:$F$5005,$T466,MATCH(V$10,Sales!$B$5:$F$5,0)),"")</f>
        <v>0</v>
      </c>
      <c r="W466" s="196">
        <f>IFERROR(INDEX(Sales!$B$6:$F$5005,$T466,MATCH(W$10,Sales!$B$5:$F$5,0)),"")</f>
        <v>0</v>
      </c>
      <c r="X466" s="196">
        <f>IFERROR(INDEX(Sales!$B$6:$F$5005,$T466,MATCH(X$10,Sales!$B$5:$F$5,0)),"")</f>
        <v>0</v>
      </c>
      <c r="Y466" s="220">
        <f>IFERROR(INDEX(Sales!$B$6:$F$5005,$T466,MATCH(Y$10,Sales!$B$5:$F$5,0)),"")</f>
        <v>0</v>
      </c>
      <c r="Z466" s="201"/>
      <c r="AA466" s="201"/>
      <c r="AB466" s="201" t="str">
        <f t="shared" si="48"/>
        <v>No</v>
      </c>
      <c r="AC466" s="201" t="str">
        <f t="shared" si="49"/>
        <v/>
      </c>
      <c r="AD466" s="201" t="str">
        <f t="shared" si="47"/>
        <v/>
      </c>
      <c r="AE466" s="202" t="str">
        <f t="shared" si="50"/>
        <v/>
      </c>
      <c r="AF466" s="202" t="str">
        <f t="shared" si="51"/>
        <v/>
      </c>
      <c r="AG466" s="202" t="str">
        <f t="shared" si="52"/>
        <v/>
      </c>
      <c r="AH466" s="202"/>
      <c r="AI466" s="1"/>
      <c r="AJ466" s="217"/>
      <c r="AK466" s="217"/>
      <c r="AL466" s="217"/>
      <c r="AM466" s="217"/>
      <c r="AO466" s="217"/>
    </row>
    <row r="467" spans="20:41" x14ac:dyDescent="0.25">
      <c r="T467" s="200">
        <v>457</v>
      </c>
      <c r="U467" s="197">
        <f>IFERROR(INDEX(Sales!$B$6:$F$5005,$T467,MATCH(U$10,Sales!$B$5:$F$5,0)),"")</f>
        <v>0</v>
      </c>
      <c r="V467" s="196">
        <f>IFERROR(INDEX(Sales!$B$6:$F$5005,$T467,MATCH(V$10,Sales!$B$5:$F$5,0)),"")</f>
        <v>0</v>
      </c>
      <c r="W467" s="196">
        <f>IFERROR(INDEX(Sales!$B$6:$F$5005,$T467,MATCH(W$10,Sales!$B$5:$F$5,0)),"")</f>
        <v>0</v>
      </c>
      <c r="X467" s="196">
        <f>IFERROR(INDEX(Sales!$B$6:$F$5005,$T467,MATCH(X$10,Sales!$B$5:$F$5,0)),"")</f>
        <v>0</v>
      </c>
      <c r="Y467" s="220">
        <f>IFERROR(INDEX(Sales!$B$6:$F$5005,$T467,MATCH(Y$10,Sales!$B$5:$F$5,0)),"")</f>
        <v>0</v>
      </c>
      <c r="Z467" s="201"/>
      <c r="AA467" s="201"/>
      <c r="AB467" s="201" t="str">
        <f t="shared" si="48"/>
        <v>No</v>
      </c>
      <c r="AC467" s="201" t="str">
        <f t="shared" si="49"/>
        <v/>
      </c>
      <c r="AD467" s="201" t="str">
        <f t="shared" si="47"/>
        <v/>
      </c>
      <c r="AE467" s="202" t="str">
        <f t="shared" si="50"/>
        <v/>
      </c>
      <c r="AF467" s="202" t="str">
        <f t="shared" si="51"/>
        <v/>
      </c>
      <c r="AG467" s="202" t="str">
        <f t="shared" si="52"/>
        <v/>
      </c>
      <c r="AH467" s="202"/>
      <c r="AI467" s="1"/>
      <c r="AJ467" s="217"/>
      <c r="AK467" s="217"/>
      <c r="AL467" s="217"/>
      <c r="AM467" s="217"/>
      <c r="AO467" s="217"/>
    </row>
    <row r="468" spans="20:41" x14ac:dyDescent="0.25">
      <c r="T468" s="200">
        <v>458</v>
      </c>
      <c r="U468" s="197">
        <f>IFERROR(INDEX(Sales!$B$6:$F$5005,$T468,MATCH(U$10,Sales!$B$5:$F$5,0)),"")</f>
        <v>0</v>
      </c>
      <c r="V468" s="196">
        <f>IFERROR(INDEX(Sales!$B$6:$F$5005,$T468,MATCH(V$10,Sales!$B$5:$F$5,0)),"")</f>
        <v>0</v>
      </c>
      <c r="W468" s="196">
        <f>IFERROR(INDEX(Sales!$B$6:$F$5005,$T468,MATCH(W$10,Sales!$B$5:$F$5,0)),"")</f>
        <v>0</v>
      </c>
      <c r="X468" s="196">
        <f>IFERROR(INDEX(Sales!$B$6:$F$5005,$T468,MATCH(X$10,Sales!$B$5:$F$5,0)),"")</f>
        <v>0</v>
      </c>
      <c r="Y468" s="220">
        <f>IFERROR(INDEX(Sales!$B$6:$F$5005,$T468,MATCH(Y$10,Sales!$B$5:$F$5,0)),"")</f>
        <v>0</v>
      </c>
      <c r="Z468" s="201"/>
      <c r="AA468" s="201"/>
      <c r="AB468" s="201" t="str">
        <f t="shared" si="48"/>
        <v>No</v>
      </c>
      <c r="AC468" s="201" t="str">
        <f t="shared" si="49"/>
        <v/>
      </c>
      <c r="AD468" s="201" t="str">
        <f t="shared" si="47"/>
        <v/>
      </c>
      <c r="AE468" s="202" t="str">
        <f t="shared" si="50"/>
        <v/>
      </c>
      <c r="AF468" s="202" t="str">
        <f t="shared" si="51"/>
        <v/>
      </c>
      <c r="AG468" s="202" t="str">
        <f t="shared" si="52"/>
        <v/>
      </c>
      <c r="AH468" s="202"/>
      <c r="AI468" s="1"/>
      <c r="AJ468" s="217"/>
      <c r="AK468" s="217"/>
      <c r="AL468" s="217"/>
      <c r="AM468" s="217"/>
      <c r="AO468" s="217"/>
    </row>
    <row r="469" spans="20:41" x14ac:dyDescent="0.25">
      <c r="T469" s="200">
        <v>459</v>
      </c>
      <c r="U469" s="197">
        <f>IFERROR(INDEX(Sales!$B$6:$F$5005,$T469,MATCH(U$10,Sales!$B$5:$F$5,0)),"")</f>
        <v>0</v>
      </c>
      <c r="V469" s="196">
        <f>IFERROR(INDEX(Sales!$B$6:$F$5005,$T469,MATCH(V$10,Sales!$B$5:$F$5,0)),"")</f>
        <v>0</v>
      </c>
      <c r="W469" s="196">
        <f>IFERROR(INDEX(Sales!$B$6:$F$5005,$T469,MATCH(W$10,Sales!$B$5:$F$5,0)),"")</f>
        <v>0</v>
      </c>
      <c r="X469" s="196">
        <f>IFERROR(INDEX(Sales!$B$6:$F$5005,$T469,MATCH(X$10,Sales!$B$5:$F$5,0)),"")</f>
        <v>0</v>
      </c>
      <c r="Y469" s="220">
        <f>IFERROR(INDEX(Sales!$B$6:$F$5005,$T469,MATCH(Y$10,Sales!$B$5:$F$5,0)),"")</f>
        <v>0</v>
      </c>
      <c r="Z469" s="201"/>
      <c r="AA469" s="201"/>
      <c r="AB469" s="201" t="str">
        <f t="shared" si="48"/>
        <v>No</v>
      </c>
      <c r="AC469" s="201" t="str">
        <f t="shared" si="49"/>
        <v/>
      </c>
      <c r="AD469" s="201" t="str">
        <f t="shared" si="47"/>
        <v/>
      </c>
      <c r="AE469" s="202" t="str">
        <f t="shared" si="50"/>
        <v/>
      </c>
      <c r="AF469" s="202" t="str">
        <f t="shared" si="51"/>
        <v/>
      </c>
      <c r="AG469" s="202" t="str">
        <f t="shared" si="52"/>
        <v/>
      </c>
      <c r="AH469" s="202"/>
      <c r="AI469" s="1"/>
      <c r="AJ469" s="217"/>
      <c r="AK469" s="217"/>
      <c r="AL469" s="217"/>
      <c r="AM469" s="217"/>
      <c r="AO469" s="217"/>
    </row>
    <row r="470" spans="20:41" x14ac:dyDescent="0.25">
      <c r="T470" s="200">
        <v>460</v>
      </c>
      <c r="U470" s="197">
        <f>IFERROR(INDEX(Sales!$B$6:$F$5005,$T470,MATCH(U$10,Sales!$B$5:$F$5,0)),"")</f>
        <v>0</v>
      </c>
      <c r="V470" s="196">
        <f>IFERROR(INDEX(Sales!$B$6:$F$5005,$T470,MATCH(V$10,Sales!$B$5:$F$5,0)),"")</f>
        <v>0</v>
      </c>
      <c r="W470" s="196">
        <f>IFERROR(INDEX(Sales!$B$6:$F$5005,$T470,MATCH(W$10,Sales!$B$5:$F$5,0)),"")</f>
        <v>0</v>
      </c>
      <c r="X470" s="196">
        <f>IFERROR(INDEX(Sales!$B$6:$F$5005,$T470,MATCH(X$10,Sales!$B$5:$F$5,0)),"")</f>
        <v>0</v>
      </c>
      <c r="Y470" s="220">
        <f>IFERROR(INDEX(Sales!$B$6:$F$5005,$T470,MATCH(Y$10,Sales!$B$5:$F$5,0)),"")</f>
        <v>0</v>
      </c>
      <c r="Z470" s="201"/>
      <c r="AA470" s="201"/>
      <c r="AB470" s="201" t="str">
        <f t="shared" si="48"/>
        <v>No</v>
      </c>
      <c r="AC470" s="201" t="str">
        <f t="shared" si="49"/>
        <v/>
      </c>
      <c r="AD470" s="201" t="str">
        <f t="shared" si="47"/>
        <v/>
      </c>
      <c r="AE470" s="202" t="str">
        <f t="shared" si="50"/>
        <v/>
      </c>
      <c r="AF470" s="202" t="str">
        <f t="shared" si="51"/>
        <v/>
      </c>
      <c r="AG470" s="202" t="str">
        <f t="shared" si="52"/>
        <v/>
      </c>
      <c r="AH470" s="202"/>
      <c r="AI470" s="1"/>
      <c r="AJ470" s="217"/>
      <c r="AK470" s="217"/>
      <c r="AL470" s="217"/>
      <c r="AM470" s="217"/>
      <c r="AO470" s="217"/>
    </row>
    <row r="471" spans="20:41" x14ac:dyDescent="0.25">
      <c r="T471" s="200">
        <v>461</v>
      </c>
      <c r="U471" s="197">
        <f>IFERROR(INDEX(Sales!$B$6:$F$5005,$T471,MATCH(U$10,Sales!$B$5:$F$5,0)),"")</f>
        <v>0</v>
      </c>
      <c r="V471" s="196">
        <f>IFERROR(INDEX(Sales!$B$6:$F$5005,$T471,MATCH(V$10,Sales!$B$5:$F$5,0)),"")</f>
        <v>0</v>
      </c>
      <c r="W471" s="196">
        <f>IFERROR(INDEX(Sales!$B$6:$F$5005,$T471,MATCH(W$10,Sales!$B$5:$F$5,0)),"")</f>
        <v>0</v>
      </c>
      <c r="X471" s="196">
        <f>IFERROR(INDEX(Sales!$B$6:$F$5005,$T471,MATCH(X$10,Sales!$B$5:$F$5,0)),"")</f>
        <v>0</v>
      </c>
      <c r="Y471" s="220">
        <f>IFERROR(INDEX(Sales!$B$6:$F$5005,$T471,MATCH(Y$10,Sales!$B$5:$F$5,0)),"")</f>
        <v>0</v>
      </c>
      <c r="Z471" s="201"/>
      <c r="AA471" s="201"/>
      <c r="AB471" s="201" t="str">
        <f t="shared" si="48"/>
        <v>No</v>
      </c>
      <c r="AC471" s="201" t="str">
        <f t="shared" si="49"/>
        <v/>
      </c>
      <c r="AD471" s="201" t="str">
        <f t="shared" si="47"/>
        <v/>
      </c>
      <c r="AE471" s="202" t="str">
        <f t="shared" si="50"/>
        <v/>
      </c>
      <c r="AF471" s="202" t="str">
        <f t="shared" si="51"/>
        <v/>
      </c>
      <c r="AG471" s="202" t="str">
        <f t="shared" si="52"/>
        <v/>
      </c>
      <c r="AH471" s="202"/>
      <c r="AI471" s="1"/>
      <c r="AJ471" s="217"/>
      <c r="AK471" s="217"/>
      <c r="AL471" s="217"/>
      <c r="AM471" s="217"/>
      <c r="AO471" s="217"/>
    </row>
    <row r="472" spans="20:41" x14ac:dyDescent="0.25">
      <c r="T472" s="200">
        <v>462</v>
      </c>
      <c r="U472" s="197">
        <f>IFERROR(INDEX(Sales!$B$6:$F$5005,$T472,MATCH(U$10,Sales!$B$5:$F$5,0)),"")</f>
        <v>0</v>
      </c>
      <c r="V472" s="196">
        <f>IFERROR(INDEX(Sales!$B$6:$F$5005,$T472,MATCH(V$10,Sales!$B$5:$F$5,0)),"")</f>
        <v>0</v>
      </c>
      <c r="W472" s="196">
        <f>IFERROR(INDEX(Sales!$B$6:$F$5005,$T472,MATCH(W$10,Sales!$B$5:$F$5,0)),"")</f>
        <v>0</v>
      </c>
      <c r="X472" s="196">
        <f>IFERROR(INDEX(Sales!$B$6:$F$5005,$T472,MATCH(X$10,Sales!$B$5:$F$5,0)),"")</f>
        <v>0</v>
      </c>
      <c r="Y472" s="220">
        <f>IFERROR(INDEX(Sales!$B$6:$F$5005,$T472,MATCH(Y$10,Sales!$B$5:$F$5,0)),"")</f>
        <v>0</v>
      </c>
      <c r="Z472" s="201"/>
      <c r="AA472" s="201"/>
      <c r="AB472" s="201" t="str">
        <f t="shared" si="48"/>
        <v>No</v>
      </c>
      <c r="AC472" s="201" t="str">
        <f t="shared" si="49"/>
        <v/>
      </c>
      <c r="AD472" s="201" t="str">
        <f t="shared" si="47"/>
        <v/>
      </c>
      <c r="AE472" s="202" t="str">
        <f t="shared" si="50"/>
        <v/>
      </c>
      <c r="AF472" s="202" t="str">
        <f t="shared" si="51"/>
        <v/>
      </c>
      <c r="AG472" s="202" t="str">
        <f t="shared" si="52"/>
        <v/>
      </c>
      <c r="AH472" s="202"/>
      <c r="AI472" s="1"/>
      <c r="AJ472" s="217"/>
      <c r="AK472" s="217"/>
      <c r="AL472" s="217"/>
      <c r="AM472" s="217"/>
      <c r="AO472" s="217"/>
    </row>
    <row r="473" spans="20:41" x14ac:dyDescent="0.25">
      <c r="T473" s="200">
        <v>463</v>
      </c>
      <c r="U473" s="197">
        <f>IFERROR(INDEX(Sales!$B$6:$F$5005,$T473,MATCH(U$10,Sales!$B$5:$F$5,0)),"")</f>
        <v>0</v>
      </c>
      <c r="V473" s="196">
        <f>IFERROR(INDEX(Sales!$B$6:$F$5005,$T473,MATCH(V$10,Sales!$B$5:$F$5,0)),"")</f>
        <v>0</v>
      </c>
      <c r="W473" s="196">
        <f>IFERROR(INDEX(Sales!$B$6:$F$5005,$T473,MATCH(W$10,Sales!$B$5:$F$5,0)),"")</f>
        <v>0</v>
      </c>
      <c r="X473" s="196">
        <f>IFERROR(INDEX(Sales!$B$6:$F$5005,$T473,MATCH(X$10,Sales!$B$5:$F$5,0)),"")</f>
        <v>0</v>
      </c>
      <c r="Y473" s="220">
        <f>IFERROR(INDEX(Sales!$B$6:$F$5005,$T473,MATCH(Y$10,Sales!$B$5:$F$5,0)),"")</f>
        <v>0</v>
      </c>
      <c r="Z473" s="201"/>
      <c r="AA473" s="201"/>
      <c r="AB473" s="201" t="str">
        <f t="shared" si="48"/>
        <v>No</v>
      </c>
      <c r="AC473" s="201" t="str">
        <f t="shared" si="49"/>
        <v/>
      </c>
      <c r="AD473" s="201" t="str">
        <f t="shared" si="47"/>
        <v/>
      </c>
      <c r="AE473" s="202" t="str">
        <f t="shared" si="50"/>
        <v/>
      </c>
      <c r="AF473" s="202" t="str">
        <f t="shared" si="51"/>
        <v/>
      </c>
      <c r="AG473" s="202" t="str">
        <f t="shared" si="52"/>
        <v/>
      </c>
      <c r="AH473" s="202"/>
      <c r="AI473" s="1"/>
      <c r="AJ473" s="217"/>
      <c r="AK473" s="217"/>
      <c r="AL473" s="217"/>
      <c r="AM473" s="217"/>
      <c r="AO473" s="217"/>
    </row>
    <row r="474" spans="20:41" x14ac:dyDescent="0.25">
      <c r="T474" s="200">
        <v>464</v>
      </c>
      <c r="U474" s="197">
        <f>IFERROR(INDEX(Sales!$B$6:$F$5005,$T474,MATCH(U$10,Sales!$B$5:$F$5,0)),"")</f>
        <v>0</v>
      </c>
      <c r="V474" s="196">
        <f>IFERROR(INDEX(Sales!$B$6:$F$5005,$T474,MATCH(V$10,Sales!$B$5:$F$5,0)),"")</f>
        <v>0</v>
      </c>
      <c r="W474" s="196">
        <f>IFERROR(INDEX(Sales!$B$6:$F$5005,$T474,MATCH(W$10,Sales!$B$5:$F$5,0)),"")</f>
        <v>0</v>
      </c>
      <c r="X474" s="196">
        <f>IFERROR(INDEX(Sales!$B$6:$F$5005,$T474,MATCH(X$10,Sales!$B$5:$F$5,0)),"")</f>
        <v>0</v>
      </c>
      <c r="Y474" s="220">
        <f>IFERROR(INDEX(Sales!$B$6:$F$5005,$T474,MATCH(Y$10,Sales!$B$5:$F$5,0)),"")</f>
        <v>0</v>
      </c>
      <c r="Z474" s="201"/>
      <c r="AA474" s="201"/>
      <c r="AB474" s="201" t="str">
        <f t="shared" si="48"/>
        <v>No</v>
      </c>
      <c r="AC474" s="201" t="str">
        <f t="shared" si="49"/>
        <v/>
      </c>
      <c r="AD474" s="201" t="str">
        <f t="shared" si="47"/>
        <v/>
      </c>
      <c r="AE474" s="202" t="str">
        <f t="shared" si="50"/>
        <v/>
      </c>
      <c r="AF474" s="202" t="str">
        <f t="shared" si="51"/>
        <v/>
      </c>
      <c r="AG474" s="202" t="str">
        <f t="shared" si="52"/>
        <v/>
      </c>
      <c r="AH474" s="202"/>
      <c r="AI474" s="1"/>
      <c r="AJ474" s="217"/>
      <c r="AK474" s="217"/>
      <c r="AL474" s="217"/>
      <c r="AM474" s="217"/>
      <c r="AO474" s="217"/>
    </row>
    <row r="475" spans="20:41" x14ac:dyDescent="0.25">
      <c r="T475" s="200">
        <v>465</v>
      </c>
      <c r="U475" s="197">
        <f>IFERROR(INDEX(Sales!$B$6:$F$5005,$T475,MATCH(U$10,Sales!$B$5:$F$5,0)),"")</f>
        <v>0</v>
      </c>
      <c r="V475" s="196">
        <f>IFERROR(INDEX(Sales!$B$6:$F$5005,$T475,MATCH(V$10,Sales!$B$5:$F$5,0)),"")</f>
        <v>0</v>
      </c>
      <c r="W475" s="196">
        <f>IFERROR(INDEX(Sales!$B$6:$F$5005,$T475,MATCH(W$10,Sales!$B$5:$F$5,0)),"")</f>
        <v>0</v>
      </c>
      <c r="X475" s="196">
        <f>IFERROR(INDEX(Sales!$B$6:$F$5005,$T475,MATCH(X$10,Sales!$B$5:$F$5,0)),"")</f>
        <v>0</v>
      </c>
      <c r="Y475" s="220">
        <f>IFERROR(INDEX(Sales!$B$6:$F$5005,$T475,MATCH(Y$10,Sales!$B$5:$F$5,0)),"")</f>
        <v>0</v>
      </c>
      <c r="Z475" s="201"/>
      <c r="AA475" s="201"/>
      <c r="AB475" s="201" t="str">
        <f t="shared" si="48"/>
        <v>No</v>
      </c>
      <c r="AC475" s="201" t="str">
        <f t="shared" si="49"/>
        <v/>
      </c>
      <c r="AD475" s="201" t="str">
        <f t="shared" si="47"/>
        <v/>
      </c>
      <c r="AE475" s="202" t="str">
        <f t="shared" si="50"/>
        <v/>
      </c>
      <c r="AF475" s="202" t="str">
        <f t="shared" si="51"/>
        <v/>
      </c>
      <c r="AG475" s="202" t="str">
        <f t="shared" si="52"/>
        <v/>
      </c>
      <c r="AH475" s="202"/>
      <c r="AI475" s="1"/>
      <c r="AJ475" s="217"/>
      <c r="AK475" s="217"/>
      <c r="AL475" s="217"/>
      <c r="AM475" s="217"/>
      <c r="AO475" s="217"/>
    </row>
    <row r="476" spans="20:41" x14ac:dyDescent="0.25">
      <c r="T476" s="200">
        <v>466</v>
      </c>
      <c r="U476" s="197">
        <f>IFERROR(INDEX(Sales!$B$6:$F$5005,$T476,MATCH(U$10,Sales!$B$5:$F$5,0)),"")</f>
        <v>0</v>
      </c>
      <c r="V476" s="196">
        <f>IFERROR(INDEX(Sales!$B$6:$F$5005,$T476,MATCH(V$10,Sales!$B$5:$F$5,0)),"")</f>
        <v>0</v>
      </c>
      <c r="W476" s="196">
        <f>IFERROR(INDEX(Sales!$B$6:$F$5005,$T476,MATCH(W$10,Sales!$B$5:$F$5,0)),"")</f>
        <v>0</v>
      </c>
      <c r="X476" s="196">
        <f>IFERROR(INDEX(Sales!$B$6:$F$5005,$T476,MATCH(X$10,Sales!$B$5:$F$5,0)),"")</f>
        <v>0</v>
      </c>
      <c r="Y476" s="220">
        <f>IFERROR(INDEX(Sales!$B$6:$F$5005,$T476,MATCH(Y$10,Sales!$B$5:$F$5,0)),"")</f>
        <v>0</v>
      </c>
      <c r="Z476" s="201"/>
      <c r="AA476" s="201"/>
      <c r="AB476" s="201" t="str">
        <f t="shared" si="48"/>
        <v>No</v>
      </c>
      <c r="AC476" s="201" t="str">
        <f t="shared" si="49"/>
        <v/>
      </c>
      <c r="AD476" s="201" t="str">
        <f t="shared" si="47"/>
        <v/>
      </c>
      <c r="AE476" s="202" t="str">
        <f t="shared" si="50"/>
        <v/>
      </c>
      <c r="AF476" s="202" t="str">
        <f t="shared" si="51"/>
        <v/>
      </c>
      <c r="AG476" s="202" t="str">
        <f t="shared" si="52"/>
        <v/>
      </c>
      <c r="AH476" s="202"/>
      <c r="AI476" s="1"/>
      <c r="AJ476" s="217"/>
      <c r="AK476" s="217"/>
      <c r="AL476" s="217"/>
      <c r="AM476" s="217"/>
      <c r="AO476" s="217"/>
    </row>
    <row r="477" spans="20:41" x14ac:dyDescent="0.25">
      <c r="T477" s="200">
        <v>467</v>
      </c>
      <c r="U477" s="197">
        <f>IFERROR(INDEX(Sales!$B$6:$F$5005,$T477,MATCH(U$10,Sales!$B$5:$F$5,0)),"")</f>
        <v>0</v>
      </c>
      <c r="V477" s="196">
        <f>IFERROR(INDEX(Sales!$B$6:$F$5005,$T477,MATCH(V$10,Sales!$B$5:$F$5,0)),"")</f>
        <v>0</v>
      </c>
      <c r="W477" s="196">
        <f>IFERROR(INDEX(Sales!$B$6:$F$5005,$T477,MATCH(W$10,Sales!$B$5:$F$5,0)),"")</f>
        <v>0</v>
      </c>
      <c r="X477" s="196">
        <f>IFERROR(INDEX(Sales!$B$6:$F$5005,$T477,MATCH(X$10,Sales!$B$5:$F$5,0)),"")</f>
        <v>0</v>
      </c>
      <c r="Y477" s="220">
        <f>IFERROR(INDEX(Sales!$B$6:$F$5005,$T477,MATCH(Y$10,Sales!$B$5:$F$5,0)),"")</f>
        <v>0</v>
      </c>
      <c r="Z477" s="201"/>
      <c r="AA477" s="201"/>
      <c r="AB477" s="201" t="str">
        <f t="shared" si="48"/>
        <v>No</v>
      </c>
      <c r="AC477" s="201" t="str">
        <f t="shared" si="49"/>
        <v/>
      </c>
      <c r="AD477" s="201" t="str">
        <f t="shared" si="47"/>
        <v/>
      </c>
      <c r="AE477" s="202" t="str">
        <f t="shared" si="50"/>
        <v/>
      </c>
      <c r="AF477" s="202" t="str">
        <f t="shared" si="51"/>
        <v/>
      </c>
      <c r="AG477" s="202" t="str">
        <f t="shared" si="52"/>
        <v/>
      </c>
      <c r="AH477" s="202"/>
      <c r="AI477" s="1"/>
      <c r="AJ477" s="217"/>
      <c r="AK477" s="217"/>
      <c r="AL477" s="217"/>
      <c r="AM477" s="217"/>
      <c r="AO477" s="217"/>
    </row>
    <row r="478" spans="20:41" x14ac:dyDescent="0.25">
      <c r="T478" s="200">
        <v>468</v>
      </c>
      <c r="U478" s="197">
        <f>IFERROR(INDEX(Sales!$B$6:$F$5005,$T478,MATCH(U$10,Sales!$B$5:$F$5,0)),"")</f>
        <v>0</v>
      </c>
      <c r="V478" s="196">
        <f>IFERROR(INDEX(Sales!$B$6:$F$5005,$T478,MATCH(V$10,Sales!$B$5:$F$5,0)),"")</f>
        <v>0</v>
      </c>
      <c r="W478" s="196">
        <f>IFERROR(INDEX(Sales!$B$6:$F$5005,$T478,MATCH(W$10,Sales!$B$5:$F$5,0)),"")</f>
        <v>0</v>
      </c>
      <c r="X478" s="196">
        <f>IFERROR(INDEX(Sales!$B$6:$F$5005,$T478,MATCH(X$10,Sales!$B$5:$F$5,0)),"")</f>
        <v>0</v>
      </c>
      <c r="Y478" s="220">
        <f>IFERROR(INDEX(Sales!$B$6:$F$5005,$T478,MATCH(Y$10,Sales!$B$5:$F$5,0)),"")</f>
        <v>0</v>
      </c>
      <c r="Z478" s="201"/>
      <c r="AA478" s="201"/>
      <c r="AB478" s="201" t="str">
        <f t="shared" si="48"/>
        <v>No</v>
      </c>
      <c r="AC478" s="201" t="str">
        <f t="shared" si="49"/>
        <v/>
      </c>
      <c r="AD478" s="201" t="str">
        <f t="shared" si="47"/>
        <v/>
      </c>
      <c r="AE478" s="202" t="str">
        <f t="shared" si="50"/>
        <v/>
      </c>
      <c r="AF478" s="202" t="str">
        <f t="shared" si="51"/>
        <v/>
      </c>
      <c r="AG478" s="202" t="str">
        <f t="shared" si="52"/>
        <v/>
      </c>
      <c r="AH478" s="202"/>
      <c r="AI478" s="1"/>
      <c r="AJ478" s="217"/>
      <c r="AK478" s="217"/>
      <c r="AL478" s="217"/>
      <c r="AM478" s="217"/>
      <c r="AO478" s="217"/>
    </row>
    <row r="479" spans="20:41" x14ac:dyDescent="0.25">
      <c r="T479" s="200">
        <v>469</v>
      </c>
      <c r="U479" s="197">
        <f>IFERROR(INDEX(Sales!$B$6:$F$5005,$T479,MATCH(U$10,Sales!$B$5:$F$5,0)),"")</f>
        <v>0</v>
      </c>
      <c r="V479" s="196">
        <f>IFERROR(INDEX(Sales!$B$6:$F$5005,$T479,MATCH(V$10,Sales!$B$5:$F$5,0)),"")</f>
        <v>0</v>
      </c>
      <c r="W479" s="196">
        <f>IFERROR(INDEX(Sales!$B$6:$F$5005,$T479,MATCH(W$10,Sales!$B$5:$F$5,0)),"")</f>
        <v>0</v>
      </c>
      <c r="X479" s="196">
        <f>IFERROR(INDEX(Sales!$B$6:$F$5005,$T479,MATCH(X$10,Sales!$B$5:$F$5,0)),"")</f>
        <v>0</v>
      </c>
      <c r="Y479" s="220">
        <f>IFERROR(INDEX(Sales!$B$6:$F$5005,$T479,MATCH(Y$10,Sales!$B$5:$F$5,0)),"")</f>
        <v>0</v>
      </c>
      <c r="Z479" s="201"/>
      <c r="AA479" s="201"/>
      <c r="AB479" s="201" t="str">
        <f t="shared" si="48"/>
        <v>No</v>
      </c>
      <c r="AC479" s="201" t="str">
        <f t="shared" si="49"/>
        <v/>
      </c>
      <c r="AD479" s="201" t="str">
        <f t="shared" si="47"/>
        <v/>
      </c>
      <c r="AE479" s="202" t="str">
        <f t="shared" si="50"/>
        <v/>
      </c>
      <c r="AF479" s="202" t="str">
        <f t="shared" si="51"/>
        <v/>
      </c>
      <c r="AG479" s="202" t="str">
        <f t="shared" si="52"/>
        <v/>
      </c>
      <c r="AH479" s="202"/>
      <c r="AI479" s="1"/>
      <c r="AJ479" s="217"/>
      <c r="AK479" s="217"/>
      <c r="AL479" s="217"/>
      <c r="AM479" s="217"/>
      <c r="AO479" s="217"/>
    </row>
    <row r="480" spans="20:41" x14ac:dyDescent="0.25">
      <c r="T480" s="200">
        <v>470</v>
      </c>
      <c r="U480" s="197">
        <f>IFERROR(INDEX(Sales!$B$6:$F$5005,$T480,MATCH(U$10,Sales!$B$5:$F$5,0)),"")</f>
        <v>0</v>
      </c>
      <c r="V480" s="196">
        <f>IFERROR(INDEX(Sales!$B$6:$F$5005,$T480,MATCH(V$10,Sales!$B$5:$F$5,0)),"")</f>
        <v>0</v>
      </c>
      <c r="W480" s="196">
        <f>IFERROR(INDEX(Sales!$B$6:$F$5005,$T480,MATCH(W$10,Sales!$B$5:$F$5,0)),"")</f>
        <v>0</v>
      </c>
      <c r="X480" s="196">
        <f>IFERROR(INDEX(Sales!$B$6:$F$5005,$T480,MATCH(X$10,Sales!$B$5:$F$5,0)),"")</f>
        <v>0</v>
      </c>
      <c r="Y480" s="220">
        <f>IFERROR(INDEX(Sales!$B$6:$F$5005,$T480,MATCH(Y$10,Sales!$B$5:$F$5,0)),"")</f>
        <v>0</v>
      </c>
      <c r="Z480" s="201"/>
      <c r="AA480" s="201"/>
      <c r="AB480" s="201" t="str">
        <f t="shared" si="48"/>
        <v>No</v>
      </c>
      <c r="AC480" s="201" t="str">
        <f t="shared" si="49"/>
        <v/>
      </c>
      <c r="AD480" s="201" t="str">
        <f t="shared" si="47"/>
        <v/>
      </c>
      <c r="AE480" s="202" t="str">
        <f t="shared" si="50"/>
        <v/>
      </c>
      <c r="AF480" s="202" t="str">
        <f t="shared" si="51"/>
        <v/>
      </c>
      <c r="AG480" s="202" t="str">
        <f t="shared" si="52"/>
        <v/>
      </c>
      <c r="AH480" s="202"/>
      <c r="AI480" s="1"/>
      <c r="AJ480" s="217"/>
      <c r="AK480" s="217"/>
      <c r="AL480" s="217"/>
      <c r="AM480" s="217"/>
      <c r="AO480" s="217"/>
    </row>
    <row r="481" spans="20:41" x14ac:dyDescent="0.25">
      <c r="T481" s="200">
        <v>471</v>
      </c>
      <c r="U481" s="197">
        <f>IFERROR(INDEX(Sales!$B$6:$F$5005,$T481,MATCH(U$10,Sales!$B$5:$F$5,0)),"")</f>
        <v>0</v>
      </c>
      <c r="V481" s="196">
        <f>IFERROR(INDEX(Sales!$B$6:$F$5005,$T481,MATCH(V$10,Sales!$B$5:$F$5,0)),"")</f>
        <v>0</v>
      </c>
      <c r="W481" s="196">
        <f>IFERROR(INDEX(Sales!$B$6:$F$5005,$T481,MATCH(W$10,Sales!$B$5:$F$5,0)),"")</f>
        <v>0</v>
      </c>
      <c r="X481" s="196">
        <f>IFERROR(INDEX(Sales!$B$6:$F$5005,$T481,MATCH(X$10,Sales!$B$5:$F$5,0)),"")</f>
        <v>0</v>
      </c>
      <c r="Y481" s="220">
        <f>IFERROR(INDEX(Sales!$B$6:$F$5005,$T481,MATCH(Y$10,Sales!$B$5:$F$5,0)),"")</f>
        <v>0</v>
      </c>
      <c r="Z481" s="201"/>
      <c r="AA481" s="201"/>
      <c r="AB481" s="201" t="str">
        <f t="shared" si="48"/>
        <v>No</v>
      </c>
      <c r="AC481" s="201" t="str">
        <f t="shared" si="49"/>
        <v/>
      </c>
      <c r="AD481" s="201" t="str">
        <f t="shared" si="47"/>
        <v/>
      </c>
      <c r="AE481" s="202" t="str">
        <f t="shared" si="50"/>
        <v/>
      </c>
      <c r="AF481" s="202" t="str">
        <f t="shared" si="51"/>
        <v/>
      </c>
      <c r="AG481" s="202" t="str">
        <f t="shared" si="52"/>
        <v/>
      </c>
      <c r="AH481" s="202"/>
      <c r="AI481" s="1"/>
      <c r="AJ481" s="217"/>
      <c r="AK481" s="217"/>
      <c r="AL481" s="217"/>
      <c r="AM481" s="217"/>
      <c r="AO481" s="217"/>
    </row>
    <row r="482" spans="20:41" x14ac:dyDescent="0.25">
      <c r="T482" s="200">
        <v>472</v>
      </c>
      <c r="U482" s="197">
        <f>IFERROR(INDEX(Sales!$B$6:$F$5005,$T482,MATCH(U$10,Sales!$B$5:$F$5,0)),"")</f>
        <v>0</v>
      </c>
      <c r="V482" s="196">
        <f>IFERROR(INDEX(Sales!$B$6:$F$5005,$T482,MATCH(V$10,Sales!$B$5:$F$5,0)),"")</f>
        <v>0</v>
      </c>
      <c r="W482" s="196">
        <f>IFERROR(INDEX(Sales!$B$6:$F$5005,$T482,MATCH(W$10,Sales!$B$5:$F$5,0)),"")</f>
        <v>0</v>
      </c>
      <c r="X482" s="196">
        <f>IFERROR(INDEX(Sales!$B$6:$F$5005,$T482,MATCH(X$10,Sales!$B$5:$F$5,0)),"")</f>
        <v>0</v>
      </c>
      <c r="Y482" s="220">
        <f>IFERROR(INDEX(Sales!$B$6:$F$5005,$T482,MATCH(Y$10,Sales!$B$5:$F$5,0)),"")</f>
        <v>0</v>
      </c>
      <c r="Z482" s="201"/>
      <c r="AA482" s="201"/>
      <c r="AB482" s="201" t="str">
        <f t="shared" si="48"/>
        <v>No</v>
      </c>
      <c r="AC482" s="201" t="str">
        <f t="shared" si="49"/>
        <v/>
      </c>
      <c r="AD482" s="201" t="str">
        <f t="shared" si="47"/>
        <v/>
      </c>
      <c r="AE482" s="202" t="str">
        <f t="shared" si="50"/>
        <v/>
      </c>
      <c r="AF482" s="202" t="str">
        <f t="shared" si="51"/>
        <v/>
      </c>
      <c r="AG482" s="202" t="str">
        <f t="shared" si="52"/>
        <v/>
      </c>
      <c r="AH482" s="202"/>
      <c r="AI482" s="1"/>
      <c r="AJ482" s="217"/>
      <c r="AK482" s="217"/>
      <c r="AL482" s="217"/>
      <c r="AM482" s="217"/>
      <c r="AO482" s="217"/>
    </row>
    <row r="483" spans="20:41" x14ac:dyDescent="0.25">
      <c r="T483" s="200">
        <v>473</v>
      </c>
      <c r="U483" s="197">
        <f>IFERROR(INDEX(Sales!$B$6:$F$5005,$T483,MATCH(U$10,Sales!$B$5:$F$5,0)),"")</f>
        <v>0</v>
      </c>
      <c r="V483" s="196">
        <f>IFERROR(INDEX(Sales!$B$6:$F$5005,$T483,MATCH(V$10,Sales!$B$5:$F$5,0)),"")</f>
        <v>0</v>
      </c>
      <c r="W483" s="196">
        <f>IFERROR(INDEX(Sales!$B$6:$F$5005,$T483,MATCH(W$10,Sales!$B$5:$F$5,0)),"")</f>
        <v>0</v>
      </c>
      <c r="X483" s="196">
        <f>IFERROR(INDEX(Sales!$B$6:$F$5005,$T483,MATCH(X$10,Sales!$B$5:$F$5,0)),"")</f>
        <v>0</v>
      </c>
      <c r="Y483" s="220">
        <f>IFERROR(INDEX(Sales!$B$6:$F$5005,$T483,MATCH(Y$10,Sales!$B$5:$F$5,0)),"")</f>
        <v>0</v>
      </c>
      <c r="Z483" s="201"/>
      <c r="AA483" s="201"/>
      <c r="AB483" s="201" t="str">
        <f t="shared" si="48"/>
        <v>No</v>
      </c>
      <c r="AC483" s="201" t="str">
        <f t="shared" si="49"/>
        <v/>
      </c>
      <c r="AD483" s="201" t="str">
        <f t="shared" si="47"/>
        <v/>
      </c>
      <c r="AE483" s="202" t="str">
        <f t="shared" si="50"/>
        <v/>
      </c>
      <c r="AF483" s="202" t="str">
        <f t="shared" si="51"/>
        <v/>
      </c>
      <c r="AG483" s="202" t="str">
        <f t="shared" si="52"/>
        <v/>
      </c>
      <c r="AH483" s="202"/>
      <c r="AI483" s="1"/>
      <c r="AJ483" s="217"/>
      <c r="AK483" s="217"/>
      <c r="AL483" s="217"/>
      <c r="AM483" s="217"/>
      <c r="AO483" s="217"/>
    </row>
    <row r="484" spans="20:41" x14ac:dyDescent="0.25">
      <c r="T484" s="200">
        <v>474</v>
      </c>
      <c r="U484" s="197">
        <f>IFERROR(INDEX(Sales!$B$6:$F$5005,$T484,MATCH(U$10,Sales!$B$5:$F$5,0)),"")</f>
        <v>0</v>
      </c>
      <c r="V484" s="196">
        <f>IFERROR(INDEX(Sales!$B$6:$F$5005,$T484,MATCH(V$10,Sales!$B$5:$F$5,0)),"")</f>
        <v>0</v>
      </c>
      <c r="W484" s="196">
        <f>IFERROR(INDEX(Sales!$B$6:$F$5005,$T484,MATCH(W$10,Sales!$B$5:$F$5,0)),"")</f>
        <v>0</v>
      </c>
      <c r="X484" s="196">
        <f>IFERROR(INDEX(Sales!$B$6:$F$5005,$T484,MATCH(X$10,Sales!$B$5:$F$5,0)),"")</f>
        <v>0</v>
      </c>
      <c r="Y484" s="220">
        <f>IFERROR(INDEX(Sales!$B$6:$F$5005,$T484,MATCH(Y$10,Sales!$B$5:$F$5,0)),"")</f>
        <v>0</v>
      </c>
      <c r="Z484" s="201"/>
      <c r="AA484" s="201"/>
      <c r="AB484" s="201" t="str">
        <f t="shared" si="48"/>
        <v>No</v>
      </c>
      <c r="AC484" s="201" t="str">
        <f t="shared" si="49"/>
        <v/>
      </c>
      <c r="AD484" s="201" t="str">
        <f t="shared" si="47"/>
        <v/>
      </c>
      <c r="AE484" s="202" t="str">
        <f t="shared" si="50"/>
        <v/>
      </c>
      <c r="AF484" s="202" t="str">
        <f t="shared" si="51"/>
        <v/>
      </c>
      <c r="AG484" s="202" t="str">
        <f t="shared" si="52"/>
        <v/>
      </c>
      <c r="AH484" s="202"/>
      <c r="AI484" s="1"/>
      <c r="AJ484" s="217"/>
      <c r="AK484" s="217"/>
      <c r="AL484" s="217"/>
      <c r="AM484" s="217"/>
      <c r="AO484" s="217"/>
    </row>
    <row r="485" spans="20:41" x14ac:dyDescent="0.25">
      <c r="T485" s="200">
        <v>475</v>
      </c>
      <c r="U485" s="197">
        <f>IFERROR(INDEX(Sales!$B$6:$F$5005,$T485,MATCH(U$10,Sales!$B$5:$F$5,0)),"")</f>
        <v>0</v>
      </c>
      <c r="V485" s="196">
        <f>IFERROR(INDEX(Sales!$B$6:$F$5005,$T485,MATCH(V$10,Sales!$B$5:$F$5,0)),"")</f>
        <v>0</v>
      </c>
      <c r="W485" s="196">
        <f>IFERROR(INDEX(Sales!$B$6:$F$5005,$T485,MATCH(W$10,Sales!$B$5:$F$5,0)),"")</f>
        <v>0</v>
      </c>
      <c r="X485" s="196">
        <f>IFERROR(INDEX(Sales!$B$6:$F$5005,$T485,MATCH(X$10,Sales!$B$5:$F$5,0)),"")</f>
        <v>0</v>
      </c>
      <c r="Y485" s="220">
        <f>IFERROR(INDEX(Sales!$B$6:$F$5005,$T485,MATCH(Y$10,Sales!$B$5:$F$5,0)),"")</f>
        <v>0</v>
      </c>
      <c r="Z485" s="201"/>
      <c r="AA485" s="201"/>
      <c r="AB485" s="201" t="str">
        <f t="shared" si="48"/>
        <v>No</v>
      </c>
      <c r="AC485" s="201" t="str">
        <f t="shared" si="49"/>
        <v/>
      </c>
      <c r="AD485" s="201" t="str">
        <f t="shared" si="47"/>
        <v/>
      </c>
      <c r="AE485" s="202" t="str">
        <f t="shared" si="50"/>
        <v/>
      </c>
      <c r="AF485" s="202" t="str">
        <f t="shared" si="51"/>
        <v/>
      </c>
      <c r="AG485" s="202" t="str">
        <f t="shared" si="52"/>
        <v/>
      </c>
      <c r="AH485" s="202"/>
      <c r="AI485" s="1"/>
      <c r="AJ485" s="217"/>
      <c r="AK485" s="217"/>
      <c r="AL485" s="217"/>
      <c r="AM485" s="217"/>
      <c r="AO485" s="217"/>
    </row>
    <row r="486" spans="20:41" x14ac:dyDescent="0.25">
      <c r="T486" s="200">
        <v>476</v>
      </c>
      <c r="U486" s="197">
        <f>IFERROR(INDEX(Sales!$B$6:$F$5005,$T486,MATCH(U$10,Sales!$B$5:$F$5,0)),"")</f>
        <v>0</v>
      </c>
      <c r="V486" s="196">
        <f>IFERROR(INDEX(Sales!$B$6:$F$5005,$T486,MATCH(V$10,Sales!$B$5:$F$5,0)),"")</f>
        <v>0</v>
      </c>
      <c r="W486" s="196">
        <f>IFERROR(INDEX(Sales!$B$6:$F$5005,$T486,MATCH(W$10,Sales!$B$5:$F$5,0)),"")</f>
        <v>0</v>
      </c>
      <c r="X486" s="196">
        <f>IFERROR(INDEX(Sales!$B$6:$F$5005,$T486,MATCH(X$10,Sales!$B$5:$F$5,0)),"")</f>
        <v>0</v>
      </c>
      <c r="Y486" s="220">
        <f>IFERROR(INDEX(Sales!$B$6:$F$5005,$T486,MATCH(Y$10,Sales!$B$5:$F$5,0)),"")</f>
        <v>0</v>
      </c>
      <c r="Z486" s="201"/>
      <c r="AA486" s="201"/>
      <c r="AB486" s="201" t="str">
        <f t="shared" si="48"/>
        <v>No</v>
      </c>
      <c r="AC486" s="201" t="str">
        <f t="shared" si="49"/>
        <v/>
      </c>
      <c r="AD486" s="201" t="str">
        <f t="shared" si="47"/>
        <v/>
      </c>
      <c r="AE486" s="202" t="str">
        <f t="shared" si="50"/>
        <v/>
      </c>
      <c r="AF486" s="202" t="str">
        <f t="shared" si="51"/>
        <v/>
      </c>
      <c r="AG486" s="202" t="str">
        <f t="shared" si="52"/>
        <v/>
      </c>
      <c r="AH486" s="202"/>
      <c r="AI486" s="1"/>
      <c r="AJ486" s="217"/>
      <c r="AK486" s="217"/>
      <c r="AL486" s="217"/>
      <c r="AM486" s="217"/>
      <c r="AO486" s="217"/>
    </row>
    <row r="487" spans="20:41" x14ac:dyDescent="0.25">
      <c r="T487" s="200">
        <v>477</v>
      </c>
      <c r="U487" s="197">
        <f>IFERROR(INDEX(Sales!$B$6:$F$5005,$T487,MATCH(U$10,Sales!$B$5:$F$5,0)),"")</f>
        <v>0</v>
      </c>
      <c r="V487" s="196">
        <f>IFERROR(INDEX(Sales!$B$6:$F$5005,$T487,MATCH(V$10,Sales!$B$5:$F$5,0)),"")</f>
        <v>0</v>
      </c>
      <c r="W487" s="196">
        <f>IFERROR(INDEX(Sales!$B$6:$F$5005,$T487,MATCH(W$10,Sales!$B$5:$F$5,0)),"")</f>
        <v>0</v>
      </c>
      <c r="X487" s="196">
        <f>IFERROR(INDEX(Sales!$B$6:$F$5005,$T487,MATCH(X$10,Sales!$B$5:$F$5,0)),"")</f>
        <v>0</v>
      </c>
      <c r="Y487" s="220">
        <f>IFERROR(INDEX(Sales!$B$6:$F$5005,$T487,MATCH(Y$10,Sales!$B$5:$F$5,0)),"")</f>
        <v>0</v>
      </c>
      <c r="Z487" s="201"/>
      <c r="AA487" s="201"/>
      <c r="AB487" s="201" t="str">
        <f t="shared" si="48"/>
        <v>No</v>
      </c>
      <c r="AC487" s="201" t="str">
        <f t="shared" si="49"/>
        <v/>
      </c>
      <c r="AD487" s="201" t="str">
        <f t="shared" si="47"/>
        <v/>
      </c>
      <c r="AE487" s="202" t="str">
        <f t="shared" si="50"/>
        <v/>
      </c>
      <c r="AF487" s="202" t="str">
        <f t="shared" si="51"/>
        <v/>
      </c>
      <c r="AG487" s="202" t="str">
        <f t="shared" si="52"/>
        <v/>
      </c>
      <c r="AH487" s="202"/>
      <c r="AI487" s="1"/>
      <c r="AJ487" s="217"/>
      <c r="AK487" s="217"/>
      <c r="AL487" s="217"/>
      <c r="AM487" s="217"/>
      <c r="AO487" s="217"/>
    </row>
    <row r="488" spans="20:41" x14ac:dyDescent="0.25">
      <c r="T488" s="200">
        <v>478</v>
      </c>
      <c r="U488" s="197">
        <f>IFERROR(INDEX(Sales!$B$6:$F$5005,$T488,MATCH(U$10,Sales!$B$5:$F$5,0)),"")</f>
        <v>0</v>
      </c>
      <c r="V488" s="196">
        <f>IFERROR(INDEX(Sales!$B$6:$F$5005,$T488,MATCH(V$10,Sales!$B$5:$F$5,0)),"")</f>
        <v>0</v>
      </c>
      <c r="W488" s="196">
        <f>IFERROR(INDEX(Sales!$B$6:$F$5005,$T488,MATCH(W$10,Sales!$B$5:$F$5,0)),"")</f>
        <v>0</v>
      </c>
      <c r="X488" s="196">
        <f>IFERROR(INDEX(Sales!$B$6:$F$5005,$T488,MATCH(X$10,Sales!$B$5:$F$5,0)),"")</f>
        <v>0</v>
      </c>
      <c r="Y488" s="220">
        <f>IFERROR(INDEX(Sales!$B$6:$F$5005,$T488,MATCH(Y$10,Sales!$B$5:$F$5,0)),"")</f>
        <v>0</v>
      </c>
      <c r="Z488" s="201"/>
      <c r="AA488" s="201"/>
      <c r="AB488" s="201" t="str">
        <f t="shared" si="48"/>
        <v>No</v>
      </c>
      <c r="AC488" s="201" t="str">
        <f t="shared" si="49"/>
        <v/>
      </c>
      <c r="AD488" s="201" t="str">
        <f t="shared" si="47"/>
        <v/>
      </c>
      <c r="AE488" s="202" t="str">
        <f t="shared" si="50"/>
        <v/>
      </c>
      <c r="AF488" s="202" t="str">
        <f t="shared" si="51"/>
        <v/>
      </c>
      <c r="AG488" s="202" t="str">
        <f t="shared" si="52"/>
        <v/>
      </c>
      <c r="AH488" s="202"/>
      <c r="AI488" s="1"/>
      <c r="AJ488" s="217"/>
      <c r="AK488" s="217"/>
      <c r="AL488" s="217"/>
      <c r="AM488" s="217"/>
      <c r="AO488" s="217"/>
    </row>
    <row r="489" spans="20:41" x14ac:dyDescent="0.25">
      <c r="T489" s="200">
        <v>479</v>
      </c>
      <c r="U489" s="197">
        <f>IFERROR(INDEX(Sales!$B$6:$F$5005,$T489,MATCH(U$10,Sales!$B$5:$F$5,0)),"")</f>
        <v>0</v>
      </c>
      <c r="V489" s="196">
        <f>IFERROR(INDEX(Sales!$B$6:$F$5005,$T489,MATCH(V$10,Sales!$B$5:$F$5,0)),"")</f>
        <v>0</v>
      </c>
      <c r="W489" s="196">
        <f>IFERROR(INDEX(Sales!$B$6:$F$5005,$T489,MATCH(W$10,Sales!$B$5:$F$5,0)),"")</f>
        <v>0</v>
      </c>
      <c r="X489" s="196">
        <f>IFERROR(INDEX(Sales!$B$6:$F$5005,$T489,MATCH(X$10,Sales!$B$5:$F$5,0)),"")</f>
        <v>0</v>
      </c>
      <c r="Y489" s="220">
        <f>IFERROR(INDEX(Sales!$B$6:$F$5005,$T489,MATCH(Y$10,Sales!$B$5:$F$5,0)),"")</f>
        <v>0</v>
      </c>
      <c r="Z489" s="201"/>
      <c r="AA489" s="201"/>
      <c r="AB489" s="201" t="str">
        <f t="shared" si="48"/>
        <v>No</v>
      </c>
      <c r="AC489" s="201" t="str">
        <f t="shared" si="49"/>
        <v/>
      </c>
      <c r="AD489" s="201" t="str">
        <f t="shared" si="47"/>
        <v/>
      </c>
      <c r="AE489" s="202" t="str">
        <f t="shared" si="50"/>
        <v/>
      </c>
      <c r="AF489" s="202" t="str">
        <f t="shared" si="51"/>
        <v/>
      </c>
      <c r="AG489" s="202" t="str">
        <f t="shared" si="52"/>
        <v/>
      </c>
      <c r="AH489" s="202"/>
      <c r="AI489" s="1"/>
      <c r="AJ489" s="217"/>
      <c r="AK489" s="217"/>
      <c r="AL489" s="217"/>
      <c r="AM489" s="217"/>
      <c r="AO489" s="217"/>
    </row>
    <row r="490" spans="20:41" x14ac:dyDescent="0.25">
      <c r="T490" s="200">
        <v>480</v>
      </c>
      <c r="U490" s="197">
        <f>IFERROR(INDEX(Sales!$B$6:$F$5005,$T490,MATCH(U$10,Sales!$B$5:$F$5,0)),"")</f>
        <v>0</v>
      </c>
      <c r="V490" s="196">
        <f>IFERROR(INDEX(Sales!$B$6:$F$5005,$T490,MATCH(V$10,Sales!$B$5:$F$5,0)),"")</f>
        <v>0</v>
      </c>
      <c r="W490" s="196">
        <f>IFERROR(INDEX(Sales!$B$6:$F$5005,$T490,MATCH(W$10,Sales!$B$5:$F$5,0)),"")</f>
        <v>0</v>
      </c>
      <c r="X490" s="196">
        <f>IFERROR(INDEX(Sales!$B$6:$F$5005,$T490,MATCH(X$10,Sales!$B$5:$F$5,0)),"")</f>
        <v>0</v>
      </c>
      <c r="Y490" s="220">
        <f>IFERROR(INDEX(Sales!$B$6:$F$5005,$T490,MATCH(Y$10,Sales!$B$5:$F$5,0)),"")</f>
        <v>0</v>
      </c>
      <c r="Z490" s="201"/>
      <c r="AA490" s="201"/>
      <c r="AB490" s="201" t="str">
        <f t="shared" si="48"/>
        <v>No</v>
      </c>
      <c r="AC490" s="201" t="str">
        <f t="shared" si="49"/>
        <v/>
      </c>
      <c r="AD490" s="201" t="str">
        <f t="shared" si="47"/>
        <v/>
      </c>
      <c r="AE490" s="202" t="str">
        <f t="shared" si="50"/>
        <v/>
      </c>
      <c r="AF490" s="202" t="str">
        <f t="shared" si="51"/>
        <v/>
      </c>
      <c r="AG490" s="202" t="str">
        <f t="shared" si="52"/>
        <v/>
      </c>
      <c r="AH490" s="202"/>
      <c r="AI490" s="1"/>
      <c r="AJ490" s="217"/>
      <c r="AK490" s="217"/>
      <c r="AL490" s="217"/>
      <c r="AM490" s="217"/>
      <c r="AO490" s="217"/>
    </row>
    <row r="491" spans="20:41" x14ac:dyDescent="0.25">
      <c r="T491" s="200">
        <v>481</v>
      </c>
      <c r="U491" s="197">
        <f>IFERROR(INDEX(Sales!$B$6:$F$5005,$T491,MATCH(U$10,Sales!$B$5:$F$5,0)),"")</f>
        <v>0</v>
      </c>
      <c r="V491" s="196">
        <f>IFERROR(INDEX(Sales!$B$6:$F$5005,$T491,MATCH(V$10,Sales!$B$5:$F$5,0)),"")</f>
        <v>0</v>
      </c>
      <c r="W491" s="196">
        <f>IFERROR(INDEX(Sales!$B$6:$F$5005,$T491,MATCH(W$10,Sales!$B$5:$F$5,0)),"")</f>
        <v>0</v>
      </c>
      <c r="X491" s="196">
        <f>IFERROR(INDEX(Sales!$B$6:$F$5005,$T491,MATCH(X$10,Sales!$B$5:$F$5,0)),"")</f>
        <v>0</v>
      </c>
      <c r="Y491" s="220">
        <f>IFERROR(INDEX(Sales!$B$6:$F$5005,$T491,MATCH(Y$10,Sales!$B$5:$F$5,0)),"")</f>
        <v>0</v>
      </c>
      <c r="Z491" s="201"/>
      <c r="AA491" s="201"/>
      <c r="AB491" s="201" t="str">
        <f t="shared" si="48"/>
        <v>No</v>
      </c>
      <c r="AC491" s="201" t="str">
        <f t="shared" si="49"/>
        <v/>
      </c>
      <c r="AD491" s="201" t="str">
        <f t="shared" si="47"/>
        <v/>
      </c>
      <c r="AE491" s="202" t="str">
        <f t="shared" si="50"/>
        <v/>
      </c>
      <c r="AF491" s="202" t="str">
        <f t="shared" si="51"/>
        <v/>
      </c>
      <c r="AG491" s="202" t="str">
        <f t="shared" si="52"/>
        <v/>
      </c>
      <c r="AH491" s="202"/>
      <c r="AI491" s="1"/>
      <c r="AJ491" s="217"/>
      <c r="AK491" s="217"/>
      <c r="AL491" s="217"/>
      <c r="AM491" s="217"/>
      <c r="AO491" s="217"/>
    </row>
    <row r="492" spans="20:41" x14ac:dyDescent="0.25">
      <c r="T492" s="200">
        <v>482</v>
      </c>
      <c r="U492" s="197">
        <f>IFERROR(INDEX(Sales!$B$6:$F$5005,$T492,MATCH(U$10,Sales!$B$5:$F$5,0)),"")</f>
        <v>0</v>
      </c>
      <c r="V492" s="196">
        <f>IFERROR(INDEX(Sales!$B$6:$F$5005,$T492,MATCH(V$10,Sales!$B$5:$F$5,0)),"")</f>
        <v>0</v>
      </c>
      <c r="W492" s="196">
        <f>IFERROR(INDEX(Sales!$B$6:$F$5005,$T492,MATCH(W$10,Sales!$B$5:$F$5,0)),"")</f>
        <v>0</v>
      </c>
      <c r="X492" s="196">
        <f>IFERROR(INDEX(Sales!$B$6:$F$5005,$T492,MATCH(X$10,Sales!$B$5:$F$5,0)),"")</f>
        <v>0</v>
      </c>
      <c r="Y492" s="220">
        <f>IFERROR(INDEX(Sales!$B$6:$F$5005,$T492,MATCH(Y$10,Sales!$B$5:$F$5,0)),"")</f>
        <v>0</v>
      </c>
      <c r="Z492" s="201"/>
      <c r="AA492" s="201"/>
      <c r="AB492" s="201" t="str">
        <f t="shared" si="48"/>
        <v>No</v>
      </c>
      <c r="AC492" s="201" t="str">
        <f t="shared" si="49"/>
        <v/>
      </c>
      <c r="AD492" s="201" t="str">
        <f t="shared" si="47"/>
        <v/>
      </c>
      <c r="AE492" s="202" t="str">
        <f t="shared" si="50"/>
        <v/>
      </c>
      <c r="AF492" s="202" t="str">
        <f t="shared" si="51"/>
        <v/>
      </c>
      <c r="AG492" s="202" t="str">
        <f t="shared" si="52"/>
        <v/>
      </c>
      <c r="AH492" s="202"/>
      <c r="AI492" s="1"/>
      <c r="AJ492" s="217"/>
      <c r="AK492" s="217"/>
      <c r="AL492" s="217"/>
      <c r="AM492" s="217"/>
      <c r="AO492" s="217"/>
    </row>
    <row r="493" spans="20:41" x14ac:dyDescent="0.25">
      <c r="T493" s="200">
        <v>483</v>
      </c>
      <c r="U493" s="197">
        <f>IFERROR(INDEX(Sales!$B$6:$F$5005,$T493,MATCH(U$10,Sales!$B$5:$F$5,0)),"")</f>
        <v>0</v>
      </c>
      <c r="V493" s="196">
        <f>IFERROR(INDEX(Sales!$B$6:$F$5005,$T493,MATCH(V$10,Sales!$B$5:$F$5,0)),"")</f>
        <v>0</v>
      </c>
      <c r="W493" s="196">
        <f>IFERROR(INDEX(Sales!$B$6:$F$5005,$T493,MATCH(W$10,Sales!$B$5:$F$5,0)),"")</f>
        <v>0</v>
      </c>
      <c r="X493" s="196">
        <f>IFERROR(INDEX(Sales!$B$6:$F$5005,$T493,MATCH(X$10,Sales!$B$5:$F$5,0)),"")</f>
        <v>0</v>
      </c>
      <c r="Y493" s="220">
        <f>IFERROR(INDEX(Sales!$B$6:$F$5005,$T493,MATCH(Y$10,Sales!$B$5:$F$5,0)),"")</f>
        <v>0</v>
      </c>
      <c r="Z493" s="201"/>
      <c r="AA493" s="201"/>
      <c r="AB493" s="201" t="str">
        <f t="shared" si="48"/>
        <v>No</v>
      </c>
      <c r="AC493" s="201" t="str">
        <f t="shared" si="49"/>
        <v/>
      </c>
      <c r="AD493" s="201" t="str">
        <f t="shared" si="47"/>
        <v/>
      </c>
      <c r="AE493" s="202" t="str">
        <f t="shared" si="50"/>
        <v/>
      </c>
      <c r="AF493" s="202" t="str">
        <f t="shared" si="51"/>
        <v/>
      </c>
      <c r="AG493" s="202" t="str">
        <f t="shared" si="52"/>
        <v/>
      </c>
      <c r="AH493" s="202"/>
      <c r="AI493" s="1"/>
      <c r="AJ493" s="217"/>
      <c r="AK493" s="217"/>
      <c r="AL493" s="217"/>
      <c r="AM493" s="217"/>
      <c r="AO493" s="217"/>
    </row>
    <row r="494" spans="20:41" x14ac:dyDescent="0.25">
      <c r="T494" s="200">
        <v>484</v>
      </c>
      <c r="U494" s="197">
        <f>IFERROR(INDEX(Sales!$B$6:$F$5005,$T494,MATCH(U$10,Sales!$B$5:$F$5,0)),"")</f>
        <v>0</v>
      </c>
      <c r="V494" s="196">
        <f>IFERROR(INDEX(Sales!$B$6:$F$5005,$T494,MATCH(V$10,Sales!$B$5:$F$5,0)),"")</f>
        <v>0</v>
      </c>
      <c r="W494" s="196">
        <f>IFERROR(INDEX(Sales!$B$6:$F$5005,$T494,MATCH(W$10,Sales!$B$5:$F$5,0)),"")</f>
        <v>0</v>
      </c>
      <c r="X494" s="196">
        <f>IFERROR(INDEX(Sales!$B$6:$F$5005,$T494,MATCH(X$10,Sales!$B$5:$F$5,0)),"")</f>
        <v>0</v>
      </c>
      <c r="Y494" s="220">
        <f>IFERROR(INDEX(Sales!$B$6:$F$5005,$T494,MATCH(Y$10,Sales!$B$5:$F$5,0)),"")</f>
        <v>0</v>
      </c>
      <c r="Z494" s="201"/>
      <c r="AA494" s="201"/>
      <c r="AB494" s="201" t="str">
        <f t="shared" si="48"/>
        <v>No</v>
      </c>
      <c r="AC494" s="201" t="str">
        <f t="shared" si="49"/>
        <v/>
      </c>
      <c r="AD494" s="201" t="str">
        <f t="shared" si="47"/>
        <v/>
      </c>
      <c r="AE494" s="202" t="str">
        <f t="shared" si="50"/>
        <v/>
      </c>
      <c r="AF494" s="202" t="str">
        <f t="shared" si="51"/>
        <v/>
      </c>
      <c r="AG494" s="202" t="str">
        <f t="shared" si="52"/>
        <v/>
      </c>
      <c r="AH494" s="202"/>
      <c r="AI494" s="1"/>
      <c r="AJ494" s="217"/>
      <c r="AK494" s="217"/>
      <c r="AL494" s="217"/>
      <c r="AM494" s="217"/>
      <c r="AO494" s="217"/>
    </row>
    <row r="495" spans="20:41" x14ac:dyDescent="0.25">
      <c r="T495" s="200">
        <v>485</v>
      </c>
      <c r="U495" s="197">
        <f>IFERROR(INDEX(Sales!$B$6:$F$5005,$T495,MATCH(U$10,Sales!$B$5:$F$5,0)),"")</f>
        <v>0</v>
      </c>
      <c r="V495" s="196">
        <f>IFERROR(INDEX(Sales!$B$6:$F$5005,$T495,MATCH(V$10,Sales!$B$5:$F$5,0)),"")</f>
        <v>0</v>
      </c>
      <c r="W495" s="196">
        <f>IFERROR(INDEX(Sales!$B$6:$F$5005,$T495,MATCH(W$10,Sales!$B$5:$F$5,0)),"")</f>
        <v>0</v>
      </c>
      <c r="X495" s="196">
        <f>IFERROR(INDEX(Sales!$B$6:$F$5005,$T495,MATCH(X$10,Sales!$B$5:$F$5,0)),"")</f>
        <v>0</v>
      </c>
      <c r="Y495" s="220">
        <f>IFERROR(INDEX(Sales!$B$6:$F$5005,$T495,MATCH(Y$10,Sales!$B$5:$F$5,0)),"")</f>
        <v>0</v>
      </c>
      <c r="Z495" s="201"/>
      <c r="AA495" s="201"/>
      <c r="AB495" s="201" t="str">
        <f t="shared" si="48"/>
        <v>No</v>
      </c>
      <c r="AC495" s="201" t="str">
        <f t="shared" si="49"/>
        <v/>
      </c>
      <c r="AD495" s="201" t="str">
        <f t="shared" si="47"/>
        <v/>
      </c>
      <c r="AE495" s="202" t="str">
        <f t="shared" si="50"/>
        <v/>
      </c>
      <c r="AF495" s="202" t="str">
        <f t="shared" si="51"/>
        <v/>
      </c>
      <c r="AG495" s="202" t="str">
        <f t="shared" si="52"/>
        <v/>
      </c>
      <c r="AH495" s="202"/>
      <c r="AI495" s="1"/>
      <c r="AJ495" s="217"/>
      <c r="AK495" s="217"/>
      <c r="AL495" s="217"/>
      <c r="AM495" s="217"/>
      <c r="AO495" s="217"/>
    </row>
    <row r="496" spans="20:41" x14ac:dyDescent="0.25">
      <c r="T496" s="200">
        <v>486</v>
      </c>
      <c r="U496" s="197">
        <f>IFERROR(INDEX(Sales!$B$6:$F$5005,$T496,MATCH(U$10,Sales!$B$5:$F$5,0)),"")</f>
        <v>0</v>
      </c>
      <c r="V496" s="196">
        <f>IFERROR(INDEX(Sales!$B$6:$F$5005,$T496,MATCH(V$10,Sales!$B$5:$F$5,0)),"")</f>
        <v>0</v>
      </c>
      <c r="W496" s="196">
        <f>IFERROR(INDEX(Sales!$B$6:$F$5005,$T496,MATCH(W$10,Sales!$B$5:$F$5,0)),"")</f>
        <v>0</v>
      </c>
      <c r="X496" s="196">
        <f>IFERROR(INDEX(Sales!$B$6:$F$5005,$T496,MATCH(X$10,Sales!$B$5:$F$5,0)),"")</f>
        <v>0</v>
      </c>
      <c r="Y496" s="220">
        <f>IFERROR(INDEX(Sales!$B$6:$F$5005,$T496,MATCH(Y$10,Sales!$B$5:$F$5,0)),"")</f>
        <v>0</v>
      </c>
      <c r="Z496" s="201"/>
      <c r="AA496" s="201"/>
      <c r="AB496" s="201" t="str">
        <f t="shared" si="48"/>
        <v>No</v>
      </c>
      <c r="AC496" s="201" t="str">
        <f t="shared" si="49"/>
        <v/>
      </c>
      <c r="AD496" s="201" t="str">
        <f t="shared" si="47"/>
        <v/>
      </c>
      <c r="AE496" s="202" t="str">
        <f t="shared" si="50"/>
        <v/>
      </c>
      <c r="AF496" s="202" t="str">
        <f t="shared" si="51"/>
        <v/>
      </c>
      <c r="AG496" s="202" t="str">
        <f t="shared" si="52"/>
        <v/>
      </c>
      <c r="AH496" s="202"/>
      <c r="AI496" s="1"/>
      <c r="AJ496" s="217"/>
      <c r="AK496" s="217"/>
      <c r="AL496" s="217"/>
      <c r="AM496" s="217"/>
      <c r="AO496" s="217"/>
    </row>
    <row r="497" spans="20:41" x14ac:dyDescent="0.25">
      <c r="T497" s="200">
        <v>487</v>
      </c>
      <c r="U497" s="197">
        <f>IFERROR(INDEX(Sales!$B$6:$F$5005,$T497,MATCH(U$10,Sales!$B$5:$F$5,0)),"")</f>
        <v>0</v>
      </c>
      <c r="V497" s="196">
        <f>IFERROR(INDEX(Sales!$B$6:$F$5005,$T497,MATCH(V$10,Sales!$B$5:$F$5,0)),"")</f>
        <v>0</v>
      </c>
      <c r="W497" s="196">
        <f>IFERROR(INDEX(Sales!$B$6:$F$5005,$T497,MATCH(W$10,Sales!$B$5:$F$5,0)),"")</f>
        <v>0</v>
      </c>
      <c r="X497" s="196">
        <f>IFERROR(INDEX(Sales!$B$6:$F$5005,$T497,MATCH(X$10,Sales!$B$5:$F$5,0)),"")</f>
        <v>0</v>
      </c>
      <c r="Y497" s="220">
        <f>IFERROR(INDEX(Sales!$B$6:$F$5005,$T497,MATCH(Y$10,Sales!$B$5:$F$5,0)),"")</f>
        <v>0</v>
      </c>
      <c r="Z497" s="201"/>
      <c r="AA497" s="201"/>
      <c r="AB497" s="201" t="str">
        <f t="shared" si="48"/>
        <v>No</v>
      </c>
      <c r="AC497" s="201" t="str">
        <f t="shared" si="49"/>
        <v/>
      </c>
      <c r="AD497" s="201" t="str">
        <f t="shared" si="47"/>
        <v/>
      </c>
      <c r="AE497" s="202" t="str">
        <f t="shared" si="50"/>
        <v/>
      </c>
      <c r="AF497" s="202" t="str">
        <f t="shared" si="51"/>
        <v/>
      </c>
      <c r="AG497" s="202" t="str">
        <f t="shared" si="52"/>
        <v/>
      </c>
      <c r="AH497" s="202"/>
      <c r="AI497" s="1"/>
      <c r="AJ497" s="217"/>
      <c r="AK497" s="217"/>
      <c r="AL497" s="217"/>
      <c r="AM497" s="217"/>
      <c r="AO497" s="217"/>
    </row>
    <row r="498" spans="20:41" x14ac:dyDescent="0.25">
      <c r="T498" s="200">
        <v>488</v>
      </c>
      <c r="U498" s="197">
        <f>IFERROR(INDEX(Sales!$B$6:$F$5005,$T498,MATCH(U$10,Sales!$B$5:$F$5,0)),"")</f>
        <v>0</v>
      </c>
      <c r="V498" s="196">
        <f>IFERROR(INDEX(Sales!$B$6:$F$5005,$T498,MATCH(V$10,Sales!$B$5:$F$5,0)),"")</f>
        <v>0</v>
      </c>
      <c r="W498" s="196">
        <f>IFERROR(INDEX(Sales!$B$6:$F$5005,$T498,MATCH(W$10,Sales!$B$5:$F$5,0)),"")</f>
        <v>0</v>
      </c>
      <c r="X498" s="196">
        <f>IFERROR(INDEX(Sales!$B$6:$F$5005,$T498,MATCH(X$10,Sales!$B$5:$F$5,0)),"")</f>
        <v>0</v>
      </c>
      <c r="Y498" s="220">
        <f>IFERROR(INDEX(Sales!$B$6:$F$5005,$T498,MATCH(Y$10,Sales!$B$5:$F$5,0)),"")</f>
        <v>0</v>
      </c>
      <c r="Z498" s="201"/>
      <c r="AA498" s="201"/>
      <c r="AB498" s="201" t="str">
        <f t="shared" si="48"/>
        <v>No</v>
      </c>
      <c r="AC498" s="201" t="str">
        <f t="shared" si="49"/>
        <v/>
      </c>
      <c r="AD498" s="201" t="str">
        <f t="shared" si="47"/>
        <v/>
      </c>
      <c r="AE498" s="202" t="str">
        <f t="shared" si="50"/>
        <v/>
      </c>
      <c r="AF498" s="202" t="str">
        <f t="shared" si="51"/>
        <v/>
      </c>
      <c r="AG498" s="202" t="str">
        <f t="shared" si="52"/>
        <v/>
      </c>
      <c r="AH498" s="202"/>
      <c r="AI498" s="1"/>
      <c r="AJ498" s="217"/>
      <c r="AK498" s="217"/>
      <c r="AL498" s="217"/>
      <c r="AM498" s="217"/>
      <c r="AO498" s="217"/>
    </row>
    <row r="499" spans="20:41" x14ac:dyDescent="0.25">
      <c r="T499" s="200">
        <v>489</v>
      </c>
      <c r="U499" s="197">
        <f>IFERROR(INDEX(Sales!$B$6:$F$5005,$T499,MATCH(U$10,Sales!$B$5:$F$5,0)),"")</f>
        <v>0</v>
      </c>
      <c r="V499" s="196">
        <f>IFERROR(INDEX(Sales!$B$6:$F$5005,$T499,MATCH(V$10,Sales!$B$5:$F$5,0)),"")</f>
        <v>0</v>
      </c>
      <c r="W499" s="196">
        <f>IFERROR(INDEX(Sales!$B$6:$F$5005,$T499,MATCH(W$10,Sales!$B$5:$F$5,0)),"")</f>
        <v>0</v>
      </c>
      <c r="X499" s="196">
        <f>IFERROR(INDEX(Sales!$B$6:$F$5005,$T499,MATCH(X$10,Sales!$B$5:$F$5,0)),"")</f>
        <v>0</v>
      </c>
      <c r="Y499" s="220">
        <f>IFERROR(INDEX(Sales!$B$6:$F$5005,$T499,MATCH(Y$10,Sales!$B$5:$F$5,0)),"")</f>
        <v>0</v>
      </c>
      <c r="Z499" s="201"/>
      <c r="AA499" s="201"/>
      <c r="AB499" s="201" t="str">
        <f t="shared" si="48"/>
        <v>No</v>
      </c>
      <c r="AC499" s="201" t="str">
        <f t="shared" si="49"/>
        <v/>
      </c>
      <c r="AD499" s="201" t="str">
        <f t="shared" si="47"/>
        <v/>
      </c>
      <c r="AE499" s="202" t="str">
        <f t="shared" si="50"/>
        <v/>
      </c>
      <c r="AF499" s="202" t="str">
        <f t="shared" si="51"/>
        <v/>
      </c>
      <c r="AG499" s="202" t="str">
        <f t="shared" si="52"/>
        <v/>
      </c>
      <c r="AH499" s="202"/>
      <c r="AI499" s="1"/>
      <c r="AJ499" s="217"/>
      <c r="AK499" s="217"/>
      <c r="AL499" s="217"/>
      <c r="AM499" s="217"/>
      <c r="AO499" s="217"/>
    </row>
    <row r="500" spans="20:41" x14ac:dyDescent="0.25">
      <c r="T500" s="200">
        <v>490</v>
      </c>
      <c r="U500" s="197">
        <f>IFERROR(INDEX(Sales!$B$6:$F$5005,$T500,MATCH(U$10,Sales!$B$5:$F$5,0)),"")</f>
        <v>0</v>
      </c>
      <c r="V500" s="196">
        <f>IFERROR(INDEX(Sales!$B$6:$F$5005,$T500,MATCH(V$10,Sales!$B$5:$F$5,0)),"")</f>
        <v>0</v>
      </c>
      <c r="W500" s="196">
        <f>IFERROR(INDEX(Sales!$B$6:$F$5005,$T500,MATCH(W$10,Sales!$B$5:$F$5,0)),"")</f>
        <v>0</v>
      </c>
      <c r="X500" s="196">
        <f>IFERROR(INDEX(Sales!$B$6:$F$5005,$T500,MATCH(X$10,Sales!$B$5:$F$5,0)),"")</f>
        <v>0</v>
      </c>
      <c r="Y500" s="220">
        <f>IFERROR(INDEX(Sales!$B$6:$F$5005,$T500,MATCH(Y$10,Sales!$B$5:$F$5,0)),"")</f>
        <v>0</v>
      </c>
      <c r="Z500" s="201"/>
      <c r="AA500" s="201"/>
      <c r="AB500" s="201" t="str">
        <f t="shared" si="48"/>
        <v>No</v>
      </c>
      <c r="AC500" s="201" t="str">
        <f t="shared" si="49"/>
        <v/>
      </c>
      <c r="AD500" s="201" t="str">
        <f t="shared" si="47"/>
        <v/>
      </c>
      <c r="AE500" s="202" t="str">
        <f t="shared" si="50"/>
        <v/>
      </c>
      <c r="AF500" s="202" t="str">
        <f t="shared" si="51"/>
        <v/>
      </c>
      <c r="AG500" s="202" t="str">
        <f t="shared" si="52"/>
        <v/>
      </c>
      <c r="AH500" s="202"/>
      <c r="AI500" s="1"/>
      <c r="AJ500" s="217"/>
      <c r="AK500" s="217"/>
      <c r="AL500" s="217"/>
      <c r="AM500" s="217"/>
      <c r="AO500" s="217"/>
    </row>
    <row r="501" spans="20:41" x14ac:dyDescent="0.25">
      <c r="T501" s="200">
        <v>491</v>
      </c>
      <c r="U501" s="197">
        <f>IFERROR(INDEX(Sales!$B$6:$F$5005,$T501,MATCH(U$10,Sales!$B$5:$F$5,0)),"")</f>
        <v>0</v>
      </c>
      <c r="V501" s="196">
        <f>IFERROR(INDEX(Sales!$B$6:$F$5005,$T501,MATCH(V$10,Sales!$B$5:$F$5,0)),"")</f>
        <v>0</v>
      </c>
      <c r="W501" s="196">
        <f>IFERROR(INDEX(Sales!$B$6:$F$5005,$T501,MATCH(W$10,Sales!$B$5:$F$5,0)),"")</f>
        <v>0</v>
      </c>
      <c r="X501" s="196">
        <f>IFERROR(INDEX(Sales!$B$6:$F$5005,$T501,MATCH(X$10,Sales!$B$5:$F$5,0)),"")</f>
        <v>0</v>
      </c>
      <c r="Y501" s="220">
        <f>IFERROR(INDEX(Sales!$B$6:$F$5005,$T501,MATCH(Y$10,Sales!$B$5:$F$5,0)),"")</f>
        <v>0</v>
      </c>
      <c r="Z501" s="201"/>
      <c r="AA501" s="201"/>
      <c r="AB501" s="201" t="str">
        <f t="shared" si="48"/>
        <v>No</v>
      </c>
      <c r="AC501" s="201" t="str">
        <f t="shared" si="49"/>
        <v/>
      </c>
      <c r="AD501" s="201" t="str">
        <f t="shared" si="47"/>
        <v/>
      </c>
      <c r="AE501" s="202" t="str">
        <f t="shared" si="50"/>
        <v/>
      </c>
      <c r="AF501" s="202" t="str">
        <f t="shared" si="51"/>
        <v/>
      </c>
      <c r="AG501" s="202" t="str">
        <f t="shared" si="52"/>
        <v/>
      </c>
      <c r="AH501" s="202"/>
      <c r="AI501" s="1"/>
      <c r="AJ501" s="217"/>
      <c r="AK501" s="217"/>
      <c r="AL501" s="217"/>
      <c r="AM501" s="217"/>
      <c r="AO501" s="217"/>
    </row>
    <row r="502" spans="20:41" x14ac:dyDescent="0.25">
      <c r="T502" s="200">
        <v>492</v>
      </c>
      <c r="U502" s="197">
        <f>IFERROR(INDEX(Sales!$B$6:$F$5005,$T502,MATCH(U$10,Sales!$B$5:$F$5,0)),"")</f>
        <v>0</v>
      </c>
      <c r="V502" s="196">
        <f>IFERROR(INDEX(Sales!$B$6:$F$5005,$T502,MATCH(V$10,Sales!$B$5:$F$5,0)),"")</f>
        <v>0</v>
      </c>
      <c r="W502" s="196">
        <f>IFERROR(INDEX(Sales!$B$6:$F$5005,$T502,MATCH(W$10,Sales!$B$5:$F$5,0)),"")</f>
        <v>0</v>
      </c>
      <c r="X502" s="196">
        <f>IFERROR(INDEX(Sales!$B$6:$F$5005,$T502,MATCH(X$10,Sales!$B$5:$F$5,0)),"")</f>
        <v>0</v>
      </c>
      <c r="Y502" s="220">
        <f>IFERROR(INDEX(Sales!$B$6:$F$5005,$T502,MATCH(Y$10,Sales!$B$5:$F$5,0)),"")</f>
        <v>0</v>
      </c>
      <c r="Z502" s="201"/>
      <c r="AA502" s="201"/>
      <c r="AB502" s="201" t="str">
        <f t="shared" si="48"/>
        <v>No</v>
      </c>
      <c r="AC502" s="201" t="str">
        <f t="shared" si="49"/>
        <v/>
      </c>
      <c r="AD502" s="201" t="str">
        <f t="shared" si="47"/>
        <v/>
      </c>
      <c r="AE502" s="202" t="str">
        <f t="shared" si="50"/>
        <v/>
      </c>
      <c r="AF502" s="202" t="str">
        <f t="shared" si="51"/>
        <v/>
      </c>
      <c r="AG502" s="202" t="str">
        <f t="shared" si="52"/>
        <v/>
      </c>
      <c r="AH502" s="202"/>
      <c r="AI502" s="1"/>
      <c r="AJ502" s="217"/>
      <c r="AK502" s="217"/>
      <c r="AL502" s="217"/>
      <c r="AM502" s="217"/>
      <c r="AO502" s="217"/>
    </row>
    <row r="503" spans="20:41" x14ac:dyDescent="0.25">
      <c r="T503" s="200">
        <v>493</v>
      </c>
      <c r="U503" s="197">
        <f>IFERROR(INDEX(Sales!$B$6:$F$5005,$T503,MATCH(U$10,Sales!$B$5:$F$5,0)),"")</f>
        <v>0</v>
      </c>
      <c r="V503" s="196">
        <f>IFERROR(INDEX(Sales!$B$6:$F$5005,$T503,MATCH(V$10,Sales!$B$5:$F$5,0)),"")</f>
        <v>0</v>
      </c>
      <c r="W503" s="196">
        <f>IFERROR(INDEX(Sales!$B$6:$F$5005,$T503,MATCH(W$10,Sales!$B$5:$F$5,0)),"")</f>
        <v>0</v>
      </c>
      <c r="X503" s="196">
        <f>IFERROR(INDEX(Sales!$B$6:$F$5005,$T503,MATCH(X$10,Sales!$B$5:$F$5,0)),"")</f>
        <v>0</v>
      </c>
      <c r="Y503" s="220">
        <f>IFERROR(INDEX(Sales!$B$6:$F$5005,$T503,MATCH(Y$10,Sales!$B$5:$F$5,0)),"")</f>
        <v>0</v>
      </c>
      <c r="Z503" s="201"/>
      <c r="AA503" s="201"/>
      <c r="AB503" s="201" t="str">
        <f t="shared" si="48"/>
        <v>No</v>
      </c>
      <c r="AC503" s="201" t="str">
        <f t="shared" si="49"/>
        <v/>
      </c>
      <c r="AD503" s="201" t="str">
        <f t="shared" si="47"/>
        <v/>
      </c>
      <c r="AE503" s="202" t="str">
        <f t="shared" si="50"/>
        <v/>
      </c>
      <c r="AF503" s="202" t="str">
        <f t="shared" si="51"/>
        <v/>
      </c>
      <c r="AG503" s="202" t="str">
        <f t="shared" si="52"/>
        <v/>
      </c>
      <c r="AH503" s="202"/>
      <c r="AI503" s="1"/>
      <c r="AJ503" s="217"/>
      <c r="AK503" s="217"/>
      <c r="AL503" s="217"/>
      <c r="AM503" s="217"/>
      <c r="AO503" s="217"/>
    </row>
    <row r="504" spans="20:41" x14ac:dyDescent="0.25">
      <c r="T504" s="200">
        <v>494</v>
      </c>
      <c r="U504" s="197">
        <f>IFERROR(INDEX(Sales!$B$6:$F$5005,$T504,MATCH(U$10,Sales!$B$5:$F$5,0)),"")</f>
        <v>0</v>
      </c>
      <c r="V504" s="196">
        <f>IFERROR(INDEX(Sales!$B$6:$F$5005,$T504,MATCH(V$10,Sales!$B$5:$F$5,0)),"")</f>
        <v>0</v>
      </c>
      <c r="W504" s="196">
        <f>IFERROR(INDEX(Sales!$B$6:$F$5005,$T504,MATCH(W$10,Sales!$B$5:$F$5,0)),"")</f>
        <v>0</v>
      </c>
      <c r="X504" s="196">
        <f>IFERROR(INDEX(Sales!$B$6:$F$5005,$T504,MATCH(X$10,Sales!$B$5:$F$5,0)),"")</f>
        <v>0</v>
      </c>
      <c r="Y504" s="220">
        <f>IFERROR(INDEX(Sales!$B$6:$F$5005,$T504,MATCH(Y$10,Sales!$B$5:$F$5,0)),"")</f>
        <v>0</v>
      </c>
      <c r="Z504" s="201"/>
      <c r="AA504" s="201"/>
      <c r="AB504" s="201" t="str">
        <f t="shared" si="48"/>
        <v>No</v>
      </c>
      <c r="AC504" s="201" t="str">
        <f t="shared" si="49"/>
        <v/>
      </c>
      <c r="AD504" s="201" t="str">
        <f t="shared" si="47"/>
        <v/>
      </c>
      <c r="AE504" s="202" t="str">
        <f t="shared" si="50"/>
        <v/>
      </c>
      <c r="AF504" s="202" t="str">
        <f t="shared" si="51"/>
        <v/>
      </c>
      <c r="AG504" s="202" t="str">
        <f t="shared" si="52"/>
        <v/>
      </c>
      <c r="AH504" s="202"/>
      <c r="AI504" s="1"/>
      <c r="AJ504" s="217"/>
      <c r="AK504" s="217"/>
      <c r="AL504" s="217"/>
      <c r="AM504" s="217"/>
      <c r="AO504" s="217"/>
    </row>
    <row r="505" spans="20:41" x14ac:dyDescent="0.25">
      <c r="T505" s="200">
        <v>495</v>
      </c>
      <c r="U505" s="197">
        <f>IFERROR(INDEX(Sales!$B$6:$F$5005,$T505,MATCH(U$10,Sales!$B$5:$F$5,0)),"")</f>
        <v>0</v>
      </c>
      <c r="V505" s="196">
        <f>IFERROR(INDEX(Sales!$B$6:$F$5005,$T505,MATCH(V$10,Sales!$B$5:$F$5,0)),"")</f>
        <v>0</v>
      </c>
      <c r="W505" s="196">
        <f>IFERROR(INDEX(Sales!$B$6:$F$5005,$T505,MATCH(W$10,Sales!$B$5:$F$5,0)),"")</f>
        <v>0</v>
      </c>
      <c r="X505" s="196">
        <f>IFERROR(INDEX(Sales!$B$6:$F$5005,$T505,MATCH(X$10,Sales!$B$5:$F$5,0)),"")</f>
        <v>0</v>
      </c>
      <c r="Y505" s="220">
        <f>IFERROR(INDEX(Sales!$B$6:$F$5005,$T505,MATCH(Y$10,Sales!$B$5:$F$5,0)),"")</f>
        <v>0</v>
      </c>
      <c r="Z505" s="201"/>
      <c r="AA505" s="201"/>
      <c r="AB505" s="201" t="str">
        <f t="shared" si="48"/>
        <v>No</v>
      </c>
      <c r="AC505" s="201" t="str">
        <f t="shared" si="49"/>
        <v/>
      </c>
      <c r="AD505" s="201" t="str">
        <f t="shared" si="47"/>
        <v/>
      </c>
      <c r="AE505" s="202" t="str">
        <f t="shared" si="50"/>
        <v/>
      </c>
      <c r="AF505" s="202" t="str">
        <f t="shared" si="51"/>
        <v/>
      </c>
      <c r="AG505" s="202" t="str">
        <f t="shared" si="52"/>
        <v/>
      </c>
      <c r="AH505" s="202"/>
      <c r="AI505" s="1"/>
      <c r="AJ505" s="217"/>
      <c r="AK505" s="217"/>
      <c r="AL505" s="217"/>
      <c r="AM505" s="217"/>
      <c r="AO505" s="217"/>
    </row>
    <row r="506" spans="20:41" x14ac:dyDescent="0.25">
      <c r="T506" s="200">
        <v>496</v>
      </c>
      <c r="U506" s="197">
        <f>IFERROR(INDEX(Sales!$B$6:$F$5005,$T506,MATCH(U$10,Sales!$B$5:$F$5,0)),"")</f>
        <v>0</v>
      </c>
      <c r="V506" s="196">
        <f>IFERROR(INDEX(Sales!$B$6:$F$5005,$T506,MATCH(V$10,Sales!$B$5:$F$5,0)),"")</f>
        <v>0</v>
      </c>
      <c r="W506" s="196">
        <f>IFERROR(INDEX(Sales!$B$6:$F$5005,$T506,MATCH(W$10,Sales!$B$5:$F$5,0)),"")</f>
        <v>0</v>
      </c>
      <c r="X506" s="196">
        <f>IFERROR(INDEX(Sales!$B$6:$F$5005,$T506,MATCH(X$10,Sales!$B$5:$F$5,0)),"")</f>
        <v>0</v>
      </c>
      <c r="Y506" s="220">
        <f>IFERROR(INDEX(Sales!$B$6:$F$5005,$T506,MATCH(Y$10,Sales!$B$5:$F$5,0)),"")</f>
        <v>0</v>
      </c>
      <c r="Z506" s="201"/>
      <c r="AA506" s="201"/>
      <c r="AB506" s="201" t="str">
        <f t="shared" si="48"/>
        <v>No</v>
      </c>
      <c r="AC506" s="201" t="str">
        <f t="shared" si="49"/>
        <v/>
      </c>
      <c r="AD506" s="201" t="str">
        <f t="shared" si="47"/>
        <v/>
      </c>
      <c r="AE506" s="202" t="str">
        <f t="shared" si="50"/>
        <v/>
      </c>
      <c r="AF506" s="202" t="str">
        <f t="shared" si="51"/>
        <v/>
      </c>
      <c r="AG506" s="202" t="str">
        <f t="shared" si="52"/>
        <v/>
      </c>
      <c r="AH506" s="202"/>
      <c r="AI506" s="1"/>
      <c r="AJ506" s="217"/>
      <c r="AK506" s="217"/>
      <c r="AL506" s="217"/>
      <c r="AM506" s="217"/>
      <c r="AO506" s="217"/>
    </row>
    <row r="507" spans="20:41" x14ac:dyDescent="0.25">
      <c r="T507" s="200">
        <v>497</v>
      </c>
      <c r="U507" s="197">
        <f>IFERROR(INDEX(Sales!$B$6:$F$5005,$T507,MATCH(U$10,Sales!$B$5:$F$5,0)),"")</f>
        <v>0</v>
      </c>
      <c r="V507" s="196">
        <f>IFERROR(INDEX(Sales!$B$6:$F$5005,$T507,MATCH(V$10,Sales!$B$5:$F$5,0)),"")</f>
        <v>0</v>
      </c>
      <c r="W507" s="196">
        <f>IFERROR(INDEX(Sales!$B$6:$F$5005,$T507,MATCH(W$10,Sales!$B$5:$F$5,0)),"")</f>
        <v>0</v>
      </c>
      <c r="X507" s="196">
        <f>IFERROR(INDEX(Sales!$B$6:$F$5005,$T507,MATCH(X$10,Sales!$B$5:$F$5,0)),"")</f>
        <v>0</v>
      </c>
      <c r="Y507" s="220">
        <f>IFERROR(INDEX(Sales!$B$6:$F$5005,$T507,MATCH(Y$10,Sales!$B$5:$F$5,0)),"")</f>
        <v>0</v>
      </c>
      <c r="Z507" s="201"/>
      <c r="AA507" s="201"/>
      <c r="AB507" s="201" t="str">
        <f t="shared" si="48"/>
        <v>No</v>
      </c>
      <c r="AC507" s="201" t="str">
        <f t="shared" si="49"/>
        <v/>
      </c>
      <c r="AD507" s="201" t="str">
        <f t="shared" si="47"/>
        <v/>
      </c>
      <c r="AE507" s="202" t="str">
        <f t="shared" si="50"/>
        <v/>
      </c>
      <c r="AF507" s="202" t="str">
        <f t="shared" si="51"/>
        <v/>
      </c>
      <c r="AG507" s="202" t="str">
        <f t="shared" si="52"/>
        <v/>
      </c>
      <c r="AH507" s="202"/>
      <c r="AI507" s="1"/>
      <c r="AJ507" s="217"/>
      <c r="AK507" s="217"/>
      <c r="AL507" s="217"/>
      <c r="AM507" s="217"/>
      <c r="AO507" s="217"/>
    </row>
    <row r="508" spans="20:41" x14ac:dyDescent="0.25">
      <c r="T508" s="200">
        <v>498</v>
      </c>
      <c r="U508" s="197">
        <f>IFERROR(INDEX(Sales!$B$6:$F$5005,$T508,MATCH(U$10,Sales!$B$5:$F$5,0)),"")</f>
        <v>0</v>
      </c>
      <c r="V508" s="196">
        <f>IFERROR(INDEX(Sales!$B$6:$F$5005,$T508,MATCH(V$10,Sales!$B$5:$F$5,0)),"")</f>
        <v>0</v>
      </c>
      <c r="W508" s="196">
        <f>IFERROR(INDEX(Sales!$B$6:$F$5005,$T508,MATCH(W$10,Sales!$B$5:$F$5,0)),"")</f>
        <v>0</v>
      </c>
      <c r="X508" s="196">
        <f>IFERROR(INDEX(Sales!$B$6:$F$5005,$T508,MATCH(X$10,Sales!$B$5:$F$5,0)),"")</f>
        <v>0</v>
      </c>
      <c r="Y508" s="220">
        <f>IFERROR(INDEX(Sales!$B$6:$F$5005,$T508,MATCH(Y$10,Sales!$B$5:$F$5,0)),"")</f>
        <v>0</v>
      </c>
      <c r="Z508" s="201"/>
      <c r="AA508" s="201"/>
      <c r="AB508" s="201" t="str">
        <f t="shared" si="48"/>
        <v>No</v>
      </c>
      <c r="AC508" s="201" t="str">
        <f t="shared" si="49"/>
        <v/>
      </c>
      <c r="AD508" s="201" t="str">
        <f t="shared" si="47"/>
        <v/>
      </c>
      <c r="AE508" s="202" t="str">
        <f t="shared" si="50"/>
        <v/>
      </c>
      <c r="AF508" s="202" t="str">
        <f t="shared" si="51"/>
        <v/>
      </c>
      <c r="AG508" s="202" t="str">
        <f t="shared" si="52"/>
        <v/>
      </c>
      <c r="AH508" s="202"/>
      <c r="AI508" s="1"/>
      <c r="AJ508" s="217"/>
      <c r="AK508" s="217"/>
      <c r="AL508" s="217"/>
      <c r="AM508" s="217"/>
      <c r="AO508" s="217"/>
    </row>
    <row r="509" spans="20:41" x14ac:dyDescent="0.25">
      <c r="T509" s="200">
        <v>499</v>
      </c>
      <c r="U509" s="197">
        <f>IFERROR(INDEX(Sales!$B$6:$F$5005,$T509,MATCH(U$10,Sales!$B$5:$F$5,0)),"")</f>
        <v>0</v>
      </c>
      <c r="V509" s="196">
        <f>IFERROR(INDEX(Sales!$B$6:$F$5005,$T509,MATCH(V$10,Sales!$B$5:$F$5,0)),"")</f>
        <v>0</v>
      </c>
      <c r="W509" s="196">
        <f>IFERROR(INDEX(Sales!$B$6:$F$5005,$T509,MATCH(W$10,Sales!$B$5:$F$5,0)),"")</f>
        <v>0</v>
      </c>
      <c r="X509" s="196">
        <f>IFERROR(INDEX(Sales!$B$6:$F$5005,$T509,MATCH(X$10,Sales!$B$5:$F$5,0)),"")</f>
        <v>0</v>
      </c>
      <c r="Y509" s="220">
        <f>IFERROR(INDEX(Sales!$B$6:$F$5005,$T509,MATCH(Y$10,Sales!$B$5:$F$5,0)),"")</f>
        <v>0</v>
      </c>
      <c r="Z509" s="201"/>
      <c r="AA509" s="201"/>
      <c r="AB509" s="201" t="str">
        <f t="shared" si="48"/>
        <v>No</v>
      </c>
      <c r="AC509" s="201" t="str">
        <f t="shared" si="49"/>
        <v/>
      </c>
      <c r="AD509" s="201" t="str">
        <f t="shared" si="47"/>
        <v/>
      </c>
      <c r="AE509" s="202" t="str">
        <f t="shared" si="50"/>
        <v/>
      </c>
      <c r="AF509" s="202" t="str">
        <f t="shared" si="51"/>
        <v/>
      </c>
      <c r="AG509" s="202" t="str">
        <f t="shared" si="52"/>
        <v/>
      </c>
      <c r="AH509" s="202"/>
      <c r="AI509" s="1"/>
      <c r="AJ509" s="217"/>
      <c r="AK509" s="217"/>
      <c r="AL509" s="217"/>
      <c r="AM509" s="217"/>
      <c r="AO509" s="217"/>
    </row>
    <row r="510" spans="20:41" x14ac:dyDescent="0.25">
      <c r="T510" s="200">
        <v>500</v>
      </c>
      <c r="U510" s="197">
        <f>IFERROR(INDEX(Sales!$B$6:$F$5005,$T510,MATCH(U$10,Sales!$B$5:$F$5,0)),"")</f>
        <v>0</v>
      </c>
      <c r="V510" s="196">
        <f>IFERROR(INDEX(Sales!$B$6:$F$5005,$T510,MATCH(V$10,Sales!$B$5:$F$5,0)),"")</f>
        <v>0</v>
      </c>
      <c r="W510" s="196">
        <f>IFERROR(INDEX(Sales!$B$6:$F$5005,$T510,MATCH(W$10,Sales!$B$5:$F$5,0)),"")</f>
        <v>0</v>
      </c>
      <c r="X510" s="196">
        <f>IFERROR(INDEX(Sales!$B$6:$F$5005,$T510,MATCH(X$10,Sales!$B$5:$F$5,0)),"")</f>
        <v>0</v>
      </c>
      <c r="Y510" s="220">
        <f>IFERROR(INDEX(Sales!$B$6:$F$5005,$T510,MATCH(Y$10,Sales!$B$5:$F$5,0)),"")</f>
        <v>0</v>
      </c>
      <c r="Z510" s="201"/>
      <c r="AA510" s="201"/>
      <c r="AB510" s="201" t="str">
        <f t="shared" si="48"/>
        <v>No</v>
      </c>
      <c r="AC510" s="201" t="str">
        <f t="shared" si="49"/>
        <v/>
      </c>
      <c r="AD510" s="201" t="str">
        <f t="shared" si="47"/>
        <v/>
      </c>
      <c r="AE510" s="202" t="str">
        <f t="shared" si="50"/>
        <v/>
      </c>
      <c r="AF510" s="202" t="str">
        <f t="shared" si="51"/>
        <v/>
      </c>
      <c r="AG510" s="202" t="str">
        <f t="shared" si="52"/>
        <v/>
      </c>
      <c r="AH510" s="202"/>
      <c r="AI510" s="1"/>
      <c r="AJ510" s="217"/>
      <c r="AK510" s="217"/>
      <c r="AL510" s="217"/>
      <c r="AM510" s="217"/>
      <c r="AO510" s="217"/>
    </row>
    <row r="511" spans="20:41" x14ac:dyDescent="0.25">
      <c r="T511" s="200">
        <v>501</v>
      </c>
      <c r="U511" s="197">
        <f>IFERROR(INDEX(Sales!$B$6:$F$5005,$T511,MATCH(U$10,Sales!$B$5:$F$5,0)),"")</f>
        <v>0</v>
      </c>
      <c r="V511" s="196">
        <f>IFERROR(INDEX(Sales!$B$6:$F$5005,$T511,MATCH(V$10,Sales!$B$5:$F$5,0)),"")</f>
        <v>0</v>
      </c>
      <c r="W511" s="196">
        <f>IFERROR(INDEX(Sales!$B$6:$F$5005,$T511,MATCH(W$10,Sales!$B$5:$F$5,0)),"")</f>
        <v>0</v>
      </c>
      <c r="X511" s="196">
        <f>IFERROR(INDEX(Sales!$B$6:$F$5005,$T511,MATCH(X$10,Sales!$B$5:$F$5,0)),"")</f>
        <v>0</v>
      </c>
      <c r="Y511" s="220">
        <f>IFERROR(INDEX(Sales!$B$6:$F$5005,$T511,MATCH(Y$10,Sales!$B$5:$F$5,0)),"")</f>
        <v>0</v>
      </c>
      <c r="Z511" s="201"/>
      <c r="AA511" s="201"/>
      <c r="AB511" s="201" t="str">
        <f t="shared" si="48"/>
        <v>No</v>
      </c>
      <c r="AC511" s="201" t="str">
        <f t="shared" si="49"/>
        <v/>
      </c>
      <c r="AD511" s="201" t="str">
        <f t="shared" si="47"/>
        <v/>
      </c>
      <c r="AE511" s="202" t="str">
        <f t="shared" si="50"/>
        <v/>
      </c>
      <c r="AF511" s="202" t="str">
        <f t="shared" si="51"/>
        <v/>
      </c>
      <c r="AG511" s="202" t="str">
        <f t="shared" si="52"/>
        <v/>
      </c>
      <c r="AH511" s="202"/>
      <c r="AI511" s="1"/>
      <c r="AJ511" s="217"/>
      <c r="AK511" s="217"/>
      <c r="AL511" s="217"/>
      <c r="AM511" s="217"/>
      <c r="AO511" s="217"/>
    </row>
    <row r="512" spans="20:41" x14ac:dyDescent="0.25">
      <c r="T512" s="200">
        <v>502</v>
      </c>
      <c r="U512" s="197">
        <f>IFERROR(INDEX(Sales!$B$6:$F$5005,$T512,MATCH(U$10,Sales!$B$5:$F$5,0)),"")</f>
        <v>0</v>
      </c>
      <c r="V512" s="196">
        <f>IFERROR(INDEX(Sales!$B$6:$F$5005,$T512,MATCH(V$10,Sales!$B$5:$F$5,0)),"")</f>
        <v>0</v>
      </c>
      <c r="W512" s="196">
        <f>IFERROR(INDEX(Sales!$B$6:$F$5005,$T512,MATCH(W$10,Sales!$B$5:$F$5,0)),"")</f>
        <v>0</v>
      </c>
      <c r="X512" s="196">
        <f>IFERROR(INDEX(Sales!$B$6:$F$5005,$T512,MATCH(X$10,Sales!$B$5:$F$5,0)),"")</f>
        <v>0</v>
      </c>
      <c r="Y512" s="220">
        <f>IFERROR(INDEX(Sales!$B$6:$F$5005,$T512,MATCH(Y$10,Sales!$B$5:$F$5,0)),"")</f>
        <v>0</v>
      </c>
      <c r="Z512" s="201"/>
      <c r="AA512" s="201"/>
      <c r="AB512" s="201" t="str">
        <f t="shared" si="48"/>
        <v>No</v>
      </c>
      <c r="AC512" s="201" t="str">
        <f t="shared" si="49"/>
        <v/>
      </c>
      <c r="AD512" s="201" t="str">
        <f t="shared" si="47"/>
        <v/>
      </c>
      <c r="AE512" s="202" t="str">
        <f t="shared" si="50"/>
        <v/>
      </c>
      <c r="AF512" s="202" t="str">
        <f t="shared" si="51"/>
        <v/>
      </c>
      <c r="AG512" s="202" t="str">
        <f t="shared" si="52"/>
        <v/>
      </c>
      <c r="AH512" s="202"/>
      <c r="AI512" s="1"/>
      <c r="AJ512" s="217"/>
      <c r="AK512" s="217"/>
      <c r="AL512" s="217"/>
      <c r="AM512" s="217"/>
      <c r="AO512" s="217"/>
    </row>
    <row r="513" spans="20:41" x14ac:dyDescent="0.25">
      <c r="T513" s="200">
        <v>503</v>
      </c>
      <c r="U513" s="197">
        <f>IFERROR(INDEX(Sales!$B$6:$F$5005,$T513,MATCH(U$10,Sales!$B$5:$F$5,0)),"")</f>
        <v>0</v>
      </c>
      <c r="V513" s="196">
        <f>IFERROR(INDEX(Sales!$B$6:$F$5005,$T513,MATCH(V$10,Sales!$B$5:$F$5,0)),"")</f>
        <v>0</v>
      </c>
      <c r="W513" s="196">
        <f>IFERROR(INDEX(Sales!$B$6:$F$5005,$T513,MATCH(W$10,Sales!$B$5:$F$5,0)),"")</f>
        <v>0</v>
      </c>
      <c r="X513" s="196">
        <f>IFERROR(INDEX(Sales!$B$6:$F$5005,$T513,MATCH(X$10,Sales!$B$5:$F$5,0)),"")</f>
        <v>0</v>
      </c>
      <c r="Y513" s="220">
        <f>IFERROR(INDEX(Sales!$B$6:$F$5005,$T513,MATCH(Y$10,Sales!$B$5:$F$5,0)),"")</f>
        <v>0</v>
      </c>
      <c r="Z513" s="201"/>
      <c r="AA513" s="201"/>
      <c r="AB513" s="201" t="str">
        <f t="shared" si="48"/>
        <v>No</v>
      </c>
      <c r="AC513" s="201" t="str">
        <f t="shared" si="49"/>
        <v/>
      </c>
      <c r="AD513" s="201" t="str">
        <f t="shared" si="47"/>
        <v/>
      </c>
      <c r="AE513" s="202" t="str">
        <f t="shared" si="50"/>
        <v/>
      </c>
      <c r="AF513" s="202" t="str">
        <f t="shared" si="51"/>
        <v/>
      </c>
      <c r="AG513" s="202" t="str">
        <f t="shared" si="52"/>
        <v/>
      </c>
      <c r="AH513" s="202"/>
      <c r="AI513" s="1"/>
      <c r="AJ513" s="217"/>
      <c r="AK513" s="217"/>
      <c r="AL513" s="217"/>
      <c r="AM513" s="217"/>
      <c r="AO513" s="217"/>
    </row>
    <row r="514" spans="20:41" x14ac:dyDescent="0.25">
      <c r="T514" s="200">
        <v>504</v>
      </c>
      <c r="U514" s="197">
        <f>IFERROR(INDEX(Sales!$B$6:$F$5005,$T514,MATCH(U$10,Sales!$B$5:$F$5,0)),"")</f>
        <v>0</v>
      </c>
      <c r="V514" s="196">
        <f>IFERROR(INDEX(Sales!$B$6:$F$5005,$T514,MATCH(V$10,Sales!$B$5:$F$5,0)),"")</f>
        <v>0</v>
      </c>
      <c r="W514" s="196">
        <f>IFERROR(INDEX(Sales!$B$6:$F$5005,$T514,MATCH(W$10,Sales!$B$5:$F$5,0)),"")</f>
        <v>0</v>
      </c>
      <c r="X514" s="196">
        <f>IFERROR(INDEX(Sales!$B$6:$F$5005,$T514,MATCH(X$10,Sales!$B$5:$F$5,0)),"")</f>
        <v>0</v>
      </c>
      <c r="Y514" s="220">
        <f>IFERROR(INDEX(Sales!$B$6:$F$5005,$T514,MATCH(Y$10,Sales!$B$5:$F$5,0)),"")</f>
        <v>0</v>
      </c>
      <c r="Z514" s="201"/>
      <c r="AA514" s="201"/>
      <c r="AB514" s="201" t="str">
        <f t="shared" si="48"/>
        <v>No</v>
      </c>
      <c r="AC514" s="201" t="str">
        <f t="shared" si="49"/>
        <v/>
      </c>
      <c r="AD514" s="201" t="str">
        <f t="shared" si="47"/>
        <v/>
      </c>
      <c r="AE514" s="202" t="str">
        <f t="shared" si="50"/>
        <v/>
      </c>
      <c r="AF514" s="202" t="str">
        <f t="shared" si="51"/>
        <v/>
      </c>
      <c r="AG514" s="202" t="str">
        <f t="shared" si="52"/>
        <v/>
      </c>
      <c r="AH514" s="202"/>
      <c r="AI514" s="1"/>
      <c r="AJ514" s="217"/>
      <c r="AK514" s="217"/>
      <c r="AL514" s="217"/>
      <c r="AM514" s="217"/>
      <c r="AO514" s="217"/>
    </row>
    <row r="515" spans="20:41" x14ac:dyDescent="0.25">
      <c r="T515" s="200">
        <v>505</v>
      </c>
      <c r="U515" s="197">
        <f>IFERROR(INDEX(Sales!$B$6:$F$5005,$T515,MATCH(U$10,Sales!$B$5:$F$5,0)),"")</f>
        <v>0</v>
      </c>
      <c r="V515" s="196">
        <f>IFERROR(INDEX(Sales!$B$6:$F$5005,$T515,MATCH(V$10,Sales!$B$5:$F$5,0)),"")</f>
        <v>0</v>
      </c>
      <c r="W515" s="196">
        <f>IFERROR(INDEX(Sales!$B$6:$F$5005,$T515,MATCH(W$10,Sales!$B$5:$F$5,0)),"")</f>
        <v>0</v>
      </c>
      <c r="X515" s="196">
        <f>IFERROR(INDEX(Sales!$B$6:$F$5005,$T515,MATCH(X$10,Sales!$B$5:$F$5,0)),"")</f>
        <v>0</v>
      </c>
      <c r="Y515" s="220">
        <f>IFERROR(INDEX(Sales!$B$6:$F$5005,$T515,MATCH(Y$10,Sales!$B$5:$F$5,0)),"")</f>
        <v>0</v>
      </c>
      <c r="Z515" s="201"/>
      <c r="AA515" s="201"/>
      <c r="AB515" s="201" t="str">
        <f t="shared" si="48"/>
        <v>No</v>
      </c>
      <c r="AC515" s="201" t="str">
        <f t="shared" si="49"/>
        <v/>
      </c>
      <c r="AD515" s="201" t="str">
        <f t="shared" si="47"/>
        <v/>
      </c>
      <c r="AE515" s="202" t="str">
        <f t="shared" si="50"/>
        <v/>
      </c>
      <c r="AF515" s="202" t="str">
        <f t="shared" si="51"/>
        <v/>
      </c>
      <c r="AG515" s="202" t="str">
        <f t="shared" si="52"/>
        <v/>
      </c>
      <c r="AH515" s="202"/>
      <c r="AI515" s="1"/>
      <c r="AJ515" s="217"/>
      <c r="AK515" s="217"/>
      <c r="AL515" s="217"/>
      <c r="AM515" s="217"/>
      <c r="AO515" s="217"/>
    </row>
    <row r="516" spans="20:41" x14ac:dyDescent="0.25">
      <c r="T516" s="200">
        <v>506</v>
      </c>
      <c r="U516" s="197">
        <f>IFERROR(INDEX(Sales!$B$6:$F$5005,$T516,MATCH(U$10,Sales!$B$5:$F$5,0)),"")</f>
        <v>0</v>
      </c>
      <c r="V516" s="196">
        <f>IFERROR(INDEX(Sales!$B$6:$F$5005,$T516,MATCH(V$10,Sales!$B$5:$F$5,0)),"")</f>
        <v>0</v>
      </c>
      <c r="W516" s="196">
        <f>IFERROR(INDEX(Sales!$B$6:$F$5005,$T516,MATCH(W$10,Sales!$B$5:$F$5,0)),"")</f>
        <v>0</v>
      </c>
      <c r="X516" s="196">
        <f>IFERROR(INDEX(Sales!$B$6:$F$5005,$T516,MATCH(X$10,Sales!$B$5:$F$5,0)),"")</f>
        <v>0</v>
      </c>
      <c r="Y516" s="220">
        <f>IFERROR(INDEX(Sales!$B$6:$F$5005,$T516,MATCH(Y$10,Sales!$B$5:$F$5,0)),"")</f>
        <v>0</v>
      </c>
      <c r="Z516" s="201"/>
      <c r="AA516" s="201"/>
      <c r="AB516" s="201" t="str">
        <f t="shared" si="48"/>
        <v>No</v>
      </c>
      <c r="AC516" s="201" t="str">
        <f t="shared" si="49"/>
        <v/>
      </c>
      <c r="AD516" s="201" t="str">
        <f t="shared" si="47"/>
        <v/>
      </c>
      <c r="AE516" s="202" t="str">
        <f t="shared" si="50"/>
        <v/>
      </c>
      <c r="AF516" s="202" t="str">
        <f t="shared" si="51"/>
        <v/>
      </c>
      <c r="AG516" s="202" t="str">
        <f t="shared" si="52"/>
        <v/>
      </c>
      <c r="AH516" s="202"/>
      <c r="AI516" s="1"/>
      <c r="AJ516" s="217"/>
      <c r="AK516" s="217"/>
      <c r="AL516" s="217"/>
      <c r="AM516" s="217"/>
      <c r="AO516" s="217"/>
    </row>
    <row r="517" spans="20:41" x14ac:dyDescent="0.25">
      <c r="T517" s="200">
        <v>507</v>
      </c>
      <c r="U517" s="197">
        <f>IFERROR(INDEX(Sales!$B$6:$F$5005,$T517,MATCH(U$10,Sales!$B$5:$F$5,0)),"")</f>
        <v>0</v>
      </c>
      <c r="V517" s="196">
        <f>IFERROR(INDEX(Sales!$B$6:$F$5005,$T517,MATCH(V$10,Sales!$B$5:$F$5,0)),"")</f>
        <v>0</v>
      </c>
      <c r="W517" s="196">
        <f>IFERROR(INDEX(Sales!$B$6:$F$5005,$T517,MATCH(W$10,Sales!$B$5:$F$5,0)),"")</f>
        <v>0</v>
      </c>
      <c r="X517" s="196">
        <f>IFERROR(INDEX(Sales!$B$6:$F$5005,$T517,MATCH(X$10,Sales!$B$5:$F$5,0)),"")</f>
        <v>0</v>
      </c>
      <c r="Y517" s="220">
        <f>IFERROR(INDEX(Sales!$B$6:$F$5005,$T517,MATCH(Y$10,Sales!$B$5:$F$5,0)),"")</f>
        <v>0</v>
      </c>
      <c r="Z517" s="201"/>
      <c r="AA517" s="201"/>
      <c r="AB517" s="201" t="str">
        <f t="shared" si="48"/>
        <v>No</v>
      </c>
      <c r="AC517" s="201" t="str">
        <f t="shared" si="49"/>
        <v/>
      </c>
      <c r="AD517" s="201" t="str">
        <f t="shared" si="47"/>
        <v/>
      </c>
      <c r="AE517" s="202" t="str">
        <f t="shared" si="50"/>
        <v/>
      </c>
      <c r="AF517" s="202" t="str">
        <f t="shared" si="51"/>
        <v/>
      </c>
      <c r="AG517" s="202" t="str">
        <f t="shared" si="52"/>
        <v/>
      </c>
      <c r="AH517" s="202"/>
      <c r="AI517" s="1"/>
      <c r="AJ517" s="217"/>
      <c r="AK517" s="217"/>
      <c r="AL517" s="217"/>
      <c r="AM517" s="217"/>
      <c r="AO517" s="217"/>
    </row>
    <row r="518" spans="20:41" x14ac:dyDescent="0.25">
      <c r="T518" s="200">
        <v>508</v>
      </c>
      <c r="U518" s="197">
        <f>IFERROR(INDEX(Sales!$B$6:$F$5005,$T518,MATCH(U$10,Sales!$B$5:$F$5,0)),"")</f>
        <v>0</v>
      </c>
      <c r="V518" s="196">
        <f>IFERROR(INDEX(Sales!$B$6:$F$5005,$T518,MATCH(V$10,Sales!$B$5:$F$5,0)),"")</f>
        <v>0</v>
      </c>
      <c r="W518" s="196">
        <f>IFERROR(INDEX(Sales!$B$6:$F$5005,$T518,MATCH(W$10,Sales!$B$5:$F$5,0)),"")</f>
        <v>0</v>
      </c>
      <c r="X518" s="196">
        <f>IFERROR(INDEX(Sales!$B$6:$F$5005,$T518,MATCH(X$10,Sales!$B$5:$F$5,0)),"")</f>
        <v>0</v>
      </c>
      <c r="Y518" s="220">
        <f>IFERROR(INDEX(Sales!$B$6:$F$5005,$T518,MATCH(Y$10,Sales!$B$5:$F$5,0)),"")</f>
        <v>0</v>
      </c>
      <c r="Z518" s="201"/>
      <c r="AA518" s="201"/>
      <c r="AB518" s="201" t="str">
        <f t="shared" si="48"/>
        <v>No</v>
      </c>
      <c r="AC518" s="201" t="str">
        <f t="shared" si="49"/>
        <v/>
      </c>
      <c r="AD518" s="201" t="str">
        <f t="shared" si="47"/>
        <v/>
      </c>
      <c r="AE518" s="202" t="str">
        <f t="shared" si="50"/>
        <v/>
      </c>
      <c r="AF518" s="202" t="str">
        <f t="shared" si="51"/>
        <v/>
      </c>
      <c r="AG518" s="202" t="str">
        <f t="shared" si="52"/>
        <v/>
      </c>
      <c r="AH518" s="202"/>
      <c r="AI518" s="1"/>
      <c r="AJ518" s="217"/>
      <c r="AK518" s="217"/>
      <c r="AL518" s="217"/>
      <c r="AM518" s="217"/>
      <c r="AO518" s="217"/>
    </row>
    <row r="519" spans="20:41" x14ac:dyDescent="0.25">
      <c r="T519" s="200">
        <v>509</v>
      </c>
      <c r="U519" s="197">
        <f>IFERROR(INDEX(Sales!$B$6:$F$5005,$T519,MATCH(U$10,Sales!$B$5:$F$5,0)),"")</f>
        <v>0</v>
      </c>
      <c r="V519" s="196">
        <f>IFERROR(INDEX(Sales!$B$6:$F$5005,$T519,MATCH(V$10,Sales!$B$5:$F$5,0)),"")</f>
        <v>0</v>
      </c>
      <c r="W519" s="196">
        <f>IFERROR(INDEX(Sales!$B$6:$F$5005,$T519,MATCH(W$10,Sales!$B$5:$F$5,0)),"")</f>
        <v>0</v>
      </c>
      <c r="X519" s="196">
        <f>IFERROR(INDEX(Sales!$B$6:$F$5005,$T519,MATCH(X$10,Sales!$B$5:$F$5,0)),"")</f>
        <v>0</v>
      </c>
      <c r="Y519" s="220">
        <f>IFERROR(INDEX(Sales!$B$6:$F$5005,$T519,MATCH(Y$10,Sales!$B$5:$F$5,0)),"")</f>
        <v>0</v>
      </c>
      <c r="Z519" s="201"/>
      <c r="AA519" s="201"/>
      <c r="AB519" s="201" t="str">
        <f t="shared" si="48"/>
        <v>No</v>
      </c>
      <c r="AC519" s="201" t="str">
        <f t="shared" si="49"/>
        <v/>
      </c>
      <c r="AD519" s="201" t="str">
        <f t="shared" si="47"/>
        <v/>
      </c>
      <c r="AE519" s="202" t="str">
        <f t="shared" si="50"/>
        <v/>
      </c>
      <c r="AF519" s="202" t="str">
        <f t="shared" si="51"/>
        <v/>
      </c>
      <c r="AG519" s="202" t="str">
        <f t="shared" si="52"/>
        <v/>
      </c>
      <c r="AH519" s="202"/>
      <c r="AI519" s="1"/>
      <c r="AJ519" s="217"/>
      <c r="AK519" s="217"/>
      <c r="AL519" s="217"/>
      <c r="AM519" s="217"/>
      <c r="AO519" s="217"/>
    </row>
    <row r="520" spans="20:41" x14ac:dyDescent="0.25">
      <c r="T520" s="200">
        <v>510</v>
      </c>
      <c r="U520" s="197">
        <f>IFERROR(INDEX(Sales!$B$6:$F$5005,$T520,MATCH(U$10,Sales!$B$5:$F$5,0)),"")</f>
        <v>0</v>
      </c>
      <c r="V520" s="196">
        <f>IFERROR(INDEX(Sales!$B$6:$F$5005,$T520,MATCH(V$10,Sales!$B$5:$F$5,0)),"")</f>
        <v>0</v>
      </c>
      <c r="W520" s="196">
        <f>IFERROR(INDEX(Sales!$B$6:$F$5005,$T520,MATCH(W$10,Sales!$B$5:$F$5,0)),"")</f>
        <v>0</v>
      </c>
      <c r="X520" s="196">
        <f>IFERROR(INDEX(Sales!$B$6:$F$5005,$T520,MATCH(X$10,Sales!$B$5:$F$5,0)),"")</f>
        <v>0</v>
      </c>
      <c r="Y520" s="220">
        <f>IFERROR(INDEX(Sales!$B$6:$F$5005,$T520,MATCH(Y$10,Sales!$B$5:$F$5,0)),"")</f>
        <v>0</v>
      </c>
      <c r="Z520" s="201"/>
      <c r="AA520" s="201"/>
      <c r="AB520" s="201" t="str">
        <f t="shared" si="48"/>
        <v>No</v>
      </c>
      <c r="AC520" s="201" t="str">
        <f t="shared" si="49"/>
        <v/>
      </c>
      <c r="AD520" s="201" t="str">
        <f t="shared" si="47"/>
        <v/>
      </c>
      <c r="AE520" s="202" t="str">
        <f t="shared" si="50"/>
        <v/>
      </c>
      <c r="AF520" s="202" t="str">
        <f t="shared" si="51"/>
        <v/>
      </c>
      <c r="AG520" s="202" t="str">
        <f t="shared" si="52"/>
        <v/>
      </c>
      <c r="AH520" s="202"/>
      <c r="AI520" s="1"/>
      <c r="AJ520" s="217"/>
      <c r="AK520" s="217"/>
      <c r="AL520" s="217"/>
      <c r="AM520" s="217"/>
      <c r="AO520" s="217"/>
    </row>
    <row r="521" spans="20:41" x14ac:dyDescent="0.25">
      <c r="T521" s="200">
        <v>511</v>
      </c>
      <c r="U521" s="197">
        <f>IFERROR(INDEX(Sales!$B$6:$F$5005,$T521,MATCH(U$10,Sales!$B$5:$F$5,0)),"")</f>
        <v>0</v>
      </c>
      <c r="V521" s="196">
        <f>IFERROR(INDEX(Sales!$B$6:$F$5005,$T521,MATCH(V$10,Sales!$B$5:$F$5,0)),"")</f>
        <v>0</v>
      </c>
      <c r="W521" s="196">
        <f>IFERROR(INDEX(Sales!$B$6:$F$5005,$T521,MATCH(W$10,Sales!$B$5:$F$5,0)),"")</f>
        <v>0</v>
      </c>
      <c r="X521" s="196">
        <f>IFERROR(INDEX(Sales!$B$6:$F$5005,$T521,MATCH(X$10,Sales!$B$5:$F$5,0)),"")</f>
        <v>0</v>
      </c>
      <c r="Y521" s="220">
        <f>IFERROR(INDEX(Sales!$B$6:$F$5005,$T521,MATCH(Y$10,Sales!$B$5:$F$5,0)),"")</f>
        <v>0</v>
      </c>
      <c r="Z521" s="201"/>
      <c r="AA521" s="201"/>
      <c r="AB521" s="201" t="str">
        <f t="shared" si="48"/>
        <v>No</v>
      </c>
      <c r="AC521" s="201" t="str">
        <f t="shared" si="49"/>
        <v/>
      </c>
      <c r="AD521" s="201" t="str">
        <f t="shared" si="47"/>
        <v/>
      </c>
      <c r="AE521" s="202" t="str">
        <f t="shared" si="50"/>
        <v/>
      </c>
      <c r="AF521" s="202" t="str">
        <f t="shared" si="51"/>
        <v/>
      </c>
      <c r="AG521" s="202" t="str">
        <f t="shared" si="52"/>
        <v/>
      </c>
      <c r="AH521" s="202"/>
      <c r="AI521" s="1"/>
      <c r="AJ521" s="217"/>
      <c r="AK521" s="217"/>
      <c r="AL521" s="217"/>
      <c r="AM521" s="217"/>
      <c r="AO521" s="217"/>
    </row>
    <row r="522" spans="20:41" x14ac:dyDescent="0.25">
      <c r="T522" s="200">
        <v>512</v>
      </c>
      <c r="U522" s="197">
        <f>IFERROR(INDEX(Sales!$B$6:$F$5005,$T522,MATCH(U$10,Sales!$B$5:$F$5,0)),"")</f>
        <v>0</v>
      </c>
      <c r="V522" s="196">
        <f>IFERROR(INDEX(Sales!$B$6:$F$5005,$T522,MATCH(V$10,Sales!$B$5:$F$5,0)),"")</f>
        <v>0</v>
      </c>
      <c r="W522" s="196">
        <f>IFERROR(INDEX(Sales!$B$6:$F$5005,$T522,MATCH(W$10,Sales!$B$5:$F$5,0)),"")</f>
        <v>0</v>
      </c>
      <c r="X522" s="196">
        <f>IFERROR(INDEX(Sales!$B$6:$F$5005,$T522,MATCH(X$10,Sales!$B$5:$F$5,0)),"")</f>
        <v>0</v>
      </c>
      <c r="Y522" s="220">
        <f>IFERROR(INDEX(Sales!$B$6:$F$5005,$T522,MATCH(Y$10,Sales!$B$5:$F$5,0)),"")</f>
        <v>0</v>
      </c>
      <c r="Z522" s="201"/>
      <c r="AA522" s="201"/>
      <c r="AB522" s="201" t="str">
        <f t="shared" si="48"/>
        <v>No</v>
      </c>
      <c r="AC522" s="201" t="str">
        <f t="shared" si="49"/>
        <v/>
      </c>
      <c r="AD522" s="201" t="str">
        <f t="shared" si="47"/>
        <v/>
      </c>
      <c r="AE522" s="202" t="str">
        <f t="shared" si="50"/>
        <v/>
      </c>
      <c r="AF522" s="202" t="str">
        <f t="shared" si="51"/>
        <v/>
      </c>
      <c r="AG522" s="202" t="str">
        <f t="shared" si="52"/>
        <v/>
      </c>
      <c r="AH522" s="202"/>
      <c r="AI522" s="1"/>
      <c r="AJ522" s="217"/>
      <c r="AK522" s="217"/>
      <c r="AL522" s="217"/>
      <c r="AM522" s="217"/>
      <c r="AO522" s="217"/>
    </row>
    <row r="523" spans="20:41" x14ac:dyDescent="0.25">
      <c r="T523" s="200">
        <v>513</v>
      </c>
      <c r="U523" s="197">
        <f>IFERROR(INDEX(Sales!$B$6:$F$5005,$T523,MATCH(U$10,Sales!$B$5:$F$5,0)),"")</f>
        <v>0</v>
      </c>
      <c r="V523" s="196">
        <f>IFERROR(INDEX(Sales!$B$6:$F$5005,$T523,MATCH(V$10,Sales!$B$5:$F$5,0)),"")</f>
        <v>0</v>
      </c>
      <c r="W523" s="196">
        <f>IFERROR(INDEX(Sales!$B$6:$F$5005,$T523,MATCH(W$10,Sales!$B$5:$F$5,0)),"")</f>
        <v>0</v>
      </c>
      <c r="X523" s="196">
        <f>IFERROR(INDEX(Sales!$B$6:$F$5005,$T523,MATCH(X$10,Sales!$B$5:$F$5,0)),"")</f>
        <v>0</v>
      </c>
      <c r="Y523" s="220">
        <f>IFERROR(INDEX(Sales!$B$6:$F$5005,$T523,MATCH(Y$10,Sales!$B$5:$F$5,0)),"")</f>
        <v>0</v>
      </c>
      <c r="Z523" s="201"/>
      <c r="AA523" s="201"/>
      <c r="AB523" s="201" t="str">
        <f t="shared" si="48"/>
        <v>No</v>
      </c>
      <c r="AC523" s="201" t="str">
        <f t="shared" si="49"/>
        <v/>
      </c>
      <c r="AD523" s="201" t="str">
        <f t="shared" ref="AD523:AD586" si="53">IF($AB523="No","",SUM($AT$10:$BE$10)/$AR$6)</f>
        <v/>
      </c>
      <c r="AE523" s="202" t="str">
        <f t="shared" si="50"/>
        <v/>
      </c>
      <c r="AF523" s="202" t="str">
        <f t="shared" si="51"/>
        <v/>
      </c>
      <c r="AG523" s="202" t="str">
        <f t="shared" si="52"/>
        <v/>
      </c>
      <c r="AH523" s="202"/>
      <c r="AI523" s="1"/>
      <c r="AJ523" s="217"/>
      <c r="AK523" s="217"/>
      <c r="AL523" s="217"/>
      <c r="AM523" s="217"/>
      <c r="AO523" s="217"/>
    </row>
    <row r="524" spans="20:41" x14ac:dyDescent="0.25">
      <c r="T524" s="200">
        <v>514</v>
      </c>
      <c r="U524" s="197">
        <f>IFERROR(INDEX(Sales!$B$6:$F$5005,$T524,MATCH(U$10,Sales!$B$5:$F$5,0)),"")</f>
        <v>0</v>
      </c>
      <c r="V524" s="196">
        <f>IFERROR(INDEX(Sales!$B$6:$F$5005,$T524,MATCH(V$10,Sales!$B$5:$F$5,0)),"")</f>
        <v>0</v>
      </c>
      <c r="W524" s="196">
        <f>IFERROR(INDEX(Sales!$B$6:$F$5005,$T524,MATCH(W$10,Sales!$B$5:$F$5,0)),"")</f>
        <v>0</v>
      </c>
      <c r="X524" s="196">
        <f>IFERROR(INDEX(Sales!$B$6:$F$5005,$T524,MATCH(X$10,Sales!$B$5:$F$5,0)),"")</f>
        <v>0</v>
      </c>
      <c r="Y524" s="220">
        <f>IFERROR(INDEX(Sales!$B$6:$F$5005,$T524,MATCH(Y$10,Sales!$B$5:$F$5,0)),"")</f>
        <v>0</v>
      </c>
      <c r="Z524" s="201"/>
      <c r="AA524" s="201"/>
      <c r="AB524" s="201" t="str">
        <f t="shared" ref="AB524:AB587" si="54">IF($U524=0,"No","Yes")</f>
        <v>No</v>
      </c>
      <c r="AC524" s="201" t="str">
        <f t="shared" ref="AC524:AC587" si="55">IFERROR(IF($AB524="No","",$Y524),"")</f>
        <v/>
      </c>
      <c r="AD524" s="201" t="str">
        <f t="shared" si="53"/>
        <v/>
      </c>
      <c r="AE524" s="202" t="str">
        <f t="shared" ref="AE524:AE587" si="56">IFERROR(IF($AB524="No","",YEAR($U524)),"")</f>
        <v/>
      </c>
      <c r="AF524" s="202" t="str">
        <f t="shared" ref="AF524:AF587" si="57">IFERROR(IF($AB524="No","",MONTH($U524)),"")</f>
        <v/>
      </c>
      <c r="AG524" s="202" t="str">
        <f t="shared" ref="AG524:AG587" si="58">IFERROR(INDEX($AJ$11:$AK$22,MATCH($AF524,$AJ$11:$AJ$22,0),2),"")</f>
        <v/>
      </c>
      <c r="AH524" s="202"/>
      <c r="AI524" s="1"/>
      <c r="AJ524" s="217"/>
      <c r="AK524" s="217"/>
      <c r="AL524" s="217"/>
      <c r="AM524" s="217"/>
      <c r="AO524" s="217"/>
    </row>
    <row r="525" spans="20:41" x14ac:dyDescent="0.25">
      <c r="T525" s="200">
        <v>515</v>
      </c>
      <c r="U525" s="197">
        <f>IFERROR(INDEX(Sales!$B$6:$F$5005,$T525,MATCH(U$10,Sales!$B$5:$F$5,0)),"")</f>
        <v>0</v>
      </c>
      <c r="V525" s="196">
        <f>IFERROR(INDEX(Sales!$B$6:$F$5005,$T525,MATCH(V$10,Sales!$B$5:$F$5,0)),"")</f>
        <v>0</v>
      </c>
      <c r="W525" s="196">
        <f>IFERROR(INDEX(Sales!$B$6:$F$5005,$T525,MATCH(W$10,Sales!$B$5:$F$5,0)),"")</f>
        <v>0</v>
      </c>
      <c r="X525" s="196">
        <f>IFERROR(INDEX(Sales!$B$6:$F$5005,$T525,MATCH(X$10,Sales!$B$5:$F$5,0)),"")</f>
        <v>0</v>
      </c>
      <c r="Y525" s="220">
        <f>IFERROR(INDEX(Sales!$B$6:$F$5005,$T525,MATCH(Y$10,Sales!$B$5:$F$5,0)),"")</f>
        <v>0</v>
      </c>
      <c r="Z525" s="201"/>
      <c r="AA525" s="201"/>
      <c r="AB525" s="201" t="str">
        <f t="shared" si="54"/>
        <v>No</v>
      </c>
      <c r="AC525" s="201" t="str">
        <f t="shared" si="55"/>
        <v/>
      </c>
      <c r="AD525" s="201" t="str">
        <f t="shared" si="53"/>
        <v/>
      </c>
      <c r="AE525" s="202" t="str">
        <f t="shared" si="56"/>
        <v/>
      </c>
      <c r="AF525" s="202" t="str">
        <f t="shared" si="57"/>
        <v/>
      </c>
      <c r="AG525" s="202" t="str">
        <f t="shared" si="58"/>
        <v/>
      </c>
      <c r="AH525" s="202"/>
      <c r="AI525" s="1"/>
      <c r="AJ525" s="217"/>
      <c r="AK525" s="217"/>
      <c r="AL525" s="217"/>
      <c r="AM525" s="217"/>
      <c r="AO525" s="217"/>
    </row>
    <row r="526" spans="20:41" x14ac:dyDescent="0.25">
      <c r="T526" s="200">
        <v>516</v>
      </c>
      <c r="U526" s="197">
        <f>IFERROR(INDEX(Sales!$B$6:$F$5005,$T526,MATCH(U$10,Sales!$B$5:$F$5,0)),"")</f>
        <v>0</v>
      </c>
      <c r="V526" s="196">
        <f>IFERROR(INDEX(Sales!$B$6:$F$5005,$T526,MATCH(V$10,Sales!$B$5:$F$5,0)),"")</f>
        <v>0</v>
      </c>
      <c r="W526" s="196">
        <f>IFERROR(INDEX(Sales!$B$6:$F$5005,$T526,MATCH(W$10,Sales!$B$5:$F$5,0)),"")</f>
        <v>0</v>
      </c>
      <c r="X526" s="196">
        <f>IFERROR(INDEX(Sales!$B$6:$F$5005,$T526,MATCH(X$10,Sales!$B$5:$F$5,0)),"")</f>
        <v>0</v>
      </c>
      <c r="Y526" s="220">
        <f>IFERROR(INDEX(Sales!$B$6:$F$5005,$T526,MATCH(Y$10,Sales!$B$5:$F$5,0)),"")</f>
        <v>0</v>
      </c>
      <c r="Z526" s="201"/>
      <c r="AA526" s="201"/>
      <c r="AB526" s="201" t="str">
        <f t="shared" si="54"/>
        <v>No</v>
      </c>
      <c r="AC526" s="201" t="str">
        <f t="shared" si="55"/>
        <v/>
      </c>
      <c r="AD526" s="201" t="str">
        <f t="shared" si="53"/>
        <v/>
      </c>
      <c r="AE526" s="202" t="str">
        <f t="shared" si="56"/>
        <v/>
      </c>
      <c r="AF526" s="202" t="str">
        <f t="shared" si="57"/>
        <v/>
      </c>
      <c r="AG526" s="202" t="str">
        <f t="shared" si="58"/>
        <v/>
      </c>
      <c r="AH526" s="202"/>
      <c r="AI526" s="1"/>
      <c r="AJ526" s="217"/>
      <c r="AK526" s="217"/>
      <c r="AL526" s="217"/>
      <c r="AM526" s="217"/>
      <c r="AO526" s="217"/>
    </row>
    <row r="527" spans="20:41" x14ac:dyDescent="0.25">
      <c r="T527" s="200">
        <v>517</v>
      </c>
      <c r="U527" s="197">
        <f>IFERROR(INDEX(Sales!$B$6:$F$5005,$T527,MATCH(U$10,Sales!$B$5:$F$5,0)),"")</f>
        <v>0</v>
      </c>
      <c r="V527" s="196">
        <f>IFERROR(INDEX(Sales!$B$6:$F$5005,$T527,MATCH(V$10,Sales!$B$5:$F$5,0)),"")</f>
        <v>0</v>
      </c>
      <c r="W527" s="196">
        <f>IFERROR(INDEX(Sales!$B$6:$F$5005,$T527,MATCH(W$10,Sales!$B$5:$F$5,0)),"")</f>
        <v>0</v>
      </c>
      <c r="X527" s="196">
        <f>IFERROR(INDEX(Sales!$B$6:$F$5005,$T527,MATCH(X$10,Sales!$B$5:$F$5,0)),"")</f>
        <v>0</v>
      </c>
      <c r="Y527" s="220">
        <f>IFERROR(INDEX(Sales!$B$6:$F$5005,$T527,MATCH(Y$10,Sales!$B$5:$F$5,0)),"")</f>
        <v>0</v>
      </c>
      <c r="Z527" s="201"/>
      <c r="AA527" s="201"/>
      <c r="AB527" s="201" t="str">
        <f t="shared" si="54"/>
        <v>No</v>
      </c>
      <c r="AC527" s="201" t="str">
        <f t="shared" si="55"/>
        <v/>
      </c>
      <c r="AD527" s="201" t="str">
        <f t="shared" si="53"/>
        <v/>
      </c>
      <c r="AE527" s="202" t="str">
        <f t="shared" si="56"/>
        <v/>
      </c>
      <c r="AF527" s="202" t="str">
        <f t="shared" si="57"/>
        <v/>
      </c>
      <c r="AG527" s="202" t="str">
        <f t="shared" si="58"/>
        <v/>
      </c>
      <c r="AH527" s="202"/>
      <c r="AI527" s="1"/>
      <c r="AJ527" s="217"/>
      <c r="AK527" s="217"/>
      <c r="AL527" s="217"/>
      <c r="AM527" s="217"/>
      <c r="AO527" s="217"/>
    </row>
    <row r="528" spans="20:41" x14ac:dyDescent="0.25">
      <c r="T528" s="200">
        <v>518</v>
      </c>
      <c r="U528" s="197">
        <f>IFERROR(INDEX(Sales!$B$6:$F$5005,$T528,MATCH(U$10,Sales!$B$5:$F$5,0)),"")</f>
        <v>0</v>
      </c>
      <c r="V528" s="196">
        <f>IFERROR(INDEX(Sales!$B$6:$F$5005,$T528,MATCH(V$10,Sales!$B$5:$F$5,0)),"")</f>
        <v>0</v>
      </c>
      <c r="W528" s="196">
        <f>IFERROR(INDEX(Sales!$B$6:$F$5005,$T528,MATCH(W$10,Sales!$B$5:$F$5,0)),"")</f>
        <v>0</v>
      </c>
      <c r="X528" s="196">
        <f>IFERROR(INDEX(Sales!$B$6:$F$5005,$T528,MATCH(X$10,Sales!$B$5:$F$5,0)),"")</f>
        <v>0</v>
      </c>
      <c r="Y528" s="220">
        <f>IFERROR(INDEX(Sales!$B$6:$F$5005,$T528,MATCH(Y$10,Sales!$B$5:$F$5,0)),"")</f>
        <v>0</v>
      </c>
      <c r="Z528" s="201"/>
      <c r="AA528" s="201"/>
      <c r="AB528" s="201" t="str">
        <f t="shared" si="54"/>
        <v>No</v>
      </c>
      <c r="AC528" s="201" t="str">
        <f t="shared" si="55"/>
        <v/>
      </c>
      <c r="AD528" s="201" t="str">
        <f t="shared" si="53"/>
        <v/>
      </c>
      <c r="AE528" s="202" t="str">
        <f t="shared" si="56"/>
        <v/>
      </c>
      <c r="AF528" s="202" t="str">
        <f t="shared" si="57"/>
        <v/>
      </c>
      <c r="AG528" s="202" t="str">
        <f t="shared" si="58"/>
        <v/>
      </c>
      <c r="AH528" s="202"/>
      <c r="AI528" s="1"/>
      <c r="AJ528" s="217"/>
      <c r="AK528" s="217"/>
      <c r="AL528" s="217"/>
      <c r="AM528" s="217"/>
      <c r="AO528" s="217"/>
    </row>
    <row r="529" spans="20:41" x14ac:dyDescent="0.25">
      <c r="T529" s="200">
        <v>519</v>
      </c>
      <c r="U529" s="197">
        <f>IFERROR(INDEX(Sales!$B$6:$F$5005,$T529,MATCH(U$10,Sales!$B$5:$F$5,0)),"")</f>
        <v>0</v>
      </c>
      <c r="V529" s="196">
        <f>IFERROR(INDEX(Sales!$B$6:$F$5005,$T529,MATCH(V$10,Sales!$B$5:$F$5,0)),"")</f>
        <v>0</v>
      </c>
      <c r="W529" s="196">
        <f>IFERROR(INDEX(Sales!$B$6:$F$5005,$T529,MATCH(W$10,Sales!$B$5:$F$5,0)),"")</f>
        <v>0</v>
      </c>
      <c r="X529" s="196">
        <f>IFERROR(INDEX(Sales!$B$6:$F$5005,$T529,MATCH(X$10,Sales!$B$5:$F$5,0)),"")</f>
        <v>0</v>
      </c>
      <c r="Y529" s="220">
        <f>IFERROR(INDEX(Sales!$B$6:$F$5005,$T529,MATCH(Y$10,Sales!$B$5:$F$5,0)),"")</f>
        <v>0</v>
      </c>
      <c r="Z529" s="201"/>
      <c r="AA529" s="201"/>
      <c r="AB529" s="201" t="str">
        <f t="shared" si="54"/>
        <v>No</v>
      </c>
      <c r="AC529" s="201" t="str">
        <f t="shared" si="55"/>
        <v/>
      </c>
      <c r="AD529" s="201" t="str">
        <f t="shared" si="53"/>
        <v/>
      </c>
      <c r="AE529" s="202" t="str">
        <f t="shared" si="56"/>
        <v/>
      </c>
      <c r="AF529" s="202" t="str">
        <f t="shared" si="57"/>
        <v/>
      </c>
      <c r="AG529" s="202" t="str">
        <f t="shared" si="58"/>
        <v/>
      </c>
      <c r="AH529" s="202"/>
      <c r="AI529" s="1"/>
      <c r="AJ529" s="217"/>
      <c r="AK529" s="217"/>
      <c r="AL529" s="217"/>
      <c r="AM529" s="217"/>
      <c r="AO529" s="217"/>
    </row>
    <row r="530" spans="20:41" x14ac:dyDescent="0.25">
      <c r="T530" s="200">
        <v>520</v>
      </c>
      <c r="U530" s="197">
        <f>IFERROR(INDEX(Sales!$B$6:$F$5005,$T530,MATCH(U$10,Sales!$B$5:$F$5,0)),"")</f>
        <v>0</v>
      </c>
      <c r="V530" s="196">
        <f>IFERROR(INDEX(Sales!$B$6:$F$5005,$T530,MATCH(V$10,Sales!$B$5:$F$5,0)),"")</f>
        <v>0</v>
      </c>
      <c r="W530" s="196">
        <f>IFERROR(INDEX(Sales!$B$6:$F$5005,$T530,MATCH(W$10,Sales!$B$5:$F$5,0)),"")</f>
        <v>0</v>
      </c>
      <c r="X530" s="196">
        <f>IFERROR(INDEX(Sales!$B$6:$F$5005,$T530,MATCH(X$10,Sales!$B$5:$F$5,0)),"")</f>
        <v>0</v>
      </c>
      <c r="Y530" s="220">
        <f>IFERROR(INDEX(Sales!$B$6:$F$5005,$T530,MATCH(Y$10,Sales!$B$5:$F$5,0)),"")</f>
        <v>0</v>
      </c>
      <c r="Z530" s="201"/>
      <c r="AA530" s="201"/>
      <c r="AB530" s="201" t="str">
        <f t="shared" si="54"/>
        <v>No</v>
      </c>
      <c r="AC530" s="201" t="str">
        <f t="shared" si="55"/>
        <v/>
      </c>
      <c r="AD530" s="201" t="str">
        <f t="shared" si="53"/>
        <v/>
      </c>
      <c r="AE530" s="202" t="str">
        <f t="shared" si="56"/>
        <v/>
      </c>
      <c r="AF530" s="202" t="str">
        <f t="shared" si="57"/>
        <v/>
      </c>
      <c r="AG530" s="202" t="str">
        <f t="shared" si="58"/>
        <v/>
      </c>
      <c r="AH530" s="202"/>
      <c r="AI530" s="1"/>
      <c r="AJ530" s="217"/>
      <c r="AK530" s="217"/>
      <c r="AL530" s="217"/>
      <c r="AM530" s="217"/>
      <c r="AO530" s="217"/>
    </row>
    <row r="531" spans="20:41" x14ac:dyDescent="0.25">
      <c r="T531" s="200">
        <v>521</v>
      </c>
      <c r="U531" s="197">
        <f>IFERROR(INDEX(Sales!$B$6:$F$5005,$T531,MATCH(U$10,Sales!$B$5:$F$5,0)),"")</f>
        <v>0</v>
      </c>
      <c r="V531" s="196">
        <f>IFERROR(INDEX(Sales!$B$6:$F$5005,$T531,MATCH(V$10,Sales!$B$5:$F$5,0)),"")</f>
        <v>0</v>
      </c>
      <c r="W531" s="196">
        <f>IFERROR(INDEX(Sales!$B$6:$F$5005,$T531,MATCH(W$10,Sales!$B$5:$F$5,0)),"")</f>
        <v>0</v>
      </c>
      <c r="X531" s="196">
        <f>IFERROR(INDEX(Sales!$B$6:$F$5005,$T531,MATCH(X$10,Sales!$B$5:$F$5,0)),"")</f>
        <v>0</v>
      </c>
      <c r="Y531" s="220">
        <f>IFERROR(INDEX(Sales!$B$6:$F$5005,$T531,MATCH(Y$10,Sales!$B$5:$F$5,0)),"")</f>
        <v>0</v>
      </c>
      <c r="Z531" s="201"/>
      <c r="AA531" s="201"/>
      <c r="AB531" s="201" t="str">
        <f t="shared" si="54"/>
        <v>No</v>
      </c>
      <c r="AC531" s="201" t="str">
        <f t="shared" si="55"/>
        <v/>
      </c>
      <c r="AD531" s="201" t="str">
        <f t="shared" si="53"/>
        <v/>
      </c>
      <c r="AE531" s="202" t="str">
        <f t="shared" si="56"/>
        <v/>
      </c>
      <c r="AF531" s="202" t="str">
        <f t="shared" si="57"/>
        <v/>
      </c>
      <c r="AG531" s="202" t="str">
        <f t="shared" si="58"/>
        <v/>
      </c>
      <c r="AH531" s="202"/>
      <c r="AI531" s="1"/>
      <c r="AJ531" s="217"/>
      <c r="AK531" s="217"/>
      <c r="AL531" s="217"/>
      <c r="AM531" s="217"/>
      <c r="AO531" s="217"/>
    </row>
    <row r="532" spans="20:41" x14ac:dyDescent="0.25">
      <c r="T532" s="200">
        <v>522</v>
      </c>
      <c r="U532" s="197">
        <f>IFERROR(INDEX(Sales!$B$6:$F$5005,$T532,MATCH(U$10,Sales!$B$5:$F$5,0)),"")</f>
        <v>0</v>
      </c>
      <c r="V532" s="196">
        <f>IFERROR(INDEX(Sales!$B$6:$F$5005,$T532,MATCH(V$10,Sales!$B$5:$F$5,0)),"")</f>
        <v>0</v>
      </c>
      <c r="W532" s="196">
        <f>IFERROR(INDEX(Sales!$B$6:$F$5005,$T532,MATCH(W$10,Sales!$B$5:$F$5,0)),"")</f>
        <v>0</v>
      </c>
      <c r="X532" s="196">
        <f>IFERROR(INDEX(Sales!$B$6:$F$5005,$T532,MATCH(X$10,Sales!$B$5:$F$5,0)),"")</f>
        <v>0</v>
      </c>
      <c r="Y532" s="220">
        <f>IFERROR(INDEX(Sales!$B$6:$F$5005,$T532,MATCH(Y$10,Sales!$B$5:$F$5,0)),"")</f>
        <v>0</v>
      </c>
      <c r="Z532" s="201"/>
      <c r="AA532" s="201"/>
      <c r="AB532" s="201" t="str">
        <f t="shared" si="54"/>
        <v>No</v>
      </c>
      <c r="AC532" s="201" t="str">
        <f t="shared" si="55"/>
        <v/>
      </c>
      <c r="AD532" s="201" t="str">
        <f t="shared" si="53"/>
        <v/>
      </c>
      <c r="AE532" s="202" t="str">
        <f t="shared" si="56"/>
        <v/>
      </c>
      <c r="AF532" s="202" t="str">
        <f t="shared" si="57"/>
        <v/>
      </c>
      <c r="AG532" s="202" t="str">
        <f t="shared" si="58"/>
        <v/>
      </c>
      <c r="AH532" s="202"/>
      <c r="AI532" s="1"/>
      <c r="AJ532" s="217"/>
      <c r="AK532" s="217"/>
      <c r="AL532" s="217"/>
      <c r="AM532" s="217"/>
      <c r="AO532" s="217"/>
    </row>
    <row r="533" spans="20:41" x14ac:dyDescent="0.25">
      <c r="T533" s="200">
        <v>523</v>
      </c>
      <c r="U533" s="197">
        <f>IFERROR(INDEX(Sales!$B$6:$F$5005,$T533,MATCH(U$10,Sales!$B$5:$F$5,0)),"")</f>
        <v>0</v>
      </c>
      <c r="V533" s="196">
        <f>IFERROR(INDEX(Sales!$B$6:$F$5005,$T533,MATCH(V$10,Sales!$B$5:$F$5,0)),"")</f>
        <v>0</v>
      </c>
      <c r="W533" s="196">
        <f>IFERROR(INDEX(Sales!$B$6:$F$5005,$T533,MATCH(W$10,Sales!$B$5:$F$5,0)),"")</f>
        <v>0</v>
      </c>
      <c r="X533" s="196">
        <f>IFERROR(INDEX(Sales!$B$6:$F$5005,$T533,MATCH(X$10,Sales!$B$5:$F$5,0)),"")</f>
        <v>0</v>
      </c>
      <c r="Y533" s="220">
        <f>IFERROR(INDEX(Sales!$B$6:$F$5005,$T533,MATCH(Y$10,Sales!$B$5:$F$5,0)),"")</f>
        <v>0</v>
      </c>
      <c r="Z533" s="201"/>
      <c r="AA533" s="201"/>
      <c r="AB533" s="201" t="str">
        <f t="shared" si="54"/>
        <v>No</v>
      </c>
      <c r="AC533" s="201" t="str">
        <f t="shared" si="55"/>
        <v/>
      </c>
      <c r="AD533" s="201" t="str">
        <f t="shared" si="53"/>
        <v/>
      </c>
      <c r="AE533" s="202" t="str">
        <f t="shared" si="56"/>
        <v/>
      </c>
      <c r="AF533" s="202" t="str">
        <f t="shared" si="57"/>
        <v/>
      </c>
      <c r="AG533" s="202" t="str">
        <f t="shared" si="58"/>
        <v/>
      </c>
      <c r="AH533" s="202"/>
      <c r="AI533" s="1"/>
      <c r="AJ533" s="217"/>
      <c r="AK533" s="217"/>
      <c r="AL533" s="217"/>
      <c r="AM533" s="217"/>
      <c r="AO533" s="217"/>
    </row>
    <row r="534" spans="20:41" x14ac:dyDescent="0.25">
      <c r="T534" s="200">
        <v>524</v>
      </c>
      <c r="U534" s="197">
        <f>IFERROR(INDEX(Sales!$B$6:$F$5005,$T534,MATCH(U$10,Sales!$B$5:$F$5,0)),"")</f>
        <v>0</v>
      </c>
      <c r="V534" s="196">
        <f>IFERROR(INDEX(Sales!$B$6:$F$5005,$T534,MATCH(V$10,Sales!$B$5:$F$5,0)),"")</f>
        <v>0</v>
      </c>
      <c r="W534" s="196">
        <f>IFERROR(INDEX(Sales!$B$6:$F$5005,$T534,MATCH(W$10,Sales!$B$5:$F$5,0)),"")</f>
        <v>0</v>
      </c>
      <c r="X534" s="196">
        <f>IFERROR(INDEX(Sales!$B$6:$F$5005,$T534,MATCH(X$10,Sales!$B$5:$F$5,0)),"")</f>
        <v>0</v>
      </c>
      <c r="Y534" s="220">
        <f>IFERROR(INDEX(Sales!$B$6:$F$5005,$T534,MATCH(Y$10,Sales!$B$5:$F$5,0)),"")</f>
        <v>0</v>
      </c>
      <c r="Z534" s="201"/>
      <c r="AA534" s="201"/>
      <c r="AB534" s="201" t="str">
        <f t="shared" si="54"/>
        <v>No</v>
      </c>
      <c r="AC534" s="201" t="str">
        <f t="shared" si="55"/>
        <v/>
      </c>
      <c r="AD534" s="201" t="str">
        <f t="shared" si="53"/>
        <v/>
      </c>
      <c r="AE534" s="202" t="str">
        <f t="shared" si="56"/>
        <v/>
      </c>
      <c r="AF534" s="202" t="str">
        <f t="shared" si="57"/>
        <v/>
      </c>
      <c r="AG534" s="202" t="str">
        <f t="shared" si="58"/>
        <v/>
      </c>
      <c r="AH534" s="202"/>
      <c r="AI534" s="1"/>
      <c r="AJ534" s="217"/>
      <c r="AK534" s="217"/>
      <c r="AL534" s="217"/>
      <c r="AM534" s="217"/>
      <c r="AO534" s="217"/>
    </row>
    <row r="535" spans="20:41" x14ac:dyDescent="0.25">
      <c r="T535" s="200">
        <v>525</v>
      </c>
      <c r="U535" s="197">
        <f>IFERROR(INDEX(Sales!$B$6:$F$5005,$T535,MATCH(U$10,Sales!$B$5:$F$5,0)),"")</f>
        <v>0</v>
      </c>
      <c r="V535" s="196">
        <f>IFERROR(INDEX(Sales!$B$6:$F$5005,$T535,MATCH(V$10,Sales!$B$5:$F$5,0)),"")</f>
        <v>0</v>
      </c>
      <c r="W535" s="196">
        <f>IFERROR(INDEX(Sales!$B$6:$F$5005,$T535,MATCH(W$10,Sales!$B$5:$F$5,0)),"")</f>
        <v>0</v>
      </c>
      <c r="X535" s="196">
        <f>IFERROR(INDEX(Sales!$B$6:$F$5005,$T535,MATCH(X$10,Sales!$B$5:$F$5,0)),"")</f>
        <v>0</v>
      </c>
      <c r="Y535" s="220">
        <f>IFERROR(INDEX(Sales!$B$6:$F$5005,$T535,MATCH(Y$10,Sales!$B$5:$F$5,0)),"")</f>
        <v>0</v>
      </c>
      <c r="Z535" s="201"/>
      <c r="AA535" s="201"/>
      <c r="AB535" s="201" t="str">
        <f t="shared" si="54"/>
        <v>No</v>
      </c>
      <c r="AC535" s="201" t="str">
        <f t="shared" si="55"/>
        <v/>
      </c>
      <c r="AD535" s="201" t="str">
        <f t="shared" si="53"/>
        <v/>
      </c>
      <c r="AE535" s="202" t="str">
        <f t="shared" si="56"/>
        <v/>
      </c>
      <c r="AF535" s="202" t="str">
        <f t="shared" si="57"/>
        <v/>
      </c>
      <c r="AG535" s="202" t="str">
        <f t="shared" si="58"/>
        <v/>
      </c>
      <c r="AH535" s="202"/>
      <c r="AI535" s="1"/>
      <c r="AJ535" s="217"/>
      <c r="AK535" s="217"/>
      <c r="AL535" s="217"/>
      <c r="AM535" s="217"/>
      <c r="AO535" s="217"/>
    </row>
    <row r="536" spans="20:41" x14ac:dyDescent="0.25">
      <c r="T536" s="200">
        <v>526</v>
      </c>
      <c r="U536" s="197">
        <f>IFERROR(INDEX(Sales!$B$6:$F$5005,$T536,MATCH(U$10,Sales!$B$5:$F$5,0)),"")</f>
        <v>0</v>
      </c>
      <c r="V536" s="196">
        <f>IFERROR(INDEX(Sales!$B$6:$F$5005,$T536,MATCH(V$10,Sales!$B$5:$F$5,0)),"")</f>
        <v>0</v>
      </c>
      <c r="W536" s="196">
        <f>IFERROR(INDEX(Sales!$B$6:$F$5005,$T536,MATCH(W$10,Sales!$B$5:$F$5,0)),"")</f>
        <v>0</v>
      </c>
      <c r="X536" s="196">
        <f>IFERROR(INDEX(Sales!$B$6:$F$5005,$T536,MATCH(X$10,Sales!$B$5:$F$5,0)),"")</f>
        <v>0</v>
      </c>
      <c r="Y536" s="220">
        <f>IFERROR(INDEX(Sales!$B$6:$F$5005,$T536,MATCH(Y$10,Sales!$B$5:$F$5,0)),"")</f>
        <v>0</v>
      </c>
      <c r="Z536" s="201"/>
      <c r="AA536" s="201"/>
      <c r="AB536" s="201" t="str">
        <f t="shared" si="54"/>
        <v>No</v>
      </c>
      <c r="AC536" s="201" t="str">
        <f t="shared" si="55"/>
        <v/>
      </c>
      <c r="AD536" s="201" t="str">
        <f t="shared" si="53"/>
        <v/>
      </c>
      <c r="AE536" s="202" t="str">
        <f t="shared" si="56"/>
        <v/>
      </c>
      <c r="AF536" s="202" t="str">
        <f t="shared" si="57"/>
        <v/>
      </c>
      <c r="AG536" s="202" t="str">
        <f t="shared" si="58"/>
        <v/>
      </c>
      <c r="AH536" s="202"/>
      <c r="AI536" s="1"/>
      <c r="AJ536" s="217"/>
      <c r="AK536" s="217"/>
      <c r="AL536" s="217"/>
      <c r="AM536" s="217"/>
      <c r="AO536" s="217"/>
    </row>
    <row r="537" spans="20:41" x14ac:dyDescent="0.25">
      <c r="T537" s="200">
        <v>527</v>
      </c>
      <c r="U537" s="197">
        <f>IFERROR(INDEX(Sales!$B$6:$F$5005,$T537,MATCH(U$10,Sales!$B$5:$F$5,0)),"")</f>
        <v>0</v>
      </c>
      <c r="V537" s="196">
        <f>IFERROR(INDEX(Sales!$B$6:$F$5005,$T537,MATCH(V$10,Sales!$B$5:$F$5,0)),"")</f>
        <v>0</v>
      </c>
      <c r="W537" s="196">
        <f>IFERROR(INDEX(Sales!$B$6:$F$5005,$T537,MATCH(W$10,Sales!$B$5:$F$5,0)),"")</f>
        <v>0</v>
      </c>
      <c r="X537" s="196">
        <f>IFERROR(INDEX(Sales!$B$6:$F$5005,$T537,MATCH(X$10,Sales!$B$5:$F$5,0)),"")</f>
        <v>0</v>
      </c>
      <c r="Y537" s="220">
        <f>IFERROR(INDEX(Sales!$B$6:$F$5005,$T537,MATCH(Y$10,Sales!$B$5:$F$5,0)),"")</f>
        <v>0</v>
      </c>
      <c r="Z537" s="201"/>
      <c r="AA537" s="201"/>
      <c r="AB537" s="201" t="str">
        <f t="shared" si="54"/>
        <v>No</v>
      </c>
      <c r="AC537" s="201" t="str">
        <f t="shared" si="55"/>
        <v/>
      </c>
      <c r="AD537" s="201" t="str">
        <f t="shared" si="53"/>
        <v/>
      </c>
      <c r="AE537" s="202" t="str">
        <f t="shared" si="56"/>
        <v/>
      </c>
      <c r="AF537" s="202" t="str">
        <f t="shared" si="57"/>
        <v/>
      </c>
      <c r="AG537" s="202" t="str">
        <f t="shared" si="58"/>
        <v/>
      </c>
      <c r="AH537" s="202"/>
      <c r="AI537" s="1"/>
      <c r="AJ537" s="217"/>
      <c r="AK537" s="217"/>
      <c r="AL537" s="217"/>
      <c r="AM537" s="217"/>
      <c r="AO537" s="217"/>
    </row>
    <row r="538" spans="20:41" x14ac:dyDescent="0.25">
      <c r="T538" s="200">
        <v>528</v>
      </c>
      <c r="U538" s="197">
        <f>IFERROR(INDEX(Sales!$B$6:$F$5005,$T538,MATCH(U$10,Sales!$B$5:$F$5,0)),"")</f>
        <v>0</v>
      </c>
      <c r="V538" s="196">
        <f>IFERROR(INDEX(Sales!$B$6:$F$5005,$T538,MATCH(V$10,Sales!$B$5:$F$5,0)),"")</f>
        <v>0</v>
      </c>
      <c r="W538" s="196">
        <f>IFERROR(INDEX(Sales!$B$6:$F$5005,$T538,MATCH(W$10,Sales!$B$5:$F$5,0)),"")</f>
        <v>0</v>
      </c>
      <c r="X538" s="196">
        <f>IFERROR(INDEX(Sales!$B$6:$F$5005,$T538,MATCH(X$10,Sales!$B$5:$F$5,0)),"")</f>
        <v>0</v>
      </c>
      <c r="Y538" s="220">
        <f>IFERROR(INDEX(Sales!$B$6:$F$5005,$T538,MATCH(Y$10,Sales!$B$5:$F$5,0)),"")</f>
        <v>0</v>
      </c>
      <c r="Z538" s="201"/>
      <c r="AA538" s="201"/>
      <c r="AB538" s="201" t="str">
        <f t="shared" si="54"/>
        <v>No</v>
      </c>
      <c r="AC538" s="201" t="str">
        <f t="shared" si="55"/>
        <v/>
      </c>
      <c r="AD538" s="201" t="str">
        <f t="shared" si="53"/>
        <v/>
      </c>
      <c r="AE538" s="202" t="str">
        <f t="shared" si="56"/>
        <v/>
      </c>
      <c r="AF538" s="202" t="str">
        <f t="shared" si="57"/>
        <v/>
      </c>
      <c r="AG538" s="202" t="str">
        <f t="shared" si="58"/>
        <v/>
      </c>
      <c r="AH538" s="202"/>
      <c r="AI538" s="1"/>
      <c r="AJ538" s="217"/>
      <c r="AK538" s="217"/>
      <c r="AL538" s="217"/>
      <c r="AM538" s="217"/>
      <c r="AO538" s="217"/>
    </row>
    <row r="539" spans="20:41" x14ac:dyDescent="0.25">
      <c r="T539" s="200">
        <v>529</v>
      </c>
      <c r="U539" s="197">
        <f>IFERROR(INDEX(Sales!$B$6:$F$5005,$T539,MATCH(U$10,Sales!$B$5:$F$5,0)),"")</f>
        <v>0</v>
      </c>
      <c r="V539" s="196">
        <f>IFERROR(INDEX(Sales!$B$6:$F$5005,$T539,MATCH(V$10,Sales!$B$5:$F$5,0)),"")</f>
        <v>0</v>
      </c>
      <c r="W539" s="196">
        <f>IFERROR(INDEX(Sales!$B$6:$F$5005,$T539,MATCH(W$10,Sales!$B$5:$F$5,0)),"")</f>
        <v>0</v>
      </c>
      <c r="X539" s="196">
        <f>IFERROR(INDEX(Sales!$B$6:$F$5005,$T539,MATCH(X$10,Sales!$B$5:$F$5,0)),"")</f>
        <v>0</v>
      </c>
      <c r="Y539" s="220">
        <f>IFERROR(INDEX(Sales!$B$6:$F$5005,$T539,MATCH(Y$10,Sales!$B$5:$F$5,0)),"")</f>
        <v>0</v>
      </c>
      <c r="Z539" s="201"/>
      <c r="AA539" s="201"/>
      <c r="AB539" s="201" t="str">
        <f t="shared" si="54"/>
        <v>No</v>
      </c>
      <c r="AC539" s="201" t="str">
        <f t="shared" si="55"/>
        <v/>
      </c>
      <c r="AD539" s="201" t="str">
        <f t="shared" si="53"/>
        <v/>
      </c>
      <c r="AE539" s="202" t="str">
        <f t="shared" si="56"/>
        <v/>
      </c>
      <c r="AF539" s="202" t="str">
        <f t="shared" si="57"/>
        <v/>
      </c>
      <c r="AG539" s="202" t="str">
        <f t="shared" si="58"/>
        <v/>
      </c>
      <c r="AH539" s="202"/>
      <c r="AI539" s="1"/>
      <c r="AJ539" s="217"/>
      <c r="AK539" s="217"/>
      <c r="AL539" s="217"/>
      <c r="AM539" s="217"/>
      <c r="AO539" s="217"/>
    </row>
    <row r="540" spans="20:41" x14ac:dyDescent="0.25">
      <c r="T540" s="200">
        <v>530</v>
      </c>
      <c r="U540" s="197">
        <f>IFERROR(INDEX(Sales!$B$6:$F$5005,$T540,MATCH(U$10,Sales!$B$5:$F$5,0)),"")</f>
        <v>0</v>
      </c>
      <c r="V540" s="196">
        <f>IFERROR(INDEX(Sales!$B$6:$F$5005,$T540,MATCH(V$10,Sales!$B$5:$F$5,0)),"")</f>
        <v>0</v>
      </c>
      <c r="W540" s="196">
        <f>IFERROR(INDEX(Sales!$B$6:$F$5005,$T540,MATCH(W$10,Sales!$B$5:$F$5,0)),"")</f>
        <v>0</v>
      </c>
      <c r="X540" s="196">
        <f>IFERROR(INDEX(Sales!$B$6:$F$5005,$T540,MATCH(X$10,Sales!$B$5:$F$5,0)),"")</f>
        <v>0</v>
      </c>
      <c r="Y540" s="220">
        <f>IFERROR(INDEX(Sales!$B$6:$F$5005,$T540,MATCH(Y$10,Sales!$B$5:$F$5,0)),"")</f>
        <v>0</v>
      </c>
      <c r="Z540" s="201"/>
      <c r="AA540" s="201"/>
      <c r="AB540" s="201" t="str">
        <f t="shared" si="54"/>
        <v>No</v>
      </c>
      <c r="AC540" s="201" t="str">
        <f t="shared" si="55"/>
        <v/>
      </c>
      <c r="AD540" s="201" t="str">
        <f t="shared" si="53"/>
        <v/>
      </c>
      <c r="AE540" s="202" t="str">
        <f t="shared" si="56"/>
        <v/>
      </c>
      <c r="AF540" s="202" t="str">
        <f t="shared" si="57"/>
        <v/>
      </c>
      <c r="AG540" s="202" t="str">
        <f t="shared" si="58"/>
        <v/>
      </c>
      <c r="AH540" s="202"/>
      <c r="AI540" s="1"/>
      <c r="AJ540" s="217"/>
      <c r="AK540" s="217"/>
      <c r="AL540" s="217"/>
      <c r="AM540" s="217"/>
      <c r="AO540" s="217"/>
    </row>
    <row r="541" spans="20:41" x14ac:dyDescent="0.25">
      <c r="T541" s="200">
        <v>531</v>
      </c>
      <c r="U541" s="197">
        <f>IFERROR(INDEX(Sales!$B$6:$F$5005,$T541,MATCH(U$10,Sales!$B$5:$F$5,0)),"")</f>
        <v>0</v>
      </c>
      <c r="V541" s="196">
        <f>IFERROR(INDEX(Sales!$B$6:$F$5005,$T541,MATCH(V$10,Sales!$B$5:$F$5,0)),"")</f>
        <v>0</v>
      </c>
      <c r="W541" s="196">
        <f>IFERROR(INDEX(Sales!$B$6:$F$5005,$T541,MATCH(W$10,Sales!$B$5:$F$5,0)),"")</f>
        <v>0</v>
      </c>
      <c r="X541" s="196">
        <f>IFERROR(INDEX(Sales!$B$6:$F$5005,$T541,MATCH(X$10,Sales!$B$5:$F$5,0)),"")</f>
        <v>0</v>
      </c>
      <c r="Y541" s="220">
        <f>IFERROR(INDEX(Sales!$B$6:$F$5005,$T541,MATCH(Y$10,Sales!$B$5:$F$5,0)),"")</f>
        <v>0</v>
      </c>
      <c r="Z541" s="201"/>
      <c r="AA541" s="201"/>
      <c r="AB541" s="201" t="str">
        <f t="shared" si="54"/>
        <v>No</v>
      </c>
      <c r="AC541" s="201" t="str">
        <f t="shared" si="55"/>
        <v/>
      </c>
      <c r="AD541" s="201" t="str">
        <f t="shared" si="53"/>
        <v/>
      </c>
      <c r="AE541" s="202" t="str">
        <f t="shared" si="56"/>
        <v/>
      </c>
      <c r="AF541" s="202" t="str">
        <f t="shared" si="57"/>
        <v/>
      </c>
      <c r="AG541" s="202" t="str">
        <f t="shared" si="58"/>
        <v/>
      </c>
      <c r="AH541" s="202"/>
      <c r="AI541" s="1"/>
      <c r="AJ541" s="217"/>
      <c r="AK541" s="217"/>
      <c r="AL541" s="217"/>
      <c r="AM541" s="217"/>
      <c r="AO541" s="217"/>
    </row>
    <row r="542" spans="20:41" x14ac:dyDescent="0.25">
      <c r="T542" s="200">
        <v>532</v>
      </c>
      <c r="U542" s="197">
        <f>IFERROR(INDEX(Sales!$B$6:$F$5005,$T542,MATCH(U$10,Sales!$B$5:$F$5,0)),"")</f>
        <v>0</v>
      </c>
      <c r="V542" s="196">
        <f>IFERROR(INDEX(Sales!$B$6:$F$5005,$T542,MATCH(V$10,Sales!$B$5:$F$5,0)),"")</f>
        <v>0</v>
      </c>
      <c r="W542" s="196">
        <f>IFERROR(INDEX(Sales!$B$6:$F$5005,$T542,MATCH(W$10,Sales!$B$5:$F$5,0)),"")</f>
        <v>0</v>
      </c>
      <c r="X542" s="196">
        <f>IFERROR(INDEX(Sales!$B$6:$F$5005,$T542,MATCH(X$10,Sales!$B$5:$F$5,0)),"")</f>
        <v>0</v>
      </c>
      <c r="Y542" s="220">
        <f>IFERROR(INDEX(Sales!$B$6:$F$5005,$T542,MATCH(Y$10,Sales!$B$5:$F$5,0)),"")</f>
        <v>0</v>
      </c>
      <c r="Z542" s="201"/>
      <c r="AA542" s="201"/>
      <c r="AB542" s="201" t="str">
        <f t="shared" si="54"/>
        <v>No</v>
      </c>
      <c r="AC542" s="201" t="str">
        <f t="shared" si="55"/>
        <v/>
      </c>
      <c r="AD542" s="201" t="str">
        <f t="shared" si="53"/>
        <v/>
      </c>
      <c r="AE542" s="202" t="str">
        <f t="shared" si="56"/>
        <v/>
      </c>
      <c r="AF542" s="202" t="str">
        <f t="shared" si="57"/>
        <v/>
      </c>
      <c r="AG542" s="202" t="str">
        <f t="shared" si="58"/>
        <v/>
      </c>
      <c r="AH542" s="202"/>
      <c r="AI542" s="1"/>
      <c r="AJ542" s="217"/>
      <c r="AK542" s="217"/>
      <c r="AL542" s="217"/>
      <c r="AM542" s="217"/>
      <c r="AO542" s="217"/>
    </row>
    <row r="543" spans="20:41" x14ac:dyDescent="0.25">
      <c r="T543" s="200">
        <v>533</v>
      </c>
      <c r="U543" s="197">
        <f>IFERROR(INDEX(Sales!$B$6:$F$5005,$T543,MATCH(U$10,Sales!$B$5:$F$5,0)),"")</f>
        <v>0</v>
      </c>
      <c r="V543" s="196">
        <f>IFERROR(INDEX(Sales!$B$6:$F$5005,$T543,MATCH(V$10,Sales!$B$5:$F$5,0)),"")</f>
        <v>0</v>
      </c>
      <c r="W543" s="196">
        <f>IFERROR(INDEX(Sales!$B$6:$F$5005,$T543,MATCH(W$10,Sales!$B$5:$F$5,0)),"")</f>
        <v>0</v>
      </c>
      <c r="X543" s="196">
        <f>IFERROR(INDEX(Sales!$B$6:$F$5005,$T543,MATCH(X$10,Sales!$B$5:$F$5,0)),"")</f>
        <v>0</v>
      </c>
      <c r="Y543" s="220">
        <f>IFERROR(INDEX(Sales!$B$6:$F$5005,$T543,MATCH(Y$10,Sales!$B$5:$F$5,0)),"")</f>
        <v>0</v>
      </c>
      <c r="Z543" s="201"/>
      <c r="AA543" s="201"/>
      <c r="AB543" s="201" t="str">
        <f t="shared" si="54"/>
        <v>No</v>
      </c>
      <c r="AC543" s="201" t="str">
        <f t="shared" si="55"/>
        <v/>
      </c>
      <c r="AD543" s="201" t="str">
        <f t="shared" si="53"/>
        <v/>
      </c>
      <c r="AE543" s="202" t="str">
        <f t="shared" si="56"/>
        <v/>
      </c>
      <c r="AF543" s="202" t="str">
        <f t="shared" si="57"/>
        <v/>
      </c>
      <c r="AG543" s="202" t="str">
        <f t="shared" si="58"/>
        <v/>
      </c>
      <c r="AH543" s="202"/>
      <c r="AI543" s="1"/>
      <c r="AJ543" s="217"/>
      <c r="AK543" s="217"/>
      <c r="AL543" s="217"/>
      <c r="AM543" s="217"/>
      <c r="AO543" s="217"/>
    </row>
    <row r="544" spans="20:41" x14ac:dyDescent="0.25">
      <c r="T544" s="200">
        <v>534</v>
      </c>
      <c r="U544" s="197">
        <f>IFERROR(INDEX(Sales!$B$6:$F$5005,$T544,MATCH(U$10,Sales!$B$5:$F$5,0)),"")</f>
        <v>0</v>
      </c>
      <c r="V544" s="196">
        <f>IFERROR(INDEX(Sales!$B$6:$F$5005,$T544,MATCH(V$10,Sales!$B$5:$F$5,0)),"")</f>
        <v>0</v>
      </c>
      <c r="W544" s="196">
        <f>IFERROR(INDEX(Sales!$B$6:$F$5005,$T544,MATCH(W$10,Sales!$B$5:$F$5,0)),"")</f>
        <v>0</v>
      </c>
      <c r="X544" s="196">
        <f>IFERROR(INDEX(Sales!$B$6:$F$5005,$T544,MATCH(X$10,Sales!$B$5:$F$5,0)),"")</f>
        <v>0</v>
      </c>
      <c r="Y544" s="220">
        <f>IFERROR(INDEX(Sales!$B$6:$F$5005,$T544,MATCH(Y$10,Sales!$B$5:$F$5,0)),"")</f>
        <v>0</v>
      </c>
      <c r="Z544" s="201"/>
      <c r="AA544" s="201"/>
      <c r="AB544" s="201" t="str">
        <f t="shared" si="54"/>
        <v>No</v>
      </c>
      <c r="AC544" s="201" t="str">
        <f t="shared" si="55"/>
        <v/>
      </c>
      <c r="AD544" s="201" t="str">
        <f t="shared" si="53"/>
        <v/>
      </c>
      <c r="AE544" s="202" t="str">
        <f t="shared" si="56"/>
        <v/>
      </c>
      <c r="AF544" s="202" t="str">
        <f t="shared" si="57"/>
        <v/>
      </c>
      <c r="AG544" s="202" t="str">
        <f t="shared" si="58"/>
        <v/>
      </c>
      <c r="AH544" s="202"/>
      <c r="AI544" s="1"/>
      <c r="AJ544" s="217"/>
      <c r="AK544" s="217"/>
      <c r="AL544" s="217"/>
      <c r="AM544" s="217"/>
      <c r="AO544" s="217"/>
    </row>
    <row r="545" spans="20:41" x14ac:dyDescent="0.25">
      <c r="T545" s="200">
        <v>535</v>
      </c>
      <c r="U545" s="197">
        <f>IFERROR(INDEX(Sales!$B$6:$F$5005,$T545,MATCH(U$10,Sales!$B$5:$F$5,0)),"")</f>
        <v>0</v>
      </c>
      <c r="V545" s="196">
        <f>IFERROR(INDEX(Sales!$B$6:$F$5005,$T545,MATCH(V$10,Sales!$B$5:$F$5,0)),"")</f>
        <v>0</v>
      </c>
      <c r="W545" s="196">
        <f>IFERROR(INDEX(Sales!$B$6:$F$5005,$T545,MATCH(W$10,Sales!$B$5:$F$5,0)),"")</f>
        <v>0</v>
      </c>
      <c r="X545" s="196">
        <f>IFERROR(INDEX(Sales!$B$6:$F$5005,$T545,MATCH(X$10,Sales!$B$5:$F$5,0)),"")</f>
        <v>0</v>
      </c>
      <c r="Y545" s="220">
        <f>IFERROR(INDEX(Sales!$B$6:$F$5005,$T545,MATCH(Y$10,Sales!$B$5:$F$5,0)),"")</f>
        <v>0</v>
      </c>
      <c r="Z545" s="201"/>
      <c r="AA545" s="201"/>
      <c r="AB545" s="201" t="str">
        <f t="shared" si="54"/>
        <v>No</v>
      </c>
      <c r="AC545" s="201" t="str">
        <f t="shared" si="55"/>
        <v/>
      </c>
      <c r="AD545" s="201" t="str">
        <f t="shared" si="53"/>
        <v/>
      </c>
      <c r="AE545" s="202" t="str">
        <f t="shared" si="56"/>
        <v/>
      </c>
      <c r="AF545" s="202" t="str">
        <f t="shared" si="57"/>
        <v/>
      </c>
      <c r="AG545" s="202" t="str">
        <f t="shared" si="58"/>
        <v/>
      </c>
      <c r="AH545" s="202"/>
      <c r="AI545" s="1"/>
      <c r="AJ545" s="217"/>
      <c r="AK545" s="217"/>
      <c r="AL545" s="217"/>
      <c r="AM545" s="217"/>
      <c r="AO545" s="217"/>
    </row>
    <row r="546" spans="20:41" x14ac:dyDescent="0.25">
      <c r="T546" s="200">
        <v>536</v>
      </c>
      <c r="U546" s="197">
        <f>IFERROR(INDEX(Sales!$B$6:$F$5005,$T546,MATCH(U$10,Sales!$B$5:$F$5,0)),"")</f>
        <v>0</v>
      </c>
      <c r="V546" s="196">
        <f>IFERROR(INDEX(Sales!$B$6:$F$5005,$T546,MATCH(V$10,Sales!$B$5:$F$5,0)),"")</f>
        <v>0</v>
      </c>
      <c r="W546" s="196">
        <f>IFERROR(INDEX(Sales!$B$6:$F$5005,$T546,MATCH(W$10,Sales!$B$5:$F$5,0)),"")</f>
        <v>0</v>
      </c>
      <c r="X546" s="196">
        <f>IFERROR(INDEX(Sales!$B$6:$F$5005,$T546,MATCH(X$10,Sales!$B$5:$F$5,0)),"")</f>
        <v>0</v>
      </c>
      <c r="Y546" s="220">
        <f>IFERROR(INDEX(Sales!$B$6:$F$5005,$T546,MATCH(Y$10,Sales!$B$5:$F$5,0)),"")</f>
        <v>0</v>
      </c>
      <c r="Z546" s="201"/>
      <c r="AA546" s="201"/>
      <c r="AB546" s="201" t="str">
        <f t="shared" si="54"/>
        <v>No</v>
      </c>
      <c r="AC546" s="201" t="str">
        <f t="shared" si="55"/>
        <v/>
      </c>
      <c r="AD546" s="201" t="str">
        <f t="shared" si="53"/>
        <v/>
      </c>
      <c r="AE546" s="202" t="str">
        <f t="shared" si="56"/>
        <v/>
      </c>
      <c r="AF546" s="202" t="str">
        <f t="shared" si="57"/>
        <v/>
      </c>
      <c r="AG546" s="202" t="str">
        <f t="shared" si="58"/>
        <v/>
      </c>
      <c r="AH546" s="202"/>
      <c r="AI546" s="1"/>
      <c r="AJ546" s="217"/>
      <c r="AK546" s="217"/>
      <c r="AL546" s="217"/>
      <c r="AM546" s="217"/>
      <c r="AO546" s="217"/>
    </row>
    <row r="547" spans="20:41" x14ac:dyDescent="0.25">
      <c r="T547" s="200">
        <v>537</v>
      </c>
      <c r="U547" s="197">
        <f>IFERROR(INDEX(Sales!$B$6:$F$5005,$T547,MATCH(U$10,Sales!$B$5:$F$5,0)),"")</f>
        <v>0</v>
      </c>
      <c r="V547" s="196">
        <f>IFERROR(INDEX(Sales!$B$6:$F$5005,$T547,MATCH(V$10,Sales!$B$5:$F$5,0)),"")</f>
        <v>0</v>
      </c>
      <c r="W547" s="196">
        <f>IFERROR(INDEX(Sales!$B$6:$F$5005,$T547,MATCH(W$10,Sales!$B$5:$F$5,0)),"")</f>
        <v>0</v>
      </c>
      <c r="X547" s="196">
        <f>IFERROR(INDEX(Sales!$B$6:$F$5005,$T547,MATCH(X$10,Sales!$B$5:$F$5,0)),"")</f>
        <v>0</v>
      </c>
      <c r="Y547" s="220">
        <f>IFERROR(INDEX(Sales!$B$6:$F$5005,$T547,MATCH(Y$10,Sales!$B$5:$F$5,0)),"")</f>
        <v>0</v>
      </c>
      <c r="Z547" s="201"/>
      <c r="AA547" s="201"/>
      <c r="AB547" s="201" t="str">
        <f t="shared" si="54"/>
        <v>No</v>
      </c>
      <c r="AC547" s="201" t="str">
        <f t="shared" si="55"/>
        <v/>
      </c>
      <c r="AD547" s="201" t="str">
        <f t="shared" si="53"/>
        <v/>
      </c>
      <c r="AE547" s="202" t="str">
        <f t="shared" si="56"/>
        <v/>
      </c>
      <c r="AF547" s="202" t="str">
        <f t="shared" si="57"/>
        <v/>
      </c>
      <c r="AG547" s="202" t="str">
        <f t="shared" si="58"/>
        <v/>
      </c>
      <c r="AH547" s="202"/>
      <c r="AI547" s="1"/>
      <c r="AJ547" s="217"/>
      <c r="AK547" s="217"/>
      <c r="AL547" s="217"/>
      <c r="AM547" s="217"/>
      <c r="AO547" s="217"/>
    </row>
    <row r="548" spans="20:41" x14ac:dyDescent="0.25">
      <c r="T548" s="200">
        <v>538</v>
      </c>
      <c r="U548" s="197">
        <f>IFERROR(INDEX(Sales!$B$6:$F$5005,$T548,MATCH(U$10,Sales!$B$5:$F$5,0)),"")</f>
        <v>0</v>
      </c>
      <c r="V548" s="196">
        <f>IFERROR(INDEX(Sales!$B$6:$F$5005,$T548,MATCH(V$10,Sales!$B$5:$F$5,0)),"")</f>
        <v>0</v>
      </c>
      <c r="W548" s="196">
        <f>IFERROR(INDEX(Sales!$B$6:$F$5005,$T548,MATCH(W$10,Sales!$B$5:$F$5,0)),"")</f>
        <v>0</v>
      </c>
      <c r="X548" s="196">
        <f>IFERROR(INDEX(Sales!$B$6:$F$5005,$T548,MATCH(X$10,Sales!$B$5:$F$5,0)),"")</f>
        <v>0</v>
      </c>
      <c r="Y548" s="220">
        <f>IFERROR(INDEX(Sales!$B$6:$F$5005,$T548,MATCH(Y$10,Sales!$B$5:$F$5,0)),"")</f>
        <v>0</v>
      </c>
      <c r="Z548" s="201"/>
      <c r="AA548" s="201"/>
      <c r="AB548" s="201" t="str">
        <f t="shared" si="54"/>
        <v>No</v>
      </c>
      <c r="AC548" s="201" t="str">
        <f t="shared" si="55"/>
        <v/>
      </c>
      <c r="AD548" s="201" t="str">
        <f t="shared" si="53"/>
        <v/>
      </c>
      <c r="AE548" s="202" t="str">
        <f t="shared" si="56"/>
        <v/>
      </c>
      <c r="AF548" s="202" t="str">
        <f t="shared" si="57"/>
        <v/>
      </c>
      <c r="AG548" s="202" t="str">
        <f t="shared" si="58"/>
        <v/>
      </c>
      <c r="AH548" s="202"/>
      <c r="AI548" s="1"/>
      <c r="AJ548" s="217"/>
      <c r="AK548" s="217"/>
      <c r="AL548" s="217"/>
      <c r="AM548" s="217"/>
      <c r="AO548" s="217"/>
    </row>
    <row r="549" spans="20:41" x14ac:dyDescent="0.25">
      <c r="T549" s="200">
        <v>539</v>
      </c>
      <c r="U549" s="197">
        <f>IFERROR(INDEX(Sales!$B$6:$F$5005,$T549,MATCH(U$10,Sales!$B$5:$F$5,0)),"")</f>
        <v>0</v>
      </c>
      <c r="V549" s="196">
        <f>IFERROR(INDEX(Sales!$B$6:$F$5005,$T549,MATCH(V$10,Sales!$B$5:$F$5,0)),"")</f>
        <v>0</v>
      </c>
      <c r="W549" s="196">
        <f>IFERROR(INDEX(Sales!$B$6:$F$5005,$T549,MATCH(W$10,Sales!$B$5:$F$5,0)),"")</f>
        <v>0</v>
      </c>
      <c r="X549" s="196">
        <f>IFERROR(INDEX(Sales!$B$6:$F$5005,$T549,MATCH(X$10,Sales!$B$5:$F$5,0)),"")</f>
        <v>0</v>
      </c>
      <c r="Y549" s="220">
        <f>IFERROR(INDEX(Sales!$B$6:$F$5005,$T549,MATCH(Y$10,Sales!$B$5:$F$5,0)),"")</f>
        <v>0</v>
      </c>
      <c r="Z549" s="201"/>
      <c r="AA549" s="201"/>
      <c r="AB549" s="201" t="str">
        <f t="shared" si="54"/>
        <v>No</v>
      </c>
      <c r="AC549" s="201" t="str">
        <f t="shared" si="55"/>
        <v/>
      </c>
      <c r="AD549" s="201" t="str">
        <f t="shared" si="53"/>
        <v/>
      </c>
      <c r="AE549" s="202" t="str">
        <f t="shared" si="56"/>
        <v/>
      </c>
      <c r="AF549" s="202" t="str">
        <f t="shared" si="57"/>
        <v/>
      </c>
      <c r="AG549" s="202" t="str">
        <f t="shared" si="58"/>
        <v/>
      </c>
      <c r="AH549" s="202"/>
      <c r="AI549" s="1"/>
      <c r="AJ549" s="217"/>
      <c r="AK549" s="217"/>
      <c r="AL549" s="217"/>
      <c r="AM549" s="217"/>
      <c r="AO549" s="217"/>
    </row>
    <row r="550" spans="20:41" x14ac:dyDescent="0.25">
      <c r="T550" s="200">
        <v>540</v>
      </c>
      <c r="U550" s="197">
        <f>IFERROR(INDEX(Sales!$B$6:$F$5005,$T550,MATCH(U$10,Sales!$B$5:$F$5,0)),"")</f>
        <v>0</v>
      </c>
      <c r="V550" s="196">
        <f>IFERROR(INDEX(Sales!$B$6:$F$5005,$T550,MATCH(V$10,Sales!$B$5:$F$5,0)),"")</f>
        <v>0</v>
      </c>
      <c r="W550" s="196">
        <f>IFERROR(INDEX(Sales!$B$6:$F$5005,$T550,MATCH(W$10,Sales!$B$5:$F$5,0)),"")</f>
        <v>0</v>
      </c>
      <c r="X550" s="196">
        <f>IFERROR(INDEX(Sales!$B$6:$F$5005,$T550,MATCH(X$10,Sales!$B$5:$F$5,0)),"")</f>
        <v>0</v>
      </c>
      <c r="Y550" s="220">
        <f>IFERROR(INDEX(Sales!$B$6:$F$5005,$T550,MATCH(Y$10,Sales!$B$5:$F$5,0)),"")</f>
        <v>0</v>
      </c>
      <c r="Z550" s="201"/>
      <c r="AA550" s="201"/>
      <c r="AB550" s="201" t="str">
        <f t="shared" si="54"/>
        <v>No</v>
      </c>
      <c r="AC550" s="201" t="str">
        <f t="shared" si="55"/>
        <v/>
      </c>
      <c r="AD550" s="201" t="str">
        <f t="shared" si="53"/>
        <v/>
      </c>
      <c r="AE550" s="202" t="str">
        <f t="shared" si="56"/>
        <v/>
      </c>
      <c r="AF550" s="202" t="str">
        <f t="shared" si="57"/>
        <v/>
      </c>
      <c r="AG550" s="202" t="str">
        <f t="shared" si="58"/>
        <v/>
      </c>
      <c r="AH550" s="202"/>
      <c r="AI550" s="1"/>
      <c r="AJ550" s="217"/>
      <c r="AK550" s="217"/>
      <c r="AL550" s="217"/>
      <c r="AM550" s="217"/>
      <c r="AO550" s="217"/>
    </row>
    <row r="551" spans="20:41" x14ac:dyDescent="0.25">
      <c r="T551" s="200">
        <v>541</v>
      </c>
      <c r="U551" s="197">
        <f>IFERROR(INDEX(Sales!$B$6:$F$5005,$T551,MATCH(U$10,Sales!$B$5:$F$5,0)),"")</f>
        <v>0</v>
      </c>
      <c r="V551" s="196">
        <f>IFERROR(INDEX(Sales!$B$6:$F$5005,$T551,MATCH(V$10,Sales!$B$5:$F$5,0)),"")</f>
        <v>0</v>
      </c>
      <c r="W551" s="196">
        <f>IFERROR(INDEX(Sales!$B$6:$F$5005,$T551,MATCH(W$10,Sales!$B$5:$F$5,0)),"")</f>
        <v>0</v>
      </c>
      <c r="X551" s="196">
        <f>IFERROR(INDEX(Sales!$B$6:$F$5005,$T551,MATCH(X$10,Sales!$B$5:$F$5,0)),"")</f>
        <v>0</v>
      </c>
      <c r="Y551" s="220">
        <f>IFERROR(INDEX(Sales!$B$6:$F$5005,$T551,MATCH(Y$10,Sales!$B$5:$F$5,0)),"")</f>
        <v>0</v>
      </c>
      <c r="Z551" s="201"/>
      <c r="AA551" s="201"/>
      <c r="AB551" s="201" t="str">
        <f t="shared" si="54"/>
        <v>No</v>
      </c>
      <c r="AC551" s="201" t="str">
        <f t="shared" si="55"/>
        <v/>
      </c>
      <c r="AD551" s="201" t="str">
        <f t="shared" si="53"/>
        <v/>
      </c>
      <c r="AE551" s="202" t="str">
        <f t="shared" si="56"/>
        <v/>
      </c>
      <c r="AF551" s="202" t="str">
        <f t="shared" si="57"/>
        <v/>
      </c>
      <c r="AG551" s="202" t="str">
        <f t="shared" si="58"/>
        <v/>
      </c>
      <c r="AH551" s="202"/>
      <c r="AI551" s="1"/>
      <c r="AJ551" s="217"/>
      <c r="AK551" s="217"/>
      <c r="AL551" s="217"/>
      <c r="AM551" s="217"/>
      <c r="AO551" s="217"/>
    </row>
    <row r="552" spans="20:41" x14ac:dyDescent="0.25">
      <c r="T552" s="200">
        <v>542</v>
      </c>
      <c r="U552" s="197">
        <f>IFERROR(INDEX(Sales!$B$6:$F$5005,$T552,MATCH(U$10,Sales!$B$5:$F$5,0)),"")</f>
        <v>0</v>
      </c>
      <c r="V552" s="196">
        <f>IFERROR(INDEX(Sales!$B$6:$F$5005,$T552,MATCH(V$10,Sales!$B$5:$F$5,0)),"")</f>
        <v>0</v>
      </c>
      <c r="W552" s="196">
        <f>IFERROR(INDEX(Sales!$B$6:$F$5005,$T552,MATCH(W$10,Sales!$B$5:$F$5,0)),"")</f>
        <v>0</v>
      </c>
      <c r="X552" s="196">
        <f>IFERROR(INDEX(Sales!$B$6:$F$5005,$T552,MATCH(X$10,Sales!$B$5:$F$5,0)),"")</f>
        <v>0</v>
      </c>
      <c r="Y552" s="220">
        <f>IFERROR(INDEX(Sales!$B$6:$F$5005,$T552,MATCH(Y$10,Sales!$B$5:$F$5,0)),"")</f>
        <v>0</v>
      </c>
      <c r="Z552" s="201"/>
      <c r="AA552" s="201"/>
      <c r="AB552" s="201" t="str">
        <f t="shared" si="54"/>
        <v>No</v>
      </c>
      <c r="AC552" s="201" t="str">
        <f t="shared" si="55"/>
        <v/>
      </c>
      <c r="AD552" s="201" t="str">
        <f t="shared" si="53"/>
        <v/>
      </c>
      <c r="AE552" s="202" t="str">
        <f t="shared" si="56"/>
        <v/>
      </c>
      <c r="AF552" s="202" t="str">
        <f t="shared" si="57"/>
        <v/>
      </c>
      <c r="AG552" s="202" t="str">
        <f t="shared" si="58"/>
        <v/>
      </c>
      <c r="AH552" s="202"/>
      <c r="AI552" s="1"/>
      <c r="AJ552" s="217"/>
      <c r="AK552" s="217"/>
      <c r="AL552" s="217"/>
      <c r="AM552" s="217"/>
      <c r="AO552" s="217"/>
    </row>
    <row r="553" spans="20:41" x14ac:dyDescent="0.25">
      <c r="T553" s="200">
        <v>543</v>
      </c>
      <c r="U553" s="197">
        <f>IFERROR(INDEX(Sales!$B$6:$F$5005,$T553,MATCH(U$10,Sales!$B$5:$F$5,0)),"")</f>
        <v>0</v>
      </c>
      <c r="V553" s="196">
        <f>IFERROR(INDEX(Sales!$B$6:$F$5005,$T553,MATCH(V$10,Sales!$B$5:$F$5,0)),"")</f>
        <v>0</v>
      </c>
      <c r="W553" s="196">
        <f>IFERROR(INDEX(Sales!$B$6:$F$5005,$T553,MATCH(W$10,Sales!$B$5:$F$5,0)),"")</f>
        <v>0</v>
      </c>
      <c r="X553" s="196">
        <f>IFERROR(INDEX(Sales!$B$6:$F$5005,$T553,MATCH(X$10,Sales!$B$5:$F$5,0)),"")</f>
        <v>0</v>
      </c>
      <c r="Y553" s="220">
        <f>IFERROR(INDEX(Sales!$B$6:$F$5005,$T553,MATCH(Y$10,Sales!$B$5:$F$5,0)),"")</f>
        <v>0</v>
      </c>
      <c r="Z553" s="201"/>
      <c r="AA553" s="201"/>
      <c r="AB553" s="201" t="str">
        <f t="shared" si="54"/>
        <v>No</v>
      </c>
      <c r="AC553" s="201" t="str">
        <f t="shared" si="55"/>
        <v/>
      </c>
      <c r="AD553" s="201" t="str">
        <f t="shared" si="53"/>
        <v/>
      </c>
      <c r="AE553" s="202" t="str">
        <f t="shared" si="56"/>
        <v/>
      </c>
      <c r="AF553" s="202" t="str">
        <f t="shared" si="57"/>
        <v/>
      </c>
      <c r="AG553" s="202" t="str">
        <f t="shared" si="58"/>
        <v/>
      </c>
      <c r="AH553" s="202"/>
      <c r="AI553" s="1"/>
      <c r="AJ553" s="217"/>
      <c r="AK553" s="217"/>
      <c r="AL553" s="217"/>
      <c r="AM553" s="217"/>
      <c r="AO553" s="217"/>
    </row>
    <row r="554" spans="20:41" x14ac:dyDescent="0.25">
      <c r="T554" s="200">
        <v>544</v>
      </c>
      <c r="U554" s="197">
        <f>IFERROR(INDEX(Sales!$B$6:$F$5005,$T554,MATCH(U$10,Sales!$B$5:$F$5,0)),"")</f>
        <v>0</v>
      </c>
      <c r="V554" s="196">
        <f>IFERROR(INDEX(Sales!$B$6:$F$5005,$T554,MATCH(V$10,Sales!$B$5:$F$5,0)),"")</f>
        <v>0</v>
      </c>
      <c r="W554" s="196">
        <f>IFERROR(INDEX(Sales!$B$6:$F$5005,$T554,MATCH(W$10,Sales!$B$5:$F$5,0)),"")</f>
        <v>0</v>
      </c>
      <c r="X554" s="196">
        <f>IFERROR(INDEX(Sales!$B$6:$F$5005,$T554,MATCH(X$10,Sales!$B$5:$F$5,0)),"")</f>
        <v>0</v>
      </c>
      <c r="Y554" s="220">
        <f>IFERROR(INDEX(Sales!$B$6:$F$5005,$T554,MATCH(Y$10,Sales!$B$5:$F$5,0)),"")</f>
        <v>0</v>
      </c>
      <c r="Z554" s="201"/>
      <c r="AA554" s="201"/>
      <c r="AB554" s="201" t="str">
        <f t="shared" si="54"/>
        <v>No</v>
      </c>
      <c r="AC554" s="201" t="str">
        <f t="shared" si="55"/>
        <v/>
      </c>
      <c r="AD554" s="201" t="str">
        <f t="shared" si="53"/>
        <v/>
      </c>
      <c r="AE554" s="202" t="str">
        <f t="shared" si="56"/>
        <v/>
      </c>
      <c r="AF554" s="202" t="str">
        <f t="shared" si="57"/>
        <v/>
      </c>
      <c r="AG554" s="202" t="str">
        <f t="shared" si="58"/>
        <v/>
      </c>
      <c r="AH554" s="202"/>
      <c r="AI554" s="1"/>
      <c r="AJ554" s="217"/>
      <c r="AK554" s="217"/>
      <c r="AL554" s="217"/>
      <c r="AM554" s="217"/>
      <c r="AO554" s="217"/>
    </row>
    <row r="555" spans="20:41" x14ac:dyDescent="0.25">
      <c r="T555" s="200">
        <v>545</v>
      </c>
      <c r="U555" s="197">
        <f>IFERROR(INDEX(Sales!$B$6:$F$5005,$T555,MATCH(U$10,Sales!$B$5:$F$5,0)),"")</f>
        <v>0</v>
      </c>
      <c r="V555" s="196">
        <f>IFERROR(INDEX(Sales!$B$6:$F$5005,$T555,MATCH(V$10,Sales!$B$5:$F$5,0)),"")</f>
        <v>0</v>
      </c>
      <c r="W555" s="196">
        <f>IFERROR(INDEX(Sales!$B$6:$F$5005,$T555,MATCH(W$10,Sales!$B$5:$F$5,0)),"")</f>
        <v>0</v>
      </c>
      <c r="X555" s="196">
        <f>IFERROR(INDEX(Sales!$B$6:$F$5005,$T555,MATCH(X$10,Sales!$B$5:$F$5,0)),"")</f>
        <v>0</v>
      </c>
      <c r="Y555" s="220">
        <f>IFERROR(INDEX(Sales!$B$6:$F$5005,$T555,MATCH(Y$10,Sales!$B$5:$F$5,0)),"")</f>
        <v>0</v>
      </c>
      <c r="Z555" s="201"/>
      <c r="AA555" s="201"/>
      <c r="AB555" s="201" t="str">
        <f t="shared" si="54"/>
        <v>No</v>
      </c>
      <c r="AC555" s="201" t="str">
        <f t="shared" si="55"/>
        <v/>
      </c>
      <c r="AD555" s="201" t="str">
        <f t="shared" si="53"/>
        <v/>
      </c>
      <c r="AE555" s="202" t="str">
        <f t="shared" si="56"/>
        <v/>
      </c>
      <c r="AF555" s="202" t="str">
        <f t="shared" si="57"/>
        <v/>
      </c>
      <c r="AG555" s="202" t="str">
        <f t="shared" si="58"/>
        <v/>
      </c>
      <c r="AH555" s="202"/>
      <c r="AI555" s="1"/>
      <c r="AJ555" s="217"/>
      <c r="AK555" s="217"/>
      <c r="AL555" s="217"/>
      <c r="AM555" s="217"/>
      <c r="AO555" s="217"/>
    </row>
    <row r="556" spans="20:41" x14ac:dyDescent="0.25">
      <c r="T556" s="200">
        <v>546</v>
      </c>
      <c r="U556" s="197">
        <f>IFERROR(INDEX(Sales!$B$6:$F$5005,$T556,MATCH(U$10,Sales!$B$5:$F$5,0)),"")</f>
        <v>0</v>
      </c>
      <c r="V556" s="196">
        <f>IFERROR(INDEX(Sales!$B$6:$F$5005,$T556,MATCH(V$10,Sales!$B$5:$F$5,0)),"")</f>
        <v>0</v>
      </c>
      <c r="W556" s="196">
        <f>IFERROR(INDEX(Sales!$B$6:$F$5005,$T556,MATCH(W$10,Sales!$B$5:$F$5,0)),"")</f>
        <v>0</v>
      </c>
      <c r="X556" s="196">
        <f>IFERROR(INDEX(Sales!$B$6:$F$5005,$T556,MATCH(X$10,Sales!$B$5:$F$5,0)),"")</f>
        <v>0</v>
      </c>
      <c r="Y556" s="220">
        <f>IFERROR(INDEX(Sales!$B$6:$F$5005,$T556,MATCH(Y$10,Sales!$B$5:$F$5,0)),"")</f>
        <v>0</v>
      </c>
      <c r="Z556" s="201"/>
      <c r="AA556" s="201"/>
      <c r="AB556" s="201" t="str">
        <f t="shared" si="54"/>
        <v>No</v>
      </c>
      <c r="AC556" s="201" t="str">
        <f t="shared" si="55"/>
        <v/>
      </c>
      <c r="AD556" s="201" t="str">
        <f t="shared" si="53"/>
        <v/>
      </c>
      <c r="AE556" s="202" t="str">
        <f t="shared" si="56"/>
        <v/>
      </c>
      <c r="AF556" s="202" t="str">
        <f t="shared" si="57"/>
        <v/>
      </c>
      <c r="AG556" s="202" t="str">
        <f t="shared" si="58"/>
        <v/>
      </c>
      <c r="AH556" s="202"/>
      <c r="AI556" s="1"/>
      <c r="AJ556" s="217"/>
      <c r="AK556" s="217"/>
      <c r="AL556" s="217"/>
      <c r="AM556" s="217"/>
      <c r="AO556" s="217"/>
    </row>
    <row r="557" spans="20:41" x14ac:dyDescent="0.25">
      <c r="T557" s="200">
        <v>547</v>
      </c>
      <c r="U557" s="197">
        <f>IFERROR(INDEX(Sales!$B$6:$F$5005,$T557,MATCH(U$10,Sales!$B$5:$F$5,0)),"")</f>
        <v>0</v>
      </c>
      <c r="V557" s="196">
        <f>IFERROR(INDEX(Sales!$B$6:$F$5005,$T557,MATCH(V$10,Sales!$B$5:$F$5,0)),"")</f>
        <v>0</v>
      </c>
      <c r="W557" s="196">
        <f>IFERROR(INDEX(Sales!$B$6:$F$5005,$T557,MATCH(W$10,Sales!$B$5:$F$5,0)),"")</f>
        <v>0</v>
      </c>
      <c r="X557" s="196">
        <f>IFERROR(INDEX(Sales!$B$6:$F$5005,$T557,MATCH(X$10,Sales!$B$5:$F$5,0)),"")</f>
        <v>0</v>
      </c>
      <c r="Y557" s="220">
        <f>IFERROR(INDEX(Sales!$B$6:$F$5005,$T557,MATCH(Y$10,Sales!$B$5:$F$5,0)),"")</f>
        <v>0</v>
      </c>
      <c r="Z557" s="201"/>
      <c r="AA557" s="201"/>
      <c r="AB557" s="201" t="str">
        <f t="shared" si="54"/>
        <v>No</v>
      </c>
      <c r="AC557" s="201" t="str">
        <f t="shared" si="55"/>
        <v/>
      </c>
      <c r="AD557" s="201" t="str">
        <f t="shared" si="53"/>
        <v/>
      </c>
      <c r="AE557" s="202" t="str">
        <f t="shared" si="56"/>
        <v/>
      </c>
      <c r="AF557" s="202" t="str">
        <f t="shared" si="57"/>
        <v/>
      </c>
      <c r="AG557" s="202" t="str">
        <f t="shared" si="58"/>
        <v/>
      </c>
      <c r="AH557" s="202"/>
      <c r="AI557" s="1"/>
      <c r="AJ557" s="217"/>
      <c r="AK557" s="217"/>
      <c r="AL557" s="217"/>
      <c r="AM557" s="217"/>
      <c r="AO557" s="217"/>
    </row>
    <row r="558" spans="20:41" x14ac:dyDescent="0.25">
      <c r="T558" s="200">
        <v>548</v>
      </c>
      <c r="U558" s="197">
        <f>IFERROR(INDEX(Sales!$B$6:$F$5005,$T558,MATCH(U$10,Sales!$B$5:$F$5,0)),"")</f>
        <v>0</v>
      </c>
      <c r="V558" s="196">
        <f>IFERROR(INDEX(Sales!$B$6:$F$5005,$T558,MATCH(V$10,Sales!$B$5:$F$5,0)),"")</f>
        <v>0</v>
      </c>
      <c r="W558" s="196">
        <f>IFERROR(INDEX(Sales!$B$6:$F$5005,$T558,MATCH(W$10,Sales!$B$5:$F$5,0)),"")</f>
        <v>0</v>
      </c>
      <c r="X558" s="196">
        <f>IFERROR(INDEX(Sales!$B$6:$F$5005,$T558,MATCH(X$10,Sales!$B$5:$F$5,0)),"")</f>
        <v>0</v>
      </c>
      <c r="Y558" s="220">
        <f>IFERROR(INDEX(Sales!$B$6:$F$5005,$T558,MATCH(Y$10,Sales!$B$5:$F$5,0)),"")</f>
        <v>0</v>
      </c>
      <c r="Z558" s="201"/>
      <c r="AA558" s="201"/>
      <c r="AB558" s="201" t="str">
        <f t="shared" si="54"/>
        <v>No</v>
      </c>
      <c r="AC558" s="201" t="str">
        <f t="shared" si="55"/>
        <v/>
      </c>
      <c r="AD558" s="201" t="str">
        <f t="shared" si="53"/>
        <v/>
      </c>
      <c r="AE558" s="202" t="str">
        <f t="shared" si="56"/>
        <v/>
      </c>
      <c r="AF558" s="202" t="str">
        <f t="shared" si="57"/>
        <v/>
      </c>
      <c r="AG558" s="202" t="str">
        <f t="shared" si="58"/>
        <v/>
      </c>
      <c r="AH558" s="202"/>
      <c r="AI558" s="1"/>
      <c r="AJ558" s="217"/>
      <c r="AK558" s="217"/>
      <c r="AL558" s="217"/>
      <c r="AM558" s="217"/>
      <c r="AO558" s="217"/>
    </row>
    <row r="559" spans="20:41" x14ac:dyDescent="0.25">
      <c r="T559" s="200">
        <v>549</v>
      </c>
      <c r="U559" s="197">
        <f>IFERROR(INDEX(Sales!$B$6:$F$5005,$T559,MATCH(U$10,Sales!$B$5:$F$5,0)),"")</f>
        <v>0</v>
      </c>
      <c r="V559" s="196">
        <f>IFERROR(INDEX(Sales!$B$6:$F$5005,$T559,MATCH(V$10,Sales!$B$5:$F$5,0)),"")</f>
        <v>0</v>
      </c>
      <c r="W559" s="196">
        <f>IFERROR(INDEX(Sales!$B$6:$F$5005,$T559,MATCH(W$10,Sales!$B$5:$F$5,0)),"")</f>
        <v>0</v>
      </c>
      <c r="X559" s="196">
        <f>IFERROR(INDEX(Sales!$B$6:$F$5005,$T559,MATCH(X$10,Sales!$B$5:$F$5,0)),"")</f>
        <v>0</v>
      </c>
      <c r="Y559" s="220">
        <f>IFERROR(INDEX(Sales!$B$6:$F$5005,$T559,MATCH(Y$10,Sales!$B$5:$F$5,0)),"")</f>
        <v>0</v>
      </c>
      <c r="Z559" s="201"/>
      <c r="AA559" s="201"/>
      <c r="AB559" s="201" t="str">
        <f t="shared" si="54"/>
        <v>No</v>
      </c>
      <c r="AC559" s="201" t="str">
        <f t="shared" si="55"/>
        <v/>
      </c>
      <c r="AD559" s="201" t="str">
        <f t="shared" si="53"/>
        <v/>
      </c>
      <c r="AE559" s="202" t="str">
        <f t="shared" si="56"/>
        <v/>
      </c>
      <c r="AF559" s="202" t="str">
        <f t="shared" si="57"/>
        <v/>
      </c>
      <c r="AG559" s="202" t="str">
        <f t="shared" si="58"/>
        <v/>
      </c>
      <c r="AH559" s="202"/>
      <c r="AI559" s="1"/>
      <c r="AJ559" s="217"/>
      <c r="AK559" s="217"/>
      <c r="AL559" s="217"/>
      <c r="AM559" s="217"/>
      <c r="AO559" s="217"/>
    </row>
    <row r="560" spans="20:41" x14ac:dyDescent="0.25">
      <c r="T560" s="200">
        <v>550</v>
      </c>
      <c r="U560" s="197">
        <f>IFERROR(INDEX(Sales!$B$6:$F$5005,$T560,MATCH(U$10,Sales!$B$5:$F$5,0)),"")</f>
        <v>0</v>
      </c>
      <c r="V560" s="196">
        <f>IFERROR(INDEX(Sales!$B$6:$F$5005,$T560,MATCH(V$10,Sales!$B$5:$F$5,0)),"")</f>
        <v>0</v>
      </c>
      <c r="W560" s="196">
        <f>IFERROR(INDEX(Sales!$B$6:$F$5005,$T560,MATCH(W$10,Sales!$B$5:$F$5,0)),"")</f>
        <v>0</v>
      </c>
      <c r="X560" s="196">
        <f>IFERROR(INDEX(Sales!$B$6:$F$5005,$T560,MATCH(X$10,Sales!$B$5:$F$5,0)),"")</f>
        <v>0</v>
      </c>
      <c r="Y560" s="220">
        <f>IFERROR(INDEX(Sales!$B$6:$F$5005,$T560,MATCH(Y$10,Sales!$B$5:$F$5,0)),"")</f>
        <v>0</v>
      </c>
      <c r="Z560" s="201"/>
      <c r="AA560" s="201"/>
      <c r="AB560" s="201" t="str">
        <f t="shared" si="54"/>
        <v>No</v>
      </c>
      <c r="AC560" s="201" t="str">
        <f t="shared" si="55"/>
        <v/>
      </c>
      <c r="AD560" s="201" t="str">
        <f t="shared" si="53"/>
        <v/>
      </c>
      <c r="AE560" s="202" t="str">
        <f t="shared" si="56"/>
        <v/>
      </c>
      <c r="AF560" s="202" t="str">
        <f t="shared" si="57"/>
        <v/>
      </c>
      <c r="AG560" s="202" t="str">
        <f t="shared" si="58"/>
        <v/>
      </c>
      <c r="AH560" s="202"/>
      <c r="AI560" s="1"/>
      <c r="AJ560" s="217"/>
      <c r="AK560" s="217"/>
      <c r="AL560" s="217"/>
      <c r="AM560" s="217"/>
      <c r="AO560" s="217"/>
    </row>
    <row r="561" spans="20:41" x14ac:dyDescent="0.25">
      <c r="T561" s="200">
        <v>551</v>
      </c>
      <c r="U561" s="197">
        <f>IFERROR(INDEX(Sales!$B$6:$F$5005,$T561,MATCH(U$10,Sales!$B$5:$F$5,0)),"")</f>
        <v>0</v>
      </c>
      <c r="V561" s="196">
        <f>IFERROR(INDEX(Sales!$B$6:$F$5005,$T561,MATCH(V$10,Sales!$B$5:$F$5,0)),"")</f>
        <v>0</v>
      </c>
      <c r="W561" s="196">
        <f>IFERROR(INDEX(Sales!$B$6:$F$5005,$T561,MATCH(W$10,Sales!$B$5:$F$5,0)),"")</f>
        <v>0</v>
      </c>
      <c r="X561" s="196">
        <f>IFERROR(INDEX(Sales!$B$6:$F$5005,$T561,MATCH(X$10,Sales!$B$5:$F$5,0)),"")</f>
        <v>0</v>
      </c>
      <c r="Y561" s="220">
        <f>IFERROR(INDEX(Sales!$B$6:$F$5005,$T561,MATCH(Y$10,Sales!$B$5:$F$5,0)),"")</f>
        <v>0</v>
      </c>
      <c r="Z561" s="201"/>
      <c r="AA561" s="201"/>
      <c r="AB561" s="201" t="str">
        <f t="shared" si="54"/>
        <v>No</v>
      </c>
      <c r="AC561" s="201" t="str">
        <f t="shared" si="55"/>
        <v/>
      </c>
      <c r="AD561" s="201" t="str">
        <f t="shared" si="53"/>
        <v/>
      </c>
      <c r="AE561" s="202" t="str">
        <f t="shared" si="56"/>
        <v/>
      </c>
      <c r="AF561" s="202" t="str">
        <f t="shared" si="57"/>
        <v/>
      </c>
      <c r="AG561" s="202" t="str">
        <f t="shared" si="58"/>
        <v/>
      </c>
      <c r="AH561" s="202"/>
      <c r="AI561" s="1"/>
      <c r="AJ561" s="217"/>
      <c r="AK561" s="217"/>
      <c r="AL561" s="217"/>
      <c r="AM561" s="217"/>
      <c r="AO561" s="217"/>
    </row>
    <row r="562" spans="20:41" x14ac:dyDescent="0.25">
      <c r="T562" s="200">
        <v>552</v>
      </c>
      <c r="U562" s="197">
        <f>IFERROR(INDEX(Sales!$B$6:$F$5005,$T562,MATCH(U$10,Sales!$B$5:$F$5,0)),"")</f>
        <v>0</v>
      </c>
      <c r="V562" s="196">
        <f>IFERROR(INDEX(Sales!$B$6:$F$5005,$T562,MATCH(V$10,Sales!$B$5:$F$5,0)),"")</f>
        <v>0</v>
      </c>
      <c r="W562" s="196">
        <f>IFERROR(INDEX(Sales!$B$6:$F$5005,$T562,MATCH(W$10,Sales!$B$5:$F$5,0)),"")</f>
        <v>0</v>
      </c>
      <c r="X562" s="196">
        <f>IFERROR(INDEX(Sales!$B$6:$F$5005,$T562,MATCH(X$10,Sales!$B$5:$F$5,0)),"")</f>
        <v>0</v>
      </c>
      <c r="Y562" s="220">
        <f>IFERROR(INDEX(Sales!$B$6:$F$5005,$T562,MATCH(Y$10,Sales!$B$5:$F$5,0)),"")</f>
        <v>0</v>
      </c>
      <c r="Z562" s="201"/>
      <c r="AA562" s="201"/>
      <c r="AB562" s="201" t="str">
        <f t="shared" si="54"/>
        <v>No</v>
      </c>
      <c r="AC562" s="201" t="str">
        <f t="shared" si="55"/>
        <v/>
      </c>
      <c r="AD562" s="201" t="str">
        <f t="shared" si="53"/>
        <v/>
      </c>
      <c r="AE562" s="202" t="str">
        <f t="shared" si="56"/>
        <v/>
      </c>
      <c r="AF562" s="202" t="str">
        <f t="shared" si="57"/>
        <v/>
      </c>
      <c r="AG562" s="202" t="str">
        <f t="shared" si="58"/>
        <v/>
      </c>
      <c r="AH562" s="202"/>
      <c r="AI562" s="1"/>
      <c r="AJ562" s="217"/>
      <c r="AK562" s="217"/>
      <c r="AL562" s="217"/>
      <c r="AM562" s="217"/>
      <c r="AO562" s="217"/>
    </row>
    <row r="563" spans="20:41" x14ac:dyDescent="0.25">
      <c r="T563" s="200">
        <v>553</v>
      </c>
      <c r="U563" s="197">
        <f>IFERROR(INDEX(Sales!$B$6:$F$5005,$T563,MATCH(U$10,Sales!$B$5:$F$5,0)),"")</f>
        <v>0</v>
      </c>
      <c r="V563" s="196">
        <f>IFERROR(INDEX(Sales!$B$6:$F$5005,$T563,MATCH(V$10,Sales!$B$5:$F$5,0)),"")</f>
        <v>0</v>
      </c>
      <c r="W563" s="196">
        <f>IFERROR(INDEX(Sales!$B$6:$F$5005,$T563,MATCH(W$10,Sales!$B$5:$F$5,0)),"")</f>
        <v>0</v>
      </c>
      <c r="X563" s="196">
        <f>IFERROR(INDEX(Sales!$B$6:$F$5005,$T563,MATCH(X$10,Sales!$B$5:$F$5,0)),"")</f>
        <v>0</v>
      </c>
      <c r="Y563" s="220">
        <f>IFERROR(INDEX(Sales!$B$6:$F$5005,$T563,MATCH(Y$10,Sales!$B$5:$F$5,0)),"")</f>
        <v>0</v>
      </c>
      <c r="Z563" s="201"/>
      <c r="AA563" s="201"/>
      <c r="AB563" s="201" t="str">
        <f t="shared" si="54"/>
        <v>No</v>
      </c>
      <c r="AC563" s="201" t="str">
        <f t="shared" si="55"/>
        <v/>
      </c>
      <c r="AD563" s="201" t="str">
        <f t="shared" si="53"/>
        <v/>
      </c>
      <c r="AE563" s="202" t="str">
        <f t="shared" si="56"/>
        <v/>
      </c>
      <c r="AF563" s="202" t="str">
        <f t="shared" si="57"/>
        <v/>
      </c>
      <c r="AG563" s="202" t="str">
        <f t="shared" si="58"/>
        <v/>
      </c>
      <c r="AH563" s="202"/>
      <c r="AI563" s="1"/>
      <c r="AJ563" s="217"/>
      <c r="AK563" s="217"/>
      <c r="AL563" s="217"/>
      <c r="AM563" s="217"/>
      <c r="AO563" s="217"/>
    </row>
    <row r="564" spans="20:41" x14ac:dyDescent="0.25">
      <c r="T564" s="200">
        <v>554</v>
      </c>
      <c r="U564" s="197">
        <f>IFERROR(INDEX(Sales!$B$6:$F$5005,$T564,MATCH(U$10,Sales!$B$5:$F$5,0)),"")</f>
        <v>0</v>
      </c>
      <c r="V564" s="196">
        <f>IFERROR(INDEX(Sales!$B$6:$F$5005,$T564,MATCH(V$10,Sales!$B$5:$F$5,0)),"")</f>
        <v>0</v>
      </c>
      <c r="W564" s="196">
        <f>IFERROR(INDEX(Sales!$B$6:$F$5005,$T564,MATCH(W$10,Sales!$B$5:$F$5,0)),"")</f>
        <v>0</v>
      </c>
      <c r="X564" s="196">
        <f>IFERROR(INDEX(Sales!$B$6:$F$5005,$T564,MATCH(X$10,Sales!$B$5:$F$5,0)),"")</f>
        <v>0</v>
      </c>
      <c r="Y564" s="220">
        <f>IFERROR(INDEX(Sales!$B$6:$F$5005,$T564,MATCH(Y$10,Sales!$B$5:$F$5,0)),"")</f>
        <v>0</v>
      </c>
      <c r="Z564" s="201"/>
      <c r="AA564" s="201"/>
      <c r="AB564" s="201" t="str">
        <f t="shared" si="54"/>
        <v>No</v>
      </c>
      <c r="AC564" s="201" t="str">
        <f t="shared" si="55"/>
        <v/>
      </c>
      <c r="AD564" s="201" t="str">
        <f t="shared" si="53"/>
        <v/>
      </c>
      <c r="AE564" s="202" t="str">
        <f t="shared" si="56"/>
        <v/>
      </c>
      <c r="AF564" s="202" t="str">
        <f t="shared" si="57"/>
        <v/>
      </c>
      <c r="AG564" s="202" t="str">
        <f t="shared" si="58"/>
        <v/>
      </c>
      <c r="AH564" s="202"/>
      <c r="AI564" s="1"/>
      <c r="AJ564" s="217"/>
      <c r="AK564" s="217"/>
      <c r="AL564" s="217"/>
      <c r="AM564" s="217"/>
      <c r="AO564" s="217"/>
    </row>
    <row r="565" spans="20:41" x14ac:dyDescent="0.25">
      <c r="T565" s="200">
        <v>555</v>
      </c>
      <c r="U565" s="197">
        <f>IFERROR(INDEX(Sales!$B$6:$F$5005,$T565,MATCH(U$10,Sales!$B$5:$F$5,0)),"")</f>
        <v>0</v>
      </c>
      <c r="V565" s="196">
        <f>IFERROR(INDEX(Sales!$B$6:$F$5005,$T565,MATCH(V$10,Sales!$B$5:$F$5,0)),"")</f>
        <v>0</v>
      </c>
      <c r="W565" s="196">
        <f>IFERROR(INDEX(Sales!$B$6:$F$5005,$T565,MATCH(W$10,Sales!$B$5:$F$5,0)),"")</f>
        <v>0</v>
      </c>
      <c r="X565" s="196">
        <f>IFERROR(INDEX(Sales!$B$6:$F$5005,$T565,MATCH(X$10,Sales!$B$5:$F$5,0)),"")</f>
        <v>0</v>
      </c>
      <c r="Y565" s="220">
        <f>IFERROR(INDEX(Sales!$B$6:$F$5005,$T565,MATCH(Y$10,Sales!$B$5:$F$5,0)),"")</f>
        <v>0</v>
      </c>
      <c r="Z565" s="201"/>
      <c r="AA565" s="201"/>
      <c r="AB565" s="201" t="str">
        <f t="shared" si="54"/>
        <v>No</v>
      </c>
      <c r="AC565" s="201" t="str">
        <f t="shared" si="55"/>
        <v/>
      </c>
      <c r="AD565" s="201" t="str">
        <f t="shared" si="53"/>
        <v/>
      </c>
      <c r="AE565" s="202" t="str">
        <f t="shared" si="56"/>
        <v/>
      </c>
      <c r="AF565" s="202" t="str">
        <f t="shared" si="57"/>
        <v/>
      </c>
      <c r="AG565" s="202" t="str">
        <f t="shared" si="58"/>
        <v/>
      </c>
      <c r="AH565" s="202"/>
      <c r="AI565" s="1"/>
      <c r="AJ565" s="217"/>
      <c r="AK565" s="217"/>
      <c r="AL565" s="217"/>
      <c r="AM565" s="217"/>
      <c r="AO565" s="217"/>
    </row>
    <row r="566" spans="20:41" x14ac:dyDescent="0.25">
      <c r="T566" s="200">
        <v>556</v>
      </c>
      <c r="U566" s="197">
        <f>IFERROR(INDEX(Sales!$B$6:$F$5005,$T566,MATCH(U$10,Sales!$B$5:$F$5,0)),"")</f>
        <v>0</v>
      </c>
      <c r="V566" s="196">
        <f>IFERROR(INDEX(Sales!$B$6:$F$5005,$T566,MATCH(V$10,Sales!$B$5:$F$5,0)),"")</f>
        <v>0</v>
      </c>
      <c r="W566" s="196">
        <f>IFERROR(INDEX(Sales!$B$6:$F$5005,$T566,MATCH(W$10,Sales!$B$5:$F$5,0)),"")</f>
        <v>0</v>
      </c>
      <c r="X566" s="196">
        <f>IFERROR(INDEX(Sales!$B$6:$F$5005,$T566,MATCH(X$10,Sales!$B$5:$F$5,0)),"")</f>
        <v>0</v>
      </c>
      <c r="Y566" s="220">
        <f>IFERROR(INDEX(Sales!$B$6:$F$5005,$T566,MATCH(Y$10,Sales!$B$5:$F$5,0)),"")</f>
        <v>0</v>
      </c>
      <c r="Z566" s="201"/>
      <c r="AA566" s="201"/>
      <c r="AB566" s="201" t="str">
        <f t="shared" si="54"/>
        <v>No</v>
      </c>
      <c r="AC566" s="201" t="str">
        <f t="shared" si="55"/>
        <v/>
      </c>
      <c r="AD566" s="201" t="str">
        <f t="shared" si="53"/>
        <v/>
      </c>
      <c r="AE566" s="202" t="str">
        <f t="shared" si="56"/>
        <v/>
      </c>
      <c r="AF566" s="202" t="str">
        <f t="shared" si="57"/>
        <v/>
      </c>
      <c r="AG566" s="202" t="str">
        <f t="shared" si="58"/>
        <v/>
      </c>
      <c r="AH566" s="202"/>
      <c r="AI566" s="1"/>
      <c r="AJ566" s="217"/>
      <c r="AK566" s="217"/>
      <c r="AL566" s="217"/>
      <c r="AM566" s="217"/>
      <c r="AO566" s="217"/>
    </row>
    <row r="567" spans="20:41" x14ac:dyDescent="0.25">
      <c r="T567" s="200">
        <v>557</v>
      </c>
      <c r="U567" s="197">
        <f>IFERROR(INDEX(Sales!$B$6:$F$5005,$T567,MATCH(U$10,Sales!$B$5:$F$5,0)),"")</f>
        <v>0</v>
      </c>
      <c r="V567" s="196">
        <f>IFERROR(INDEX(Sales!$B$6:$F$5005,$T567,MATCH(V$10,Sales!$B$5:$F$5,0)),"")</f>
        <v>0</v>
      </c>
      <c r="W567" s="196">
        <f>IFERROR(INDEX(Sales!$B$6:$F$5005,$T567,MATCH(W$10,Sales!$B$5:$F$5,0)),"")</f>
        <v>0</v>
      </c>
      <c r="X567" s="196">
        <f>IFERROR(INDEX(Sales!$B$6:$F$5005,$T567,MATCH(X$10,Sales!$B$5:$F$5,0)),"")</f>
        <v>0</v>
      </c>
      <c r="Y567" s="220">
        <f>IFERROR(INDEX(Sales!$B$6:$F$5005,$T567,MATCH(Y$10,Sales!$B$5:$F$5,0)),"")</f>
        <v>0</v>
      </c>
      <c r="Z567" s="201"/>
      <c r="AA567" s="201"/>
      <c r="AB567" s="201" t="str">
        <f t="shared" si="54"/>
        <v>No</v>
      </c>
      <c r="AC567" s="201" t="str">
        <f t="shared" si="55"/>
        <v/>
      </c>
      <c r="AD567" s="201" t="str">
        <f t="shared" si="53"/>
        <v/>
      </c>
      <c r="AE567" s="202" t="str">
        <f t="shared" si="56"/>
        <v/>
      </c>
      <c r="AF567" s="202" t="str">
        <f t="shared" si="57"/>
        <v/>
      </c>
      <c r="AG567" s="202" t="str">
        <f t="shared" si="58"/>
        <v/>
      </c>
      <c r="AH567" s="202"/>
      <c r="AI567" s="1"/>
      <c r="AJ567" s="217"/>
      <c r="AK567" s="217"/>
      <c r="AL567" s="217"/>
      <c r="AM567" s="217"/>
      <c r="AO567" s="217"/>
    </row>
    <row r="568" spans="20:41" x14ac:dyDescent="0.25">
      <c r="T568" s="200">
        <v>558</v>
      </c>
      <c r="U568" s="197">
        <f>IFERROR(INDEX(Sales!$B$6:$F$5005,$T568,MATCH(U$10,Sales!$B$5:$F$5,0)),"")</f>
        <v>0</v>
      </c>
      <c r="V568" s="196">
        <f>IFERROR(INDEX(Sales!$B$6:$F$5005,$T568,MATCH(V$10,Sales!$B$5:$F$5,0)),"")</f>
        <v>0</v>
      </c>
      <c r="W568" s="196">
        <f>IFERROR(INDEX(Sales!$B$6:$F$5005,$T568,MATCH(W$10,Sales!$B$5:$F$5,0)),"")</f>
        <v>0</v>
      </c>
      <c r="X568" s="196">
        <f>IFERROR(INDEX(Sales!$B$6:$F$5005,$T568,MATCH(X$10,Sales!$B$5:$F$5,0)),"")</f>
        <v>0</v>
      </c>
      <c r="Y568" s="220">
        <f>IFERROR(INDEX(Sales!$B$6:$F$5005,$T568,MATCH(Y$10,Sales!$B$5:$F$5,0)),"")</f>
        <v>0</v>
      </c>
      <c r="Z568" s="201"/>
      <c r="AA568" s="201"/>
      <c r="AB568" s="201" t="str">
        <f t="shared" si="54"/>
        <v>No</v>
      </c>
      <c r="AC568" s="201" t="str">
        <f t="shared" si="55"/>
        <v/>
      </c>
      <c r="AD568" s="201" t="str">
        <f t="shared" si="53"/>
        <v/>
      </c>
      <c r="AE568" s="202" t="str">
        <f t="shared" si="56"/>
        <v/>
      </c>
      <c r="AF568" s="202" t="str">
        <f t="shared" si="57"/>
        <v/>
      </c>
      <c r="AG568" s="202" t="str">
        <f t="shared" si="58"/>
        <v/>
      </c>
      <c r="AH568" s="202"/>
      <c r="AI568" s="1"/>
      <c r="AJ568" s="217"/>
      <c r="AK568" s="217"/>
      <c r="AL568" s="217"/>
      <c r="AM568" s="217"/>
      <c r="AO568" s="217"/>
    </row>
    <row r="569" spans="20:41" x14ac:dyDescent="0.25">
      <c r="T569" s="200">
        <v>559</v>
      </c>
      <c r="U569" s="197">
        <f>IFERROR(INDEX(Sales!$B$6:$F$5005,$T569,MATCH(U$10,Sales!$B$5:$F$5,0)),"")</f>
        <v>0</v>
      </c>
      <c r="V569" s="196">
        <f>IFERROR(INDEX(Sales!$B$6:$F$5005,$T569,MATCH(V$10,Sales!$B$5:$F$5,0)),"")</f>
        <v>0</v>
      </c>
      <c r="W569" s="196">
        <f>IFERROR(INDEX(Sales!$B$6:$F$5005,$T569,MATCH(W$10,Sales!$B$5:$F$5,0)),"")</f>
        <v>0</v>
      </c>
      <c r="X569" s="196">
        <f>IFERROR(INDEX(Sales!$B$6:$F$5005,$T569,MATCH(X$10,Sales!$B$5:$F$5,0)),"")</f>
        <v>0</v>
      </c>
      <c r="Y569" s="220">
        <f>IFERROR(INDEX(Sales!$B$6:$F$5005,$T569,MATCH(Y$10,Sales!$B$5:$F$5,0)),"")</f>
        <v>0</v>
      </c>
      <c r="Z569" s="201"/>
      <c r="AA569" s="201"/>
      <c r="AB569" s="201" t="str">
        <f t="shared" si="54"/>
        <v>No</v>
      </c>
      <c r="AC569" s="201" t="str">
        <f t="shared" si="55"/>
        <v/>
      </c>
      <c r="AD569" s="201" t="str">
        <f t="shared" si="53"/>
        <v/>
      </c>
      <c r="AE569" s="202" t="str">
        <f t="shared" si="56"/>
        <v/>
      </c>
      <c r="AF569" s="202" t="str">
        <f t="shared" si="57"/>
        <v/>
      </c>
      <c r="AG569" s="202" t="str">
        <f t="shared" si="58"/>
        <v/>
      </c>
      <c r="AH569" s="202"/>
      <c r="AI569" s="1"/>
      <c r="AJ569" s="217"/>
      <c r="AK569" s="217"/>
      <c r="AL569" s="217"/>
      <c r="AM569" s="217"/>
      <c r="AO569" s="217"/>
    </row>
    <row r="570" spans="20:41" x14ac:dyDescent="0.25">
      <c r="T570" s="200">
        <v>560</v>
      </c>
      <c r="U570" s="197">
        <f>IFERROR(INDEX(Sales!$B$6:$F$5005,$T570,MATCH(U$10,Sales!$B$5:$F$5,0)),"")</f>
        <v>0</v>
      </c>
      <c r="V570" s="196">
        <f>IFERROR(INDEX(Sales!$B$6:$F$5005,$T570,MATCH(V$10,Sales!$B$5:$F$5,0)),"")</f>
        <v>0</v>
      </c>
      <c r="W570" s="196">
        <f>IFERROR(INDEX(Sales!$B$6:$F$5005,$T570,MATCH(W$10,Sales!$B$5:$F$5,0)),"")</f>
        <v>0</v>
      </c>
      <c r="X570" s="196">
        <f>IFERROR(INDEX(Sales!$B$6:$F$5005,$T570,MATCH(X$10,Sales!$B$5:$F$5,0)),"")</f>
        <v>0</v>
      </c>
      <c r="Y570" s="220">
        <f>IFERROR(INDEX(Sales!$B$6:$F$5005,$T570,MATCH(Y$10,Sales!$B$5:$F$5,0)),"")</f>
        <v>0</v>
      </c>
      <c r="Z570" s="201"/>
      <c r="AA570" s="201"/>
      <c r="AB570" s="201" t="str">
        <f t="shared" si="54"/>
        <v>No</v>
      </c>
      <c r="AC570" s="201" t="str">
        <f t="shared" si="55"/>
        <v/>
      </c>
      <c r="AD570" s="201" t="str">
        <f t="shared" si="53"/>
        <v/>
      </c>
      <c r="AE570" s="202" t="str">
        <f t="shared" si="56"/>
        <v/>
      </c>
      <c r="AF570" s="202" t="str">
        <f t="shared" si="57"/>
        <v/>
      </c>
      <c r="AG570" s="202" t="str">
        <f t="shared" si="58"/>
        <v/>
      </c>
      <c r="AH570" s="202"/>
      <c r="AI570" s="1"/>
      <c r="AJ570" s="217"/>
      <c r="AK570" s="217"/>
      <c r="AL570" s="217"/>
      <c r="AM570" s="217"/>
      <c r="AO570" s="217"/>
    </row>
    <row r="571" spans="20:41" x14ac:dyDescent="0.25">
      <c r="T571" s="200">
        <v>561</v>
      </c>
      <c r="U571" s="197">
        <f>IFERROR(INDEX(Sales!$B$6:$F$5005,$T571,MATCH(U$10,Sales!$B$5:$F$5,0)),"")</f>
        <v>0</v>
      </c>
      <c r="V571" s="196">
        <f>IFERROR(INDEX(Sales!$B$6:$F$5005,$T571,MATCH(V$10,Sales!$B$5:$F$5,0)),"")</f>
        <v>0</v>
      </c>
      <c r="W571" s="196">
        <f>IFERROR(INDEX(Sales!$B$6:$F$5005,$T571,MATCH(W$10,Sales!$B$5:$F$5,0)),"")</f>
        <v>0</v>
      </c>
      <c r="X571" s="196">
        <f>IFERROR(INDEX(Sales!$B$6:$F$5005,$T571,MATCH(X$10,Sales!$B$5:$F$5,0)),"")</f>
        <v>0</v>
      </c>
      <c r="Y571" s="220">
        <f>IFERROR(INDEX(Sales!$B$6:$F$5005,$T571,MATCH(Y$10,Sales!$B$5:$F$5,0)),"")</f>
        <v>0</v>
      </c>
      <c r="Z571" s="201"/>
      <c r="AA571" s="201"/>
      <c r="AB571" s="201" t="str">
        <f t="shared" si="54"/>
        <v>No</v>
      </c>
      <c r="AC571" s="201" t="str">
        <f t="shared" si="55"/>
        <v/>
      </c>
      <c r="AD571" s="201" t="str">
        <f t="shared" si="53"/>
        <v/>
      </c>
      <c r="AE571" s="202" t="str">
        <f t="shared" si="56"/>
        <v/>
      </c>
      <c r="AF571" s="202" t="str">
        <f t="shared" si="57"/>
        <v/>
      </c>
      <c r="AG571" s="202" t="str">
        <f t="shared" si="58"/>
        <v/>
      </c>
      <c r="AH571" s="202"/>
      <c r="AI571" s="1"/>
      <c r="AJ571" s="217"/>
      <c r="AK571" s="217"/>
      <c r="AL571" s="217"/>
      <c r="AM571" s="217"/>
      <c r="AO571" s="217"/>
    </row>
    <row r="572" spans="20:41" x14ac:dyDescent="0.25">
      <c r="T572" s="200">
        <v>562</v>
      </c>
      <c r="U572" s="197">
        <f>IFERROR(INDEX(Sales!$B$6:$F$5005,$T572,MATCH(U$10,Sales!$B$5:$F$5,0)),"")</f>
        <v>0</v>
      </c>
      <c r="V572" s="196">
        <f>IFERROR(INDEX(Sales!$B$6:$F$5005,$T572,MATCH(V$10,Sales!$B$5:$F$5,0)),"")</f>
        <v>0</v>
      </c>
      <c r="W572" s="196">
        <f>IFERROR(INDEX(Sales!$B$6:$F$5005,$T572,MATCH(W$10,Sales!$B$5:$F$5,0)),"")</f>
        <v>0</v>
      </c>
      <c r="X572" s="196">
        <f>IFERROR(INDEX(Sales!$B$6:$F$5005,$T572,MATCH(X$10,Sales!$B$5:$F$5,0)),"")</f>
        <v>0</v>
      </c>
      <c r="Y572" s="220">
        <f>IFERROR(INDEX(Sales!$B$6:$F$5005,$T572,MATCH(Y$10,Sales!$B$5:$F$5,0)),"")</f>
        <v>0</v>
      </c>
      <c r="Z572" s="201"/>
      <c r="AA572" s="201"/>
      <c r="AB572" s="201" t="str">
        <f t="shared" si="54"/>
        <v>No</v>
      </c>
      <c r="AC572" s="201" t="str">
        <f t="shared" si="55"/>
        <v/>
      </c>
      <c r="AD572" s="201" t="str">
        <f t="shared" si="53"/>
        <v/>
      </c>
      <c r="AE572" s="202" t="str">
        <f t="shared" si="56"/>
        <v/>
      </c>
      <c r="AF572" s="202" t="str">
        <f t="shared" si="57"/>
        <v/>
      </c>
      <c r="AG572" s="202" t="str">
        <f t="shared" si="58"/>
        <v/>
      </c>
      <c r="AH572" s="202"/>
      <c r="AI572" s="1"/>
      <c r="AJ572" s="217"/>
      <c r="AK572" s="217"/>
      <c r="AL572" s="217"/>
      <c r="AM572" s="217"/>
      <c r="AO572" s="217"/>
    </row>
    <row r="573" spans="20:41" x14ac:dyDescent="0.25">
      <c r="T573" s="200">
        <v>563</v>
      </c>
      <c r="U573" s="197">
        <f>IFERROR(INDEX(Sales!$B$6:$F$5005,$T573,MATCH(U$10,Sales!$B$5:$F$5,0)),"")</f>
        <v>0</v>
      </c>
      <c r="V573" s="196">
        <f>IFERROR(INDEX(Sales!$B$6:$F$5005,$T573,MATCH(V$10,Sales!$B$5:$F$5,0)),"")</f>
        <v>0</v>
      </c>
      <c r="W573" s="196">
        <f>IFERROR(INDEX(Sales!$B$6:$F$5005,$T573,MATCH(W$10,Sales!$B$5:$F$5,0)),"")</f>
        <v>0</v>
      </c>
      <c r="X573" s="196">
        <f>IFERROR(INDEX(Sales!$B$6:$F$5005,$T573,MATCH(X$10,Sales!$B$5:$F$5,0)),"")</f>
        <v>0</v>
      </c>
      <c r="Y573" s="220">
        <f>IFERROR(INDEX(Sales!$B$6:$F$5005,$T573,MATCH(Y$10,Sales!$B$5:$F$5,0)),"")</f>
        <v>0</v>
      </c>
      <c r="Z573" s="201"/>
      <c r="AA573" s="201"/>
      <c r="AB573" s="201" t="str">
        <f t="shared" si="54"/>
        <v>No</v>
      </c>
      <c r="AC573" s="201" t="str">
        <f t="shared" si="55"/>
        <v/>
      </c>
      <c r="AD573" s="201" t="str">
        <f t="shared" si="53"/>
        <v/>
      </c>
      <c r="AE573" s="202" t="str">
        <f t="shared" si="56"/>
        <v/>
      </c>
      <c r="AF573" s="202" t="str">
        <f t="shared" si="57"/>
        <v/>
      </c>
      <c r="AG573" s="202" t="str">
        <f t="shared" si="58"/>
        <v/>
      </c>
      <c r="AH573" s="202"/>
      <c r="AI573" s="1"/>
      <c r="AJ573" s="217"/>
      <c r="AK573" s="217"/>
      <c r="AL573" s="217"/>
      <c r="AM573" s="217"/>
      <c r="AO573" s="217"/>
    </row>
    <row r="574" spans="20:41" x14ac:dyDescent="0.25">
      <c r="T574" s="200">
        <v>564</v>
      </c>
      <c r="U574" s="197">
        <f>IFERROR(INDEX(Sales!$B$6:$F$5005,$T574,MATCH(U$10,Sales!$B$5:$F$5,0)),"")</f>
        <v>0</v>
      </c>
      <c r="V574" s="196">
        <f>IFERROR(INDEX(Sales!$B$6:$F$5005,$T574,MATCH(V$10,Sales!$B$5:$F$5,0)),"")</f>
        <v>0</v>
      </c>
      <c r="W574" s="196">
        <f>IFERROR(INDEX(Sales!$B$6:$F$5005,$T574,MATCH(W$10,Sales!$B$5:$F$5,0)),"")</f>
        <v>0</v>
      </c>
      <c r="X574" s="196">
        <f>IFERROR(INDEX(Sales!$B$6:$F$5005,$T574,MATCH(X$10,Sales!$B$5:$F$5,0)),"")</f>
        <v>0</v>
      </c>
      <c r="Y574" s="220">
        <f>IFERROR(INDEX(Sales!$B$6:$F$5005,$T574,MATCH(Y$10,Sales!$B$5:$F$5,0)),"")</f>
        <v>0</v>
      </c>
      <c r="Z574" s="201"/>
      <c r="AA574" s="201"/>
      <c r="AB574" s="201" t="str">
        <f t="shared" si="54"/>
        <v>No</v>
      </c>
      <c r="AC574" s="201" t="str">
        <f t="shared" si="55"/>
        <v/>
      </c>
      <c r="AD574" s="201" t="str">
        <f t="shared" si="53"/>
        <v/>
      </c>
      <c r="AE574" s="202" t="str">
        <f t="shared" si="56"/>
        <v/>
      </c>
      <c r="AF574" s="202" t="str">
        <f t="shared" si="57"/>
        <v/>
      </c>
      <c r="AG574" s="202" t="str">
        <f t="shared" si="58"/>
        <v/>
      </c>
      <c r="AH574" s="202"/>
      <c r="AI574" s="1"/>
      <c r="AJ574" s="217"/>
      <c r="AK574" s="217"/>
      <c r="AL574" s="217"/>
      <c r="AM574" s="217"/>
      <c r="AO574" s="217"/>
    </row>
    <row r="575" spans="20:41" x14ac:dyDescent="0.25">
      <c r="T575" s="200">
        <v>565</v>
      </c>
      <c r="U575" s="197">
        <f>IFERROR(INDEX(Sales!$B$6:$F$5005,$T575,MATCH(U$10,Sales!$B$5:$F$5,0)),"")</f>
        <v>0</v>
      </c>
      <c r="V575" s="196">
        <f>IFERROR(INDEX(Sales!$B$6:$F$5005,$T575,MATCH(V$10,Sales!$B$5:$F$5,0)),"")</f>
        <v>0</v>
      </c>
      <c r="W575" s="196">
        <f>IFERROR(INDEX(Sales!$B$6:$F$5005,$T575,MATCH(W$10,Sales!$B$5:$F$5,0)),"")</f>
        <v>0</v>
      </c>
      <c r="X575" s="196">
        <f>IFERROR(INDEX(Sales!$B$6:$F$5005,$T575,MATCH(X$10,Sales!$B$5:$F$5,0)),"")</f>
        <v>0</v>
      </c>
      <c r="Y575" s="220">
        <f>IFERROR(INDEX(Sales!$B$6:$F$5005,$T575,MATCH(Y$10,Sales!$B$5:$F$5,0)),"")</f>
        <v>0</v>
      </c>
      <c r="Z575" s="201"/>
      <c r="AA575" s="201"/>
      <c r="AB575" s="201" t="str">
        <f t="shared" si="54"/>
        <v>No</v>
      </c>
      <c r="AC575" s="201" t="str">
        <f t="shared" si="55"/>
        <v/>
      </c>
      <c r="AD575" s="201" t="str">
        <f t="shared" si="53"/>
        <v/>
      </c>
      <c r="AE575" s="202" t="str">
        <f t="shared" si="56"/>
        <v/>
      </c>
      <c r="AF575" s="202" t="str">
        <f t="shared" si="57"/>
        <v/>
      </c>
      <c r="AG575" s="202" t="str">
        <f t="shared" si="58"/>
        <v/>
      </c>
      <c r="AH575" s="202"/>
      <c r="AI575" s="1"/>
      <c r="AJ575" s="217"/>
      <c r="AK575" s="217"/>
      <c r="AL575" s="217"/>
      <c r="AM575" s="217"/>
      <c r="AO575" s="217"/>
    </row>
    <row r="576" spans="20:41" x14ac:dyDescent="0.25">
      <c r="T576" s="200">
        <v>566</v>
      </c>
      <c r="U576" s="197">
        <f>IFERROR(INDEX(Sales!$B$6:$F$5005,$T576,MATCH(U$10,Sales!$B$5:$F$5,0)),"")</f>
        <v>0</v>
      </c>
      <c r="V576" s="196">
        <f>IFERROR(INDEX(Sales!$B$6:$F$5005,$T576,MATCH(V$10,Sales!$B$5:$F$5,0)),"")</f>
        <v>0</v>
      </c>
      <c r="W576" s="196">
        <f>IFERROR(INDEX(Sales!$B$6:$F$5005,$T576,MATCH(W$10,Sales!$B$5:$F$5,0)),"")</f>
        <v>0</v>
      </c>
      <c r="X576" s="196">
        <f>IFERROR(INDEX(Sales!$B$6:$F$5005,$T576,MATCH(X$10,Sales!$B$5:$F$5,0)),"")</f>
        <v>0</v>
      </c>
      <c r="Y576" s="220">
        <f>IFERROR(INDEX(Sales!$B$6:$F$5005,$T576,MATCH(Y$10,Sales!$B$5:$F$5,0)),"")</f>
        <v>0</v>
      </c>
      <c r="Z576" s="201"/>
      <c r="AA576" s="201"/>
      <c r="AB576" s="201" t="str">
        <f t="shared" si="54"/>
        <v>No</v>
      </c>
      <c r="AC576" s="201" t="str">
        <f t="shared" si="55"/>
        <v/>
      </c>
      <c r="AD576" s="201" t="str">
        <f t="shared" si="53"/>
        <v/>
      </c>
      <c r="AE576" s="202" t="str">
        <f t="shared" si="56"/>
        <v/>
      </c>
      <c r="AF576" s="202" t="str">
        <f t="shared" si="57"/>
        <v/>
      </c>
      <c r="AG576" s="202" t="str">
        <f t="shared" si="58"/>
        <v/>
      </c>
      <c r="AH576" s="202"/>
      <c r="AI576" s="1"/>
      <c r="AJ576" s="217"/>
      <c r="AK576" s="217"/>
      <c r="AL576" s="217"/>
      <c r="AM576" s="217"/>
      <c r="AO576" s="217"/>
    </row>
    <row r="577" spans="20:41" x14ac:dyDescent="0.25">
      <c r="T577" s="200">
        <v>567</v>
      </c>
      <c r="U577" s="197">
        <f>IFERROR(INDEX(Sales!$B$6:$F$5005,$T577,MATCH(U$10,Sales!$B$5:$F$5,0)),"")</f>
        <v>0</v>
      </c>
      <c r="V577" s="196">
        <f>IFERROR(INDEX(Sales!$B$6:$F$5005,$T577,MATCH(V$10,Sales!$B$5:$F$5,0)),"")</f>
        <v>0</v>
      </c>
      <c r="W577" s="196">
        <f>IFERROR(INDEX(Sales!$B$6:$F$5005,$T577,MATCH(W$10,Sales!$B$5:$F$5,0)),"")</f>
        <v>0</v>
      </c>
      <c r="X577" s="196">
        <f>IFERROR(INDEX(Sales!$B$6:$F$5005,$T577,MATCH(X$10,Sales!$B$5:$F$5,0)),"")</f>
        <v>0</v>
      </c>
      <c r="Y577" s="220">
        <f>IFERROR(INDEX(Sales!$B$6:$F$5005,$T577,MATCH(Y$10,Sales!$B$5:$F$5,0)),"")</f>
        <v>0</v>
      </c>
      <c r="Z577" s="201"/>
      <c r="AA577" s="201"/>
      <c r="AB577" s="201" t="str">
        <f t="shared" si="54"/>
        <v>No</v>
      </c>
      <c r="AC577" s="201" t="str">
        <f t="shared" si="55"/>
        <v/>
      </c>
      <c r="AD577" s="201" t="str">
        <f t="shared" si="53"/>
        <v/>
      </c>
      <c r="AE577" s="202" t="str">
        <f t="shared" si="56"/>
        <v/>
      </c>
      <c r="AF577" s="202" t="str">
        <f t="shared" si="57"/>
        <v/>
      </c>
      <c r="AG577" s="202" t="str">
        <f t="shared" si="58"/>
        <v/>
      </c>
      <c r="AH577" s="202"/>
      <c r="AI577" s="1"/>
      <c r="AJ577" s="217"/>
      <c r="AK577" s="217"/>
      <c r="AL577" s="217"/>
      <c r="AM577" s="217"/>
      <c r="AO577" s="217"/>
    </row>
    <row r="578" spans="20:41" x14ac:dyDescent="0.25">
      <c r="T578" s="200">
        <v>568</v>
      </c>
      <c r="U578" s="197">
        <f>IFERROR(INDEX(Sales!$B$6:$F$5005,$T578,MATCH(U$10,Sales!$B$5:$F$5,0)),"")</f>
        <v>0</v>
      </c>
      <c r="V578" s="196">
        <f>IFERROR(INDEX(Sales!$B$6:$F$5005,$T578,MATCH(V$10,Sales!$B$5:$F$5,0)),"")</f>
        <v>0</v>
      </c>
      <c r="W578" s="196">
        <f>IFERROR(INDEX(Sales!$B$6:$F$5005,$T578,MATCH(W$10,Sales!$B$5:$F$5,0)),"")</f>
        <v>0</v>
      </c>
      <c r="X578" s="196">
        <f>IFERROR(INDEX(Sales!$B$6:$F$5005,$T578,MATCH(X$10,Sales!$B$5:$F$5,0)),"")</f>
        <v>0</v>
      </c>
      <c r="Y578" s="220">
        <f>IFERROR(INDEX(Sales!$B$6:$F$5005,$T578,MATCH(Y$10,Sales!$B$5:$F$5,0)),"")</f>
        <v>0</v>
      </c>
      <c r="Z578" s="201"/>
      <c r="AA578" s="201"/>
      <c r="AB578" s="201" t="str">
        <f t="shared" si="54"/>
        <v>No</v>
      </c>
      <c r="AC578" s="201" t="str">
        <f t="shared" si="55"/>
        <v/>
      </c>
      <c r="AD578" s="201" t="str">
        <f t="shared" si="53"/>
        <v/>
      </c>
      <c r="AE578" s="202" t="str">
        <f t="shared" si="56"/>
        <v/>
      </c>
      <c r="AF578" s="202" t="str">
        <f t="shared" si="57"/>
        <v/>
      </c>
      <c r="AG578" s="202" t="str">
        <f t="shared" si="58"/>
        <v/>
      </c>
      <c r="AH578" s="202"/>
      <c r="AI578" s="1"/>
      <c r="AJ578" s="217"/>
      <c r="AK578" s="217"/>
      <c r="AL578" s="217"/>
      <c r="AM578" s="217"/>
      <c r="AO578" s="217"/>
    </row>
    <row r="579" spans="20:41" x14ac:dyDescent="0.25">
      <c r="T579" s="200">
        <v>569</v>
      </c>
      <c r="U579" s="197">
        <f>IFERROR(INDEX(Sales!$B$6:$F$5005,$T579,MATCH(U$10,Sales!$B$5:$F$5,0)),"")</f>
        <v>0</v>
      </c>
      <c r="V579" s="196">
        <f>IFERROR(INDEX(Sales!$B$6:$F$5005,$T579,MATCH(V$10,Sales!$B$5:$F$5,0)),"")</f>
        <v>0</v>
      </c>
      <c r="W579" s="196">
        <f>IFERROR(INDEX(Sales!$B$6:$F$5005,$T579,MATCH(W$10,Sales!$B$5:$F$5,0)),"")</f>
        <v>0</v>
      </c>
      <c r="X579" s="196">
        <f>IFERROR(INDEX(Sales!$B$6:$F$5005,$T579,MATCH(X$10,Sales!$B$5:$F$5,0)),"")</f>
        <v>0</v>
      </c>
      <c r="Y579" s="220">
        <f>IFERROR(INDEX(Sales!$B$6:$F$5005,$T579,MATCH(Y$10,Sales!$B$5:$F$5,0)),"")</f>
        <v>0</v>
      </c>
      <c r="Z579" s="201"/>
      <c r="AA579" s="201"/>
      <c r="AB579" s="201" t="str">
        <f t="shared" si="54"/>
        <v>No</v>
      </c>
      <c r="AC579" s="201" t="str">
        <f t="shared" si="55"/>
        <v/>
      </c>
      <c r="AD579" s="201" t="str">
        <f t="shared" si="53"/>
        <v/>
      </c>
      <c r="AE579" s="202" t="str">
        <f t="shared" si="56"/>
        <v/>
      </c>
      <c r="AF579" s="202" t="str">
        <f t="shared" si="57"/>
        <v/>
      </c>
      <c r="AG579" s="202" t="str">
        <f t="shared" si="58"/>
        <v/>
      </c>
      <c r="AH579" s="202"/>
      <c r="AI579" s="1"/>
      <c r="AJ579" s="217"/>
      <c r="AK579" s="217"/>
      <c r="AL579" s="217"/>
      <c r="AM579" s="217"/>
      <c r="AO579" s="217"/>
    </row>
    <row r="580" spans="20:41" x14ac:dyDescent="0.25">
      <c r="T580" s="200">
        <v>570</v>
      </c>
      <c r="U580" s="197">
        <f>IFERROR(INDEX(Sales!$B$6:$F$5005,$T580,MATCH(U$10,Sales!$B$5:$F$5,0)),"")</f>
        <v>0</v>
      </c>
      <c r="V580" s="196">
        <f>IFERROR(INDEX(Sales!$B$6:$F$5005,$T580,MATCH(V$10,Sales!$B$5:$F$5,0)),"")</f>
        <v>0</v>
      </c>
      <c r="W580" s="196">
        <f>IFERROR(INDEX(Sales!$B$6:$F$5005,$T580,MATCH(W$10,Sales!$B$5:$F$5,0)),"")</f>
        <v>0</v>
      </c>
      <c r="X580" s="196">
        <f>IFERROR(INDEX(Sales!$B$6:$F$5005,$T580,MATCH(X$10,Sales!$B$5:$F$5,0)),"")</f>
        <v>0</v>
      </c>
      <c r="Y580" s="220">
        <f>IFERROR(INDEX(Sales!$B$6:$F$5005,$T580,MATCH(Y$10,Sales!$B$5:$F$5,0)),"")</f>
        <v>0</v>
      </c>
      <c r="Z580" s="201"/>
      <c r="AA580" s="201"/>
      <c r="AB580" s="201" t="str">
        <f t="shared" si="54"/>
        <v>No</v>
      </c>
      <c r="AC580" s="201" t="str">
        <f t="shared" si="55"/>
        <v/>
      </c>
      <c r="AD580" s="201" t="str">
        <f t="shared" si="53"/>
        <v/>
      </c>
      <c r="AE580" s="202" t="str">
        <f t="shared" si="56"/>
        <v/>
      </c>
      <c r="AF580" s="202" t="str">
        <f t="shared" si="57"/>
        <v/>
      </c>
      <c r="AG580" s="202" t="str">
        <f t="shared" si="58"/>
        <v/>
      </c>
      <c r="AH580" s="202"/>
      <c r="AI580" s="1"/>
      <c r="AJ580" s="217"/>
      <c r="AK580" s="217"/>
      <c r="AL580" s="217"/>
      <c r="AM580" s="217"/>
      <c r="AO580" s="217"/>
    </row>
    <row r="581" spans="20:41" x14ac:dyDescent="0.25">
      <c r="T581" s="200">
        <v>571</v>
      </c>
      <c r="U581" s="197">
        <f>IFERROR(INDEX(Sales!$B$6:$F$5005,$T581,MATCH(U$10,Sales!$B$5:$F$5,0)),"")</f>
        <v>0</v>
      </c>
      <c r="V581" s="196">
        <f>IFERROR(INDEX(Sales!$B$6:$F$5005,$T581,MATCH(V$10,Sales!$B$5:$F$5,0)),"")</f>
        <v>0</v>
      </c>
      <c r="W581" s="196">
        <f>IFERROR(INDEX(Sales!$B$6:$F$5005,$T581,MATCH(W$10,Sales!$B$5:$F$5,0)),"")</f>
        <v>0</v>
      </c>
      <c r="X581" s="196">
        <f>IFERROR(INDEX(Sales!$B$6:$F$5005,$T581,MATCH(X$10,Sales!$B$5:$F$5,0)),"")</f>
        <v>0</v>
      </c>
      <c r="Y581" s="220">
        <f>IFERROR(INDEX(Sales!$B$6:$F$5005,$T581,MATCH(Y$10,Sales!$B$5:$F$5,0)),"")</f>
        <v>0</v>
      </c>
      <c r="Z581" s="201"/>
      <c r="AA581" s="201"/>
      <c r="AB581" s="201" t="str">
        <f t="shared" si="54"/>
        <v>No</v>
      </c>
      <c r="AC581" s="201" t="str">
        <f t="shared" si="55"/>
        <v/>
      </c>
      <c r="AD581" s="201" t="str">
        <f t="shared" si="53"/>
        <v/>
      </c>
      <c r="AE581" s="202" t="str">
        <f t="shared" si="56"/>
        <v/>
      </c>
      <c r="AF581" s="202" t="str">
        <f t="shared" si="57"/>
        <v/>
      </c>
      <c r="AG581" s="202" t="str">
        <f t="shared" si="58"/>
        <v/>
      </c>
      <c r="AH581" s="202"/>
      <c r="AI581" s="1"/>
      <c r="AJ581" s="217"/>
      <c r="AK581" s="217"/>
      <c r="AL581" s="217"/>
      <c r="AM581" s="217"/>
      <c r="AO581" s="217"/>
    </row>
    <row r="582" spans="20:41" x14ac:dyDescent="0.25">
      <c r="T582" s="200">
        <v>572</v>
      </c>
      <c r="U582" s="197">
        <f>IFERROR(INDEX(Sales!$B$6:$F$5005,$T582,MATCH(U$10,Sales!$B$5:$F$5,0)),"")</f>
        <v>0</v>
      </c>
      <c r="V582" s="196">
        <f>IFERROR(INDEX(Sales!$B$6:$F$5005,$T582,MATCH(V$10,Sales!$B$5:$F$5,0)),"")</f>
        <v>0</v>
      </c>
      <c r="W582" s="196">
        <f>IFERROR(INDEX(Sales!$B$6:$F$5005,$T582,MATCH(W$10,Sales!$B$5:$F$5,0)),"")</f>
        <v>0</v>
      </c>
      <c r="X582" s="196">
        <f>IFERROR(INDEX(Sales!$B$6:$F$5005,$T582,MATCH(X$10,Sales!$B$5:$F$5,0)),"")</f>
        <v>0</v>
      </c>
      <c r="Y582" s="220">
        <f>IFERROR(INDEX(Sales!$B$6:$F$5005,$T582,MATCH(Y$10,Sales!$B$5:$F$5,0)),"")</f>
        <v>0</v>
      </c>
      <c r="Z582" s="201"/>
      <c r="AA582" s="201"/>
      <c r="AB582" s="201" t="str">
        <f t="shared" si="54"/>
        <v>No</v>
      </c>
      <c r="AC582" s="201" t="str">
        <f t="shared" si="55"/>
        <v/>
      </c>
      <c r="AD582" s="201" t="str">
        <f t="shared" si="53"/>
        <v/>
      </c>
      <c r="AE582" s="202" t="str">
        <f t="shared" si="56"/>
        <v/>
      </c>
      <c r="AF582" s="202" t="str">
        <f t="shared" si="57"/>
        <v/>
      </c>
      <c r="AG582" s="202" t="str">
        <f t="shared" si="58"/>
        <v/>
      </c>
      <c r="AH582" s="202"/>
      <c r="AI582" s="1"/>
      <c r="AJ582" s="217"/>
      <c r="AK582" s="217"/>
      <c r="AL582" s="217"/>
      <c r="AM582" s="217"/>
      <c r="AO582" s="217"/>
    </row>
    <row r="583" spans="20:41" x14ac:dyDescent="0.25">
      <c r="T583" s="200">
        <v>573</v>
      </c>
      <c r="U583" s="197">
        <f>IFERROR(INDEX(Sales!$B$6:$F$5005,$T583,MATCH(U$10,Sales!$B$5:$F$5,0)),"")</f>
        <v>0</v>
      </c>
      <c r="V583" s="196">
        <f>IFERROR(INDEX(Sales!$B$6:$F$5005,$T583,MATCH(V$10,Sales!$B$5:$F$5,0)),"")</f>
        <v>0</v>
      </c>
      <c r="W583" s="196">
        <f>IFERROR(INDEX(Sales!$B$6:$F$5005,$T583,MATCH(W$10,Sales!$B$5:$F$5,0)),"")</f>
        <v>0</v>
      </c>
      <c r="X583" s="196">
        <f>IFERROR(INDEX(Sales!$B$6:$F$5005,$T583,MATCH(X$10,Sales!$B$5:$F$5,0)),"")</f>
        <v>0</v>
      </c>
      <c r="Y583" s="220">
        <f>IFERROR(INDEX(Sales!$B$6:$F$5005,$T583,MATCH(Y$10,Sales!$B$5:$F$5,0)),"")</f>
        <v>0</v>
      </c>
      <c r="Z583" s="201"/>
      <c r="AA583" s="201"/>
      <c r="AB583" s="201" t="str">
        <f t="shared" si="54"/>
        <v>No</v>
      </c>
      <c r="AC583" s="201" t="str">
        <f t="shared" si="55"/>
        <v/>
      </c>
      <c r="AD583" s="201" t="str">
        <f t="shared" si="53"/>
        <v/>
      </c>
      <c r="AE583" s="202" t="str">
        <f t="shared" si="56"/>
        <v/>
      </c>
      <c r="AF583" s="202" t="str">
        <f t="shared" si="57"/>
        <v/>
      </c>
      <c r="AG583" s="202" t="str">
        <f t="shared" si="58"/>
        <v/>
      </c>
      <c r="AH583" s="202"/>
      <c r="AI583" s="1"/>
      <c r="AJ583" s="217"/>
      <c r="AK583" s="217"/>
      <c r="AL583" s="217"/>
      <c r="AM583" s="217"/>
      <c r="AO583" s="217"/>
    </row>
    <row r="584" spans="20:41" x14ac:dyDescent="0.25">
      <c r="T584" s="200">
        <v>574</v>
      </c>
      <c r="U584" s="197">
        <f>IFERROR(INDEX(Sales!$B$6:$F$5005,$T584,MATCH(U$10,Sales!$B$5:$F$5,0)),"")</f>
        <v>0</v>
      </c>
      <c r="V584" s="196">
        <f>IFERROR(INDEX(Sales!$B$6:$F$5005,$T584,MATCH(V$10,Sales!$B$5:$F$5,0)),"")</f>
        <v>0</v>
      </c>
      <c r="W584" s="196">
        <f>IFERROR(INDEX(Sales!$B$6:$F$5005,$T584,MATCH(W$10,Sales!$B$5:$F$5,0)),"")</f>
        <v>0</v>
      </c>
      <c r="X584" s="196">
        <f>IFERROR(INDEX(Sales!$B$6:$F$5005,$T584,MATCH(X$10,Sales!$B$5:$F$5,0)),"")</f>
        <v>0</v>
      </c>
      <c r="Y584" s="220">
        <f>IFERROR(INDEX(Sales!$B$6:$F$5005,$T584,MATCH(Y$10,Sales!$B$5:$F$5,0)),"")</f>
        <v>0</v>
      </c>
      <c r="Z584" s="201"/>
      <c r="AA584" s="201"/>
      <c r="AB584" s="201" t="str">
        <f t="shared" si="54"/>
        <v>No</v>
      </c>
      <c r="AC584" s="201" t="str">
        <f t="shared" si="55"/>
        <v/>
      </c>
      <c r="AD584" s="201" t="str">
        <f t="shared" si="53"/>
        <v/>
      </c>
      <c r="AE584" s="202" t="str">
        <f t="shared" si="56"/>
        <v/>
      </c>
      <c r="AF584" s="202" t="str">
        <f t="shared" si="57"/>
        <v/>
      </c>
      <c r="AG584" s="202" t="str">
        <f t="shared" si="58"/>
        <v/>
      </c>
      <c r="AH584" s="202"/>
      <c r="AI584" s="1"/>
      <c r="AJ584" s="217"/>
      <c r="AK584" s="217"/>
      <c r="AL584" s="217"/>
      <c r="AM584" s="217"/>
      <c r="AO584" s="217"/>
    </row>
    <row r="585" spans="20:41" x14ac:dyDescent="0.25">
      <c r="T585" s="200">
        <v>575</v>
      </c>
      <c r="U585" s="197">
        <f>IFERROR(INDEX(Sales!$B$6:$F$5005,$T585,MATCH(U$10,Sales!$B$5:$F$5,0)),"")</f>
        <v>0</v>
      </c>
      <c r="V585" s="196">
        <f>IFERROR(INDEX(Sales!$B$6:$F$5005,$T585,MATCH(V$10,Sales!$B$5:$F$5,0)),"")</f>
        <v>0</v>
      </c>
      <c r="W585" s="196">
        <f>IFERROR(INDEX(Sales!$B$6:$F$5005,$T585,MATCH(W$10,Sales!$B$5:$F$5,0)),"")</f>
        <v>0</v>
      </c>
      <c r="X585" s="196">
        <f>IFERROR(INDEX(Sales!$B$6:$F$5005,$T585,MATCH(X$10,Sales!$B$5:$F$5,0)),"")</f>
        <v>0</v>
      </c>
      <c r="Y585" s="220">
        <f>IFERROR(INDEX(Sales!$B$6:$F$5005,$T585,MATCH(Y$10,Sales!$B$5:$F$5,0)),"")</f>
        <v>0</v>
      </c>
      <c r="Z585" s="201"/>
      <c r="AA585" s="201"/>
      <c r="AB585" s="201" t="str">
        <f t="shared" si="54"/>
        <v>No</v>
      </c>
      <c r="AC585" s="201" t="str">
        <f t="shared" si="55"/>
        <v/>
      </c>
      <c r="AD585" s="201" t="str">
        <f t="shared" si="53"/>
        <v/>
      </c>
      <c r="AE585" s="202" t="str">
        <f t="shared" si="56"/>
        <v/>
      </c>
      <c r="AF585" s="202" t="str">
        <f t="shared" si="57"/>
        <v/>
      </c>
      <c r="AG585" s="202" t="str">
        <f t="shared" si="58"/>
        <v/>
      </c>
      <c r="AH585" s="202"/>
      <c r="AI585" s="1"/>
      <c r="AJ585" s="217"/>
      <c r="AK585" s="217"/>
      <c r="AL585" s="217"/>
      <c r="AM585" s="217"/>
      <c r="AO585" s="217"/>
    </row>
    <row r="586" spans="20:41" x14ac:dyDescent="0.25">
      <c r="T586" s="200">
        <v>576</v>
      </c>
      <c r="U586" s="197">
        <f>IFERROR(INDEX(Sales!$B$6:$F$5005,$T586,MATCH(U$10,Sales!$B$5:$F$5,0)),"")</f>
        <v>0</v>
      </c>
      <c r="V586" s="196">
        <f>IFERROR(INDEX(Sales!$B$6:$F$5005,$T586,MATCH(V$10,Sales!$B$5:$F$5,0)),"")</f>
        <v>0</v>
      </c>
      <c r="W586" s="196">
        <f>IFERROR(INDEX(Sales!$B$6:$F$5005,$T586,MATCH(W$10,Sales!$B$5:$F$5,0)),"")</f>
        <v>0</v>
      </c>
      <c r="X586" s="196">
        <f>IFERROR(INDEX(Sales!$B$6:$F$5005,$T586,MATCH(X$10,Sales!$B$5:$F$5,0)),"")</f>
        <v>0</v>
      </c>
      <c r="Y586" s="220">
        <f>IFERROR(INDEX(Sales!$B$6:$F$5005,$T586,MATCH(Y$10,Sales!$B$5:$F$5,0)),"")</f>
        <v>0</v>
      </c>
      <c r="Z586" s="201"/>
      <c r="AA586" s="201"/>
      <c r="AB586" s="201" t="str">
        <f t="shared" si="54"/>
        <v>No</v>
      </c>
      <c r="AC586" s="201" t="str">
        <f t="shared" si="55"/>
        <v/>
      </c>
      <c r="AD586" s="201" t="str">
        <f t="shared" si="53"/>
        <v/>
      </c>
      <c r="AE586" s="202" t="str">
        <f t="shared" si="56"/>
        <v/>
      </c>
      <c r="AF586" s="202" t="str">
        <f t="shared" si="57"/>
        <v/>
      </c>
      <c r="AG586" s="202" t="str">
        <f t="shared" si="58"/>
        <v/>
      </c>
      <c r="AH586" s="202"/>
      <c r="AI586" s="1"/>
      <c r="AJ586" s="217"/>
      <c r="AK586" s="217"/>
      <c r="AL586" s="217"/>
      <c r="AM586" s="217"/>
      <c r="AO586" s="217"/>
    </row>
    <row r="587" spans="20:41" x14ac:dyDescent="0.25">
      <c r="T587" s="200">
        <v>577</v>
      </c>
      <c r="U587" s="197">
        <f>IFERROR(INDEX(Sales!$B$6:$F$5005,$T587,MATCH(U$10,Sales!$B$5:$F$5,0)),"")</f>
        <v>0</v>
      </c>
      <c r="V587" s="196">
        <f>IFERROR(INDEX(Sales!$B$6:$F$5005,$T587,MATCH(V$10,Sales!$B$5:$F$5,0)),"")</f>
        <v>0</v>
      </c>
      <c r="W587" s="196">
        <f>IFERROR(INDEX(Sales!$B$6:$F$5005,$T587,MATCH(W$10,Sales!$B$5:$F$5,0)),"")</f>
        <v>0</v>
      </c>
      <c r="X587" s="196">
        <f>IFERROR(INDEX(Sales!$B$6:$F$5005,$T587,MATCH(X$10,Sales!$B$5:$F$5,0)),"")</f>
        <v>0</v>
      </c>
      <c r="Y587" s="220">
        <f>IFERROR(INDEX(Sales!$B$6:$F$5005,$T587,MATCH(Y$10,Sales!$B$5:$F$5,0)),"")</f>
        <v>0</v>
      </c>
      <c r="Z587" s="201"/>
      <c r="AA587" s="201"/>
      <c r="AB587" s="201" t="str">
        <f t="shared" si="54"/>
        <v>No</v>
      </c>
      <c r="AC587" s="201" t="str">
        <f t="shared" si="55"/>
        <v/>
      </c>
      <c r="AD587" s="201" t="str">
        <f t="shared" ref="AD587:AD650" si="59">IF($AB587="No","",SUM($AT$10:$BE$10)/$AR$6)</f>
        <v/>
      </c>
      <c r="AE587" s="202" t="str">
        <f t="shared" si="56"/>
        <v/>
      </c>
      <c r="AF587" s="202" t="str">
        <f t="shared" si="57"/>
        <v/>
      </c>
      <c r="AG587" s="202" t="str">
        <f t="shared" si="58"/>
        <v/>
      </c>
      <c r="AH587" s="202"/>
      <c r="AI587" s="1"/>
      <c r="AJ587" s="217"/>
      <c r="AK587" s="217"/>
      <c r="AL587" s="217"/>
      <c r="AM587" s="217"/>
      <c r="AO587" s="217"/>
    </row>
    <row r="588" spans="20:41" x14ac:dyDescent="0.25">
      <c r="T588" s="200">
        <v>578</v>
      </c>
      <c r="U588" s="197">
        <f>IFERROR(INDEX(Sales!$B$6:$F$5005,$T588,MATCH(U$10,Sales!$B$5:$F$5,0)),"")</f>
        <v>0</v>
      </c>
      <c r="V588" s="196">
        <f>IFERROR(INDEX(Sales!$B$6:$F$5005,$T588,MATCH(V$10,Sales!$B$5:$F$5,0)),"")</f>
        <v>0</v>
      </c>
      <c r="W588" s="196">
        <f>IFERROR(INDEX(Sales!$B$6:$F$5005,$T588,MATCH(W$10,Sales!$B$5:$F$5,0)),"")</f>
        <v>0</v>
      </c>
      <c r="X588" s="196">
        <f>IFERROR(INDEX(Sales!$B$6:$F$5005,$T588,MATCH(X$10,Sales!$B$5:$F$5,0)),"")</f>
        <v>0</v>
      </c>
      <c r="Y588" s="220">
        <f>IFERROR(INDEX(Sales!$B$6:$F$5005,$T588,MATCH(Y$10,Sales!$B$5:$F$5,0)),"")</f>
        <v>0</v>
      </c>
      <c r="Z588" s="201"/>
      <c r="AA588" s="201"/>
      <c r="AB588" s="201" t="str">
        <f t="shared" ref="AB588:AB651" si="60">IF($U588=0,"No","Yes")</f>
        <v>No</v>
      </c>
      <c r="AC588" s="201" t="str">
        <f t="shared" ref="AC588:AC651" si="61">IFERROR(IF($AB588="No","",$Y588),"")</f>
        <v/>
      </c>
      <c r="AD588" s="201" t="str">
        <f t="shared" si="59"/>
        <v/>
      </c>
      <c r="AE588" s="202" t="str">
        <f t="shared" ref="AE588:AE651" si="62">IFERROR(IF($AB588="No","",YEAR($U588)),"")</f>
        <v/>
      </c>
      <c r="AF588" s="202" t="str">
        <f t="shared" ref="AF588:AF651" si="63">IFERROR(IF($AB588="No","",MONTH($U588)),"")</f>
        <v/>
      </c>
      <c r="AG588" s="202" t="str">
        <f t="shared" ref="AG588:AG651" si="64">IFERROR(INDEX($AJ$11:$AK$22,MATCH($AF588,$AJ$11:$AJ$22,0),2),"")</f>
        <v/>
      </c>
      <c r="AH588" s="202"/>
      <c r="AI588" s="1"/>
      <c r="AJ588" s="217"/>
      <c r="AK588" s="217"/>
      <c r="AL588" s="217"/>
      <c r="AM588" s="217"/>
      <c r="AO588" s="217"/>
    </row>
    <row r="589" spans="20:41" x14ac:dyDescent="0.25">
      <c r="T589" s="200">
        <v>579</v>
      </c>
      <c r="U589" s="197">
        <f>IFERROR(INDEX(Sales!$B$6:$F$5005,$T589,MATCH(U$10,Sales!$B$5:$F$5,0)),"")</f>
        <v>0</v>
      </c>
      <c r="V589" s="196">
        <f>IFERROR(INDEX(Sales!$B$6:$F$5005,$T589,MATCH(V$10,Sales!$B$5:$F$5,0)),"")</f>
        <v>0</v>
      </c>
      <c r="W589" s="196">
        <f>IFERROR(INDEX(Sales!$B$6:$F$5005,$T589,MATCH(W$10,Sales!$B$5:$F$5,0)),"")</f>
        <v>0</v>
      </c>
      <c r="X589" s="196">
        <f>IFERROR(INDEX(Sales!$B$6:$F$5005,$T589,MATCH(X$10,Sales!$B$5:$F$5,0)),"")</f>
        <v>0</v>
      </c>
      <c r="Y589" s="220">
        <f>IFERROR(INDEX(Sales!$B$6:$F$5005,$T589,MATCH(Y$10,Sales!$B$5:$F$5,0)),"")</f>
        <v>0</v>
      </c>
      <c r="Z589" s="201"/>
      <c r="AA589" s="201"/>
      <c r="AB589" s="201" t="str">
        <f t="shared" si="60"/>
        <v>No</v>
      </c>
      <c r="AC589" s="201" t="str">
        <f t="shared" si="61"/>
        <v/>
      </c>
      <c r="AD589" s="201" t="str">
        <f t="shared" si="59"/>
        <v/>
      </c>
      <c r="AE589" s="202" t="str">
        <f t="shared" si="62"/>
        <v/>
      </c>
      <c r="AF589" s="202" t="str">
        <f t="shared" si="63"/>
        <v/>
      </c>
      <c r="AG589" s="202" t="str">
        <f t="shared" si="64"/>
        <v/>
      </c>
      <c r="AH589" s="202"/>
      <c r="AI589" s="1"/>
      <c r="AJ589" s="217"/>
      <c r="AK589" s="217"/>
      <c r="AL589" s="217"/>
      <c r="AM589" s="217"/>
      <c r="AO589" s="217"/>
    </row>
    <row r="590" spans="20:41" x14ac:dyDescent="0.25">
      <c r="T590" s="200">
        <v>580</v>
      </c>
      <c r="U590" s="197">
        <f>IFERROR(INDEX(Sales!$B$6:$F$5005,$T590,MATCH(U$10,Sales!$B$5:$F$5,0)),"")</f>
        <v>0</v>
      </c>
      <c r="V590" s="196">
        <f>IFERROR(INDEX(Sales!$B$6:$F$5005,$T590,MATCH(V$10,Sales!$B$5:$F$5,0)),"")</f>
        <v>0</v>
      </c>
      <c r="W590" s="196">
        <f>IFERROR(INDEX(Sales!$B$6:$F$5005,$T590,MATCH(W$10,Sales!$B$5:$F$5,0)),"")</f>
        <v>0</v>
      </c>
      <c r="X590" s="196">
        <f>IFERROR(INDEX(Sales!$B$6:$F$5005,$T590,MATCH(X$10,Sales!$B$5:$F$5,0)),"")</f>
        <v>0</v>
      </c>
      <c r="Y590" s="220">
        <f>IFERROR(INDEX(Sales!$B$6:$F$5005,$T590,MATCH(Y$10,Sales!$B$5:$F$5,0)),"")</f>
        <v>0</v>
      </c>
      <c r="Z590" s="201"/>
      <c r="AA590" s="201"/>
      <c r="AB590" s="201" t="str">
        <f t="shared" si="60"/>
        <v>No</v>
      </c>
      <c r="AC590" s="201" t="str">
        <f t="shared" si="61"/>
        <v/>
      </c>
      <c r="AD590" s="201" t="str">
        <f t="shared" si="59"/>
        <v/>
      </c>
      <c r="AE590" s="202" t="str">
        <f t="shared" si="62"/>
        <v/>
      </c>
      <c r="AF590" s="202" t="str">
        <f t="shared" si="63"/>
        <v/>
      </c>
      <c r="AG590" s="202" t="str">
        <f t="shared" si="64"/>
        <v/>
      </c>
      <c r="AH590" s="202"/>
      <c r="AI590" s="1"/>
      <c r="AJ590" s="217"/>
      <c r="AK590" s="217"/>
      <c r="AL590" s="217"/>
      <c r="AM590" s="217"/>
      <c r="AO590" s="217"/>
    </row>
    <row r="591" spans="20:41" x14ac:dyDescent="0.25">
      <c r="T591" s="200">
        <v>581</v>
      </c>
      <c r="U591" s="197">
        <f>IFERROR(INDEX(Sales!$B$6:$F$5005,$T591,MATCH(U$10,Sales!$B$5:$F$5,0)),"")</f>
        <v>0</v>
      </c>
      <c r="V591" s="196">
        <f>IFERROR(INDEX(Sales!$B$6:$F$5005,$T591,MATCH(V$10,Sales!$B$5:$F$5,0)),"")</f>
        <v>0</v>
      </c>
      <c r="W591" s="196">
        <f>IFERROR(INDEX(Sales!$B$6:$F$5005,$T591,MATCH(W$10,Sales!$B$5:$F$5,0)),"")</f>
        <v>0</v>
      </c>
      <c r="X591" s="196">
        <f>IFERROR(INDEX(Sales!$B$6:$F$5005,$T591,MATCH(X$10,Sales!$B$5:$F$5,0)),"")</f>
        <v>0</v>
      </c>
      <c r="Y591" s="220">
        <f>IFERROR(INDEX(Sales!$B$6:$F$5005,$T591,MATCH(Y$10,Sales!$B$5:$F$5,0)),"")</f>
        <v>0</v>
      </c>
      <c r="Z591" s="201"/>
      <c r="AA591" s="201"/>
      <c r="AB591" s="201" t="str">
        <f t="shared" si="60"/>
        <v>No</v>
      </c>
      <c r="AC591" s="201" t="str">
        <f t="shared" si="61"/>
        <v/>
      </c>
      <c r="AD591" s="201" t="str">
        <f t="shared" si="59"/>
        <v/>
      </c>
      <c r="AE591" s="202" t="str">
        <f t="shared" si="62"/>
        <v/>
      </c>
      <c r="AF591" s="202" t="str">
        <f t="shared" si="63"/>
        <v/>
      </c>
      <c r="AG591" s="202" t="str">
        <f t="shared" si="64"/>
        <v/>
      </c>
      <c r="AH591" s="202"/>
      <c r="AI591" s="1"/>
      <c r="AJ591" s="217"/>
      <c r="AK591" s="217"/>
      <c r="AL591" s="217"/>
      <c r="AM591" s="217"/>
      <c r="AO591" s="217"/>
    </row>
    <row r="592" spans="20:41" x14ac:dyDescent="0.25">
      <c r="T592" s="200">
        <v>582</v>
      </c>
      <c r="U592" s="197">
        <f>IFERROR(INDEX(Sales!$B$6:$F$5005,$T592,MATCH(U$10,Sales!$B$5:$F$5,0)),"")</f>
        <v>0</v>
      </c>
      <c r="V592" s="196">
        <f>IFERROR(INDEX(Sales!$B$6:$F$5005,$T592,MATCH(V$10,Sales!$B$5:$F$5,0)),"")</f>
        <v>0</v>
      </c>
      <c r="W592" s="196">
        <f>IFERROR(INDEX(Sales!$B$6:$F$5005,$T592,MATCH(W$10,Sales!$B$5:$F$5,0)),"")</f>
        <v>0</v>
      </c>
      <c r="X592" s="196">
        <f>IFERROR(INDEX(Sales!$B$6:$F$5005,$T592,MATCH(X$10,Sales!$B$5:$F$5,0)),"")</f>
        <v>0</v>
      </c>
      <c r="Y592" s="220">
        <f>IFERROR(INDEX(Sales!$B$6:$F$5005,$T592,MATCH(Y$10,Sales!$B$5:$F$5,0)),"")</f>
        <v>0</v>
      </c>
      <c r="Z592" s="201"/>
      <c r="AA592" s="201"/>
      <c r="AB592" s="201" t="str">
        <f t="shared" si="60"/>
        <v>No</v>
      </c>
      <c r="AC592" s="201" t="str">
        <f t="shared" si="61"/>
        <v/>
      </c>
      <c r="AD592" s="201" t="str">
        <f t="shared" si="59"/>
        <v/>
      </c>
      <c r="AE592" s="202" t="str">
        <f t="shared" si="62"/>
        <v/>
      </c>
      <c r="AF592" s="202" t="str">
        <f t="shared" si="63"/>
        <v/>
      </c>
      <c r="AG592" s="202" t="str">
        <f t="shared" si="64"/>
        <v/>
      </c>
      <c r="AH592" s="202"/>
      <c r="AI592" s="1"/>
      <c r="AJ592" s="217"/>
      <c r="AK592" s="217"/>
      <c r="AL592" s="217"/>
      <c r="AM592" s="217"/>
      <c r="AO592" s="217"/>
    </row>
    <row r="593" spans="20:41" x14ac:dyDescent="0.25">
      <c r="T593" s="200">
        <v>583</v>
      </c>
      <c r="U593" s="197">
        <f>IFERROR(INDEX(Sales!$B$6:$F$5005,$T593,MATCH(U$10,Sales!$B$5:$F$5,0)),"")</f>
        <v>0</v>
      </c>
      <c r="V593" s="196">
        <f>IFERROR(INDEX(Sales!$B$6:$F$5005,$T593,MATCH(V$10,Sales!$B$5:$F$5,0)),"")</f>
        <v>0</v>
      </c>
      <c r="W593" s="196">
        <f>IFERROR(INDEX(Sales!$B$6:$F$5005,$T593,MATCH(W$10,Sales!$B$5:$F$5,0)),"")</f>
        <v>0</v>
      </c>
      <c r="X593" s="196">
        <f>IFERROR(INDEX(Sales!$B$6:$F$5005,$T593,MATCH(X$10,Sales!$B$5:$F$5,0)),"")</f>
        <v>0</v>
      </c>
      <c r="Y593" s="220">
        <f>IFERROR(INDEX(Sales!$B$6:$F$5005,$T593,MATCH(Y$10,Sales!$B$5:$F$5,0)),"")</f>
        <v>0</v>
      </c>
      <c r="Z593" s="201"/>
      <c r="AA593" s="201"/>
      <c r="AB593" s="201" t="str">
        <f t="shared" si="60"/>
        <v>No</v>
      </c>
      <c r="AC593" s="201" t="str">
        <f t="shared" si="61"/>
        <v/>
      </c>
      <c r="AD593" s="201" t="str">
        <f t="shared" si="59"/>
        <v/>
      </c>
      <c r="AE593" s="202" t="str">
        <f t="shared" si="62"/>
        <v/>
      </c>
      <c r="AF593" s="202" t="str">
        <f t="shared" si="63"/>
        <v/>
      </c>
      <c r="AG593" s="202" t="str">
        <f t="shared" si="64"/>
        <v/>
      </c>
      <c r="AH593" s="202"/>
      <c r="AI593" s="1"/>
      <c r="AJ593" s="217"/>
      <c r="AK593" s="217"/>
      <c r="AL593" s="217"/>
      <c r="AM593" s="217"/>
      <c r="AO593" s="217"/>
    </row>
    <row r="594" spans="20:41" x14ac:dyDescent="0.25">
      <c r="T594" s="200">
        <v>584</v>
      </c>
      <c r="U594" s="197">
        <f>IFERROR(INDEX(Sales!$B$6:$F$5005,$T594,MATCH(U$10,Sales!$B$5:$F$5,0)),"")</f>
        <v>0</v>
      </c>
      <c r="V594" s="196">
        <f>IFERROR(INDEX(Sales!$B$6:$F$5005,$T594,MATCH(V$10,Sales!$B$5:$F$5,0)),"")</f>
        <v>0</v>
      </c>
      <c r="W594" s="196">
        <f>IFERROR(INDEX(Sales!$B$6:$F$5005,$T594,MATCH(W$10,Sales!$B$5:$F$5,0)),"")</f>
        <v>0</v>
      </c>
      <c r="X594" s="196">
        <f>IFERROR(INDEX(Sales!$B$6:$F$5005,$T594,MATCH(X$10,Sales!$B$5:$F$5,0)),"")</f>
        <v>0</v>
      </c>
      <c r="Y594" s="220">
        <f>IFERROR(INDEX(Sales!$B$6:$F$5005,$T594,MATCH(Y$10,Sales!$B$5:$F$5,0)),"")</f>
        <v>0</v>
      </c>
      <c r="Z594" s="201"/>
      <c r="AA594" s="201"/>
      <c r="AB594" s="201" t="str">
        <f t="shared" si="60"/>
        <v>No</v>
      </c>
      <c r="AC594" s="201" t="str">
        <f t="shared" si="61"/>
        <v/>
      </c>
      <c r="AD594" s="201" t="str">
        <f t="shared" si="59"/>
        <v/>
      </c>
      <c r="AE594" s="202" t="str">
        <f t="shared" si="62"/>
        <v/>
      </c>
      <c r="AF594" s="202" t="str">
        <f t="shared" si="63"/>
        <v/>
      </c>
      <c r="AG594" s="202" t="str">
        <f t="shared" si="64"/>
        <v/>
      </c>
      <c r="AH594" s="202"/>
      <c r="AI594" s="1"/>
      <c r="AJ594" s="217"/>
      <c r="AK594" s="217"/>
      <c r="AL594" s="217"/>
      <c r="AM594" s="217"/>
      <c r="AO594" s="217"/>
    </row>
    <row r="595" spans="20:41" x14ac:dyDescent="0.25">
      <c r="T595" s="200">
        <v>585</v>
      </c>
      <c r="U595" s="197">
        <f>IFERROR(INDEX(Sales!$B$6:$F$5005,$T595,MATCH(U$10,Sales!$B$5:$F$5,0)),"")</f>
        <v>0</v>
      </c>
      <c r="V595" s="196">
        <f>IFERROR(INDEX(Sales!$B$6:$F$5005,$T595,MATCH(V$10,Sales!$B$5:$F$5,0)),"")</f>
        <v>0</v>
      </c>
      <c r="W595" s="196">
        <f>IFERROR(INDEX(Sales!$B$6:$F$5005,$T595,MATCH(W$10,Sales!$B$5:$F$5,0)),"")</f>
        <v>0</v>
      </c>
      <c r="X595" s="196">
        <f>IFERROR(INDEX(Sales!$B$6:$F$5005,$T595,MATCH(X$10,Sales!$B$5:$F$5,0)),"")</f>
        <v>0</v>
      </c>
      <c r="Y595" s="220">
        <f>IFERROR(INDEX(Sales!$B$6:$F$5005,$T595,MATCH(Y$10,Sales!$B$5:$F$5,0)),"")</f>
        <v>0</v>
      </c>
      <c r="Z595" s="201"/>
      <c r="AA595" s="201"/>
      <c r="AB595" s="201" t="str">
        <f t="shared" si="60"/>
        <v>No</v>
      </c>
      <c r="AC595" s="201" t="str">
        <f t="shared" si="61"/>
        <v/>
      </c>
      <c r="AD595" s="201" t="str">
        <f t="shared" si="59"/>
        <v/>
      </c>
      <c r="AE595" s="202" t="str">
        <f t="shared" si="62"/>
        <v/>
      </c>
      <c r="AF595" s="202" t="str">
        <f t="shared" si="63"/>
        <v/>
      </c>
      <c r="AG595" s="202" t="str">
        <f t="shared" si="64"/>
        <v/>
      </c>
      <c r="AH595" s="202"/>
      <c r="AI595" s="1"/>
      <c r="AJ595" s="217"/>
      <c r="AK595" s="217"/>
      <c r="AL595" s="217"/>
      <c r="AM595" s="217"/>
      <c r="AO595" s="217"/>
    </row>
    <row r="596" spans="20:41" x14ac:dyDescent="0.25">
      <c r="T596" s="200">
        <v>586</v>
      </c>
      <c r="U596" s="197">
        <f>IFERROR(INDEX(Sales!$B$6:$F$5005,$T596,MATCH(U$10,Sales!$B$5:$F$5,0)),"")</f>
        <v>0</v>
      </c>
      <c r="V596" s="196">
        <f>IFERROR(INDEX(Sales!$B$6:$F$5005,$T596,MATCH(V$10,Sales!$B$5:$F$5,0)),"")</f>
        <v>0</v>
      </c>
      <c r="W596" s="196">
        <f>IFERROR(INDEX(Sales!$B$6:$F$5005,$T596,MATCH(W$10,Sales!$B$5:$F$5,0)),"")</f>
        <v>0</v>
      </c>
      <c r="X596" s="196">
        <f>IFERROR(INDEX(Sales!$B$6:$F$5005,$T596,MATCH(X$10,Sales!$B$5:$F$5,0)),"")</f>
        <v>0</v>
      </c>
      <c r="Y596" s="220">
        <f>IFERROR(INDEX(Sales!$B$6:$F$5005,$T596,MATCH(Y$10,Sales!$B$5:$F$5,0)),"")</f>
        <v>0</v>
      </c>
      <c r="Z596" s="201"/>
      <c r="AA596" s="201"/>
      <c r="AB596" s="201" t="str">
        <f t="shared" si="60"/>
        <v>No</v>
      </c>
      <c r="AC596" s="201" t="str">
        <f t="shared" si="61"/>
        <v/>
      </c>
      <c r="AD596" s="201" t="str">
        <f t="shared" si="59"/>
        <v/>
      </c>
      <c r="AE596" s="202" t="str">
        <f t="shared" si="62"/>
        <v/>
      </c>
      <c r="AF596" s="202" t="str">
        <f t="shared" si="63"/>
        <v/>
      </c>
      <c r="AG596" s="202" t="str">
        <f t="shared" si="64"/>
        <v/>
      </c>
      <c r="AH596" s="202"/>
      <c r="AI596" s="1"/>
      <c r="AJ596" s="217"/>
      <c r="AK596" s="217"/>
      <c r="AL596" s="217"/>
      <c r="AM596" s="217"/>
      <c r="AO596" s="217"/>
    </row>
    <row r="597" spans="20:41" x14ac:dyDescent="0.25">
      <c r="T597" s="200">
        <v>587</v>
      </c>
      <c r="U597" s="197">
        <f>IFERROR(INDEX(Sales!$B$6:$F$5005,$T597,MATCH(U$10,Sales!$B$5:$F$5,0)),"")</f>
        <v>0</v>
      </c>
      <c r="V597" s="196">
        <f>IFERROR(INDEX(Sales!$B$6:$F$5005,$T597,MATCH(V$10,Sales!$B$5:$F$5,0)),"")</f>
        <v>0</v>
      </c>
      <c r="W597" s="196">
        <f>IFERROR(INDEX(Sales!$B$6:$F$5005,$T597,MATCH(W$10,Sales!$B$5:$F$5,0)),"")</f>
        <v>0</v>
      </c>
      <c r="X597" s="196">
        <f>IFERROR(INDEX(Sales!$B$6:$F$5005,$T597,MATCH(X$10,Sales!$B$5:$F$5,0)),"")</f>
        <v>0</v>
      </c>
      <c r="Y597" s="220">
        <f>IFERROR(INDEX(Sales!$B$6:$F$5005,$T597,MATCH(Y$10,Sales!$B$5:$F$5,0)),"")</f>
        <v>0</v>
      </c>
      <c r="Z597" s="201"/>
      <c r="AA597" s="201"/>
      <c r="AB597" s="201" t="str">
        <f t="shared" si="60"/>
        <v>No</v>
      </c>
      <c r="AC597" s="201" t="str">
        <f t="shared" si="61"/>
        <v/>
      </c>
      <c r="AD597" s="201" t="str">
        <f t="shared" si="59"/>
        <v/>
      </c>
      <c r="AE597" s="202" t="str">
        <f t="shared" si="62"/>
        <v/>
      </c>
      <c r="AF597" s="202" t="str">
        <f t="shared" si="63"/>
        <v/>
      </c>
      <c r="AG597" s="202" t="str">
        <f t="shared" si="64"/>
        <v/>
      </c>
      <c r="AH597" s="202"/>
      <c r="AI597" s="1"/>
      <c r="AJ597" s="217"/>
      <c r="AK597" s="217"/>
      <c r="AL597" s="217"/>
      <c r="AM597" s="217"/>
      <c r="AO597" s="217"/>
    </row>
    <row r="598" spans="20:41" x14ac:dyDescent="0.25">
      <c r="T598" s="200">
        <v>588</v>
      </c>
      <c r="U598" s="197">
        <f>IFERROR(INDEX(Sales!$B$6:$F$5005,$T598,MATCH(U$10,Sales!$B$5:$F$5,0)),"")</f>
        <v>0</v>
      </c>
      <c r="V598" s="196">
        <f>IFERROR(INDEX(Sales!$B$6:$F$5005,$T598,MATCH(V$10,Sales!$B$5:$F$5,0)),"")</f>
        <v>0</v>
      </c>
      <c r="W598" s="196">
        <f>IFERROR(INDEX(Sales!$B$6:$F$5005,$T598,MATCH(W$10,Sales!$B$5:$F$5,0)),"")</f>
        <v>0</v>
      </c>
      <c r="X598" s="196">
        <f>IFERROR(INDEX(Sales!$B$6:$F$5005,$T598,MATCH(X$10,Sales!$B$5:$F$5,0)),"")</f>
        <v>0</v>
      </c>
      <c r="Y598" s="220">
        <f>IFERROR(INDEX(Sales!$B$6:$F$5005,$T598,MATCH(Y$10,Sales!$B$5:$F$5,0)),"")</f>
        <v>0</v>
      </c>
      <c r="Z598" s="201"/>
      <c r="AA598" s="201"/>
      <c r="AB598" s="201" t="str">
        <f t="shared" si="60"/>
        <v>No</v>
      </c>
      <c r="AC598" s="201" t="str">
        <f t="shared" si="61"/>
        <v/>
      </c>
      <c r="AD598" s="201" t="str">
        <f t="shared" si="59"/>
        <v/>
      </c>
      <c r="AE598" s="202" t="str">
        <f t="shared" si="62"/>
        <v/>
      </c>
      <c r="AF598" s="202" t="str">
        <f t="shared" si="63"/>
        <v/>
      </c>
      <c r="AG598" s="202" t="str">
        <f t="shared" si="64"/>
        <v/>
      </c>
      <c r="AH598" s="202"/>
      <c r="AI598" s="1"/>
      <c r="AJ598" s="217"/>
      <c r="AK598" s="217"/>
      <c r="AL598" s="217"/>
      <c r="AM598" s="217"/>
      <c r="AO598" s="217"/>
    </row>
    <row r="599" spans="20:41" x14ac:dyDescent="0.25">
      <c r="T599" s="200">
        <v>589</v>
      </c>
      <c r="U599" s="197">
        <f>IFERROR(INDEX(Sales!$B$6:$F$5005,$T599,MATCH(U$10,Sales!$B$5:$F$5,0)),"")</f>
        <v>0</v>
      </c>
      <c r="V599" s="196">
        <f>IFERROR(INDEX(Sales!$B$6:$F$5005,$T599,MATCH(V$10,Sales!$B$5:$F$5,0)),"")</f>
        <v>0</v>
      </c>
      <c r="W599" s="196">
        <f>IFERROR(INDEX(Sales!$B$6:$F$5005,$T599,MATCH(W$10,Sales!$B$5:$F$5,0)),"")</f>
        <v>0</v>
      </c>
      <c r="X599" s="196">
        <f>IFERROR(INDEX(Sales!$B$6:$F$5005,$T599,MATCH(X$10,Sales!$B$5:$F$5,0)),"")</f>
        <v>0</v>
      </c>
      <c r="Y599" s="220">
        <f>IFERROR(INDEX(Sales!$B$6:$F$5005,$T599,MATCH(Y$10,Sales!$B$5:$F$5,0)),"")</f>
        <v>0</v>
      </c>
      <c r="Z599" s="201"/>
      <c r="AA599" s="201"/>
      <c r="AB599" s="201" t="str">
        <f t="shared" si="60"/>
        <v>No</v>
      </c>
      <c r="AC599" s="201" t="str">
        <f t="shared" si="61"/>
        <v/>
      </c>
      <c r="AD599" s="201" t="str">
        <f t="shared" si="59"/>
        <v/>
      </c>
      <c r="AE599" s="202" t="str">
        <f t="shared" si="62"/>
        <v/>
      </c>
      <c r="AF599" s="202" t="str">
        <f t="shared" si="63"/>
        <v/>
      </c>
      <c r="AG599" s="202" t="str">
        <f t="shared" si="64"/>
        <v/>
      </c>
      <c r="AH599" s="202"/>
      <c r="AI599" s="1"/>
      <c r="AJ599" s="217"/>
      <c r="AK599" s="217"/>
      <c r="AL599" s="217"/>
      <c r="AM599" s="217"/>
      <c r="AO599" s="217"/>
    </row>
    <row r="600" spans="20:41" x14ac:dyDescent="0.25">
      <c r="T600" s="200">
        <v>590</v>
      </c>
      <c r="U600" s="197">
        <f>IFERROR(INDEX(Sales!$B$6:$F$5005,$T600,MATCH(U$10,Sales!$B$5:$F$5,0)),"")</f>
        <v>0</v>
      </c>
      <c r="V600" s="196">
        <f>IFERROR(INDEX(Sales!$B$6:$F$5005,$T600,MATCH(V$10,Sales!$B$5:$F$5,0)),"")</f>
        <v>0</v>
      </c>
      <c r="W600" s="196">
        <f>IFERROR(INDEX(Sales!$B$6:$F$5005,$T600,MATCH(W$10,Sales!$B$5:$F$5,0)),"")</f>
        <v>0</v>
      </c>
      <c r="X600" s="196">
        <f>IFERROR(INDEX(Sales!$B$6:$F$5005,$T600,MATCH(X$10,Sales!$B$5:$F$5,0)),"")</f>
        <v>0</v>
      </c>
      <c r="Y600" s="220">
        <f>IFERROR(INDEX(Sales!$B$6:$F$5005,$T600,MATCH(Y$10,Sales!$B$5:$F$5,0)),"")</f>
        <v>0</v>
      </c>
      <c r="Z600" s="201"/>
      <c r="AA600" s="201"/>
      <c r="AB600" s="201" t="str">
        <f t="shared" si="60"/>
        <v>No</v>
      </c>
      <c r="AC600" s="201" t="str">
        <f t="shared" si="61"/>
        <v/>
      </c>
      <c r="AD600" s="201" t="str">
        <f t="shared" si="59"/>
        <v/>
      </c>
      <c r="AE600" s="202" t="str">
        <f t="shared" si="62"/>
        <v/>
      </c>
      <c r="AF600" s="202" t="str">
        <f t="shared" si="63"/>
        <v/>
      </c>
      <c r="AG600" s="202" t="str">
        <f t="shared" si="64"/>
        <v/>
      </c>
      <c r="AH600" s="202"/>
      <c r="AI600" s="1"/>
      <c r="AJ600" s="217"/>
      <c r="AK600" s="217"/>
      <c r="AL600" s="217"/>
      <c r="AM600" s="217"/>
      <c r="AO600" s="217"/>
    </row>
    <row r="601" spans="20:41" x14ac:dyDescent="0.25">
      <c r="T601" s="200">
        <v>591</v>
      </c>
      <c r="U601" s="197">
        <f>IFERROR(INDEX(Sales!$B$6:$F$5005,$T601,MATCH(U$10,Sales!$B$5:$F$5,0)),"")</f>
        <v>0</v>
      </c>
      <c r="V601" s="196">
        <f>IFERROR(INDEX(Sales!$B$6:$F$5005,$T601,MATCH(V$10,Sales!$B$5:$F$5,0)),"")</f>
        <v>0</v>
      </c>
      <c r="W601" s="196">
        <f>IFERROR(INDEX(Sales!$B$6:$F$5005,$T601,MATCH(W$10,Sales!$B$5:$F$5,0)),"")</f>
        <v>0</v>
      </c>
      <c r="X601" s="196">
        <f>IFERROR(INDEX(Sales!$B$6:$F$5005,$T601,MATCH(X$10,Sales!$B$5:$F$5,0)),"")</f>
        <v>0</v>
      </c>
      <c r="Y601" s="220">
        <f>IFERROR(INDEX(Sales!$B$6:$F$5005,$T601,MATCH(Y$10,Sales!$B$5:$F$5,0)),"")</f>
        <v>0</v>
      </c>
      <c r="Z601" s="201"/>
      <c r="AA601" s="201"/>
      <c r="AB601" s="201" t="str">
        <f t="shared" si="60"/>
        <v>No</v>
      </c>
      <c r="AC601" s="201" t="str">
        <f t="shared" si="61"/>
        <v/>
      </c>
      <c r="AD601" s="201" t="str">
        <f t="shared" si="59"/>
        <v/>
      </c>
      <c r="AE601" s="202" t="str">
        <f t="shared" si="62"/>
        <v/>
      </c>
      <c r="AF601" s="202" t="str">
        <f t="shared" si="63"/>
        <v/>
      </c>
      <c r="AG601" s="202" t="str">
        <f t="shared" si="64"/>
        <v/>
      </c>
      <c r="AH601" s="202"/>
      <c r="AI601" s="1"/>
      <c r="AJ601" s="217"/>
      <c r="AK601" s="217"/>
      <c r="AL601" s="217"/>
      <c r="AM601" s="217"/>
      <c r="AO601" s="217"/>
    </row>
    <row r="602" spans="20:41" x14ac:dyDescent="0.25">
      <c r="T602" s="200">
        <v>592</v>
      </c>
      <c r="U602" s="197">
        <f>IFERROR(INDEX(Sales!$B$6:$F$5005,$T602,MATCH(U$10,Sales!$B$5:$F$5,0)),"")</f>
        <v>0</v>
      </c>
      <c r="V602" s="196">
        <f>IFERROR(INDEX(Sales!$B$6:$F$5005,$T602,MATCH(V$10,Sales!$B$5:$F$5,0)),"")</f>
        <v>0</v>
      </c>
      <c r="W602" s="196">
        <f>IFERROR(INDEX(Sales!$B$6:$F$5005,$T602,MATCH(W$10,Sales!$B$5:$F$5,0)),"")</f>
        <v>0</v>
      </c>
      <c r="X602" s="196">
        <f>IFERROR(INDEX(Sales!$B$6:$F$5005,$T602,MATCH(X$10,Sales!$B$5:$F$5,0)),"")</f>
        <v>0</v>
      </c>
      <c r="Y602" s="220">
        <f>IFERROR(INDEX(Sales!$B$6:$F$5005,$T602,MATCH(Y$10,Sales!$B$5:$F$5,0)),"")</f>
        <v>0</v>
      </c>
      <c r="Z602" s="201"/>
      <c r="AA602" s="201"/>
      <c r="AB602" s="201" t="str">
        <f t="shared" si="60"/>
        <v>No</v>
      </c>
      <c r="AC602" s="201" t="str">
        <f t="shared" si="61"/>
        <v/>
      </c>
      <c r="AD602" s="201" t="str">
        <f t="shared" si="59"/>
        <v/>
      </c>
      <c r="AE602" s="202" t="str">
        <f t="shared" si="62"/>
        <v/>
      </c>
      <c r="AF602" s="202" t="str">
        <f t="shared" si="63"/>
        <v/>
      </c>
      <c r="AG602" s="202" t="str">
        <f t="shared" si="64"/>
        <v/>
      </c>
      <c r="AH602" s="202"/>
      <c r="AI602" s="1"/>
      <c r="AJ602" s="217"/>
      <c r="AK602" s="217"/>
      <c r="AL602" s="217"/>
      <c r="AM602" s="217"/>
      <c r="AO602" s="217"/>
    </row>
    <row r="603" spans="20:41" x14ac:dyDescent="0.25">
      <c r="T603" s="200">
        <v>593</v>
      </c>
      <c r="U603" s="197">
        <f>IFERROR(INDEX(Sales!$B$6:$F$5005,$T603,MATCH(U$10,Sales!$B$5:$F$5,0)),"")</f>
        <v>0</v>
      </c>
      <c r="V603" s="196">
        <f>IFERROR(INDEX(Sales!$B$6:$F$5005,$T603,MATCH(V$10,Sales!$B$5:$F$5,0)),"")</f>
        <v>0</v>
      </c>
      <c r="W603" s="196">
        <f>IFERROR(INDEX(Sales!$B$6:$F$5005,$T603,MATCH(W$10,Sales!$B$5:$F$5,0)),"")</f>
        <v>0</v>
      </c>
      <c r="X603" s="196">
        <f>IFERROR(INDEX(Sales!$B$6:$F$5005,$T603,MATCH(X$10,Sales!$B$5:$F$5,0)),"")</f>
        <v>0</v>
      </c>
      <c r="Y603" s="220">
        <f>IFERROR(INDEX(Sales!$B$6:$F$5005,$T603,MATCH(Y$10,Sales!$B$5:$F$5,0)),"")</f>
        <v>0</v>
      </c>
      <c r="Z603" s="201"/>
      <c r="AA603" s="201"/>
      <c r="AB603" s="201" t="str">
        <f t="shared" si="60"/>
        <v>No</v>
      </c>
      <c r="AC603" s="201" t="str">
        <f t="shared" si="61"/>
        <v/>
      </c>
      <c r="AD603" s="201" t="str">
        <f t="shared" si="59"/>
        <v/>
      </c>
      <c r="AE603" s="202" t="str">
        <f t="shared" si="62"/>
        <v/>
      </c>
      <c r="AF603" s="202" t="str">
        <f t="shared" si="63"/>
        <v/>
      </c>
      <c r="AG603" s="202" t="str">
        <f t="shared" si="64"/>
        <v/>
      </c>
      <c r="AH603" s="202"/>
      <c r="AI603" s="1"/>
      <c r="AJ603" s="217"/>
      <c r="AK603" s="217"/>
      <c r="AL603" s="217"/>
      <c r="AM603" s="217"/>
      <c r="AO603" s="217"/>
    </row>
    <row r="604" spans="20:41" x14ac:dyDescent="0.25">
      <c r="T604" s="200">
        <v>594</v>
      </c>
      <c r="U604" s="197">
        <f>IFERROR(INDEX(Sales!$B$6:$F$5005,$T604,MATCH(U$10,Sales!$B$5:$F$5,0)),"")</f>
        <v>0</v>
      </c>
      <c r="V604" s="196">
        <f>IFERROR(INDEX(Sales!$B$6:$F$5005,$T604,MATCH(V$10,Sales!$B$5:$F$5,0)),"")</f>
        <v>0</v>
      </c>
      <c r="W604" s="196">
        <f>IFERROR(INDEX(Sales!$B$6:$F$5005,$T604,MATCH(W$10,Sales!$B$5:$F$5,0)),"")</f>
        <v>0</v>
      </c>
      <c r="X604" s="196">
        <f>IFERROR(INDEX(Sales!$B$6:$F$5005,$T604,MATCH(X$10,Sales!$B$5:$F$5,0)),"")</f>
        <v>0</v>
      </c>
      <c r="Y604" s="220">
        <f>IFERROR(INDEX(Sales!$B$6:$F$5005,$T604,MATCH(Y$10,Sales!$B$5:$F$5,0)),"")</f>
        <v>0</v>
      </c>
      <c r="Z604" s="201"/>
      <c r="AA604" s="201"/>
      <c r="AB604" s="201" t="str">
        <f t="shared" si="60"/>
        <v>No</v>
      </c>
      <c r="AC604" s="201" t="str">
        <f t="shared" si="61"/>
        <v/>
      </c>
      <c r="AD604" s="201" t="str">
        <f t="shared" si="59"/>
        <v/>
      </c>
      <c r="AE604" s="202" t="str">
        <f t="shared" si="62"/>
        <v/>
      </c>
      <c r="AF604" s="202" t="str">
        <f t="shared" si="63"/>
        <v/>
      </c>
      <c r="AG604" s="202" t="str">
        <f t="shared" si="64"/>
        <v/>
      </c>
      <c r="AH604" s="202"/>
      <c r="AI604" s="1"/>
      <c r="AJ604" s="217"/>
      <c r="AK604" s="217"/>
      <c r="AL604" s="217"/>
      <c r="AM604" s="217"/>
      <c r="AO604" s="217"/>
    </row>
    <row r="605" spans="20:41" x14ac:dyDescent="0.25">
      <c r="T605" s="200">
        <v>595</v>
      </c>
      <c r="U605" s="197">
        <f>IFERROR(INDEX(Sales!$B$6:$F$5005,$T605,MATCH(U$10,Sales!$B$5:$F$5,0)),"")</f>
        <v>0</v>
      </c>
      <c r="V605" s="196">
        <f>IFERROR(INDEX(Sales!$B$6:$F$5005,$T605,MATCH(V$10,Sales!$B$5:$F$5,0)),"")</f>
        <v>0</v>
      </c>
      <c r="W605" s="196">
        <f>IFERROR(INDEX(Sales!$B$6:$F$5005,$T605,MATCH(W$10,Sales!$B$5:$F$5,0)),"")</f>
        <v>0</v>
      </c>
      <c r="X605" s="196">
        <f>IFERROR(INDEX(Sales!$B$6:$F$5005,$T605,MATCH(X$10,Sales!$B$5:$F$5,0)),"")</f>
        <v>0</v>
      </c>
      <c r="Y605" s="220">
        <f>IFERROR(INDEX(Sales!$B$6:$F$5005,$T605,MATCH(Y$10,Sales!$B$5:$F$5,0)),"")</f>
        <v>0</v>
      </c>
      <c r="Z605" s="201"/>
      <c r="AA605" s="201"/>
      <c r="AB605" s="201" t="str">
        <f t="shared" si="60"/>
        <v>No</v>
      </c>
      <c r="AC605" s="201" t="str">
        <f t="shared" si="61"/>
        <v/>
      </c>
      <c r="AD605" s="201" t="str">
        <f t="shared" si="59"/>
        <v/>
      </c>
      <c r="AE605" s="202" t="str">
        <f t="shared" si="62"/>
        <v/>
      </c>
      <c r="AF605" s="202" t="str">
        <f t="shared" si="63"/>
        <v/>
      </c>
      <c r="AG605" s="202" t="str">
        <f t="shared" si="64"/>
        <v/>
      </c>
      <c r="AH605" s="202"/>
      <c r="AI605" s="1"/>
      <c r="AJ605" s="217"/>
      <c r="AK605" s="217"/>
      <c r="AL605" s="217"/>
      <c r="AM605" s="217"/>
      <c r="AO605" s="217"/>
    </row>
    <row r="606" spans="20:41" x14ac:dyDescent="0.25">
      <c r="T606" s="200">
        <v>596</v>
      </c>
      <c r="U606" s="197">
        <f>IFERROR(INDEX(Sales!$B$6:$F$5005,$T606,MATCH(U$10,Sales!$B$5:$F$5,0)),"")</f>
        <v>0</v>
      </c>
      <c r="V606" s="196">
        <f>IFERROR(INDEX(Sales!$B$6:$F$5005,$T606,MATCH(V$10,Sales!$B$5:$F$5,0)),"")</f>
        <v>0</v>
      </c>
      <c r="W606" s="196">
        <f>IFERROR(INDEX(Sales!$B$6:$F$5005,$T606,MATCH(W$10,Sales!$B$5:$F$5,0)),"")</f>
        <v>0</v>
      </c>
      <c r="X606" s="196">
        <f>IFERROR(INDEX(Sales!$B$6:$F$5005,$T606,MATCH(X$10,Sales!$B$5:$F$5,0)),"")</f>
        <v>0</v>
      </c>
      <c r="Y606" s="220">
        <f>IFERROR(INDEX(Sales!$B$6:$F$5005,$T606,MATCH(Y$10,Sales!$B$5:$F$5,0)),"")</f>
        <v>0</v>
      </c>
      <c r="Z606" s="201"/>
      <c r="AA606" s="201"/>
      <c r="AB606" s="201" t="str">
        <f t="shared" si="60"/>
        <v>No</v>
      </c>
      <c r="AC606" s="201" t="str">
        <f t="shared" si="61"/>
        <v/>
      </c>
      <c r="AD606" s="201" t="str">
        <f t="shared" si="59"/>
        <v/>
      </c>
      <c r="AE606" s="202" t="str">
        <f t="shared" si="62"/>
        <v/>
      </c>
      <c r="AF606" s="202" t="str">
        <f t="shared" si="63"/>
        <v/>
      </c>
      <c r="AG606" s="202" t="str">
        <f t="shared" si="64"/>
        <v/>
      </c>
      <c r="AH606" s="202"/>
      <c r="AI606" s="1"/>
      <c r="AJ606" s="217"/>
      <c r="AK606" s="217"/>
      <c r="AL606" s="217"/>
      <c r="AM606" s="217"/>
      <c r="AO606" s="217"/>
    </row>
    <row r="607" spans="20:41" x14ac:dyDescent="0.25">
      <c r="T607" s="200">
        <v>597</v>
      </c>
      <c r="U607" s="197">
        <f>IFERROR(INDEX(Sales!$B$6:$F$5005,$T607,MATCH(U$10,Sales!$B$5:$F$5,0)),"")</f>
        <v>0</v>
      </c>
      <c r="V607" s="196">
        <f>IFERROR(INDEX(Sales!$B$6:$F$5005,$T607,MATCH(V$10,Sales!$B$5:$F$5,0)),"")</f>
        <v>0</v>
      </c>
      <c r="W607" s="196">
        <f>IFERROR(INDEX(Sales!$B$6:$F$5005,$T607,MATCH(W$10,Sales!$B$5:$F$5,0)),"")</f>
        <v>0</v>
      </c>
      <c r="X607" s="196">
        <f>IFERROR(INDEX(Sales!$B$6:$F$5005,$T607,MATCH(X$10,Sales!$B$5:$F$5,0)),"")</f>
        <v>0</v>
      </c>
      <c r="Y607" s="220">
        <f>IFERROR(INDEX(Sales!$B$6:$F$5005,$T607,MATCH(Y$10,Sales!$B$5:$F$5,0)),"")</f>
        <v>0</v>
      </c>
      <c r="Z607" s="201"/>
      <c r="AA607" s="201"/>
      <c r="AB607" s="201" t="str">
        <f t="shared" si="60"/>
        <v>No</v>
      </c>
      <c r="AC607" s="201" t="str">
        <f t="shared" si="61"/>
        <v/>
      </c>
      <c r="AD607" s="201" t="str">
        <f t="shared" si="59"/>
        <v/>
      </c>
      <c r="AE607" s="202" t="str">
        <f t="shared" si="62"/>
        <v/>
      </c>
      <c r="AF607" s="202" t="str">
        <f t="shared" si="63"/>
        <v/>
      </c>
      <c r="AG607" s="202" t="str">
        <f t="shared" si="64"/>
        <v/>
      </c>
      <c r="AH607" s="202"/>
      <c r="AI607" s="1"/>
      <c r="AJ607" s="217"/>
      <c r="AK607" s="217"/>
      <c r="AL607" s="217"/>
      <c r="AM607" s="217"/>
      <c r="AO607" s="217"/>
    </row>
    <row r="608" spans="20:41" x14ac:dyDescent="0.25">
      <c r="T608" s="200">
        <v>598</v>
      </c>
      <c r="U608" s="197">
        <f>IFERROR(INDEX(Sales!$B$6:$F$5005,$T608,MATCH(U$10,Sales!$B$5:$F$5,0)),"")</f>
        <v>0</v>
      </c>
      <c r="V608" s="196">
        <f>IFERROR(INDEX(Sales!$B$6:$F$5005,$T608,MATCH(V$10,Sales!$B$5:$F$5,0)),"")</f>
        <v>0</v>
      </c>
      <c r="W608" s="196">
        <f>IFERROR(INDEX(Sales!$B$6:$F$5005,$T608,MATCH(W$10,Sales!$B$5:$F$5,0)),"")</f>
        <v>0</v>
      </c>
      <c r="X608" s="196">
        <f>IFERROR(INDEX(Sales!$B$6:$F$5005,$T608,MATCH(X$10,Sales!$B$5:$F$5,0)),"")</f>
        <v>0</v>
      </c>
      <c r="Y608" s="220">
        <f>IFERROR(INDEX(Sales!$B$6:$F$5005,$T608,MATCH(Y$10,Sales!$B$5:$F$5,0)),"")</f>
        <v>0</v>
      </c>
      <c r="Z608" s="201"/>
      <c r="AA608" s="201"/>
      <c r="AB608" s="201" t="str">
        <f t="shared" si="60"/>
        <v>No</v>
      </c>
      <c r="AC608" s="201" t="str">
        <f t="shared" si="61"/>
        <v/>
      </c>
      <c r="AD608" s="201" t="str">
        <f t="shared" si="59"/>
        <v/>
      </c>
      <c r="AE608" s="202" t="str">
        <f t="shared" si="62"/>
        <v/>
      </c>
      <c r="AF608" s="202" t="str">
        <f t="shared" si="63"/>
        <v/>
      </c>
      <c r="AG608" s="202" t="str">
        <f t="shared" si="64"/>
        <v/>
      </c>
      <c r="AH608" s="202"/>
      <c r="AI608" s="1"/>
      <c r="AJ608" s="217"/>
      <c r="AK608" s="217"/>
      <c r="AL608" s="217"/>
      <c r="AM608" s="217"/>
      <c r="AO608" s="217"/>
    </row>
    <row r="609" spans="20:41" x14ac:dyDescent="0.25">
      <c r="T609" s="200">
        <v>599</v>
      </c>
      <c r="U609" s="197">
        <f>IFERROR(INDEX(Sales!$B$6:$F$5005,$T609,MATCH(U$10,Sales!$B$5:$F$5,0)),"")</f>
        <v>0</v>
      </c>
      <c r="V609" s="196">
        <f>IFERROR(INDEX(Sales!$B$6:$F$5005,$T609,MATCH(V$10,Sales!$B$5:$F$5,0)),"")</f>
        <v>0</v>
      </c>
      <c r="W609" s="196">
        <f>IFERROR(INDEX(Sales!$B$6:$F$5005,$T609,MATCH(W$10,Sales!$B$5:$F$5,0)),"")</f>
        <v>0</v>
      </c>
      <c r="X609" s="196">
        <f>IFERROR(INDEX(Sales!$B$6:$F$5005,$T609,MATCH(X$10,Sales!$B$5:$F$5,0)),"")</f>
        <v>0</v>
      </c>
      <c r="Y609" s="220">
        <f>IFERROR(INDEX(Sales!$B$6:$F$5005,$T609,MATCH(Y$10,Sales!$B$5:$F$5,0)),"")</f>
        <v>0</v>
      </c>
      <c r="Z609" s="201"/>
      <c r="AA609" s="201"/>
      <c r="AB609" s="201" t="str">
        <f t="shared" si="60"/>
        <v>No</v>
      </c>
      <c r="AC609" s="201" t="str">
        <f t="shared" si="61"/>
        <v/>
      </c>
      <c r="AD609" s="201" t="str">
        <f t="shared" si="59"/>
        <v/>
      </c>
      <c r="AE609" s="202" t="str">
        <f t="shared" si="62"/>
        <v/>
      </c>
      <c r="AF609" s="202" t="str">
        <f t="shared" si="63"/>
        <v/>
      </c>
      <c r="AG609" s="202" t="str">
        <f t="shared" si="64"/>
        <v/>
      </c>
      <c r="AH609" s="202"/>
      <c r="AI609" s="1"/>
      <c r="AJ609" s="217"/>
      <c r="AK609" s="217"/>
      <c r="AL609" s="217"/>
      <c r="AM609" s="217"/>
      <c r="AO609" s="217"/>
    </row>
    <row r="610" spans="20:41" x14ac:dyDescent="0.25">
      <c r="T610" s="200">
        <v>600</v>
      </c>
      <c r="U610" s="197">
        <f>IFERROR(INDEX(Sales!$B$6:$F$5005,$T610,MATCH(U$10,Sales!$B$5:$F$5,0)),"")</f>
        <v>0</v>
      </c>
      <c r="V610" s="196">
        <f>IFERROR(INDEX(Sales!$B$6:$F$5005,$T610,MATCH(V$10,Sales!$B$5:$F$5,0)),"")</f>
        <v>0</v>
      </c>
      <c r="W610" s="196">
        <f>IFERROR(INDEX(Sales!$B$6:$F$5005,$T610,MATCH(W$10,Sales!$B$5:$F$5,0)),"")</f>
        <v>0</v>
      </c>
      <c r="X610" s="196">
        <f>IFERROR(INDEX(Sales!$B$6:$F$5005,$T610,MATCH(X$10,Sales!$B$5:$F$5,0)),"")</f>
        <v>0</v>
      </c>
      <c r="Y610" s="220">
        <f>IFERROR(INDEX(Sales!$B$6:$F$5005,$T610,MATCH(Y$10,Sales!$B$5:$F$5,0)),"")</f>
        <v>0</v>
      </c>
      <c r="Z610" s="201"/>
      <c r="AA610" s="201"/>
      <c r="AB610" s="201" t="str">
        <f t="shared" si="60"/>
        <v>No</v>
      </c>
      <c r="AC610" s="201" t="str">
        <f t="shared" si="61"/>
        <v/>
      </c>
      <c r="AD610" s="201" t="str">
        <f t="shared" si="59"/>
        <v/>
      </c>
      <c r="AE610" s="202" t="str">
        <f t="shared" si="62"/>
        <v/>
      </c>
      <c r="AF610" s="202" t="str">
        <f t="shared" si="63"/>
        <v/>
      </c>
      <c r="AG610" s="202" t="str">
        <f t="shared" si="64"/>
        <v/>
      </c>
      <c r="AH610" s="202"/>
      <c r="AI610" s="1"/>
      <c r="AJ610" s="217"/>
      <c r="AK610" s="217"/>
      <c r="AL610" s="217"/>
      <c r="AM610" s="217"/>
      <c r="AO610" s="217"/>
    </row>
    <row r="611" spans="20:41" x14ac:dyDescent="0.25">
      <c r="T611" s="200">
        <v>601</v>
      </c>
      <c r="U611" s="197">
        <f>IFERROR(INDEX(Sales!$B$6:$F$5005,$T611,MATCH(U$10,Sales!$B$5:$F$5,0)),"")</f>
        <v>0</v>
      </c>
      <c r="V611" s="196">
        <f>IFERROR(INDEX(Sales!$B$6:$F$5005,$T611,MATCH(V$10,Sales!$B$5:$F$5,0)),"")</f>
        <v>0</v>
      </c>
      <c r="W611" s="196">
        <f>IFERROR(INDEX(Sales!$B$6:$F$5005,$T611,MATCH(W$10,Sales!$B$5:$F$5,0)),"")</f>
        <v>0</v>
      </c>
      <c r="X611" s="196">
        <f>IFERROR(INDEX(Sales!$B$6:$F$5005,$T611,MATCH(X$10,Sales!$B$5:$F$5,0)),"")</f>
        <v>0</v>
      </c>
      <c r="Y611" s="220">
        <f>IFERROR(INDEX(Sales!$B$6:$F$5005,$T611,MATCH(Y$10,Sales!$B$5:$F$5,0)),"")</f>
        <v>0</v>
      </c>
      <c r="Z611" s="201"/>
      <c r="AA611" s="201"/>
      <c r="AB611" s="201" t="str">
        <f t="shared" si="60"/>
        <v>No</v>
      </c>
      <c r="AC611" s="201" t="str">
        <f t="shared" si="61"/>
        <v/>
      </c>
      <c r="AD611" s="201" t="str">
        <f t="shared" si="59"/>
        <v/>
      </c>
      <c r="AE611" s="202" t="str">
        <f t="shared" si="62"/>
        <v/>
      </c>
      <c r="AF611" s="202" t="str">
        <f t="shared" si="63"/>
        <v/>
      </c>
      <c r="AG611" s="202" t="str">
        <f t="shared" si="64"/>
        <v/>
      </c>
      <c r="AH611" s="202"/>
      <c r="AI611" s="1"/>
      <c r="AJ611" s="217"/>
      <c r="AK611" s="217"/>
      <c r="AL611" s="217"/>
      <c r="AM611" s="217"/>
      <c r="AO611" s="217"/>
    </row>
    <row r="612" spans="20:41" x14ac:dyDescent="0.25">
      <c r="T612" s="200">
        <v>602</v>
      </c>
      <c r="U612" s="197">
        <f>IFERROR(INDEX(Sales!$B$6:$F$5005,$T612,MATCH(U$10,Sales!$B$5:$F$5,0)),"")</f>
        <v>0</v>
      </c>
      <c r="V612" s="196">
        <f>IFERROR(INDEX(Sales!$B$6:$F$5005,$T612,MATCH(V$10,Sales!$B$5:$F$5,0)),"")</f>
        <v>0</v>
      </c>
      <c r="W612" s="196">
        <f>IFERROR(INDEX(Sales!$B$6:$F$5005,$T612,MATCH(W$10,Sales!$B$5:$F$5,0)),"")</f>
        <v>0</v>
      </c>
      <c r="X612" s="196">
        <f>IFERROR(INDEX(Sales!$B$6:$F$5005,$T612,MATCH(X$10,Sales!$B$5:$F$5,0)),"")</f>
        <v>0</v>
      </c>
      <c r="Y612" s="220">
        <f>IFERROR(INDEX(Sales!$B$6:$F$5005,$T612,MATCH(Y$10,Sales!$B$5:$F$5,0)),"")</f>
        <v>0</v>
      </c>
      <c r="Z612" s="201"/>
      <c r="AA612" s="201"/>
      <c r="AB612" s="201" t="str">
        <f t="shared" si="60"/>
        <v>No</v>
      </c>
      <c r="AC612" s="201" t="str">
        <f t="shared" si="61"/>
        <v/>
      </c>
      <c r="AD612" s="201" t="str">
        <f t="shared" si="59"/>
        <v/>
      </c>
      <c r="AE612" s="202" t="str">
        <f t="shared" si="62"/>
        <v/>
      </c>
      <c r="AF612" s="202" t="str">
        <f t="shared" si="63"/>
        <v/>
      </c>
      <c r="AG612" s="202" t="str">
        <f t="shared" si="64"/>
        <v/>
      </c>
      <c r="AH612" s="202"/>
      <c r="AI612" s="1"/>
      <c r="AJ612" s="217"/>
      <c r="AK612" s="217"/>
      <c r="AL612" s="217"/>
      <c r="AM612" s="217"/>
      <c r="AO612" s="217"/>
    </row>
    <row r="613" spans="20:41" x14ac:dyDescent="0.25">
      <c r="T613" s="200">
        <v>603</v>
      </c>
      <c r="U613" s="197">
        <f>IFERROR(INDEX(Sales!$B$6:$F$5005,$T613,MATCH(U$10,Sales!$B$5:$F$5,0)),"")</f>
        <v>0</v>
      </c>
      <c r="V613" s="196">
        <f>IFERROR(INDEX(Sales!$B$6:$F$5005,$T613,MATCH(V$10,Sales!$B$5:$F$5,0)),"")</f>
        <v>0</v>
      </c>
      <c r="W613" s="196">
        <f>IFERROR(INDEX(Sales!$B$6:$F$5005,$T613,MATCH(W$10,Sales!$B$5:$F$5,0)),"")</f>
        <v>0</v>
      </c>
      <c r="X613" s="196">
        <f>IFERROR(INDEX(Sales!$B$6:$F$5005,$T613,MATCH(X$10,Sales!$B$5:$F$5,0)),"")</f>
        <v>0</v>
      </c>
      <c r="Y613" s="220">
        <f>IFERROR(INDEX(Sales!$B$6:$F$5005,$T613,MATCH(Y$10,Sales!$B$5:$F$5,0)),"")</f>
        <v>0</v>
      </c>
      <c r="Z613" s="201"/>
      <c r="AA613" s="201"/>
      <c r="AB613" s="201" t="str">
        <f t="shared" si="60"/>
        <v>No</v>
      </c>
      <c r="AC613" s="201" t="str">
        <f t="shared" si="61"/>
        <v/>
      </c>
      <c r="AD613" s="201" t="str">
        <f t="shared" si="59"/>
        <v/>
      </c>
      <c r="AE613" s="202" t="str">
        <f t="shared" si="62"/>
        <v/>
      </c>
      <c r="AF613" s="202" t="str">
        <f t="shared" si="63"/>
        <v/>
      </c>
      <c r="AG613" s="202" t="str">
        <f t="shared" si="64"/>
        <v/>
      </c>
      <c r="AH613" s="202"/>
      <c r="AI613" s="1"/>
      <c r="AJ613" s="217"/>
      <c r="AK613" s="217"/>
      <c r="AL613" s="217"/>
      <c r="AM613" s="217"/>
      <c r="AO613" s="217"/>
    </row>
    <row r="614" spans="20:41" x14ac:dyDescent="0.25">
      <c r="T614" s="200">
        <v>604</v>
      </c>
      <c r="U614" s="197">
        <f>IFERROR(INDEX(Sales!$B$6:$F$5005,$T614,MATCH(U$10,Sales!$B$5:$F$5,0)),"")</f>
        <v>0</v>
      </c>
      <c r="V614" s="196">
        <f>IFERROR(INDEX(Sales!$B$6:$F$5005,$T614,MATCH(V$10,Sales!$B$5:$F$5,0)),"")</f>
        <v>0</v>
      </c>
      <c r="W614" s="196">
        <f>IFERROR(INDEX(Sales!$B$6:$F$5005,$T614,MATCH(W$10,Sales!$B$5:$F$5,0)),"")</f>
        <v>0</v>
      </c>
      <c r="X614" s="196">
        <f>IFERROR(INDEX(Sales!$B$6:$F$5005,$T614,MATCH(X$10,Sales!$B$5:$F$5,0)),"")</f>
        <v>0</v>
      </c>
      <c r="Y614" s="220">
        <f>IFERROR(INDEX(Sales!$B$6:$F$5005,$T614,MATCH(Y$10,Sales!$B$5:$F$5,0)),"")</f>
        <v>0</v>
      </c>
      <c r="Z614" s="201"/>
      <c r="AA614" s="201"/>
      <c r="AB614" s="201" t="str">
        <f t="shared" si="60"/>
        <v>No</v>
      </c>
      <c r="AC614" s="201" t="str">
        <f t="shared" si="61"/>
        <v/>
      </c>
      <c r="AD614" s="201" t="str">
        <f t="shared" si="59"/>
        <v/>
      </c>
      <c r="AE614" s="202" t="str">
        <f t="shared" si="62"/>
        <v/>
      </c>
      <c r="AF614" s="202" t="str">
        <f t="shared" si="63"/>
        <v/>
      </c>
      <c r="AG614" s="202" t="str">
        <f t="shared" si="64"/>
        <v/>
      </c>
      <c r="AH614" s="202"/>
      <c r="AI614" s="1"/>
      <c r="AJ614" s="217"/>
      <c r="AK614" s="217"/>
      <c r="AL614" s="217"/>
      <c r="AM614" s="217"/>
      <c r="AO614" s="217"/>
    </row>
    <row r="615" spans="20:41" x14ac:dyDescent="0.25">
      <c r="T615" s="200">
        <v>605</v>
      </c>
      <c r="U615" s="197">
        <f>IFERROR(INDEX(Sales!$B$6:$F$5005,$T615,MATCH(U$10,Sales!$B$5:$F$5,0)),"")</f>
        <v>0</v>
      </c>
      <c r="V615" s="196">
        <f>IFERROR(INDEX(Sales!$B$6:$F$5005,$T615,MATCH(V$10,Sales!$B$5:$F$5,0)),"")</f>
        <v>0</v>
      </c>
      <c r="W615" s="196">
        <f>IFERROR(INDEX(Sales!$B$6:$F$5005,$T615,MATCH(W$10,Sales!$B$5:$F$5,0)),"")</f>
        <v>0</v>
      </c>
      <c r="X615" s="196">
        <f>IFERROR(INDEX(Sales!$B$6:$F$5005,$T615,MATCH(X$10,Sales!$B$5:$F$5,0)),"")</f>
        <v>0</v>
      </c>
      <c r="Y615" s="220">
        <f>IFERROR(INDEX(Sales!$B$6:$F$5005,$T615,MATCH(Y$10,Sales!$B$5:$F$5,0)),"")</f>
        <v>0</v>
      </c>
      <c r="Z615" s="201"/>
      <c r="AA615" s="201"/>
      <c r="AB615" s="201" t="str">
        <f t="shared" si="60"/>
        <v>No</v>
      </c>
      <c r="AC615" s="201" t="str">
        <f t="shared" si="61"/>
        <v/>
      </c>
      <c r="AD615" s="201" t="str">
        <f t="shared" si="59"/>
        <v/>
      </c>
      <c r="AE615" s="202" t="str">
        <f t="shared" si="62"/>
        <v/>
      </c>
      <c r="AF615" s="202" t="str">
        <f t="shared" si="63"/>
        <v/>
      </c>
      <c r="AG615" s="202" t="str">
        <f t="shared" si="64"/>
        <v/>
      </c>
      <c r="AH615" s="202"/>
      <c r="AI615" s="1"/>
      <c r="AJ615" s="217"/>
      <c r="AK615" s="217"/>
      <c r="AL615" s="217"/>
      <c r="AM615" s="217"/>
      <c r="AO615" s="217"/>
    </row>
    <row r="616" spans="20:41" x14ac:dyDescent="0.25">
      <c r="T616" s="200">
        <v>606</v>
      </c>
      <c r="U616" s="197">
        <f>IFERROR(INDEX(Sales!$B$6:$F$5005,$T616,MATCH(U$10,Sales!$B$5:$F$5,0)),"")</f>
        <v>0</v>
      </c>
      <c r="V616" s="196">
        <f>IFERROR(INDEX(Sales!$B$6:$F$5005,$T616,MATCH(V$10,Sales!$B$5:$F$5,0)),"")</f>
        <v>0</v>
      </c>
      <c r="W616" s="196">
        <f>IFERROR(INDEX(Sales!$B$6:$F$5005,$T616,MATCH(W$10,Sales!$B$5:$F$5,0)),"")</f>
        <v>0</v>
      </c>
      <c r="X616" s="196">
        <f>IFERROR(INDEX(Sales!$B$6:$F$5005,$T616,MATCH(X$10,Sales!$B$5:$F$5,0)),"")</f>
        <v>0</v>
      </c>
      <c r="Y616" s="220">
        <f>IFERROR(INDEX(Sales!$B$6:$F$5005,$T616,MATCH(Y$10,Sales!$B$5:$F$5,0)),"")</f>
        <v>0</v>
      </c>
      <c r="Z616" s="201"/>
      <c r="AA616" s="201"/>
      <c r="AB616" s="201" t="str">
        <f t="shared" si="60"/>
        <v>No</v>
      </c>
      <c r="AC616" s="201" t="str">
        <f t="shared" si="61"/>
        <v/>
      </c>
      <c r="AD616" s="201" t="str">
        <f t="shared" si="59"/>
        <v/>
      </c>
      <c r="AE616" s="202" t="str">
        <f t="shared" si="62"/>
        <v/>
      </c>
      <c r="AF616" s="202" t="str">
        <f t="shared" si="63"/>
        <v/>
      </c>
      <c r="AG616" s="202" t="str">
        <f t="shared" si="64"/>
        <v/>
      </c>
      <c r="AH616" s="202"/>
      <c r="AI616" s="1"/>
      <c r="AJ616" s="217"/>
      <c r="AK616" s="217"/>
      <c r="AL616" s="217"/>
      <c r="AM616" s="217"/>
      <c r="AO616" s="217"/>
    </row>
    <row r="617" spans="20:41" x14ac:dyDescent="0.25">
      <c r="T617" s="200">
        <v>607</v>
      </c>
      <c r="U617" s="197">
        <f>IFERROR(INDEX(Sales!$B$6:$F$5005,$T617,MATCH(U$10,Sales!$B$5:$F$5,0)),"")</f>
        <v>0</v>
      </c>
      <c r="V617" s="196">
        <f>IFERROR(INDEX(Sales!$B$6:$F$5005,$T617,MATCH(V$10,Sales!$B$5:$F$5,0)),"")</f>
        <v>0</v>
      </c>
      <c r="W617" s="196">
        <f>IFERROR(INDEX(Sales!$B$6:$F$5005,$T617,MATCH(W$10,Sales!$B$5:$F$5,0)),"")</f>
        <v>0</v>
      </c>
      <c r="X617" s="196">
        <f>IFERROR(INDEX(Sales!$B$6:$F$5005,$T617,MATCH(X$10,Sales!$B$5:$F$5,0)),"")</f>
        <v>0</v>
      </c>
      <c r="Y617" s="220">
        <f>IFERROR(INDEX(Sales!$B$6:$F$5005,$T617,MATCH(Y$10,Sales!$B$5:$F$5,0)),"")</f>
        <v>0</v>
      </c>
      <c r="Z617" s="201"/>
      <c r="AA617" s="201"/>
      <c r="AB617" s="201" t="str">
        <f t="shared" si="60"/>
        <v>No</v>
      </c>
      <c r="AC617" s="201" t="str">
        <f t="shared" si="61"/>
        <v/>
      </c>
      <c r="AD617" s="201" t="str">
        <f t="shared" si="59"/>
        <v/>
      </c>
      <c r="AE617" s="202" t="str">
        <f t="shared" si="62"/>
        <v/>
      </c>
      <c r="AF617" s="202" t="str">
        <f t="shared" si="63"/>
        <v/>
      </c>
      <c r="AG617" s="202" t="str">
        <f t="shared" si="64"/>
        <v/>
      </c>
      <c r="AH617" s="202"/>
      <c r="AI617" s="1"/>
      <c r="AJ617" s="217"/>
      <c r="AK617" s="217"/>
      <c r="AL617" s="217"/>
      <c r="AM617" s="217"/>
      <c r="AO617" s="217"/>
    </row>
    <row r="618" spans="20:41" x14ac:dyDescent="0.25">
      <c r="T618" s="200">
        <v>608</v>
      </c>
      <c r="U618" s="197">
        <f>IFERROR(INDEX(Sales!$B$6:$F$5005,$T618,MATCH(U$10,Sales!$B$5:$F$5,0)),"")</f>
        <v>0</v>
      </c>
      <c r="V618" s="196">
        <f>IFERROR(INDEX(Sales!$B$6:$F$5005,$T618,MATCH(V$10,Sales!$B$5:$F$5,0)),"")</f>
        <v>0</v>
      </c>
      <c r="W618" s="196">
        <f>IFERROR(INDEX(Sales!$B$6:$F$5005,$T618,MATCH(W$10,Sales!$B$5:$F$5,0)),"")</f>
        <v>0</v>
      </c>
      <c r="X618" s="196">
        <f>IFERROR(INDEX(Sales!$B$6:$F$5005,$T618,MATCH(X$10,Sales!$B$5:$F$5,0)),"")</f>
        <v>0</v>
      </c>
      <c r="Y618" s="220">
        <f>IFERROR(INDEX(Sales!$B$6:$F$5005,$T618,MATCH(Y$10,Sales!$B$5:$F$5,0)),"")</f>
        <v>0</v>
      </c>
      <c r="Z618" s="201"/>
      <c r="AA618" s="201"/>
      <c r="AB618" s="201" t="str">
        <f t="shared" si="60"/>
        <v>No</v>
      </c>
      <c r="AC618" s="201" t="str">
        <f t="shared" si="61"/>
        <v/>
      </c>
      <c r="AD618" s="201" t="str">
        <f t="shared" si="59"/>
        <v/>
      </c>
      <c r="AE618" s="202" t="str">
        <f t="shared" si="62"/>
        <v/>
      </c>
      <c r="AF618" s="202" t="str">
        <f t="shared" si="63"/>
        <v/>
      </c>
      <c r="AG618" s="202" t="str">
        <f t="shared" si="64"/>
        <v/>
      </c>
      <c r="AH618" s="202"/>
      <c r="AI618" s="1"/>
      <c r="AJ618" s="217"/>
      <c r="AK618" s="217"/>
      <c r="AL618" s="217"/>
      <c r="AM618" s="217"/>
      <c r="AO618" s="217"/>
    </row>
    <row r="619" spans="20:41" x14ac:dyDescent="0.25">
      <c r="T619" s="200">
        <v>609</v>
      </c>
      <c r="U619" s="197">
        <f>IFERROR(INDEX(Sales!$B$6:$F$5005,$T619,MATCH(U$10,Sales!$B$5:$F$5,0)),"")</f>
        <v>0</v>
      </c>
      <c r="V619" s="196">
        <f>IFERROR(INDEX(Sales!$B$6:$F$5005,$T619,MATCH(V$10,Sales!$B$5:$F$5,0)),"")</f>
        <v>0</v>
      </c>
      <c r="W619" s="196">
        <f>IFERROR(INDEX(Sales!$B$6:$F$5005,$T619,MATCH(W$10,Sales!$B$5:$F$5,0)),"")</f>
        <v>0</v>
      </c>
      <c r="X619" s="196">
        <f>IFERROR(INDEX(Sales!$B$6:$F$5005,$T619,MATCH(X$10,Sales!$B$5:$F$5,0)),"")</f>
        <v>0</v>
      </c>
      <c r="Y619" s="220">
        <f>IFERROR(INDEX(Sales!$B$6:$F$5005,$T619,MATCH(Y$10,Sales!$B$5:$F$5,0)),"")</f>
        <v>0</v>
      </c>
      <c r="Z619" s="201"/>
      <c r="AA619" s="201"/>
      <c r="AB619" s="201" t="str">
        <f t="shared" si="60"/>
        <v>No</v>
      </c>
      <c r="AC619" s="201" t="str">
        <f t="shared" si="61"/>
        <v/>
      </c>
      <c r="AD619" s="201" t="str">
        <f t="shared" si="59"/>
        <v/>
      </c>
      <c r="AE619" s="202" t="str">
        <f t="shared" si="62"/>
        <v/>
      </c>
      <c r="AF619" s="202" t="str">
        <f t="shared" si="63"/>
        <v/>
      </c>
      <c r="AG619" s="202" t="str">
        <f t="shared" si="64"/>
        <v/>
      </c>
      <c r="AH619" s="202"/>
      <c r="AI619" s="1"/>
      <c r="AJ619" s="217"/>
      <c r="AK619" s="217"/>
      <c r="AL619" s="217"/>
      <c r="AM619" s="217"/>
      <c r="AO619" s="217"/>
    </row>
    <row r="620" spans="20:41" x14ac:dyDescent="0.25">
      <c r="T620" s="200">
        <v>610</v>
      </c>
      <c r="U620" s="197">
        <f>IFERROR(INDEX(Sales!$B$6:$F$5005,$T620,MATCH(U$10,Sales!$B$5:$F$5,0)),"")</f>
        <v>0</v>
      </c>
      <c r="V620" s="196">
        <f>IFERROR(INDEX(Sales!$B$6:$F$5005,$T620,MATCH(V$10,Sales!$B$5:$F$5,0)),"")</f>
        <v>0</v>
      </c>
      <c r="W620" s="196">
        <f>IFERROR(INDEX(Sales!$B$6:$F$5005,$T620,MATCH(W$10,Sales!$B$5:$F$5,0)),"")</f>
        <v>0</v>
      </c>
      <c r="X620" s="196">
        <f>IFERROR(INDEX(Sales!$B$6:$F$5005,$T620,MATCH(X$10,Sales!$B$5:$F$5,0)),"")</f>
        <v>0</v>
      </c>
      <c r="Y620" s="220">
        <f>IFERROR(INDEX(Sales!$B$6:$F$5005,$T620,MATCH(Y$10,Sales!$B$5:$F$5,0)),"")</f>
        <v>0</v>
      </c>
      <c r="Z620" s="201"/>
      <c r="AA620" s="201"/>
      <c r="AB620" s="201" t="str">
        <f t="shared" si="60"/>
        <v>No</v>
      </c>
      <c r="AC620" s="201" t="str">
        <f t="shared" si="61"/>
        <v/>
      </c>
      <c r="AD620" s="201" t="str">
        <f t="shared" si="59"/>
        <v/>
      </c>
      <c r="AE620" s="202" t="str">
        <f t="shared" si="62"/>
        <v/>
      </c>
      <c r="AF620" s="202" t="str">
        <f t="shared" si="63"/>
        <v/>
      </c>
      <c r="AG620" s="202" t="str">
        <f t="shared" si="64"/>
        <v/>
      </c>
      <c r="AH620" s="202"/>
      <c r="AI620" s="1"/>
      <c r="AJ620" s="217"/>
      <c r="AK620" s="217"/>
      <c r="AL620" s="217"/>
      <c r="AM620" s="217"/>
      <c r="AO620" s="217"/>
    </row>
    <row r="621" spans="20:41" x14ac:dyDescent="0.25">
      <c r="T621" s="200">
        <v>611</v>
      </c>
      <c r="U621" s="197">
        <f>IFERROR(INDEX(Sales!$B$6:$F$5005,$T621,MATCH(U$10,Sales!$B$5:$F$5,0)),"")</f>
        <v>0</v>
      </c>
      <c r="V621" s="196">
        <f>IFERROR(INDEX(Sales!$B$6:$F$5005,$T621,MATCH(V$10,Sales!$B$5:$F$5,0)),"")</f>
        <v>0</v>
      </c>
      <c r="W621" s="196">
        <f>IFERROR(INDEX(Sales!$B$6:$F$5005,$T621,MATCH(W$10,Sales!$B$5:$F$5,0)),"")</f>
        <v>0</v>
      </c>
      <c r="X621" s="196">
        <f>IFERROR(INDEX(Sales!$B$6:$F$5005,$T621,MATCH(X$10,Sales!$B$5:$F$5,0)),"")</f>
        <v>0</v>
      </c>
      <c r="Y621" s="220">
        <f>IFERROR(INDEX(Sales!$B$6:$F$5005,$T621,MATCH(Y$10,Sales!$B$5:$F$5,0)),"")</f>
        <v>0</v>
      </c>
      <c r="Z621" s="201"/>
      <c r="AA621" s="201"/>
      <c r="AB621" s="201" t="str">
        <f t="shared" si="60"/>
        <v>No</v>
      </c>
      <c r="AC621" s="201" t="str">
        <f t="shared" si="61"/>
        <v/>
      </c>
      <c r="AD621" s="201" t="str">
        <f t="shared" si="59"/>
        <v/>
      </c>
      <c r="AE621" s="202" t="str">
        <f t="shared" si="62"/>
        <v/>
      </c>
      <c r="AF621" s="202" t="str">
        <f t="shared" si="63"/>
        <v/>
      </c>
      <c r="AG621" s="202" t="str">
        <f t="shared" si="64"/>
        <v/>
      </c>
      <c r="AH621" s="202"/>
      <c r="AI621" s="1"/>
      <c r="AJ621" s="217"/>
      <c r="AK621" s="217"/>
      <c r="AL621" s="217"/>
      <c r="AM621" s="217"/>
      <c r="AO621" s="217"/>
    </row>
    <row r="622" spans="20:41" x14ac:dyDescent="0.25">
      <c r="T622" s="200">
        <v>612</v>
      </c>
      <c r="U622" s="197">
        <f>IFERROR(INDEX(Sales!$B$6:$F$5005,$T622,MATCH(U$10,Sales!$B$5:$F$5,0)),"")</f>
        <v>0</v>
      </c>
      <c r="V622" s="196">
        <f>IFERROR(INDEX(Sales!$B$6:$F$5005,$T622,MATCH(V$10,Sales!$B$5:$F$5,0)),"")</f>
        <v>0</v>
      </c>
      <c r="W622" s="196">
        <f>IFERROR(INDEX(Sales!$B$6:$F$5005,$T622,MATCH(W$10,Sales!$B$5:$F$5,0)),"")</f>
        <v>0</v>
      </c>
      <c r="X622" s="196">
        <f>IFERROR(INDEX(Sales!$B$6:$F$5005,$T622,MATCH(X$10,Sales!$B$5:$F$5,0)),"")</f>
        <v>0</v>
      </c>
      <c r="Y622" s="220">
        <f>IFERROR(INDEX(Sales!$B$6:$F$5005,$T622,MATCH(Y$10,Sales!$B$5:$F$5,0)),"")</f>
        <v>0</v>
      </c>
      <c r="Z622" s="201"/>
      <c r="AA622" s="201"/>
      <c r="AB622" s="201" t="str">
        <f t="shared" si="60"/>
        <v>No</v>
      </c>
      <c r="AC622" s="201" t="str">
        <f t="shared" si="61"/>
        <v/>
      </c>
      <c r="AD622" s="201" t="str">
        <f t="shared" si="59"/>
        <v/>
      </c>
      <c r="AE622" s="202" t="str">
        <f t="shared" si="62"/>
        <v/>
      </c>
      <c r="AF622" s="202" t="str">
        <f t="shared" si="63"/>
        <v/>
      </c>
      <c r="AG622" s="202" t="str">
        <f t="shared" si="64"/>
        <v/>
      </c>
      <c r="AH622" s="202"/>
      <c r="AI622" s="1"/>
      <c r="AJ622" s="217"/>
      <c r="AK622" s="217"/>
      <c r="AL622" s="217"/>
      <c r="AM622" s="217"/>
      <c r="AO622" s="217"/>
    </row>
    <row r="623" spans="20:41" x14ac:dyDescent="0.25">
      <c r="T623" s="200">
        <v>613</v>
      </c>
      <c r="U623" s="197">
        <f>IFERROR(INDEX(Sales!$B$6:$F$5005,$T623,MATCH(U$10,Sales!$B$5:$F$5,0)),"")</f>
        <v>0</v>
      </c>
      <c r="V623" s="196">
        <f>IFERROR(INDEX(Sales!$B$6:$F$5005,$T623,MATCH(V$10,Sales!$B$5:$F$5,0)),"")</f>
        <v>0</v>
      </c>
      <c r="W623" s="196">
        <f>IFERROR(INDEX(Sales!$B$6:$F$5005,$T623,MATCH(W$10,Sales!$B$5:$F$5,0)),"")</f>
        <v>0</v>
      </c>
      <c r="X623" s="196">
        <f>IFERROR(INDEX(Sales!$B$6:$F$5005,$T623,MATCH(X$10,Sales!$B$5:$F$5,0)),"")</f>
        <v>0</v>
      </c>
      <c r="Y623" s="220">
        <f>IFERROR(INDEX(Sales!$B$6:$F$5005,$T623,MATCH(Y$10,Sales!$B$5:$F$5,0)),"")</f>
        <v>0</v>
      </c>
      <c r="Z623" s="201"/>
      <c r="AA623" s="201"/>
      <c r="AB623" s="201" t="str">
        <f t="shared" si="60"/>
        <v>No</v>
      </c>
      <c r="AC623" s="201" t="str">
        <f t="shared" si="61"/>
        <v/>
      </c>
      <c r="AD623" s="201" t="str">
        <f t="shared" si="59"/>
        <v/>
      </c>
      <c r="AE623" s="202" t="str">
        <f t="shared" si="62"/>
        <v/>
      </c>
      <c r="AF623" s="202" t="str">
        <f t="shared" si="63"/>
        <v/>
      </c>
      <c r="AG623" s="202" t="str">
        <f t="shared" si="64"/>
        <v/>
      </c>
      <c r="AH623" s="202"/>
      <c r="AI623" s="1"/>
      <c r="AJ623" s="217"/>
      <c r="AK623" s="217"/>
      <c r="AL623" s="217"/>
      <c r="AM623" s="217"/>
      <c r="AO623" s="217"/>
    </row>
    <row r="624" spans="20:41" x14ac:dyDescent="0.25">
      <c r="T624" s="200">
        <v>614</v>
      </c>
      <c r="U624" s="197">
        <f>IFERROR(INDEX(Sales!$B$6:$F$5005,$T624,MATCH(U$10,Sales!$B$5:$F$5,0)),"")</f>
        <v>0</v>
      </c>
      <c r="V624" s="196">
        <f>IFERROR(INDEX(Sales!$B$6:$F$5005,$T624,MATCH(V$10,Sales!$B$5:$F$5,0)),"")</f>
        <v>0</v>
      </c>
      <c r="W624" s="196">
        <f>IFERROR(INDEX(Sales!$B$6:$F$5005,$T624,MATCH(W$10,Sales!$B$5:$F$5,0)),"")</f>
        <v>0</v>
      </c>
      <c r="X624" s="196">
        <f>IFERROR(INDEX(Sales!$B$6:$F$5005,$T624,MATCH(X$10,Sales!$B$5:$F$5,0)),"")</f>
        <v>0</v>
      </c>
      <c r="Y624" s="220">
        <f>IFERROR(INDEX(Sales!$B$6:$F$5005,$T624,MATCH(Y$10,Sales!$B$5:$F$5,0)),"")</f>
        <v>0</v>
      </c>
      <c r="Z624" s="201"/>
      <c r="AA624" s="201"/>
      <c r="AB624" s="201" t="str">
        <f t="shared" si="60"/>
        <v>No</v>
      </c>
      <c r="AC624" s="201" t="str">
        <f t="shared" si="61"/>
        <v/>
      </c>
      <c r="AD624" s="201" t="str">
        <f t="shared" si="59"/>
        <v/>
      </c>
      <c r="AE624" s="202" t="str">
        <f t="shared" si="62"/>
        <v/>
      </c>
      <c r="AF624" s="202" t="str">
        <f t="shared" si="63"/>
        <v/>
      </c>
      <c r="AG624" s="202" t="str">
        <f t="shared" si="64"/>
        <v/>
      </c>
      <c r="AH624" s="202"/>
      <c r="AI624" s="1"/>
      <c r="AJ624" s="217"/>
      <c r="AK624" s="217"/>
      <c r="AL624" s="217"/>
      <c r="AM624" s="217"/>
      <c r="AO624" s="217"/>
    </row>
    <row r="625" spans="20:41" x14ac:dyDescent="0.25">
      <c r="T625" s="200">
        <v>615</v>
      </c>
      <c r="U625" s="197">
        <f>IFERROR(INDEX(Sales!$B$6:$F$5005,$T625,MATCH(U$10,Sales!$B$5:$F$5,0)),"")</f>
        <v>0</v>
      </c>
      <c r="V625" s="196">
        <f>IFERROR(INDEX(Sales!$B$6:$F$5005,$T625,MATCH(V$10,Sales!$B$5:$F$5,0)),"")</f>
        <v>0</v>
      </c>
      <c r="W625" s="196">
        <f>IFERROR(INDEX(Sales!$B$6:$F$5005,$T625,MATCH(W$10,Sales!$B$5:$F$5,0)),"")</f>
        <v>0</v>
      </c>
      <c r="X625" s="196">
        <f>IFERROR(INDEX(Sales!$B$6:$F$5005,$T625,MATCH(X$10,Sales!$B$5:$F$5,0)),"")</f>
        <v>0</v>
      </c>
      <c r="Y625" s="220">
        <f>IFERROR(INDEX(Sales!$B$6:$F$5005,$T625,MATCH(Y$10,Sales!$B$5:$F$5,0)),"")</f>
        <v>0</v>
      </c>
      <c r="Z625" s="201"/>
      <c r="AA625" s="201"/>
      <c r="AB625" s="201" t="str">
        <f t="shared" si="60"/>
        <v>No</v>
      </c>
      <c r="AC625" s="201" t="str">
        <f t="shared" si="61"/>
        <v/>
      </c>
      <c r="AD625" s="201" t="str">
        <f t="shared" si="59"/>
        <v/>
      </c>
      <c r="AE625" s="202" t="str">
        <f t="shared" si="62"/>
        <v/>
      </c>
      <c r="AF625" s="202" t="str">
        <f t="shared" si="63"/>
        <v/>
      </c>
      <c r="AG625" s="202" t="str">
        <f t="shared" si="64"/>
        <v/>
      </c>
      <c r="AH625" s="202"/>
      <c r="AI625" s="1"/>
      <c r="AJ625" s="217"/>
      <c r="AK625" s="217"/>
      <c r="AL625" s="217"/>
      <c r="AM625" s="217"/>
      <c r="AO625" s="217"/>
    </row>
    <row r="626" spans="20:41" x14ac:dyDescent="0.25">
      <c r="T626" s="200">
        <v>616</v>
      </c>
      <c r="U626" s="197">
        <f>IFERROR(INDEX(Sales!$B$6:$F$5005,$T626,MATCH(U$10,Sales!$B$5:$F$5,0)),"")</f>
        <v>0</v>
      </c>
      <c r="V626" s="196">
        <f>IFERROR(INDEX(Sales!$B$6:$F$5005,$T626,MATCH(V$10,Sales!$B$5:$F$5,0)),"")</f>
        <v>0</v>
      </c>
      <c r="W626" s="196">
        <f>IFERROR(INDEX(Sales!$B$6:$F$5005,$T626,MATCH(W$10,Sales!$B$5:$F$5,0)),"")</f>
        <v>0</v>
      </c>
      <c r="X626" s="196">
        <f>IFERROR(INDEX(Sales!$B$6:$F$5005,$T626,MATCH(X$10,Sales!$B$5:$F$5,0)),"")</f>
        <v>0</v>
      </c>
      <c r="Y626" s="220">
        <f>IFERROR(INDEX(Sales!$B$6:$F$5005,$T626,MATCH(Y$10,Sales!$B$5:$F$5,0)),"")</f>
        <v>0</v>
      </c>
      <c r="Z626" s="201"/>
      <c r="AA626" s="201"/>
      <c r="AB626" s="201" t="str">
        <f t="shared" si="60"/>
        <v>No</v>
      </c>
      <c r="AC626" s="201" t="str">
        <f t="shared" si="61"/>
        <v/>
      </c>
      <c r="AD626" s="201" t="str">
        <f t="shared" si="59"/>
        <v/>
      </c>
      <c r="AE626" s="202" t="str">
        <f t="shared" si="62"/>
        <v/>
      </c>
      <c r="AF626" s="202" t="str">
        <f t="shared" si="63"/>
        <v/>
      </c>
      <c r="AG626" s="202" t="str">
        <f t="shared" si="64"/>
        <v/>
      </c>
      <c r="AH626" s="202"/>
      <c r="AI626" s="1"/>
      <c r="AJ626" s="217"/>
      <c r="AK626" s="217"/>
      <c r="AL626" s="217"/>
      <c r="AM626" s="217"/>
      <c r="AO626" s="217"/>
    </row>
    <row r="627" spans="20:41" x14ac:dyDescent="0.25">
      <c r="T627" s="200">
        <v>617</v>
      </c>
      <c r="U627" s="197">
        <f>IFERROR(INDEX(Sales!$B$6:$F$5005,$T627,MATCH(U$10,Sales!$B$5:$F$5,0)),"")</f>
        <v>0</v>
      </c>
      <c r="V627" s="196">
        <f>IFERROR(INDEX(Sales!$B$6:$F$5005,$T627,MATCH(V$10,Sales!$B$5:$F$5,0)),"")</f>
        <v>0</v>
      </c>
      <c r="W627" s="196">
        <f>IFERROR(INDEX(Sales!$B$6:$F$5005,$T627,MATCH(W$10,Sales!$B$5:$F$5,0)),"")</f>
        <v>0</v>
      </c>
      <c r="X627" s="196">
        <f>IFERROR(INDEX(Sales!$B$6:$F$5005,$T627,MATCH(X$10,Sales!$B$5:$F$5,0)),"")</f>
        <v>0</v>
      </c>
      <c r="Y627" s="220">
        <f>IFERROR(INDEX(Sales!$B$6:$F$5005,$T627,MATCH(Y$10,Sales!$B$5:$F$5,0)),"")</f>
        <v>0</v>
      </c>
      <c r="Z627" s="201"/>
      <c r="AA627" s="201"/>
      <c r="AB627" s="201" t="str">
        <f t="shared" si="60"/>
        <v>No</v>
      </c>
      <c r="AC627" s="201" t="str">
        <f t="shared" si="61"/>
        <v/>
      </c>
      <c r="AD627" s="201" t="str">
        <f t="shared" si="59"/>
        <v/>
      </c>
      <c r="AE627" s="202" t="str">
        <f t="shared" si="62"/>
        <v/>
      </c>
      <c r="AF627" s="202" t="str">
        <f t="shared" si="63"/>
        <v/>
      </c>
      <c r="AG627" s="202" t="str">
        <f t="shared" si="64"/>
        <v/>
      </c>
      <c r="AH627" s="202"/>
      <c r="AI627" s="1"/>
      <c r="AJ627" s="217"/>
      <c r="AK627" s="217"/>
      <c r="AL627" s="217"/>
      <c r="AM627" s="217"/>
      <c r="AO627" s="217"/>
    </row>
    <row r="628" spans="20:41" x14ac:dyDescent="0.25">
      <c r="T628" s="200">
        <v>618</v>
      </c>
      <c r="U628" s="197">
        <f>IFERROR(INDEX(Sales!$B$6:$F$5005,$T628,MATCH(U$10,Sales!$B$5:$F$5,0)),"")</f>
        <v>0</v>
      </c>
      <c r="V628" s="196">
        <f>IFERROR(INDEX(Sales!$B$6:$F$5005,$T628,MATCH(V$10,Sales!$B$5:$F$5,0)),"")</f>
        <v>0</v>
      </c>
      <c r="W628" s="196">
        <f>IFERROR(INDEX(Sales!$B$6:$F$5005,$T628,MATCH(W$10,Sales!$B$5:$F$5,0)),"")</f>
        <v>0</v>
      </c>
      <c r="X628" s="196">
        <f>IFERROR(INDEX(Sales!$B$6:$F$5005,$T628,MATCH(X$10,Sales!$B$5:$F$5,0)),"")</f>
        <v>0</v>
      </c>
      <c r="Y628" s="220">
        <f>IFERROR(INDEX(Sales!$B$6:$F$5005,$T628,MATCH(Y$10,Sales!$B$5:$F$5,0)),"")</f>
        <v>0</v>
      </c>
      <c r="Z628" s="201"/>
      <c r="AA628" s="201"/>
      <c r="AB628" s="201" t="str">
        <f t="shared" si="60"/>
        <v>No</v>
      </c>
      <c r="AC628" s="201" t="str">
        <f t="shared" si="61"/>
        <v/>
      </c>
      <c r="AD628" s="201" t="str">
        <f t="shared" si="59"/>
        <v/>
      </c>
      <c r="AE628" s="202" t="str">
        <f t="shared" si="62"/>
        <v/>
      </c>
      <c r="AF628" s="202" t="str">
        <f t="shared" si="63"/>
        <v/>
      </c>
      <c r="AG628" s="202" t="str">
        <f t="shared" si="64"/>
        <v/>
      </c>
      <c r="AH628" s="202"/>
      <c r="AI628" s="1"/>
      <c r="AJ628" s="217"/>
      <c r="AK628" s="217"/>
      <c r="AL628" s="217"/>
      <c r="AM628" s="217"/>
      <c r="AO628" s="217"/>
    </row>
    <row r="629" spans="20:41" x14ac:dyDescent="0.25">
      <c r="T629" s="200">
        <v>619</v>
      </c>
      <c r="U629" s="197">
        <f>IFERROR(INDEX(Sales!$B$6:$F$5005,$T629,MATCH(U$10,Sales!$B$5:$F$5,0)),"")</f>
        <v>0</v>
      </c>
      <c r="V629" s="196">
        <f>IFERROR(INDEX(Sales!$B$6:$F$5005,$T629,MATCH(V$10,Sales!$B$5:$F$5,0)),"")</f>
        <v>0</v>
      </c>
      <c r="W629" s="196">
        <f>IFERROR(INDEX(Sales!$B$6:$F$5005,$T629,MATCH(W$10,Sales!$B$5:$F$5,0)),"")</f>
        <v>0</v>
      </c>
      <c r="X629" s="196">
        <f>IFERROR(INDEX(Sales!$B$6:$F$5005,$T629,MATCH(X$10,Sales!$B$5:$F$5,0)),"")</f>
        <v>0</v>
      </c>
      <c r="Y629" s="220">
        <f>IFERROR(INDEX(Sales!$B$6:$F$5005,$T629,MATCH(Y$10,Sales!$B$5:$F$5,0)),"")</f>
        <v>0</v>
      </c>
      <c r="Z629" s="201"/>
      <c r="AA629" s="201"/>
      <c r="AB629" s="201" t="str">
        <f t="shared" si="60"/>
        <v>No</v>
      </c>
      <c r="AC629" s="201" t="str">
        <f t="shared" si="61"/>
        <v/>
      </c>
      <c r="AD629" s="201" t="str">
        <f t="shared" si="59"/>
        <v/>
      </c>
      <c r="AE629" s="202" t="str">
        <f t="shared" si="62"/>
        <v/>
      </c>
      <c r="AF629" s="202" t="str">
        <f t="shared" si="63"/>
        <v/>
      </c>
      <c r="AG629" s="202" t="str">
        <f t="shared" si="64"/>
        <v/>
      </c>
      <c r="AH629" s="202"/>
      <c r="AI629" s="1"/>
      <c r="AJ629" s="217"/>
      <c r="AK629" s="217"/>
      <c r="AL629" s="217"/>
      <c r="AM629" s="217"/>
      <c r="AO629" s="217"/>
    </row>
    <row r="630" spans="20:41" x14ac:dyDescent="0.25">
      <c r="T630" s="200">
        <v>620</v>
      </c>
      <c r="U630" s="197">
        <f>IFERROR(INDEX(Sales!$B$6:$F$5005,$T630,MATCH(U$10,Sales!$B$5:$F$5,0)),"")</f>
        <v>0</v>
      </c>
      <c r="V630" s="196">
        <f>IFERROR(INDEX(Sales!$B$6:$F$5005,$T630,MATCH(V$10,Sales!$B$5:$F$5,0)),"")</f>
        <v>0</v>
      </c>
      <c r="W630" s="196">
        <f>IFERROR(INDEX(Sales!$B$6:$F$5005,$T630,MATCH(W$10,Sales!$B$5:$F$5,0)),"")</f>
        <v>0</v>
      </c>
      <c r="X630" s="196">
        <f>IFERROR(INDEX(Sales!$B$6:$F$5005,$T630,MATCH(X$10,Sales!$B$5:$F$5,0)),"")</f>
        <v>0</v>
      </c>
      <c r="Y630" s="220">
        <f>IFERROR(INDEX(Sales!$B$6:$F$5005,$T630,MATCH(Y$10,Sales!$B$5:$F$5,0)),"")</f>
        <v>0</v>
      </c>
      <c r="Z630" s="201"/>
      <c r="AA630" s="201"/>
      <c r="AB630" s="201" t="str">
        <f t="shared" si="60"/>
        <v>No</v>
      </c>
      <c r="AC630" s="201" t="str">
        <f t="shared" si="61"/>
        <v/>
      </c>
      <c r="AD630" s="201" t="str">
        <f t="shared" si="59"/>
        <v/>
      </c>
      <c r="AE630" s="202" t="str">
        <f t="shared" si="62"/>
        <v/>
      </c>
      <c r="AF630" s="202" t="str">
        <f t="shared" si="63"/>
        <v/>
      </c>
      <c r="AG630" s="202" t="str">
        <f t="shared" si="64"/>
        <v/>
      </c>
      <c r="AH630" s="202"/>
      <c r="AI630" s="1"/>
      <c r="AJ630" s="217"/>
      <c r="AK630" s="217"/>
      <c r="AL630" s="217"/>
      <c r="AM630" s="217"/>
      <c r="AO630" s="217"/>
    </row>
    <row r="631" spans="20:41" x14ac:dyDescent="0.25">
      <c r="T631" s="200">
        <v>621</v>
      </c>
      <c r="U631" s="197">
        <f>IFERROR(INDEX(Sales!$B$6:$F$5005,$T631,MATCH(U$10,Sales!$B$5:$F$5,0)),"")</f>
        <v>0</v>
      </c>
      <c r="V631" s="196">
        <f>IFERROR(INDEX(Sales!$B$6:$F$5005,$T631,MATCH(V$10,Sales!$B$5:$F$5,0)),"")</f>
        <v>0</v>
      </c>
      <c r="W631" s="196">
        <f>IFERROR(INDEX(Sales!$B$6:$F$5005,$T631,MATCH(W$10,Sales!$B$5:$F$5,0)),"")</f>
        <v>0</v>
      </c>
      <c r="X631" s="196">
        <f>IFERROR(INDEX(Sales!$B$6:$F$5005,$T631,MATCH(X$10,Sales!$B$5:$F$5,0)),"")</f>
        <v>0</v>
      </c>
      <c r="Y631" s="220">
        <f>IFERROR(INDEX(Sales!$B$6:$F$5005,$T631,MATCH(Y$10,Sales!$B$5:$F$5,0)),"")</f>
        <v>0</v>
      </c>
      <c r="Z631" s="201"/>
      <c r="AA631" s="201"/>
      <c r="AB631" s="201" t="str">
        <f t="shared" si="60"/>
        <v>No</v>
      </c>
      <c r="AC631" s="201" t="str">
        <f t="shared" si="61"/>
        <v/>
      </c>
      <c r="AD631" s="201" t="str">
        <f t="shared" si="59"/>
        <v/>
      </c>
      <c r="AE631" s="202" t="str">
        <f t="shared" si="62"/>
        <v/>
      </c>
      <c r="AF631" s="202" t="str">
        <f t="shared" si="63"/>
        <v/>
      </c>
      <c r="AG631" s="202" t="str">
        <f t="shared" si="64"/>
        <v/>
      </c>
      <c r="AH631" s="202"/>
      <c r="AI631" s="1"/>
      <c r="AJ631" s="217"/>
      <c r="AK631" s="217"/>
      <c r="AL631" s="217"/>
      <c r="AM631" s="217"/>
      <c r="AO631" s="217"/>
    </row>
    <row r="632" spans="20:41" x14ac:dyDescent="0.25">
      <c r="T632" s="200">
        <v>622</v>
      </c>
      <c r="U632" s="197">
        <f>IFERROR(INDEX(Sales!$B$6:$F$5005,$T632,MATCH(U$10,Sales!$B$5:$F$5,0)),"")</f>
        <v>0</v>
      </c>
      <c r="V632" s="196">
        <f>IFERROR(INDEX(Sales!$B$6:$F$5005,$T632,MATCH(V$10,Sales!$B$5:$F$5,0)),"")</f>
        <v>0</v>
      </c>
      <c r="W632" s="196">
        <f>IFERROR(INDEX(Sales!$B$6:$F$5005,$T632,MATCH(W$10,Sales!$B$5:$F$5,0)),"")</f>
        <v>0</v>
      </c>
      <c r="X632" s="196">
        <f>IFERROR(INDEX(Sales!$B$6:$F$5005,$T632,MATCH(X$10,Sales!$B$5:$F$5,0)),"")</f>
        <v>0</v>
      </c>
      <c r="Y632" s="220">
        <f>IFERROR(INDEX(Sales!$B$6:$F$5005,$T632,MATCH(Y$10,Sales!$B$5:$F$5,0)),"")</f>
        <v>0</v>
      </c>
      <c r="Z632" s="201"/>
      <c r="AA632" s="201"/>
      <c r="AB632" s="201" t="str">
        <f t="shared" si="60"/>
        <v>No</v>
      </c>
      <c r="AC632" s="201" t="str">
        <f t="shared" si="61"/>
        <v/>
      </c>
      <c r="AD632" s="201" t="str">
        <f t="shared" si="59"/>
        <v/>
      </c>
      <c r="AE632" s="202" t="str">
        <f t="shared" si="62"/>
        <v/>
      </c>
      <c r="AF632" s="202" t="str">
        <f t="shared" si="63"/>
        <v/>
      </c>
      <c r="AG632" s="202" t="str">
        <f t="shared" si="64"/>
        <v/>
      </c>
      <c r="AH632" s="202"/>
      <c r="AI632" s="1"/>
      <c r="AJ632" s="217"/>
      <c r="AK632" s="217"/>
      <c r="AL632" s="217"/>
      <c r="AM632" s="217"/>
      <c r="AO632" s="217"/>
    </row>
    <row r="633" spans="20:41" x14ac:dyDescent="0.25">
      <c r="T633" s="200">
        <v>623</v>
      </c>
      <c r="U633" s="197">
        <f>IFERROR(INDEX(Sales!$B$6:$F$5005,$T633,MATCH(U$10,Sales!$B$5:$F$5,0)),"")</f>
        <v>0</v>
      </c>
      <c r="V633" s="196">
        <f>IFERROR(INDEX(Sales!$B$6:$F$5005,$T633,MATCH(V$10,Sales!$B$5:$F$5,0)),"")</f>
        <v>0</v>
      </c>
      <c r="W633" s="196">
        <f>IFERROR(INDEX(Sales!$B$6:$F$5005,$T633,MATCH(W$10,Sales!$B$5:$F$5,0)),"")</f>
        <v>0</v>
      </c>
      <c r="X633" s="196">
        <f>IFERROR(INDEX(Sales!$B$6:$F$5005,$T633,MATCH(X$10,Sales!$B$5:$F$5,0)),"")</f>
        <v>0</v>
      </c>
      <c r="Y633" s="220">
        <f>IFERROR(INDEX(Sales!$B$6:$F$5005,$T633,MATCH(Y$10,Sales!$B$5:$F$5,0)),"")</f>
        <v>0</v>
      </c>
      <c r="Z633" s="201"/>
      <c r="AA633" s="201"/>
      <c r="AB633" s="201" t="str">
        <f t="shared" si="60"/>
        <v>No</v>
      </c>
      <c r="AC633" s="201" t="str">
        <f t="shared" si="61"/>
        <v/>
      </c>
      <c r="AD633" s="201" t="str">
        <f t="shared" si="59"/>
        <v/>
      </c>
      <c r="AE633" s="202" t="str">
        <f t="shared" si="62"/>
        <v/>
      </c>
      <c r="AF633" s="202" t="str">
        <f t="shared" si="63"/>
        <v/>
      </c>
      <c r="AG633" s="202" t="str">
        <f t="shared" si="64"/>
        <v/>
      </c>
      <c r="AH633" s="202"/>
      <c r="AI633" s="1"/>
      <c r="AJ633" s="217"/>
      <c r="AK633" s="217"/>
      <c r="AL633" s="217"/>
      <c r="AM633" s="217"/>
      <c r="AO633" s="217"/>
    </row>
    <row r="634" spans="20:41" x14ac:dyDescent="0.25">
      <c r="T634" s="200">
        <v>624</v>
      </c>
      <c r="U634" s="197">
        <f>IFERROR(INDEX(Sales!$B$6:$F$5005,$T634,MATCH(U$10,Sales!$B$5:$F$5,0)),"")</f>
        <v>0</v>
      </c>
      <c r="V634" s="196">
        <f>IFERROR(INDEX(Sales!$B$6:$F$5005,$T634,MATCH(V$10,Sales!$B$5:$F$5,0)),"")</f>
        <v>0</v>
      </c>
      <c r="W634" s="196">
        <f>IFERROR(INDEX(Sales!$B$6:$F$5005,$T634,MATCH(W$10,Sales!$B$5:$F$5,0)),"")</f>
        <v>0</v>
      </c>
      <c r="X634" s="196">
        <f>IFERROR(INDEX(Sales!$B$6:$F$5005,$T634,MATCH(X$10,Sales!$B$5:$F$5,0)),"")</f>
        <v>0</v>
      </c>
      <c r="Y634" s="220">
        <f>IFERROR(INDEX(Sales!$B$6:$F$5005,$T634,MATCH(Y$10,Sales!$B$5:$F$5,0)),"")</f>
        <v>0</v>
      </c>
      <c r="Z634" s="201"/>
      <c r="AA634" s="201"/>
      <c r="AB634" s="201" t="str">
        <f t="shared" si="60"/>
        <v>No</v>
      </c>
      <c r="AC634" s="201" t="str">
        <f t="shared" si="61"/>
        <v/>
      </c>
      <c r="AD634" s="201" t="str">
        <f t="shared" si="59"/>
        <v/>
      </c>
      <c r="AE634" s="202" t="str">
        <f t="shared" si="62"/>
        <v/>
      </c>
      <c r="AF634" s="202" t="str">
        <f t="shared" si="63"/>
        <v/>
      </c>
      <c r="AG634" s="202" t="str">
        <f t="shared" si="64"/>
        <v/>
      </c>
      <c r="AH634" s="202"/>
      <c r="AI634" s="1"/>
      <c r="AJ634" s="217"/>
      <c r="AK634" s="217"/>
      <c r="AL634" s="217"/>
      <c r="AM634" s="217"/>
      <c r="AO634" s="217"/>
    </row>
    <row r="635" spans="20:41" x14ac:dyDescent="0.25">
      <c r="T635" s="200">
        <v>625</v>
      </c>
      <c r="U635" s="197">
        <f>IFERROR(INDEX(Sales!$B$6:$F$5005,$T635,MATCH(U$10,Sales!$B$5:$F$5,0)),"")</f>
        <v>0</v>
      </c>
      <c r="V635" s="196">
        <f>IFERROR(INDEX(Sales!$B$6:$F$5005,$T635,MATCH(V$10,Sales!$B$5:$F$5,0)),"")</f>
        <v>0</v>
      </c>
      <c r="W635" s="196">
        <f>IFERROR(INDEX(Sales!$B$6:$F$5005,$T635,MATCH(W$10,Sales!$B$5:$F$5,0)),"")</f>
        <v>0</v>
      </c>
      <c r="X635" s="196">
        <f>IFERROR(INDEX(Sales!$B$6:$F$5005,$T635,MATCH(X$10,Sales!$B$5:$F$5,0)),"")</f>
        <v>0</v>
      </c>
      <c r="Y635" s="220">
        <f>IFERROR(INDEX(Sales!$B$6:$F$5005,$T635,MATCH(Y$10,Sales!$B$5:$F$5,0)),"")</f>
        <v>0</v>
      </c>
      <c r="Z635" s="201"/>
      <c r="AA635" s="201"/>
      <c r="AB635" s="201" t="str">
        <f t="shared" si="60"/>
        <v>No</v>
      </c>
      <c r="AC635" s="201" t="str">
        <f t="shared" si="61"/>
        <v/>
      </c>
      <c r="AD635" s="201" t="str">
        <f t="shared" si="59"/>
        <v/>
      </c>
      <c r="AE635" s="202" t="str">
        <f t="shared" si="62"/>
        <v/>
      </c>
      <c r="AF635" s="202" t="str">
        <f t="shared" si="63"/>
        <v/>
      </c>
      <c r="AG635" s="202" t="str">
        <f t="shared" si="64"/>
        <v/>
      </c>
      <c r="AH635" s="202"/>
      <c r="AI635" s="1"/>
      <c r="AJ635" s="217"/>
      <c r="AK635" s="217"/>
      <c r="AL635" s="217"/>
      <c r="AM635" s="217"/>
      <c r="AO635" s="217"/>
    </row>
    <row r="636" spans="20:41" x14ac:dyDescent="0.25">
      <c r="T636" s="200">
        <v>626</v>
      </c>
      <c r="U636" s="197">
        <f>IFERROR(INDEX(Sales!$B$6:$F$5005,$T636,MATCH(U$10,Sales!$B$5:$F$5,0)),"")</f>
        <v>0</v>
      </c>
      <c r="V636" s="196">
        <f>IFERROR(INDEX(Sales!$B$6:$F$5005,$T636,MATCH(V$10,Sales!$B$5:$F$5,0)),"")</f>
        <v>0</v>
      </c>
      <c r="W636" s="196">
        <f>IFERROR(INDEX(Sales!$B$6:$F$5005,$T636,MATCH(W$10,Sales!$B$5:$F$5,0)),"")</f>
        <v>0</v>
      </c>
      <c r="X636" s="196">
        <f>IFERROR(INDEX(Sales!$B$6:$F$5005,$T636,MATCH(X$10,Sales!$B$5:$F$5,0)),"")</f>
        <v>0</v>
      </c>
      <c r="Y636" s="220">
        <f>IFERROR(INDEX(Sales!$B$6:$F$5005,$T636,MATCH(Y$10,Sales!$B$5:$F$5,0)),"")</f>
        <v>0</v>
      </c>
      <c r="Z636" s="201"/>
      <c r="AA636" s="201"/>
      <c r="AB636" s="201" t="str">
        <f t="shared" si="60"/>
        <v>No</v>
      </c>
      <c r="AC636" s="201" t="str">
        <f t="shared" si="61"/>
        <v/>
      </c>
      <c r="AD636" s="201" t="str">
        <f t="shared" si="59"/>
        <v/>
      </c>
      <c r="AE636" s="202" t="str">
        <f t="shared" si="62"/>
        <v/>
      </c>
      <c r="AF636" s="202" t="str">
        <f t="shared" si="63"/>
        <v/>
      </c>
      <c r="AG636" s="202" t="str">
        <f t="shared" si="64"/>
        <v/>
      </c>
      <c r="AH636" s="202"/>
      <c r="AI636" s="1"/>
      <c r="AJ636" s="217"/>
      <c r="AK636" s="217"/>
      <c r="AL636" s="217"/>
      <c r="AM636" s="217"/>
      <c r="AO636" s="217"/>
    </row>
    <row r="637" spans="20:41" x14ac:dyDescent="0.25">
      <c r="T637" s="200">
        <v>627</v>
      </c>
      <c r="U637" s="197">
        <f>IFERROR(INDEX(Sales!$B$6:$F$5005,$T637,MATCH(U$10,Sales!$B$5:$F$5,0)),"")</f>
        <v>0</v>
      </c>
      <c r="V637" s="196">
        <f>IFERROR(INDEX(Sales!$B$6:$F$5005,$T637,MATCH(V$10,Sales!$B$5:$F$5,0)),"")</f>
        <v>0</v>
      </c>
      <c r="W637" s="196">
        <f>IFERROR(INDEX(Sales!$B$6:$F$5005,$T637,MATCH(W$10,Sales!$B$5:$F$5,0)),"")</f>
        <v>0</v>
      </c>
      <c r="X637" s="196">
        <f>IFERROR(INDEX(Sales!$B$6:$F$5005,$T637,MATCH(X$10,Sales!$B$5:$F$5,0)),"")</f>
        <v>0</v>
      </c>
      <c r="Y637" s="220">
        <f>IFERROR(INDEX(Sales!$B$6:$F$5005,$T637,MATCH(Y$10,Sales!$B$5:$F$5,0)),"")</f>
        <v>0</v>
      </c>
      <c r="Z637" s="201"/>
      <c r="AA637" s="201"/>
      <c r="AB637" s="201" t="str">
        <f t="shared" si="60"/>
        <v>No</v>
      </c>
      <c r="AC637" s="201" t="str">
        <f t="shared" si="61"/>
        <v/>
      </c>
      <c r="AD637" s="201" t="str">
        <f t="shared" si="59"/>
        <v/>
      </c>
      <c r="AE637" s="202" t="str">
        <f t="shared" si="62"/>
        <v/>
      </c>
      <c r="AF637" s="202" t="str">
        <f t="shared" si="63"/>
        <v/>
      </c>
      <c r="AG637" s="202" t="str">
        <f t="shared" si="64"/>
        <v/>
      </c>
      <c r="AH637" s="202"/>
      <c r="AI637" s="1"/>
      <c r="AJ637" s="217"/>
      <c r="AK637" s="217"/>
      <c r="AL637" s="217"/>
      <c r="AM637" s="217"/>
      <c r="AO637" s="217"/>
    </row>
    <row r="638" spans="20:41" x14ac:dyDescent="0.25">
      <c r="T638" s="200">
        <v>628</v>
      </c>
      <c r="U638" s="197">
        <f>IFERROR(INDEX(Sales!$B$6:$F$5005,$T638,MATCH(U$10,Sales!$B$5:$F$5,0)),"")</f>
        <v>0</v>
      </c>
      <c r="V638" s="196">
        <f>IFERROR(INDEX(Sales!$B$6:$F$5005,$T638,MATCH(V$10,Sales!$B$5:$F$5,0)),"")</f>
        <v>0</v>
      </c>
      <c r="W638" s="196">
        <f>IFERROR(INDEX(Sales!$B$6:$F$5005,$T638,MATCH(W$10,Sales!$B$5:$F$5,0)),"")</f>
        <v>0</v>
      </c>
      <c r="X638" s="196">
        <f>IFERROR(INDEX(Sales!$B$6:$F$5005,$T638,MATCH(X$10,Sales!$B$5:$F$5,0)),"")</f>
        <v>0</v>
      </c>
      <c r="Y638" s="220">
        <f>IFERROR(INDEX(Sales!$B$6:$F$5005,$T638,MATCH(Y$10,Sales!$B$5:$F$5,0)),"")</f>
        <v>0</v>
      </c>
      <c r="Z638" s="201"/>
      <c r="AA638" s="201"/>
      <c r="AB638" s="201" t="str">
        <f t="shared" si="60"/>
        <v>No</v>
      </c>
      <c r="AC638" s="201" t="str">
        <f t="shared" si="61"/>
        <v/>
      </c>
      <c r="AD638" s="201" t="str">
        <f t="shared" si="59"/>
        <v/>
      </c>
      <c r="AE638" s="202" t="str">
        <f t="shared" si="62"/>
        <v/>
      </c>
      <c r="AF638" s="202" t="str">
        <f t="shared" si="63"/>
        <v/>
      </c>
      <c r="AG638" s="202" t="str">
        <f t="shared" si="64"/>
        <v/>
      </c>
      <c r="AH638" s="202"/>
      <c r="AI638" s="1"/>
      <c r="AJ638" s="217"/>
      <c r="AK638" s="217"/>
      <c r="AL638" s="217"/>
      <c r="AM638" s="217"/>
      <c r="AO638" s="217"/>
    </row>
    <row r="639" spans="20:41" x14ac:dyDescent="0.25">
      <c r="T639" s="200">
        <v>629</v>
      </c>
      <c r="U639" s="197">
        <f>IFERROR(INDEX(Sales!$B$6:$F$5005,$T639,MATCH(U$10,Sales!$B$5:$F$5,0)),"")</f>
        <v>0</v>
      </c>
      <c r="V639" s="196">
        <f>IFERROR(INDEX(Sales!$B$6:$F$5005,$T639,MATCH(V$10,Sales!$B$5:$F$5,0)),"")</f>
        <v>0</v>
      </c>
      <c r="W639" s="196">
        <f>IFERROR(INDEX(Sales!$B$6:$F$5005,$T639,MATCH(W$10,Sales!$B$5:$F$5,0)),"")</f>
        <v>0</v>
      </c>
      <c r="X639" s="196">
        <f>IFERROR(INDEX(Sales!$B$6:$F$5005,$T639,MATCH(X$10,Sales!$B$5:$F$5,0)),"")</f>
        <v>0</v>
      </c>
      <c r="Y639" s="220">
        <f>IFERROR(INDEX(Sales!$B$6:$F$5005,$T639,MATCH(Y$10,Sales!$B$5:$F$5,0)),"")</f>
        <v>0</v>
      </c>
      <c r="Z639" s="201"/>
      <c r="AA639" s="201"/>
      <c r="AB639" s="201" t="str">
        <f t="shared" si="60"/>
        <v>No</v>
      </c>
      <c r="AC639" s="201" t="str">
        <f t="shared" si="61"/>
        <v/>
      </c>
      <c r="AD639" s="201" t="str">
        <f t="shared" si="59"/>
        <v/>
      </c>
      <c r="AE639" s="202" t="str">
        <f t="shared" si="62"/>
        <v/>
      </c>
      <c r="AF639" s="202" t="str">
        <f t="shared" si="63"/>
        <v/>
      </c>
      <c r="AG639" s="202" t="str">
        <f t="shared" si="64"/>
        <v/>
      </c>
      <c r="AH639" s="202"/>
      <c r="AI639" s="1"/>
      <c r="AJ639" s="217"/>
      <c r="AK639" s="217"/>
      <c r="AL639" s="217"/>
      <c r="AM639" s="217"/>
      <c r="AO639" s="217"/>
    </row>
    <row r="640" spans="20:41" x14ac:dyDescent="0.25">
      <c r="T640" s="200">
        <v>630</v>
      </c>
      <c r="U640" s="197">
        <f>IFERROR(INDEX(Sales!$B$6:$F$5005,$T640,MATCH(U$10,Sales!$B$5:$F$5,0)),"")</f>
        <v>0</v>
      </c>
      <c r="V640" s="196">
        <f>IFERROR(INDEX(Sales!$B$6:$F$5005,$T640,MATCH(V$10,Sales!$B$5:$F$5,0)),"")</f>
        <v>0</v>
      </c>
      <c r="W640" s="196">
        <f>IFERROR(INDEX(Sales!$B$6:$F$5005,$T640,MATCH(W$10,Sales!$B$5:$F$5,0)),"")</f>
        <v>0</v>
      </c>
      <c r="X640" s="196">
        <f>IFERROR(INDEX(Sales!$B$6:$F$5005,$T640,MATCH(X$10,Sales!$B$5:$F$5,0)),"")</f>
        <v>0</v>
      </c>
      <c r="Y640" s="220">
        <f>IFERROR(INDEX(Sales!$B$6:$F$5005,$T640,MATCH(Y$10,Sales!$B$5:$F$5,0)),"")</f>
        <v>0</v>
      </c>
      <c r="Z640" s="201"/>
      <c r="AA640" s="201"/>
      <c r="AB640" s="201" t="str">
        <f t="shared" si="60"/>
        <v>No</v>
      </c>
      <c r="AC640" s="201" t="str">
        <f t="shared" si="61"/>
        <v/>
      </c>
      <c r="AD640" s="201" t="str">
        <f t="shared" si="59"/>
        <v/>
      </c>
      <c r="AE640" s="202" t="str">
        <f t="shared" si="62"/>
        <v/>
      </c>
      <c r="AF640" s="202" t="str">
        <f t="shared" si="63"/>
        <v/>
      </c>
      <c r="AG640" s="202" t="str">
        <f t="shared" si="64"/>
        <v/>
      </c>
      <c r="AH640" s="202"/>
      <c r="AI640" s="1"/>
      <c r="AJ640" s="217"/>
      <c r="AK640" s="217"/>
      <c r="AL640" s="217"/>
      <c r="AM640" s="217"/>
      <c r="AO640" s="217"/>
    </row>
    <row r="641" spans="20:41" x14ac:dyDescent="0.25">
      <c r="T641" s="200">
        <v>631</v>
      </c>
      <c r="U641" s="197">
        <f>IFERROR(INDEX(Sales!$B$6:$F$5005,$T641,MATCH(U$10,Sales!$B$5:$F$5,0)),"")</f>
        <v>0</v>
      </c>
      <c r="V641" s="196">
        <f>IFERROR(INDEX(Sales!$B$6:$F$5005,$T641,MATCH(V$10,Sales!$B$5:$F$5,0)),"")</f>
        <v>0</v>
      </c>
      <c r="W641" s="196">
        <f>IFERROR(INDEX(Sales!$B$6:$F$5005,$T641,MATCH(W$10,Sales!$B$5:$F$5,0)),"")</f>
        <v>0</v>
      </c>
      <c r="X641" s="196">
        <f>IFERROR(INDEX(Sales!$B$6:$F$5005,$T641,MATCH(X$10,Sales!$B$5:$F$5,0)),"")</f>
        <v>0</v>
      </c>
      <c r="Y641" s="220">
        <f>IFERROR(INDEX(Sales!$B$6:$F$5005,$T641,MATCH(Y$10,Sales!$B$5:$F$5,0)),"")</f>
        <v>0</v>
      </c>
      <c r="Z641" s="201"/>
      <c r="AA641" s="201"/>
      <c r="AB641" s="201" t="str">
        <f t="shared" si="60"/>
        <v>No</v>
      </c>
      <c r="AC641" s="201" t="str">
        <f t="shared" si="61"/>
        <v/>
      </c>
      <c r="AD641" s="201" t="str">
        <f t="shared" si="59"/>
        <v/>
      </c>
      <c r="AE641" s="202" t="str">
        <f t="shared" si="62"/>
        <v/>
      </c>
      <c r="AF641" s="202" t="str">
        <f t="shared" si="63"/>
        <v/>
      </c>
      <c r="AG641" s="202" t="str">
        <f t="shared" si="64"/>
        <v/>
      </c>
      <c r="AH641" s="202"/>
      <c r="AI641" s="1"/>
      <c r="AJ641" s="217"/>
      <c r="AK641" s="217"/>
      <c r="AL641" s="217"/>
      <c r="AM641" s="217"/>
      <c r="AO641" s="217"/>
    </row>
    <row r="642" spans="20:41" x14ac:dyDescent="0.25">
      <c r="T642" s="200">
        <v>632</v>
      </c>
      <c r="U642" s="197">
        <f>IFERROR(INDEX(Sales!$B$6:$F$5005,$T642,MATCH(U$10,Sales!$B$5:$F$5,0)),"")</f>
        <v>0</v>
      </c>
      <c r="V642" s="196">
        <f>IFERROR(INDEX(Sales!$B$6:$F$5005,$T642,MATCH(V$10,Sales!$B$5:$F$5,0)),"")</f>
        <v>0</v>
      </c>
      <c r="W642" s="196">
        <f>IFERROR(INDEX(Sales!$B$6:$F$5005,$T642,MATCH(W$10,Sales!$B$5:$F$5,0)),"")</f>
        <v>0</v>
      </c>
      <c r="X642" s="196">
        <f>IFERROR(INDEX(Sales!$B$6:$F$5005,$T642,MATCH(X$10,Sales!$B$5:$F$5,0)),"")</f>
        <v>0</v>
      </c>
      <c r="Y642" s="220">
        <f>IFERROR(INDEX(Sales!$B$6:$F$5005,$T642,MATCH(Y$10,Sales!$B$5:$F$5,0)),"")</f>
        <v>0</v>
      </c>
      <c r="Z642" s="201"/>
      <c r="AA642" s="201"/>
      <c r="AB642" s="201" t="str">
        <f t="shared" si="60"/>
        <v>No</v>
      </c>
      <c r="AC642" s="201" t="str">
        <f t="shared" si="61"/>
        <v/>
      </c>
      <c r="AD642" s="201" t="str">
        <f t="shared" si="59"/>
        <v/>
      </c>
      <c r="AE642" s="202" t="str">
        <f t="shared" si="62"/>
        <v/>
      </c>
      <c r="AF642" s="202" t="str">
        <f t="shared" si="63"/>
        <v/>
      </c>
      <c r="AG642" s="202" t="str">
        <f t="shared" si="64"/>
        <v/>
      </c>
      <c r="AH642" s="202"/>
      <c r="AI642" s="1"/>
      <c r="AJ642" s="217"/>
      <c r="AK642" s="217"/>
      <c r="AL642" s="217"/>
      <c r="AM642" s="217"/>
      <c r="AO642" s="217"/>
    </row>
    <row r="643" spans="20:41" x14ac:dyDescent="0.25">
      <c r="T643" s="200">
        <v>633</v>
      </c>
      <c r="U643" s="197">
        <f>IFERROR(INDEX(Sales!$B$6:$F$5005,$T643,MATCH(U$10,Sales!$B$5:$F$5,0)),"")</f>
        <v>0</v>
      </c>
      <c r="V643" s="196">
        <f>IFERROR(INDEX(Sales!$B$6:$F$5005,$T643,MATCH(V$10,Sales!$B$5:$F$5,0)),"")</f>
        <v>0</v>
      </c>
      <c r="W643" s="196">
        <f>IFERROR(INDEX(Sales!$B$6:$F$5005,$T643,MATCH(W$10,Sales!$B$5:$F$5,0)),"")</f>
        <v>0</v>
      </c>
      <c r="X643" s="196">
        <f>IFERROR(INDEX(Sales!$B$6:$F$5005,$T643,MATCH(X$10,Sales!$B$5:$F$5,0)),"")</f>
        <v>0</v>
      </c>
      <c r="Y643" s="220">
        <f>IFERROR(INDEX(Sales!$B$6:$F$5005,$T643,MATCH(Y$10,Sales!$B$5:$F$5,0)),"")</f>
        <v>0</v>
      </c>
      <c r="Z643" s="201"/>
      <c r="AA643" s="201"/>
      <c r="AB643" s="201" t="str">
        <f t="shared" si="60"/>
        <v>No</v>
      </c>
      <c r="AC643" s="201" t="str">
        <f t="shared" si="61"/>
        <v/>
      </c>
      <c r="AD643" s="201" t="str">
        <f t="shared" si="59"/>
        <v/>
      </c>
      <c r="AE643" s="202" t="str">
        <f t="shared" si="62"/>
        <v/>
      </c>
      <c r="AF643" s="202" t="str">
        <f t="shared" si="63"/>
        <v/>
      </c>
      <c r="AG643" s="202" t="str">
        <f t="shared" si="64"/>
        <v/>
      </c>
      <c r="AH643" s="202"/>
      <c r="AI643" s="1"/>
      <c r="AJ643" s="217"/>
      <c r="AK643" s="217"/>
      <c r="AL643" s="217"/>
      <c r="AM643" s="217"/>
      <c r="AO643" s="217"/>
    </row>
    <row r="644" spans="20:41" x14ac:dyDescent="0.25">
      <c r="T644" s="200">
        <v>634</v>
      </c>
      <c r="U644" s="197">
        <f>IFERROR(INDEX(Sales!$B$6:$F$5005,$T644,MATCH(U$10,Sales!$B$5:$F$5,0)),"")</f>
        <v>0</v>
      </c>
      <c r="V644" s="196">
        <f>IFERROR(INDEX(Sales!$B$6:$F$5005,$T644,MATCH(V$10,Sales!$B$5:$F$5,0)),"")</f>
        <v>0</v>
      </c>
      <c r="W644" s="196">
        <f>IFERROR(INDEX(Sales!$B$6:$F$5005,$T644,MATCH(W$10,Sales!$B$5:$F$5,0)),"")</f>
        <v>0</v>
      </c>
      <c r="X644" s="196">
        <f>IFERROR(INDEX(Sales!$B$6:$F$5005,$T644,MATCH(X$10,Sales!$B$5:$F$5,0)),"")</f>
        <v>0</v>
      </c>
      <c r="Y644" s="220">
        <f>IFERROR(INDEX(Sales!$B$6:$F$5005,$T644,MATCH(Y$10,Sales!$B$5:$F$5,0)),"")</f>
        <v>0</v>
      </c>
      <c r="Z644" s="201"/>
      <c r="AA644" s="201"/>
      <c r="AB644" s="201" t="str">
        <f t="shared" si="60"/>
        <v>No</v>
      </c>
      <c r="AC644" s="201" t="str">
        <f t="shared" si="61"/>
        <v/>
      </c>
      <c r="AD644" s="201" t="str">
        <f t="shared" si="59"/>
        <v/>
      </c>
      <c r="AE644" s="202" t="str">
        <f t="shared" si="62"/>
        <v/>
      </c>
      <c r="AF644" s="202" t="str">
        <f t="shared" si="63"/>
        <v/>
      </c>
      <c r="AG644" s="202" t="str">
        <f t="shared" si="64"/>
        <v/>
      </c>
      <c r="AH644" s="202"/>
      <c r="AI644" s="1"/>
      <c r="AJ644" s="217"/>
      <c r="AK644" s="217"/>
      <c r="AL644" s="217"/>
      <c r="AM644" s="217"/>
      <c r="AO644" s="217"/>
    </row>
    <row r="645" spans="20:41" x14ac:dyDescent="0.25">
      <c r="T645" s="200">
        <v>635</v>
      </c>
      <c r="U645" s="197">
        <f>IFERROR(INDEX(Sales!$B$6:$F$5005,$T645,MATCH(U$10,Sales!$B$5:$F$5,0)),"")</f>
        <v>0</v>
      </c>
      <c r="V645" s="196">
        <f>IFERROR(INDEX(Sales!$B$6:$F$5005,$T645,MATCH(V$10,Sales!$B$5:$F$5,0)),"")</f>
        <v>0</v>
      </c>
      <c r="W645" s="196">
        <f>IFERROR(INDEX(Sales!$B$6:$F$5005,$T645,MATCH(W$10,Sales!$B$5:$F$5,0)),"")</f>
        <v>0</v>
      </c>
      <c r="X645" s="196">
        <f>IFERROR(INDEX(Sales!$B$6:$F$5005,$T645,MATCH(X$10,Sales!$B$5:$F$5,0)),"")</f>
        <v>0</v>
      </c>
      <c r="Y645" s="220">
        <f>IFERROR(INDEX(Sales!$B$6:$F$5005,$T645,MATCH(Y$10,Sales!$B$5:$F$5,0)),"")</f>
        <v>0</v>
      </c>
      <c r="Z645" s="201"/>
      <c r="AA645" s="201"/>
      <c r="AB645" s="201" t="str">
        <f t="shared" si="60"/>
        <v>No</v>
      </c>
      <c r="AC645" s="201" t="str">
        <f t="shared" si="61"/>
        <v/>
      </c>
      <c r="AD645" s="201" t="str">
        <f t="shared" si="59"/>
        <v/>
      </c>
      <c r="AE645" s="202" t="str">
        <f t="shared" si="62"/>
        <v/>
      </c>
      <c r="AF645" s="202" t="str">
        <f t="shared" si="63"/>
        <v/>
      </c>
      <c r="AG645" s="202" t="str">
        <f t="shared" si="64"/>
        <v/>
      </c>
      <c r="AH645" s="202"/>
      <c r="AI645" s="1"/>
      <c r="AJ645" s="217"/>
      <c r="AK645" s="217"/>
      <c r="AL645" s="217"/>
      <c r="AM645" s="217"/>
      <c r="AO645" s="217"/>
    </row>
    <row r="646" spans="20:41" x14ac:dyDescent="0.25">
      <c r="T646" s="200">
        <v>636</v>
      </c>
      <c r="U646" s="197">
        <f>IFERROR(INDEX(Sales!$B$6:$F$5005,$T646,MATCH(U$10,Sales!$B$5:$F$5,0)),"")</f>
        <v>0</v>
      </c>
      <c r="V646" s="196">
        <f>IFERROR(INDEX(Sales!$B$6:$F$5005,$T646,MATCH(V$10,Sales!$B$5:$F$5,0)),"")</f>
        <v>0</v>
      </c>
      <c r="W646" s="196">
        <f>IFERROR(INDEX(Sales!$B$6:$F$5005,$T646,MATCH(W$10,Sales!$B$5:$F$5,0)),"")</f>
        <v>0</v>
      </c>
      <c r="X646" s="196">
        <f>IFERROR(INDEX(Sales!$B$6:$F$5005,$T646,MATCH(X$10,Sales!$B$5:$F$5,0)),"")</f>
        <v>0</v>
      </c>
      <c r="Y646" s="220">
        <f>IFERROR(INDEX(Sales!$B$6:$F$5005,$T646,MATCH(Y$10,Sales!$B$5:$F$5,0)),"")</f>
        <v>0</v>
      </c>
      <c r="Z646" s="201"/>
      <c r="AA646" s="201"/>
      <c r="AB646" s="201" t="str">
        <f t="shared" si="60"/>
        <v>No</v>
      </c>
      <c r="AC646" s="201" t="str">
        <f t="shared" si="61"/>
        <v/>
      </c>
      <c r="AD646" s="201" t="str">
        <f t="shared" si="59"/>
        <v/>
      </c>
      <c r="AE646" s="202" t="str">
        <f t="shared" si="62"/>
        <v/>
      </c>
      <c r="AF646" s="202" t="str">
        <f t="shared" si="63"/>
        <v/>
      </c>
      <c r="AG646" s="202" t="str">
        <f t="shared" si="64"/>
        <v/>
      </c>
      <c r="AH646" s="202"/>
      <c r="AI646" s="1"/>
      <c r="AJ646" s="217"/>
      <c r="AK646" s="217"/>
      <c r="AL646" s="217"/>
      <c r="AM646" s="217"/>
      <c r="AO646" s="217"/>
    </row>
    <row r="647" spans="20:41" x14ac:dyDescent="0.25">
      <c r="T647" s="200">
        <v>637</v>
      </c>
      <c r="U647" s="197">
        <f>IFERROR(INDEX(Sales!$B$6:$F$5005,$T647,MATCH(U$10,Sales!$B$5:$F$5,0)),"")</f>
        <v>0</v>
      </c>
      <c r="V647" s="196">
        <f>IFERROR(INDEX(Sales!$B$6:$F$5005,$T647,MATCH(V$10,Sales!$B$5:$F$5,0)),"")</f>
        <v>0</v>
      </c>
      <c r="W647" s="196">
        <f>IFERROR(INDEX(Sales!$B$6:$F$5005,$T647,MATCH(W$10,Sales!$B$5:$F$5,0)),"")</f>
        <v>0</v>
      </c>
      <c r="X647" s="196">
        <f>IFERROR(INDEX(Sales!$B$6:$F$5005,$T647,MATCH(X$10,Sales!$B$5:$F$5,0)),"")</f>
        <v>0</v>
      </c>
      <c r="Y647" s="220">
        <f>IFERROR(INDEX(Sales!$B$6:$F$5005,$T647,MATCH(Y$10,Sales!$B$5:$F$5,0)),"")</f>
        <v>0</v>
      </c>
      <c r="Z647" s="201"/>
      <c r="AA647" s="201"/>
      <c r="AB647" s="201" t="str">
        <f t="shared" si="60"/>
        <v>No</v>
      </c>
      <c r="AC647" s="201" t="str">
        <f t="shared" si="61"/>
        <v/>
      </c>
      <c r="AD647" s="201" t="str">
        <f t="shared" si="59"/>
        <v/>
      </c>
      <c r="AE647" s="202" t="str">
        <f t="shared" si="62"/>
        <v/>
      </c>
      <c r="AF647" s="202" t="str">
        <f t="shared" si="63"/>
        <v/>
      </c>
      <c r="AG647" s="202" t="str">
        <f t="shared" si="64"/>
        <v/>
      </c>
      <c r="AH647" s="202"/>
      <c r="AI647" s="1"/>
      <c r="AJ647" s="217"/>
      <c r="AK647" s="217"/>
      <c r="AL647" s="217"/>
      <c r="AM647" s="217"/>
      <c r="AO647" s="217"/>
    </row>
    <row r="648" spans="20:41" x14ac:dyDescent="0.25">
      <c r="T648" s="200">
        <v>638</v>
      </c>
      <c r="U648" s="197">
        <f>IFERROR(INDEX(Sales!$B$6:$F$5005,$T648,MATCH(U$10,Sales!$B$5:$F$5,0)),"")</f>
        <v>0</v>
      </c>
      <c r="V648" s="196">
        <f>IFERROR(INDEX(Sales!$B$6:$F$5005,$T648,MATCH(V$10,Sales!$B$5:$F$5,0)),"")</f>
        <v>0</v>
      </c>
      <c r="W648" s="196">
        <f>IFERROR(INDEX(Sales!$B$6:$F$5005,$T648,MATCH(W$10,Sales!$B$5:$F$5,0)),"")</f>
        <v>0</v>
      </c>
      <c r="X648" s="196">
        <f>IFERROR(INDEX(Sales!$B$6:$F$5005,$T648,MATCH(X$10,Sales!$B$5:$F$5,0)),"")</f>
        <v>0</v>
      </c>
      <c r="Y648" s="220">
        <f>IFERROR(INDEX(Sales!$B$6:$F$5005,$T648,MATCH(Y$10,Sales!$B$5:$F$5,0)),"")</f>
        <v>0</v>
      </c>
      <c r="Z648" s="201"/>
      <c r="AA648" s="201"/>
      <c r="AB648" s="201" t="str">
        <f t="shared" si="60"/>
        <v>No</v>
      </c>
      <c r="AC648" s="201" t="str">
        <f t="shared" si="61"/>
        <v/>
      </c>
      <c r="AD648" s="201" t="str">
        <f t="shared" si="59"/>
        <v/>
      </c>
      <c r="AE648" s="202" t="str">
        <f t="shared" si="62"/>
        <v/>
      </c>
      <c r="AF648" s="202" t="str">
        <f t="shared" si="63"/>
        <v/>
      </c>
      <c r="AG648" s="202" t="str">
        <f t="shared" si="64"/>
        <v/>
      </c>
      <c r="AH648" s="202"/>
      <c r="AI648" s="1"/>
      <c r="AJ648" s="217"/>
      <c r="AK648" s="217"/>
      <c r="AL648" s="217"/>
      <c r="AM648" s="217"/>
      <c r="AO648" s="217"/>
    </row>
    <row r="649" spans="20:41" x14ac:dyDescent="0.25">
      <c r="T649" s="200">
        <v>639</v>
      </c>
      <c r="U649" s="197">
        <f>IFERROR(INDEX(Sales!$B$6:$F$5005,$T649,MATCH(U$10,Sales!$B$5:$F$5,0)),"")</f>
        <v>0</v>
      </c>
      <c r="V649" s="196">
        <f>IFERROR(INDEX(Sales!$B$6:$F$5005,$T649,MATCH(V$10,Sales!$B$5:$F$5,0)),"")</f>
        <v>0</v>
      </c>
      <c r="W649" s="196">
        <f>IFERROR(INDEX(Sales!$B$6:$F$5005,$T649,MATCH(W$10,Sales!$B$5:$F$5,0)),"")</f>
        <v>0</v>
      </c>
      <c r="X649" s="196">
        <f>IFERROR(INDEX(Sales!$B$6:$F$5005,$T649,MATCH(X$10,Sales!$B$5:$F$5,0)),"")</f>
        <v>0</v>
      </c>
      <c r="Y649" s="220">
        <f>IFERROR(INDEX(Sales!$B$6:$F$5005,$T649,MATCH(Y$10,Sales!$B$5:$F$5,0)),"")</f>
        <v>0</v>
      </c>
      <c r="Z649" s="201"/>
      <c r="AA649" s="201"/>
      <c r="AB649" s="201" t="str">
        <f t="shared" si="60"/>
        <v>No</v>
      </c>
      <c r="AC649" s="201" t="str">
        <f t="shared" si="61"/>
        <v/>
      </c>
      <c r="AD649" s="201" t="str">
        <f t="shared" si="59"/>
        <v/>
      </c>
      <c r="AE649" s="202" t="str">
        <f t="shared" si="62"/>
        <v/>
      </c>
      <c r="AF649" s="202" t="str">
        <f t="shared" si="63"/>
        <v/>
      </c>
      <c r="AG649" s="202" t="str">
        <f t="shared" si="64"/>
        <v/>
      </c>
      <c r="AH649" s="202"/>
      <c r="AI649" s="1"/>
      <c r="AJ649" s="217"/>
      <c r="AK649" s="217"/>
      <c r="AL649" s="217"/>
      <c r="AM649" s="217"/>
      <c r="AO649" s="217"/>
    </row>
    <row r="650" spans="20:41" x14ac:dyDescent="0.25">
      <c r="T650" s="200">
        <v>640</v>
      </c>
      <c r="U650" s="197">
        <f>IFERROR(INDEX(Sales!$B$6:$F$5005,$T650,MATCH(U$10,Sales!$B$5:$F$5,0)),"")</f>
        <v>0</v>
      </c>
      <c r="V650" s="196">
        <f>IFERROR(INDEX(Sales!$B$6:$F$5005,$T650,MATCH(V$10,Sales!$B$5:$F$5,0)),"")</f>
        <v>0</v>
      </c>
      <c r="W650" s="196">
        <f>IFERROR(INDEX(Sales!$B$6:$F$5005,$T650,MATCH(W$10,Sales!$B$5:$F$5,0)),"")</f>
        <v>0</v>
      </c>
      <c r="X650" s="196">
        <f>IFERROR(INDEX(Sales!$B$6:$F$5005,$T650,MATCH(X$10,Sales!$B$5:$F$5,0)),"")</f>
        <v>0</v>
      </c>
      <c r="Y650" s="220">
        <f>IFERROR(INDEX(Sales!$B$6:$F$5005,$T650,MATCH(Y$10,Sales!$B$5:$F$5,0)),"")</f>
        <v>0</v>
      </c>
      <c r="Z650" s="201"/>
      <c r="AA650" s="201"/>
      <c r="AB650" s="201" t="str">
        <f t="shared" si="60"/>
        <v>No</v>
      </c>
      <c r="AC650" s="201" t="str">
        <f t="shared" si="61"/>
        <v/>
      </c>
      <c r="AD650" s="201" t="str">
        <f t="shared" si="59"/>
        <v/>
      </c>
      <c r="AE650" s="202" t="str">
        <f t="shared" si="62"/>
        <v/>
      </c>
      <c r="AF650" s="202" t="str">
        <f t="shared" si="63"/>
        <v/>
      </c>
      <c r="AG650" s="202" t="str">
        <f t="shared" si="64"/>
        <v/>
      </c>
      <c r="AH650" s="202"/>
      <c r="AI650" s="1"/>
      <c r="AJ650" s="217"/>
      <c r="AK650" s="217"/>
      <c r="AL650" s="217"/>
      <c r="AM650" s="217"/>
      <c r="AO650" s="217"/>
    </row>
    <row r="651" spans="20:41" x14ac:dyDescent="0.25">
      <c r="T651" s="200">
        <v>641</v>
      </c>
      <c r="U651" s="197">
        <f>IFERROR(INDEX(Sales!$B$6:$F$5005,$T651,MATCH(U$10,Sales!$B$5:$F$5,0)),"")</f>
        <v>0</v>
      </c>
      <c r="V651" s="196">
        <f>IFERROR(INDEX(Sales!$B$6:$F$5005,$T651,MATCH(V$10,Sales!$B$5:$F$5,0)),"")</f>
        <v>0</v>
      </c>
      <c r="W651" s="196">
        <f>IFERROR(INDEX(Sales!$B$6:$F$5005,$T651,MATCH(W$10,Sales!$B$5:$F$5,0)),"")</f>
        <v>0</v>
      </c>
      <c r="X651" s="196">
        <f>IFERROR(INDEX(Sales!$B$6:$F$5005,$T651,MATCH(X$10,Sales!$B$5:$F$5,0)),"")</f>
        <v>0</v>
      </c>
      <c r="Y651" s="220">
        <f>IFERROR(INDEX(Sales!$B$6:$F$5005,$T651,MATCH(Y$10,Sales!$B$5:$F$5,0)),"")</f>
        <v>0</v>
      </c>
      <c r="Z651" s="201"/>
      <c r="AA651" s="201"/>
      <c r="AB651" s="201" t="str">
        <f t="shared" si="60"/>
        <v>No</v>
      </c>
      <c r="AC651" s="201" t="str">
        <f t="shared" si="61"/>
        <v/>
      </c>
      <c r="AD651" s="201" t="str">
        <f t="shared" ref="AD651:AD714" si="65">IF($AB651="No","",SUM($AT$10:$BE$10)/$AR$6)</f>
        <v/>
      </c>
      <c r="AE651" s="202" t="str">
        <f t="shared" si="62"/>
        <v/>
      </c>
      <c r="AF651" s="202" t="str">
        <f t="shared" si="63"/>
        <v/>
      </c>
      <c r="AG651" s="202" t="str">
        <f t="shared" si="64"/>
        <v/>
      </c>
      <c r="AH651" s="202"/>
      <c r="AI651" s="1"/>
      <c r="AJ651" s="217"/>
      <c r="AK651" s="217"/>
      <c r="AL651" s="217"/>
      <c r="AM651" s="217"/>
      <c r="AO651" s="217"/>
    </row>
    <row r="652" spans="20:41" x14ac:dyDescent="0.25">
      <c r="T652" s="200">
        <v>642</v>
      </c>
      <c r="U652" s="197">
        <f>IFERROR(INDEX(Sales!$B$6:$F$5005,$T652,MATCH(U$10,Sales!$B$5:$F$5,0)),"")</f>
        <v>0</v>
      </c>
      <c r="V652" s="196">
        <f>IFERROR(INDEX(Sales!$B$6:$F$5005,$T652,MATCH(V$10,Sales!$B$5:$F$5,0)),"")</f>
        <v>0</v>
      </c>
      <c r="W652" s="196">
        <f>IFERROR(INDEX(Sales!$B$6:$F$5005,$T652,MATCH(W$10,Sales!$B$5:$F$5,0)),"")</f>
        <v>0</v>
      </c>
      <c r="X652" s="196">
        <f>IFERROR(INDEX(Sales!$B$6:$F$5005,$T652,MATCH(X$10,Sales!$B$5:$F$5,0)),"")</f>
        <v>0</v>
      </c>
      <c r="Y652" s="220">
        <f>IFERROR(INDEX(Sales!$B$6:$F$5005,$T652,MATCH(Y$10,Sales!$B$5:$F$5,0)),"")</f>
        <v>0</v>
      </c>
      <c r="Z652" s="201"/>
      <c r="AA652" s="201"/>
      <c r="AB652" s="201" t="str">
        <f t="shared" ref="AB652:AB715" si="66">IF($U652=0,"No","Yes")</f>
        <v>No</v>
      </c>
      <c r="AC652" s="201" t="str">
        <f t="shared" ref="AC652:AC715" si="67">IFERROR(IF($AB652="No","",$Y652),"")</f>
        <v/>
      </c>
      <c r="AD652" s="201" t="str">
        <f t="shared" si="65"/>
        <v/>
      </c>
      <c r="AE652" s="202" t="str">
        <f t="shared" ref="AE652:AE715" si="68">IFERROR(IF($AB652="No","",YEAR($U652)),"")</f>
        <v/>
      </c>
      <c r="AF652" s="202" t="str">
        <f t="shared" ref="AF652:AF715" si="69">IFERROR(IF($AB652="No","",MONTH($U652)),"")</f>
        <v/>
      </c>
      <c r="AG652" s="202" t="str">
        <f t="shared" ref="AG652:AG715" si="70">IFERROR(INDEX($AJ$11:$AK$22,MATCH($AF652,$AJ$11:$AJ$22,0),2),"")</f>
        <v/>
      </c>
      <c r="AH652" s="202"/>
      <c r="AI652" s="1"/>
      <c r="AJ652" s="217"/>
      <c r="AK652" s="217"/>
      <c r="AL652" s="217"/>
      <c r="AM652" s="217"/>
      <c r="AO652" s="217"/>
    </row>
    <row r="653" spans="20:41" x14ac:dyDescent="0.25">
      <c r="T653" s="200">
        <v>643</v>
      </c>
      <c r="U653" s="197">
        <f>IFERROR(INDEX(Sales!$B$6:$F$5005,$T653,MATCH(U$10,Sales!$B$5:$F$5,0)),"")</f>
        <v>0</v>
      </c>
      <c r="V653" s="196">
        <f>IFERROR(INDEX(Sales!$B$6:$F$5005,$T653,MATCH(V$10,Sales!$B$5:$F$5,0)),"")</f>
        <v>0</v>
      </c>
      <c r="W653" s="196">
        <f>IFERROR(INDEX(Sales!$B$6:$F$5005,$T653,MATCH(W$10,Sales!$B$5:$F$5,0)),"")</f>
        <v>0</v>
      </c>
      <c r="X653" s="196">
        <f>IFERROR(INDEX(Sales!$B$6:$F$5005,$T653,MATCH(X$10,Sales!$B$5:$F$5,0)),"")</f>
        <v>0</v>
      </c>
      <c r="Y653" s="220">
        <f>IFERROR(INDEX(Sales!$B$6:$F$5005,$T653,MATCH(Y$10,Sales!$B$5:$F$5,0)),"")</f>
        <v>0</v>
      </c>
      <c r="Z653" s="201"/>
      <c r="AA653" s="201"/>
      <c r="AB653" s="201" t="str">
        <f t="shared" si="66"/>
        <v>No</v>
      </c>
      <c r="AC653" s="201" t="str">
        <f t="shared" si="67"/>
        <v/>
      </c>
      <c r="AD653" s="201" t="str">
        <f t="shared" si="65"/>
        <v/>
      </c>
      <c r="AE653" s="202" t="str">
        <f t="shared" si="68"/>
        <v/>
      </c>
      <c r="AF653" s="202" t="str">
        <f t="shared" si="69"/>
        <v/>
      </c>
      <c r="AG653" s="202" t="str">
        <f t="shared" si="70"/>
        <v/>
      </c>
      <c r="AH653" s="202"/>
      <c r="AI653" s="1"/>
      <c r="AJ653" s="217"/>
      <c r="AK653" s="217"/>
      <c r="AL653" s="217"/>
      <c r="AM653" s="217"/>
      <c r="AO653" s="217"/>
    </row>
    <row r="654" spans="20:41" x14ac:dyDescent="0.25">
      <c r="T654" s="200">
        <v>644</v>
      </c>
      <c r="U654" s="197">
        <f>IFERROR(INDEX(Sales!$B$6:$F$5005,$T654,MATCH(U$10,Sales!$B$5:$F$5,0)),"")</f>
        <v>0</v>
      </c>
      <c r="V654" s="196">
        <f>IFERROR(INDEX(Sales!$B$6:$F$5005,$T654,MATCH(V$10,Sales!$B$5:$F$5,0)),"")</f>
        <v>0</v>
      </c>
      <c r="W654" s="196">
        <f>IFERROR(INDEX(Sales!$B$6:$F$5005,$T654,MATCH(W$10,Sales!$B$5:$F$5,0)),"")</f>
        <v>0</v>
      </c>
      <c r="X654" s="196">
        <f>IFERROR(INDEX(Sales!$B$6:$F$5005,$T654,MATCH(X$10,Sales!$B$5:$F$5,0)),"")</f>
        <v>0</v>
      </c>
      <c r="Y654" s="220">
        <f>IFERROR(INDEX(Sales!$B$6:$F$5005,$T654,MATCH(Y$10,Sales!$B$5:$F$5,0)),"")</f>
        <v>0</v>
      </c>
      <c r="Z654" s="201"/>
      <c r="AA654" s="201"/>
      <c r="AB654" s="201" t="str">
        <f t="shared" si="66"/>
        <v>No</v>
      </c>
      <c r="AC654" s="201" t="str">
        <f t="shared" si="67"/>
        <v/>
      </c>
      <c r="AD654" s="201" t="str">
        <f t="shared" si="65"/>
        <v/>
      </c>
      <c r="AE654" s="202" t="str">
        <f t="shared" si="68"/>
        <v/>
      </c>
      <c r="AF654" s="202" t="str">
        <f t="shared" si="69"/>
        <v/>
      </c>
      <c r="AG654" s="202" t="str">
        <f t="shared" si="70"/>
        <v/>
      </c>
      <c r="AH654" s="202"/>
      <c r="AI654" s="1"/>
      <c r="AJ654" s="217"/>
      <c r="AK654" s="217"/>
      <c r="AL654" s="217"/>
      <c r="AM654" s="217"/>
      <c r="AO654" s="217"/>
    </row>
    <row r="655" spans="20:41" x14ac:dyDescent="0.25">
      <c r="T655" s="200">
        <v>645</v>
      </c>
      <c r="U655" s="197">
        <f>IFERROR(INDEX(Sales!$B$6:$F$5005,$T655,MATCH(U$10,Sales!$B$5:$F$5,0)),"")</f>
        <v>0</v>
      </c>
      <c r="V655" s="196">
        <f>IFERROR(INDEX(Sales!$B$6:$F$5005,$T655,MATCH(V$10,Sales!$B$5:$F$5,0)),"")</f>
        <v>0</v>
      </c>
      <c r="W655" s="196">
        <f>IFERROR(INDEX(Sales!$B$6:$F$5005,$T655,MATCH(W$10,Sales!$B$5:$F$5,0)),"")</f>
        <v>0</v>
      </c>
      <c r="X655" s="196">
        <f>IFERROR(INDEX(Sales!$B$6:$F$5005,$T655,MATCH(X$10,Sales!$B$5:$F$5,0)),"")</f>
        <v>0</v>
      </c>
      <c r="Y655" s="220">
        <f>IFERROR(INDEX(Sales!$B$6:$F$5005,$T655,MATCH(Y$10,Sales!$B$5:$F$5,0)),"")</f>
        <v>0</v>
      </c>
      <c r="Z655" s="201"/>
      <c r="AA655" s="201"/>
      <c r="AB655" s="201" t="str">
        <f t="shared" si="66"/>
        <v>No</v>
      </c>
      <c r="AC655" s="201" t="str">
        <f t="shared" si="67"/>
        <v/>
      </c>
      <c r="AD655" s="201" t="str">
        <f t="shared" si="65"/>
        <v/>
      </c>
      <c r="AE655" s="202" t="str">
        <f t="shared" si="68"/>
        <v/>
      </c>
      <c r="AF655" s="202" t="str">
        <f t="shared" si="69"/>
        <v/>
      </c>
      <c r="AG655" s="202" t="str">
        <f t="shared" si="70"/>
        <v/>
      </c>
      <c r="AH655" s="202"/>
      <c r="AI655" s="1"/>
      <c r="AJ655" s="217"/>
      <c r="AK655" s="217"/>
      <c r="AL655" s="217"/>
      <c r="AM655" s="217"/>
      <c r="AO655" s="217"/>
    </row>
    <row r="656" spans="20:41" x14ac:dyDescent="0.25">
      <c r="T656" s="200">
        <v>646</v>
      </c>
      <c r="U656" s="197">
        <f>IFERROR(INDEX(Sales!$B$6:$F$5005,$T656,MATCH(U$10,Sales!$B$5:$F$5,0)),"")</f>
        <v>0</v>
      </c>
      <c r="V656" s="196">
        <f>IFERROR(INDEX(Sales!$B$6:$F$5005,$T656,MATCH(V$10,Sales!$B$5:$F$5,0)),"")</f>
        <v>0</v>
      </c>
      <c r="W656" s="196">
        <f>IFERROR(INDEX(Sales!$B$6:$F$5005,$T656,MATCH(W$10,Sales!$B$5:$F$5,0)),"")</f>
        <v>0</v>
      </c>
      <c r="X656" s="196">
        <f>IFERROR(INDEX(Sales!$B$6:$F$5005,$T656,MATCH(X$10,Sales!$B$5:$F$5,0)),"")</f>
        <v>0</v>
      </c>
      <c r="Y656" s="220">
        <f>IFERROR(INDEX(Sales!$B$6:$F$5005,$T656,MATCH(Y$10,Sales!$B$5:$F$5,0)),"")</f>
        <v>0</v>
      </c>
      <c r="Z656" s="201"/>
      <c r="AA656" s="201"/>
      <c r="AB656" s="201" t="str">
        <f t="shared" si="66"/>
        <v>No</v>
      </c>
      <c r="AC656" s="201" t="str">
        <f t="shared" si="67"/>
        <v/>
      </c>
      <c r="AD656" s="201" t="str">
        <f t="shared" si="65"/>
        <v/>
      </c>
      <c r="AE656" s="202" t="str">
        <f t="shared" si="68"/>
        <v/>
      </c>
      <c r="AF656" s="202" t="str">
        <f t="shared" si="69"/>
        <v/>
      </c>
      <c r="AG656" s="202" t="str">
        <f t="shared" si="70"/>
        <v/>
      </c>
      <c r="AH656" s="202"/>
      <c r="AI656" s="1"/>
      <c r="AJ656" s="217"/>
      <c r="AK656" s="217"/>
      <c r="AL656" s="217"/>
      <c r="AM656" s="217"/>
      <c r="AO656" s="217"/>
    </row>
    <row r="657" spans="20:41" x14ac:dyDescent="0.25">
      <c r="T657" s="200">
        <v>647</v>
      </c>
      <c r="U657" s="197">
        <f>IFERROR(INDEX(Sales!$B$6:$F$5005,$T657,MATCH(U$10,Sales!$B$5:$F$5,0)),"")</f>
        <v>0</v>
      </c>
      <c r="V657" s="196">
        <f>IFERROR(INDEX(Sales!$B$6:$F$5005,$T657,MATCH(V$10,Sales!$B$5:$F$5,0)),"")</f>
        <v>0</v>
      </c>
      <c r="W657" s="196">
        <f>IFERROR(INDEX(Sales!$B$6:$F$5005,$T657,MATCH(W$10,Sales!$B$5:$F$5,0)),"")</f>
        <v>0</v>
      </c>
      <c r="X657" s="196">
        <f>IFERROR(INDEX(Sales!$B$6:$F$5005,$T657,MATCH(X$10,Sales!$B$5:$F$5,0)),"")</f>
        <v>0</v>
      </c>
      <c r="Y657" s="220">
        <f>IFERROR(INDEX(Sales!$B$6:$F$5005,$T657,MATCH(Y$10,Sales!$B$5:$F$5,0)),"")</f>
        <v>0</v>
      </c>
      <c r="Z657" s="201"/>
      <c r="AA657" s="201"/>
      <c r="AB657" s="201" t="str">
        <f t="shared" si="66"/>
        <v>No</v>
      </c>
      <c r="AC657" s="201" t="str">
        <f t="shared" si="67"/>
        <v/>
      </c>
      <c r="AD657" s="201" t="str">
        <f t="shared" si="65"/>
        <v/>
      </c>
      <c r="AE657" s="202" t="str">
        <f t="shared" si="68"/>
        <v/>
      </c>
      <c r="AF657" s="202" t="str">
        <f t="shared" si="69"/>
        <v/>
      </c>
      <c r="AG657" s="202" t="str">
        <f t="shared" si="70"/>
        <v/>
      </c>
      <c r="AH657" s="202"/>
      <c r="AI657" s="1"/>
      <c r="AJ657" s="217"/>
      <c r="AK657" s="217"/>
      <c r="AL657" s="217"/>
      <c r="AM657" s="217"/>
      <c r="AO657" s="217"/>
    </row>
    <row r="658" spans="20:41" x14ac:dyDescent="0.25">
      <c r="T658" s="200">
        <v>648</v>
      </c>
      <c r="U658" s="197">
        <f>IFERROR(INDEX(Sales!$B$6:$F$5005,$T658,MATCH(U$10,Sales!$B$5:$F$5,0)),"")</f>
        <v>0</v>
      </c>
      <c r="V658" s="196">
        <f>IFERROR(INDEX(Sales!$B$6:$F$5005,$T658,MATCH(V$10,Sales!$B$5:$F$5,0)),"")</f>
        <v>0</v>
      </c>
      <c r="W658" s="196">
        <f>IFERROR(INDEX(Sales!$B$6:$F$5005,$T658,MATCH(W$10,Sales!$B$5:$F$5,0)),"")</f>
        <v>0</v>
      </c>
      <c r="X658" s="196">
        <f>IFERROR(INDEX(Sales!$B$6:$F$5005,$T658,MATCH(X$10,Sales!$B$5:$F$5,0)),"")</f>
        <v>0</v>
      </c>
      <c r="Y658" s="220">
        <f>IFERROR(INDEX(Sales!$B$6:$F$5005,$T658,MATCH(Y$10,Sales!$B$5:$F$5,0)),"")</f>
        <v>0</v>
      </c>
      <c r="Z658" s="201"/>
      <c r="AA658" s="201"/>
      <c r="AB658" s="201" t="str">
        <f t="shared" si="66"/>
        <v>No</v>
      </c>
      <c r="AC658" s="201" t="str">
        <f t="shared" si="67"/>
        <v/>
      </c>
      <c r="AD658" s="201" t="str">
        <f t="shared" si="65"/>
        <v/>
      </c>
      <c r="AE658" s="202" t="str">
        <f t="shared" si="68"/>
        <v/>
      </c>
      <c r="AF658" s="202" t="str">
        <f t="shared" si="69"/>
        <v/>
      </c>
      <c r="AG658" s="202" t="str">
        <f t="shared" si="70"/>
        <v/>
      </c>
      <c r="AH658" s="202"/>
      <c r="AI658" s="1"/>
      <c r="AJ658" s="217"/>
      <c r="AK658" s="217"/>
      <c r="AL658" s="217"/>
      <c r="AM658" s="217"/>
      <c r="AO658" s="217"/>
    </row>
    <row r="659" spans="20:41" x14ac:dyDescent="0.25">
      <c r="T659" s="200">
        <v>649</v>
      </c>
      <c r="U659" s="197">
        <f>IFERROR(INDEX(Sales!$B$6:$F$5005,$T659,MATCH(U$10,Sales!$B$5:$F$5,0)),"")</f>
        <v>0</v>
      </c>
      <c r="V659" s="196">
        <f>IFERROR(INDEX(Sales!$B$6:$F$5005,$T659,MATCH(V$10,Sales!$B$5:$F$5,0)),"")</f>
        <v>0</v>
      </c>
      <c r="W659" s="196">
        <f>IFERROR(INDEX(Sales!$B$6:$F$5005,$T659,MATCH(W$10,Sales!$B$5:$F$5,0)),"")</f>
        <v>0</v>
      </c>
      <c r="X659" s="196">
        <f>IFERROR(INDEX(Sales!$B$6:$F$5005,$T659,MATCH(X$10,Sales!$B$5:$F$5,0)),"")</f>
        <v>0</v>
      </c>
      <c r="Y659" s="220">
        <f>IFERROR(INDEX(Sales!$B$6:$F$5005,$T659,MATCH(Y$10,Sales!$B$5:$F$5,0)),"")</f>
        <v>0</v>
      </c>
      <c r="Z659" s="201"/>
      <c r="AA659" s="201"/>
      <c r="AB659" s="201" t="str">
        <f t="shared" si="66"/>
        <v>No</v>
      </c>
      <c r="AC659" s="201" t="str">
        <f t="shared" si="67"/>
        <v/>
      </c>
      <c r="AD659" s="201" t="str">
        <f t="shared" si="65"/>
        <v/>
      </c>
      <c r="AE659" s="202" t="str">
        <f t="shared" si="68"/>
        <v/>
      </c>
      <c r="AF659" s="202" t="str">
        <f t="shared" si="69"/>
        <v/>
      </c>
      <c r="AG659" s="202" t="str">
        <f t="shared" si="70"/>
        <v/>
      </c>
      <c r="AH659" s="202"/>
      <c r="AI659" s="1"/>
      <c r="AJ659" s="217"/>
      <c r="AK659" s="217"/>
      <c r="AL659" s="217"/>
      <c r="AM659" s="217"/>
      <c r="AO659" s="217"/>
    </row>
    <row r="660" spans="20:41" x14ac:dyDescent="0.25">
      <c r="T660" s="200">
        <v>650</v>
      </c>
      <c r="U660" s="197">
        <f>IFERROR(INDEX(Sales!$B$6:$F$5005,$T660,MATCH(U$10,Sales!$B$5:$F$5,0)),"")</f>
        <v>0</v>
      </c>
      <c r="V660" s="196">
        <f>IFERROR(INDEX(Sales!$B$6:$F$5005,$T660,MATCH(V$10,Sales!$B$5:$F$5,0)),"")</f>
        <v>0</v>
      </c>
      <c r="W660" s="196">
        <f>IFERROR(INDEX(Sales!$B$6:$F$5005,$T660,MATCH(W$10,Sales!$B$5:$F$5,0)),"")</f>
        <v>0</v>
      </c>
      <c r="X660" s="196">
        <f>IFERROR(INDEX(Sales!$B$6:$F$5005,$T660,MATCH(X$10,Sales!$B$5:$F$5,0)),"")</f>
        <v>0</v>
      </c>
      <c r="Y660" s="220">
        <f>IFERROR(INDEX(Sales!$B$6:$F$5005,$T660,MATCH(Y$10,Sales!$B$5:$F$5,0)),"")</f>
        <v>0</v>
      </c>
      <c r="Z660" s="201"/>
      <c r="AA660" s="201"/>
      <c r="AB660" s="201" t="str">
        <f t="shared" si="66"/>
        <v>No</v>
      </c>
      <c r="AC660" s="201" t="str">
        <f t="shared" si="67"/>
        <v/>
      </c>
      <c r="AD660" s="201" t="str">
        <f t="shared" si="65"/>
        <v/>
      </c>
      <c r="AE660" s="202" t="str">
        <f t="shared" si="68"/>
        <v/>
      </c>
      <c r="AF660" s="202" t="str">
        <f t="shared" si="69"/>
        <v/>
      </c>
      <c r="AG660" s="202" t="str">
        <f t="shared" si="70"/>
        <v/>
      </c>
      <c r="AH660" s="202"/>
      <c r="AI660" s="1"/>
      <c r="AJ660" s="217"/>
      <c r="AK660" s="217"/>
      <c r="AL660" s="217"/>
      <c r="AM660" s="217"/>
      <c r="AO660" s="217"/>
    </row>
    <row r="661" spans="20:41" x14ac:dyDescent="0.25">
      <c r="T661" s="200">
        <v>651</v>
      </c>
      <c r="U661" s="197">
        <f>IFERROR(INDEX(Sales!$B$6:$F$5005,$T661,MATCH(U$10,Sales!$B$5:$F$5,0)),"")</f>
        <v>0</v>
      </c>
      <c r="V661" s="196">
        <f>IFERROR(INDEX(Sales!$B$6:$F$5005,$T661,MATCH(V$10,Sales!$B$5:$F$5,0)),"")</f>
        <v>0</v>
      </c>
      <c r="W661" s="196">
        <f>IFERROR(INDEX(Sales!$B$6:$F$5005,$T661,MATCH(W$10,Sales!$B$5:$F$5,0)),"")</f>
        <v>0</v>
      </c>
      <c r="X661" s="196">
        <f>IFERROR(INDEX(Sales!$B$6:$F$5005,$T661,MATCH(X$10,Sales!$B$5:$F$5,0)),"")</f>
        <v>0</v>
      </c>
      <c r="Y661" s="220">
        <f>IFERROR(INDEX(Sales!$B$6:$F$5005,$T661,MATCH(Y$10,Sales!$B$5:$F$5,0)),"")</f>
        <v>0</v>
      </c>
      <c r="Z661" s="201"/>
      <c r="AA661" s="201"/>
      <c r="AB661" s="201" t="str">
        <f t="shared" si="66"/>
        <v>No</v>
      </c>
      <c r="AC661" s="201" t="str">
        <f t="shared" si="67"/>
        <v/>
      </c>
      <c r="AD661" s="201" t="str">
        <f t="shared" si="65"/>
        <v/>
      </c>
      <c r="AE661" s="202" t="str">
        <f t="shared" si="68"/>
        <v/>
      </c>
      <c r="AF661" s="202" t="str">
        <f t="shared" si="69"/>
        <v/>
      </c>
      <c r="AG661" s="202" t="str">
        <f t="shared" si="70"/>
        <v/>
      </c>
      <c r="AH661" s="202"/>
      <c r="AI661" s="1"/>
      <c r="AJ661" s="217"/>
      <c r="AK661" s="217"/>
      <c r="AL661" s="217"/>
      <c r="AM661" s="217"/>
      <c r="AO661" s="217"/>
    </row>
    <row r="662" spans="20:41" x14ac:dyDescent="0.25">
      <c r="T662" s="200">
        <v>652</v>
      </c>
      <c r="U662" s="197">
        <f>IFERROR(INDEX(Sales!$B$6:$F$5005,$T662,MATCH(U$10,Sales!$B$5:$F$5,0)),"")</f>
        <v>0</v>
      </c>
      <c r="V662" s="196">
        <f>IFERROR(INDEX(Sales!$B$6:$F$5005,$T662,MATCH(V$10,Sales!$B$5:$F$5,0)),"")</f>
        <v>0</v>
      </c>
      <c r="W662" s="196">
        <f>IFERROR(INDEX(Sales!$B$6:$F$5005,$T662,MATCH(W$10,Sales!$B$5:$F$5,0)),"")</f>
        <v>0</v>
      </c>
      <c r="X662" s="196">
        <f>IFERROR(INDEX(Sales!$B$6:$F$5005,$T662,MATCH(X$10,Sales!$B$5:$F$5,0)),"")</f>
        <v>0</v>
      </c>
      <c r="Y662" s="220">
        <f>IFERROR(INDEX(Sales!$B$6:$F$5005,$T662,MATCH(Y$10,Sales!$B$5:$F$5,0)),"")</f>
        <v>0</v>
      </c>
      <c r="Z662" s="201"/>
      <c r="AA662" s="201"/>
      <c r="AB662" s="201" t="str">
        <f t="shared" si="66"/>
        <v>No</v>
      </c>
      <c r="AC662" s="201" t="str">
        <f t="shared" si="67"/>
        <v/>
      </c>
      <c r="AD662" s="201" t="str">
        <f t="shared" si="65"/>
        <v/>
      </c>
      <c r="AE662" s="202" t="str">
        <f t="shared" si="68"/>
        <v/>
      </c>
      <c r="AF662" s="202" t="str">
        <f t="shared" si="69"/>
        <v/>
      </c>
      <c r="AG662" s="202" t="str">
        <f t="shared" si="70"/>
        <v/>
      </c>
      <c r="AH662" s="202"/>
      <c r="AI662" s="1"/>
      <c r="AJ662" s="217"/>
      <c r="AK662" s="217"/>
      <c r="AL662" s="217"/>
      <c r="AM662" s="217"/>
      <c r="AO662" s="217"/>
    </row>
    <row r="663" spans="20:41" x14ac:dyDescent="0.25">
      <c r="T663" s="200">
        <v>653</v>
      </c>
      <c r="U663" s="197">
        <f>IFERROR(INDEX(Sales!$B$6:$F$5005,$T663,MATCH(U$10,Sales!$B$5:$F$5,0)),"")</f>
        <v>0</v>
      </c>
      <c r="V663" s="196">
        <f>IFERROR(INDEX(Sales!$B$6:$F$5005,$T663,MATCH(V$10,Sales!$B$5:$F$5,0)),"")</f>
        <v>0</v>
      </c>
      <c r="W663" s="196">
        <f>IFERROR(INDEX(Sales!$B$6:$F$5005,$T663,MATCH(W$10,Sales!$B$5:$F$5,0)),"")</f>
        <v>0</v>
      </c>
      <c r="X663" s="196">
        <f>IFERROR(INDEX(Sales!$B$6:$F$5005,$T663,MATCH(X$10,Sales!$B$5:$F$5,0)),"")</f>
        <v>0</v>
      </c>
      <c r="Y663" s="220">
        <f>IFERROR(INDEX(Sales!$B$6:$F$5005,$T663,MATCH(Y$10,Sales!$B$5:$F$5,0)),"")</f>
        <v>0</v>
      </c>
      <c r="Z663" s="201"/>
      <c r="AA663" s="201"/>
      <c r="AB663" s="201" t="str">
        <f t="shared" si="66"/>
        <v>No</v>
      </c>
      <c r="AC663" s="201" t="str">
        <f t="shared" si="67"/>
        <v/>
      </c>
      <c r="AD663" s="201" t="str">
        <f t="shared" si="65"/>
        <v/>
      </c>
      <c r="AE663" s="202" t="str">
        <f t="shared" si="68"/>
        <v/>
      </c>
      <c r="AF663" s="202" t="str">
        <f t="shared" si="69"/>
        <v/>
      </c>
      <c r="AG663" s="202" t="str">
        <f t="shared" si="70"/>
        <v/>
      </c>
      <c r="AH663" s="202"/>
      <c r="AI663" s="1"/>
      <c r="AJ663" s="217"/>
      <c r="AK663" s="217"/>
      <c r="AL663" s="217"/>
      <c r="AM663" s="217"/>
      <c r="AO663" s="217"/>
    </row>
    <row r="664" spans="20:41" x14ac:dyDescent="0.25">
      <c r="T664" s="200">
        <v>654</v>
      </c>
      <c r="U664" s="197">
        <f>IFERROR(INDEX(Sales!$B$6:$F$5005,$T664,MATCH(U$10,Sales!$B$5:$F$5,0)),"")</f>
        <v>0</v>
      </c>
      <c r="V664" s="196">
        <f>IFERROR(INDEX(Sales!$B$6:$F$5005,$T664,MATCH(V$10,Sales!$B$5:$F$5,0)),"")</f>
        <v>0</v>
      </c>
      <c r="W664" s="196">
        <f>IFERROR(INDEX(Sales!$B$6:$F$5005,$T664,MATCH(W$10,Sales!$B$5:$F$5,0)),"")</f>
        <v>0</v>
      </c>
      <c r="X664" s="196">
        <f>IFERROR(INDEX(Sales!$B$6:$F$5005,$T664,MATCH(X$10,Sales!$B$5:$F$5,0)),"")</f>
        <v>0</v>
      </c>
      <c r="Y664" s="220">
        <f>IFERROR(INDEX(Sales!$B$6:$F$5005,$T664,MATCH(Y$10,Sales!$B$5:$F$5,0)),"")</f>
        <v>0</v>
      </c>
      <c r="Z664" s="201"/>
      <c r="AA664" s="201"/>
      <c r="AB664" s="201" t="str">
        <f t="shared" si="66"/>
        <v>No</v>
      </c>
      <c r="AC664" s="201" t="str">
        <f t="shared" si="67"/>
        <v/>
      </c>
      <c r="AD664" s="201" t="str">
        <f t="shared" si="65"/>
        <v/>
      </c>
      <c r="AE664" s="202" t="str">
        <f t="shared" si="68"/>
        <v/>
      </c>
      <c r="AF664" s="202" t="str">
        <f t="shared" si="69"/>
        <v/>
      </c>
      <c r="AG664" s="202" t="str">
        <f t="shared" si="70"/>
        <v/>
      </c>
      <c r="AH664" s="202"/>
      <c r="AI664" s="1"/>
      <c r="AJ664" s="217"/>
      <c r="AK664" s="217"/>
      <c r="AL664" s="217"/>
      <c r="AM664" s="217"/>
      <c r="AO664" s="217"/>
    </row>
    <row r="665" spans="20:41" x14ac:dyDescent="0.25">
      <c r="T665" s="200">
        <v>655</v>
      </c>
      <c r="U665" s="197">
        <f>IFERROR(INDEX(Sales!$B$6:$F$5005,$T665,MATCH(U$10,Sales!$B$5:$F$5,0)),"")</f>
        <v>0</v>
      </c>
      <c r="V665" s="196">
        <f>IFERROR(INDEX(Sales!$B$6:$F$5005,$T665,MATCH(V$10,Sales!$B$5:$F$5,0)),"")</f>
        <v>0</v>
      </c>
      <c r="W665" s="196">
        <f>IFERROR(INDEX(Sales!$B$6:$F$5005,$T665,MATCH(W$10,Sales!$B$5:$F$5,0)),"")</f>
        <v>0</v>
      </c>
      <c r="X665" s="196">
        <f>IFERROR(INDEX(Sales!$B$6:$F$5005,$T665,MATCH(X$10,Sales!$B$5:$F$5,0)),"")</f>
        <v>0</v>
      </c>
      <c r="Y665" s="220">
        <f>IFERROR(INDEX(Sales!$B$6:$F$5005,$T665,MATCH(Y$10,Sales!$B$5:$F$5,0)),"")</f>
        <v>0</v>
      </c>
      <c r="Z665" s="201"/>
      <c r="AA665" s="201"/>
      <c r="AB665" s="201" t="str">
        <f t="shared" si="66"/>
        <v>No</v>
      </c>
      <c r="AC665" s="201" t="str">
        <f t="shared" si="67"/>
        <v/>
      </c>
      <c r="AD665" s="201" t="str">
        <f t="shared" si="65"/>
        <v/>
      </c>
      <c r="AE665" s="202" t="str">
        <f t="shared" si="68"/>
        <v/>
      </c>
      <c r="AF665" s="202" t="str">
        <f t="shared" si="69"/>
        <v/>
      </c>
      <c r="AG665" s="202" t="str">
        <f t="shared" si="70"/>
        <v/>
      </c>
      <c r="AH665" s="202"/>
      <c r="AI665" s="1"/>
      <c r="AJ665" s="217"/>
      <c r="AK665" s="217"/>
      <c r="AL665" s="217"/>
      <c r="AM665" s="217"/>
      <c r="AO665" s="217"/>
    </row>
    <row r="666" spans="20:41" x14ac:dyDescent="0.25">
      <c r="T666" s="200">
        <v>656</v>
      </c>
      <c r="U666" s="197">
        <f>IFERROR(INDEX(Sales!$B$6:$F$5005,$T666,MATCH(U$10,Sales!$B$5:$F$5,0)),"")</f>
        <v>0</v>
      </c>
      <c r="V666" s="196">
        <f>IFERROR(INDEX(Sales!$B$6:$F$5005,$T666,MATCH(V$10,Sales!$B$5:$F$5,0)),"")</f>
        <v>0</v>
      </c>
      <c r="W666" s="196">
        <f>IFERROR(INDEX(Sales!$B$6:$F$5005,$T666,MATCH(W$10,Sales!$B$5:$F$5,0)),"")</f>
        <v>0</v>
      </c>
      <c r="X666" s="196">
        <f>IFERROR(INDEX(Sales!$B$6:$F$5005,$T666,MATCH(X$10,Sales!$B$5:$F$5,0)),"")</f>
        <v>0</v>
      </c>
      <c r="Y666" s="220">
        <f>IFERROR(INDEX(Sales!$B$6:$F$5005,$T666,MATCH(Y$10,Sales!$B$5:$F$5,0)),"")</f>
        <v>0</v>
      </c>
      <c r="Z666" s="201"/>
      <c r="AA666" s="201"/>
      <c r="AB666" s="201" t="str">
        <f t="shared" si="66"/>
        <v>No</v>
      </c>
      <c r="AC666" s="201" t="str">
        <f t="shared" si="67"/>
        <v/>
      </c>
      <c r="AD666" s="201" t="str">
        <f t="shared" si="65"/>
        <v/>
      </c>
      <c r="AE666" s="202" t="str">
        <f t="shared" si="68"/>
        <v/>
      </c>
      <c r="AF666" s="202" t="str">
        <f t="shared" si="69"/>
        <v/>
      </c>
      <c r="AG666" s="202" t="str">
        <f t="shared" si="70"/>
        <v/>
      </c>
      <c r="AH666" s="202"/>
      <c r="AI666" s="1"/>
      <c r="AJ666" s="217"/>
      <c r="AK666" s="217"/>
      <c r="AL666" s="217"/>
      <c r="AM666" s="217"/>
      <c r="AO666" s="217"/>
    </row>
    <row r="667" spans="20:41" x14ac:dyDescent="0.25">
      <c r="T667" s="200">
        <v>657</v>
      </c>
      <c r="U667" s="197">
        <f>IFERROR(INDEX(Sales!$B$6:$F$5005,$T667,MATCH(U$10,Sales!$B$5:$F$5,0)),"")</f>
        <v>0</v>
      </c>
      <c r="V667" s="196">
        <f>IFERROR(INDEX(Sales!$B$6:$F$5005,$T667,MATCH(V$10,Sales!$B$5:$F$5,0)),"")</f>
        <v>0</v>
      </c>
      <c r="W667" s="196">
        <f>IFERROR(INDEX(Sales!$B$6:$F$5005,$T667,MATCH(W$10,Sales!$B$5:$F$5,0)),"")</f>
        <v>0</v>
      </c>
      <c r="X667" s="196">
        <f>IFERROR(INDEX(Sales!$B$6:$F$5005,$T667,MATCH(X$10,Sales!$B$5:$F$5,0)),"")</f>
        <v>0</v>
      </c>
      <c r="Y667" s="220">
        <f>IFERROR(INDEX(Sales!$B$6:$F$5005,$T667,MATCH(Y$10,Sales!$B$5:$F$5,0)),"")</f>
        <v>0</v>
      </c>
      <c r="Z667" s="201"/>
      <c r="AA667" s="201"/>
      <c r="AB667" s="201" t="str">
        <f t="shared" si="66"/>
        <v>No</v>
      </c>
      <c r="AC667" s="201" t="str">
        <f t="shared" si="67"/>
        <v/>
      </c>
      <c r="AD667" s="201" t="str">
        <f t="shared" si="65"/>
        <v/>
      </c>
      <c r="AE667" s="202" t="str">
        <f t="shared" si="68"/>
        <v/>
      </c>
      <c r="AF667" s="202" t="str">
        <f t="shared" si="69"/>
        <v/>
      </c>
      <c r="AG667" s="202" t="str">
        <f t="shared" si="70"/>
        <v/>
      </c>
      <c r="AH667" s="202"/>
      <c r="AI667" s="1"/>
      <c r="AJ667" s="217"/>
      <c r="AK667" s="217"/>
      <c r="AL667" s="217"/>
      <c r="AM667" s="217"/>
      <c r="AO667" s="217"/>
    </row>
    <row r="668" spans="20:41" x14ac:dyDescent="0.25">
      <c r="T668" s="200">
        <v>658</v>
      </c>
      <c r="U668" s="197">
        <f>IFERROR(INDEX(Sales!$B$6:$F$5005,$T668,MATCH(U$10,Sales!$B$5:$F$5,0)),"")</f>
        <v>0</v>
      </c>
      <c r="V668" s="196">
        <f>IFERROR(INDEX(Sales!$B$6:$F$5005,$T668,MATCH(V$10,Sales!$B$5:$F$5,0)),"")</f>
        <v>0</v>
      </c>
      <c r="W668" s="196">
        <f>IFERROR(INDEX(Sales!$B$6:$F$5005,$T668,MATCH(W$10,Sales!$B$5:$F$5,0)),"")</f>
        <v>0</v>
      </c>
      <c r="X668" s="196">
        <f>IFERROR(INDEX(Sales!$B$6:$F$5005,$T668,MATCH(X$10,Sales!$B$5:$F$5,0)),"")</f>
        <v>0</v>
      </c>
      <c r="Y668" s="220">
        <f>IFERROR(INDEX(Sales!$B$6:$F$5005,$T668,MATCH(Y$10,Sales!$B$5:$F$5,0)),"")</f>
        <v>0</v>
      </c>
      <c r="Z668" s="201"/>
      <c r="AA668" s="201"/>
      <c r="AB668" s="201" t="str">
        <f t="shared" si="66"/>
        <v>No</v>
      </c>
      <c r="AC668" s="201" t="str">
        <f t="shared" si="67"/>
        <v/>
      </c>
      <c r="AD668" s="201" t="str">
        <f t="shared" si="65"/>
        <v/>
      </c>
      <c r="AE668" s="202" t="str">
        <f t="shared" si="68"/>
        <v/>
      </c>
      <c r="AF668" s="202" t="str">
        <f t="shared" si="69"/>
        <v/>
      </c>
      <c r="AG668" s="202" t="str">
        <f t="shared" si="70"/>
        <v/>
      </c>
      <c r="AH668" s="202"/>
      <c r="AI668" s="1"/>
      <c r="AJ668" s="217"/>
      <c r="AK668" s="217"/>
      <c r="AL668" s="217"/>
      <c r="AM668" s="217"/>
      <c r="AO668" s="217"/>
    </row>
    <row r="669" spans="20:41" x14ac:dyDescent="0.25">
      <c r="T669" s="200">
        <v>659</v>
      </c>
      <c r="U669" s="197">
        <f>IFERROR(INDEX(Sales!$B$6:$F$5005,$T669,MATCH(U$10,Sales!$B$5:$F$5,0)),"")</f>
        <v>0</v>
      </c>
      <c r="V669" s="196">
        <f>IFERROR(INDEX(Sales!$B$6:$F$5005,$T669,MATCH(V$10,Sales!$B$5:$F$5,0)),"")</f>
        <v>0</v>
      </c>
      <c r="W669" s="196">
        <f>IFERROR(INDEX(Sales!$B$6:$F$5005,$T669,MATCH(W$10,Sales!$B$5:$F$5,0)),"")</f>
        <v>0</v>
      </c>
      <c r="X669" s="196">
        <f>IFERROR(INDEX(Sales!$B$6:$F$5005,$T669,MATCH(X$10,Sales!$B$5:$F$5,0)),"")</f>
        <v>0</v>
      </c>
      <c r="Y669" s="220">
        <f>IFERROR(INDEX(Sales!$B$6:$F$5005,$T669,MATCH(Y$10,Sales!$B$5:$F$5,0)),"")</f>
        <v>0</v>
      </c>
      <c r="Z669" s="201"/>
      <c r="AA669" s="201"/>
      <c r="AB669" s="201" t="str">
        <f t="shared" si="66"/>
        <v>No</v>
      </c>
      <c r="AC669" s="201" t="str">
        <f t="shared" si="67"/>
        <v/>
      </c>
      <c r="AD669" s="201" t="str">
        <f t="shared" si="65"/>
        <v/>
      </c>
      <c r="AE669" s="202" t="str">
        <f t="shared" si="68"/>
        <v/>
      </c>
      <c r="AF669" s="202" t="str">
        <f t="shared" si="69"/>
        <v/>
      </c>
      <c r="AG669" s="202" t="str">
        <f t="shared" si="70"/>
        <v/>
      </c>
      <c r="AH669" s="202"/>
      <c r="AI669" s="1"/>
      <c r="AJ669" s="217"/>
      <c r="AK669" s="217"/>
      <c r="AL669" s="217"/>
      <c r="AM669" s="217"/>
      <c r="AO669" s="217"/>
    </row>
    <row r="670" spans="20:41" x14ac:dyDescent="0.25">
      <c r="T670" s="200">
        <v>660</v>
      </c>
      <c r="U670" s="197">
        <f>IFERROR(INDEX(Sales!$B$6:$F$5005,$T670,MATCH(U$10,Sales!$B$5:$F$5,0)),"")</f>
        <v>0</v>
      </c>
      <c r="V670" s="196">
        <f>IFERROR(INDEX(Sales!$B$6:$F$5005,$T670,MATCH(V$10,Sales!$B$5:$F$5,0)),"")</f>
        <v>0</v>
      </c>
      <c r="W670" s="196">
        <f>IFERROR(INDEX(Sales!$B$6:$F$5005,$T670,MATCH(W$10,Sales!$B$5:$F$5,0)),"")</f>
        <v>0</v>
      </c>
      <c r="X670" s="196">
        <f>IFERROR(INDEX(Sales!$B$6:$F$5005,$T670,MATCH(X$10,Sales!$B$5:$F$5,0)),"")</f>
        <v>0</v>
      </c>
      <c r="Y670" s="220">
        <f>IFERROR(INDEX(Sales!$B$6:$F$5005,$T670,MATCH(Y$10,Sales!$B$5:$F$5,0)),"")</f>
        <v>0</v>
      </c>
      <c r="Z670" s="201"/>
      <c r="AA670" s="201"/>
      <c r="AB670" s="201" t="str">
        <f t="shared" si="66"/>
        <v>No</v>
      </c>
      <c r="AC670" s="201" t="str">
        <f t="shared" si="67"/>
        <v/>
      </c>
      <c r="AD670" s="201" t="str">
        <f t="shared" si="65"/>
        <v/>
      </c>
      <c r="AE670" s="202" t="str">
        <f t="shared" si="68"/>
        <v/>
      </c>
      <c r="AF670" s="202" t="str">
        <f t="shared" si="69"/>
        <v/>
      </c>
      <c r="AG670" s="202" t="str">
        <f t="shared" si="70"/>
        <v/>
      </c>
      <c r="AH670" s="202"/>
      <c r="AI670" s="1"/>
      <c r="AJ670" s="217"/>
      <c r="AK670" s="217"/>
      <c r="AL670" s="217"/>
      <c r="AM670" s="217"/>
      <c r="AO670" s="217"/>
    </row>
    <row r="671" spans="20:41" x14ac:dyDescent="0.25">
      <c r="T671" s="200">
        <v>661</v>
      </c>
      <c r="U671" s="197">
        <f>IFERROR(INDEX(Sales!$B$6:$F$5005,$T671,MATCH(U$10,Sales!$B$5:$F$5,0)),"")</f>
        <v>0</v>
      </c>
      <c r="V671" s="196">
        <f>IFERROR(INDEX(Sales!$B$6:$F$5005,$T671,MATCH(V$10,Sales!$B$5:$F$5,0)),"")</f>
        <v>0</v>
      </c>
      <c r="W671" s="196">
        <f>IFERROR(INDEX(Sales!$B$6:$F$5005,$T671,MATCH(W$10,Sales!$B$5:$F$5,0)),"")</f>
        <v>0</v>
      </c>
      <c r="X671" s="196">
        <f>IFERROR(INDEX(Sales!$B$6:$F$5005,$T671,MATCH(X$10,Sales!$B$5:$F$5,0)),"")</f>
        <v>0</v>
      </c>
      <c r="Y671" s="220">
        <f>IFERROR(INDEX(Sales!$B$6:$F$5005,$T671,MATCH(Y$10,Sales!$B$5:$F$5,0)),"")</f>
        <v>0</v>
      </c>
      <c r="Z671" s="201"/>
      <c r="AA671" s="201"/>
      <c r="AB671" s="201" t="str">
        <f t="shared" si="66"/>
        <v>No</v>
      </c>
      <c r="AC671" s="201" t="str">
        <f t="shared" si="67"/>
        <v/>
      </c>
      <c r="AD671" s="201" t="str">
        <f t="shared" si="65"/>
        <v/>
      </c>
      <c r="AE671" s="202" t="str">
        <f t="shared" si="68"/>
        <v/>
      </c>
      <c r="AF671" s="202" t="str">
        <f t="shared" si="69"/>
        <v/>
      </c>
      <c r="AG671" s="202" t="str">
        <f t="shared" si="70"/>
        <v/>
      </c>
      <c r="AH671" s="202"/>
      <c r="AI671" s="1"/>
      <c r="AJ671" s="217"/>
      <c r="AK671" s="217"/>
      <c r="AL671" s="217"/>
      <c r="AM671" s="217"/>
      <c r="AO671" s="217"/>
    </row>
    <row r="672" spans="20:41" x14ac:dyDescent="0.25">
      <c r="T672" s="200">
        <v>662</v>
      </c>
      <c r="U672" s="197">
        <f>IFERROR(INDEX(Sales!$B$6:$F$5005,$T672,MATCH(U$10,Sales!$B$5:$F$5,0)),"")</f>
        <v>0</v>
      </c>
      <c r="V672" s="196">
        <f>IFERROR(INDEX(Sales!$B$6:$F$5005,$T672,MATCH(V$10,Sales!$B$5:$F$5,0)),"")</f>
        <v>0</v>
      </c>
      <c r="W672" s="196">
        <f>IFERROR(INDEX(Sales!$B$6:$F$5005,$T672,MATCH(W$10,Sales!$B$5:$F$5,0)),"")</f>
        <v>0</v>
      </c>
      <c r="X672" s="196">
        <f>IFERROR(INDEX(Sales!$B$6:$F$5005,$T672,MATCH(X$10,Sales!$B$5:$F$5,0)),"")</f>
        <v>0</v>
      </c>
      <c r="Y672" s="220">
        <f>IFERROR(INDEX(Sales!$B$6:$F$5005,$T672,MATCH(Y$10,Sales!$B$5:$F$5,0)),"")</f>
        <v>0</v>
      </c>
      <c r="Z672" s="201"/>
      <c r="AA672" s="201"/>
      <c r="AB672" s="201" t="str">
        <f t="shared" si="66"/>
        <v>No</v>
      </c>
      <c r="AC672" s="201" t="str">
        <f t="shared" si="67"/>
        <v/>
      </c>
      <c r="AD672" s="201" t="str">
        <f t="shared" si="65"/>
        <v/>
      </c>
      <c r="AE672" s="202" t="str">
        <f t="shared" si="68"/>
        <v/>
      </c>
      <c r="AF672" s="202" t="str">
        <f t="shared" si="69"/>
        <v/>
      </c>
      <c r="AG672" s="202" t="str">
        <f t="shared" si="70"/>
        <v/>
      </c>
      <c r="AH672" s="202"/>
      <c r="AI672" s="1"/>
      <c r="AJ672" s="217"/>
      <c r="AK672" s="217"/>
      <c r="AL672" s="217"/>
      <c r="AM672" s="217"/>
      <c r="AO672" s="217"/>
    </row>
    <row r="673" spans="20:41" x14ac:dyDescent="0.25">
      <c r="T673" s="200">
        <v>663</v>
      </c>
      <c r="U673" s="197">
        <f>IFERROR(INDEX(Sales!$B$6:$F$5005,$T673,MATCH(U$10,Sales!$B$5:$F$5,0)),"")</f>
        <v>0</v>
      </c>
      <c r="V673" s="196">
        <f>IFERROR(INDEX(Sales!$B$6:$F$5005,$T673,MATCH(V$10,Sales!$B$5:$F$5,0)),"")</f>
        <v>0</v>
      </c>
      <c r="W673" s="196">
        <f>IFERROR(INDEX(Sales!$B$6:$F$5005,$T673,MATCH(W$10,Sales!$B$5:$F$5,0)),"")</f>
        <v>0</v>
      </c>
      <c r="X673" s="196">
        <f>IFERROR(INDEX(Sales!$B$6:$F$5005,$T673,MATCH(X$10,Sales!$B$5:$F$5,0)),"")</f>
        <v>0</v>
      </c>
      <c r="Y673" s="220">
        <f>IFERROR(INDEX(Sales!$B$6:$F$5005,$T673,MATCH(Y$10,Sales!$B$5:$F$5,0)),"")</f>
        <v>0</v>
      </c>
      <c r="Z673" s="201"/>
      <c r="AA673" s="201"/>
      <c r="AB673" s="201" t="str">
        <f t="shared" si="66"/>
        <v>No</v>
      </c>
      <c r="AC673" s="201" t="str">
        <f t="shared" si="67"/>
        <v/>
      </c>
      <c r="AD673" s="201" t="str">
        <f t="shared" si="65"/>
        <v/>
      </c>
      <c r="AE673" s="202" t="str">
        <f t="shared" si="68"/>
        <v/>
      </c>
      <c r="AF673" s="202" t="str">
        <f t="shared" si="69"/>
        <v/>
      </c>
      <c r="AG673" s="202" t="str">
        <f t="shared" si="70"/>
        <v/>
      </c>
      <c r="AH673" s="202"/>
      <c r="AI673" s="1"/>
      <c r="AJ673" s="217"/>
      <c r="AK673" s="217"/>
      <c r="AL673" s="217"/>
      <c r="AM673" s="217"/>
      <c r="AO673" s="217"/>
    </row>
    <row r="674" spans="20:41" x14ac:dyDescent="0.25">
      <c r="T674" s="200">
        <v>664</v>
      </c>
      <c r="U674" s="197">
        <f>IFERROR(INDEX(Sales!$B$6:$F$5005,$T674,MATCH(U$10,Sales!$B$5:$F$5,0)),"")</f>
        <v>0</v>
      </c>
      <c r="V674" s="196">
        <f>IFERROR(INDEX(Sales!$B$6:$F$5005,$T674,MATCH(V$10,Sales!$B$5:$F$5,0)),"")</f>
        <v>0</v>
      </c>
      <c r="W674" s="196">
        <f>IFERROR(INDEX(Sales!$B$6:$F$5005,$T674,MATCH(W$10,Sales!$B$5:$F$5,0)),"")</f>
        <v>0</v>
      </c>
      <c r="X674" s="196">
        <f>IFERROR(INDEX(Sales!$B$6:$F$5005,$T674,MATCH(X$10,Sales!$B$5:$F$5,0)),"")</f>
        <v>0</v>
      </c>
      <c r="Y674" s="220">
        <f>IFERROR(INDEX(Sales!$B$6:$F$5005,$T674,MATCH(Y$10,Sales!$B$5:$F$5,0)),"")</f>
        <v>0</v>
      </c>
      <c r="Z674" s="201"/>
      <c r="AA674" s="201"/>
      <c r="AB674" s="201" t="str">
        <f t="shared" si="66"/>
        <v>No</v>
      </c>
      <c r="AC674" s="201" t="str">
        <f t="shared" si="67"/>
        <v/>
      </c>
      <c r="AD674" s="201" t="str">
        <f t="shared" si="65"/>
        <v/>
      </c>
      <c r="AE674" s="202" t="str">
        <f t="shared" si="68"/>
        <v/>
      </c>
      <c r="AF674" s="202" t="str">
        <f t="shared" si="69"/>
        <v/>
      </c>
      <c r="AG674" s="202" t="str">
        <f t="shared" si="70"/>
        <v/>
      </c>
      <c r="AH674" s="202"/>
      <c r="AI674" s="1"/>
      <c r="AJ674" s="217"/>
      <c r="AK674" s="217"/>
      <c r="AL674" s="217"/>
      <c r="AM674" s="217"/>
      <c r="AO674" s="217"/>
    </row>
    <row r="675" spans="20:41" x14ac:dyDescent="0.25">
      <c r="T675" s="200">
        <v>665</v>
      </c>
      <c r="U675" s="197">
        <f>IFERROR(INDEX(Sales!$B$6:$F$5005,$T675,MATCH(U$10,Sales!$B$5:$F$5,0)),"")</f>
        <v>0</v>
      </c>
      <c r="V675" s="196">
        <f>IFERROR(INDEX(Sales!$B$6:$F$5005,$T675,MATCH(V$10,Sales!$B$5:$F$5,0)),"")</f>
        <v>0</v>
      </c>
      <c r="W675" s="196">
        <f>IFERROR(INDEX(Sales!$B$6:$F$5005,$T675,MATCH(W$10,Sales!$B$5:$F$5,0)),"")</f>
        <v>0</v>
      </c>
      <c r="X675" s="196">
        <f>IFERROR(INDEX(Sales!$B$6:$F$5005,$T675,MATCH(X$10,Sales!$B$5:$F$5,0)),"")</f>
        <v>0</v>
      </c>
      <c r="Y675" s="220">
        <f>IFERROR(INDEX(Sales!$B$6:$F$5005,$T675,MATCH(Y$10,Sales!$B$5:$F$5,0)),"")</f>
        <v>0</v>
      </c>
      <c r="Z675" s="201"/>
      <c r="AA675" s="201"/>
      <c r="AB675" s="201" t="str">
        <f t="shared" si="66"/>
        <v>No</v>
      </c>
      <c r="AC675" s="201" t="str">
        <f t="shared" si="67"/>
        <v/>
      </c>
      <c r="AD675" s="201" t="str">
        <f t="shared" si="65"/>
        <v/>
      </c>
      <c r="AE675" s="202" t="str">
        <f t="shared" si="68"/>
        <v/>
      </c>
      <c r="AF675" s="202" t="str">
        <f t="shared" si="69"/>
        <v/>
      </c>
      <c r="AG675" s="202" t="str">
        <f t="shared" si="70"/>
        <v/>
      </c>
      <c r="AH675" s="202"/>
      <c r="AI675" s="1"/>
      <c r="AJ675" s="217"/>
      <c r="AK675" s="217"/>
      <c r="AL675" s="217"/>
      <c r="AM675" s="217"/>
      <c r="AO675" s="217"/>
    </row>
    <row r="676" spans="20:41" x14ac:dyDescent="0.25">
      <c r="T676" s="200">
        <v>666</v>
      </c>
      <c r="U676" s="197">
        <f>IFERROR(INDEX(Sales!$B$6:$F$5005,$T676,MATCH(U$10,Sales!$B$5:$F$5,0)),"")</f>
        <v>0</v>
      </c>
      <c r="V676" s="196">
        <f>IFERROR(INDEX(Sales!$B$6:$F$5005,$T676,MATCH(V$10,Sales!$B$5:$F$5,0)),"")</f>
        <v>0</v>
      </c>
      <c r="W676" s="196">
        <f>IFERROR(INDEX(Sales!$B$6:$F$5005,$T676,MATCH(W$10,Sales!$B$5:$F$5,0)),"")</f>
        <v>0</v>
      </c>
      <c r="X676" s="196">
        <f>IFERROR(INDEX(Sales!$B$6:$F$5005,$T676,MATCH(X$10,Sales!$B$5:$F$5,0)),"")</f>
        <v>0</v>
      </c>
      <c r="Y676" s="220">
        <f>IFERROR(INDEX(Sales!$B$6:$F$5005,$T676,MATCH(Y$10,Sales!$B$5:$F$5,0)),"")</f>
        <v>0</v>
      </c>
      <c r="Z676" s="201"/>
      <c r="AA676" s="201"/>
      <c r="AB676" s="201" t="str">
        <f t="shared" si="66"/>
        <v>No</v>
      </c>
      <c r="AC676" s="201" t="str">
        <f t="shared" si="67"/>
        <v/>
      </c>
      <c r="AD676" s="201" t="str">
        <f t="shared" si="65"/>
        <v/>
      </c>
      <c r="AE676" s="202" t="str">
        <f t="shared" si="68"/>
        <v/>
      </c>
      <c r="AF676" s="202" t="str">
        <f t="shared" si="69"/>
        <v/>
      </c>
      <c r="AG676" s="202" t="str">
        <f t="shared" si="70"/>
        <v/>
      </c>
      <c r="AH676" s="202"/>
      <c r="AI676" s="1"/>
      <c r="AJ676" s="217"/>
      <c r="AK676" s="217"/>
      <c r="AL676" s="217"/>
      <c r="AM676" s="217"/>
      <c r="AO676" s="217"/>
    </row>
    <row r="677" spans="20:41" x14ac:dyDescent="0.25">
      <c r="T677" s="200">
        <v>667</v>
      </c>
      <c r="U677" s="197">
        <f>IFERROR(INDEX(Sales!$B$6:$F$5005,$T677,MATCH(U$10,Sales!$B$5:$F$5,0)),"")</f>
        <v>0</v>
      </c>
      <c r="V677" s="196">
        <f>IFERROR(INDEX(Sales!$B$6:$F$5005,$T677,MATCH(V$10,Sales!$B$5:$F$5,0)),"")</f>
        <v>0</v>
      </c>
      <c r="W677" s="196">
        <f>IFERROR(INDEX(Sales!$B$6:$F$5005,$T677,MATCH(W$10,Sales!$B$5:$F$5,0)),"")</f>
        <v>0</v>
      </c>
      <c r="X677" s="196">
        <f>IFERROR(INDEX(Sales!$B$6:$F$5005,$T677,MATCH(X$10,Sales!$B$5:$F$5,0)),"")</f>
        <v>0</v>
      </c>
      <c r="Y677" s="220">
        <f>IFERROR(INDEX(Sales!$B$6:$F$5005,$T677,MATCH(Y$10,Sales!$B$5:$F$5,0)),"")</f>
        <v>0</v>
      </c>
      <c r="Z677" s="201"/>
      <c r="AA677" s="201"/>
      <c r="AB677" s="201" t="str">
        <f t="shared" si="66"/>
        <v>No</v>
      </c>
      <c r="AC677" s="201" t="str">
        <f t="shared" si="67"/>
        <v/>
      </c>
      <c r="AD677" s="201" t="str">
        <f t="shared" si="65"/>
        <v/>
      </c>
      <c r="AE677" s="202" t="str">
        <f t="shared" si="68"/>
        <v/>
      </c>
      <c r="AF677" s="202" t="str">
        <f t="shared" si="69"/>
        <v/>
      </c>
      <c r="AG677" s="202" t="str">
        <f t="shared" si="70"/>
        <v/>
      </c>
      <c r="AH677" s="202"/>
      <c r="AI677" s="1"/>
      <c r="AJ677" s="217"/>
      <c r="AK677" s="217"/>
      <c r="AL677" s="217"/>
      <c r="AM677" s="217"/>
      <c r="AO677" s="217"/>
    </row>
    <row r="678" spans="20:41" x14ac:dyDescent="0.25">
      <c r="T678" s="200">
        <v>668</v>
      </c>
      <c r="U678" s="197">
        <f>IFERROR(INDEX(Sales!$B$6:$F$5005,$T678,MATCH(U$10,Sales!$B$5:$F$5,0)),"")</f>
        <v>0</v>
      </c>
      <c r="V678" s="196">
        <f>IFERROR(INDEX(Sales!$B$6:$F$5005,$T678,MATCH(V$10,Sales!$B$5:$F$5,0)),"")</f>
        <v>0</v>
      </c>
      <c r="W678" s="196">
        <f>IFERROR(INDEX(Sales!$B$6:$F$5005,$T678,MATCH(W$10,Sales!$B$5:$F$5,0)),"")</f>
        <v>0</v>
      </c>
      <c r="X678" s="196">
        <f>IFERROR(INDEX(Sales!$B$6:$F$5005,$T678,MATCH(X$10,Sales!$B$5:$F$5,0)),"")</f>
        <v>0</v>
      </c>
      <c r="Y678" s="220">
        <f>IFERROR(INDEX(Sales!$B$6:$F$5005,$T678,MATCH(Y$10,Sales!$B$5:$F$5,0)),"")</f>
        <v>0</v>
      </c>
      <c r="Z678" s="201"/>
      <c r="AA678" s="201"/>
      <c r="AB678" s="201" t="str">
        <f t="shared" si="66"/>
        <v>No</v>
      </c>
      <c r="AC678" s="201" t="str">
        <f t="shared" si="67"/>
        <v/>
      </c>
      <c r="AD678" s="201" t="str">
        <f t="shared" si="65"/>
        <v/>
      </c>
      <c r="AE678" s="202" t="str">
        <f t="shared" si="68"/>
        <v/>
      </c>
      <c r="AF678" s="202" t="str">
        <f t="shared" si="69"/>
        <v/>
      </c>
      <c r="AG678" s="202" t="str">
        <f t="shared" si="70"/>
        <v/>
      </c>
      <c r="AH678" s="202"/>
      <c r="AI678" s="1"/>
      <c r="AJ678" s="217"/>
      <c r="AK678" s="217"/>
      <c r="AL678" s="217"/>
      <c r="AM678" s="217"/>
      <c r="AO678" s="217"/>
    </row>
    <row r="679" spans="20:41" x14ac:dyDescent="0.25">
      <c r="T679" s="200">
        <v>669</v>
      </c>
      <c r="U679" s="197">
        <f>IFERROR(INDEX(Sales!$B$6:$F$5005,$T679,MATCH(U$10,Sales!$B$5:$F$5,0)),"")</f>
        <v>0</v>
      </c>
      <c r="V679" s="196">
        <f>IFERROR(INDEX(Sales!$B$6:$F$5005,$T679,MATCH(V$10,Sales!$B$5:$F$5,0)),"")</f>
        <v>0</v>
      </c>
      <c r="W679" s="196">
        <f>IFERROR(INDEX(Sales!$B$6:$F$5005,$T679,MATCH(W$10,Sales!$B$5:$F$5,0)),"")</f>
        <v>0</v>
      </c>
      <c r="X679" s="196">
        <f>IFERROR(INDEX(Sales!$B$6:$F$5005,$T679,MATCH(X$10,Sales!$B$5:$F$5,0)),"")</f>
        <v>0</v>
      </c>
      <c r="Y679" s="220">
        <f>IFERROR(INDEX(Sales!$B$6:$F$5005,$T679,MATCH(Y$10,Sales!$B$5:$F$5,0)),"")</f>
        <v>0</v>
      </c>
      <c r="Z679" s="201"/>
      <c r="AA679" s="201"/>
      <c r="AB679" s="201" t="str">
        <f t="shared" si="66"/>
        <v>No</v>
      </c>
      <c r="AC679" s="201" t="str">
        <f t="shared" si="67"/>
        <v/>
      </c>
      <c r="AD679" s="201" t="str">
        <f t="shared" si="65"/>
        <v/>
      </c>
      <c r="AE679" s="202" t="str">
        <f t="shared" si="68"/>
        <v/>
      </c>
      <c r="AF679" s="202" t="str">
        <f t="shared" si="69"/>
        <v/>
      </c>
      <c r="AG679" s="202" t="str">
        <f t="shared" si="70"/>
        <v/>
      </c>
      <c r="AH679" s="202"/>
      <c r="AI679" s="1"/>
      <c r="AJ679" s="217"/>
      <c r="AK679" s="217"/>
      <c r="AL679" s="217"/>
      <c r="AM679" s="217"/>
      <c r="AO679" s="217"/>
    </row>
    <row r="680" spans="20:41" x14ac:dyDescent="0.25">
      <c r="T680" s="200">
        <v>670</v>
      </c>
      <c r="U680" s="197">
        <f>IFERROR(INDEX(Sales!$B$6:$F$5005,$T680,MATCH(U$10,Sales!$B$5:$F$5,0)),"")</f>
        <v>0</v>
      </c>
      <c r="V680" s="196">
        <f>IFERROR(INDEX(Sales!$B$6:$F$5005,$T680,MATCH(V$10,Sales!$B$5:$F$5,0)),"")</f>
        <v>0</v>
      </c>
      <c r="W680" s="196">
        <f>IFERROR(INDEX(Sales!$B$6:$F$5005,$T680,MATCH(W$10,Sales!$B$5:$F$5,0)),"")</f>
        <v>0</v>
      </c>
      <c r="X680" s="196">
        <f>IFERROR(INDEX(Sales!$B$6:$F$5005,$T680,MATCH(X$10,Sales!$B$5:$F$5,0)),"")</f>
        <v>0</v>
      </c>
      <c r="Y680" s="220">
        <f>IFERROR(INDEX(Sales!$B$6:$F$5005,$T680,MATCH(Y$10,Sales!$B$5:$F$5,0)),"")</f>
        <v>0</v>
      </c>
      <c r="Z680" s="201"/>
      <c r="AA680" s="201"/>
      <c r="AB680" s="201" t="str">
        <f t="shared" si="66"/>
        <v>No</v>
      </c>
      <c r="AC680" s="201" t="str">
        <f t="shared" si="67"/>
        <v/>
      </c>
      <c r="AD680" s="201" t="str">
        <f t="shared" si="65"/>
        <v/>
      </c>
      <c r="AE680" s="202" t="str">
        <f t="shared" si="68"/>
        <v/>
      </c>
      <c r="AF680" s="202" t="str">
        <f t="shared" si="69"/>
        <v/>
      </c>
      <c r="AG680" s="202" t="str">
        <f t="shared" si="70"/>
        <v/>
      </c>
      <c r="AH680" s="202"/>
      <c r="AI680" s="1"/>
      <c r="AJ680" s="217"/>
      <c r="AK680" s="217"/>
      <c r="AL680" s="217"/>
      <c r="AM680" s="217"/>
      <c r="AO680" s="217"/>
    </row>
    <row r="681" spans="20:41" x14ac:dyDescent="0.25">
      <c r="T681" s="200">
        <v>671</v>
      </c>
      <c r="U681" s="197">
        <f>IFERROR(INDEX(Sales!$B$6:$F$5005,$T681,MATCH(U$10,Sales!$B$5:$F$5,0)),"")</f>
        <v>0</v>
      </c>
      <c r="V681" s="196">
        <f>IFERROR(INDEX(Sales!$B$6:$F$5005,$T681,MATCH(V$10,Sales!$B$5:$F$5,0)),"")</f>
        <v>0</v>
      </c>
      <c r="W681" s="196">
        <f>IFERROR(INDEX(Sales!$B$6:$F$5005,$T681,MATCH(W$10,Sales!$B$5:$F$5,0)),"")</f>
        <v>0</v>
      </c>
      <c r="X681" s="196">
        <f>IFERROR(INDEX(Sales!$B$6:$F$5005,$T681,MATCH(X$10,Sales!$B$5:$F$5,0)),"")</f>
        <v>0</v>
      </c>
      <c r="Y681" s="220">
        <f>IFERROR(INDEX(Sales!$B$6:$F$5005,$T681,MATCH(Y$10,Sales!$B$5:$F$5,0)),"")</f>
        <v>0</v>
      </c>
      <c r="Z681" s="201"/>
      <c r="AA681" s="201"/>
      <c r="AB681" s="201" t="str">
        <f t="shared" si="66"/>
        <v>No</v>
      </c>
      <c r="AC681" s="201" t="str">
        <f t="shared" si="67"/>
        <v/>
      </c>
      <c r="AD681" s="201" t="str">
        <f t="shared" si="65"/>
        <v/>
      </c>
      <c r="AE681" s="202" t="str">
        <f t="shared" si="68"/>
        <v/>
      </c>
      <c r="AF681" s="202" t="str">
        <f t="shared" si="69"/>
        <v/>
      </c>
      <c r="AG681" s="202" t="str">
        <f t="shared" si="70"/>
        <v/>
      </c>
      <c r="AH681" s="202"/>
      <c r="AI681" s="1"/>
      <c r="AJ681" s="217"/>
      <c r="AK681" s="217"/>
      <c r="AL681" s="217"/>
      <c r="AM681" s="217"/>
      <c r="AO681" s="217"/>
    </row>
    <row r="682" spans="20:41" x14ac:dyDescent="0.25">
      <c r="T682" s="200">
        <v>672</v>
      </c>
      <c r="U682" s="197">
        <f>IFERROR(INDEX(Sales!$B$6:$F$5005,$T682,MATCH(U$10,Sales!$B$5:$F$5,0)),"")</f>
        <v>0</v>
      </c>
      <c r="V682" s="196">
        <f>IFERROR(INDEX(Sales!$B$6:$F$5005,$T682,MATCH(V$10,Sales!$B$5:$F$5,0)),"")</f>
        <v>0</v>
      </c>
      <c r="W682" s="196">
        <f>IFERROR(INDEX(Sales!$B$6:$F$5005,$T682,MATCH(W$10,Sales!$B$5:$F$5,0)),"")</f>
        <v>0</v>
      </c>
      <c r="X682" s="196">
        <f>IFERROR(INDEX(Sales!$B$6:$F$5005,$T682,MATCH(X$10,Sales!$B$5:$F$5,0)),"")</f>
        <v>0</v>
      </c>
      <c r="Y682" s="220">
        <f>IFERROR(INDEX(Sales!$B$6:$F$5005,$T682,MATCH(Y$10,Sales!$B$5:$F$5,0)),"")</f>
        <v>0</v>
      </c>
      <c r="Z682" s="201"/>
      <c r="AA682" s="201"/>
      <c r="AB682" s="201" t="str">
        <f t="shared" si="66"/>
        <v>No</v>
      </c>
      <c r="AC682" s="201" t="str">
        <f t="shared" si="67"/>
        <v/>
      </c>
      <c r="AD682" s="201" t="str">
        <f t="shared" si="65"/>
        <v/>
      </c>
      <c r="AE682" s="202" t="str">
        <f t="shared" si="68"/>
        <v/>
      </c>
      <c r="AF682" s="202" t="str">
        <f t="shared" si="69"/>
        <v/>
      </c>
      <c r="AG682" s="202" t="str">
        <f t="shared" si="70"/>
        <v/>
      </c>
      <c r="AH682" s="202"/>
      <c r="AI682" s="1"/>
      <c r="AJ682" s="217"/>
      <c r="AK682" s="217"/>
      <c r="AL682" s="217"/>
      <c r="AM682" s="217"/>
      <c r="AO682" s="217"/>
    </row>
    <row r="683" spans="20:41" x14ac:dyDescent="0.25">
      <c r="T683" s="200">
        <v>673</v>
      </c>
      <c r="U683" s="197">
        <f>IFERROR(INDEX(Sales!$B$6:$F$5005,$T683,MATCH(U$10,Sales!$B$5:$F$5,0)),"")</f>
        <v>0</v>
      </c>
      <c r="V683" s="196">
        <f>IFERROR(INDEX(Sales!$B$6:$F$5005,$T683,MATCH(V$10,Sales!$B$5:$F$5,0)),"")</f>
        <v>0</v>
      </c>
      <c r="W683" s="196">
        <f>IFERROR(INDEX(Sales!$B$6:$F$5005,$T683,MATCH(W$10,Sales!$B$5:$F$5,0)),"")</f>
        <v>0</v>
      </c>
      <c r="X683" s="196">
        <f>IFERROR(INDEX(Sales!$B$6:$F$5005,$T683,MATCH(X$10,Sales!$B$5:$F$5,0)),"")</f>
        <v>0</v>
      </c>
      <c r="Y683" s="220">
        <f>IFERROR(INDEX(Sales!$B$6:$F$5005,$T683,MATCH(Y$10,Sales!$B$5:$F$5,0)),"")</f>
        <v>0</v>
      </c>
      <c r="Z683" s="201"/>
      <c r="AA683" s="201"/>
      <c r="AB683" s="201" t="str">
        <f t="shared" si="66"/>
        <v>No</v>
      </c>
      <c r="AC683" s="201" t="str">
        <f t="shared" si="67"/>
        <v/>
      </c>
      <c r="AD683" s="201" t="str">
        <f t="shared" si="65"/>
        <v/>
      </c>
      <c r="AE683" s="202" t="str">
        <f t="shared" si="68"/>
        <v/>
      </c>
      <c r="AF683" s="202" t="str">
        <f t="shared" si="69"/>
        <v/>
      </c>
      <c r="AG683" s="202" t="str">
        <f t="shared" si="70"/>
        <v/>
      </c>
      <c r="AH683" s="202"/>
      <c r="AI683" s="1"/>
      <c r="AJ683" s="217"/>
      <c r="AK683" s="217"/>
      <c r="AL683" s="217"/>
      <c r="AM683" s="217"/>
      <c r="AO683" s="217"/>
    </row>
    <row r="684" spans="20:41" x14ac:dyDescent="0.25">
      <c r="T684" s="200">
        <v>674</v>
      </c>
      <c r="U684" s="197">
        <f>IFERROR(INDEX(Sales!$B$6:$F$5005,$T684,MATCH(U$10,Sales!$B$5:$F$5,0)),"")</f>
        <v>0</v>
      </c>
      <c r="V684" s="196">
        <f>IFERROR(INDEX(Sales!$B$6:$F$5005,$T684,MATCH(V$10,Sales!$B$5:$F$5,0)),"")</f>
        <v>0</v>
      </c>
      <c r="W684" s="196">
        <f>IFERROR(INDEX(Sales!$B$6:$F$5005,$T684,MATCH(W$10,Sales!$B$5:$F$5,0)),"")</f>
        <v>0</v>
      </c>
      <c r="X684" s="196">
        <f>IFERROR(INDEX(Sales!$B$6:$F$5005,$T684,MATCH(X$10,Sales!$B$5:$F$5,0)),"")</f>
        <v>0</v>
      </c>
      <c r="Y684" s="220">
        <f>IFERROR(INDEX(Sales!$B$6:$F$5005,$T684,MATCH(Y$10,Sales!$B$5:$F$5,0)),"")</f>
        <v>0</v>
      </c>
      <c r="Z684" s="201"/>
      <c r="AA684" s="201"/>
      <c r="AB684" s="201" t="str">
        <f t="shared" si="66"/>
        <v>No</v>
      </c>
      <c r="AC684" s="201" t="str">
        <f t="shared" si="67"/>
        <v/>
      </c>
      <c r="AD684" s="201" t="str">
        <f t="shared" si="65"/>
        <v/>
      </c>
      <c r="AE684" s="202" t="str">
        <f t="shared" si="68"/>
        <v/>
      </c>
      <c r="AF684" s="202" t="str">
        <f t="shared" si="69"/>
        <v/>
      </c>
      <c r="AG684" s="202" t="str">
        <f t="shared" si="70"/>
        <v/>
      </c>
      <c r="AH684" s="202"/>
      <c r="AI684" s="1"/>
      <c r="AJ684" s="217"/>
      <c r="AK684" s="217"/>
      <c r="AL684" s="217"/>
      <c r="AM684" s="217"/>
      <c r="AO684" s="217"/>
    </row>
    <row r="685" spans="20:41" x14ac:dyDescent="0.25">
      <c r="T685" s="200">
        <v>675</v>
      </c>
      <c r="U685" s="197">
        <f>IFERROR(INDEX(Sales!$B$6:$F$5005,$T685,MATCH(U$10,Sales!$B$5:$F$5,0)),"")</f>
        <v>0</v>
      </c>
      <c r="V685" s="196">
        <f>IFERROR(INDEX(Sales!$B$6:$F$5005,$T685,MATCH(V$10,Sales!$B$5:$F$5,0)),"")</f>
        <v>0</v>
      </c>
      <c r="W685" s="196">
        <f>IFERROR(INDEX(Sales!$B$6:$F$5005,$T685,MATCH(W$10,Sales!$B$5:$F$5,0)),"")</f>
        <v>0</v>
      </c>
      <c r="X685" s="196">
        <f>IFERROR(INDEX(Sales!$B$6:$F$5005,$T685,MATCH(X$10,Sales!$B$5:$F$5,0)),"")</f>
        <v>0</v>
      </c>
      <c r="Y685" s="220">
        <f>IFERROR(INDEX(Sales!$B$6:$F$5005,$T685,MATCH(Y$10,Sales!$B$5:$F$5,0)),"")</f>
        <v>0</v>
      </c>
      <c r="Z685" s="201"/>
      <c r="AA685" s="201"/>
      <c r="AB685" s="201" t="str">
        <f t="shared" si="66"/>
        <v>No</v>
      </c>
      <c r="AC685" s="201" t="str">
        <f t="shared" si="67"/>
        <v/>
      </c>
      <c r="AD685" s="201" t="str">
        <f t="shared" si="65"/>
        <v/>
      </c>
      <c r="AE685" s="202" t="str">
        <f t="shared" si="68"/>
        <v/>
      </c>
      <c r="AF685" s="202" t="str">
        <f t="shared" si="69"/>
        <v/>
      </c>
      <c r="AG685" s="202" t="str">
        <f t="shared" si="70"/>
        <v/>
      </c>
      <c r="AH685" s="202"/>
      <c r="AI685" s="1"/>
      <c r="AJ685" s="217"/>
      <c r="AK685" s="217"/>
      <c r="AL685" s="217"/>
      <c r="AM685" s="217"/>
      <c r="AO685" s="217"/>
    </row>
    <row r="686" spans="20:41" x14ac:dyDescent="0.25">
      <c r="T686" s="200">
        <v>676</v>
      </c>
      <c r="U686" s="197">
        <f>IFERROR(INDEX(Sales!$B$6:$F$5005,$T686,MATCH(U$10,Sales!$B$5:$F$5,0)),"")</f>
        <v>0</v>
      </c>
      <c r="V686" s="196">
        <f>IFERROR(INDEX(Sales!$B$6:$F$5005,$T686,MATCH(V$10,Sales!$B$5:$F$5,0)),"")</f>
        <v>0</v>
      </c>
      <c r="W686" s="196">
        <f>IFERROR(INDEX(Sales!$B$6:$F$5005,$T686,MATCH(W$10,Sales!$B$5:$F$5,0)),"")</f>
        <v>0</v>
      </c>
      <c r="X686" s="196">
        <f>IFERROR(INDEX(Sales!$B$6:$F$5005,$T686,MATCH(X$10,Sales!$B$5:$F$5,0)),"")</f>
        <v>0</v>
      </c>
      <c r="Y686" s="220">
        <f>IFERROR(INDEX(Sales!$B$6:$F$5005,$T686,MATCH(Y$10,Sales!$B$5:$F$5,0)),"")</f>
        <v>0</v>
      </c>
      <c r="Z686" s="201"/>
      <c r="AA686" s="201"/>
      <c r="AB686" s="201" t="str">
        <f t="shared" si="66"/>
        <v>No</v>
      </c>
      <c r="AC686" s="201" t="str">
        <f t="shared" si="67"/>
        <v/>
      </c>
      <c r="AD686" s="201" t="str">
        <f t="shared" si="65"/>
        <v/>
      </c>
      <c r="AE686" s="202" t="str">
        <f t="shared" si="68"/>
        <v/>
      </c>
      <c r="AF686" s="202" t="str">
        <f t="shared" si="69"/>
        <v/>
      </c>
      <c r="AG686" s="202" t="str">
        <f t="shared" si="70"/>
        <v/>
      </c>
      <c r="AH686" s="202"/>
      <c r="AI686" s="1"/>
      <c r="AJ686" s="217"/>
      <c r="AK686" s="217"/>
      <c r="AL686" s="217"/>
      <c r="AM686" s="217"/>
      <c r="AO686" s="217"/>
    </row>
    <row r="687" spans="20:41" x14ac:dyDescent="0.25">
      <c r="T687" s="200">
        <v>677</v>
      </c>
      <c r="U687" s="197">
        <f>IFERROR(INDEX(Sales!$B$6:$F$5005,$T687,MATCH(U$10,Sales!$B$5:$F$5,0)),"")</f>
        <v>0</v>
      </c>
      <c r="V687" s="196">
        <f>IFERROR(INDEX(Sales!$B$6:$F$5005,$T687,MATCH(V$10,Sales!$B$5:$F$5,0)),"")</f>
        <v>0</v>
      </c>
      <c r="W687" s="196">
        <f>IFERROR(INDEX(Sales!$B$6:$F$5005,$T687,MATCH(W$10,Sales!$B$5:$F$5,0)),"")</f>
        <v>0</v>
      </c>
      <c r="X687" s="196">
        <f>IFERROR(INDEX(Sales!$B$6:$F$5005,$T687,MATCH(X$10,Sales!$B$5:$F$5,0)),"")</f>
        <v>0</v>
      </c>
      <c r="Y687" s="220">
        <f>IFERROR(INDEX(Sales!$B$6:$F$5005,$T687,MATCH(Y$10,Sales!$B$5:$F$5,0)),"")</f>
        <v>0</v>
      </c>
      <c r="Z687" s="201"/>
      <c r="AA687" s="201"/>
      <c r="AB687" s="201" t="str">
        <f t="shared" si="66"/>
        <v>No</v>
      </c>
      <c r="AC687" s="201" t="str">
        <f t="shared" si="67"/>
        <v/>
      </c>
      <c r="AD687" s="201" t="str">
        <f t="shared" si="65"/>
        <v/>
      </c>
      <c r="AE687" s="202" t="str">
        <f t="shared" si="68"/>
        <v/>
      </c>
      <c r="AF687" s="202" t="str">
        <f t="shared" si="69"/>
        <v/>
      </c>
      <c r="AG687" s="202" t="str">
        <f t="shared" si="70"/>
        <v/>
      </c>
      <c r="AH687" s="202"/>
      <c r="AI687" s="1"/>
      <c r="AJ687" s="217"/>
      <c r="AK687" s="217"/>
      <c r="AL687" s="217"/>
      <c r="AM687" s="217"/>
      <c r="AO687" s="217"/>
    </row>
    <row r="688" spans="20:41" x14ac:dyDescent="0.25">
      <c r="T688" s="200">
        <v>678</v>
      </c>
      <c r="U688" s="197">
        <f>IFERROR(INDEX(Sales!$B$6:$F$5005,$T688,MATCH(U$10,Sales!$B$5:$F$5,0)),"")</f>
        <v>0</v>
      </c>
      <c r="V688" s="196">
        <f>IFERROR(INDEX(Sales!$B$6:$F$5005,$T688,MATCH(V$10,Sales!$B$5:$F$5,0)),"")</f>
        <v>0</v>
      </c>
      <c r="W688" s="196">
        <f>IFERROR(INDEX(Sales!$B$6:$F$5005,$T688,MATCH(W$10,Sales!$B$5:$F$5,0)),"")</f>
        <v>0</v>
      </c>
      <c r="X688" s="196">
        <f>IFERROR(INDEX(Sales!$B$6:$F$5005,$T688,MATCH(X$10,Sales!$B$5:$F$5,0)),"")</f>
        <v>0</v>
      </c>
      <c r="Y688" s="220">
        <f>IFERROR(INDEX(Sales!$B$6:$F$5005,$T688,MATCH(Y$10,Sales!$B$5:$F$5,0)),"")</f>
        <v>0</v>
      </c>
      <c r="Z688" s="201"/>
      <c r="AA688" s="201"/>
      <c r="AB688" s="201" t="str">
        <f t="shared" si="66"/>
        <v>No</v>
      </c>
      <c r="AC688" s="201" t="str">
        <f t="shared" si="67"/>
        <v/>
      </c>
      <c r="AD688" s="201" t="str">
        <f t="shared" si="65"/>
        <v/>
      </c>
      <c r="AE688" s="202" t="str">
        <f t="shared" si="68"/>
        <v/>
      </c>
      <c r="AF688" s="202" t="str">
        <f t="shared" si="69"/>
        <v/>
      </c>
      <c r="AG688" s="202" t="str">
        <f t="shared" si="70"/>
        <v/>
      </c>
      <c r="AH688" s="202"/>
      <c r="AI688" s="1"/>
      <c r="AJ688" s="217"/>
      <c r="AK688" s="217"/>
      <c r="AL688" s="217"/>
      <c r="AM688" s="217"/>
      <c r="AO688" s="217"/>
    </row>
    <row r="689" spans="20:41" x14ac:dyDescent="0.25">
      <c r="T689" s="200">
        <v>679</v>
      </c>
      <c r="U689" s="197">
        <f>IFERROR(INDEX(Sales!$B$6:$F$5005,$T689,MATCH(U$10,Sales!$B$5:$F$5,0)),"")</f>
        <v>0</v>
      </c>
      <c r="V689" s="196">
        <f>IFERROR(INDEX(Sales!$B$6:$F$5005,$T689,MATCH(V$10,Sales!$B$5:$F$5,0)),"")</f>
        <v>0</v>
      </c>
      <c r="W689" s="196">
        <f>IFERROR(INDEX(Sales!$B$6:$F$5005,$T689,MATCH(W$10,Sales!$B$5:$F$5,0)),"")</f>
        <v>0</v>
      </c>
      <c r="X689" s="196">
        <f>IFERROR(INDEX(Sales!$B$6:$F$5005,$T689,MATCH(X$10,Sales!$B$5:$F$5,0)),"")</f>
        <v>0</v>
      </c>
      <c r="Y689" s="220">
        <f>IFERROR(INDEX(Sales!$B$6:$F$5005,$T689,MATCH(Y$10,Sales!$B$5:$F$5,0)),"")</f>
        <v>0</v>
      </c>
      <c r="Z689" s="201"/>
      <c r="AA689" s="201"/>
      <c r="AB689" s="201" t="str">
        <f t="shared" si="66"/>
        <v>No</v>
      </c>
      <c r="AC689" s="201" t="str">
        <f t="shared" si="67"/>
        <v/>
      </c>
      <c r="AD689" s="201" t="str">
        <f t="shared" si="65"/>
        <v/>
      </c>
      <c r="AE689" s="202" t="str">
        <f t="shared" si="68"/>
        <v/>
      </c>
      <c r="AF689" s="202" t="str">
        <f t="shared" si="69"/>
        <v/>
      </c>
      <c r="AG689" s="202" t="str">
        <f t="shared" si="70"/>
        <v/>
      </c>
      <c r="AH689" s="202"/>
      <c r="AI689" s="1"/>
      <c r="AJ689" s="217"/>
      <c r="AK689" s="217"/>
      <c r="AL689" s="217"/>
      <c r="AM689" s="217"/>
      <c r="AO689" s="217"/>
    </row>
    <row r="690" spans="20:41" x14ac:dyDescent="0.25">
      <c r="T690" s="200">
        <v>680</v>
      </c>
      <c r="U690" s="197">
        <f>IFERROR(INDEX(Sales!$B$6:$F$5005,$T690,MATCH(U$10,Sales!$B$5:$F$5,0)),"")</f>
        <v>0</v>
      </c>
      <c r="V690" s="196">
        <f>IFERROR(INDEX(Sales!$B$6:$F$5005,$T690,MATCH(V$10,Sales!$B$5:$F$5,0)),"")</f>
        <v>0</v>
      </c>
      <c r="W690" s="196">
        <f>IFERROR(INDEX(Sales!$B$6:$F$5005,$T690,MATCH(W$10,Sales!$B$5:$F$5,0)),"")</f>
        <v>0</v>
      </c>
      <c r="X690" s="196">
        <f>IFERROR(INDEX(Sales!$B$6:$F$5005,$T690,MATCH(X$10,Sales!$B$5:$F$5,0)),"")</f>
        <v>0</v>
      </c>
      <c r="Y690" s="220">
        <f>IFERROR(INDEX(Sales!$B$6:$F$5005,$T690,MATCH(Y$10,Sales!$B$5:$F$5,0)),"")</f>
        <v>0</v>
      </c>
      <c r="Z690" s="201"/>
      <c r="AA690" s="201"/>
      <c r="AB690" s="201" t="str">
        <f t="shared" si="66"/>
        <v>No</v>
      </c>
      <c r="AC690" s="201" t="str">
        <f t="shared" si="67"/>
        <v/>
      </c>
      <c r="AD690" s="201" t="str">
        <f t="shared" si="65"/>
        <v/>
      </c>
      <c r="AE690" s="202" t="str">
        <f t="shared" si="68"/>
        <v/>
      </c>
      <c r="AF690" s="202" t="str">
        <f t="shared" si="69"/>
        <v/>
      </c>
      <c r="AG690" s="202" t="str">
        <f t="shared" si="70"/>
        <v/>
      </c>
      <c r="AH690" s="202"/>
      <c r="AI690" s="1"/>
      <c r="AJ690" s="217"/>
      <c r="AK690" s="217"/>
      <c r="AL690" s="217"/>
      <c r="AM690" s="217"/>
      <c r="AO690" s="217"/>
    </row>
    <row r="691" spans="20:41" x14ac:dyDescent="0.25">
      <c r="T691" s="200">
        <v>681</v>
      </c>
      <c r="U691" s="197">
        <f>IFERROR(INDEX(Sales!$B$6:$F$5005,$T691,MATCH(U$10,Sales!$B$5:$F$5,0)),"")</f>
        <v>0</v>
      </c>
      <c r="V691" s="196">
        <f>IFERROR(INDEX(Sales!$B$6:$F$5005,$T691,MATCH(V$10,Sales!$B$5:$F$5,0)),"")</f>
        <v>0</v>
      </c>
      <c r="W691" s="196">
        <f>IFERROR(INDEX(Sales!$B$6:$F$5005,$T691,MATCH(W$10,Sales!$B$5:$F$5,0)),"")</f>
        <v>0</v>
      </c>
      <c r="X691" s="196">
        <f>IFERROR(INDEX(Sales!$B$6:$F$5005,$T691,MATCH(X$10,Sales!$B$5:$F$5,0)),"")</f>
        <v>0</v>
      </c>
      <c r="Y691" s="220">
        <f>IFERROR(INDEX(Sales!$B$6:$F$5005,$T691,MATCH(Y$10,Sales!$B$5:$F$5,0)),"")</f>
        <v>0</v>
      </c>
      <c r="Z691" s="201"/>
      <c r="AA691" s="201"/>
      <c r="AB691" s="201" t="str">
        <f t="shared" si="66"/>
        <v>No</v>
      </c>
      <c r="AC691" s="201" t="str">
        <f t="shared" si="67"/>
        <v/>
      </c>
      <c r="AD691" s="201" t="str">
        <f t="shared" si="65"/>
        <v/>
      </c>
      <c r="AE691" s="202" t="str">
        <f t="shared" si="68"/>
        <v/>
      </c>
      <c r="AF691" s="202" t="str">
        <f t="shared" si="69"/>
        <v/>
      </c>
      <c r="AG691" s="202" t="str">
        <f t="shared" si="70"/>
        <v/>
      </c>
      <c r="AH691" s="202"/>
      <c r="AI691" s="1"/>
      <c r="AJ691" s="217"/>
      <c r="AK691" s="217"/>
      <c r="AL691" s="217"/>
      <c r="AM691" s="217"/>
      <c r="AO691" s="217"/>
    </row>
    <row r="692" spans="20:41" x14ac:dyDescent="0.25">
      <c r="T692" s="200">
        <v>682</v>
      </c>
      <c r="U692" s="197">
        <f>IFERROR(INDEX(Sales!$B$6:$F$5005,$T692,MATCH(U$10,Sales!$B$5:$F$5,0)),"")</f>
        <v>0</v>
      </c>
      <c r="V692" s="196">
        <f>IFERROR(INDEX(Sales!$B$6:$F$5005,$T692,MATCH(V$10,Sales!$B$5:$F$5,0)),"")</f>
        <v>0</v>
      </c>
      <c r="W692" s="196">
        <f>IFERROR(INDEX(Sales!$B$6:$F$5005,$T692,MATCH(W$10,Sales!$B$5:$F$5,0)),"")</f>
        <v>0</v>
      </c>
      <c r="X692" s="196">
        <f>IFERROR(INDEX(Sales!$B$6:$F$5005,$T692,MATCH(X$10,Sales!$B$5:$F$5,0)),"")</f>
        <v>0</v>
      </c>
      <c r="Y692" s="220">
        <f>IFERROR(INDEX(Sales!$B$6:$F$5005,$T692,MATCH(Y$10,Sales!$B$5:$F$5,0)),"")</f>
        <v>0</v>
      </c>
      <c r="Z692" s="201"/>
      <c r="AA692" s="201"/>
      <c r="AB692" s="201" t="str">
        <f t="shared" si="66"/>
        <v>No</v>
      </c>
      <c r="AC692" s="201" t="str">
        <f t="shared" si="67"/>
        <v/>
      </c>
      <c r="AD692" s="201" t="str">
        <f t="shared" si="65"/>
        <v/>
      </c>
      <c r="AE692" s="202" t="str">
        <f t="shared" si="68"/>
        <v/>
      </c>
      <c r="AF692" s="202" t="str">
        <f t="shared" si="69"/>
        <v/>
      </c>
      <c r="AG692" s="202" t="str">
        <f t="shared" si="70"/>
        <v/>
      </c>
      <c r="AH692" s="202"/>
      <c r="AI692" s="1"/>
      <c r="AJ692" s="217"/>
      <c r="AK692" s="217"/>
      <c r="AL692" s="217"/>
      <c r="AM692" s="217"/>
      <c r="AO692" s="217"/>
    </row>
    <row r="693" spans="20:41" x14ac:dyDescent="0.25">
      <c r="T693" s="200">
        <v>683</v>
      </c>
      <c r="U693" s="197">
        <f>IFERROR(INDEX(Sales!$B$6:$F$5005,$T693,MATCH(U$10,Sales!$B$5:$F$5,0)),"")</f>
        <v>0</v>
      </c>
      <c r="V693" s="196">
        <f>IFERROR(INDEX(Sales!$B$6:$F$5005,$T693,MATCH(V$10,Sales!$B$5:$F$5,0)),"")</f>
        <v>0</v>
      </c>
      <c r="W693" s="196">
        <f>IFERROR(INDEX(Sales!$B$6:$F$5005,$T693,MATCH(W$10,Sales!$B$5:$F$5,0)),"")</f>
        <v>0</v>
      </c>
      <c r="X693" s="196">
        <f>IFERROR(INDEX(Sales!$B$6:$F$5005,$T693,MATCH(X$10,Sales!$B$5:$F$5,0)),"")</f>
        <v>0</v>
      </c>
      <c r="Y693" s="220">
        <f>IFERROR(INDEX(Sales!$B$6:$F$5005,$T693,MATCH(Y$10,Sales!$B$5:$F$5,0)),"")</f>
        <v>0</v>
      </c>
      <c r="Z693" s="201"/>
      <c r="AA693" s="201"/>
      <c r="AB693" s="201" t="str">
        <f t="shared" si="66"/>
        <v>No</v>
      </c>
      <c r="AC693" s="201" t="str">
        <f t="shared" si="67"/>
        <v/>
      </c>
      <c r="AD693" s="201" t="str">
        <f t="shared" si="65"/>
        <v/>
      </c>
      <c r="AE693" s="202" t="str">
        <f t="shared" si="68"/>
        <v/>
      </c>
      <c r="AF693" s="202" t="str">
        <f t="shared" si="69"/>
        <v/>
      </c>
      <c r="AG693" s="202" t="str">
        <f t="shared" si="70"/>
        <v/>
      </c>
      <c r="AH693" s="202"/>
      <c r="AI693" s="1"/>
      <c r="AJ693" s="217"/>
      <c r="AK693" s="217"/>
      <c r="AL693" s="217"/>
      <c r="AM693" s="217"/>
      <c r="AO693" s="217"/>
    </row>
    <row r="694" spans="20:41" x14ac:dyDescent="0.25">
      <c r="T694" s="200">
        <v>684</v>
      </c>
      <c r="U694" s="197">
        <f>IFERROR(INDEX(Sales!$B$6:$F$5005,$T694,MATCH(U$10,Sales!$B$5:$F$5,0)),"")</f>
        <v>0</v>
      </c>
      <c r="V694" s="196">
        <f>IFERROR(INDEX(Sales!$B$6:$F$5005,$T694,MATCH(V$10,Sales!$B$5:$F$5,0)),"")</f>
        <v>0</v>
      </c>
      <c r="W694" s="196">
        <f>IFERROR(INDEX(Sales!$B$6:$F$5005,$T694,MATCH(W$10,Sales!$B$5:$F$5,0)),"")</f>
        <v>0</v>
      </c>
      <c r="X694" s="196">
        <f>IFERROR(INDEX(Sales!$B$6:$F$5005,$T694,MATCH(X$10,Sales!$B$5:$F$5,0)),"")</f>
        <v>0</v>
      </c>
      <c r="Y694" s="220">
        <f>IFERROR(INDEX(Sales!$B$6:$F$5005,$T694,MATCH(Y$10,Sales!$B$5:$F$5,0)),"")</f>
        <v>0</v>
      </c>
      <c r="Z694" s="201"/>
      <c r="AA694" s="201"/>
      <c r="AB694" s="201" t="str">
        <f t="shared" si="66"/>
        <v>No</v>
      </c>
      <c r="AC694" s="201" t="str">
        <f t="shared" si="67"/>
        <v/>
      </c>
      <c r="AD694" s="201" t="str">
        <f t="shared" si="65"/>
        <v/>
      </c>
      <c r="AE694" s="202" t="str">
        <f t="shared" si="68"/>
        <v/>
      </c>
      <c r="AF694" s="202" t="str">
        <f t="shared" si="69"/>
        <v/>
      </c>
      <c r="AG694" s="202" t="str">
        <f t="shared" si="70"/>
        <v/>
      </c>
      <c r="AH694" s="202"/>
      <c r="AI694" s="1"/>
      <c r="AJ694" s="217"/>
      <c r="AK694" s="217"/>
      <c r="AL694" s="217"/>
      <c r="AM694" s="217"/>
      <c r="AO694" s="217"/>
    </row>
    <row r="695" spans="20:41" x14ac:dyDescent="0.25">
      <c r="T695" s="200">
        <v>685</v>
      </c>
      <c r="U695" s="197">
        <f>IFERROR(INDEX(Sales!$B$6:$F$5005,$T695,MATCH(U$10,Sales!$B$5:$F$5,0)),"")</f>
        <v>0</v>
      </c>
      <c r="V695" s="196">
        <f>IFERROR(INDEX(Sales!$B$6:$F$5005,$T695,MATCH(V$10,Sales!$B$5:$F$5,0)),"")</f>
        <v>0</v>
      </c>
      <c r="W695" s="196">
        <f>IFERROR(INDEX(Sales!$B$6:$F$5005,$T695,MATCH(W$10,Sales!$B$5:$F$5,0)),"")</f>
        <v>0</v>
      </c>
      <c r="X695" s="196">
        <f>IFERROR(INDEX(Sales!$B$6:$F$5005,$T695,MATCH(X$10,Sales!$B$5:$F$5,0)),"")</f>
        <v>0</v>
      </c>
      <c r="Y695" s="220">
        <f>IFERROR(INDEX(Sales!$B$6:$F$5005,$T695,MATCH(Y$10,Sales!$B$5:$F$5,0)),"")</f>
        <v>0</v>
      </c>
      <c r="Z695" s="201"/>
      <c r="AA695" s="201"/>
      <c r="AB695" s="201" t="str">
        <f t="shared" si="66"/>
        <v>No</v>
      </c>
      <c r="AC695" s="201" t="str">
        <f t="shared" si="67"/>
        <v/>
      </c>
      <c r="AD695" s="201" t="str">
        <f t="shared" si="65"/>
        <v/>
      </c>
      <c r="AE695" s="202" t="str">
        <f t="shared" si="68"/>
        <v/>
      </c>
      <c r="AF695" s="202" t="str">
        <f t="shared" si="69"/>
        <v/>
      </c>
      <c r="AG695" s="202" t="str">
        <f t="shared" si="70"/>
        <v/>
      </c>
      <c r="AH695" s="202"/>
      <c r="AI695" s="1"/>
      <c r="AJ695" s="217"/>
      <c r="AK695" s="217"/>
      <c r="AL695" s="217"/>
      <c r="AM695" s="217"/>
      <c r="AO695" s="217"/>
    </row>
    <row r="696" spans="20:41" x14ac:dyDescent="0.25">
      <c r="T696" s="200">
        <v>686</v>
      </c>
      <c r="U696" s="197">
        <f>IFERROR(INDEX(Sales!$B$6:$F$5005,$T696,MATCH(U$10,Sales!$B$5:$F$5,0)),"")</f>
        <v>0</v>
      </c>
      <c r="V696" s="196">
        <f>IFERROR(INDEX(Sales!$B$6:$F$5005,$T696,MATCH(V$10,Sales!$B$5:$F$5,0)),"")</f>
        <v>0</v>
      </c>
      <c r="W696" s="196">
        <f>IFERROR(INDEX(Sales!$B$6:$F$5005,$T696,MATCH(W$10,Sales!$B$5:$F$5,0)),"")</f>
        <v>0</v>
      </c>
      <c r="X696" s="196">
        <f>IFERROR(INDEX(Sales!$B$6:$F$5005,$T696,MATCH(X$10,Sales!$B$5:$F$5,0)),"")</f>
        <v>0</v>
      </c>
      <c r="Y696" s="220">
        <f>IFERROR(INDEX(Sales!$B$6:$F$5005,$T696,MATCH(Y$10,Sales!$B$5:$F$5,0)),"")</f>
        <v>0</v>
      </c>
      <c r="Z696" s="201"/>
      <c r="AA696" s="201"/>
      <c r="AB696" s="201" t="str">
        <f t="shared" si="66"/>
        <v>No</v>
      </c>
      <c r="AC696" s="201" t="str">
        <f t="shared" si="67"/>
        <v/>
      </c>
      <c r="AD696" s="201" t="str">
        <f t="shared" si="65"/>
        <v/>
      </c>
      <c r="AE696" s="202" t="str">
        <f t="shared" si="68"/>
        <v/>
      </c>
      <c r="AF696" s="202" t="str">
        <f t="shared" si="69"/>
        <v/>
      </c>
      <c r="AG696" s="202" t="str">
        <f t="shared" si="70"/>
        <v/>
      </c>
      <c r="AH696" s="202"/>
      <c r="AI696" s="1"/>
      <c r="AJ696" s="217"/>
      <c r="AK696" s="217"/>
      <c r="AL696" s="217"/>
      <c r="AM696" s="217"/>
      <c r="AO696" s="217"/>
    </row>
    <row r="697" spans="20:41" x14ac:dyDescent="0.25">
      <c r="T697" s="200">
        <v>687</v>
      </c>
      <c r="U697" s="197">
        <f>IFERROR(INDEX(Sales!$B$6:$F$5005,$T697,MATCH(U$10,Sales!$B$5:$F$5,0)),"")</f>
        <v>0</v>
      </c>
      <c r="V697" s="196">
        <f>IFERROR(INDEX(Sales!$B$6:$F$5005,$T697,MATCH(V$10,Sales!$B$5:$F$5,0)),"")</f>
        <v>0</v>
      </c>
      <c r="W697" s="196">
        <f>IFERROR(INDEX(Sales!$B$6:$F$5005,$T697,MATCH(W$10,Sales!$B$5:$F$5,0)),"")</f>
        <v>0</v>
      </c>
      <c r="X697" s="196">
        <f>IFERROR(INDEX(Sales!$B$6:$F$5005,$T697,MATCH(X$10,Sales!$B$5:$F$5,0)),"")</f>
        <v>0</v>
      </c>
      <c r="Y697" s="220">
        <f>IFERROR(INDEX(Sales!$B$6:$F$5005,$T697,MATCH(Y$10,Sales!$B$5:$F$5,0)),"")</f>
        <v>0</v>
      </c>
      <c r="Z697" s="201"/>
      <c r="AA697" s="201"/>
      <c r="AB697" s="201" t="str">
        <f t="shared" si="66"/>
        <v>No</v>
      </c>
      <c r="AC697" s="201" t="str">
        <f t="shared" si="67"/>
        <v/>
      </c>
      <c r="AD697" s="201" t="str">
        <f t="shared" si="65"/>
        <v/>
      </c>
      <c r="AE697" s="202" t="str">
        <f t="shared" si="68"/>
        <v/>
      </c>
      <c r="AF697" s="202" t="str">
        <f t="shared" si="69"/>
        <v/>
      </c>
      <c r="AG697" s="202" t="str">
        <f t="shared" si="70"/>
        <v/>
      </c>
      <c r="AH697" s="202"/>
      <c r="AI697" s="1"/>
      <c r="AJ697" s="217"/>
      <c r="AK697" s="217"/>
      <c r="AL697" s="217"/>
      <c r="AM697" s="217"/>
      <c r="AO697" s="217"/>
    </row>
    <row r="698" spans="20:41" x14ac:dyDescent="0.25">
      <c r="T698" s="200">
        <v>688</v>
      </c>
      <c r="U698" s="197">
        <f>IFERROR(INDEX(Sales!$B$6:$F$5005,$T698,MATCH(U$10,Sales!$B$5:$F$5,0)),"")</f>
        <v>0</v>
      </c>
      <c r="V698" s="196">
        <f>IFERROR(INDEX(Sales!$B$6:$F$5005,$T698,MATCH(V$10,Sales!$B$5:$F$5,0)),"")</f>
        <v>0</v>
      </c>
      <c r="W698" s="196">
        <f>IFERROR(INDEX(Sales!$B$6:$F$5005,$T698,MATCH(W$10,Sales!$B$5:$F$5,0)),"")</f>
        <v>0</v>
      </c>
      <c r="X698" s="196">
        <f>IFERROR(INDEX(Sales!$B$6:$F$5005,$T698,MATCH(X$10,Sales!$B$5:$F$5,0)),"")</f>
        <v>0</v>
      </c>
      <c r="Y698" s="220">
        <f>IFERROR(INDEX(Sales!$B$6:$F$5005,$T698,MATCH(Y$10,Sales!$B$5:$F$5,0)),"")</f>
        <v>0</v>
      </c>
      <c r="Z698" s="201"/>
      <c r="AA698" s="201"/>
      <c r="AB698" s="201" t="str">
        <f t="shared" si="66"/>
        <v>No</v>
      </c>
      <c r="AC698" s="201" t="str">
        <f t="shared" si="67"/>
        <v/>
      </c>
      <c r="AD698" s="201" t="str">
        <f t="shared" si="65"/>
        <v/>
      </c>
      <c r="AE698" s="202" t="str">
        <f t="shared" si="68"/>
        <v/>
      </c>
      <c r="AF698" s="202" t="str">
        <f t="shared" si="69"/>
        <v/>
      </c>
      <c r="AG698" s="202" t="str">
        <f t="shared" si="70"/>
        <v/>
      </c>
      <c r="AH698" s="202"/>
      <c r="AI698" s="1"/>
      <c r="AJ698" s="217"/>
      <c r="AK698" s="217"/>
      <c r="AL698" s="217"/>
      <c r="AM698" s="217"/>
      <c r="AO698" s="217"/>
    </row>
    <row r="699" spans="20:41" x14ac:dyDescent="0.25">
      <c r="T699" s="200">
        <v>689</v>
      </c>
      <c r="U699" s="197">
        <f>IFERROR(INDEX(Sales!$B$6:$F$5005,$T699,MATCH(U$10,Sales!$B$5:$F$5,0)),"")</f>
        <v>0</v>
      </c>
      <c r="V699" s="196">
        <f>IFERROR(INDEX(Sales!$B$6:$F$5005,$T699,MATCH(V$10,Sales!$B$5:$F$5,0)),"")</f>
        <v>0</v>
      </c>
      <c r="W699" s="196">
        <f>IFERROR(INDEX(Sales!$B$6:$F$5005,$T699,MATCH(W$10,Sales!$B$5:$F$5,0)),"")</f>
        <v>0</v>
      </c>
      <c r="X699" s="196">
        <f>IFERROR(INDEX(Sales!$B$6:$F$5005,$T699,MATCH(X$10,Sales!$B$5:$F$5,0)),"")</f>
        <v>0</v>
      </c>
      <c r="Y699" s="220">
        <f>IFERROR(INDEX(Sales!$B$6:$F$5005,$T699,MATCH(Y$10,Sales!$B$5:$F$5,0)),"")</f>
        <v>0</v>
      </c>
      <c r="Z699" s="201"/>
      <c r="AA699" s="201"/>
      <c r="AB699" s="201" t="str">
        <f t="shared" si="66"/>
        <v>No</v>
      </c>
      <c r="AC699" s="201" t="str">
        <f t="shared" si="67"/>
        <v/>
      </c>
      <c r="AD699" s="201" t="str">
        <f t="shared" si="65"/>
        <v/>
      </c>
      <c r="AE699" s="202" t="str">
        <f t="shared" si="68"/>
        <v/>
      </c>
      <c r="AF699" s="202" t="str">
        <f t="shared" si="69"/>
        <v/>
      </c>
      <c r="AG699" s="202" t="str">
        <f t="shared" si="70"/>
        <v/>
      </c>
      <c r="AH699" s="202"/>
      <c r="AI699" s="1"/>
      <c r="AJ699" s="217"/>
      <c r="AK699" s="217"/>
      <c r="AL699" s="217"/>
      <c r="AM699" s="217"/>
      <c r="AO699" s="217"/>
    </row>
    <row r="700" spans="20:41" x14ac:dyDescent="0.25">
      <c r="T700" s="200">
        <v>690</v>
      </c>
      <c r="U700" s="197">
        <f>IFERROR(INDEX(Sales!$B$6:$F$5005,$T700,MATCH(U$10,Sales!$B$5:$F$5,0)),"")</f>
        <v>0</v>
      </c>
      <c r="V700" s="196">
        <f>IFERROR(INDEX(Sales!$B$6:$F$5005,$T700,MATCH(V$10,Sales!$B$5:$F$5,0)),"")</f>
        <v>0</v>
      </c>
      <c r="W700" s="196">
        <f>IFERROR(INDEX(Sales!$B$6:$F$5005,$T700,MATCH(W$10,Sales!$B$5:$F$5,0)),"")</f>
        <v>0</v>
      </c>
      <c r="X700" s="196">
        <f>IFERROR(INDEX(Sales!$B$6:$F$5005,$T700,MATCH(X$10,Sales!$B$5:$F$5,0)),"")</f>
        <v>0</v>
      </c>
      <c r="Y700" s="220">
        <f>IFERROR(INDEX(Sales!$B$6:$F$5005,$T700,MATCH(Y$10,Sales!$B$5:$F$5,0)),"")</f>
        <v>0</v>
      </c>
      <c r="Z700" s="201"/>
      <c r="AA700" s="201"/>
      <c r="AB700" s="201" t="str">
        <f t="shared" si="66"/>
        <v>No</v>
      </c>
      <c r="AC700" s="201" t="str">
        <f t="shared" si="67"/>
        <v/>
      </c>
      <c r="AD700" s="201" t="str">
        <f t="shared" si="65"/>
        <v/>
      </c>
      <c r="AE700" s="202" t="str">
        <f t="shared" si="68"/>
        <v/>
      </c>
      <c r="AF700" s="202" t="str">
        <f t="shared" si="69"/>
        <v/>
      </c>
      <c r="AG700" s="202" t="str">
        <f t="shared" si="70"/>
        <v/>
      </c>
      <c r="AH700" s="202"/>
      <c r="AI700" s="1"/>
      <c r="AJ700" s="217"/>
      <c r="AK700" s="217"/>
      <c r="AL700" s="217"/>
      <c r="AM700" s="217"/>
      <c r="AO700" s="217"/>
    </row>
    <row r="701" spans="20:41" x14ac:dyDescent="0.25">
      <c r="T701" s="200">
        <v>691</v>
      </c>
      <c r="U701" s="197">
        <f>IFERROR(INDEX(Sales!$B$6:$F$5005,$T701,MATCH(U$10,Sales!$B$5:$F$5,0)),"")</f>
        <v>0</v>
      </c>
      <c r="V701" s="196">
        <f>IFERROR(INDEX(Sales!$B$6:$F$5005,$T701,MATCH(V$10,Sales!$B$5:$F$5,0)),"")</f>
        <v>0</v>
      </c>
      <c r="W701" s="196">
        <f>IFERROR(INDEX(Sales!$B$6:$F$5005,$T701,MATCH(W$10,Sales!$B$5:$F$5,0)),"")</f>
        <v>0</v>
      </c>
      <c r="X701" s="196">
        <f>IFERROR(INDEX(Sales!$B$6:$F$5005,$T701,MATCH(X$10,Sales!$B$5:$F$5,0)),"")</f>
        <v>0</v>
      </c>
      <c r="Y701" s="220">
        <f>IFERROR(INDEX(Sales!$B$6:$F$5005,$T701,MATCH(Y$10,Sales!$B$5:$F$5,0)),"")</f>
        <v>0</v>
      </c>
      <c r="Z701" s="201"/>
      <c r="AA701" s="201"/>
      <c r="AB701" s="201" t="str">
        <f t="shared" si="66"/>
        <v>No</v>
      </c>
      <c r="AC701" s="201" t="str">
        <f t="shared" si="67"/>
        <v/>
      </c>
      <c r="AD701" s="201" t="str">
        <f t="shared" si="65"/>
        <v/>
      </c>
      <c r="AE701" s="202" t="str">
        <f t="shared" si="68"/>
        <v/>
      </c>
      <c r="AF701" s="202" t="str">
        <f t="shared" si="69"/>
        <v/>
      </c>
      <c r="AG701" s="202" t="str">
        <f t="shared" si="70"/>
        <v/>
      </c>
      <c r="AH701" s="202"/>
      <c r="AI701" s="1"/>
      <c r="AJ701" s="217"/>
      <c r="AK701" s="217"/>
      <c r="AL701" s="217"/>
      <c r="AM701" s="217"/>
      <c r="AO701" s="217"/>
    </row>
    <row r="702" spans="20:41" x14ac:dyDescent="0.25">
      <c r="T702" s="200">
        <v>692</v>
      </c>
      <c r="U702" s="197">
        <f>IFERROR(INDEX(Sales!$B$6:$F$5005,$T702,MATCH(U$10,Sales!$B$5:$F$5,0)),"")</f>
        <v>0</v>
      </c>
      <c r="V702" s="196">
        <f>IFERROR(INDEX(Sales!$B$6:$F$5005,$T702,MATCH(V$10,Sales!$B$5:$F$5,0)),"")</f>
        <v>0</v>
      </c>
      <c r="W702" s="196">
        <f>IFERROR(INDEX(Sales!$B$6:$F$5005,$T702,MATCH(W$10,Sales!$B$5:$F$5,0)),"")</f>
        <v>0</v>
      </c>
      <c r="X702" s="196">
        <f>IFERROR(INDEX(Sales!$B$6:$F$5005,$T702,MATCH(X$10,Sales!$B$5:$F$5,0)),"")</f>
        <v>0</v>
      </c>
      <c r="Y702" s="220">
        <f>IFERROR(INDEX(Sales!$B$6:$F$5005,$T702,MATCH(Y$10,Sales!$B$5:$F$5,0)),"")</f>
        <v>0</v>
      </c>
      <c r="Z702" s="201"/>
      <c r="AA702" s="201"/>
      <c r="AB702" s="201" t="str">
        <f t="shared" si="66"/>
        <v>No</v>
      </c>
      <c r="AC702" s="201" t="str">
        <f t="shared" si="67"/>
        <v/>
      </c>
      <c r="AD702" s="201" t="str">
        <f t="shared" si="65"/>
        <v/>
      </c>
      <c r="AE702" s="202" t="str">
        <f t="shared" si="68"/>
        <v/>
      </c>
      <c r="AF702" s="202" t="str">
        <f t="shared" si="69"/>
        <v/>
      </c>
      <c r="AG702" s="202" t="str">
        <f t="shared" si="70"/>
        <v/>
      </c>
      <c r="AH702" s="202"/>
      <c r="AI702" s="1"/>
      <c r="AJ702" s="217"/>
      <c r="AK702" s="217"/>
      <c r="AL702" s="217"/>
      <c r="AM702" s="217"/>
      <c r="AO702" s="217"/>
    </row>
    <row r="703" spans="20:41" x14ac:dyDescent="0.25">
      <c r="T703" s="200">
        <v>693</v>
      </c>
      <c r="U703" s="197">
        <f>IFERROR(INDEX(Sales!$B$6:$F$5005,$T703,MATCH(U$10,Sales!$B$5:$F$5,0)),"")</f>
        <v>0</v>
      </c>
      <c r="V703" s="196">
        <f>IFERROR(INDEX(Sales!$B$6:$F$5005,$T703,MATCH(V$10,Sales!$B$5:$F$5,0)),"")</f>
        <v>0</v>
      </c>
      <c r="W703" s="196">
        <f>IFERROR(INDEX(Sales!$B$6:$F$5005,$T703,MATCH(W$10,Sales!$B$5:$F$5,0)),"")</f>
        <v>0</v>
      </c>
      <c r="X703" s="196">
        <f>IFERROR(INDEX(Sales!$B$6:$F$5005,$T703,MATCH(X$10,Sales!$B$5:$F$5,0)),"")</f>
        <v>0</v>
      </c>
      <c r="Y703" s="220">
        <f>IFERROR(INDEX(Sales!$B$6:$F$5005,$T703,MATCH(Y$10,Sales!$B$5:$F$5,0)),"")</f>
        <v>0</v>
      </c>
      <c r="Z703" s="201"/>
      <c r="AA703" s="201"/>
      <c r="AB703" s="201" t="str">
        <f t="shared" si="66"/>
        <v>No</v>
      </c>
      <c r="AC703" s="201" t="str">
        <f t="shared" si="67"/>
        <v/>
      </c>
      <c r="AD703" s="201" t="str">
        <f t="shared" si="65"/>
        <v/>
      </c>
      <c r="AE703" s="202" t="str">
        <f t="shared" si="68"/>
        <v/>
      </c>
      <c r="AF703" s="202" t="str">
        <f t="shared" si="69"/>
        <v/>
      </c>
      <c r="AG703" s="202" t="str">
        <f t="shared" si="70"/>
        <v/>
      </c>
      <c r="AH703" s="202"/>
      <c r="AI703" s="1"/>
      <c r="AJ703" s="217"/>
      <c r="AK703" s="217"/>
      <c r="AL703" s="217"/>
      <c r="AM703" s="217"/>
      <c r="AO703" s="217"/>
    </row>
    <row r="704" spans="20:41" x14ac:dyDescent="0.25">
      <c r="T704" s="200">
        <v>694</v>
      </c>
      <c r="U704" s="197">
        <f>IFERROR(INDEX(Sales!$B$6:$F$5005,$T704,MATCH(U$10,Sales!$B$5:$F$5,0)),"")</f>
        <v>0</v>
      </c>
      <c r="V704" s="196">
        <f>IFERROR(INDEX(Sales!$B$6:$F$5005,$T704,MATCH(V$10,Sales!$B$5:$F$5,0)),"")</f>
        <v>0</v>
      </c>
      <c r="W704" s="196">
        <f>IFERROR(INDEX(Sales!$B$6:$F$5005,$T704,MATCH(W$10,Sales!$B$5:$F$5,0)),"")</f>
        <v>0</v>
      </c>
      <c r="X704" s="196">
        <f>IFERROR(INDEX(Sales!$B$6:$F$5005,$T704,MATCH(X$10,Sales!$B$5:$F$5,0)),"")</f>
        <v>0</v>
      </c>
      <c r="Y704" s="220">
        <f>IFERROR(INDEX(Sales!$B$6:$F$5005,$T704,MATCH(Y$10,Sales!$B$5:$F$5,0)),"")</f>
        <v>0</v>
      </c>
      <c r="Z704" s="201"/>
      <c r="AA704" s="201"/>
      <c r="AB704" s="201" t="str">
        <f t="shared" si="66"/>
        <v>No</v>
      </c>
      <c r="AC704" s="201" t="str">
        <f t="shared" si="67"/>
        <v/>
      </c>
      <c r="AD704" s="201" t="str">
        <f t="shared" si="65"/>
        <v/>
      </c>
      <c r="AE704" s="202" t="str">
        <f t="shared" si="68"/>
        <v/>
      </c>
      <c r="AF704" s="202" t="str">
        <f t="shared" si="69"/>
        <v/>
      </c>
      <c r="AG704" s="202" t="str">
        <f t="shared" si="70"/>
        <v/>
      </c>
      <c r="AH704" s="202"/>
      <c r="AI704" s="1"/>
      <c r="AJ704" s="217"/>
      <c r="AK704" s="217"/>
      <c r="AL704" s="217"/>
      <c r="AM704" s="217"/>
      <c r="AO704" s="217"/>
    </row>
    <row r="705" spans="20:41" x14ac:dyDescent="0.25">
      <c r="T705" s="200">
        <v>695</v>
      </c>
      <c r="U705" s="197">
        <f>IFERROR(INDEX(Sales!$B$6:$F$5005,$T705,MATCH(U$10,Sales!$B$5:$F$5,0)),"")</f>
        <v>0</v>
      </c>
      <c r="V705" s="196">
        <f>IFERROR(INDEX(Sales!$B$6:$F$5005,$T705,MATCH(V$10,Sales!$B$5:$F$5,0)),"")</f>
        <v>0</v>
      </c>
      <c r="W705" s="196">
        <f>IFERROR(INDEX(Sales!$B$6:$F$5005,$T705,MATCH(W$10,Sales!$B$5:$F$5,0)),"")</f>
        <v>0</v>
      </c>
      <c r="X705" s="196">
        <f>IFERROR(INDEX(Sales!$B$6:$F$5005,$T705,MATCH(X$10,Sales!$B$5:$F$5,0)),"")</f>
        <v>0</v>
      </c>
      <c r="Y705" s="220">
        <f>IFERROR(INDEX(Sales!$B$6:$F$5005,$T705,MATCH(Y$10,Sales!$B$5:$F$5,0)),"")</f>
        <v>0</v>
      </c>
      <c r="Z705" s="201"/>
      <c r="AA705" s="201"/>
      <c r="AB705" s="201" t="str">
        <f t="shared" si="66"/>
        <v>No</v>
      </c>
      <c r="AC705" s="201" t="str">
        <f t="shared" si="67"/>
        <v/>
      </c>
      <c r="AD705" s="201" t="str">
        <f t="shared" si="65"/>
        <v/>
      </c>
      <c r="AE705" s="202" t="str">
        <f t="shared" si="68"/>
        <v/>
      </c>
      <c r="AF705" s="202" t="str">
        <f t="shared" si="69"/>
        <v/>
      </c>
      <c r="AG705" s="202" t="str">
        <f t="shared" si="70"/>
        <v/>
      </c>
      <c r="AH705" s="202"/>
      <c r="AI705" s="1"/>
      <c r="AJ705" s="217"/>
      <c r="AK705" s="217"/>
      <c r="AL705" s="217"/>
      <c r="AM705" s="217"/>
      <c r="AO705" s="217"/>
    </row>
    <row r="706" spans="20:41" x14ac:dyDescent="0.25">
      <c r="T706" s="200">
        <v>696</v>
      </c>
      <c r="U706" s="197">
        <f>IFERROR(INDEX(Sales!$B$6:$F$5005,$T706,MATCH(U$10,Sales!$B$5:$F$5,0)),"")</f>
        <v>0</v>
      </c>
      <c r="V706" s="196">
        <f>IFERROR(INDEX(Sales!$B$6:$F$5005,$T706,MATCH(V$10,Sales!$B$5:$F$5,0)),"")</f>
        <v>0</v>
      </c>
      <c r="W706" s="196">
        <f>IFERROR(INDEX(Sales!$B$6:$F$5005,$T706,MATCH(W$10,Sales!$B$5:$F$5,0)),"")</f>
        <v>0</v>
      </c>
      <c r="X706" s="196">
        <f>IFERROR(INDEX(Sales!$B$6:$F$5005,$T706,MATCH(X$10,Sales!$B$5:$F$5,0)),"")</f>
        <v>0</v>
      </c>
      <c r="Y706" s="220">
        <f>IFERROR(INDEX(Sales!$B$6:$F$5005,$T706,MATCH(Y$10,Sales!$B$5:$F$5,0)),"")</f>
        <v>0</v>
      </c>
      <c r="Z706" s="201"/>
      <c r="AA706" s="201"/>
      <c r="AB706" s="201" t="str">
        <f t="shared" si="66"/>
        <v>No</v>
      </c>
      <c r="AC706" s="201" t="str">
        <f t="shared" si="67"/>
        <v/>
      </c>
      <c r="AD706" s="201" t="str">
        <f t="shared" si="65"/>
        <v/>
      </c>
      <c r="AE706" s="202" t="str">
        <f t="shared" si="68"/>
        <v/>
      </c>
      <c r="AF706" s="202" t="str">
        <f t="shared" si="69"/>
        <v/>
      </c>
      <c r="AG706" s="202" t="str">
        <f t="shared" si="70"/>
        <v/>
      </c>
      <c r="AH706" s="202"/>
      <c r="AI706" s="1"/>
      <c r="AJ706" s="217"/>
      <c r="AK706" s="217"/>
      <c r="AL706" s="217"/>
      <c r="AM706" s="217"/>
      <c r="AO706" s="217"/>
    </row>
    <row r="707" spans="20:41" x14ac:dyDescent="0.25">
      <c r="T707" s="200">
        <v>697</v>
      </c>
      <c r="U707" s="197">
        <f>IFERROR(INDEX(Sales!$B$6:$F$5005,$T707,MATCH(U$10,Sales!$B$5:$F$5,0)),"")</f>
        <v>0</v>
      </c>
      <c r="V707" s="196">
        <f>IFERROR(INDEX(Sales!$B$6:$F$5005,$T707,MATCH(V$10,Sales!$B$5:$F$5,0)),"")</f>
        <v>0</v>
      </c>
      <c r="W707" s="196">
        <f>IFERROR(INDEX(Sales!$B$6:$F$5005,$T707,MATCH(W$10,Sales!$B$5:$F$5,0)),"")</f>
        <v>0</v>
      </c>
      <c r="X707" s="196">
        <f>IFERROR(INDEX(Sales!$B$6:$F$5005,$T707,MATCH(X$10,Sales!$B$5:$F$5,0)),"")</f>
        <v>0</v>
      </c>
      <c r="Y707" s="220">
        <f>IFERROR(INDEX(Sales!$B$6:$F$5005,$T707,MATCH(Y$10,Sales!$B$5:$F$5,0)),"")</f>
        <v>0</v>
      </c>
      <c r="Z707" s="201"/>
      <c r="AA707" s="201"/>
      <c r="AB707" s="201" t="str">
        <f t="shared" si="66"/>
        <v>No</v>
      </c>
      <c r="AC707" s="201" t="str">
        <f t="shared" si="67"/>
        <v/>
      </c>
      <c r="AD707" s="201" t="str">
        <f t="shared" si="65"/>
        <v/>
      </c>
      <c r="AE707" s="202" t="str">
        <f t="shared" si="68"/>
        <v/>
      </c>
      <c r="AF707" s="202" t="str">
        <f t="shared" si="69"/>
        <v/>
      </c>
      <c r="AG707" s="202" t="str">
        <f t="shared" si="70"/>
        <v/>
      </c>
      <c r="AH707" s="202"/>
      <c r="AI707" s="1"/>
      <c r="AJ707" s="217"/>
      <c r="AK707" s="217"/>
      <c r="AL707" s="217"/>
      <c r="AM707" s="217"/>
      <c r="AO707" s="217"/>
    </row>
    <row r="708" spans="20:41" x14ac:dyDescent="0.25">
      <c r="T708" s="200">
        <v>698</v>
      </c>
      <c r="U708" s="197">
        <f>IFERROR(INDEX(Sales!$B$6:$F$5005,$T708,MATCH(U$10,Sales!$B$5:$F$5,0)),"")</f>
        <v>0</v>
      </c>
      <c r="V708" s="196">
        <f>IFERROR(INDEX(Sales!$B$6:$F$5005,$T708,MATCH(V$10,Sales!$B$5:$F$5,0)),"")</f>
        <v>0</v>
      </c>
      <c r="W708" s="196">
        <f>IFERROR(INDEX(Sales!$B$6:$F$5005,$T708,MATCH(W$10,Sales!$B$5:$F$5,0)),"")</f>
        <v>0</v>
      </c>
      <c r="X708" s="196">
        <f>IFERROR(INDEX(Sales!$B$6:$F$5005,$T708,MATCH(X$10,Sales!$B$5:$F$5,0)),"")</f>
        <v>0</v>
      </c>
      <c r="Y708" s="220">
        <f>IFERROR(INDEX(Sales!$B$6:$F$5005,$T708,MATCH(Y$10,Sales!$B$5:$F$5,0)),"")</f>
        <v>0</v>
      </c>
      <c r="Z708" s="201"/>
      <c r="AA708" s="201"/>
      <c r="AB708" s="201" t="str">
        <f t="shared" si="66"/>
        <v>No</v>
      </c>
      <c r="AC708" s="201" t="str">
        <f t="shared" si="67"/>
        <v/>
      </c>
      <c r="AD708" s="201" t="str">
        <f t="shared" si="65"/>
        <v/>
      </c>
      <c r="AE708" s="202" t="str">
        <f t="shared" si="68"/>
        <v/>
      </c>
      <c r="AF708" s="202" t="str">
        <f t="shared" si="69"/>
        <v/>
      </c>
      <c r="AG708" s="202" t="str">
        <f t="shared" si="70"/>
        <v/>
      </c>
      <c r="AH708" s="202"/>
      <c r="AI708" s="1"/>
      <c r="AJ708" s="217"/>
      <c r="AK708" s="217"/>
      <c r="AL708" s="217"/>
      <c r="AM708" s="217"/>
      <c r="AO708" s="217"/>
    </row>
    <row r="709" spans="20:41" x14ac:dyDescent="0.25">
      <c r="T709" s="200">
        <v>699</v>
      </c>
      <c r="U709" s="197">
        <f>IFERROR(INDEX(Sales!$B$6:$F$5005,$T709,MATCH(U$10,Sales!$B$5:$F$5,0)),"")</f>
        <v>0</v>
      </c>
      <c r="V709" s="196">
        <f>IFERROR(INDEX(Sales!$B$6:$F$5005,$T709,MATCH(V$10,Sales!$B$5:$F$5,0)),"")</f>
        <v>0</v>
      </c>
      <c r="W709" s="196">
        <f>IFERROR(INDEX(Sales!$B$6:$F$5005,$T709,MATCH(W$10,Sales!$B$5:$F$5,0)),"")</f>
        <v>0</v>
      </c>
      <c r="X709" s="196">
        <f>IFERROR(INDEX(Sales!$B$6:$F$5005,$T709,MATCH(X$10,Sales!$B$5:$F$5,0)),"")</f>
        <v>0</v>
      </c>
      <c r="Y709" s="220">
        <f>IFERROR(INDEX(Sales!$B$6:$F$5005,$T709,MATCH(Y$10,Sales!$B$5:$F$5,0)),"")</f>
        <v>0</v>
      </c>
      <c r="Z709" s="201"/>
      <c r="AA709" s="201"/>
      <c r="AB709" s="201" t="str">
        <f t="shared" si="66"/>
        <v>No</v>
      </c>
      <c r="AC709" s="201" t="str">
        <f t="shared" si="67"/>
        <v/>
      </c>
      <c r="AD709" s="201" t="str">
        <f t="shared" si="65"/>
        <v/>
      </c>
      <c r="AE709" s="202" t="str">
        <f t="shared" si="68"/>
        <v/>
      </c>
      <c r="AF709" s="202" t="str">
        <f t="shared" si="69"/>
        <v/>
      </c>
      <c r="AG709" s="202" t="str">
        <f t="shared" si="70"/>
        <v/>
      </c>
      <c r="AH709" s="202"/>
      <c r="AI709" s="1"/>
      <c r="AJ709" s="217"/>
      <c r="AK709" s="217"/>
      <c r="AL709" s="217"/>
      <c r="AM709" s="217"/>
      <c r="AO709" s="217"/>
    </row>
    <row r="710" spans="20:41" x14ac:dyDescent="0.25">
      <c r="T710" s="200">
        <v>700</v>
      </c>
      <c r="U710" s="197">
        <f>IFERROR(INDEX(Sales!$B$6:$F$5005,$T710,MATCH(U$10,Sales!$B$5:$F$5,0)),"")</f>
        <v>0</v>
      </c>
      <c r="V710" s="196">
        <f>IFERROR(INDEX(Sales!$B$6:$F$5005,$T710,MATCH(V$10,Sales!$B$5:$F$5,0)),"")</f>
        <v>0</v>
      </c>
      <c r="W710" s="196">
        <f>IFERROR(INDEX(Sales!$B$6:$F$5005,$T710,MATCH(W$10,Sales!$B$5:$F$5,0)),"")</f>
        <v>0</v>
      </c>
      <c r="X710" s="196">
        <f>IFERROR(INDEX(Sales!$B$6:$F$5005,$T710,MATCH(X$10,Sales!$B$5:$F$5,0)),"")</f>
        <v>0</v>
      </c>
      <c r="Y710" s="220">
        <f>IFERROR(INDEX(Sales!$B$6:$F$5005,$T710,MATCH(Y$10,Sales!$B$5:$F$5,0)),"")</f>
        <v>0</v>
      </c>
      <c r="Z710" s="201"/>
      <c r="AA710" s="201"/>
      <c r="AB710" s="201" t="str">
        <f t="shared" si="66"/>
        <v>No</v>
      </c>
      <c r="AC710" s="201" t="str">
        <f t="shared" si="67"/>
        <v/>
      </c>
      <c r="AD710" s="201" t="str">
        <f t="shared" si="65"/>
        <v/>
      </c>
      <c r="AE710" s="202" t="str">
        <f t="shared" si="68"/>
        <v/>
      </c>
      <c r="AF710" s="202" t="str">
        <f t="shared" si="69"/>
        <v/>
      </c>
      <c r="AG710" s="202" t="str">
        <f t="shared" si="70"/>
        <v/>
      </c>
      <c r="AH710" s="202"/>
      <c r="AI710" s="1"/>
      <c r="AJ710" s="217"/>
      <c r="AK710" s="217"/>
      <c r="AL710" s="217"/>
      <c r="AM710" s="217"/>
      <c r="AO710" s="217"/>
    </row>
    <row r="711" spans="20:41" x14ac:dyDescent="0.25">
      <c r="T711" s="200">
        <v>701</v>
      </c>
      <c r="U711" s="197">
        <f>IFERROR(INDEX(Sales!$B$6:$F$5005,$T711,MATCH(U$10,Sales!$B$5:$F$5,0)),"")</f>
        <v>0</v>
      </c>
      <c r="V711" s="196">
        <f>IFERROR(INDEX(Sales!$B$6:$F$5005,$T711,MATCH(V$10,Sales!$B$5:$F$5,0)),"")</f>
        <v>0</v>
      </c>
      <c r="W711" s="196">
        <f>IFERROR(INDEX(Sales!$B$6:$F$5005,$T711,MATCH(W$10,Sales!$B$5:$F$5,0)),"")</f>
        <v>0</v>
      </c>
      <c r="X711" s="196">
        <f>IFERROR(INDEX(Sales!$B$6:$F$5005,$T711,MATCH(X$10,Sales!$B$5:$F$5,0)),"")</f>
        <v>0</v>
      </c>
      <c r="Y711" s="220">
        <f>IFERROR(INDEX(Sales!$B$6:$F$5005,$T711,MATCH(Y$10,Sales!$B$5:$F$5,0)),"")</f>
        <v>0</v>
      </c>
      <c r="Z711" s="201"/>
      <c r="AA711" s="201"/>
      <c r="AB711" s="201" t="str">
        <f t="shared" si="66"/>
        <v>No</v>
      </c>
      <c r="AC711" s="201" t="str">
        <f t="shared" si="67"/>
        <v/>
      </c>
      <c r="AD711" s="201" t="str">
        <f t="shared" si="65"/>
        <v/>
      </c>
      <c r="AE711" s="202" t="str">
        <f t="shared" si="68"/>
        <v/>
      </c>
      <c r="AF711" s="202" t="str">
        <f t="shared" si="69"/>
        <v/>
      </c>
      <c r="AG711" s="202" t="str">
        <f t="shared" si="70"/>
        <v/>
      </c>
      <c r="AH711" s="202"/>
      <c r="AI711" s="1"/>
      <c r="AJ711" s="217"/>
      <c r="AK711" s="217"/>
      <c r="AL711" s="217"/>
      <c r="AM711" s="217"/>
      <c r="AO711" s="217"/>
    </row>
    <row r="712" spans="20:41" x14ac:dyDescent="0.25">
      <c r="T712" s="200">
        <v>702</v>
      </c>
      <c r="U712" s="197">
        <f>IFERROR(INDEX(Sales!$B$6:$F$5005,$T712,MATCH(U$10,Sales!$B$5:$F$5,0)),"")</f>
        <v>0</v>
      </c>
      <c r="V712" s="196">
        <f>IFERROR(INDEX(Sales!$B$6:$F$5005,$T712,MATCH(V$10,Sales!$B$5:$F$5,0)),"")</f>
        <v>0</v>
      </c>
      <c r="W712" s="196">
        <f>IFERROR(INDEX(Sales!$B$6:$F$5005,$T712,MATCH(W$10,Sales!$B$5:$F$5,0)),"")</f>
        <v>0</v>
      </c>
      <c r="X712" s="196">
        <f>IFERROR(INDEX(Sales!$B$6:$F$5005,$T712,MATCH(X$10,Sales!$B$5:$F$5,0)),"")</f>
        <v>0</v>
      </c>
      <c r="Y712" s="220">
        <f>IFERROR(INDEX(Sales!$B$6:$F$5005,$T712,MATCH(Y$10,Sales!$B$5:$F$5,0)),"")</f>
        <v>0</v>
      </c>
      <c r="Z712" s="201"/>
      <c r="AA712" s="201"/>
      <c r="AB712" s="201" t="str">
        <f t="shared" si="66"/>
        <v>No</v>
      </c>
      <c r="AC712" s="201" t="str">
        <f t="shared" si="67"/>
        <v/>
      </c>
      <c r="AD712" s="201" t="str">
        <f t="shared" si="65"/>
        <v/>
      </c>
      <c r="AE712" s="202" t="str">
        <f t="shared" si="68"/>
        <v/>
      </c>
      <c r="AF712" s="202" t="str">
        <f t="shared" si="69"/>
        <v/>
      </c>
      <c r="AG712" s="202" t="str">
        <f t="shared" si="70"/>
        <v/>
      </c>
      <c r="AH712" s="202"/>
      <c r="AI712" s="1"/>
      <c r="AJ712" s="217"/>
      <c r="AK712" s="217"/>
      <c r="AL712" s="217"/>
      <c r="AM712" s="217"/>
      <c r="AO712" s="217"/>
    </row>
    <row r="713" spans="20:41" x14ac:dyDescent="0.25">
      <c r="T713" s="200">
        <v>703</v>
      </c>
      <c r="U713" s="197">
        <f>IFERROR(INDEX(Sales!$B$6:$F$5005,$T713,MATCH(U$10,Sales!$B$5:$F$5,0)),"")</f>
        <v>0</v>
      </c>
      <c r="V713" s="196">
        <f>IFERROR(INDEX(Sales!$B$6:$F$5005,$T713,MATCH(V$10,Sales!$B$5:$F$5,0)),"")</f>
        <v>0</v>
      </c>
      <c r="W713" s="196">
        <f>IFERROR(INDEX(Sales!$B$6:$F$5005,$T713,MATCH(W$10,Sales!$B$5:$F$5,0)),"")</f>
        <v>0</v>
      </c>
      <c r="X713" s="196">
        <f>IFERROR(INDEX(Sales!$B$6:$F$5005,$T713,MATCH(X$10,Sales!$B$5:$F$5,0)),"")</f>
        <v>0</v>
      </c>
      <c r="Y713" s="220">
        <f>IFERROR(INDEX(Sales!$B$6:$F$5005,$T713,MATCH(Y$10,Sales!$B$5:$F$5,0)),"")</f>
        <v>0</v>
      </c>
      <c r="Z713" s="201"/>
      <c r="AA713" s="201"/>
      <c r="AB713" s="201" t="str">
        <f t="shared" si="66"/>
        <v>No</v>
      </c>
      <c r="AC713" s="201" t="str">
        <f t="shared" si="67"/>
        <v/>
      </c>
      <c r="AD713" s="201" t="str">
        <f t="shared" si="65"/>
        <v/>
      </c>
      <c r="AE713" s="202" t="str">
        <f t="shared" si="68"/>
        <v/>
      </c>
      <c r="AF713" s="202" t="str">
        <f t="shared" si="69"/>
        <v/>
      </c>
      <c r="AG713" s="202" t="str">
        <f t="shared" si="70"/>
        <v/>
      </c>
      <c r="AH713" s="202"/>
      <c r="AI713" s="1"/>
      <c r="AJ713" s="217"/>
      <c r="AK713" s="217"/>
      <c r="AL713" s="217"/>
      <c r="AM713" s="217"/>
      <c r="AO713" s="217"/>
    </row>
    <row r="714" spans="20:41" x14ac:dyDescent="0.25">
      <c r="T714" s="200">
        <v>704</v>
      </c>
      <c r="U714" s="197">
        <f>IFERROR(INDEX(Sales!$B$6:$F$5005,$T714,MATCH(U$10,Sales!$B$5:$F$5,0)),"")</f>
        <v>0</v>
      </c>
      <c r="V714" s="196">
        <f>IFERROR(INDEX(Sales!$B$6:$F$5005,$T714,MATCH(V$10,Sales!$B$5:$F$5,0)),"")</f>
        <v>0</v>
      </c>
      <c r="W714" s="196">
        <f>IFERROR(INDEX(Sales!$B$6:$F$5005,$T714,MATCH(W$10,Sales!$B$5:$F$5,0)),"")</f>
        <v>0</v>
      </c>
      <c r="X714" s="196">
        <f>IFERROR(INDEX(Sales!$B$6:$F$5005,$T714,MATCH(X$10,Sales!$B$5:$F$5,0)),"")</f>
        <v>0</v>
      </c>
      <c r="Y714" s="220">
        <f>IFERROR(INDEX(Sales!$B$6:$F$5005,$T714,MATCH(Y$10,Sales!$B$5:$F$5,0)),"")</f>
        <v>0</v>
      </c>
      <c r="Z714" s="201"/>
      <c r="AA714" s="201"/>
      <c r="AB714" s="201" t="str">
        <f t="shared" si="66"/>
        <v>No</v>
      </c>
      <c r="AC714" s="201" t="str">
        <f t="shared" si="67"/>
        <v/>
      </c>
      <c r="AD714" s="201" t="str">
        <f t="shared" si="65"/>
        <v/>
      </c>
      <c r="AE714" s="202" t="str">
        <f t="shared" si="68"/>
        <v/>
      </c>
      <c r="AF714" s="202" t="str">
        <f t="shared" si="69"/>
        <v/>
      </c>
      <c r="AG714" s="202" t="str">
        <f t="shared" si="70"/>
        <v/>
      </c>
      <c r="AH714" s="202"/>
      <c r="AI714" s="1"/>
      <c r="AJ714" s="217"/>
      <c r="AK714" s="217"/>
      <c r="AL714" s="217"/>
      <c r="AM714" s="217"/>
      <c r="AO714" s="217"/>
    </row>
    <row r="715" spans="20:41" x14ac:dyDescent="0.25">
      <c r="T715" s="200">
        <v>705</v>
      </c>
      <c r="U715" s="197">
        <f>IFERROR(INDEX(Sales!$B$6:$F$5005,$T715,MATCH(U$10,Sales!$B$5:$F$5,0)),"")</f>
        <v>0</v>
      </c>
      <c r="V715" s="196">
        <f>IFERROR(INDEX(Sales!$B$6:$F$5005,$T715,MATCH(V$10,Sales!$B$5:$F$5,0)),"")</f>
        <v>0</v>
      </c>
      <c r="W715" s="196">
        <f>IFERROR(INDEX(Sales!$B$6:$F$5005,$T715,MATCH(W$10,Sales!$B$5:$F$5,0)),"")</f>
        <v>0</v>
      </c>
      <c r="X715" s="196">
        <f>IFERROR(INDEX(Sales!$B$6:$F$5005,$T715,MATCH(X$10,Sales!$B$5:$F$5,0)),"")</f>
        <v>0</v>
      </c>
      <c r="Y715" s="220">
        <f>IFERROR(INDEX(Sales!$B$6:$F$5005,$T715,MATCH(Y$10,Sales!$B$5:$F$5,0)),"")</f>
        <v>0</v>
      </c>
      <c r="Z715" s="201"/>
      <c r="AA715" s="201"/>
      <c r="AB715" s="201" t="str">
        <f t="shared" si="66"/>
        <v>No</v>
      </c>
      <c r="AC715" s="201" t="str">
        <f t="shared" si="67"/>
        <v/>
      </c>
      <c r="AD715" s="201" t="str">
        <f t="shared" ref="AD715:AD778" si="71">IF($AB715="No","",SUM($AT$10:$BE$10)/$AR$6)</f>
        <v/>
      </c>
      <c r="AE715" s="202" t="str">
        <f t="shared" si="68"/>
        <v/>
      </c>
      <c r="AF715" s="202" t="str">
        <f t="shared" si="69"/>
        <v/>
      </c>
      <c r="AG715" s="202" t="str">
        <f t="shared" si="70"/>
        <v/>
      </c>
      <c r="AH715" s="202"/>
      <c r="AI715" s="1"/>
      <c r="AJ715" s="217"/>
      <c r="AK715" s="217"/>
      <c r="AL715" s="217"/>
      <c r="AM715" s="217"/>
      <c r="AO715" s="217"/>
    </row>
    <row r="716" spans="20:41" x14ac:dyDescent="0.25">
      <c r="T716" s="200">
        <v>706</v>
      </c>
      <c r="U716" s="197">
        <f>IFERROR(INDEX(Sales!$B$6:$F$5005,$T716,MATCH(U$10,Sales!$B$5:$F$5,0)),"")</f>
        <v>0</v>
      </c>
      <c r="V716" s="196">
        <f>IFERROR(INDEX(Sales!$B$6:$F$5005,$T716,MATCH(V$10,Sales!$B$5:$F$5,0)),"")</f>
        <v>0</v>
      </c>
      <c r="W716" s="196">
        <f>IFERROR(INDEX(Sales!$B$6:$F$5005,$T716,MATCH(W$10,Sales!$B$5:$F$5,0)),"")</f>
        <v>0</v>
      </c>
      <c r="X716" s="196">
        <f>IFERROR(INDEX(Sales!$B$6:$F$5005,$T716,MATCH(X$10,Sales!$B$5:$F$5,0)),"")</f>
        <v>0</v>
      </c>
      <c r="Y716" s="220">
        <f>IFERROR(INDEX(Sales!$B$6:$F$5005,$T716,MATCH(Y$10,Sales!$B$5:$F$5,0)),"")</f>
        <v>0</v>
      </c>
      <c r="Z716" s="201"/>
      <c r="AA716" s="201"/>
      <c r="AB716" s="201" t="str">
        <f t="shared" ref="AB716:AB779" si="72">IF($U716=0,"No","Yes")</f>
        <v>No</v>
      </c>
      <c r="AC716" s="201" t="str">
        <f t="shared" ref="AC716:AC779" si="73">IFERROR(IF($AB716="No","",$Y716),"")</f>
        <v/>
      </c>
      <c r="AD716" s="201" t="str">
        <f t="shared" si="71"/>
        <v/>
      </c>
      <c r="AE716" s="202" t="str">
        <f t="shared" ref="AE716:AE779" si="74">IFERROR(IF($AB716="No","",YEAR($U716)),"")</f>
        <v/>
      </c>
      <c r="AF716" s="202" t="str">
        <f t="shared" ref="AF716:AF779" si="75">IFERROR(IF($AB716="No","",MONTH($U716)),"")</f>
        <v/>
      </c>
      <c r="AG716" s="202" t="str">
        <f t="shared" ref="AG716:AG779" si="76">IFERROR(INDEX($AJ$11:$AK$22,MATCH($AF716,$AJ$11:$AJ$22,0),2),"")</f>
        <v/>
      </c>
      <c r="AH716" s="202"/>
      <c r="AI716" s="1"/>
      <c r="AJ716" s="217"/>
      <c r="AK716" s="217"/>
      <c r="AL716" s="217"/>
      <c r="AM716" s="217"/>
      <c r="AO716" s="217"/>
    </row>
    <row r="717" spans="20:41" x14ac:dyDescent="0.25">
      <c r="T717" s="200">
        <v>707</v>
      </c>
      <c r="U717" s="197">
        <f>IFERROR(INDEX(Sales!$B$6:$F$5005,$T717,MATCH(U$10,Sales!$B$5:$F$5,0)),"")</f>
        <v>0</v>
      </c>
      <c r="V717" s="196">
        <f>IFERROR(INDEX(Sales!$B$6:$F$5005,$T717,MATCH(V$10,Sales!$B$5:$F$5,0)),"")</f>
        <v>0</v>
      </c>
      <c r="W717" s="196">
        <f>IFERROR(INDEX(Sales!$B$6:$F$5005,$T717,MATCH(W$10,Sales!$B$5:$F$5,0)),"")</f>
        <v>0</v>
      </c>
      <c r="X717" s="196">
        <f>IFERROR(INDEX(Sales!$B$6:$F$5005,$T717,MATCH(X$10,Sales!$B$5:$F$5,0)),"")</f>
        <v>0</v>
      </c>
      <c r="Y717" s="220">
        <f>IFERROR(INDEX(Sales!$B$6:$F$5005,$T717,MATCH(Y$10,Sales!$B$5:$F$5,0)),"")</f>
        <v>0</v>
      </c>
      <c r="Z717" s="201"/>
      <c r="AA717" s="201"/>
      <c r="AB717" s="201" t="str">
        <f t="shared" si="72"/>
        <v>No</v>
      </c>
      <c r="AC717" s="201" t="str">
        <f t="shared" si="73"/>
        <v/>
      </c>
      <c r="AD717" s="201" t="str">
        <f t="shared" si="71"/>
        <v/>
      </c>
      <c r="AE717" s="202" t="str">
        <f t="shared" si="74"/>
        <v/>
      </c>
      <c r="AF717" s="202" t="str">
        <f t="shared" si="75"/>
        <v/>
      </c>
      <c r="AG717" s="202" t="str">
        <f t="shared" si="76"/>
        <v/>
      </c>
      <c r="AH717" s="202"/>
      <c r="AI717" s="1"/>
      <c r="AJ717" s="217"/>
      <c r="AK717" s="217"/>
      <c r="AL717" s="217"/>
      <c r="AM717" s="217"/>
      <c r="AO717" s="217"/>
    </row>
    <row r="718" spans="20:41" x14ac:dyDescent="0.25">
      <c r="T718" s="200">
        <v>708</v>
      </c>
      <c r="U718" s="197">
        <f>IFERROR(INDEX(Sales!$B$6:$F$5005,$T718,MATCH(U$10,Sales!$B$5:$F$5,0)),"")</f>
        <v>0</v>
      </c>
      <c r="V718" s="196">
        <f>IFERROR(INDEX(Sales!$B$6:$F$5005,$T718,MATCH(V$10,Sales!$B$5:$F$5,0)),"")</f>
        <v>0</v>
      </c>
      <c r="W718" s="196">
        <f>IFERROR(INDEX(Sales!$B$6:$F$5005,$T718,MATCH(W$10,Sales!$B$5:$F$5,0)),"")</f>
        <v>0</v>
      </c>
      <c r="X718" s="196">
        <f>IFERROR(INDEX(Sales!$B$6:$F$5005,$T718,MATCH(X$10,Sales!$B$5:$F$5,0)),"")</f>
        <v>0</v>
      </c>
      <c r="Y718" s="220">
        <f>IFERROR(INDEX(Sales!$B$6:$F$5005,$T718,MATCH(Y$10,Sales!$B$5:$F$5,0)),"")</f>
        <v>0</v>
      </c>
      <c r="Z718" s="201"/>
      <c r="AA718" s="201"/>
      <c r="AB718" s="201" t="str">
        <f t="shared" si="72"/>
        <v>No</v>
      </c>
      <c r="AC718" s="201" t="str">
        <f t="shared" si="73"/>
        <v/>
      </c>
      <c r="AD718" s="201" t="str">
        <f t="shared" si="71"/>
        <v/>
      </c>
      <c r="AE718" s="202" t="str">
        <f t="shared" si="74"/>
        <v/>
      </c>
      <c r="AF718" s="202" t="str">
        <f t="shared" si="75"/>
        <v/>
      </c>
      <c r="AG718" s="202" t="str">
        <f t="shared" si="76"/>
        <v/>
      </c>
      <c r="AH718" s="202"/>
      <c r="AI718" s="1"/>
      <c r="AJ718" s="217"/>
      <c r="AK718" s="217"/>
      <c r="AL718" s="217"/>
      <c r="AM718" s="217"/>
      <c r="AO718" s="217"/>
    </row>
    <row r="719" spans="20:41" x14ac:dyDescent="0.25">
      <c r="T719" s="200">
        <v>709</v>
      </c>
      <c r="U719" s="197">
        <f>IFERROR(INDEX(Sales!$B$6:$F$5005,$T719,MATCH(U$10,Sales!$B$5:$F$5,0)),"")</f>
        <v>0</v>
      </c>
      <c r="V719" s="196">
        <f>IFERROR(INDEX(Sales!$B$6:$F$5005,$T719,MATCH(V$10,Sales!$B$5:$F$5,0)),"")</f>
        <v>0</v>
      </c>
      <c r="W719" s="196">
        <f>IFERROR(INDEX(Sales!$B$6:$F$5005,$T719,MATCH(W$10,Sales!$B$5:$F$5,0)),"")</f>
        <v>0</v>
      </c>
      <c r="X719" s="196">
        <f>IFERROR(INDEX(Sales!$B$6:$F$5005,$T719,MATCH(X$10,Sales!$B$5:$F$5,0)),"")</f>
        <v>0</v>
      </c>
      <c r="Y719" s="220">
        <f>IFERROR(INDEX(Sales!$B$6:$F$5005,$T719,MATCH(Y$10,Sales!$B$5:$F$5,0)),"")</f>
        <v>0</v>
      </c>
      <c r="Z719" s="201"/>
      <c r="AA719" s="201"/>
      <c r="AB719" s="201" t="str">
        <f t="shared" si="72"/>
        <v>No</v>
      </c>
      <c r="AC719" s="201" t="str">
        <f t="shared" si="73"/>
        <v/>
      </c>
      <c r="AD719" s="201" t="str">
        <f t="shared" si="71"/>
        <v/>
      </c>
      <c r="AE719" s="202" t="str">
        <f t="shared" si="74"/>
        <v/>
      </c>
      <c r="AF719" s="202" t="str">
        <f t="shared" si="75"/>
        <v/>
      </c>
      <c r="AG719" s="202" t="str">
        <f t="shared" si="76"/>
        <v/>
      </c>
      <c r="AH719" s="202"/>
      <c r="AI719" s="1"/>
      <c r="AJ719" s="217"/>
      <c r="AK719" s="217"/>
      <c r="AL719" s="217"/>
      <c r="AM719" s="217"/>
      <c r="AO719" s="217"/>
    </row>
    <row r="720" spans="20:41" x14ac:dyDescent="0.25">
      <c r="T720" s="200">
        <v>710</v>
      </c>
      <c r="U720" s="197">
        <f>IFERROR(INDEX(Sales!$B$6:$F$5005,$T720,MATCH(U$10,Sales!$B$5:$F$5,0)),"")</f>
        <v>0</v>
      </c>
      <c r="V720" s="196">
        <f>IFERROR(INDEX(Sales!$B$6:$F$5005,$T720,MATCH(V$10,Sales!$B$5:$F$5,0)),"")</f>
        <v>0</v>
      </c>
      <c r="W720" s="196">
        <f>IFERROR(INDEX(Sales!$B$6:$F$5005,$T720,MATCH(W$10,Sales!$B$5:$F$5,0)),"")</f>
        <v>0</v>
      </c>
      <c r="X720" s="196">
        <f>IFERROR(INDEX(Sales!$B$6:$F$5005,$T720,MATCH(X$10,Sales!$B$5:$F$5,0)),"")</f>
        <v>0</v>
      </c>
      <c r="Y720" s="220">
        <f>IFERROR(INDEX(Sales!$B$6:$F$5005,$T720,MATCH(Y$10,Sales!$B$5:$F$5,0)),"")</f>
        <v>0</v>
      </c>
      <c r="Z720" s="201"/>
      <c r="AA720" s="201"/>
      <c r="AB720" s="201" t="str">
        <f t="shared" si="72"/>
        <v>No</v>
      </c>
      <c r="AC720" s="201" t="str">
        <f t="shared" si="73"/>
        <v/>
      </c>
      <c r="AD720" s="201" t="str">
        <f t="shared" si="71"/>
        <v/>
      </c>
      <c r="AE720" s="202" t="str">
        <f t="shared" si="74"/>
        <v/>
      </c>
      <c r="AF720" s="202" t="str">
        <f t="shared" si="75"/>
        <v/>
      </c>
      <c r="AG720" s="202" t="str">
        <f t="shared" si="76"/>
        <v/>
      </c>
      <c r="AH720" s="202"/>
      <c r="AI720" s="1"/>
      <c r="AJ720" s="217"/>
      <c r="AK720" s="217"/>
      <c r="AL720" s="217"/>
      <c r="AM720" s="217"/>
      <c r="AO720" s="217"/>
    </row>
    <row r="721" spans="20:41" x14ac:dyDescent="0.25">
      <c r="T721" s="200">
        <v>711</v>
      </c>
      <c r="U721" s="197">
        <f>IFERROR(INDEX(Sales!$B$6:$F$5005,$T721,MATCH(U$10,Sales!$B$5:$F$5,0)),"")</f>
        <v>0</v>
      </c>
      <c r="V721" s="196">
        <f>IFERROR(INDEX(Sales!$B$6:$F$5005,$T721,MATCH(V$10,Sales!$B$5:$F$5,0)),"")</f>
        <v>0</v>
      </c>
      <c r="W721" s="196">
        <f>IFERROR(INDEX(Sales!$B$6:$F$5005,$T721,MATCH(W$10,Sales!$B$5:$F$5,0)),"")</f>
        <v>0</v>
      </c>
      <c r="X721" s="196">
        <f>IFERROR(INDEX(Sales!$B$6:$F$5005,$T721,MATCH(X$10,Sales!$B$5:$F$5,0)),"")</f>
        <v>0</v>
      </c>
      <c r="Y721" s="220">
        <f>IFERROR(INDEX(Sales!$B$6:$F$5005,$T721,MATCH(Y$10,Sales!$B$5:$F$5,0)),"")</f>
        <v>0</v>
      </c>
      <c r="Z721" s="201"/>
      <c r="AA721" s="201"/>
      <c r="AB721" s="201" t="str">
        <f t="shared" si="72"/>
        <v>No</v>
      </c>
      <c r="AC721" s="201" t="str">
        <f t="shared" si="73"/>
        <v/>
      </c>
      <c r="AD721" s="201" t="str">
        <f t="shared" si="71"/>
        <v/>
      </c>
      <c r="AE721" s="202" t="str">
        <f t="shared" si="74"/>
        <v/>
      </c>
      <c r="AF721" s="202" t="str">
        <f t="shared" si="75"/>
        <v/>
      </c>
      <c r="AG721" s="202" t="str">
        <f t="shared" si="76"/>
        <v/>
      </c>
      <c r="AH721" s="202"/>
      <c r="AI721" s="1"/>
      <c r="AJ721" s="217"/>
      <c r="AK721" s="217"/>
      <c r="AL721" s="217"/>
      <c r="AM721" s="217"/>
      <c r="AO721" s="217"/>
    </row>
    <row r="722" spans="20:41" x14ac:dyDescent="0.25">
      <c r="T722" s="200">
        <v>712</v>
      </c>
      <c r="U722" s="197">
        <f>IFERROR(INDEX(Sales!$B$6:$F$5005,$T722,MATCH(U$10,Sales!$B$5:$F$5,0)),"")</f>
        <v>0</v>
      </c>
      <c r="V722" s="196">
        <f>IFERROR(INDEX(Sales!$B$6:$F$5005,$T722,MATCH(V$10,Sales!$B$5:$F$5,0)),"")</f>
        <v>0</v>
      </c>
      <c r="W722" s="196">
        <f>IFERROR(INDEX(Sales!$B$6:$F$5005,$T722,MATCH(W$10,Sales!$B$5:$F$5,0)),"")</f>
        <v>0</v>
      </c>
      <c r="X722" s="196">
        <f>IFERROR(INDEX(Sales!$B$6:$F$5005,$T722,MATCH(X$10,Sales!$B$5:$F$5,0)),"")</f>
        <v>0</v>
      </c>
      <c r="Y722" s="220">
        <f>IFERROR(INDEX(Sales!$B$6:$F$5005,$T722,MATCH(Y$10,Sales!$B$5:$F$5,0)),"")</f>
        <v>0</v>
      </c>
      <c r="Z722" s="201"/>
      <c r="AA722" s="201"/>
      <c r="AB722" s="201" t="str">
        <f t="shared" si="72"/>
        <v>No</v>
      </c>
      <c r="AC722" s="201" t="str">
        <f t="shared" si="73"/>
        <v/>
      </c>
      <c r="AD722" s="201" t="str">
        <f t="shared" si="71"/>
        <v/>
      </c>
      <c r="AE722" s="202" t="str">
        <f t="shared" si="74"/>
        <v/>
      </c>
      <c r="AF722" s="202" t="str">
        <f t="shared" si="75"/>
        <v/>
      </c>
      <c r="AG722" s="202" t="str">
        <f t="shared" si="76"/>
        <v/>
      </c>
      <c r="AH722" s="202"/>
      <c r="AI722" s="1"/>
      <c r="AJ722" s="217"/>
      <c r="AK722" s="217"/>
      <c r="AL722" s="217"/>
      <c r="AM722" s="217"/>
      <c r="AO722" s="217"/>
    </row>
    <row r="723" spans="20:41" x14ac:dyDescent="0.25">
      <c r="T723" s="200">
        <v>713</v>
      </c>
      <c r="U723" s="197">
        <f>IFERROR(INDEX(Sales!$B$6:$F$5005,$T723,MATCH(U$10,Sales!$B$5:$F$5,0)),"")</f>
        <v>0</v>
      </c>
      <c r="V723" s="196">
        <f>IFERROR(INDEX(Sales!$B$6:$F$5005,$T723,MATCH(V$10,Sales!$B$5:$F$5,0)),"")</f>
        <v>0</v>
      </c>
      <c r="W723" s="196">
        <f>IFERROR(INDEX(Sales!$B$6:$F$5005,$T723,MATCH(W$10,Sales!$B$5:$F$5,0)),"")</f>
        <v>0</v>
      </c>
      <c r="X723" s="196">
        <f>IFERROR(INDEX(Sales!$B$6:$F$5005,$T723,MATCH(X$10,Sales!$B$5:$F$5,0)),"")</f>
        <v>0</v>
      </c>
      <c r="Y723" s="220">
        <f>IFERROR(INDEX(Sales!$B$6:$F$5005,$T723,MATCH(Y$10,Sales!$B$5:$F$5,0)),"")</f>
        <v>0</v>
      </c>
      <c r="Z723" s="201"/>
      <c r="AA723" s="201"/>
      <c r="AB723" s="201" t="str">
        <f t="shared" si="72"/>
        <v>No</v>
      </c>
      <c r="AC723" s="201" t="str">
        <f t="shared" si="73"/>
        <v/>
      </c>
      <c r="AD723" s="201" t="str">
        <f t="shared" si="71"/>
        <v/>
      </c>
      <c r="AE723" s="202" t="str">
        <f t="shared" si="74"/>
        <v/>
      </c>
      <c r="AF723" s="202" t="str">
        <f t="shared" si="75"/>
        <v/>
      </c>
      <c r="AG723" s="202" t="str">
        <f t="shared" si="76"/>
        <v/>
      </c>
      <c r="AH723" s="202"/>
      <c r="AI723" s="1"/>
      <c r="AJ723" s="217"/>
      <c r="AK723" s="217"/>
      <c r="AL723" s="217"/>
      <c r="AM723" s="217"/>
      <c r="AO723" s="217"/>
    </row>
    <row r="724" spans="20:41" x14ac:dyDescent="0.25">
      <c r="T724" s="200">
        <v>714</v>
      </c>
      <c r="U724" s="197">
        <f>IFERROR(INDEX(Sales!$B$6:$F$5005,$T724,MATCH(U$10,Sales!$B$5:$F$5,0)),"")</f>
        <v>0</v>
      </c>
      <c r="V724" s="196">
        <f>IFERROR(INDEX(Sales!$B$6:$F$5005,$T724,MATCH(V$10,Sales!$B$5:$F$5,0)),"")</f>
        <v>0</v>
      </c>
      <c r="W724" s="196">
        <f>IFERROR(INDEX(Sales!$B$6:$F$5005,$T724,MATCH(W$10,Sales!$B$5:$F$5,0)),"")</f>
        <v>0</v>
      </c>
      <c r="X724" s="196">
        <f>IFERROR(INDEX(Sales!$B$6:$F$5005,$T724,MATCH(X$10,Sales!$B$5:$F$5,0)),"")</f>
        <v>0</v>
      </c>
      <c r="Y724" s="220">
        <f>IFERROR(INDEX(Sales!$B$6:$F$5005,$T724,MATCH(Y$10,Sales!$B$5:$F$5,0)),"")</f>
        <v>0</v>
      </c>
      <c r="Z724" s="201"/>
      <c r="AA724" s="201"/>
      <c r="AB724" s="201" t="str">
        <f t="shared" si="72"/>
        <v>No</v>
      </c>
      <c r="AC724" s="201" t="str">
        <f t="shared" si="73"/>
        <v/>
      </c>
      <c r="AD724" s="201" t="str">
        <f t="shared" si="71"/>
        <v/>
      </c>
      <c r="AE724" s="202" t="str">
        <f t="shared" si="74"/>
        <v/>
      </c>
      <c r="AF724" s="202" t="str">
        <f t="shared" si="75"/>
        <v/>
      </c>
      <c r="AG724" s="202" t="str">
        <f t="shared" si="76"/>
        <v/>
      </c>
      <c r="AH724" s="202"/>
      <c r="AI724" s="1"/>
      <c r="AJ724" s="217"/>
      <c r="AK724" s="217"/>
      <c r="AL724" s="217"/>
      <c r="AM724" s="217"/>
      <c r="AO724" s="217"/>
    </row>
    <row r="725" spans="20:41" x14ac:dyDescent="0.25">
      <c r="T725" s="200">
        <v>715</v>
      </c>
      <c r="U725" s="197">
        <f>IFERROR(INDEX(Sales!$B$6:$F$5005,$T725,MATCH(U$10,Sales!$B$5:$F$5,0)),"")</f>
        <v>0</v>
      </c>
      <c r="V725" s="196">
        <f>IFERROR(INDEX(Sales!$B$6:$F$5005,$T725,MATCH(V$10,Sales!$B$5:$F$5,0)),"")</f>
        <v>0</v>
      </c>
      <c r="W725" s="196">
        <f>IFERROR(INDEX(Sales!$B$6:$F$5005,$T725,MATCH(W$10,Sales!$B$5:$F$5,0)),"")</f>
        <v>0</v>
      </c>
      <c r="X725" s="196">
        <f>IFERROR(INDEX(Sales!$B$6:$F$5005,$T725,MATCH(X$10,Sales!$B$5:$F$5,0)),"")</f>
        <v>0</v>
      </c>
      <c r="Y725" s="220">
        <f>IFERROR(INDEX(Sales!$B$6:$F$5005,$T725,MATCH(Y$10,Sales!$B$5:$F$5,0)),"")</f>
        <v>0</v>
      </c>
      <c r="Z725" s="201"/>
      <c r="AA725" s="201"/>
      <c r="AB725" s="201" t="str">
        <f t="shared" si="72"/>
        <v>No</v>
      </c>
      <c r="AC725" s="201" t="str">
        <f t="shared" si="73"/>
        <v/>
      </c>
      <c r="AD725" s="201" t="str">
        <f t="shared" si="71"/>
        <v/>
      </c>
      <c r="AE725" s="202" t="str">
        <f t="shared" si="74"/>
        <v/>
      </c>
      <c r="AF725" s="202" t="str">
        <f t="shared" si="75"/>
        <v/>
      </c>
      <c r="AG725" s="202" t="str">
        <f t="shared" si="76"/>
        <v/>
      </c>
      <c r="AH725" s="202"/>
      <c r="AI725" s="1"/>
      <c r="AJ725" s="217"/>
      <c r="AK725" s="217"/>
      <c r="AL725" s="217"/>
      <c r="AM725" s="217"/>
      <c r="AO725" s="217"/>
    </row>
    <row r="726" spans="20:41" x14ac:dyDescent="0.25">
      <c r="T726" s="200">
        <v>716</v>
      </c>
      <c r="U726" s="197">
        <f>IFERROR(INDEX(Sales!$B$6:$F$5005,$T726,MATCH(U$10,Sales!$B$5:$F$5,0)),"")</f>
        <v>0</v>
      </c>
      <c r="V726" s="196">
        <f>IFERROR(INDEX(Sales!$B$6:$F$5005,$T726,MATCH(V$10,Sales!$B$5:$F$5,0)),"")</f>
        <v>0</v>
      </c>
      <c r="W726" s="196">
        <f>IFERROR(INDEX(Sales!$B$6:$F$5005,$T726,MATCH(W$10,Sales!$B$5:$F$5,0)),"")</f>
        <v>0</v>
      </c>
      <c r="X726" s="196">
        <f>IFERROR(INDEX(Sales!$B$6:$F$5005,$T726,MATCH(X$10,Sales!$B$5:$F$5,0)),"")</f>
        <v>0</v>
      </c>
      <c r="Y726" s="220">
        <f>IFERROR(INDEX(Sales!$B$6:$F$5005,$T726,MATCH(Y$10,Sales!$B$5:$F$5,0)),"")</f>
        <v>0</v>
      </c>
      <c r="Z726" s="201"/>
      <c r="AA726" s="201"/>
      <c r="AB726" s="201" t="str">
        <f t="shared" si="72"/>
        <v>No</v>
      </c>
      <c r="AC726" s="201" t="str">
        <f t="shared" si="73"/>
        <v/>
      </c>
      <c r="AD726" s="201" t="str">
        <f t="shared" si="71"/>
        <v/>
      </c>
      <c r="AE726" s="202" t="str">
        <f t="shared" si="74"/>
        <v/>
      </c>
      <c r="AF726" s="202" t="str">
        <f t="shared" si="75"/>
        <v/>
      </c>
      <c r="AG726" s="202" t="str">
        <f t="shared" si="76"/>
        <v/>
      </c>
      <c r="AH726" s="202"/>
      <c r="AI726" s="1"/>
      <c r="AJ726" s="217"/>
      <c r="AK726" s="217"/>
      <c r="AL726" s="217"/>
      <c r="AM726" s="217"/>
      <c r="AO726" s="217"/>
    </row>
    <row r="727" spans="20:41" x14ac:dyDescent="0.25">
      <c r="T727" s="200">
        <v>717</v>
      </c>
      <c r="U727" s="197">
        <f>IFERROR(INDEX(Sales!$B$6:$F$5005,$T727,MATCH(U$10,Sales!$B$5:$F$5,0)),"")</f>
        <v>0</v>
      </c>
      <c r="V727" s="196">
        <f>IFERROR(INDEX(Sales!$B$6:$F$5005,$T727,MATCH(V$10,Sales!$B$5:$F$5,0)),"")</f>
        <v>0</v>
      </c>
      <c r="W727" s="196">
        <f>IFERROR(INDEX(Sales!$B$6:$F$5005,$T727,MATCH(W$10,Sales!$B$5:$F$5,0)),"")</f>
        <v>0</v>
      </c>
      <c r="X727" s="196">
        <f>IFERROR(INDEX(Sales!$B$6:$F$5005,$T727,MATCH(X$10,Sales!$B$5:$F$5,0)),"")</f>
        <v>0</v>
      </c>
      <c r="Y727" s="220">
        <f>IFERROR(INDEX(Sales!$B$6:$F$5005,$T727,MATCH(Y$10,Sales!$B$5:$F$5,0)),"")</f>
        <v>0</v>
      </c>
      <c r="Z727" s="201"/>
      <c r="AA727" s="201"/>
      <c r="AB727" s="201" t="str">
        <f t="shared" si="72"/>
        <v>No</v>
      </c>
      <c r="AC727" s="201" t="str">
        <f t="shared" si="73"/>
        <v/>
      </c>
      <c r="AD727" s="201" t="str">
        <f t="shared" si="71"/>
        <v/>
      </c>
      <c r="AE727" s="202" t="str">
        <f t="shared" si="74"/>
        <v/>
      </c>
      <c r="AF727" s="202" t="str">
        <f t="shared" si="75"/>
        <v/>
      </c>
      <c r="AG727" s="202" t="str">
        <f t="shared" si="76"/>
        <v/>
      </c>
      <c r="AH727" s="202"/>
      <c r="AI727" s="1"/>
      <c r="AJ727" s="217"/>
      <c r="AK727" s="217"/>
      <c r="AL727" s="217"/>
      <c r="AM727" s="217"/>
      <c r="AO727" s="217"/>
    </row>
    <row r="728" spans="20:41" x14ac:dyDescent="0.25">
      <c r="T728" s="200">
        <v>718</v>
      </c>
      <c r="U728" s="197">
        <f>IFERROR(INDEX(Sales!$B$6:$F$5005,$T728,MATCH(U$10,Sales!$B$5:$F$5,0)),"")</f>
        <v>0</v>
      </c>
      <c r="V728" s="196">
        <f>IFERROR(INDEX(Sales!$B$6:$F$5005,$T728,MATCH(V$10,Sales!$B$5:$F$5,0)),"")</f>
        <v>0</v>
      </c>
      <c r="W728" s="196">
        <f>IFERROR(INDEX(Sales!$B$6:$F$5005,$T728,MATCH(W$10,Sales!$B$5:$F$5,0)),"")</f>
        <v>0</v>
      </c>
      <c r="X728" s="196">
        <f>IFERROR(INDEX(Sales!$B$6:$F$5005,$T728,MATCH(X$10,Sales!$B$5:$F$5,0)),"")</f>
        <v>0</v>
      </c>
      <c r="Y728" s="220">
        <f>IFERROR(INDEX(Sales!$B$6:$F$5005,$T728,MATCH(Y$10,Sales!$B$5:$F$5,0)),"")</f>
        <v>0</v>
      </c>
      <c r="Z728" s="201"/>
      <c r="AA728" s="201"/>
      <c r="AB728" s="201" t="str">
        <f t="shared" si="72"/>
        <v>No</v>
      </c>
      <c r="AC728" s="201" t="str">
        <f t="shared" si="73"/>
        <v/>
      </c>
      <c r="AD728" s="201" t="str">
        <f t="shared" si="71"/>
        <v/>
      </c>
      <c r="AE728" s="202" t="str">
        <f t="shared" si="74"/>
        <v/>
      </c>
      <c r="AF728" s="202" t="str">
        <f t="shared" si="75"/>
        <v/>
      </c>
      <c r="AG728" s="202" t="str">
        <f t="shared" si="76"/>
        <v/>
      </c>
      <c r="AH728" s="202"/>
      <c r="AI728" s="1"/>
      <c r="AJ728" s="217"/>
      <c r="AK728" s="217"/>
      <c r="AL728" s="217"/>
      <c r="AM728" s="217"/>
      <c r="AO728" s="217"/>
    </row>
    <row r="729" spans="20:41" x14ac:dyDescent="0.25">
      <c r="T729" s="200">
        <v>719</v>
      </c>
      <c r="U729" s="197">
        <f>IFERROR(INDEX(Sales!$B$6:$F$5005,$T729,MATCH(U$10,Sales!$B$5:$F$5,0)),"")</f>
        <v>0</v>
      </c>
      <c r="V729" s="196">
        <f>IFERROR(INDEX(Sales!$B$6:$F$5005,$T729,MATCH(V$10,Sales!$B$5:$F$5,0)),"")</f>
        <v>0</v>
      </c>
      <c r="W729" s="196">
        <f>IFERROR(INDEX(Sales!$B$6:$F$5005,$T729,MATCH(W$10,Sales!$B$5:$F$5,0)),"")</f>
        <v>0</v>
      </c>
      <c r="X729" s="196">
        <f>IFERROR(INDEX(Sales!$B$6:$F$5005,$T729,MATCH(X$10,Sales!$B$5:$F$5,0)),"")</f>
        <v>0</v>
      </c>
      <c r="Y729" s="220">
        <f>IFERROR(INDEX(Sales!$B$6:$F$5005,$T729,MATCH(Y$10,Sales!$B$5:$F$5,0)),"")</f>
        <v>0</v>
      </c>
      <c r="Z729" s="201"/>
      <c r="AA729" s="201"/>
      <c r="AB729" s="201" t="str">
        <f t="shared" si="72"/>
        <v>No</v>
      </c>
      <c r="AC729" s="201" t="str">
        <f t="shared" si="73"/>
        <v/>
      </c>
      <c r="AD729" s="201" t="str">
        <f t="shared" si="71"/>
        <v/>
      </c>
      <c r="AE729" s="202" t="str">
        <f t="shared" si="74"/>
        <v/>
      </c>
      <c r="AF729" s="202" t="str">
        <f t="shared" si="75"/>
        <v/>
      </c>
      <c r="AG729" s="202" t="str">
        <f t="shared" si="76"/>
        <v/>
      </c>
      <c r="AH729" s="202"/>
      <c r="AI729" s="1"/>
      <c r="AJ729" s="217"/>
      <c r="AK729" s="217"/>
      <c r="AL729" s="217"/>
      <c r="AM729" s="217"/>
      <c r="AO729" s="217"/>
    </row>
    <row r="730" spans="20:41" x14ac:dyDescent="0.25">
      <c r="T730" s="200">
        <v>720</v>
      </c>
      <c r="U730" s="197">
        <f>IFERROR(INDEX(Sales!$B$6:$F$5005,$T730,MATCH(U$10,Sales!$B$5:$F$5,0)),"")</f>
        <v>0</v>
      </c>
      <c r="V730" s="196">
        <f>IFERROR(INDEX(Sales!$B$6:$F$5005,$T730,MATCH(V$10,Sales!$B$5:$F$5,0)),"")</f>
        <v>0</v>
      </c>
      <c r="W730" s="196">
        <f>IFERROR(INDEX(Sales!$B$6:$F$5005,$T730,MATCH(W$10,Sales!$B$5:$F$5,0)),"")</f>
        <v>0</v>
      </c>
      <c r="X730" s="196">
        <f>IFERROR(INDEX(Sales!$B$6:$F$5005,$T730,MATCH(X$10,Sales!$B$5:$F$5,0)),"")</f>
        <v>0</v>
      </c>
      <c r="Y730" s="220">
        <f>IFERROR(INDEX(Sales!$B$6:$F$5005,$T730,MATCH(Y$10,Sales!$B$5:$F$5,0)),"")</f>
        <v>0</v>
      </c>
      <c r="Z730" s="201"/>
      <c r="AA730" s="201"/>
      <c r="AB730" s="201" t="str">
        <f t="shared" si="72"/>
        <v>No</v>
      </c>
      <c r="AC730" s="201" t="str">
        <f t="shared" si="73"/>
        <v/>
      </c>
      <c r="AD730" s="201" t="str">
        <f t="shared" si="71"/>
        <v/>
      </c>
      <c r="AE730" s="202" t="str">
        <f t="shared" si="74"/>
        <v/>
      </c>
      <c r="AF730" s="202" t="str">
        <f t="shared" si="75"/>
        <v/>
      </c>
      <c r="AG730" s="202" t="str">
        <f t="shared" si="76"/>
        <v/>
      </c>
      <c r="AH730" s="202"/>
      <c r="AI730" s="1"/>
      <c r="AJ730" s="217"/>
      <c r="AK730" s="217"/>
      <c r="AL730" s="217"/>
      <c r="AM730" s="217"/>
      <c r="AO730" s="217"/>
    </row>
    <row r="731" spans="20:41" x14ac:dyDescent="0.25">
      <c r="T731" s="200">
        <v>721</v>
      </c>
      <c r="U731" s="197">
        <f>IFERROR(INDEX(Sales!$B$6:$F$5005,$T731,MATCH(U$10,Sales!$B$5:$F$5,0)),"")</f>
        <v>0</v>
      </c>
      <c r="V731" s="196">
        <f>IFERROR(INDEX(Sales!$B$6:$F$5005,$T731,MATCH(V$10,Sales!$B$5:$F$5,0)),"")</f>
        <v>0</v>
      </c>
      <c r="W731" s="196">
        <f>IFERROR(INDEX(Sales!$B$6:$F$5005,$T731,MATCH(W$10,Sales!$B$5:$F$5,0)),"")</f>
        <v>0</v>
      </c>
      <c r="X731" s="196">
        <f>IFERROR(INDEX(Sales!$B$6:$F$5005,$T731,MATCH(X$10,Sales!$B$5:$F$5,0)),"")</f>
        <v>0</v>
      </c>
      <c r="Y731" s="220">
        <f>IFERROR(INDEX(Sales!$B$6:$F$5005,$T731,MATCH(Y$10,Sales!$B$5:$F$5,0)),"")</f>
        <v>0</v>
      </c>
      <c r="Z731" s="201"/>
      <c r="AA731" s="201"/>
      <c r="AB731" s="201" t="str">
        <f t="shared" si="72"/>
        <v>No</v>
      </c>
      <c r="AC731" s="201" t="str">
        <f t="shared" si="73"/>
        <v/>
      </c>
      <c r="AD731" s="201" t="str">
        <f t="shared" si="71"/>
        <v/>
      </c>
      <c r="AE731" s="202" t="str">
        <f t="shared" si="74"/>
        <v/>
      </c>
      <c r="AF731" s="202" t="str">
        <f t="shared" si="75"/>
        <v/>
      </c>
      <c r="AG731" s="202" t="str">
        <f t="shared" si="76"/>
        <v/>
      </c>
      <c r="AH731" s="202"/>
      <c r="AI731" s="1"/>
      <c r="AJ731" s="217"/>
      <c r="AK731" s="217"/>
      <c r="AL731" s="217"/>
      <c r="AM731" s="217"/>
      <c r="AO731" s="217"/>
    </row>
    <row r="732" spans="20:41" x14ac:dyDescent="0.25">
      <c r="T732" s="200">
        <v>722</v>
      </c>
      <c r="U732" s="197">
        <f>IFERROR(INDEX(Sales!$B$6:$F$5005,$T732,MATCH(U$10,Sales!$B$5:$F$5,0)),"")</f>
        <v>0</v>
      </c>
      <c r="V732" s="196">
        <f>IFERROR(INDEX(Sales!$B$6:$F$5005,$T732,MATCH(V$10,Sales!$B$5:$F$5,0)),"")</f>
        <v>0</v>
      </c>
      <c r="W732" s="196">
        <f>IFERROR(INDEX(Sales!$B$6:$F$5005,$T732,MATCH(W$10,Sales!$B$5:$F$5,0)),"")</f>
        <v>0</v>
      </c>
      <c r="X732" s="196">
        <f>IFERROR(INDEX(Sales!$B$6:$F$5005,$T732,MATCH(X$10,Sales!$B$5:$F$5,0)),"")</f>
        <v>0</v>
      </c>
      <c r="Y732" s="220">
        <f>IFERROR(INDEX(Sales!$B$6:$F$5005,$T732,MATCH(Y$10,Sales!$B$5:$F$5,0)),"")</f>
        <v>0</v>
      </c>
      <c r="Z732" s="201"/>
      <c r="AA732" s="201"/>
      <c r="AB732" s="201" t="str">
        <f t="shared" si="72"/>
        <v>No</v>
      </c>
      <c r="AC732" s="201" t="str">
        <f t="shared" si="73"/>
        <v/>
      </c>
      <c r="AD732" s="201" t="str">
        <f t="shared" si="71"/>
        <v/>
      </c>
      <c r="AE732" s="202" t="str">
        <f t="shared" si="74"/>
        <v/>
      </c>
      <c r="AF732" s="202" t="str">
        <f t="shared" si="75"/>
        <v/>
      </c>
      <c r="AG732" s="202" t="str">
        <f t="shared" si="76"/>
        <v/>
      </c>
      <c r="AH732" s="202"/>
      <c r="AI732" s="1"/>
      <c r="AJ732" s="217"/>
      <c r="AK732" s="217"/>
      <c r="AL732" s="217"/>
      <c r="AM732" s="217"/>
      <c r="AO732" s="217"/>
    </row>
    <row r="733" spans="20:41" x14ac:dyDescent="0.25">
      <c r="T733" s="200">
        <v>723</v>
      </c>
      <c r="U733" s="197">
        <f>IFERROR(INDEX(Sales!$B$6:$F$5005,$T733,MATCH(U$10,Sales!$B$5:$F$5,0)),"")</f>
        <v>0</v>
      </c>
      <c r="V733" s="196">
        <f>IFERROR(INDEX(Sales!$B$6:$F$5005,$T733,MATCH(V$10,Sales!$B$5:$F$5,0)),"")</f>
        <v>0</v>
      </c>
      <c r="W733" s="196">
        <f>IFERROR(INDEX(Sales!$B$6:$F$5005,$T733,MATCH(W$10,Sales!$B$5:$F$5,0)),"")</f>
        <v>0</v>
      </c>
      <c r="X733" s="196">
        <f>IFERROR(INDEX(Sales!$B$6:$F$5005,$T733,MATCH(X$10,Sales!$B$5:$F$5,0)),"")</f>
        <v>0</v>
      </c>
      <c r="Y733" s="220">
        <f>IFERROR(INDEX(Sales!$B$6:$F$5005,$T733,MATCH(Y$10,Sales!$B$5:$F$5,0)),"")</f>
        <v>0</v>
      </c>
      <c r="Z733" s="201"/>
      <c r="AA733" s="201"/>
      <c r="AB733" s="201" t="str">
        <f t="shared" si="72"/>
        <v>No</v>
      </c>
      <c r="AC733" s="201" t="str">
        <f t="shared" si="73"/>
        <v/>
      </c>
      <c r="AD733" s="201" t="str">
        <f t="shared" si="71"/>
        <v/>
      </c>
      <c r="AE733" s="202" t="str">
        <f t="shared" si="74"/>
        <v/>
      </c>
      <c r="AF733" s="202" t="str">
        <f t="shared" si="75"/>
        <v/>
      </c>
      <c r="AG733" s="202" t="str">
        <f t="shared" si="76"/>
        <v/>
      </c>
      <c r="AH733" s="202"/>
      <c r="AI733" s="1"/>
      <c r="AJ733" s="217"/>
      <c r="AK733" s="217"/>
      <c r="AL733" s="217"/>
      <c r="AM733" s="217"/>
      <c r="AO733" s="217"/>
    </row>
    <row r="734" spans="20:41" x14ac:dyDescent="0.25">
      <c r="T734" s="200">
        <v>724</v>
      </c>
      <c r="U734" s="197">
        <f>IFERROR(INDEX(Sales!$B$6:$F$5005,$T734,MATCH(U$10,Sales!$B$5:$F$5,0)),"")</f>
        <v>0</v>
      </c>
      <c r="V734" s="196">
        <f>IFERROR(INDEX(Sales!$B$6:$F$5005,$T734,MATCH(V$10,Sales!$B$5:$F$5,0)),"")</f>
        <v>0</v>
      </c>
      <c r="W734" s="196">
        <f>IFERROR(INDEX(Sales!$B$6:$F$5005,$T734,MATCH(W$10,Sales!$B$5:$F$5,0)),"")</f>
        <v>0</v>
      </c>
      <c r="X734" s="196">
        <f>IFERROR(INDEX(Sales!$B$6:$F$5005,$T734,MATCH(X$10,Sales!$B$5:$F$5,0)),"")</f>
        <v>0</v>
      </c>
      <c r="Y734" s="220">
        <f>IFERROR(INDEX(Sales!$B$6:$F$5005,$T734,MATCH(Y$10,Sales!$B$5:$F$5,0)),"")</f>
        <v>0</v>
      </c>
      <c r="Z734" s="201"/>
      <c r="AA734" s="201"/>
      <c r="AB734" s="201" t="str">
        <f t="shared" si="72"/>
        <v>No</v>
      </c>
      <c r="AC734" s="201" t="str">
        <f t="shared" si="73"/>
        <v/>
      </c>
      <c r="AD734" s="201" t="str">
        <f t="shared" si="71"/>
        <v/>
      </c>
      <c r="AE734" s="202" t="str">
        <f t="shared" si="74"/>
        <v/>
      </c>
      <c r="AF734" s="202" t="str">
        <f t="shared" si="75"/>
        <v/>
      </c>
      <c r="AG734" s="202" t="str">
        <f t="shared" si="76"/>
        <v/>
      </c>
      <c r="AH734" s="202"/>
      <c r="AI734" s="1"/>
      <c r="AJ734" s="217"/>
      <c r="AK734" s="217"/>
      <c r="AL734" s="217"/>
      <c r="AM734" s="217"/>
      <c r="AO734" s="217"/>
    </row>
    <row r="735" spans="20:41" x14ac:dyDescent="0.25">
      <c r="T735" s="200">
        <v>725</v>
      </c>
      <c r="U735" s="197">
        <f>IFERROR(INDEX(Sales!$B$6:$F$5005,$T735,MATCH(U$10,Sales!$B$5:$F$5,0)),"")</f>
        <v>0</v>
      </c>
      <c r="V735" s="196">
        <f>IFERROR(INDEX(Sales!$B$6:$F$5005,$T735,MATCH(V$10,Sales!$B$5:$F$5,0)),"")</f>
        <v>0</v>
      </c>
      <c r="W735" s="196">
        <f>IFERROR(INDEX(Sales!$B$6:$F$5005,$T735,MATCH(W$10,Sales!$B$5:$F$5,0)),"")</f>
        <v>0</v>
      </c>
      <c r="X735" s="196">
        <f>IFERROR(INDEX(Sales!$B$6:$F$5005,$T735,MATCH(X$10,Sales!$B$5:$F$5,0)),"")</f>
        <v>0</v>
      </c>
      <c r="Y735" s="220">
        <f>IFERROR(INDEX(Sales!$B$6:$F$5005,$T735,MATCH(Y$10,Sales!$B$5:$F$5,0)),"")</f>
        <v>0</v>
      </c>
      <c r="Z735" s="201"/>
      <c r="AA735" s="201"/>
      <c r="AB735" s="201" t="str">
        <f t="shared" si="72"/>
        <v>No</v>
      </c>
      <c r="AC735" s="201" t="str">
        <f t="shared" si="73"/>
        <v/>
      </c>
      <c r="AD735" s="201" t="str">
        <f t="shared" si="71"/>
        <v/>
      </c>
      <c r="AE735" s="202" t="str">
        <f t="shared" si="74"/>
        <v/>
      </c>
      <c r="AF735" s="202" t="str">
        <f t="shared" si="75"/>
        <v/>
      </c>
      <c r="AG735" s="202" t="str">
        <f t="shared" si="76"/>
        <v/>
      </c>
      <c r="AH735" s="202"/>
      <c r="AI735" s="1"/>
      <c r="AJ735" s="217"/>
      <c r="AK735" s="217"/>
      <c r="AL735" s="217"/>
      <c r="AM735" s="217"/>
      <c r="AO735" s="217"/>
    </row>
    <row r="736" spans="20:41" x14ac:dyDescent="0.25">
      <c r="T736" s="200">
        <v>726</v>
      </c>
      <c r="U736" s="197">
        <f>IFERROR(INDEX(Sales!$B$6:$F$5005,$T736,MATCH(U$10,Sales!$B$5:$F$5,0)),"")</f>
        <v>0</v>
      </c>
      <c r="V736" s="196">
        <f>IFERROR(INDEX(Sales!$B$6:$F$5005,$T736,MATCH(V$10,Sales!$B$5:$F$5,0)),"")</f>
        <v>0</v>
      </c>
      <c r="W736" s="196">
        <f>IFERROR(INDEX(Sales!$B$6:$F$5005,$T736,MATCH(W$10,Sales!$B$5:$F$5,0)),"")</f>
        <v>0</v>
      </c>
      <c r="X736" s="196">
        <f>IFERROR(INDEX(Sales!$B$6:$F$5005,$T736,MATCH(X$10,Sales!$B$5:$F$5,0)),"")</f>
        <v>0</v>
      </c>
      <c r="Y736" s="220">
        <f>IFERROR(INDEX(Sales!$B$6:$F$5005,$T736,MATCH(Y$10,Sales!$B$5:$F$5,0)),"")</f>
        <v>0</v>
      </c>
      <c r="Z736" s="201"/>
      <c r="AA736" s="201"/>
      <c r="AB736" s="201" t="str">
        <f t="shared" si="72"/>
        <v>No</v>
      </c>
      <c r="AC736" s="201" t="str">
        <f t="shared" si="73"/>
        <v/>
      </c>
      <c r="AD736" s="201" t="str">
        <f t="shared" si="71"/>
        <v/>
      </c>
      <c r="AE736" s="202" t="str">
        <f t="shared" si="74"/>
        <v/>
      </c>
      <c r="AF736" s="202" t="str">
        <f t="shared" si="75"/>
        <v/>
      </c>
      <c r="AG736" s="202" t="str">
        <f t="shared" si="76"/>
        <v/>
      </c>
      <c r="AH736" s="202"/>
      <c r="AI736" s="1"/>
      <c r="AJ736" s="217"/>
      <c r="AK736" s="217"/>
      <c r="AL736" s="217"/>
      <c r="AM736" s="217"/>
      <c r="AO736" s="217"/>
    </row>
    <row r="737" spans="20:41" x14ac:dyDescent="0.25">
      <c r="T737" s="200">
        <v>727</v>
      </c>
      <c r="U737" s="197">
        <f>IFERROR(INDEX(Sales!$B$6:$F$5005,$T737,MATCH(U$10,Sales!$B$5:$F$5,0)),"")</f>
        <v>0</v>
      </c>
      <c r="V737" s="196">
        <f>IFERROR(INDEX(Sales!$B$6:$F$5005,$T737,MATCH(V$10,Sales!$B$5:$F$5,0)),"")</f>
        <v>0</v>
      </c>
      <c r="W737" s="196">
        <f>IFERROR(INDEX(Sales!$B$6:$F$5005,$T737,MATCH(W$10,Sales!$B$5:$F$5,0)),"")</f>
        <v>0</v>
      </c>
      <c r="X737" s="196">
        <f>IFERROR(INDEX(Sales!$B$6:$F$5005,$T737,MATCH(X$10,Sales!$B$5:$F$5,0)),"")</f>
        <v>0</v>
      </c>
      <c r="Y737" s="220">
        <f>IFERROR(INDEX(Sales!$B$6:$F$5005,$T737,MATCH(Y$10,Sales!$B$5:$F$5,0)),"")</f>
        <v>0</v>
      </c>
      <c r="Z737" s="201"/>
      <c r="AA737" s="201"/>
      <c r="AB737" s="201" t="str">
        <f t="shared" si="72"/>
        <v>No</v>
      </c>
      <c r="AC737" s="201" t="str">
        <f t="shared" si="73"/>
        <v/>
      </c>
      <c r="AD737" s="201" t="str">
        <f t="shared" si="71"/>
        <v/>
      </c>
      <c r="AE737" s="202" t="str">
        <f t="shared" si="74"/>
        <v/>
      </c>
      <c r="AF737" s="202" t="str">
        <f t="shared" si="75"/>
        <v/>
      </c>
      <c r="AG737" s="202" t="str">
        <f t="shared" si="76"/>
        <v/>
      </c>
      <c r="AH737" s="202"/>
      <c r="AI737" s="1"/>
      <c r="AJ737" s="217"/>
      <c r="AK737" s="217"/>
      <c r="AL737" s="217"/>
      <c r="AM737" s="217"/>
      <c r="AO737" s="217"/>
    </row>
    <row r="738" spans="20:41" x14ac:dyDescent="0.25">
      <c r="T738" s="200">
        <v>728</v>
      </c>
      <c r="U738" s="197">
        <f>IFERROR(INDEX(Sales!$B$6:$F$5005,$T738,MATCH(U$10,Sales!$B$5:$F$5,0)),"")</f>
        <v>0</v>
      </c>
      <c r="V738" s="196">
        <f>IFERROR(INDEX(Sales!$B$6:$F$5005,$T738,MATCH(V$10,Sales!$B$5:$F$5,0)),"")</f>
        <v>0</v>
      </c>
      <c r="W738" s="196">
        <f>IFERROR(INDEX(Sales!$B$6:$F$5005,$T738,MATCH(W$10,Sales!$B$5:$F$5,0)),"")</f>
        <v>0</v>
      </c>
      <c r="X738" s="196">
        <f>IFERROR(INDEX(Sales!$B$6:$F$5005,$T738,MATCH(X$10,Sales!$B$5:$F$5,0)),"")</f>
        <v>0</v>
      </c>
      <c r="Y738" s="220">
        <f>IFERROR(INDEX(Sales!$B$6:$F$5005,$T738,MATCH(Y$10,Sales!$B$5:$F$5,0)),"")</f>
        <v>0</v>
      </c>
      <c r="Z738" s="201"/>
      <c r="AA738" s="201"/>
      <c r="AB738" s="201" t="str">
        <f t="shared" si="72"/>
        <v>No</v>
      </c>
      <c r="AC738" s="201" t="str">
        <f t="shared" si="73"/>
        <v/>
      </c>
      <c r="AD738" s="201" t="str">
        <f t="shared" si="71"/>
        <v/>
      </c>
      <c r="AE738" s="202" t="str">
        <f t="shared" si="74"/>
        <v/>
      </c>
      <c r="AF738" s="202" t="str">
        <f t="shared" si="75"/>
        <v/>
      </c>
      <c r="AG738" s="202" t="str">
        <f t="shared" si="76"/>
        <v/>
      </c>
      <c r="AH738" s="202"/>
      <c r="AI738" s="1"/>
      <c r="AJ738" s="217"/>
      <c r="AK738" s="217"/>
      <c r="AL738" s="217"/>
      <c r="AM738" s="217"/>
      <c r="AO738" s="217"/>
    </row>
    <row r="739" spans="20:41" x14ac:dyDescent="0.25">
      <c r="T739" s="200">
        <v>729</v>
      </c>
      <c r="U739" s="197">
        <f>IFERROR(INDEX(Sales!$B$6:$F$5005,$T739,MATCH(U$10,Sales!$B$5:$F$5,0)),"")</f>
        <v>0</v>
      </c>
      <c r="V739" s="196">
        <f>IFERROR(INDEX(Sales!$B$6:$F$5005,$T739,MATCH(V$10,Sales!$B$5:$F$5,0)),"")</f>
        <v>0</v>
      </c>
      <c r="W739" s="196">
        <f>IFERROR(INDEX(Sales!$B$6:$F$5005,$T739,MATCH(W$10,Sales!$B$5:$F$5,0)),"")</f>
        <v>0</v>
      </c>
      <c r="X739" s="196">
        <f>IFERROR(INDEX(Sales!$B$6:$F$5005,$T739,MATCH(X$10,Sales!$B$5:$F$5,0)),"")</f>
        <v>0</v>
      </c>
      <c r="Y739" s="220">
        <f>IFERROR(INDEX(Sales!$B$6:$F$5005,$T739,MATCH(Y$10,Sales!$B$5:$F$5,0)),"")</f>
        <v>0</v>
      </c>
      <c r="Z739" s="201"/>
      <c r="AA739" s="201"/>
      <c r="AB739" s="201" t="str">
        <f t="shared" si="72"/>
        <v>No</v>
      </c>
      <c r="AC739" s="201" t="str">
        <f t="shared" si="73"/>
        <v/>
      </c>
      <c r="AD739" s="201" t="str">
        <f t="shared" si="71"/>
        <v/>
      </c>
      <c r="AE739" s="202" t="str">
        <f t="shared" si="74"/>
        <v/>
      </c>
      <c r="AF739" s="202" t="str">
        <f t="shared" si="75"/>
        <v/>
      </c>
      <c r="AG739" s="202" t="str">
        <f t="shared" si="76"/>
        <v/>
      </c>
      <c r="AH739" s="202"/>
      <c r="AI739" s="1"/>
      <c r="AJ739" s="217"/>
      <c r="AK739" s="217"/>
      <c r="AL739" s="217"/>
      <c r="AM739" s="217"/>
      <c r="AO739" s="217"/>
    </row>
    <row r="740" spans="20:41" x14ac:dyDescent="0.25">
      <c r="T740" s="200">
        <v>730</v>
      </c>
      <c r="U740" s="197">
        <f>IFERROR(INDEX(Sales!$B$6:$F$5005,$T740,MATCH(U$10,Sales!$B$5:$F$5,0)),"")</f>
        <v>0</v>
      </c>
      <c r="V740" s="196">
        <f>IFERROR(INDEX(Sales!$B$6:$F$5005,$T740,MATCH(V$10,Sales!$B$5:$F$5,0)),"")</f>
        <v>0</v>
      </c>
      <c r="W740" s="196">
        <f>IFERROR(INDEX(Sales!$B$6:$F$5005,$T740,MATCH(W$10,Sales!$B$5:$F$5,0)),"")</f>
        <v>0</v>
      </c>
      <c r="X740" s="196">
        <f>IFERROR(INDEX(Sales!$B$6:$F$5005,$T740,MATCH(X$10,Sales!$B$5:$F$5,0)),"")</f>
        <v>0</v>
      </c>
      <c r="Y740" s="220">
        <f>IFERROR(INDEX(Sales!$B$6:$F$5005,$T740,MATCH(Y$10,Sales!$B$5:$F$5,0)),"")</f>
        <v>0</v>
      </c>
      <c r="Z740" s="201"/>
      <c r="AA740" s="201"/>
      <c r="AB740" s="201" t="str">
        <f t="shared" si="72"/>
        <v>No</v>
      </c>
      <c r="AC740" s="201" t="str">
        <f t="shared" si="73"/>
        <v/>
      </c>
      <c r="AD740" s="201" t="str">
        <f t="shared" si="71"/>
        <v/>
      </c>
      <c r="AE740" s="202" t="str">
        <f t="shared" si="74"/>
        <v/>
      </c>
      <c r="AF740" s="202" t="str">
        <f t="shared" si="75"/>
        <v/>
      </c>
      <c r="AG740" s="202" t="str">
        <f t="shared" si="76"/>
        <v/>
      </c>
      <c r="AH740" s="202"/>
      <c r="AI740" s="1"/>
      <c r="AJ740" s="217"/>
      <c r="AK740" s="217"/>
      <c r="AL740" s="217"/>
      <c r="AM740" s="217"/>
      <c r="AO740" s="217"/>
    </row>
    <row r="741" spans="20:41" x14ac:dyDescent="0.25">
      <c r="T741" s="200">
        <v>731</v>
      </c>
      <c r="U741" s="197">
        <f>IFERROR(INDEX(Sales!$B$6:$F$5005,$T741,MATCH(U$10,Sales!$B$5:$F$5,0)),"")</f>
        <v>0</v>
      </c>
      <c r="V741" s="196">
        <f>IFERROR(INDEX(Sales!$B$6:$F$5005,$T741,MATCH(V$10,Sales!$B$5:$F$5,0)),"")</f>
        <v>0</v>
      </c>
      <c r="W741" s="196">
        <f>IFERROR(INDEX(Sales!$B$6:$F$5005,$T741,MATCH(W$10,Sales!$B$5:$F$5,0)),"")</f>
        <v>0</v>
      </c>
      <c r="X741" s="196">
        <f>IFERROR(INDEX(Sales!$B$6:$F$5005,$T741,MATCH(X$10,Sales!$B$5:$F$5,0)),"")</f>
        <v>0</v>
      </c>
      <c r="Y741" s="220">
        <f>IFERROR(INDEX(Sales!$B$6:$F$5005,$T741,MATCH(Y$10,Sales!$B$5:$F$5,0)),"")</f>
        <v>0</v>
      </c>
      <c r="Z741" s="201"/>
      <c r="AA741" s="201"/>
      <c r="AB741" s="201" t="str">
        <f t="shared" si="72"/>
        <v>No</v>
      </c>
      <c r="AC741" s="201" t="str">
        <f t="shared" si="73"/>
        <v/>
      </c>
      <c r="AD741" s="201" t="str">
        <f t="shared" si="71"/>
        <v/>
      </c>
      <c r="AE741" s="202" t="str">
        <f t="shared" si="74"/>
        <v/>
      </c>
      <c r="AF741" s="202" t="str">
        <f t="shared" si="75"/>
        <v/>
      </c>
      <c r="AG741" s="202" t="str">
        <f t="shared" si="76"/>
        <v/>
      </c>
      <c r="AH741" s="202"/>
      <c r="AI741" s="1"/>
      <c r="AJ741" s="217"/>
      <c r="AK741" s="217"/>
      <c r="AL741" s="217"/>
      <c r="AM741" s="217"/>
      <c r="AO741" s="217"/>
    </row>
    <row r="742" spans="20:41" x14ac:dyDescent="0.25">
      <c r="T742" s="200">
        <v>732</v>
      </c>
      <c r="U742" s="197">
        <f>IFERROR(INDEX(Sales!$B$6:$F$5005,$T742,MATCH(U$10,Sales!$B$5:$F$5,0)),"")</f>
        <v>0</v>
      </c>
      <c r="V742" s="196">
        <f>IFERROR(INDEX(Sales!$B$6:$F$5005,$T742,MATCH(V$10,Sales!$B$5:$F$5,0)),"")</f>
        <v>0</v>
      </c>
      <c r="W742" s="196">
        <f>IFERROR(INDEX(Sales!$B$6:$F$5005,$T742,MATCH(W$10,Sales!$B$5:$F$5,0)),"")</f>
        <v>0</v>
      </c>
      <c r="X742" s="196">
        <f>IFERROR(INDEX(Sales!$B$6:$F$5005,$T742,MATCH(X$10,Sales!$B$5:$F$5,0)),"")</f>
        <v>0</v>
      </c>
      <c r="Y742" s="220">
        <f>IFERROR(INDEX(Sales!$B$6:$F$5005,$T742,MATCH(Y$10,Sales!$B$5:$F$5,0)),"")</f>
        <v>0</v>
      </c>
      <c r="Z742" s="201"/>
      <c r="AA742" s="201"/>
      <c r="AB742" s="201" t="str">
        <f t="shared" si="72"/>
        <v>No</v>
      </c>
      <c r="AC742" s="201" t="str">
        <f t="shared" si="73"/>
        <v/>
      </c>
      <c r="AD742" s="201" t="str">
        <f t="shared" si="71"/>
        <v/>
      </c>
      <c r="AE742" s="202" t="str">
        <f t="shared" si="74"/>
        <v/>
      </c>
      <c r="AF742" s="202" t="str">
        <f t="shared" si="75"/>
        <v/>
      </c>
      <c r="AG742" s="202" t="str">
        <f t="shared" si="76"/>
        <v/>
      </c>
      <c r="AH742" s="202"/>
      <c r="AI742" s="1"/>
      <c r="AJ742" s="217"/>
      <c r="AK742" s="217"/>
      <c r="AL742" s="217"/>
      <c r="AM742" s="217"/>
      <c r="AO742" s="217"/>
    </row>
    <row r="743" spans="20:41" x14ac:dyDescent="0.25">
      <c r="T743" s="200">
        <v>733</v>
      </c>
      <c r="U743" s="197">
        <f>IFERROR(INDEX(Sales!$B$6:$F$5005,$T743,MATCH(U$10,Sales!$B$5:$F$5,0)),"")</f>
        <v>0</v>
      </c>
      <c r="V743" s="196">
        <f>IFERROR(INDEX(Sales!$B$6:$F$5005,$T743,MATCH(V$10,Sales!$B$5:$F$5,0)),"")</f>
        <v>0</v>
      </c>
      <c r="W743" s="196">
        <f>IFERROR(INDEX(Sales!$B$6:$F$5005,$T743,MATCH(W$10,Sales!$B$5:$F$5,0)),"")</f>
        <v>0</v>
      </c>
      <c r="X743" s="196">
        <f>IFERROR(INDEX(Sales!$B$6:$F$5005,$T743,MATCH(X$10,Sales!$B$5:$F$5,0)),"")</f>
        <v>0</v>
      </c>
      <c r="Y743" s="220">
        <f>IFERROR(INDEX(Sales!$B$6:$F$5005,$T743,MATCH(Y$10,Sales!$B$5:$F$5,0)),"")</f>
        <v>0</v>
      </c>
      <c r="Z743" s="201"/>
      <c r="AA743" s="201"/>
      <c r="AB743" s="201" t="str">
        <f t="shared" si="72"/>
        <v>No</v>
      </c>
      <c r="AC743" s="201" t="str">
        <f t="shared" si="73"/>
        <v/>
      </c>
      <c r="AD743" s="201" t="str">
        <f t="shared" si="71"/>
        <v/>
      </c>
      <c r="AE743" s="202" t="str">
        <f t="shared" si="74"/>
        <v/>
      </c>
      <c r="AF743" s="202" t="str">
        <f t="shared" si="75"/>
        <v/>
      </c>
      <c r="AG743" s="202" t="str">
        <f t="shared" si="76"/>
        <v/>
      </c>
      <c r="AH743" s="202"/>
      <c r="AI743" s="1"/>
      <c r="AJ743" s="217"/>
      <c r="AK743" s="217"/>
      <c r="AL743" s="217"/>
      <c r="AM743" s="217"/>
      <c r="AO743" s="217"/>
    </row>
    <row r="744" spans="20:41" x14ac:dyDescent="0.25">
      <c r="T744" s="200">
        <v>734</v>
      </c>
      <c r="U744" s="197">
        <f>IFERROR(INDEX(Sales!$B$6:$F$5005,$T744,MATCH(U$10,Sales!$B$5:$F$5,0)),"")</f>
        <v>0</v>
      </c>
      <c r="V744" s="196">
        <f>IFERROR(INDEX(Sales!$B$6:$F$5005,$T744,MATCH(V$10,Sales!$B$5:$F$5,0)),"")</f>
        <v>0</v>
      </c>
      <c r="W744" s="196">
        <f>IFERROR(INDEX(Sales!$B$6:$F$5005,$T744,MATCH(W$10,Sales!$B$5:$F$5,0)),"")</f>
        <v>0</v>
      </c>
      <c r="X744" s="196">
        <f>IFERROR(INDEX(Sales!$B$6:$F$5005,$T744,MATCH(X$10,Sales!$B$5:$F$5,0)),"")</f>
        <v>0</v>
      </c>
      <c r="Y744" s="220">
        <f>IFERROR(INDEX(Sales!$B$6:$F$5005,$T744,MATCH(Y$10,Sales!$B$5:$F$5,0)),"")</f>
        <v>0</v>
      </c>
      <c r="Z744" s="201"/>
      <c r="AA744" s="201"/>
      <c r="AB744" s="201" t="str">
        <f t="shared" si="72"/>
        <v>No</v>
      </c>
      <c r="AC744" s="201" t="str">
        <f t="shared" si="73"/>
        <v/>
      </c>
      <c r="AD744" s="201" t="str">
        <f t="shared" si="71"/>
        <v/>
      </c>
      <c r="AE744" s="202" t="str">
        <f t="shared" si="74"/>
        <v/>
      </c>
      <c r="AF744" s="202" t="str">
        <f t="shared" si="75"/>
        <v/>
      </c>
      <c r="AG744" s="202" t="str">
        <f t="shared" si="76"/>
        <v/>
      </c>
      <c r="AH744" s="202"/>
      <c r="AI744" s="1"/>
      <c r="AJ744" s="217"/>
      <c r="AK744" s="217"/>
      <c r="AL744" s="217"/>
      <c r="AM744" s="217"/>
      <c r="AO744" s="217"/>
    </row>
    <row r="745" spans="20:41" x14ac:dyDescent="0.25">
      <c r="T745" s="200">
        <v>735</v>
      </c>
      <c r="U745" s="197">
        <f>IFERROR(INDEX(Sales!$B$6:$F$5005,$T745,MATCH(U$10,Sales!$B$5:$F$5,0)),"")</f>
        <v>0</v>
      </c>
      <c r="V745" s="196">
        <f>IFERROR(INDEX(Sales!$B$6:$F$5005,$T745,MATCH(V$10,Sales!$B$5:$F$5,0)),"")</f>
        <v>0</v>
      </c>
      <c r="W745" s="196">
        <f>IFERROR(INDEX(Sales!$B$6:$F$5005,$T745,MATCH(W$10,Sales!$B$5:$F$5,0)),"")</f>
        <v>0</v>
      </c>
      <c r="X745" s="196">
        <f>IFERROR(INDEX(Sales!$B$6:$F$5005,$T745,MATCH(X$10,Sales!$B$5:$F$5,0)),"")</f>
        <v>0</v>
      </c>
      <c r="Y745" s="220">
        <f>IFERROR(INDEX(Sales!$B$6:$F$5005,$T745,MATCH(Y$10,Sales!$B$5:$F$5,0)),"")</f>
        <v>0</v>
      </c>
      <c r="Z745" s="201"/>
      <c r="AA745" s="201"/>
      <c r="AB745" s="201" t="str">
        <f t="shared" si="72"/>
        <v>No</v>
      </c>
      <c r="AC745" s="201" t="str">
        <f t="shared" si="73"/>
        <v/>
      </c>
      <c r="AD745" s="201" t="str">
        <f t="shared" si="71"/>
        <v/>
      </c>
      <c r="AE745" s="202" t="str">
        <f t="shared" si="74"/>
        <v/>
      </c>
      <c r="AF745" s="202" t="str">
        <f t="shared" si="75"/>
        <v/>
      </c>
      <c r="AG745" s="202" t="str">
        <f t="shared" si="76"/>
        <v/>
      </c>
      <c r="AH745" s="202"/>
      <c r="AI745" s="1"/>
      <c r="AJ745" s="217"/>
      <c r="AK745" s="217"/>
      <c r="AL745" s="217"/>
      <c r="AM745" s="217"/>
      <c r="AO745" s="217"/>
    </row>
    <row r="746" spans="20:41" x14ac:dyDescent="0.25">
      <c r="T746" s="200">
        <v>736</v>
      </c>
      <c r="U746" s="197">
        <f>IFERROR(INDEX(Sales!$B$6:$F$5005,$T746,MATCH(U$10,Sales!$B$5:$F$5,0)),"")</f>
        <v>0</v>
      </c>
      <c r="V746" s="196">
        <f>IFERROR(INDEX(Sales!$B$6:$F$5005,$T746,MATCH(V$10,Sales!$B$5:$F$5,0)),"")</f>
        <v>0</v>
      </c>
      <c r="W746" s="196">
        <f>IFERROR(INDEX(Sales!$B$6:$F$5005,$T746,MATCH(W$10,Sales!$B$5:$F$5,0)),"")</f>
        <v>0</v>
      </c>
      <c r="X746" s="196">
        <f>IFERROR(INDEX(Sales!$B$6:$F$5005,$T746,MATCH(X$10,Sales!$B$5:$F$5,0)),"")</f>
        <v>0</v>
      </c>
      <c r="Y746" s="220">
        <f>IFERROR(INDEX(Sales!$B$6:$F$5005,$T746,MATCH(Y$10,Sales!$B$5:$F$5,0)),"")</f>
        <v>0</v>
      </c>
      <c r="Z746" s="201"/>
      <c r="AA746" s="201"/>
      <c r="AB746" s="201" t="str">
        <f t="shared" si="72"/>
        <v>No</v>
      </c>
      <c r="AC746" s="201" t="str">
        <f t="shared" si="73"/>
        <v/>
      </c>
      <c r="AD746" s="201" t="str">
        <f t="shared" si="71"/>
        <v/>
      </c>
      <c r="AE746" s="202" t="str">
        <f t="shared" si="74"/>
        <v/>
      </c>
      <c r="AF746" s="202" t="str">
        <f t="shared" si="75"/>
        <v/>
      </c>
      <c r="AG746" s="202" t="str">
        <f t="shared" si="76"/>
        <v/>
      </c>
      <c r="AH746" s="202"/>
      <c r="AI746" s="1"/>
      <c r="AJ746" s="217"/>
      <c r="AK746" s="217"/>
      <c r="AL746" s="217"/>
      <c r="AM746" s="217"/>
      <c r="AO746" s="217"/>
    </row>
    <row r="747" spans="20:41" x14ac:dyDescent="0.25">
      <c r="T747" s="200">
        <v>737</v>
      </c>
      <c r="U747" s="197">
        <f>IFERROR(INDEX(Sales!$B$6:$F$5005,$T747,MATCH(U$10,Sales!$B$5:$F$5,0)),"")</f>
        <v>0</v>
      </c>
      <c r="V747" s="196">
        <f>IFERROR(INDEX(Sales!$B$6:$F$5005,$T747,MATCH(V$10,Sales!$B$5:$F$5,0)),"")</f>
        <v>0</v>
      </c>
      <c r="W747" s="196">
        <f>IFERROR(INDEX(Sales!$B$6:$F$5005,$T747,MATCH(W$10,Sales!$B$5:$F$5,0)),"")</f>
        <v>0</v>
      </c>
      <c r="X747" s="196">
        <f>IFERROR(INDEX(Sales!$B$6:$F$5005,$T747,MATCH(X$10,Sales!$B$5:$F$5,0)),"")</f>
        <v>0</v>
      </c>
      <c r="Y747" s="220">
        <f>IFERROR(INDEX(Sales!$B$6:$F$5005,$T747,MATCH(Y$10,Sales!$B$5:$F$5,0)),"")</f>
        <v>0</v>
      </c>
      <c r="Z747" s="201"/>
      <c r="AA747" s="201"/>
      <c r="AB747" s="201" t="str">
        <f t="shared" si="72"/>
        <v>No</v>
      </c>
      <c r="AC747" s="201" t="str">
        <f t="shared" si="73"/>
        <v/>
      </c>
      <c r="AD747" s="201" t="str">
        <f t="shared" si="71"/>
        <v/>
      </c>
      <c r="AE747" s="202" t="str">
        <f t="shared" si="74"/>
        <v/>
      </c>
      <c r="AF747" s="202" t="str">
        <f t="shared" si="75"/>
        <v/>
      </c>
      <c r="AG747" s="202" t="str">
        <f t="shared" si="76"/>
        <v/>
      </c>
      <c r="AH747" s="202"/>
      <c r="AI747" s="1"/>
      <c r="AJ747" s="217"/>
      <c r="AK747" s="217"/>
      <c r="AL747" s="217"/>
      <c r="AM747" s="217"/>
      <c r="AO747" s="217"/>
    </row>
    <row r="748" spans="20:41" x14ac:dyDescent="0.25">
      <c r="T748" s="200">
        <v>738</v>
      </c>
      <c r="U748" s="197">
        <f>IFERROR(INDEX(Sales!$B$6:$F$5005,$T748,MATCH(U$10,Sales!$B$5:$F$5,0)),"")</f>
        <v>0</v>
      </c>
      <c r="V748" s="196">
        <f>IFERROR(INDEX(Sales!$B$6:$F$5005,$T748,MATCH(V$10,Sales!$B$5:$F$5,0)),"")</f>
        <v>0</v>
      </c>
      <c r="W748" s="196">
        <f>IFERROR(INDEX(Sales!$B$6:$F$5005,$T748,MATCH(W$10,Sales!$B$5:$F$5,0)),"")</f>
        <v>0</v>
      </c>
      <c r="X748" s="196">
        <f>IFERROR(INDEX(Sales!$B$6:$F$5005,$T748,MATCH(X$10,Sales!$B$5:$F$5,0)),"")</f>
        <v>0</v>
      </c>
      <c r="Y748" s="220">
        <f>IFERROR(INDEX(Sales!$B$6:$F$5005,$T748,MATCH(Y$10,Sales!$B$5:$F$5,0)),"")</f>
        <v>0</v>
      </c>
      <c r="Z748" s="201"/>
      <c r="AA748" s="201"/>
      <c r="AB748" s="201" t="str">
        <f t="shared" si="72"/>
        <v>No</v>
      </c>
      <c r="AC748" s="201" t="str">
        <f t="shared" si="73"/>
        <v/>
      </c>
      <c r="AD748" s="201" t="str">
        <f t="shared" si="71"/>
        <v/>
      </c>
      <c r="AE748" s="202" t="str">
        <f t="shared" si="74"/>
        <v/>
      </c>
      <c r="AF748" s="202" t="str">
        <f t="shared" si="75"/>
        <v/>
      </c>
      <c r="AG748" s="202" t="str">
        <f t="shared" si="76"/>
        <v/>
      </c>
      <c r="AH748" s="202"/>
      <c r="AI748" s="1"/>
      <c r="AJ748" s="217"/>
      <c r="AK748" s="217"/>
      <c r="AL748" s="217"/>
      <c r="AM748" s="217"/>
      <c r="AO748" s="217"/>
    </row>
    <row r="749" spans="20:41" x14ac:dyDescent="0.25">
      <c r="T749" s="200">
        <v>739</v>
      </c>
      <c r="U749" s="197">
        <f>IFERROR(INDEX(Sales!$B$6:$F$5005,$T749,MATCH(U$10,Sales!$B$5:$F$5,0)),"")</f>
        <v>0</v>
      </c>
      <c r="V749" s="196">
        <f>IFERROR(INDEX(Sales!$B$6:$F$5005,$T749,MATCH(V$10,Sales!$B$5:$F$5,0)),"")</f>
        <v>0</v>
      </c>
      <c r="W749" s="196">
        <f>IFERROR(INDEX(Sales!$B$6:$F$5005,$T749,MATCH(W$10,Sales!$B$5:$F$5,0)),"")</f>
        <v>0</v>
      </c>
      <c r="X749" s="196">
        <f>IFERROR(INDEX(Sales!$B$6:$F$5005,$T749,MATCH(X$10,Sales!$B$5:$F$5,0)),"")</f>
        <v>0</v>
      </c>
      <c r="Y749" s="220">
        <f>IFERROR(INDEX(Sales!$B$6:$F$5005,$T749,MATCH(Y$10,Sales!$B$5:$F$5,0)),"")</f>
        <v>0</v>
      </c>
      <c r="Z749" s="201"/>
      <c r="AA749" s="201"/>
      <c r="AB749" s="201" t="str">
        <f t="shared" si="72"/>
        <v>No</v>
      </c>
      <c r="AC749" s="201" t="str">
        <f t="shared" si="73"/>
        <v/>
      </c>
      <c r="AD749" s="201" t="str">
        <f t="shared" si="71"/>
        <v/>
      </c>
      <c r="AE749" s="202" t="str">
        <f t="shared" si="74"/>
        <v/>
      </c>
      <c r="AF749" s="202" t="str">
        <f t="shared" si="75"/>
        <v/>
      </c>
      <c r="AG749" s="202" t="str">
        <f t="shared" si="76"/>
        <v/>
      </c>
      <c r="AH749" s="202"/>
      <c r="AI749" s="1"/>
      <c r="AJ749" s="217"/>
      <c r="AK749" s="217"/>
      <c r="AL749" s="217"/>
      <c r="AM749" s="217"/>
      <c r="AO749" s="217"/>
    </row>
    <row r="750" spans="20:41" x14ac:dyDescent="0.25">
      <c r="T750" s="200">
        <v>740</v>
      </c>
      <c r="U750" s="197">
        <f>IFERROR(INDEX(Sales!$B$6:$F$5005,$T750,MATCH(U$10,Sales!$B$5:$F$5,0)),"")</f>
        <v>0</v>
      </c>
      <c r="V750" s="196">
        <f>IFERROR(INDEX(Sales!$B$6:$F$5005,$T750,MATCH(V$10,Sales!$B$5:$F$5,0)),"")</f>
        <v>0</v>
      </c>
      <c r="W750" s="196">
        <f>IFERROR(INDEX(Sales!$B$6:$F$5005,$T750,MATCH(W$10,Sales!$B$5:$F$5,0)),"")</f>
        <v>0</v>
      </c>
      <c r="X750" s="196">
        <f>IFERROR(INDEX(Sales!$B$6:$F$5005,$T750,MATCH(X$10,Sales!$B$5:$F$5,0)),"")</f>
        <v>0</v>
      </c>
      <c r="Y750" s="220">
        <f>IFERROR(INDEX(Sales!$B$6:$F$5005,$T750,MATCH(Y$10,Sales!$B$5:$F$5,0)),"")</f>
        <v>0</v>
      </c>
      <c r="Z750" s="201"/>
      <c r="AA750" s="201"/>
      <c r="AB750" s="201" t="str">
        <f t="shared" si="72"/>
        <v>No</v>
      </c>
      <c r="AC750" s="201" t="str">
        <f t="shared" si="73"/>
        <v/>
      </c>
      <c r="AD750" s="201" t="str">
        <f t="shared" si="71"/>
        <v/>
      </c>
      <c r="AE750" s="202" t="str">
        <f t="shared" si="74"/>
        <v/>
      </c>
      <c r="AF750" s="202" t="str">
        <f t="shared" si="75"/>
        <v/>
      </c>
      <c r="AG750" s="202" t="str">
        <f t="shared" si="76"/>
        <v/>
      </c>
      <c r="AH750" s="202"/>
      <c r="AI750" s="1"/>
      <c r="AJ750" s="217"/>
      <c r="AK750" s="217"/>
      <c r="AL750" s="217"/>
      <c r="AM750" s="217"/>
      <c r="AO750" s="217"/>
    </row>
    <row r="751" spans="20:41" x14ac:dyDescent="0.25">
      <c r="T751" s="200">
        <v>741</v>
      </c>
      <c r="U751" s="197">
        <f>IFERROR(INDEX(Sales!$B$6:$F$5005,$T751,MATCH(U$10,Sales!$B$5:$F$5,0)),"")</f>
        <v>0</v>
      </c>
      <c r="V751" s="196">
        <f>IFERROR(INDEX(Sales!$B$6:$F$5005,$T751,MATCH(V$10,Sales!$B$5:$F$5,0)),"")</f>
        <v>0</v>
      </c>
      <c r="W751" s="196">
        <f>IFERROR(INDEX(Sales!$B$6:$F$5005,$T751,MATCH(W$10,Sales!$B$5:$F$5,0)),"")</f>
        <v>0</v>
      </c>
      <c r="X751" s="196">
        <f>IFERROR(INDEX(Sales!$B$6:$F$5005,$T751,MATCH(X$10,Sales!$B$5:$F$5,0)),"")</f>
        <v>0</v>
      </c>
      <c r="Y751" s="220">
        <f>IFERROR(INDEX(Sales!$B$6:$F$5005,$T751,MATCH(Y$10,Sales!$B$5:$F$5,0)),"")</f>
        <v>0</v>
      </c>
      <c r="Z751" s="201"/>
      <c r="AA751" s="201"/>
      <c r="AB751" s="201" t="str">
        <f t="shared" si="72"/>
        <v>No</v>
      </c>
      <c r="AC751" s="201" t="str">
        <f t="shared" si="73"/>
        <v/>
      </c>
      <c r="AD751" s="201" t="str">
        <f t="shared" si="71"/>
        <v/>
      </c>
      <c r="AE751" s="202" t="str">
        <f t="shared" si="74"/>
        <v/>
      </c>
      <c r="AF751" s="202" t="str">
        <f t="shared" si="75"/>
        <v/>
      </c>
      <c r="AG751" s="202" t="str">
        <f t="shared" si="76"/>
        <v/>
      </c>
      <c r="AH751" s="202"/>
      <c r="AI751" s="1"/>
      <c r="AJ751" s="217"/>
      <c r="AK751" s="217"/>
      <c r="AL751" s="217"/>
      <c r="AM751" s="217"/>
      <c r="AO751" s="217"/>
    </row>
    <row r="752" spans="20:41" x14ac:dyDescent="0.25">
      <c r="T752" s="200">
        <v>742</v>
      </c>
      <c r="U752" s="197">
        <f>IFERROR(INDEX(Sales!$B$6:$F$5005,$T752,MATCH(U$10,Sales!$B$5:$F$5,0)),"")</f>
        <v>0</v>
      </c>
      <c r="V752" s="196">
        <f>IFERROR(INDEX(Sales!$B$6:$F$5005,$T752,MATCH(V$10,Sales!$B$5:$F$5,0)),"")</f>
        <v>0</v>
      </c>
      <c r="W752" s="196">
        <f>IFERROR(INDEX(Sales!$B$6:$F$5005,$T752,MATCH(W$10,Sales!$B$5:$F$5,0)),"")</f>
        <v>0</v>
      </c>
      <c r="X752" s="196">
        <f>IFERROR(INDEX(Sales!$B$6:$F$5005,$T752,MATCH(X$10,Sales!$B$5:$F$5,0)),"")</f>
        <v>0</v>
      </c>
      <c r="Y752" s="220">
        <f>IFERROR(INDEX(Sales!$B$6:$F$5005,$T752,MATCH(Y$10,Sales!$B$5:$F$5,0)),"")</f>
        <v>0</v>
      </c>
      <c r="Z752" s="201"/>
      <c r="AA752" s="201"/>
      <c r="AB752" s="201" t="str">
        <f t="shared" si="72"/>
        <v>No</v>
      </c>
      <c r="AC752" s="201" t="str">
        <f t="shared" si="73"/>
        <v/>
      </c>
      <c r="AD752" s="201" t="str">
        <f t="shared" si="71"/>
        <v/>
      </c>
      <c r="AE752" s="202" t="str">
        <f t="shared" si="74"/>
        <v/>
      </c>
      <c r="AF752" s="202" t="str">
        <f t="shared" si="75"/>
        <v/>
      </c>
      <c r="AG752" s="202" t="str">
        <f t="shared" si="76"/>
        <v/>
      </c>
      <c r="AH752" s="202"/>
      <c r="AI752" s="1"/>
      <c r="AJ752" s="217"/>
      <c r="AK752" s="217"/>
      <c r="AL752" s="217"/>
      <c r="AM752" s="217"/>
      <c r="AO752" s="217"/>
    </row>
    <row r="753" spans="20:41" x14ac:dyDescent="0.25">
      <c r="T753" s="200">
        <v>743</v>
      </c>
      <c r="U753" s="197">
        <f>IFERROR(INDEX(Sales!$B$6:$F$5005,$T753,MATCH(U$10,Sales!$B$5:$F$5,0)),"")</f>
        <v>0</v>
      </c>
      <c r="V753" s="196">
        <f>IFERROR(INDEX(Sales!$B$6:$F$5005,$T753,MATCH(V$10,Sales!$B$5:$F$5,0)),"")</f>
        <v>0</v>
      </c>
      <c r="W753" s="196">
        <f>IFERROR(INDEX(Sales!$B$6:$F$5005,$T753,MATCH(W$10,Sales!$B$5:$F$5,0)),"")</f>
        <v>0</v>
      </c>
      <c r="X753" s="196">
        <f>IFERROR(INDEX(Sales!$B$6:$F$5005,$T753,MATCH(X$10,Sales!$B$5:$F$5,0)),"")</f>
        <v>0</v>
      </c>
      <c r="Y753" s="220">
        <f>IFERROR(INDEX(Sales!$B$6:$F$5005,$T753,MATCH(Y$10,Sales!$B$5:$F$5,0)),"")</f>
        <v>0</v>
      </c>
      <c r="Z753" s="201"/>
      <c r="AA753" s="201"/>
      <c r="AB753" s="201" t="str">
        <f t="shared" si="72"/>
        <v>No</v>
      </c>
      <c r="AC753" s="201" t="str">
        <f t="shared" si="73"/>
        <v/>
      </c>
      <c r="AD753" s="201" t="str">
        <f t="shared" si="71"/>
        <v/>
      </c>
      <c r="AE753" s="202" t="str">
        <f t="shared" si="74"/>
        <v/>
      </c>
      <c r="AF753" s="202" t="str">
        <f t="shared" si="75"/>
        <v/>
      </c>
      <c r="AG753" s="202" t="str">
        <f t="shared" si="76"/>
        <v/>
      </c>
      <c r="AH753" s="202"/>
      <c r="AI753" s="1"/>
      <c r="AJ753" s="217"/>
      <c r="AK753" s="217"/>
      <c r="AL753" s="217"/>
      <c r="AM753" s="217"/>
      <c r="AO753" s="217"/>
    </row>
    <row r="754" spans="20:41" x14ac:dyDescent="0.25">
      <c r="T754" s="200">
        <v>744</v>
      </c>
      <c r="U754" s="197">
        <f>IFERROR(INDEX(Sales!$B$6:$F$5005,$T754,MATCH(U$10,Sales!$B$5:$F$5,0)),"")</f>
        <v>0</v>
      </c>
      <c r="V754" s="196">
        <f>IFERROR(INDEX(Sales!$B$6:$F$5005,$T754,MATCH(V$10,Sales!$B$5:$F$5,0)),"")</f>
        <v>0</v>
      </c>
      <c r="W754" s="196">
        <f>IFERROR(INDEX(Sales!$B$6:$F$5005,$T754,MATCH(W$10,Sales!$B$5:$F$5,0)),"")</f>
        <v>0</v>
      </c>
      <c r="X754" s="196">
        <f>IFERROR(INDEX(Sales!$B$6:$F$5005,$T754,MATCH(X$10,Sales!$B$5:$F$5,0)),"")</f>
        <v>0</v>
      </c>
      <c r="Y754" s="220">
        <f>IFERROR(INDEX(Sales!$B$6:$F$5005,$T754,MATCH(Y$10,Sales!$B$5:$F$5,0)),"")</f>
        <v>0</v>
      </c>
      <c r="Z754" s="201"/>
      <c r="AA754" s="201"/>
      <c r="AB754" s="201" t="str">
        <f t="shared" si="72"/>
        <v>No</v>
      </c>
      <c r="AC754" s="201" t="str">
        <f t="shared" si="73"/>
        <v/>
      </c>
      <c r="AD754" s="201" t="str">
        <f t="shared" si="71"/>
        <v/>
      </c>
      <c r="AE754" s="202" t="str">
        <f t="shared" si="74"/>
        <v/>
      </c>
      <c r="AF754" s="202" t="str">
        <f t="shared" si="75"/>
        <v/>
      </c>
      <c r="AG754" s="202" t="str">
        <f t="shared" si="76"/>
        <v/>
      </c>
      <c r="AH754" s="202"/>
      <c r="AI754" s="1"/>
      <c r="AJ754" s="217"/>
      <c r="AK754" s="217"/>
      <c r="AL754" s="217"/>
      <c r="AM754" s="217"/>
      <c r="AO754" s="217"/>
    </row>
    <row r="755" spans="20:41" x14ac:dyDescent="0.25">
      <c r="T755" s="200">
        <v>745</v>
      </c>
      <c r="U755" s="197">
        <f>IFERROR(INDEX(Sales!$B$6:$F$5005,$T755,MATCH(U$10,Sales!$B$5:$F$5,0)),"")</f>
        <v>0</v>
      </c>
      <c r="V755" s="196">
        <f>IFERROR(INDEX(Sales!$B$6:$F$5005,$T755,MATCH(V$10,Sales!$B$5:$F$5,0)),"")</f>
        <v>0</v>
      </c>
      <c r="W755" s="196">
        <f>IFERROR(INDEX(Sales!$B$6:$F$5005,$T755,MATCH(W$10,Sales!$B$5:$F$5,0)),"")</f>
        <v>0</v>
      </c>
      <c r="X755" s="196">
        <f>IFERROR(INDEX(Sales!$B$6:$F$5005,$T755,MATCH(X$10,Sales!$B$5:$F$5,0)),"")</f>
        <v>0</v>
      </c>
      <c r="Y755" s="220">
        <f>IFERROR(INDEX(Sales!$B$6:$F$5005,$T755,MATCH(Y$10,Sales!$B$5:$F$5,0)),"")</f>
        <v>0</v>
      </c>
      <c r="Z755" s="201"/>
      <c r="AA755" s="201"/>
      <c r="AB755" s="201" t="str">
        <f t="shared" si="72"/>
        <v>No</v>
      </c>
      <c r="AC755" s="201" t="str">
        <f t="shared" si="73"/>
        <v/>
      </c>
      <c r="AD755" s="201" t="str">
        <f t="shared" si="71"/>
        <v/>
      </c>
      <c r="AE755" s="202" t="str">
        <f t="shared" si="74"/>
        <v/>
      </c>
      <c r="AF755" s="202" t="str">
        <f t="shared" si="75"/>
        <v/>
      </c>
      <c r="AG755" s="202" t="str">
        <f t="shared" si="76"/>
        <v/>
      </c>
      <c r="AH755" s="202"/>
      <c r="AI755" s="1"/>
      <c r="AJ755" s="217"/>
      <c r="AK755" s="217"/>
      <c r="AL755" s="217"/>
      <c r="AM755" s="217"/>
      <c r="AO755" s="217"/>
    </row>
    <row r="756" spans="20:41" x14ac:dyDescent="0.25">
      <c r="T756" s="200">
        <v>746</v>
      </c>
      <c r="U756" s="197">
        <f>IFERROR(INDEX(Sales!$B$6:$F$5005,$T756,MATCH(U$10,Sales!$B$5:$F$5,0)),"")</f>
        <v>0</v>
      </c>
      <c r="V756" s="196">
        <f>IFERROR(INDEX(Sales!$B$6:$F$5005,$T756,MATCH(V$10,Sales!$B$5:$F$5,0)),"")</f>
        <v>0</v>
      </c>
      <c r="W756" s="196">
        <f>IFERROR(INDEX(Sales!$B$6:$F$5005,$T756,MATCH(W$10,Sales!$B$5:$F$5,0)),"")</f>
        <v>0</v>
      </c>
      <c r="X756" s="196">
        <f>IFERROR(INDEX(Sales!$B$6:$F$5005,$T756,MATCH(X$10,Sales!$B$5:$F$5,0)),"")</f>
        <v>0</v>
      </c>
      <c r="Y756" s="220">
        <f>IFERROR(INDEX(Sales!$B$6:$F$5005,$T756,MATCH(Y$10,Sales!$B$5:$F$5,0)),"")</f>
        <v>0</v>
      </c>
      <c r="Z756" s="201"/>
      <c r="AA756" s="201"/>
      <c r="AB756" s="201" t="str">
        <f t="shared" si="72"/>
        <v>No</v>
      </c>
      <c r="AC756" s="201" t="str">
        <f t="shared" si="73"/>
        <v/>
      </c>
      <c r="AD756" s="201" t="str">
        <f t="shared" si="71"/>
        <v/>
      </c>
      <c r="AE756" s="202" t="str">
        <f t="shared" si="74"/>
        <v/>
      </c>
      <c r="AF756" s="202" t="str">
        <f t="shared" si="75"/>
        <v/>
      </c>
      <c r="AG756" s="202" t="str">
        <f t="shared" si="76"/>
        <v/>
      </c>
      <c r="AH756" s="202"/>
      <c r="AI756" s="1"/>
      <c r="AJ756" s="217"/>
      <c r="AK756" s="217"/>
      <c r="AL756" s="217"/>
      <c r="AM756" s="217"/>
      <c r="AO756" s="217"/>
    </row>
    <row r="757" spans="20:41" x14ac:dyDescent="0.25">
      <c r="T757" s="200">
        <v>747</v>
      </c>
      <c r="U757" s="197">
        <f>IFERROR(INDEX(Sales!$B$6:$F$5005,$T757,MATCH(U$10,Sales!$B$5:$F$5,0)),"")</f>
        <v>0</v>
      </c>
      <c r="V757" s="196">
        <f>IFERROR(INDEX(Sales!$B$6:$F$5005,$T757,MATCH(V$10,Sales!$B$5:$F$5,0)),"")</f>
        <v>0</v>
      </c>
      <c r="W757" s="196">
        <f>IFERROR(INDEX(Sales!$B$6:$F$5005,$T757,MATCH(W$10,Sales!$B$5:$F$5,0)),"")</f>
        <v>0</v>
      </c>
      <c r="X757" s="196">
        <f>IFERROR(INDEX(Sales!$B$6:$F$5005,$T757,MATCH(X$10,Sales!$B$5:$F$5,0)),"")</f>
        <v>0</v>
      </c>
      <c r="Y757" s="220">
        <f>IFERROR(INDEX(Sales!$B$6:$F$5005,$T757,MATCH(Y$10,Sales!$B$5:$F$5,0)),"")</f>
        <v>0</v>
      </c>
      <c r="Z757" s="201"/>
      <c r="AA757" s="201"/>
      <c r="AB757" s="201" t="str">
        <f t="shared" si="72"/>
        <v>No</v>
      </c>
      <c r="AC757" s="201" t="str">
        <f t="shared" si="73"/>
        <v/>
      </c>
      <c r="AD757" s="201" t="str">
        <f t="shared" si="71"/>
        <v/>
      </c>
      <c r="AE757" s="202" t="str">
        <f t="shared" si="74"/>
        <v/>
      </c>
      <c r="AF757" s="202" t="str">
        <f t="shared" si="75"/>
        <v/>
      </c>
      <c r="AG757" s="202" t="str">
        <f t="shared" si="76"/>
        <v/>
      </c>
      <c r="AH757" s="202"/>
      <c r="AI757" s="1"/>
      <c r="AJ757" s="217"/>
      <c r="AK757" s="217"/>
      <c r="AL757" s="217"/>
      <c r="AM757" s="217"/>
      <c r="AO757" s="217"/>
    </row>
    <row r="758" spans="20:41" x14ac:dyDescent="0.25">
      <c r="T758" s="200">
        <v>748</v>
      </c>
      <c r="U758" s="197">
        <f>IFERROR(INDEX(Sales!$B$6:$F$5005,$T758,MATCH(U$10,Sales!$B$5:$F$5,0)),"")</f>
        <v>0</v>
      </c>
      <c r="V758" s="196">
        <f>IFERROR(INDEX(Sales!$B$6:$F$5005,$T758,MATCH(V$10,Sales!$B$5:$F$5,0)),"")</f>
        <v>0</v>
      </c>
      <c r="W758" s="196">
        <f>IFERROR(INDEX(Sales!$B$6:$F$5005,$T758,MATCH(W$10,Sales!$B$5:$F$5,0)),"")</f>
        <v>0</v>
      </c>
      <c r="X758" s="196">
        <f>IFERROR(INDEX(Sales!$B$6:$F$5005,$T758,MATCH(X$10,Sales!$B$5:$F$5,0)),"")</f>
        <v>0</v>
      </c>
      <c r="Y758" s="220">
        <f>IFERROR(INDEX(Sales!$B$6:$F$5005,$T758,MATCH(Y$10,Sales!$B$5:$F$5,0)),"")</f>
        <v>0</v>
      </c>
      <c r="Z758" s="201"/>
      <c r="AA758" s="201"/>
      <c r="AB758" s="201" t="str">
        <f t="shared" si="72"/>
        <v>No</v>
      </c>
      <c r="AC758" s="201" t="str">
        <f t="shared" si="73"/>
        <v/>
      </c>
      <c r="AD758" s="201" t="str">
        <f t="shared" si="71"/>
        <v/>
      </c>
      <c r="AE758" s="202" t="str">
        <f t="shared" si="74"/>
        <v/>
      </c>
      <c r="AF758" s="202" t="str">
        <f t="shared" si="75"/>
        <v/>
      </c>
      <c r="AG758" s="202" t="str">
        <f t="shared" si="76"/>
        <v/>
      </c>
      <c r="AH758" s="202"/>
      <c r="AI758" s="1"/>
      <c r="AJ758" s="217"/>
      <c r="AK758" s="217"/>
      <c r="AL758" s="217"/>
      <c r="AM758" s="217"/>
      <c r="AO758" s="217"/>
    </row>
    <row r="759" spans="20:41" x14ac:dyDescent="0.25">
      <c r="T759" s="200">
        <v>749</v>
      </c>
      <c r="U759" s="197">
        <f>IFERROR(INDEX(Sales!$B$6:$F$5005,$T759,MATCH(U$10,Sales!$B$5:$F$5,0)),"")</f>
        <v>0</v>
      </c>
      <c r="V759" s="196">
        <f>IFERROR(INDEX(Sales!$B$6:$F$5005,$T759,MATCH(V$10,Sales!$B$5:$F$5,0)),"")</f>
        <v>0</v>
      </c>
      <c r="W759" s="196">
        <f>IFERROR(INDEX(Sales!$B$6:$F$5005,$T759,MATCH(W$10,Sales!$B$5:$F$5,0)),"")</f>
        <v>0</v>
      </c>
      <c r="X759" s="196">
        <f>IFERROR(INDEX(Sales!$B$6:$F$5005,$T759,MATCH(X$10,Sales!$B$5:$F$5,0)),"")</f>
        <v>0</v>
      </c>
      <c r="Y759" s="220">
        <f>IFERROR(INDEX(Sales!$B$6:$F$5005,$T759,MATCH(Y$10,Sales!$B$5:$F$5,0)),"")</f>
        <v>0</v>
      </c>
      <c r="Z759" s="201"/>
      <c r="AA759" s="201"/>
      <c r="AB759" s="201" t="str">
        <f t="shared" si="72"/>
        <v>No</v>
      </c>
      <c r="AC759" s="201" t="str">
        <f t="shared" si="73"/>
        <v/>
      </c>
      <c r="AD759" s="201" t="str">
        <f t="shared" si="71"/>
        <v/>
      </c>
      <c r="AE759" s="202" t="str">
        <f t="shared" si="74"/>
        <v/>
      </c>
      <c r="AF759" s="202" t="str">
        <f t="shared" si="75"/>
        <v/>
      </c>
      <c r="AG759" s="202" t="str">
        <f t="shared" si="76"/>
        <v/>
      </c>
      <c r="AH759" s="202"/>
      <c r="AI759" s="1"/>
      <c r="AJ759" s="217"/>
      <c r="AK759" s="217"/>
      <c r="AL759" s="217"/>
      <c r="AM759" s="217"/>
      <c r="AO759" s="217"/>
    </row>
    <row r="760" spans="20:41" x14ac:dyDescent="0.25">
      <c r="T760" s="200">
        <v>750</v>
      </c>
      <c r="U760" s="197">
        <f>IFERROR(INDEX(Sales!$B$6:$F$5005,$T760,MATCH(U$10,Sales!$B$5:$F$5,0)),"")</f>
        <v>0</v>
      </c>
      <c r="V760" s="196">
        <f>IFERROR(INDEX(Sales!$B$6:$F$5005,$T760,MATCH(V$10,Sales!$B$5:$F$5,0)),"")</f>
        <v>0</v>
      </c>
      <c r="W760" s="196">
        <f>IFERROR(INDEX(Sales!$B$6:$F$5005,$T760,MATCH(W$10,Sales!$B$5:$F$5,0)),"")</f>
        <v>0</v>
      </c>
      <c r="X760" s="196">
        <f>IFERROR(INDEX(Sales!$B$6:$F$5005,$T760,MATCH(X$10,Sales!$B$5:$F$5,0)),"")</f>
        <v>0</v>
      </c>
      <c r="Y760" s="220">
        <f>IFERROR(INDEX(Sales!$B$6:$F$5005,$T760,MATCH(Y$10,Sales!$B$5:$F$5,0)),"")</f>
        <v>0</v>
      </c>
      <c r="Z760" s="201"/>
      <c r="AA760" s="201"/>
      <c r="AB760" s="201" t="str">
        <f t="shared" si="72"/>
        <v>No</v>
      </c>
      <c r="AC760" s="201" t="str">
        <f t="shared" si="73"/>
        <v/>
      </c>
      <c r="AD760" s="201" t="str">
        <f t="shared" si="71"/>
        <v/>
      </c>
      <c r="AE760" s="202" t="str">
        <f t="shared" si="74"/>
        <v/>
      </c>
      <c r="AF760" s="202" t="str">
        <f t="shared" si="75"/>
        <v/>
      </c>
      <c r="AG760" s="202" t="str">
        <f t="shared" si="76"/>
        <v/>
      </c>
      <c r="AH760" s="202"/>
      <c r="AI760" s="1"/>
      <c r="AJ760" s="217"/>
      <c r="AK760" s="217"/>
      <c r="AL760" s="217"/>
      <c r="AM760" s="217"/>
      <c r="AO760" s="217"/>
    </row>
    <row r="761" spans="20:41" x14ac:dyDescent="0.25">
      <c r="T761" s="200">
        <v>751</v>
      </c>
      <c r="U761" s="197">
        <f>IFERROR(INDEX(Sales!$B$6:$F$5005,$T761,MATCH(U$10,Sales!$B$5:$F$5,0)),"")</f>
        <v>0</v>
      </c>
      <c r="V761" s="196">
        <f>IFERROR(INDEX(Sales!$B$6:$F$5005,$T761,MATCH(V$10,Sales!$B$5:$F$5,0)),"")</f>
        <v>0</v>
      </c>
      <c r="W761" s="196">
        <f>IFERROR(INDEX(Sales!$B$6:$F$5005,$T761,MATCH(W$10,Sales!$B$5:$F$5,0)),"")</f>
        <v>0</v>
      </c>
      <c r="X761" s="196">
        <f>IFERROR(INDEX(Sales!$B$6:$F$5005,$T761,MATCH(X$10,Sales!$B$5:$F$5,0)),"")</f>
        <v>0</v>
      </c>
      <c r="Y761" s="220">
        <f>IFERROR(INDEX(Sales!$B$6:$F$5005,$T761,MATCH(Y$10,Sales!$B$5:$F$5,0)),"")</f>
        <v>0</v>
      </c>
      <c r="Z761" s="201"/>
      <c r="AA761" s="201"/>
      <c r="AB761" s="201" t="str">
        <f t="shared" si="72"/>
        <v>No</v>
      </c>
      <c r="AC761" s="201" t="str">
        <f t="shared" si="73"/>
        <v/>
      </c>
      <c r="AD761" s="201" t="str">
        <f t="shared" si="71"/>
        <v/>
      </c>
      <c r="AE761" s="202" t="str">
        <f t="shared" si="74"/>
        <v/>
      </c>
      <c r="AF761" s="202" t="str">
        <f t="shared" si="75"/>
        <v/>
      </c>
      <c r="AG761" s="202" t="str">
        <f t="shared" si="76"/>
        <v/>
      </c>
      <c r="AH761" s="202"/>
      <c r="AI761" s="1"/>
      <c r="AJ761" s="217"/>
      <c r="AK761" s="217"/>
      <c r="AL761" s="217"/>
      <c r="AM761" s="217"/>
      <c r="AO761" s="217"/>
    </row>
    <row r="762" spans="20:41" x14ac:dyDescent="0.25">
      <c r="T762" s="200">
        <v>752</v>
      </c>
      <c r="U762" s="197">
        <f>IFERROR(INDEX(Sales!$B$6:$F$5005,$T762,MATCH(U$10,Sales!$B$5:$F$5,0)),"")</f>
        <v>0</v>
      </c>
      <c r="V762" s="196">
        <f>IFERROR(INDEX(Sales!$B$6:$F$5005,$T762,MATCH(V$10,Sales!$B$5:$F$5,0)),"")</f>
        <v>0</v>
      </c>
      <c r="W762" s="196">
        <f>IFERROR(INDEX(Sales!$B$6:$F$5005,$T762,MATCH(W$10,Sales!$B$5:$F$5,0)),"")</f>
        <v>0</v>
      </c>
      <c r="X762" s="196">
        <f>IFERROR(INDEX(Sales!$B$6:$F$5005,$T762,MATCH(X$10,Sales!$B$5:$F$5,0)),"")</f>
        <v>0</v>
      </c>
      <c r="Y762" s="220">
        <f>IFERROR(INDEX(Sales!$B$6:$F$5005,$T762,MATCH(Y$10,Sales!$B$5:$F$5,0)),"")</f>
        <v>0</v>
      </c>
      <c r="Z762" s="201"/>
      <c r="AA762" s="201"/>
      <c r="AB762" s="201" t="str">
        <f t="shared" si="72"/>
        <v>No</v>
      </c>
      <c r="AC762" s="201" t="str">
        <f t="shared" si="73"/>
        <v/>
      </c>
      <c r="AD762" s="201" t="str">
        <f t="shared" si="71"/>
        <v/>
      </c>
      <c r="AE762" s="202" t="str">
        <f t="shared" si="74"/>
        <v/>
      </c>
      <c r="AF762" s="202" t="str">
        <f t="shared" si="75"/>
        <v/>
      </c>
      <c r="AG762" s="202" t="str">
        <f t="shared" si="76"/>
        <v/>
      </c>
      <c r="AH762" s="202"/>
      <c r="AI762" s="1"/>
      <c r="AJ762" s="217"/>
      <c r="AK762" s="217"/>
      <c r="AL762" s="217"/>
      <c r="AM762" s="217"/>
      <c r="AO762" s="217"/>
    </row>
    <row r="763" spans="20:41" x14ac:dyDescent="0.25">
      <c r="T763" s="200">
        <v>753</v>
      </c>
      <c r="U763" s="197">
        <f>IFERROR(INDEX(Sales!$B$6:$F$5005,$T763,MATCH(U$10,Sales!$B$5:$F$5,0)),"")</f>
        <v>0</v>
      </c>
      <c r="V763" s="196">
        <f>IFERROR(INDEX(Sales!$B$6:$F$5005,$T763,MATCH(V$10,Sales!$B$5:$F$5,0)),"")</f>
        <v>0</v>
      </c>
      <c r="W763" s="196">
        <f>IFERROR(INDEX(Sales!$B$6:$F$5005,$T763,MATCH(W$10,Sales!$B$5:$F$5,0)),"")</f>
        <v>0</v>
      </c>
      <c r="X763" s="196">
        <f>IFERROR(INDEX(Sales!$B$6:$F$5005,$T763,MATCH(X$10,Sales!$B$5:$F$5,0)),"")</f>
        <v>0</v>
      </c>
      <c r="Y763" s="220">
        <f>IFERROR(INDEX(Sales!$B$6:$F$5005,$T763,MATCH(Y$10,Sales!$B$5:$F$5,0)),"")</f>
        <v>0</v>
      </c>
      <c r="Z763" s="201"/>
      <c r="AA763" s="201"/>
      <c r="AB763" s="201" t="str">
        <f t="shared" si="72"/>
        <v>No</v>
      </c>
      <c r="AC763" s="201" t="str">
        <f t="shared" si="73"/>
        <v/>
      </c>
      <c r="AD763" s="201" t="str">
        <f t="shared" si="71"/>
        <v/>
      </c>
      <c r="AE763" s="202" t="str">
        <f t="shared" si="74"/>
        <v/>
      </c>
      <c r="AF763" s="202" t="str">
        <f t="shared" si="75"/>
        <v/>
      </c>
      <c r="AG763" s="202" t="str">
        <f t="shared" si="76"/>
        <v/>
      </c>
      <c r="AH763" s="202"/>
      <c r="AI763" s="1"/>
      <c r="AJ763" s="217"/>
      <c r="AK763" s="217"/>
      <c r="AL763" s="217"/>
      <c r="AM763" s="217"/>
      <c r="AO763" s="217"/>
    </row>
    <row r="764" spans="20:41" x14ac:dyDescent="0.25">
      <c r="T764" s="200">
        <v>754</v>
      </c>
      <c r="U764" s="197">
        <f>IFERROR(INDEX(Sales!$B$6:$F$5005,$T764,MATCH(U$10,Sales!$B$5:$F$5,0)),"")</f>
        <v>0</v>
      </c>
      <c r="V764" s="196">
        <f>IFERROR(INDEX(Sales!$B$6:$F$5005,$T764,MATCH(V$10,Sales!$B$5:$F$5,0)),"")</f>
        <v>0</v>
      </c>
      <c r="W764" s="196">
        <f>IFERROR(INDEX(Sales!$B$6:$F$5005,$T764,MATCH(W$10,Sales!$B$5:$F$5,0)),"")</f>
        <v>0</v>
      </c>
      <c r="X764" s="196">
        <f>IFERROR(INDEX(Sales!$B$6:$F$5005,$T764,MATCH(X$10,Sales!$B$5:$F$5,0)),"")</f>
        <v>0</v>
      </c>
      <c r="Y764" s="220">
        <f>IFERROR(INDEX(Sales!$B$6:$F$5005,$T764,MATCH(Y$10,Sales!$B$5:$F$5,0)),"")</f>
        <v>0</v>
      </c>
      <c r="Z764" s="201"/>
      <c r="AA764" s="201"/>
      <c r="AB764" s="201" t="str">
        <f t="shared" si="72"/>
        <v>No</v>
      </c>
      <c r="AC764" s="201" t="str">
        <f t="shared" si="73"/>
        <v/>
      </c>
      <c r="AD764" s="201" t="str">
        <f t="shared" si="71"/>
        <v/>
      </c>
      <c r="AE764" s="202" t="str">
        <f t="shared" si="74"/>
        <v/>
      </c>
      <c r="AF764" s="202" t="str">
        <f t="shared" si="75"/>
        <v/>
      </c>
      <c r="AG764" s="202" t="str">
        <f t="shared" si="76"/>
        <v/>
      </c>
      <c r="AH764" s="202"/>
      <c r="AI764" s="1"/>
      <c r="AJ764" s="217"/>
      <c r="AK764" s="217"/>
      <c r="AL764" s="217"/>
      <c r="AM764" s="217"/>
      <c r="AO764" s="217"/>
    </row>
    <row r="765" spans="20:41" x14ac:dyDescent="0.25">
      <c r="T765" s="200">
        <v>755</v>
      </c>
      <c r="U765" s="197">
        <f>IFERROR(INDEX(Sales!$B$6:$F$5005,$T765,MATCH(U$10,Sales!$B$5:$F$5,0)),"")</f>
        <v>0</v>
      </c>
      <c r="V765" s="196">
        <f>IFERROR(INDEX(Sales!$B$6:$F$5005,$T765,MATCH(V$10,Sales!$B$5:$F$5,0)),"")</f>
        <v>0</v>
      </c>
      <c r="W765" s="196">
        <f>IFERROR(INDEX(Sales!$B$6:$F$5005,$T765,MATCH(W$10,Sales!$B$5:$F$5,0)),"")</f>
        <v>0</v>
      </c>
      <c r="X765" s="196">
        <f>IFERROR(INDEX(Sales!$B$6:$F$5005,$T765,MATCH(X$10,Sales!$B$5:$F$5,0)),"")</f>
        <v>0</v>
      </c>
      <c r="Y765" s="220">
        <f>IFERROR(INDEX(Sales!$B$6:$F$5005,$T765,MATCH(Y$10,Sales!$B$5:$F$5,0)),"")</f>
        <v>0</v>
      </c>
      <c r="Z765" s="201"/>
      <c r="AA765" s="201"/>
      <c r="AB765" s="201" t="str">
        <f t="shared" si="72"/>
        <v>No</v>
      </c>
      <c r="AC765" s="201" t="str">
        <f t="shared" si="73"/>
        <v/>
      </c>
      <c r="AD765" s="201" t="str">
        <f t="shared" si="71"/>
        <v/>
      </c>
      <c r="AE765" s="202" t="str">
        <f t="shared" si="74"/>
        <v/>
      </c>
      <c r="AF765" s="202" t="str">
        <f t="shared" si="75"/>
        <v/>
      </c>
      <c r="AG765" s="202" t="str">
        <f t="shared" si="76"/>
        <v/>
      </c>
      <c r="AH765" s="202"/>
      <c r="AI765" s="1"/>
      <c r="AJ765" s="217"/>
      <c r="AK765" s="217"/>
      <c r="AL765" s="217"/>
      <c r="AM765" s="217"/>
      <c r="AO765" s="217"/>
    </row>
    <row r="766" spans="20:41" x14ac:dyDescent="0.25">
      <c r="T766" s="200">
        <v>756</v>
      </c>
      <c r="U766" s="197">
        <f>IFERROR(INDEX(Sales!$B$6:$F$5005,$T766,MATCH(U$10,Sales!$B$5:$F$5,0)),"")</f>
        <v>0</v>
      </c>
      <c r="V766" s="196">
        <f>IFERROR(INDEX(Sales!$B$6:$F$5005,$T766,MATCH(V$10,Sales!$B$5:$F$5,0)),"")</f>
        <v>0</v>
      </c>
      <c r="W766" s="196">
        <f>IFERROR(INDEX(Sales!$B$6:$F$5005,$T766,MATCH(W$10,Sales!$B$5:$F$5,0)),"")</f>
        <v>0</v>
      </c>
      <c r="X766" s="196">
        <f>IFERROR(INDEX(Sales!$B$6:$F$5005,$T766,MATCH(X$10,Sales!$B$5:$F$5,0)),"")</f>
        <v>0</v>
      </c>
      <c r="Y766" s="220">
        <f>IFERROR(INDEX(Sales!$B$6:$F$5005,$T766,MATCH(Y$10,Sales!$B$5:$F$5,0)),"")</f>
        <v>0</v>
      </c>
      <c r="Z766" s="201"/>
      <c r="AA766" s="201"/>
      <c r="AB766" s="201" t="str">
        <f t="shared" si="72"/>
        <v>No</v>
      </c>
      <c r="AC766" s="201" t="str">
        <f t="shared" si="73"/>
        <v/>
      </c>
      <c r="AD766" s="201" t="str">
        <f t="shared" si="71"/>
        <v/>
      </c>
      <c r="AE766" s="202" t="str">
        <f t="shared" si="74"/>
        <v/>
      </c>
      <c r="AF766" s="202" t="str">
        <f t="shared" si="75"/>
        <v/>
      </c>
      <c r="AG766" s="202" t="str">
        <f t="shared" si="76"/>
        <v/>
      </c>
      <c r="AH766" s="202"/>
      <c r="AI766" s="1"/>
      <c r="AJ766" s="217"/>
      <c r="AK766" s="217"/>
      <c r="AL766" s="217"/>
      <c r="AM766" s="217"/>
      <c r="AO766" s="217"/>
    </row>
    <row r="767" spans="20:41" x14ac:dyDescent="0.25">
      <c r="T767" s="200">
        <v>757</v>
      </c>
      <c r="U767" s="197">
        <f>IFERROR(INDEX(Sales!$B$6:$F$5005,$T767,MATCH(U$10,Sales!$B$5:$F$5,0)),"")</f>
        <v>0</v>
      </c>
      <c r="V767" s="196">
        <f>IFERROR(INDEX(Sales!$B$6:$F$5005,$T767,MATCH(V$10,Sales!$B$5:$F$5,0)),"")</f>
        <v>0</v>
      </c>
      <c r="W767" s="196">
        <f>IFERROR(INDEX(Sales!$B$6:$F$5005,$T767,MATCH(W$10,Sales!$B$5:$F$5,0)),"")</f>
        <v>0</v>
      </c>
      <c r="X767" s="196">
        <f>IFERROR(INDEX(Sales!$B$6:$F$5005,$T767,MATCH(X$10,Sales!$B$5:$F$5,0)),"")</f>
        <v>0</v>
      </c>
      <c r="Y767" s="220">
        <f>IFERROR(INDEX(Sales!$B$6:$F$5005,$T767,MATCH(Y$10,Sales!$B$5:$F$5,0)),"")</f>
        <v>0</v>
      </c>
      <c r="Z767" s="201"/>
      <c r="AA767" s="201"/>
      <c r="AB767" s="201" t="str">
        <f t="shared" si="72"/>
        <v>No</v>
      </c>
      <c r="AC767" s="201" t="str">
        <f t="shared" si="73"/>
        <v/>
      </c>
      <c r="AD767" s="201" t="str">
        <f t="shared" si="71"/>
        <v/>
      </c>
      <c r="AE767" s="202" t="str">
        <f t="shared" si="74"/>
        <v/>
      </c>
      <c r="AF767" s="202" t="str">
        <f t="shared" si="75"/>
        <v/>
      </c>
      <c r="AG767" s="202" t="str">
        <f t="shared" si="76"/>
        <v/>
      </c>
      <c r="AH767" s="202"/>
      <c r="AI767" s="1"/>
      <c r="AJ767" s="217"/>
      <c r="AK767" s="217"/>
      <c r="AL767" s="217"/>
      <c r="AM767" s="217"/>
      <c r="AO767" s="217"/>
    </row>
    <row r="768" spans="20:41" x14ac:dyDescent="0.25">
      <c r="T768" s="200">
        <v>758</v>
      </c>
      <c r="U768" s="197">
        <f>IFERROR(INDEX(Sales!$B$6:$F$5005,$T768,MATCH(U$10,Sales!$B$5:$F$5,0)),"")</f>
        <v>0</v>
      </c>
      <c r="V768" s="196">
        <f>IFERROR(INDEX(Sales!$B$6:$F$5005,$T768,MATCH(V$10,Sales!$B$5:$F$5,0)),"")</f>
        <v>0</v>
      </c>
      <c r="W768" s="196">
        <f>IFERROR(INDEX(Sales!$B$6:$F$5005,$T768,MATCH(W$10,Sales!$B$5:$F$5,0)),"")</f>
        <v>0</v>
      </c>
      <c r="X768" s="196">
        <f>IFERROR(INDEX(Sales!$B$6:$F$5005,$T768,MATCH(X$10,Sales!$B$5:$F$5,0)),"")</f>
        <v>0</v>
      </c>
      <c r="Y768" s="220">
        <f>IFERROR(INDEX(Sales!$B$6:$F$5005,$T768,MATCH(Y$10,Sales!$B$5:$F$5,0)),"")</f>
        <v>0</v>
      </c>
      <c r="Z768" s="201"/>
      <c r="AA768" s="201"/>
      <c r="AB768" s="201" t="str">
        <f t="shared" si="72"/>
        <v>No</v>
      </c>
      <c r="AC768" s="201" t="str">
        <f t="shared" si="73"/>
        <v/>
      </c>
      <c r="AD768" s="201" t="str">
        <f t="shared" si="71"/>
        <v/>
      </c>
      <c r="AE768" s="202" t="str">
        <f t="shared" si="74"/>
        <v/>
      </c>
      <c r="AF768" s="202" t="str">
        <f t="shared" si="75"/>
        <v/>
      </c>
      <c r="AG768" s="202" t="str">
        <f t="shared" si="76"/>
        <v/>
      </c>
      <c r="AH768" s="202"/>
      <c r="AI768" s="1"/>
      <c r="AJ768" s="217"/>
      <c r="AK768" s="217"/>
      <c r="AL768" s="217"/>
      <c r="AM768" s="217"/>
      <c r="AO768" s="217"/>
    </row>
    <row r="769" spans="20:41" x14ac:dyDescent="0.25">
      <c r="T769" s="200">
        <v>759</v>
      </c>
      <c r="U769" s="197">
        <f>IFERROR(INDEX(Sales!$B$6:$F$5005,$T769,MATCH(U$10,Sales!$B$5:$F$5,0)),"")</f>
        <v>0</v>
      </c>
      <c r="V769" s="196">
        <f>IFERROR(INDEX(Sales!$B$6:$F$5005,$T769,MATCH(V$10,Sales!$B$5:$F$5,0)),"")</f>
        <v>0</v>
      </c>
      <c r="W769" s="196">
        <f>IFERROR(INDEX(Sales!$B$6:$F$5005,$T769,MATCH(W$10,Sales!$B$5:$F$5,0)),"")</f>
        <v>0</v>
      </c>
      <c r="X769" s="196">
        <f>IFERROR(INDEX(Sales!$B$6:$F$5005,$T769,MATCH(X$10,Sales!$B$5:$F$5,0)),"")</f>
        <v>0</v>
      </c>
      <c r="Y769" s="220">
        <f>IFERROR(INDEX(Sales!$B$6:$F$5005,$T769,MATCH(Y$10,Sales!$B$5:$F$5,0)),"")</f>
        <v>0</v>
      </c>
      <c r="Z769" s="201"/>
      <c r="AA769" s="201"/>
      <c r="AB769" s="201" t="str">
        <f t="shared" si="72"/>
        <v>No</v>
      </c>
      <c r="AC769" s="201" t="str">
        <f t="shared" si="73"/>
        <v/>
      </c>
      <c r="AD769" s="201" t="str">
        <f t="shared" si="71"/>
        <v/>
      </c>
      <c r="AE769" s="202" t="str">
        <f t="shared" si="74"/>
        <v/>
      </c>
      <c r="AF769" s="202" t="str">
        <f t="shared" si="75"/>
        <v/>
      </c>
      <c r="AG769" s="202" t="str">
        <f t="shared" si="76"/>
        <v/>
      </c>
      <c r="AH769" s="202"/>
      <c r="AI769" s="1"/>
      <c r="AJ769" s="217"/>
      <c r="AK769" s="217"/>
      <c r="AL769" s="217"/>
      <c r="AM769" s="217"/>
      <c r="AO769" s="217"/>
    </row>
    <row r="770" spans="20:41" x14ac:dyDescent="0.25">
      <c r="T770" s="200">
        <v>760</v>
      </c>
      <c r="U770" s="197">
        <f>IFERROR(INDEX(Sales!$B$6:$F$5005,$T770,MATCH(U$10,Sales!$B$5:$F$5,0)),"")</f>
        <v>0</v>
      </c>
      <c r="V770" s="196">
        <f>IFERROR(INDEX(Sales!$B$6:$F$5005,$T770,MATCH(V$10,Sales!$B$5:$F$5,0)),"")</f>
        <v>0</v>
      </c>
      <c r="W770" s="196">
        <f>IFERROR(INDEX(Sales!$B$6:$F$5005,$T770,MATCH(W$10,Sales!$B$5:$F$5,0)),"")</f>
        <v>0</v>
      </c>
      <c r="X770" s="196">
        <f>IFERROR(INDEX(Sales!$B$6:$F$5005,$T770,MATCH(X$10,Sales!$B$5:$F$5,0)),"")</f>
        <v>0</v>
      </c>
      <c r="Y770" s="220">
        <f>IFERROR(INDEX(Sales!$B$6:$F$5005,$T770,MATCH(Y$10,Sales!$B$5:$F$5,0)),"")</f>
        <v>0</v>
      </c>
      <c r="Z770" s="201"/>
      <c r="AA770" s="201"/>
      <c r="AB770" s="201" t="str">
        <f t="shared" si="72"/>
        <v>No</v>
      </c>
      <c r="AC770" s="201" t="str">
        <f t="shared" si="73"/>
        <v/>
      </c>
      <c r="AD770" s="201" t="str">
        <f t="shared" si="71"/>
        <v/>
      </c>
      <c r="AE770" s="202" t="str">
        <f t="shared" si="74"/>
        <v/>
      </c>
      <c r="AF770" s="202" t="str">
        <f t="shared" si="75"/>
        <v/>
      </c>
      <c r="AG770" s="202" t="str">
        <f t="shared" si="76"/>
        <v/>
      </c>
      <c r="AH770" s="202"/>
      <c r="AI770" s="1"/>
      <c r="AJ770" s="217"/>
      <c r="AK770" s="217"/>
      <c r="AL770" s="217"/>
      <c r="AM770" s="217"/>
      <c r="AO770" s="217"/>
    </row>
    <row r="771" spans="20:41" x14ac:dyDescent="0.25">
      <c r="T771" s="200">
        <v>761</v>
      </c>
      <c r="U771" s="197">
        <f>IFERROR(INDEX(Sales!$B$6:$F$5005,$T771,MATCH(U$10,Sales!$B$5:$F$5,0)),"")</f>
        <v>0</v>
      </c>
      <c r="V771" s="196">
        <f>IFERROR(INDEX(Sales!$B$6:$F$5005,$T771,MATCH(V$10,Sales!$B$5:$F$5,0)),"")</f>
        <v>0</v>
      </c>
      <c r="W771" s="196">
        <f>IFERROR(INDEX(Sales!$B$6:$F$5005,$T771,MATCH(W$10,Sales!$B$5:$F$5,0)),"")</f>
        <v>0</v>
      </c>
      <c r="X771" s="196">
        <f>IFERROR(INDEX(Sales!$B$6:$F$5005,$T771,MATCH(X$10,Sales!$B$5:$F$5,0)),"")</f>
        <v>0</v>
      </c>
      <c r="Y771" s="220">
        <f>IFERROR(INDEX(Sales!$B$6:$F$5005,$T771,MATCH(Y$10,Sales!$B$5:$F$5,0)),"")</f>
        <v>0</v>
      </c>
      <c r="Z771" s="201"/>
      <c r="AA771" s="201"/>
      <c r="AB771" s="201" t="str">
        <f t="shared" si="72"/>
        <v>No</v>
      </c>
      <c r="AC771" s="201" t="str">
        <f t="shared" si="73"/>
        <v/>
      </c>
      <c r="AD771" s="201" t="str">
        <f t="shared" si="71"/>
        <v/>
      </c>
      <c r="AE771" s="202" t="str">
        <f t="shared" si="74"/>
        <v/>
      </c>
      <c r="AF771" s="202" t="str">
        <f t="shared" si="75"/>
        <v/>
      </c>
      <c r="AG771" s="202" t="str">
        <f t="shared" si="76"/>
        <v/>
      </c>
      <c r="AH771" s="202"/>
      <c r="AI771" s="1"/>
      <c r="AJ771" s="217"/>
      <c r="AK771" s="217"/>
      <c r="AL771" s="217"/>
      <c r="AM771" s="217"/>
      <c r="AO771" s="217"/>
    </row>
    <row r="772" spans="20:41" x14ac:dyDescent="0.25">
      <c r="T772" s="200">
        <v>762</v>
      </c>
      <c r="U772" s="197">
        <f>IFERROR(INDEX(Sales!$B$6:$F$5005,$T772,MATCH(U$10,Sales!$B$5:$F$5,0)),"")</f>
        <v>0</v>
      </c>
      <c r="V772" s="196">
        <f>IFERROR(INDEX(Sales!$B$6:$F$5005,$T772,MATCH(V$10,Sales!$B$5:$F$5,0)),"")</f>
        <v>0</v>
      </c>
      <c r="W772" s="196">
        <f>IFERROR(INDEX(Sales!$B$6:$F$5005,$T772,MATCH(W$10,Sales!$B$5:$F$5,0)),"")</f>
        <v>0</v>
      </c>
      <c r="X772" s="196">
        <f>IFERROR(INDEX(Sales!$B$6:$F$5005,$T772,MATCH(X$10,Sales!$B$5:$F$5,0)),"")</f>
        <v>0</v>
      </c>
      <c r="Y772" s="220">
        <f>IFERROR(INDEX(Sales!$B$6:$F$5005,$T772,MATCH(Y$10,Sales!$B$5:$F$5,0)),"")</f>
        <v>0</v>
      </c>
      <c r="Z772" s="201"/>
      <c r="AA772" s="201"/>
      <c r="AB772" s="201" t="str">
        <f t="shared" si="72"/>
        <v>No</v>
      </c>
      <c r="AC772" s="201" t="str">
        <f t="shared" si="73"/>
        <v/>
      </c>
      <c r="AD772" s="201" t="str">
        <f t="shared" si="71"/>
        <v/>
      </c>
      <c r="AE772" s="202" t="str">
        <f t="shared" si="74"/>
        <v/>
      </c>
      <c r="AF772" s="202" t="str">
        <f t="shared" si="75"/>
        <v/>
      </c>
      <c r="AG772" s="202" t="str">
        <f t="shared" si="76"/>
        <v/>
      </c>
      <c r="AH772" s="202"/>
      <c r="AI772" s="1"/>
      <c r="AJ772" s="217"/>
      <c r="AK772" s="217"/>
      <c r="AL772" s="217"/>
      <c r="AM772" s="217"/>
      <c r="AO772" s="217"/>
    </row>
    <row r="773" spans="20:41" x14ac:dyDescent="0.25">
      <c r="T773" s="200">
        <v>763</v>
      </c>
      <c r="U773" s="197">
        <f>IFERROR(INDEX(Sales!$B$6:$F$5005,$T773,MATCH(U$10,Sales!$B$5:$F$5,0)),"")</f>
        <v>0</v>
      </c>
      <c r="V773" s="196">
        <f>IFERROR(INDEX(Sales!$B$6:$F$5005,$T773,MATCH(V$10,Sales!$B$5:$F$5,0)),"")</f>
        <v>0</v>
      </c>
      <c r="W773" s="196">
        <f>IFERROR(INDEX(Sales!$B$6:$F$5005,$T773,MATCH(W$10,Sales!$B$5:$F$5,0)),"")</f>
        <v>0</v>
      </c>
      <c r="X773" s="196">
        <f>IFERROR(INDEX(Sales!$B$6:$F$5005,$T773,MATCH(X$10,Sales!$B$5:$F$5,0)),"")</f>
        <v>0</v>
      </c>
      <c r="Y773" s="220">
        <f>IFERROR(INDEX(Sales!$B$6:$F$5005,$T773,MATCH(Y$10,Sales!$B$5:$F$5,0)),"")</f>
        <v>0</v>
      </c>
      <c r="Z773" s="201"/>
      <c r="AA773" s="201"/>
      <c r="AB773" s="201" t="str">
        <f t="shared" si="72"/>
        <v>No</v>
      </c>
      <c r="AC773" s="201" t="str">
        <f t="shared" si="73"/>
        <v/>
      </c>
      <c r="AD773" s="201" t="str">
        <f t="shared" si="71"/>
        <v/>
      </c>
      <c r="AE773" s="202" t="str">
        <f t="shared" si="74"/>
        <v/>
      </c>
      <c r="AF773" s="202" t="str">
        <f t="shared" si="75"/>
        <v/>
      </c>
      <c r="AG773" s="202" t="str">
        <f t="shared" si="76"/>
        <v/>
      </c>
      <c r="AH773" s="202"/>
      <c r="AI773" s="1"/>
      <c r="AJ773" s="217"/>
      <c r="AK773" s="217"/>
      <c r="AL773" s="217"/>
      <c r="AM773" s="217"/>
      <c r="AO773" s="217"/>
    </row>
    <row r="774" spans="20:41" x14ac:dyDescent="0.25">
      <c r="T774" s="200">
        <v>764</v>
      </c>
      <c r="U774" s="197">
        <f>IFERROR(INDEX(Sales!$B$6:$F$5005,$T774,MATCH(U$10,Sales!$B$5:$F$5,0)),"")</f>
        <v>0</v>
      </c>
      <c r="V774" s="196">
        <f>IFERROR(INDEX(Sales!$B$6:$F$5005,$T774,MATCH(V$10,Sales!$B$5:$F$5,0)),"")</f>
        <v>0</v>
      </c>
      <c r="W774" s="196">
        <f>IFERROR(INDEX(Sales!$B$6:$F$5005,$T774,MATCH(W$10,Sales!$B$5:$F$5,0)),"")</f>
        <v>0</v>
      </c>
      <c r="X774" s="196">
        <f>IFERROR(INDEX(Sales!$B$6:$F$5005,$T774,MATCH(X$10,Sales!$B$5:$F$5,0)),"")</f>
        <v>0</v>
      </c>
      <c r="Y774" s="220">
        <f>IFERROR(INDEX(Sales!$B$6:$F$5005,$T774,MATCH(Y$10,Sales!$B$5:$F$5,0)),"")</f>
        <v>0</v>
      </c>
      <c r="Z774" s="201"/>
      <c r="AA774" s="201"/>
      <c r="AB774" s="201" t="str">
        <f t="shared" si="72"/>
        <v>No</v>
      </c>
      <c r="AC774" s="201" t="str">
        <f t="shared" si="73"/>
        <v/>
      </c>
      <c r="AD774" s="201" t="str">
        <f t="shared" si="71"/>
        <v/>
      </c>
      <c r="AE774" s="202" t="str">
        <f t="shared" si="74"/>
        <v/>
      </c>
      <c r="AF774" s="202" t="str">
        <f t="shared" si="75"/>
        <v/>
      </c>
      <c r="AG774" s="202" t="str">
        <f t="shared" si="76"/>
        <v/>
      </c>
      <c r="AH774" s="202"/>
      <c r="AI774" s="1"/>
      <c r="AJ774" s="217"/>
      <c r="AK774" s="217"/>
      <c r="AL774" s="217"/>
      <c r="AM774" s="217"/>
      <c r="AO774" s="217"/>
    </row>
    <row r="775" spans="20:41" x14ac:dyDescent="0.25">
      <c r="T775" s="200">
        <v>765</v>
      </c>
      <c r="U775" s="197">
        <f>IFERROR(INDEX(Sales!$B$6:$F$5005,$T775,MATCH(U$10,Sales!$B$5:$F$5,0)),"")</f>
        <v>0</v>
      </c>
      <c r="V775" s="196">
        <f>IFERROR(INDEX(Sales!$B$6:$F$5005,$T775,MATCH(V$10,Sales!$B$5:$F$5,0)),"")</f>
        <v>0</v>
      </c>
      <c r="W775" s="196">
        <f>IFERROR(INDEX(Sales!$B$6:$F$5005,$T775,MATCH(W$10,Sales!$B$5:$F$5,0)),"")</f>
        <v>0</v>
      </c>
      <c r="X775" s="196">
        <f>IFERROR(INDEX(Sales!$B$6:$F$5005,$T775,MATCH(X$10,Sales!$B$5:$F$5,0)),"")</f>
        <v>0</v>
      </c>
      <c r="Y775" s="220">
        <f>IFERROR(INDEX(Sales!$B$6:$F$5005,$T775,MATCH(Y$10,Sales!$B$5:$F$5,0)),"")</f>
        <v>0</v>
      </c>
      <c r="Z775" s="201"/>
      <c r="AA775" s="201"/>
      <c r="AB775" s="201" t="str">
        <f t="shared" si="72"/>
        <v>No</v>
      </c>
      <c r="AC775" s="201" t="str">
        <f t="shared" si="73"/>
        <v/>
      </c>
      <c r="AD775" s="201" t="str">
        <f t="shared" si="71"/>
        <v/>
      </c>
      <c r="AE775" s="202" t="str">
        <f t="shared" si="74"/>
        <v/>
      </c>
      <c r="AF775" s="202" t="str">
        <f t="shared" si="75"/>
        <v/>
      </c>
      <c r="AG775" s="202" t="str">
        <f t="shared" si="76"/>
        <v/>
      </c>
      <c r="AH775" s="202"/>
      <c r="AI775" s="1"/>
      <c r="AJ775" s="217"/>
      <c r="AK775" s="217"/>
      <c r="AL775" s="217"/>
      <c r="AM775" s="217"/>
      <c r="AO775" s="217"/>
    </row>
    <row r="776" spans="20:41" x14ac:dyDescent="0.25">
      <c r="T776" s="200">
        <v>766</v>
      </c>
      <c r="U776" s="197">
        <f>IFERROR(INDEX(Sales!$B$6:$F$5005,$T776,MATCH(U$10,Sales!$B$5:$F$5,0)),"")</f>
        <v>0</v>
      </c>
      <c r="V776" s="196">
        <f>IFERROR(INDEX(Sales!$B$6:$F$5005,$T776,MATCH(V$10,Sales!$B$5:$F$5,0)),"")</f>
        <v>0</v>
      </c>
      <c r="W776" s="196">
        <f>IFERROR(INDEX(Sales!$B$6:$F$5005,$T776,MATCH(W$10,Sales!$B$5:$F$5,0)),"")</f>
        <v>0</v>
      </c>
      <c r="X776" s="196">
        <f>IFERROR(INDEX(Sales!$B$6:$F$5005,$T776,MATCH(X$10,Sales!$B$5:$F$5,0)),"")</f>
        <v>0</v>
      </c>
      <c r="Y776" s="220">
        <f>IFERROR(INDEX(Sales!$B$6:$F$5005,$T776,MATCH(Y$10,Sales!$B$5:$F$5,0)),"")</f>
        <v>0</v>
      </c>
      <c r="Z776" s="201"/>
      <c r="AA776" s="201"/>
      <c r="AB776" s="201" t="str">
        <f t="shared" si="72"/>
        <v>No</v>
      </c>
      <c r="AC776" s="201" t="str">
        <f t="shared" si="73"/>
        <v/>
      </c>
      <c r="AD776" s="201" t="str">
        <f t="shared" si="71"/>
        <v/>
      </c>
      <c r="AE776" s="202" t="str">
        <f t="shared" si="74"/>
        <v/>
      </c>
      <c r="AF776" s="202" t="str">
        <f t="shared" si="75"/>
        <v/>
      </c>
      <c r="AG776" s="202" t="str">
        <f t="shared" si="76"/>
        <v/>
      </c>
      <c r="AH776" s="202"/>
      <c r="AI776" s="1"/>
      <c r="AJ776" s="217"/>
      <c r="AK776" s="217"/>
      <c r="AL776" s="217"/>
      <c r="AM776" s="217"/>
      <c r="AO776" s="217"/>
    </row>
    <row r="777" spans="20:41" x14ac:dyDescent="0.25">
      <c r="T777" s="200">
        <v>767</v>
      </c>
      <c r="U777" s="197">
        <f>IFERROR(INDEX(Sales!$B$6:$F$5005,$T777,MATCH(U$10,Sales!$B$5:$F$5,0)),"")</f>
        <v>0</v>
      </c>
      <c r="V777" s="196">
        <f>IFERROR(INDEX(Sales!$B$6:$F$5005,$T777,MATCH(V$10,Sales!$B$5:$F$5,0)),"")</f>
        <v>0</v>
      </c>
      <c r="W777" s="196">
        <f>IFERROR(INDEX(Sales!$B$6:$F$5005,$T777,MATCH(W$10,Sales!$B$5:$F$5,0)),"")</f>
        <v>0</v>
      </c>
      <c r="X777" s="196">
        <f>IFERROR(INDEX(Sales!$B$6:$F$5005,$T777,MATCH(X$10,Sales!$B$5:$F$5,0)),"")</f>
        <v>0</v>
      </c>
      <c r="Y777" s="220">
        <f>IFERROR(INDEX(Sales!$B$6:$F$5005,$T777,MATCH(Y$10,Sales!$B$5:$F$5,0)),"")</f>
        <v>0</v>
      </c>
      <c r="Z777" s="201"/>
      <c r="AA777" s="201"/>
      <c r="AB777" s="201" t="str">
        <f t="shared" si="72"/>
        <v>No</v>
      </c>
      <c r="AC777" s="201" t="str">
        <f t="shared" si="73"/>
        <v/>
      </c>
      <c r="AD777" s="201" t="str">
        <f t="shared" si="71"/>
        <v/>
      </c>
      <c r="AE777" s="202" t="str">
        <f t="shared" si="74"/>
        <v/>
      </c>
      <c r="AF777" s="202" t="str">
        <f t="shared" si="75"/>
        <v/>
      </c>
      <c r="AG777" s="202" t="str">
        <f t="shared" si="76"/>
        <v/>
      </c>
      <c r="AH777" s="202"/>
      <c r="AI777" s="1"/>
      <c r="AJ777" s="217"/>
      <c r="AK777" s="217"/>
      <c r="AL777" s="217"/>
      <c r="AM777" s="217"/>
      <c r="AO777" s="217"/>
    </row>
    <row r="778" spans="20:41" x14ac:dyDescent="0.25">
      <c r="T778" s="200">
        <v>768</v>
      </c>
      <c r="U778" s="197">
        <f>IFERROR(INDEX(Sales!$B$6:$F$5005,$T778,MATCH(U$10,Sales!$B$5:$F$5,0)),"")</f>
        <v>0</v>
      </c>
      <c r="V778" s="196">
        <f>IFERROR(INDEX(Sales!$B$6:$F$5005,$T778,MATCH(V$10,Sales!$B$5:$F$5,0)),"")</f>
        <v>0</v>
      </c>
      <c r="W778" s="196">
        <f>IFERROR(INDEX(Sales!$B$6:$F$5005,$T778,MATCH(W$10,Sales!$B$5:$F$5,0)),"")</f>
        <v>0</v>
      </c>
      <c r="X778" s="196">
        <f>IFERROR(INDEX(Sales!$B$6:$F$5005,$T778,MATCH(X$10,Sales!$B$5:$F$5,0)),"")</f>
        <v>0</v>
      </c>
      <c r="Y778" s="220">
        <f>IFERROR(INDEX(Sales!$B$6:$F$5005,$T778,MATCH(Y$10,Sales!$B$5:$F$5,0)),"")</f>
        <v>0</v>
      </c>
      <c r="Z778" s="201"/>
      <c r="AA778" s="201"/>
      <c r="AB778" s="201" t="str">
        <f t="shared" si="72"/>
        <v>No</v>
      </c>
      <c r="AC778" s="201" t="str">
        <f t="shared" si="73"/>
        <v/>
      </c>
      <c r="AD778" s="201" t="str">
        <f t="shared" si="71"/>
        <v/>
      </c>
      <c r="AE778" s="202" t="str">
        <f t="shared" si="74"/>
        <v/>
      </c>
      <c r="AF778" s="202" t="str">
        <f t="shared" si="75"/>
        <v/>
      </c>
      <c r="AG778" s="202" t="str">
        <f t="shared" si="76"/>
        <v/>
      </c>
      <c r="AH778" s="202"/>
      <c r="AI778" s="1"/>
      <c r="AJ778" s="217"/>
      <c r="AK778" s="217"/>
      <c r="AL778" s="217"/>
      <c r="AM778" s="217"/>
      <c r="AO778" s="217"/>
    </row>
    <row r="779" spans="20:41" x14ac:dyDescent="0.25">
      <c r="T779" s="200">
        <v>769</v>
      </c>
      <c r="U779" s="197">
        <f>IFERROR(INDEX(Sales!$B$6:$F$5005,$T779,MATCH(U$10,Sales!$B$5:$F$5,0)),"")</f>
        <v>0</v>
      </c>
      <c r="V779" s="196">
        <f>IFERROR(INDEX(Sales!$B$6:$F$5005,$T779,MATCH(V$10,Sales!$B$5:$F$5,0)),"")</f>
        <v>0</v>
      </c>
      <c r="W779" s="196">
        <f>IFERROR(INDEX(Sales!$B$6:$F$5005,$T779,MATCH(W$10,Sales!$B$5:$F$5,0)),"")</f>
        <v>0</v>
      </c>
      <c r="X779" s="196">
        <f>IFERROR(INDEX(Sales!$B$6:$F$5005,$T779,MATCH(X$10,Sales!$B$5:$F$5,0)),"")</f>
        <v>0</v>
      </c>
      <c r="Y779" s="220">
        <f>IFERROR(INDEX(Sales!$B$6:$F$5005,$T779,MATCH(Y$10,Sales!$B$5:$F$5,0)),"")</f>
        <v>0</v>
      </c>
      <c r="Z779" s="201"/>
      <c r="AA779" s="201"/>
      <c r="AB779" s="201" t="str">
        <f t="shared" si="72"/>
        <v>No</v>
      </c>
      <c r="AC779" s="201" t="str">
        <f t="shared" si="73"/>
        <v/>
      </c>
      <c r="AD779" s="201" t="str">
        <f t="shared" ref="AD779:AD842" si="77">IF($AB779="No","",SUM($AT$10:$BE$10)/$AR$6)</f>
        <v/>
      </c>
      <c r="AE779" s="202" t="str">
        <f t="shared" si="74"/>
        <v/>
      </c>
      <c r="AF779" s="202" t="str">
        <f t="shared" si="75"/>
        <v/>
      </c>
      <c r="AG779" s="202" t="str">
        <f t="shared" si="76"/>
        <v/>
      </c>
      <c r="AH779" s="202"/>
      <c r="AI779" s="1"/>
      <c r="AJ779" s="217"/>
      <c r="AK779" s="217"/>
      <c r="AL779" s="217"/>
      <c r="AM779" s="217"/>
      <c r="AO779" s="217"/>
    </row>
    <row r="780" spans="20:41" x14ac:dyDescent="0.25">
      <c r="T780" s="200">
        <v>770</v>
      </c>
      <c r="U780" s="197">
        <f>IFERROR(INDEX(Sales!$B$6:$F$5005,$T780,MATCH(U$10,Sales!$B$5:$F$5,0)),"")</f>
        <v>0</v>
      </c>
      <c r="V780" s="196">
        <f>IFERROR(INDEX(Sales!$B$6:$F$5005,$T780,MATCH(V$10,Sales!$B$5:$F$5,0)),"")</f>
        <v>0</v>
      </c>
      <c r="W780" s="196">
        <f>IFERROR(INDEX(Sales!$B$6:$F$5005,$T780,MATCH(W$10,Sales!$B$5:$F$5,0)),"")</f>
        <v>0</v>
      </c>
      <c r="X780" s="196">
        <f>IFERROR(INDEX(Sales!$B$6:$F$5005,$T780,MATCH(X$10,Sales!$B$5:$F$5,0)),"")</f>
        <v>0</v>
      </c>
      <c r="Y780" s="220">
        <f>IFERROR(INDEX(Sales!$B$6:$F$5005,$T780,MATCH(Y$10,Sales!$B$5:$F$5,0)),"")</f>
        <v>0</v>
      </c>
      <c r="Z780" s="201"/>
      <c r="AA780" s="201"/>
      <c r="AB780" s="201" t="str">
        <f t="shared" ref="AB780:AB843" si="78">IF($U780=0,"No","Yes")</f>
        <v>No</v>
      </c>
      <c r="AC780" s="201" t="str">
        <f t="shared" ref="AC780:AC843" si="79">IFERROR(IF($AB780="No","",$Y780),"")</f>
        <v/>
      </c>
      <c r="AD780" s="201" t="str">
        <f t="shared" si="77"/>
        <v/>
      </c>
      <c r="AE780" s="202" t="str">
        <f t="shared" ref="AE780:AE843" si="80">IFERROR(IF($AB780="No","",YEAR($U780)),"")</f>
        <v/>
      </c>
      <c r="AF780" s="202" t="str">
        <f t="shared" ref="AF780:AF843" si="81">IFERROR(IF($AB780="No","",MONTH($U780)),"")</f>
        <v/>
      </c>
      <c r="AG780" s="202" t="str">
        <f t="shared" ref="AG780:AG843" si="82">IFERROR(INDEX($AJ$11:$AK$22,MATCH($AF780,$AJ$11:$AJ$22,0),2),"")</f>
        <v/>
      </c>
      <c r="AH780" s="202"/>
      <c r="AI780" s="1"/>
      <c r="AJ780" s="217"/>
      <c r="AK780" s="217"/>
      <c r="AL780" s="217"/>
      <c r="AM780" s="217"/>
      <c r="AO780" s="217"/>
    </row>
    <row r="781" spans="20:41" x14ac:dyDescent="0.25">
      <c r="T781" s="200">
        <v>771</v>
      </c>
      <c r="U781" s="197">
        <f>IFERROR(INDEX(Sales!$B$6:$F$5005,$T781,MATCH(U$10,Sales!$B$5:$F$5,0)),"")</f>
        <v>0</v>
      </c>
      <c r="V781" s="196">
        <f>IFERROR(INDEX(Sales!$B$6:$F$5005,$T781,MATCH(V$10,Sales!$B$5:$F$5,0)),"")</f>
        <v>0</v>
      </c>
      <c r="W781" s="196">
        <f>IFERROR(INDEX(Sales!$B$6:$F$5005,$T781,MATCH(W$10,Sales!$B$5:$F$5,0)),"")</f>
        <v>0</v>
      </c>
      <c r="X781" s="196">
        <f>IFERROR(INDEX(Sales!$B$6:$F$5005,$T781,MATCH(X$10,Sales!$B$5:$F$5,0)),"")</f>
        <v>0</v>
      </c>
      <c r="Y781" s="220">
        <f>IFERROR(INDEX(Sales!$B$6:$F$5005,$T781,MATCH(Y$10,Sales!$B$5:$F$5,0)),"")</f>
        <v>0</v>
      </c>
      <c r="Z781" s="201"/>
      <c r="AA781" s="201"/>
      <c r="AB781" s="201" t="str">
        <f t="shared" si="78"/>
        <v>No</v>
      </c>
      <c r="AC781" s="201" t="str">
        <f t="shared" si="79"/>
        <v/>
      </c>
      <c r="AD781" s="201" t="str">
        <f t="shared" si="77"/>
        <v/>
      </c>
      <c r="AE781" s="202" t="str">
        <f t="shared" si="80"/>
        <v/>
      </c>
      <c r="AF781" s="202" t="str">
        <f t="shared" si="81"/>
        <v/>
      </c>
      <c r="AG781" s="202" t="str">
        <f t="shared" si="82"/>
        <v/>
      </c>
      <c r="AH781" s="202"/>
      <c r="AI781" s="1"/>
      <c r="AJ781" s="217"/>
      <c r="AK781" s="217"/>
      <c r="AL781" s="217"/>
      <c r="AM781" s="217"/>
      <c r="AO781" s="217"/>
    </row>
    <row r="782" spans="20:41" x14ac:dyDescent="0.25">
      <c r="T782" s="200">
        <v>772</v>
      </c>
      <c r="U782" s="197">
        <f>IFERROR(INDEX(Sales!$B$6:$F$5005,$T782,MATCH(U$10,Sales!$B$5:$F$5,0)),"")</f>
        <v>0</v>
      </c>
      <c r="V782" s="196">
        <f>IFERROR(INDEX(Sales!$B$6:$F$5005,$T782,MATCH(V$10,Sales!$B$5:$F$5,0)),"")</f>
        <v>0</v>
      </c>
      <c r="W782" s="196">
        <f>IFERROR(INDEX(Sales!$B$6:$F$5005,$T782,MATCH(W$10,Sales!$B$5:$F$5,0)),"")</f>
        <v>0</v>
      </c>
      <c r="X782" s="196">
        <f>IFERROR(INDEX(Sales!$B$6:$F$5005,$T782,MATCH(X$10,Sales!$B$5:$F$5,0)),"")</f>
        <v>0</v>
      </c>
      <c r="Y782" s="220">
        <f>IFERROR(INDEX(Sales!$B$6:$F$5005,$T782,MATCH(Y$10,Sales!$B$5:$F$5,0)),"")</f>
        <v>0</v>
      </c>
      <c r="Z782" s="201"/>
      <c r="AA782" s="201"/>
      <c r="AB782" s="201" t="str">
        <f t="shared" si="78"/>
        <v>No</v>
      </c>
      <c r="AC782" s="201" t="str">
        <f t="shared" si="79"/>
        <v/>
      </c>
      <c r="AD782" s="201" t="str">
        <f t="shared" si="77"/>
        <v/>
      </c>
      <c r="AE782" s="202" t="str">
        <f t="shared" si="80"/>
        <v/>
      </c>
      <c r="AF782" s="202" t="str">
        <f t="shared" si="81"/>
        <v/>
      </c>
      <c r="AG782" s="202" t="str">
        <f t="shared" si="82"/>
        <v/>
      </c>
      <c r="AH782" s="202"/>
      <c r="AI782" s="1"/>
      <c r="AJ782" s="217"/>
      <c r="AK782" s="217"/>
      <c r="AL782" s="217"/>
      <c r="AM782" s="217"/>
      <c r="AO782" s="217"/>
    </row>
    <row r="783" spans="20:41" x14ac:dyDescent="0.25">
      <c r="T783" s="200">
        <v>773</v>
      </c>
      <c r="U783" s="197">
        <f>IFERROR(INDEX(Sales!$B$6:$F$5005,$T783,MATCH(U$10,Sales!$B$5:$F$5,0)),"")</f>
        <v>0</v>
      </c>
      <c r="V783" s="196">
        <f>IFERROR(INDEX(Sales!$B$6:$F$5005,$T783,MATCH(V$10,Sales!$B$5:$F$5,0)),"")</f>
        <v>0</v>
      </c>
      <c r="W783" s="196">
        <f>IFERROR(INDEX(Sales!$B$6:$F$5005,$T783,MATCH(W$10,Sales!$B$5:$F$5,0)),"")</f>
        <v>0</v>
      </c>
      <c r="X783" s="196">
        <f>IFERROR(INDEX(Sales!$B$6:$F$5005,$T783,MATCH(X$10,Sales!$B$5:$F$5,0)),"")</f>
        <v>0</v>
      </c>
      <c r="Y783" s="220">
        <f>IFERROR(INDEX(Sales!$B$6:$F$5005,$T783,MATCH(Y$10,Sales!$B$5:$F$5,0)),"")</f>
        <v>0</v>
      </c>
      <c r="Z783" s="201"/>
      <c r="AA783" s="201"/>
      <c r="AB783" s="201" t="str">
        <f t="shared" si="78"/>
        <v>No</v>
      </c>
      <c r="AC783" s="201" t="str">
        <f t="shared" si="79"/>
        <v/>
      </c>
      <c r="AD783" s="201" t="str">
        <f t="shared" si="77"/>
        <v/>
      </c>
      <c r="AE783" s="202" t="str">
        <f t="shared" si="80"/>
        <v/>
      </c>
      <c r="AF783" s="202" t="str">
        <f t="shared" si="81"/>
        <v/>
      </c>
      <c r="AG783" s="202" t="str">
        <f t="shared" si="82"/>
        <v/>
      </c>
      <c r="AH783" s="202"/>
      <c r="AI783" s="1"/>
      <c r="AJ783" s="217"/>
      <c r="AK783" s="217"/>
      <c r="AL783" s="217"/>
      <c r="AM783" s="217"/>
      <c r="AO783" s="217"/>
    </row>
    <row r="784" spans="20:41" x14ac:dyDescent="0.25">
      <c r="T784" s="200">
        <v>774</v>
      </c>
      <c r="U784" s="197">
        <f>IFERROR(INDEX(Sales!$B$6:$F$5005,$T784,MATCH(U$10,Sales!$B$5:$F$5,0)),"")</f>
        <v>0</v>
      </c>
      <c r="V784" s="196">
        <f>IFERROR(INDEX(Sales!$B$6:$F$5005,$T784,MATCH(V$10,Sales!$B$5:$F$5,0)),"")</f>
        <v>0</v>
      </c>
      <c r="W784" s="196">
        <f>IFERROR(INDEX(Sales!$B$6:$F$5005,$T784,MATCH(W$10,Sales!$B$5:$F$5,0)),"")</f>
        <v>0</v>
      </c>
      <c r="X784" s="196">
        <f>IFERROR(INDEX(Sales!$B$6:$F$5005,$T784,MATCH(X$10,Sales!$B$5:$F$5,0)),"")</f>
        <v>0</v>
      </c>
      <c r="Y784" s="220">
        <f>IFERROR(INDEX(Sales!$B$6:$F$5005,$T784,MATCH(Y$10,Sales!$B$5:$F$5,0)),"")</f>
        <v>0</v>
      </c>
      <c r="Z784" s="201"/>
      <c r="AA784" s="201"/>
      <c r="AB784" s="201" t="str">
        <f t="shared" si="78"/>
        <v>No</v>
      </c>
      <c r="AC784" s="201" t="str">
        <f t="shared" si="79"/>
        <v/>
      </c>
      <c r="AD784" s="201" t="str">
        <f t="shared" si="77"/>
        <v/>
      </c>
      <c r="AE784" s="202" t="str">
        <f t="shared" si="80"/>
        <v/>
      </c>
      <c r="AF784" s="202" t="str">
        <f t="shared" si="81"/>
        <v/>
      </c>
      <c r="AG784" s="202" t="str">
        <f t="shared" si="82"/>
        <v/>
      </c>
      <c r="AH784" s="202"/>
      <c r="AI784" s="1"/>
      <c r="AJ784" s="217"/>
      <c r="AK784" s="217"/>
      <c r="AL784" s="217"/>
      <c r="AM784" s="217"/>
      <c r="AO784" s="217"/>
    </row>
    <row r="785" spans="20:41" x14ac:dyDescent="0.25">
      <c r="T785" s="200">
        <v>775</v>
      </c>
      <c r="U785" s="197">
        <f>IFERROR(INDEX(Sales!$B$6:$F$5005,$T785,MATCH(U$10,Sales!$B$5:$F$5,0)),"")</f>
        <v>0</v>
      </c>
      <c r="V785" s="196">
        <f>IFERROR(INDEX(Sales!$B$6:$F$5005,$T785,MATCH(V$10,Sales!$B$5:$F$5,0)),"")</f>
        <v>0</v>
      </c>
      <c r="W785" s="196">
        <f>IFERROR(INDEX(Sales!$B$6:$F$5005,$T785,MATCH(W$10,Sales!$B$5:$F$5,0)),"")</f>
        <v>0</v>
      </c>
      <c r="X785" s="196">
        <f>IFERROR(INDEX(Sales!$B$6:$F$5005,$T785,MATCH(X$10,Sales!$B$5:$F$5,0)),"")</f>
        <v>0</v>
      </c>
      <c r="Y785" s="220">
        <f>IFERROR(INDEX(Sales!$B$6:$F$5005,$T785,MATCH(Y$10,Sales!$B$5:$F$5,0)),"")</f>
        <v>0</v>
      </c>
      <c r="Z785" s="201"/>
      <c r="AA785" s="201"/>
      <c r="AB785" s="201" t="str">
        <f t="shared" si="78"/>
        <v>No</v>
      </c>
      <c r="AC785" s="201" t="str">
        <f t="shared" si="79"/>
        <v/>
      </c>
      <c r="AD785" s="201" t="str">
        <f t="shared" si="77"/>
        <v/>
      </c>
      <c r="AE785" s="202" t="str">
        <f t="shared" si="80"/>
        <v/>
      </c>
      <c r="AF785" s="202" t="str">
        <f t="shared" si="81"/>
        <v/>
      </c>
      <c r="AG785" s="202" t="str">
        <f t="shared" si="82"/>
        <v/>
      </c>
      <c r="AH785" s="202"/>
      <c r="AI785" s="1"/>
      <c r="AJ785" s="217"/>
      <c r="AK785" s="217"/>
      <c r="AL785" s="217"/>
      <c r="AM785" s="217"/>
      <c r="AO785" s="217"/>
    </row>
    <row r="786" spans="20:41" x14ac:dyDescent="0.25">
      <c r="T786" s="200">
        <v>776</v>
      </c>
      <c r="U786" s="197">
        <f>IFERROR(INDEX(Sales!$B$6:$F$5005,$T786,MATCH(U$10,Sales!$B$5:$F$5,0)),"")</f>
        <v>0</v>
      </c>
      <c r="V786" s="196">
        <f>IFERROR(INDEX(Sales!$B$6:$F$5005,$T786,MATCH(V$10,Sales!$B$5:$F$5,0)),"")</f>
        <v>0</v>
      </c>
      <c r="W786" s="196">
        <f>IFERROR(INDEX(Sales!$B$6:$F$5005,$T786,MATCH(W$10,Sales!$B$5:$F$5,0)),"")</f>
        <v>0</v>
      </c>
      <c r="X786" s="196">
        <f>IFERROR(INDEX(Sales!$B$6:$F$5005,$T786,MATCH(X$10,Sales!$B$5:$F$5,0)),"")</f>
        <v>0</v>
      </c>
      <c r="Y786" s="220">
        <f>IFERROR(INDEX(Sales!$B$6:$F$5005,$T786,MATCH(Y$10,Sales!$B$5:$F$5,0)),"")</f>
        <v>0</v>
      </c>
      <c r="Z786" s="201"/>
      <c r="AA786" s="201"/>
      <c r="AB786" s="201" t="str">
        <f t="shared" si="78"/>
        <v>No</v>
      </c>
      <c r="AC786" s="201" t="str">
        <f t="shared" si="79"/>
        <v/>
      </c>
      <c r="AD786" s="201" t="str">
        <f t="shared" si="77"/>
        <v/>
      </c>
      <c r="AE786" s="202" t="str">
        <f t="shared" si="80"/>
        <v/>
      </c>
      <c r="AF786" s="202" t="str">
        <f t="shared" si="81"/>
        <v/>
      </c>
      <c r="AG786" s="202" t="str">
        <f t="shared" si="82"/>
        <v/>
      </c>
      <c r="AH786" s="202"/>
      <c r="AI786" s="1"/>
      <c r="AJ786" s="217"/>
      <c r="AK786" s="217"/>
      <c r="AL786" s="217"/>
      <c r="AM786" s="217"/>
      <c r="AO786" s="217"/>
    </row>
    <row r="787" spans="20:41" x14ac:dyDescent="0.25">
      <c r="T787" s="200">
        <v>777</v>
      </c>
      <c r="U787" s="197">
        <f>IFERROR(INDEX(Sales!$B$6:$F$5005,$T787,MATCH(U$10,Sales!$B$5:$F$5,0)),"")</f>
        <v>0</v>
      </c>
      <c r="V787" s="196">
        <f>IFERROR(INDEX(Sales!$B$6:$F$5005,$T787,MATCH(V$10,Sales!$B$5:$F$5,0)),"")</f>
        <v>0</v>
      </c>
      <c r="W787" s="196">
        <f>IFERROR(INDEX(Sales!$B$6:$F$5005,$T787,MATCH(W$10,Sales!$B$5:$F$5,0)),"")</f>
        <v>0</v>
      </c>
      <c r="X787" s="196">
        <f>IFERROR(INDEX(Sales!$B$6:$F$5005,$T787,MATCH(X$10,Sales!$B$5:$F$5,0)),"")</f>
        <v>0</v>
      </c>
      <c r="Y787" s="220">
        <f>IFERROR(INDEX(Sales!$B$6:$F$5005,$T787,MATCH(Y$10,Sales!$B$5:$F$5,0)),"")</f>
        <v>0</v>
      </c>
      <c r="Z787" s="201"/>
      <c r="AA787" s="201"/>
      <c r="AB787" s="201" t="str">
        <f t="shared" si="78"/>
        <v>No</v>
      </c>
      <c r="AC787" s="201" t="str">
        <f t="shared" si="79"/>
        <v/>
      </c>
      <c r="AD787" s="201" t="str">
        <f t="shared" si="77"/>
        <v/>
      </c>
      <c r="AE787" s="202" t="str">
        <f t="shared" si="80"/>
        <v/>
      </c>
      <c r="AF787" s="202" t="str">
        <f t="shared" si="81"/>
        <v/>
      </c>
      <c r="AG787" s="202" t="str">
        <f t="shared" si="82"/>
        <v/>
      </c>
      <c r="AH787" s="202"/>
      <c r="AI787" s="1"/>
      <c r="AJ787" s="217"/>
      <c r="AK787" s="217"/>
      <c r="AL787" s="217"/>
      <c r="AM787" s="217"/>
      <c r="AO787" s="217"/>
    </row>
    <row r="788" spans="20:41" x14ac:dyDescent="0.25">
      <c r="T788" s="200">
        <v>778</v>
      </c>
      <c r="U788" s="197">
        <f>IFERROR(INDEX(Sales!$B$6:$F$5005,$T788,MATCH(U$10,Sales!$B$5:$F$5,0)),"")</f>
        <v>0</v>
      </c>
      <c r="V788" s="196">
        <f>IFERROR(INDEX(Sales!$B$6:$F$5005,$T788,MATCH(V$10,Sales!$B$5:$F$5,0)),"")</f>
        <v>0</v>
      </c>
      <c r="W788" s="196">
        <f>IFERROR(INDEX(Sales!$B$6:$F$5005,$T788,MATCH(W$10,Sales!$B$5:$F$5,0)),"")</f>
        <v>0</v>
      </c>
      <c r="X788" s="196">
        <f>IFERROR(INDEX(Sales!$B$6:$F$5005,$T788,MATCH(X$10,Sales!$B$5:$F$5,0)),"")</f>
        <v>0</v>
      </c>
      <c r="Y788" s="220">
        <f>IFERROR(INDEX(Sales!$B$6:$F$5005,$T788,MATCH(Y$10,Sales!$B$5:$F$5,0)),"")</f>
        <v>0</v>
      </c>
      <c r="Z788" s="201"/>
      <c r="AA788" s="201"/>
      <c r="AB788" s="201" t="str">
        <f t="shared" si="78"/>
        <v>No</v>
      </c>
      <c r="AC788" s="201" t="str">
        <f t="shared" si="79"/>
        <v/>
      </c>
      <c r="AD788" s="201" t="str">
        <f t="shared" si="77"/>
        <v/>
      </c>
      <c r="AE788" s="202" t="str">
        <f t="shared" si="80"/>
        <v/>
      </c>
      <c r="AF788" s="202" t="str">
        <f t="shared" si="81"/>
        <v/>
      </c>
      <c r="AG788" s="202" t="str">
        <f t="shared" si="82"/>
        <v/>
      </c>
      <c r="AH788" s="202"/>
      <c r="AI788" s="1"/>
      <c r="AJ788" s="217"/>
      <c r="AK788" s="217"/>
      <c r="AL788" s="217"/>
      <c r="AM788" s="217"/>
      <c r="AO788" s="217"/>
    </row>
    <row r="789" spans="20:41" x14ac:dyDescent="0.25">
      <c r="T789" s="200">
        <v>779</v>
      </c>
      <c r="U789" s="197">
        <f>IFERROR(INDEX(Sales!$B$6:$F$5005,$T789,MATCH(U$10,Sales!$B$5:$F$5,0)),"")</f>
        <v>0</v>
      </c>
      <c r="V789" s="196">
        <f>IFERROR(INDEX(Sales!$B$6:$F$5005,$T789,MATCH(V$10,Sales!$B$5:$F$5,0)),"")</f>
        <v>0</v>
      </c>
      <c r="W789" s="196">
        <f>IFERROR(INDEX(Sales!$B$6:$F$5005,$T789,MATCH(W$10,Sales!$B$5:$F$5,0)),"")</f>
        <v>0</v>
      </c>
      <c r="X789" s="196">
        <f>IFERROR(INDEX(Sales!$B$6:$F$5005,$T789,MATCH(X$10,Sales!$B$5:$F$5,0)),"")</f>
        <v>0</v>
      </c>
      <c r="Y789" s="220">
        <f>IFERROR(INDEX(Sales!$B$6:$F$5005,$T789,MATCH(Y$10,Sales!$B$5:$F$5,0)),"")</f>
        <v>0</v>
      </c>
      <c r="Z789" s="201"/>
      <c r="AA789" s="201"/>
      <c r="AB789" s="201" t="str">
        <f t="shared" si="78"/>
        <v>No</v>
      </c>
      <c r="AC789" s="201" t="str">
        <f t="shared" si="79"/>
        <v/>
      </c>
      <c r="AD789" s="201" t="str">
        <f t="shared" si="77"/>
        <v/>
      </c>
      <c r="AE789" s="202" t="str">
        <f t="shared" si="80"/>
        <v/>
      </c>
      <c r="AF789" s="202" t="str">
        <f t="shared" si="81"/>
        <v/>
      </c>
      <c r="AG789" s="202" t="str">
        <f t="shared" si="82"/>
        <v/>
      </c>
      <c r="AH789" s="202"/>
      <c r="AI789" s="1"/>
      <c r="AJ789" s="217"/>
      <c r="AK789" s="217"/>
      <c r="AL789" s="217"/>
      <c r="AM789" s="217"/>
      <c r="AO789" s="217"/>
    </row>
    <row r="790" spans="20:41" x14ac:dyDescent="0.25">
      <c r="T790" s="200">
        <v>780</v>
      </c>
      <c r="U790" s="197">
        <f>IFERROR(INDEX(Sales!$B$6:$F$5005,$T790,MATCH(U$10,Sales!$B$5:$F$5,0)),"")</f>
        <v>0</v>
      </c>
      <c r="V790" s="196">
        <f>IFERROR(INDEX(Sales!$B$6:$F$5005,$T790,MATCH(V$10,Sales!$B$5:$F$5,0)),"")</f>
        <v>0</v>
      </c>
      <c r="W790" s="196">
        <f>IFERROR(INDEX(Sales!$B$6:$F$5005,$T790,MATCH(W$10,Sales!$B$5:$F$5,0)),"")</f>
        <v>0</v>
      </c>
      <c r="X790" s="196">
        <f>IFERROR(INDEX(Sales!$B$6:$F$5005,$T790,MATCH(X$10,Sales!$B$5:$F$5,0)),"")</f>
        <v>0</v>
      </c>
      <c r="Y790" s="220">
        <f>IFERROR(INDEX(Sales!$B$6:$F$5005,$T790,MATCH(Y$10,Sales!$B$5:$F$5,0)),"")</f>
        <v>0</v>
      </c>
      <c r="Z790" s="201"/>
      <c r="AA790" s="201"/>
      <c r="AB790" s="201" t="str">
        <f t="shared" si="78"/>
        <v>No</v>
      </c>
      <c r="AC790" s="201" t="str">
        <f t="shared" si="79"/>
        <v/>
      </c>
      <c r="AD790" s="201" t="str">
        <f t="shared" si="77"/>
        <v/>
      </c>
      <c r="AE790" s="202" t="str">
        <f t="shared" si="80"/>
        <v/>
      </c>
      <c r="AF790" s="202" t="str">
        <f t="shared" si="81"/>
        <v/>
      </c>
      <c r="AG790" s="202" t="str">
        <f t="shared" si="82"/>
        <v/>
      </c>
      <c r="AH790" s="202"/>
      <c r="AI790" s="1"/>
      <c r="AJ790" s="217"/>
      <c r="AK790" s="217"/>
      <c r="AL790" s="217"/>
      <c r="AM790" s="217"/>
      <c r="AO790" s="217"/>
    </row>
    <row r="791" spans="20:41" x14ac:dyDescent="0.25">
      <c r="T791" s="200">
        <v>781</v>
      </c>
      <c r="U791" s="197">
        <f>IFERROR(INDEX(Sales!$B$6:$F$5005,$T791,MATCH(U$10,Sales!$B$5:$F$5,0)),"")</f>
        <v>0</v>
      </c>
      <c r="V791" s="196">
        <f>IFERROR(INDEX(Sales!$B$6:$F$5005,$T791,MATCH(V$10,Sales!$B$5:$F$5,0)),"")</f>
        <v>0</v>
      </c>
      <c r="W791" s="196">
        <f>IFERROR(INDEX(Sales!$B$6:$F$5005,$T791,MATCH(W$10,Sales!$B$5:$F$5,0)),"")</f>
        <v>0</v>
      </c>
      <c r="X791" s="196">
        <f>IFERROR(INDEX(Sales!$B$6:$F$5005,$T791,MATCH(X$10,Sales!$B$5:$F$5,0)),"")</f>
        <v>0</v>
      </c>
      <c r="Y791" s="220">
        <f>IFERROR(INDEX(Sales!$B$6:$F$5005,$T791,MATCH(Y$10,Sales!$B$5:$F$5,0)),"")</f>
        <v>0</v>
      </c>
      <c r="Z791" s="201"/>
      <c r="AA791" s="201"/>
      <c r="AB791" s="201" t="str">
        <f t="shared" si="78"/>
        <v>No</v>
      </c>
      <c r="AC791" s="201" t="str">
        <f t="shared" si="79"/>
        <v/>
      </c>
      <c r="AD791" s="201" t="str">
        <f t="shared" si="77"/>
        <v/>
      </c>
      <c r="AE791" s="202" t="str">
        <f t="shared" si="80"/>
        <v/>
      </c>
      <c r="AF791" s="202" t="str">
        <f t="shared" si="81"/>
        <v/>
      </c>
      <c r="AG791" s="202" t="str">
        <f t="shared" si="82"/>
        <v/>
      </c>
      <c r="AH791" s="202"/>
      <c r="AI791" s="1"/>
      <c r="AJ791" s="217"/>
      <c r="AK791" s="217"/>
      <c r="AL791" s="217"/>
      <c r="AM791" s="217"/>
      <c r="AO791" s="217"/>
    </row>
    <row r="792" spans="20:41" x14ac:dyDescent="0.25">
      <c r="T792" s="200">
        <v>782</v>
      </c>
      <c r="U792" s="197">
        <f>IFERROR(INDEX(Sales!$B$6:$F$5005,$T792,MATCH(U$10,Sales!$B$5:$F$5,0)),"")</f>
        <v>0</v>
      </c>
      <c r="V792" s="196">
        <f>IFERROR(INDEX(Sales!$B$6:$F$5005,$T792,MATCH(V$10,Sales!$B$5:$F$5,0)),"")</f>
        <v>0</v>
      </c>
      <c r="W792" s="196">
        <f>IFERROR(INDEX(Sales!$B$6:$F$5005,$T792,MATCH(W$10,Sales!$B$5:$F$5,0)),"")</f>
        <v>0</v>
      </c>
      <c r="X792" s="196">
        <f>IFERROR(INDEX(Sales!$B$6:$F$5005,$T792,MATCH(X$10,Sales!$B$5:$F$5,0)),"")</f>
        <v>0</v>
      </c>
      <c r="Y792" s="220">
        <f>IFERROR(INDEX(Sales!$B$6:$F$5005,$T792,MATCH(Y$10,Sales!$B$5:$F$5,0)),"")</f>
        <v>0</v>
      </c>
      <c r="Z792" s="201"/>
      <c r="AA792" s="201"/>
      <c r="AB792" s="201" t="str">
        <f t="shared" si="78"/>
        <v>No</v>
      </c>
      <c r="AC792" s="201" t="str">
        <f t="shared" si="79"/>
        <v/>
      </c>
      <c r="AD792" s="201" t="str">
        <f t="shared" si="77"/>
        <v/>
      </c>
      <c r="AE792" s="202" t="str">
        <f t="shared" si="80"/>
        <v/>
      </c>
      <c r="AF792" s="202" t="str">
        <f t="shared" si="81"/>
        <v/>
      </c>
      <c r="AG792" s="202" t="str">
        <f t="shared" si="82"/>
        <v/>
      </c>
      <c r="AH792" s="202"/>
      <c r="AI792" s="1"/>
      <c r="AJ792" s="217"/>
      <c r="AK792" s="217"/>
      <c r="AL792" s="217"/>
      <c r="AM792" s="217"/>
      <c r="AO792" s="217"/>
    </row>
    <row r="793" spans="20:41" x14ac:dyDescent="0.25">
      <c r="T793" s="200">
        <v>783</v>
      </c>
      <c r="U793" s="197">
        <f>IFERROR(INDEX(Sales!$B$6:$F$5005,$T793,MATCH(U$10,Sales!$B$5:$F$5,0)),"")</f>
        <v>0</v>
      </c>
      <c r="V793" s="196">
        <f>IFERROR(INDEX(Sales!$B$6:$F$5005,$T793,MATCH(V$10,Sales!$B$5:$F$5,0)),"")</f>
        <v>0</v>
      </c>
      <c r="W793" s="196">
        <f>IFERROR(INDEX(Sales!$B$6:$F$5005,$T793,MATCH(W$10,Sales!$B$5:$F$5,0)),"")</f>
        <v>0</v>
      </c>
      <c r="X793" s="196">
        <f>IFERROR(INDEX(Sales!$B$6:$F$5005,$T793,MATCH(X$10,Sales!$B$5:$F$5,0)),"")</f>
        <v>0</v>
      </c>
      <c r="Y793" s="220">
        <f>IFERROR(INDEX(Sales!$B$6:$F$5005,$T793,MATCH(Y$10,Sales!$B$5:$F$5,0)),"")</f>
        <v>0</v>
      </c>
      <c r="Z793" s="201"/>
      <c r="AA793" s="201"/>
      <c r="AB793" s="201" t="str">
        <f t="shared" si="78"/>
        <v>No</v>
      </c>
      <c r="AC793" s="201" t="str">
        <f t="shared" si="79"/>
        <v/>
      </c>
      <c r="AD793" s="201" t="str">
        <f t="shared" si="77"/>
        <v/>
      </c>
      <c r="AE793" s="202" t="str">
        <f t="shared" si="80"/>
        <v/>
      </c>
      <c r="AF793" s="202" t="str">
        <f t="shared" si="81"/>
        <v/>
      </c>
      <c r="AG793" s="202" t="str">
        <f t="shared" si="82"/>
        <v/>
      </c>
      <c r="AH793" s="202"/>
      <c r="AI793" s="1"/>
      <c r="AJ793" s="217"/>
      <c r="AK793" s="217"/>
      <c r="AL793" s="217"/>
      <c r="AM793" s="217"/>
      <c r="AO793" s="217"/>
    </row>
    <row r="794" spans="20:41" x14ac:dyDescent="0.25">
      <c r="T794" s="200">
        <v>784</v>
      </c>
      <c r="U794" s="197">
        <f>IFERROR(INDEX(Sales!$B$6:$F$5005,$T794,MATCH(U$10,Sales!$B$5:$F$5,0)),"")</f>
        <v>0</v>
      </c>
      <c r="V794" s="196">
        <f>IFERROR(INDEX(Sales!$B$6:$F$5005,$T794,MATCH(V$10,Sales!$B$5:$F$5,0)),"")</f>
        <v>0</v>
      </c>
      <c r="W794" s="196">
        <f>IFERROR(INDEX(Sales!$B$6:$F$5005,$T794,MATCH(W$10,Sales!$B$5:$F$5,0)),"")</f>
        <v>0</v>
      </c>
      <c r="X794" s="196">
        <f>IFERROR(INDEX(Sales!$B$6:$F$5005,$T794,MATCH(X$10,Sales!$B$5:$F$5,0)),"")</f>
        <v>0</v>
      </c>
      <c r="Y794" s="220">
        <f>IFERROR(INDEX(Sales!$B$6:$F$5005,$T794,MATCH(Y$10,Sales!$B$5:$F$5,0)),"")</f>
        <v>0</v>
      </c>
      <c r="Z794" s="201"/>
      <c r="AA794" s="201"/>
      <c r="AB794" s="201" t="str">
        <f t="shared" si="78"/>
        <v>No</v>
      </c>
      <c r="AC794" s="201" t="str">
        <f t="shared" si="79"/>
        <v/>
      </c>
      <c r="AD794" s="201" t="str">
        <f t="shared" si="77"/>
        <v/>
      </c>
      <c r="AE794" s="202" t="str">
        <f t="shared" si="80"/>
        <v/>
      </c>
      <c r="AF794" s="202" t="str">
        <f t="shared" si="81"/>
        <v/>
      </c>
      <c r="AG794" s="202" t="str">
        <f t="shared" si="82"/>
        <v/>
      </c>
      <c r="AH794" s="202"/>
      <c r="AI794" s="1"/>
      <c r="AJ794" s="217"/>
      <c r="AK794" s="217"/>
      <c r="AL794" s="217"/>
      <c r="AM794" s="217"/>
      <c r="AO794" s="217"/>
    </row>
    <row r="795" spans="20:41" x14ac:dyDescent="0.25">
      <c r="T795" s="200">
        <v>785</v>
      </c>
      <c r="U795" s="197">
        <f>IFERROR(INDEX(Sales!$B$6:$F$5005,$T795,MATCH(U$10,Sales!$B$5:$F$5,0)),"")</f>
        <v>0</v>
      </c>
      <c r="V795" s="196">
        <f>IFERROR(INDEX(Sales!$B$6:$F$5005,$T795,MATCH(V$10,Sales!$B$5:$F$5,0)),"")</f>
        <v>0</v>
      </c>
      <c r="W795" s="196">
        <f>IFERROR(INDEX(Sales!$B$6:$F$5005,$T795,MATCH(W$10,Sales!$B$5:$F$5,0)),"")</f>
        <v>0</v>
      </c>
      <c r="X795" s="196">
        <f>IFERROR(INDEX(Sales!$B$6:$F$5005,$T795,MATCH(X$10,Sales!$B$5:$F$5,0)),"")</f>
        <v>0</v>
      </c>
      <c r="Y795" s="220">
        <f>IFERROR(INDEX(Sales!$B$6:$F$5005,$T795,MATCH(Y$10,Sales!$B$5:$F$5,0)),"")</f>
        <v>0</v>
      </c>
      <c r="Z795" s="201"/>
      <c r="AA795" s="201"/>
      <c r="AB795" s="201" t="str">
        <f t="shared" si="78"/>
        <v>No</v>
      </c>
      <c r="AC795" s="201" t="str">
        <f t="shared" si="79"/>
        <v/>
      </c>
      <c r="AD795" s="201" t="str">
        <f t="shared" si="77"/>
        <v/>
      </c>
      <c r="AE795" s="202" t="str">
        <f t="shared" si="80"/>
        <v/>
      </c>
      <c r="AF795" s="202" t="str">
        <f t="shared" si="81"/>
        <v/>
      </c>
      <c r="AG795" s="202" t="str">
        <f t="shared" si="82"/>
        <v/>
      </c>
      <c r="AH795" s="202"/>
      <c r="AI795" s="1"/>
      <c r="AJ795" s="217"/>
      <c r="AK795" s="217"/>
      <c r="AL795" s="217"/>
      <c r="AM795" s="217"/>
      <c r="AO795" s="217"/>
    </row>
    <row r="796" spans="20:41" x14ac:dyDescent="0.25">
      <c r="T796" s="200">
        <v>786</v>
      </c>
      <c r="U796" s="197">
        <f>IFERROR(INDEX(Sales!$B$6:$F$5005,$T796,MATCH(U$10,Sales!$B$5:$F$5,0)),"")</f>
        <v>0</v>
      </c>
      <c r="V796" s="196">
        <f>IFERROR(INDEX(Sales!$B$6:$F$5005,$T796,MATCH(V$10,Sales!$B$5:$F$5,0)),"")</f>
        <v>0</v>
      </c>
      <c r="W796" s="196">
        <f>IFERROR(INDEX(Sales!$B$6:$F$5005,$T796,MATCH(W$10,Sales!$B$5:$F$5,0)),"")</f>
        <v>0</v>
      </c>
      <c r="X796" s="196">
        <f>IFERROR(INDEX(Sales!$B$6:$F$5005,$T796,MATCH(X$10,Sales!$B$5:$F$5,0)),"")</f>
        <v>0</v>
      </c>
      <c r="Y796" s="220">
        <f>IFERROR(INDEX(Sales!$B$6:$F$5005,$T796,MATCH(Y$10,Sales!$B$5:$F$5,0)),"")</f>
        <v>0</v>
      </c>
      <c r="Z796" s="201"/>
      <c r="AA796" s="201"/>
      <c r="AB796" s="201" t="str">
        <f t="shared" si="78"/>
        <v>No</v>
      </c>
      <c r="AC796" s="201" t="str">
        <f t="shared" si="79"/>
        <v/>
      </c>
      <c r="AD796" s="201" t="str">
        <f t="shared" si="77"/>
        <v/>
      </c>
      <c r="AE796" s="202" t="str">
        <f t="shared" si="80"/>
        <v/>
      </c>
      <c r="AF796" s="202" t="str">
        <f t="shared" si="81"/>
        <v/>
      </c>
      <c r="AG796" s="202" t="str">
        <f t="shared" si="82"/>
        <v/>
      </c>
      <c r="AH796" s="202"/>
      <c r="AI796" s="1"/>
      <c r="AJ796" s="217"/>
      <c r="AK796" s="217"/>
      <c r="AL796" s="217"/>
      <c r="AM796" s="217"/>
      <c r="AO796" s="217"/>
    </row>
    <row r="797" spans="20:41" x14ac:dyDescent="0.25">
      <c r="T797" s="200">
        <v>787</v>
      </c>
      <c r="U797" s="197">
        <f>IFERROR(INDEX(Sales!$B$6:$F$5005,$T797,MATCH(U$10,Sales!$B$5:$F$5,0)),"")</f>
        <v>0</v>
      </c>
      <c r="V797" s="196">
        <f>IFERROR(INDEX(Sales!$B$6:$F$5005,$T797,MATCH(V$10,Sales!$B$5:$F$5,0)),"")</f>
        <v>0</v>
      </c>
      <c r="W797" s="196">
        <f>IFERROR(INDEX(Sales!$B$6:$F$5005,$T797,MATCH(W$10,Sales!$B$5:$F$5,0)),"")</f>
        <v>0</v>
      </c>
      <c r="X797" s="196">
        <f>IFERROR(INDEX(Sales!$B$6:$F$5005,$T797,MATCH(X$10,Sales!$B$5:$F$5,0)),"")</f>
        <v>0</v>
      </c>
      <c r="Y797" s="220">
        <f>IFERROR(INDEX(Sales!$B$6:$F$5005,$T797,MATCH(Y$10,Sales!$B$5:$F$5,0)),"")</f>
        <v>0</v>
      </c>
      <c r="Z797" s="201"/>
      <c r="AA797" s="201"/>
      <c r="AB797" s="201" t="str">
        <f t="shared" si="78"/>
        <v>No</v>
      </c>
      <c r="AC797" s="201" t="str">
        <f t="shared" si="79"/>
        <v/>
      </c>
      <c r="AD797" s="201" t="str">
        <f t="shared" si="77"/>
        <v/>
      </c>
      <c r="AE797" s="202" t="str">
        <f t="shared" si="80"/>
        <v/>
      </c>
      <c r="AF797" s="202" t="str">
        <f t="shared" si="81"/>
        <v/>
      </c>
      <c r="AG797" s="202" t="str">
        <f t="shared" si="82"/>
        <v/>
      </c>
      <c r="AH797" s="202"/>
      <c r="AI797" s="1"/>
      <c r="AJ797" s="217"/>
      <c r="AK797" s="217"/>
      <c r="AL797" s="217"/>
      <c r="AM797" s="217"/>
      <c r="AO797" s="217"/>
    </row>
    <row r="798" spans="20:41" x14ac:dyDescent="0.25">
      <c r="T798" s="200">
        <v>788</v>
      </c>
      <c r="U798" s="197">
        <f>IFERROR(INDEX(Sales!$B$6:$F$5005,$T798,MATCH(U$10,Sales!$B$5:$F$5,0)),"")</f>
        <v>0</v>
      </c>
      <c r="V798" s="196">
        <f>IFERROR(INDEX(Sales!$B$6:$F$5005,$T798,MATCH(V$10,Sales!$B$5:$F$5,0)),"")</f>
        <v>0</v>
      </c>
      <c r="W798" s="196">
        <f>IFERROR(INDEX(Sales!$B$6:$F$5005,$T798,MATCH(W$10,Sales!$B$5:$F$5,0)),"")</f>
        <v>0</v>
      </c>
      <c r="X798" s="196">
        <f>IFERROR(INDEX(Sales!$B$6:$F$5005,$T798,MATCH(X$10,Sales!$B$5:$F$5,0)),"")</f>
        <v>0</v>
      </c>
      <c r="Y798" s="220">
        <f>IFERROR(INDEX(Sales!$B$6:$F$5005,$T798,MATCH(Y$10,Sales!$B$5:$F$5,0)),"")</f>
        <v>0</v>
      </c>
      <c r="Z798" s="201"/>
      <c r="AA798" s="201"/>
      <c r="AB798" s="201" t="str">
        <f t="shared" si="78"/>
        <v>No</v>
      </c>
      <c r="AC798" s="201" t="str">
        <f t="shared" si="79"/>
        <v/>
      </c>
      <c r="AD798" s="201" t="str">
        <f t="shared" si="77"/>
        <v/>
      </c>
      <c r="AE798" s="202" t="str">
        <f t="shared" si="80"/>
        <v/>
      </c>
      <c r="AF798" s="202" t="str">
        <f t="shared" si="81"/>
        <v/>
      </c>
      <c r="AG798" s="202" t="str">
        <f t="shared" si="82"/>
        <v/>
      </c>
      <c r="AH798" s="202"/>
      <c r="AI798" s="1"/>
      <c r="AJ798" s="217"/>
      <c r="AK798" s="217"/>
      <c r="AL798" s="217"/>
      <c r="AM798" s="217"/>
      <c r="AO798" s="217"/>
    </row>
    <row r="799" spans="20:41" x14ac:dyDescent="0.25">
      <c r="T799" s="200">
        <v>789</v>
      </c>
      <c r="U799" s="197">
        <f>IFERROR(INDEX(Sales!$B$6:$F$5005,$T799,MATCH(U$10,Sales!$B$5:$F$5,0)),"")</f>
        <v>0</v>
      </c>
      <c r="V799" s="196">
        <f>IFERROR(INDEX(Sales!$B$6:$F$5005,$T799,MATCH(V$10,Sales!$B$5:$F$5,0)),"")</f>
        <v>0</v>
      </c>
      <c r="W799" s="196">
        <f>IFERROR(INDEX(Sales!$B$6:$F$5005,$T799,MATCH(W$10,Sales!$B$5:$F$5,0)),"")</f>
        <v>0</v>
      </c>
      <c r="X799" s="196">
        <f>IFERROR(INDEX(Sales!$B$6:$F$5005,$T799,MATCH(X$10,Sales!$B$5:$F$5,0)),"")</f>
        <v>0</v>
      </c>
      <c r="Y799" s="220">
        <f>IFERROR(INDEX(Sales!$B$6:$F$5005,$T799,MATCH(Y$10,Sales!$B$5:$F$5,0)),"")</f>
        <v>0</v>
      </c>
      <c r="Z799" s="201"/>
      <c r="AA799" s="201"/>
      <c r="AB799" s="201" t="str">
        <f t="shared" si="78"/>
        <v>No</v>
      </c>
      <c r="AC799" s="201" t="str">
        <f t="shared" si="79"/>
        <v/>
      </c>
      <c r="AD799" s="201" t="str">
        <f t="shared" si="77"/>
        <v/>
      </c>
      <c r="AE799" s="202" t="str">
        <f t="shared" si="80"/>
        <v/>
      </c>
      <c r="AF799" s="202" t="str">
        <f t="shared" si="81"/>
        <v/>
      </c>
      <c r="AG799" s="202" t="str">
        <f t="shared" si="82"/>
        <v/>
      </c>
      <c r="AH799" s="202"/>
      <c r="AI799" s="1"/>
      <c r="AJ799" s="217"/>
      <c r="AK799" s="217"/>
      <c r="AL799" s="217"/>
      <c r="AM799" s="217"/>
      <c r="AO799" s="217"/>
    </row>
    <row r="800" spans="20:41" x14ac:dyDescent="0.25">
      <c r="T800" s="200">
        <v>790</v>
      </c>
      <c r="U800" s="197">
        <f>IFERROR(INDEX(Sales!$B$6:$F$5005,$T800,MATCH(U$10,Sales!$B$5:$F$5,0)),"")</f>
        <v>0</v>
      </c>
      <c r="V800" s="196">
        <f>IFERROR(INDEX(Sales!$B$6:$F$5005,$T800,MATCH(V$10,Sales!$B$5:$F$5,0)),"")</f>
        <v>0</v>
      </c>
      <c r="W800" s="196">
        <f>IFERROR(INDEX(Sales!$B$6:$F$5005,$T800,MATCH(W$10,Sales!$B$5:$F$5,0)),"")</f>
        <v>0</v>
      </c>
      <c r="X800" s="196">
        <f>IFERROR(INDEX(Sales!$B$6:$F$5005,$T800,MATCH(X$10,Sales!$B$5:$F$5,0)),"")</f>
        <v>0</v>
      </c>
      <c r="Y800" s="220">
        <f>IFERROR(INDEX(Sales!$B$6:$F$5005,$T800,MATCH(Y$10,Sales!$B$5:$F$5,0)),"")</f>
        <v>0</v>
      </c>
      <c r="Z800" s="201"/>
      <c r="AA800" s="201"/>
      <c r="AB800" s="201" t="str">
        <f t="shared" si="78"/>
        <v>No</v>
      </c>
      <c r="AC800" s="201" t="str">
        <f t="shared" si="79"/>
        <v/>
      </c>
      <c r="AD800" s="201" t="str">
        <f t="shared" si="77"/>
        <v/>
      </c>
      <c r="AE800" s="202" t="str">
        <f t="shared" si="80"/>
        <v/>
      </c>
      <c r="AF800" s="202" t="str">
        <f t="shared" si="81"/>
        <v/>
      </c>
      <c r="AG800" s="202" t="str">
        <f t="shared" si="82"/>
        <v/>
      </c>
      <c r="AH800" s="202"/>
      <c r="AI800" s="1"/>
      <c r="AJ800" s="217"/>
      <c r="AK800" s="217"/>
      <c r="AL800" s="217"/>
      <c r="AM800" s="217"/>
      <c r="AO800" s="217"/>
    </row>
    <row r="801" spans="20:41" x14ac:dyDescent="0.25">
      <c r="T801" s="200">
        <v>791</v>
      </c>
      <c r="U801" s="197">
        <f>IFERROR(INDEX(Sales!$B$6:$F$5005,$T801,MATCH(U$10,Sales!$B$5:$F$5,0)),"")</f>
        <v>0</v>
      </c>
      <c r="V801" s="196">
        <f>IFERROR(INDEX(Sales!$B$6:$F$5005,$T801,MATCH(V$10,Sales!$B$5:$F$5,0)),"")</f>
        <v>0</v>
      </c>
      <c r="W801" s="196">
        <f>IFERROR(INDEX(Sales!$B$6:$F$5005,$T801,MATCH(W$10,Sales!$B$5:$F$5,0)),"")</f>
        <v>0</v>
      </c>
      <c r="X801" s="196">
        <f>IFERROR(INDEX(Sales!$B$6:$F$5005,$T801,MATCH(X$10,Sales!$B$5:$F$5,0)),"")</f>
        <v>0</v>
      </c>
      <c r="Y801" s="220">
        <f>IFERROR(INDEX(Sales!$B$6:$F$5005,$T801,MATCH(Y$10,Sales!$B$5:$F$5,0)),"")</f>
        <v>0</v>
      </c>
      <c r="Z801" s="201"/>
      <c r="AA801" s="201"/>
      <c r="AB801" s="201" t="str">
        <f t="shared" si="78"/>
        <v>No</v>
      </c>
      <c r="AC801" s="201" t="str">
        <f t="shared" si="79"/>
        <v/>
      </c>
      <c r="AD801" s="201" t="str">
        <f t="shared" si="77"/>
        <v/>
      </c>
      <c r="AE801" s="202" t="str">
        <f t="shared" si="80"/>
        <v/>
      </c>
      <c r="AF801" s="202" t="str">
        <f t="shared" si="81"/>
        <v/>
      </c>
      <c r="AG801" s="202" t="str">
        <f t="shared" si="82"/>
        <v/>
      </c>
      <c r="AH801" s="202"/>
      <c r="AI801" s="1"/>
      <c r="AJ801" s="217"/>
      <c r="AK801" s="217"/>
      <c r="AL801" s="217"/>
      <c r="AM801" s="217"/>
      <c r="AO801" s="217"/>
    </row>
    <row r="802" spans="20:41" x14ac:dyDescent="0.25">
      <c r="T802" s="200">
        <v>792</v>
      </c>
      <c r="U802" s="197">
        <f>IFERROR(INDEX(Sales!$B$6:$F$5005,$T802,MATCH(U$10,Sales!$B$5:$F$5,0)),"")</f>
        <v>0</v>
      </c>
      <c r="V802" s="196">
        <f>IFERROR(INDEX(Sales!$B$6:$F$5005,$T802,MATCH(V$10,Sales!$B$5:$F$5,0)),"")</f>
        <v>0</v>
      </c>
      <c r="W802" s="196">
        <f>IFERROR(INDEX(Sales!$B$6:$F$5005,$T802,MATCH(W$10,Sales!$B$5:$F$5,0)),"")</f>
        <v>0</v>
      </c>
      <c r="X802" s="196">
        <f>IFERROR(INDEX(Sales!$B$6:$F$5005,$T802,MATCH(X$10,Sales!$B$5:$F$5,0)),"")</f>
        <v>0</v>
      </c>
      <c r="Y802" s="220">
        <f>IFERROR(INDEX(Sales!$B$6:$F$5005,$T802,MATCH(Y$10,Sales!$B$5:$F$5,0)),"")</f>
        <v>0</v>
      </c>
      <c r="Z802" s="201"/>
      <c r="AA802" s="201"/>
      <c r="AB802" s="201" t="str">
        <f t="shared" si="78"/>
        <v>No</v>
      </c>
      <c r="AC802" s="201" t="str">
        <f t="shared" si="79"/>
        <v/>
      </c>
      <c r="AD802" s="201" t="str">
        <f t="shared" si="77"/>
        <v/>
      </c>
      <c r="AE802" s="202" t="str">
        <f t="shared" si="80"/>
        <v/>
      </c>
      <c r="AF802" s="202" t="str">
        <f t="shared" si="81"/>
        <v/>
      </c>
      <c r="AG802" s="202" t="str">
        <f t="shared" si="82"/>
        <v/>
      </c>
      <c r="AH802" s="202"/>
      <c r="AI802" s="1"/>
      <c r="AJ802" s="217"/>
      <c r="AK802" s="217"/>
      <c r="AL802" s="217"/>
      <c r="AM802" s="217"/>
      <c r="AO802" s="217"/>
    </row>
    <row r="803" spans="20:41" x14ac:dyDescent="0.25">
      <c r="T803" s="200">
        <v>793</v>
      </c>
      <c r="U803" s="197">
        <f>IFERROR(INDEX(Sales!$B$6:$F$5005,$T803,MATCH(U$10,Sales!$B$5:$F$5,0)),"")</f>
        <v>0</v>
      </c>
      <c r="V803" s="196">
        <f>IFERROR(INDEX(Sales!$B$6:$F$5005,$T803,MATCH(V$10,Sales!$B$5:$F$5,0)),"")</f>
        <v>0</v>
      </c>
      <c r="W803" s="196">
        <f>IFERROR(INDEX(Sales!$B$6:$F$5005,$T803,MATCH(W$10,Sales!$B$5:$F$5,0)),"")</f>
        <v>0</v>
      </c>
      <c r="X803" s="196">
        <f>IFERROR(INDEX(Sales!$B$6:$F$5005,$T803,MATCH(X$10,Sales!$B$5:$F$5,0)),"")</f>
        <v>0</v>
      </c>
      <c r="Y803" s="220">
        <f>IFERROR(INDEX(Sales!$B$6:$F$5005,$T803,MATCH(Y$10,Sales!$B$5:$F$5,0)),"")</f>
        <v>0</v>
      </c>
      <c r="Z803" s="201"/>
      <c r="AA803" s="201"/>
      <c r="AB803" s="201" t="str">
        <f t="shared" si="78"/>
        <v>No</v>
      </c>
      <c r="AC803" s="201" t="str">
        <f t="shared" si="79"/>
        <v/>
      </c>
      <c r="AD803" s="201" t="str">
        <f t="shared" si="77"/>
        <v/>
      </c>
      <c r="AE803" s="202" t="str">
        <f t="shared" si="80"/>
        <v/>
      </c>
      <c r="AF803" s="202" t="str">
        <f t="shared" si="81"/>
        <v/>
      </c>
      <c r="AG803" s="202" t="str">
        <f t="shared" si="82"/>
        <v/>
      </c>
      <c r="AH803" s="202"/>
      <c r="AI803" s="1"/>
      <c r="AJ803" s="217"/>
      <c r="AK803" s="217"/>
      <c r="AL803" s="217"/>
      <c r="AM803" s="217"/>
      <c r="AO803" s="217"/>
    </row>
    <row r="804" spans="20:41" x14ac:dyDescent="0.25">
      <c r="T804" s="200">
        <v>794</v>
      </c>
      <c r="U804" s="197">
        <f>IFERROR(INDEX(Sales!$B$6:$F$5005,$T804,MATCH(U$10,Sales!$B$5:$F$5,0)),"")</f>
        <v>0</v>
      </c>
      <c r="V804" s="196">
        <f>IFERROR(INDEX(Sales!$B$6:$F$5005,$T804,MATCH(V$10,Sales!$B$5:$F$5,0)),"")</f>
        <v>0</v>
      </c>
      <c r="W804" s="196">
        <f>IFERROR(INDEX(Sales!$B$6:$F$5005,$T804,MATCH(W$10,Sales!$B$5:$F$5,0)),"")</f>
        <v>0</v>
      </c>
      <c r="X804" s="196">
        <f>IFERROR(INDEX(Sales!$B$6:$F$5005,$T804,MATCH(X$10,Sales!$B$5:$F$5,0)),"")</f>
        <v>0</v>
      </c>
      <c r="Y804" s="220">
        <f>IFERROR(INDEX(Sales!$B$6:$F$5005,$T804,MATCH(Y$10,Sales!$B$5:$F$5,0)),"")</f>
        <v>0</v>
      </c>
      <c r="Z804" s="201"/>
      <c r="AA804" s="201"/>
      <c r="AB804" s="201" t="str">
        <f t="shared" si="78"/>
        <v>No</v>
      </c>
      <c r="AC804" s="201" t="str">
        <f t="shared" si="79"/>
        <v/>
      </c>
      <c r="AD804" s="201" t="str">
        <f t="shared" si="77"/>
        <v/>
      </c>
      <c r="AE804" s="202" t="str">
        <f t="shared" si="80"/>
        <v/>
      </c>
      <c r="AF804" s="202" t="str">
        <f t="shared" si="81"/>
        <v/>
      </c>
      <c r="AG804" s="202" t="str">
        <f t="shared" si="82"/>
        <v/>
      </c>
      <c r="AH804" s="202"/>
      <c r="AI804" s="1"/>
      <c r="AJ804" s="217"/>
      <c r="AK804" s="217"/>
      <c r="AL804" s="217"/>
      <c r="AM804" s="217"/>
      <c r="AO804" s="217"/>
    </row>
    <row r="805" spans="20:41" x14ac:dyDescent="0.25">
      <c r="T805" s="200">
        <v>795</v>
      </c>
      <c r="U805" s="197">
        <f>IFERROR(INDEX(Sales!$B$6:$F$5005,$T805,MATCH(U$10,Sales!$B$5:$F$5,0)),"")</f>
        <v>0</v>
      </c>
      <c r="V805" s="196">
        <f>IFERROR(INDEX(Sales!$B$6:$F$5005,$T805,MATCH(V$10,Sales!$B$5:$F$5,0)),"")</f>
        <v>0</v>
      </c>
      <c r="W805" s="196">
        <f>IFERROR(INDEX(Sales!$B$6:$F$5005,$T805,MATCH(W$10,Sales!$B$5:$F$5,0)),"")</f>
        <v>0</v>
      </c>
      <c r="X805" s="196">
        <f>IFERROR(INDEX(Sales!$B$6:$F$5005,$T805,MATCH(X$10,Sales!$B$5:$F$5,0)),"")</f>
        <v>0</v>
      </c>
      <c r="Y805" s="220">
        <f>IFERROR(INDEX(Sales!$B$6:$F$5005,$T805,MATCH(Y$10,Sales!$B$5:$F$5,0)),"")</f>
        <v>0</v>
      </c>
      <c r="Z805" s="201"/>
      <c r="AA805" s="201"/>
      <c r="AB805" s="201" t="str">
        <f t="shared" si="78"/>
        <v>No</v>
      </c>
      <c r="AC805" s="201" t="str">
        <f t="shared" si="79"/>
        <v/>
      </c>
      <c r="AD805" s="201" t="str">
        <f t="shared" si="77"/>
        <v/>
      </c>
      <c r="AE805" s="202" t="str">
        <f t="shared" si="80"/>
        <v/>
      </c>
      <c r="AF805" s="202" t="str">
        <f t="shared" si="81"/>
        <v/>
      </c>
      <c r="AG805" s="202" t="str">
        <f t="shared" si="82"/>
        <v/>
      </c>
      <c r="AH805" s="202"/>
      <c r="AI805" s="1"/>
      <c r="AJ805" s="217"/>
      <c r="AK805" s="217"/>
      <c r="AL805" s="217"/>
      <c r="AM805" s="217"/>
      <c r="AO805" s="217"/>
    </row>
    <row r="806" spans="20:41" x14ac:dyDescent="0.25">
      <c r="T806" s="200">
        <v>796</v>
      </c>
      <c r="U806" s="197">
        <f>IFERROR(INDEX(Sales!$B$6:$F$5005,$T806,MATCH(U$10,Sales!$B$5:$F$5,0)),"")</f>
        <v>0</v>
      </c>
      <c r="V806" s="196">
        <f>IFERROR(INDEX(Sales!$B$6:$F$5005,$T806,MATCH(V$10,Sales!$B$5:$F$5,0)),"")</f>
        <v>0</v>
      </c>
      <c r="W806" s="196">
        <f>IFERROR(INDEX(Sales!$B$6:$F$5005,$T806,MATCH(W$10,Sales!$B$5:$F$5,0)),"")</f>
        <v>0</v>
      </c>
      <c r="X806" s="196">
        <f>IFERROR(INDEX(Sales!$B$6:$F$5005,$T806,MATCH(X$10,Sales!$B$5:$F$5,0)),"")</f>
        <v>0</v>
      </c>
      <c r="Y806" s="220">
        <f>IFERROR(INDEX(Sales!$B$6:$F$5005,$T806,MATCH(Y$10,Sales!$B$5:$F$5,0)),"")</f>
        <v>0</v>
      </c>
      <c r="Z806" s="201"/>
      <c r="AA806" s="201"/>
      <c r="AB806" s="201" t="str">
        <f t="shared" si="78"/>
        <v>No</v>
      </c>
      <c r="AC806" s="201" t="str">
        <f t="shared" si="79"/>
        <v/>
      </c>
      <c r="AD806" s="201" t="str">
        <f t="shared" si="77"/>
        <v/>
      </c>
      <c r="AE806" s="202" t="str">
        <f t="shared" si="80"/>
        <v/>
      </c>
      <c r="AF806" s="202" t="str">
        <f t="shared" si="81"/>
        <v/>
      </c>
      <c r="AG806" s="202" t="str">
        <f t="shared" si="82"/>
        <v/>
      </c>
      <c r="AH806" s="202"/>
      <c r="AI806" s="1"/>
      <c r="AJ806" s="217"/>
      <c r="AK806" s="217"/>
      <c r="AL806" s="217"/>
      <c r="AM806" s="217"/>
      <c r="AO806" s="217"/>
    </row>
    <row r="807" spans="20:41" x14ac:dyDescent="0.25">
      <c r="T807" s="200">
        <v>797</v>
      </c>
      <c r="U807" s="197">
        <f>IFERROR(INDEX(Sales!$B$6:$F$5005,$T807,MATCH(U$10,Sales!$B$5:$F$5,0)),"")</f>
        <v>0</v>
      </c>
      <c r="V807" s="196">
        <f>IFERROR(INDEX(Sales!$B$6:$F$5005,$T807,MATCH(V$10,Sales!$B$5:$F$5,0)),"")</f>
        <v>0</v>
      </c>
      <c r="W807" s="196">
        <f>IFERROR(INDEX(Sales!$B$6:$F$5005,$T807,MATCH(W$10,Sales!$B$5:$F$5,0)),"")</f>
        <v>0</v>
      </c>
      <c r="X807" s="196">
        <f>IFERROR(INDEX(Sales!$B$6:$F$5005,$T807,MATCH(X$10,Sales!$B$5:$F$5,0)),"")</f>
        <v>0</v>
      </c>
      <c r="Y807" s="220">
        <f>IFERROR(INDEX(Sales!$B$6:$F$5005,$T807,MATCH(Y$10,Sales!$B$5:$F$5,0)),"")</f>
        <v>0</v>
      </c>
      <c r="Z807" s="201"/>
      <c r="AA807" s="201"/>
      <c r="AB807" s="201" t="str">
        <f t="shared" si="78"/>
        <v>No</v>
      </c>
      <c r="AC807" s="201" t="str">
        <f t="shared" si="79"/>
        <v/>
      </c>
      <c r="AD807" s="201" t="str">
        <f t="shared" si="77"/>
        <v/>
      </c>
      <c r="AE807" s="202" t="str">
        <f t="shared" si="80"/>
        <v/>
      </c>
      <c r="AF807" s="202" t="str">
        <f t="shared" si="81"/>
        <v/>
      </c>
      <c r="AG807" s="202" t="str">
        <f t="shared" si="82"/>
        <v/>
      </c>
      <c r="AH807" s="202"/>
      <c r="AI807" s="1"/>
      <c r="AJ807" s="217"/>
      <c r="AK807" s="217"/>
      <c r="AL807" s="217"/>
      <c r="AM807" s="217"/>
      <c r="AO807" s="217"/>
    </row>
    <row r="808" spans="20:41" x14ac:dyDescent="0.25">
      <c r="T808" s="200">
        <v>798</v>
      </c>
      <c r="U808" s="197">
        <f>IFERROR(INDEX(Sales!$B$6:$F$5005,$T808,MATCH(U$10,Sales!$B$5:$F$5,0)),"")</f>
        <v>0</v>
      </c>
      <c r="V808" s="196">
        <f>IFERROR(INDEX(Sales!$B$6:$F$5005,$T808,MATCH(V$10,Sales!$B$5:$F$5,0)),"")</f>
        <v>0</v>
      </c>
      <c r="W808" s="196">
        <f>IFERROR(INDEX(Sales!$B$6:$F$5005,$T808,MATCH(W$10,Sales!$B$5:$F$5,0)),"")</f>
        <v>0</v>
      </c>
      <c r="X808" s="196">
        <f>IFERROR(INDEX(Sales!$B$6:$F$5005,$T808,MATCH(X$10,Sales!$B$5:$F$5,0)),"")</f>
        <v>0</v>
      </c>
      <c r="Y808" s="220">
        <f>IFERROR(INDEX(Sales!$B$6:$F$5005,$T808,MATCH(Y$10,Sales!$B$5:$F$5,0)),"")</f>
        <v>0</v>
      </c>
      <c r="Z808" s="201"/>
      <c r="AA808" s="201"/>
      <c r="AB808" s="201" t="str">
        <f t="shared" si="78"/>
        <v>No</v>
      </c>
      <c r="AC808" s="201" t="str">
        <f t="shared" si="79"/>
        <v/>
      </c>
      <c r="AD808" s="201" t="str">
        <f t="shared" si="77"/>
        <v/>
      </c>
      <c r="AE808" s="202" t="str">
        <f t="shared" si="80"/>
        <v/>
      </c>
      <c r="AF808" s="202" t="str">
        <f t="shared" si="81"/>
        <v/>
      </c>
      <c r="AG808" s="202" t="str">
        <f t="shared" si="82"/>
        <v/>
      </c>
      <c r="AH808" s="202"/>
      <c r="AI808" s="1"/>
      <c r="AJ808" s="217"/>
      <c r="AK808" s="217"/>
      <c r="AL808" s="217"/>
      <c r="AM808" s="217"/>
      <c r="AO808" s="217"/>
    </row>
    <row r="809" spans="20:41" x14ac:dyDescent="0.25">
      <c r="T809" s="200">
        <v>799</v>
      </c>
      <c r="U809" s="197">
        <f>IFERROR(INDEX(Sales!$B$6:$F$5005,$T809,MATCH(U$10,Sales!$B$5:$F$5,0)),"")</f>
        <v>0</v>
      </c>
      <c r="V809" s="196">
        <f>IFERROR(INDEX(Sales!$B$6:$F$5005,$T809,MATCH(V$10,Sales!$B$5:$F$5,0)),"")</f>
        <v>0</v>
      </c>
      <c r="W809" s="196">
        <f>IFERROR(INDEX(Sales!$B$6:$F$5005,$T809,MATCH(W$10,Sales!$B$5:$F$5,0)),"")</f>
        <v>0</v>
      </c>
      <c r="X809" s="196">
        <f>IFERROR(INDEX(Sales!$B$6:$F$5005,$T809,MATCH(X$10,Sales!$B$5:$F$5,0)),"")</f>
        <v>0</v>
      </c>
      <c r="Y809" s="220">
        <f>IFERROR(INDEX(Sales!$B$6:$F$5005,$T809,MATCH(Y$10,Sales!$B$5:$F$5,0)),"")</f>
        <v>0</v>
      </c>
      <c r="Z809" s="201"/>
      <c r="AA809" s="201"/>
      <c r="AB809" s="201" t="str">
        <f t="shared" si="78"/>
        <v>No</v>
      </c>
      <c r="AC809" s="201" t="str">
        <f t="shared" si="79"/>
        <v/>
      </c>
      <c r="AD809" s="201" t="str">
        <f t="shared" si="77"/>
        <v/>
      </c>
      <c r="AE809" s="202" t="str">
        <f t="shared" si="80"/>
        <v/>
      </c>
      <c r="AF809" s="202" t="str">
        <f t="shared" si="81"/>
        <v/>
      </c>
      <c r="AG809" s="202" t="str">
        <f t="shared" si="82"/>
        <v/>
      </c>
      <c r="AH809" s="202"/>
      <c r="AI809" s="1"/>
      <c r="AJ809" s="217"/>
      <c r="AK809" s="217"/>
      <c r="AL809" s="217"/>
      <c r="AM809" s="217"/>
      <c r="AO809" s="217"/>
    </row>
    <row r="810" spans="20:41" x14ac:dyDescent="0.25">
      <c r="T810" s="200">
        <v>800</v>
      </c>
      <c r="U810" s="197">
        <f>IFERROR(INDEX(Sales!$B$6:$F$5005,$T810,MATCH(U$10,Sales!$B$5:$F$5,0)),"")</f>
        <v>0</v>
      </c>
      <c r="V810" s="196">
        <f>IFERROR(INDEX(Sales!$B$6:$F$5005,$T810,MATCH(V$10,Sales!$B$5:$F$5,0)),"")</f>
        <v>0</v>
      </c>
      <c r="W810" s="196">
        <f>IFERROR(INDEX(Sales!$B$6:$F$5005,$T810,MATCH(W$10,Sales!$B$5:$F$5,0)),"")</f>
        <v>0</v>
      </c>
      <c r="X810" s="196">
        <f>IFERROR(INDEX(Sales!$B$6:$F$5005,$T810,MATCH(X$10,Sales!$B$5:$F$5,0)),"")</f>
        <v>0</v>
      </c>
      <c r="Y810" s="220">
        <f>IFERROR(INDEX(Sales!$B$6:$F$5005,$T810,MATCH(Y$10,Sales!$B$5:$F$5,0)),"")</f>
        <v>0</v>
      </c>
      <c r="Z810" s="201"/>
      <c r="AA810" s="201"/>
      <c r="AB810" s="201" t="str">
        <f t="shared" si="78"/>
        <v>No</v>
      </c>
      <c r="AC810" s="201" t="str">
        <f t="shared" si="79"/>
        <v/>
      </c>
      <c r="AD810" s="201" t="str">
        <f t="shared" si="77"/>
        <v/>
      </c>
      <c r="AE810" s="202" t="str">
        <f t="shared" si="80"/>
        <v/>
      </c>
      <c r="AF810" s="202" t="str">
        <f t="shared" si="81"/>
        <v/>
      </c>
      <c r="AG810" s="202" t="str">
        <f t="shared" si="82"/>
        <v/>
      </c>
      <c r="AH810" s="202"/>
      <c r="AI810" s="1"/>
      <c r="AJ810" s="217"/>
      <c r="AK810" s="217"/>
      <c r="AL810" s="217"/>
      <c r="AM810" s="217"/>
      <c r="AO810" s="217"/>
    </row>
    <row r="811" spans="20:41" x14ac:dyDescent="0.25">
      <c r="T811" s="200">
        <v>801</v>
      </c>
      <c r="U811" s="197">
        <f>IFERROR(INDEX(Sales!$B$6:$F$5005,$T811,MATCH(U$10,Sales!$B$5:$F$5,0)),"")</f>
        <v>0</v>
      </c>
      <c r="V811" s="196">
        <f>IFERROR(INDEX(Sales!$B$6:$F$5005,$T811,MATCH(V$10,Sales!$B$5:$F$5,0)),"")</f>
        <v>0</v>
      </c>
      <c r="W811" s="196">
        <f>IFERROR(INDEX(Sales!$B$6:$F$5005,$T811,MATCH(W$10,Sales!$B$5:$F$5,0)),"")</f>
        <v>0</v>
      </c>
      <c r="X811" s="196">
        <f>IFERROR(INDEX(Sales!$B$6:$F$5005,$T811,MATCH(X$10,Sales!$B$5:$F$5,0)),"")</f>
        <v>0</v>
      </c>
      <c r="Y811" s="220">
        <f>IFERROR(INDEX(Sales!$B$6:$F$5005,$T811,MATCH(Y$10,Sales!$B$5:$F$5,0)),"")</f>
        <v>0</v>
      </c>
      <c r="Z811" s="201"/>
      <c r="AA811" s="201"/>
      <c r="AB811" s="201" t="str">
        <f t="shared" si="78"/>
        <v>No</v>
      </c>
      <c r="AC811" s="201" t="str">
        <f t="shared" si="79"/>
        <v/>
      </c>
      <c r="AD811" s="201" t="str">
        <f t="shared" si="77"/>
        <v/>
      </c>
      <c r="AE811" s="202" t="str">
        <f t="shared" si="80"/>
        <v/>
      </c>
      <c r="AF811" s="202" t="str">
        <f t="shared" si="81"/>
        <v/>
      </c>
      <c r="AG811" s="202" t="str">
        <f t="shared" si="82"/>
        <v/>
      </c>
      <c r="AH811" s="202"/>
      <c r="AI811" s="1"/>
      <c r="AJ811" s="217"/>
      <c r="AK811" s="217"/>
      <c r="AL811" s="217"/>
      <c r="AM811" s="217"/>
      <c r="AO811" s="217"/>
    </row>
    <row r="812" spans="20:41" x14ac:dyDescent="0.25">
      <c r="T812" s="200">
        <v>802</v>
      </c>
      <c r="U812" s="197">
        <f>IFERROR(INDEX(Sales!$B$6:$F$5005,$T812,MATCH(U$10,Sales!$B$5:$F$5,0)),"")</f>
        <v>0</v>
      </c>
      <c r="V812" s="196">
        <f>IFERROR(INDEX(Sales!$B$6:$F$5005,$T812,MATCH(V$10,Sales!$B$5:$F$5,0)),"")</f>
        <v>0</v>
      </c>
      <c r="W812" s="196">
        <f>IFERROR(INDEX(Sales!$B$6:$F$5005,$T812,MATCH(W$10,Sales!$B$5:$F$5,0)),"")</f>
        <v>0</v>
      </c>
      <c r="X812" s="196">
        <f>IFERROR(INDEX(Sales!$B$6:$F$5005,$T812,MATCH(X$10,Sales!$B$5:$F$5,0)),"")</f>
        <v>0</v>
      </c>
      <c r="Y812" s="220">
        <f>IFERROR(INDEX(Sales!$B$6:$F$5005,$T812,MATCH(Y$10,Sales!$B$5:$F$5,0)),"")</f>
        <v>0</v>
      </c>
      <c r="Z812" s="201"/>
      <c r="AA812" s="201"/>
      <c r="AB812" s="201" t="str">
        <f t="shared" si="78"/>
        <v>No</v>
      </c>
      <c r="AC812" s="201" t="str">
        <f t="shared" si="79"/>
        <v/>
      </c>
      <c r="AD812" s="201" t="str">
        <f t="shared" si="77"/>
        <v/>
      </c>
      <c r="AE812" s="202" t="str">
        <f t="shared" si="80"/>
        <v/>
      </c>
      <c r="AF812" s="202" t="str">
        <f t="shared" si="81"/>
        <v/>
      </c>
      <c r="AG812" s="202" t="str">
        <f t="shared" si="82"/>
        <v/>
      </c>
      <c r="AH812" s="202"/>
      <c r="AI812" s="1"/>
      <c r="AJ812" s="217"/>
      <c r="AK812" s="217"/>
      <c r="AL812" s="217"/>
      <c r="AM812" s="217"/>
      <c r="AO812" s="217"/>
    </row>
    <row r="813" spans="20:41" x14ac:dyDescent="0.25">
      <c r="T813" s="200">
        <v>803</v>
      </c>
      <c r="U813" s="197">
        <f>IFERROR(INDEX(Sales!$B$6:$F$5005,$T813,MATCH(U$10,Sales!$B$5:$F$5,0)),"")</f>
        <v>0</v>
      </c>
      <c r="V813" s="196">
        <f>IFERROR(INDEX(Sales!$B$6:$F$5005,$T813,MATCH(V$10,Sales!$B$5:$F$5,0)),"")</f>
        <v>0</v>
      </c>
      <c r="W813" s="196">
        <f>IFERROR(INDEX(Sales!$B$6:$F$5005,$T813,MATCH(W$10,Sales!$B$5:$F$5,0)),"")</f>
        <v>0</v>
      </c>
      <c r="X813" s="196">
        <f>IFERROR(INDEX(Sales!$B$6:$F$5005,$T813,MATCH(X$10,Sales!$B$5:$F$5,0)),"")</f>
        <v>0</v>
      </c>
      <c r="Y813" s="220">
        <f>IFERROR(INDEX(Sales!$B$6:$F$5005,$T813,MATCH(Y$10,Sales!$B$5:$F$5,0)),"")</f>
        <v>0</v>
      </c>
      <c r="Z813" s="201"/>
      <c r="AA813" s="201"/>
      <c r="AB813" s="201" t="str">
        <f t="shared" si="78"/>
        <v>No</v>
      </c>
      <c r="AC813" s="201" t="str">
        <f t="shared" si="79"/>
        <v/>
      </c>
      <c r="AD813" s="201" t="str">
        <f t="shared" si="77"/>
        <v/>
      </c>
      <c r="AE813" s="202" t="str">
        <f t="shared" si="80"/>
        <v/>
      </c>
      <c r="AF813" s="202" t="str">
        <f t="shared" si="81"/>
        <v/>
      </c>
      <c r="AG813" s="202" t="str">
        <f t="shared" si="82"/>
        <v/>
      </c>
      <c r="AH813" s="202"/>
      <c r="AI813" s="1"/>
      <c r="AJ813" s="217"/>
      <c r="AK813" s="217"/>
      <c r="AL813" s="217"/>
      <c r="AM813" s="217"/>
      <c r="AO813" s="217"/>
    </row>
    <row r="814" spans="20:41" x14ac:dyDescent="0.25">
      <c r="T814" s="200">
        <v>804</v>
      </c>
      <c r="U814" s="197">
        <f>IFERROR(INDEX(Sales!$B$6:$F$5005,$T814,MATCH(U$10,Sales!$B$5:$F$5,0)),"")</f>
        <v>0</v>
      </c>
      <c r="V814" s="196">
        <f>IFERROR(INDEX(Sales!$B$6:$F$5005,$T814,MATCH(V$10,Sales!$B$5:$F$5,0)),"")</f>
        <v>0</v>
      </c>
      <c r="W814" s="196">
        <f>IFERROR(INDEX(Sales!$B$6:$F$5005,$T814,MATCH(W$10,Sales!$B$5:$F$5,0)),"")</f>
        <v>0</v>
      </c>
      <c r="X814" s="196">
        <f>IFERROR(INDEX(Sales!$B$6:$F$5005,$T814,MATCH(X$10,Sales!$B$5:$F$5,0)),"")</f>
        <v>0</v>
      </c>
      <c r="Y814" s="220">
        <f>IFERROR(INDEX(Sales!$B$6:$F$5005,$T814,MATCH(Y$10,Sales!$B$5:$F$5,0)),"")</f>
        <v>0</v>
      </c>
      <c r="Z814" s="201"/>
      <c r="AA814" s="201"/>
      <c r="AB814" s="201" t="str">
        <f t="shared" si="78"/>
        <v>No</v>
      </c>
      <c r="AC814" s="201" t="str">
        <f t="shared" si="79"/>
        <v/>
      </c>
      <c r="AD814" s="201" t="str">
        <f t="shared" si="77"/>
        <v/>
      </c>
      <c r="AE814" s="202" t="str">
        <f t="shared" si="80"/>
        <v/>
      </c>
      <c r="AF814" s="202" t="str">
        <f t="shared" si="81"/>
        <v/>
      </c>
      <c r="AG814" s="202" t="str">
        <f t="shared" si="82"/>
        <v/>
      </c>
      <c r="AH814" s="202"/>
      <c r="AI814" s="1"/>
      <c r="AJ814" s="217"/>
      <c r="AK814" s="217"/>
      <c r="AL814" s="217"/>
      <c r="AM814" s="217"/>
      <c r="AO814" s="217"/>
    </row>
    <row r="815" spans="20:41" x14ac:dyDescent="0.25">
      <c r="T815" s="200">
        <v>805</v>
      </c>
      <c r="U815" s="197">
        <f>IFERROR(INDEX(Sales!$B$6:$F$5005,$T815,MATCH(U$10,Sales!$B$5:$F$5,0)),"")</f>
        <v>0</v>
      </c>
      <c r="V815" s="196">
        <f>IFERROR(INDEX(Sales!$B$6:$F$5005,$T815,MATCH(V$10,Sales!$B$5:$F$5,0)),"")</f>
        <v>0</v>
      </c>
      <c r="W815" s="196">
        <f>IFERROR(INDEX(Sales!$B$6:$F$5005,$T815,MATCH(W$10,Sales!$B$5:$F$5,0)),"")</f>
        <v>0</v>
      </c>
      <c r="X815" s="196">
        <f>IFERROR(INDEX(Sales!$B$6:$F$5005,$T815,MATCH(X$10,Sales!$B$5:$F$5,0)),"")</f>
        <v>0</v>
      </c>
      <c r="Y815" s="220">
        <f>IFERROR(INDEX(Sales!$B$6:$F$5005,$T815,MATCH(Y$10,Sales!$B$5:$F$5,0)),"")</f>
        <v>0</v>
      </c>
      <c r="Z815" s="201"/>
      <c r="AA815" s="201"/>
      <c r="AB815" s="201" t="str">
        <f t="shared" si="78"/>
        <v>No</v>
      </c>
      <c r="AC815" s="201" t="str">
        <f t="shared" si="79"/>
        <v/>
      </c>
      <c r="AD815" s="201" t="str">
        <f t="shared" si="77"/>
        <v/>
      </c>
      <c r="AE815" s="202" t="str">
        <f t="shared" si="80"/>
        <v/>
      </c>
      <c r="AF815" s="202" t="str">
        <f t="shared" si="81"/>
        <v/>
      </c>
      <c r="AG815" s="202" t="str">
        <f t="shared" si="82"/>
        <v/>
      </c>
      <c r="AH815" s="202"/>
      <c r="AI815" s="1"/>
      <c r="AJ815" s="217"/>
      <c r="AK815" s="217"/>
      <c r="AL815" s="217"/>
      <c r="AM815" s="217"/>
      <c r="AO815" s="217"/>
    </row>
    <row r="816" spans="20:41" x14ac:dyDescent="0.25">
      <c r="T816" s="200">
        <v>806</v>
      </c>
      <c r="U816" s="197">
        <f>IFERROR(INDEX(Sales!$B$6:$F$5005,$T816,MATCH(U$10,Sales!$B$5:$F$5,0)),"")</f>
        <v>0</v>
      </c>
      <c r="V816" s="196">
        <f>IFERROR(INDEX(Sales!$B$6:$F$5005,$T816,MATCH(V$10,Sales!$B$5:$F$5,0)),"")</f>
        <v>0</v>
      </c>
      <c r="W816" s="196">
        <f>IFERROR(INDEX(Sales!$B$6:$F$5005,$T816,MATCH(W$10,Sales!$B$5:$F$5,0)),"")</f>
        <v>0</v>
      </c>
      <c r="X816" s="196">
        <f>IFERROR(INDEX(Sales!$B$6:$F$5005,$T816,MATCH(X$10,Sales!$B$5:$F$5,0)),"")</f>
        <v>0</v>
      </c>
      <c r="Y816" s="220">
        <f>IFERROR(INDEX(Sales!$B$6:$F$5005,$T816,MATCH(Y$10,Sales!$B$5:$F$5,0)),"")</f>
        <v>0</v>
      </c>
      <c r="Z816" s="201"/>
      <c r="AA816" s="201"/>
      <c r="AB816" s="201" t="str">
        <f t="shared" si="78"/>
        <v>No</v>
      </c>
      <c r="AC816" s="201" t="str">
        <f t="shared" si="79"/>
        <v/>
      </c>
      <c r="AD816" s="201" t="str">
        <f t="shared" si="77"/>
        <v/>
      </c>
      <c r="AE816" s="202" t="str">
        <f t="shared" si="80"/>
        <v/>
      </c>
      <c r="AF816" s="202" t="str">
        <f t="shared" si="81"/>
        <v/>
      </c>
      <c r="AG816" s="202" t="str">
        <f t="shared" si="82"/>
        <v/>
      </c>
      <c r="AH816" s="202"/>
      <c r="AI816" s="1"/>
      <c r="AJ816" s="217"/>
      <c r="AK816" s="217"/>
      <c r="AL816" s="217"/>
      <c r="AM816" s="217"/>
      <c r="AO816" s="217"/>
    </row>
    <row r="817" spans="20:41" x14ac:dyDescent="0.25">
      <c r="T817" s="200">
        <v>807</v>
      </c>
      <c r="U817" s="197">
        <f>IFERROR(INDEX(Sales!$B$6:$F$5005,$T817,MATCH(U$10,Sales!$B$5:$F$5,0)),"")</f>
        <v>0</v>
      </c>
      <c r="V817" s="196">
        <f>IFERROR(INDEX(Sales!$B$6:$F$5005,$T817,MATCH(V$10,Sales!$B$5:$F$5,0)),"")</f>
        <v>0</v>
      </c>
      <c r="W817" s="196">
        <f>IFERROR(INDEX(Sales!$B$6:$F$5005,$T817,MATCH(W$10,Sales!$B$5:$F$5,0)),"")</f>
        <v>0</v>
      </c>
      <c r="X817" s="196">
        <f>IFERROR(INDEX(Sales!$B$6:$F$5005,$T817,MATCH(X$10,Sales!$B$5:$F$5,0)),"")</f>
        <v>0</v>
      </c>
      <c r="Y817" s="220">
        <f>IFERROR(INDEX(Sales!$B$6:$F$5005,$T817,MATCH(Y$10,Sales!$B$5:$F$5,0)),"")</f>
        <v>0</v>
      </c>
      <c r="Z817" s="201"/>
      <c r="AA817" s="201"/>
      <c r="AB817" s="201" t="str">
        <f t="shared" si="78"/>
        <v>No</v>
      </c>
      <c r="AC817" s="201" t="str">
        <f t="shared" si="79"/>
        <v/>
      </c>
      <c r="AD817" s="201" t="str">
        <f t="shared" si="77"/>
        <v/>
      </c>
      <c r="AE817" s="202" t="str">
        <f t="shared" si="80"/>
        <v/>
      </c>
      <c r="AF817" s="202" t="str">
        <f t="shared" si="81"/>
        <v/>
      </c>
      <c r="AG817" s="202" t="str">
        <f t="shared" si="82"/>
        <v/>
      </c>
      <c r="AH817" s="202"/>
      <c r="AI817" s="1"/>
      <c r="AJ817" s="217"/>
      <c r="AK817" s="217"/>
      <c r="AL817" s="217"/>
      <c r="AM817" s="217"/>
      <c r="AO817" s="217"/>
    </row>
    <row r="818" spans="20:41" x14ac:dyDescent="0.25">
      <c r="T818" s="200">
        <v>808</v>
      </c>
      <c r="U818" s="197">
        <f>IFERROR(INDEX(Sales!$B$6:$F$5005,$T818,MATCH(U$10,Sales!$B$5:$F$5,0)),"")</f>
        <v>0</v>
      </c>
      <c r="V818" s="196">
        <f>IFERROR(INDEX(Sales!$B$6:$F$5005,$T818,MATCH(V$10,Sales!$B$5:$F$5,0)),"")</f>
        <v>0</v>
      </c>
      <c r="W818" s="196">
        <f>IFERROR(INDEX(Sales!$B$6:$F$5005,$T818,MATCH(W$10,Sales!$B$5:$F$5,0)),"")</f>
        <v>0</v>
      </c>
      <c r="X818" s="196">
        <f>IFERROR(INDEX(Sales!$B$6:$F$5005,$T818,MATCH(X$10,Sales!$B$5:$F$5,0)),"")</f>
        <v>0</v>
      </c>
      <c r="Y818" s="220">
        <f>IFERROR(INDEX(Sales!$B$6:$F$5005,$T818,MATCH(Y$10,Sales!$B$5:$F$5,0)),"")</f>
        <v>0</v>
      </c>
      <c r="Z818" s="201"/>
      <c r="AA818" s="201"/>
      <c r="AB818" s="201" t="str">
        <f t="shared" si="78"/>
        <v>No</v>
      </c>
      <c r="AC818" s="201" t="str">
        <f t="shared" si="79"/>
        <v/>
      </c>
      <c r="AD818" s="201" t="str">
        <f t="shared" si="77"/>
        <v/>
      </c>
      <c r="AE818" s="202" t="str">
        <f t="shared" si="80"/>
        <v/>
      </c>
      <c r="AF818" s="202" t="str">
        <f t="shared" si="81"/>
        <v/>
      </c>
      <c r="AG818" s="202" t="str">
        <f t="shared" si="82"/>
        <v/>
      </c>
      <c r="AH818" s="202"/>
      <c r="AI818" s="1"/>
      <c r="AJ818" s="217"/>
      <c r="AK818" s="217"/>
      <c r="AL818" s="217"/>
      <c r="AM818" s="217"/>
      <c r="AO818" s="217"/>
    </row>
    <row r="819" spans="20:41" x14ac:dyDescent="0.25">
      <c r="T819" s="200">
        <v>809</v>
      </c>
      <c r="U819" s="197">
        <f>IFERROR(INDEX(Sales!$B$6:$F$5005,$T819,MATCH(U$10,Sales!$B$5:$F$5,0)),"")</f>
        <v>0</v>
      </c>
      <c r="V819" s="196">
        <f>IFERROR(INDEX(Sales!$B$6:$F$5005,$T819,MATCH(V$10,Sales!$B$5:$F$5,0)),"")</f>
        <v>0</v>
      </c>
      <c r="W819" s="196">
        <f>IFERROR(INDEX(Sales!$B$6:$F$5005,$T819,MATCH(W$10,Sales!$B$5:$F$5,0)),"")</f>
        <v>0</v>
      </c>
      <c r="X819" s="196">
        <f>IFERROR(INDEX(Sales!$B$6:$F$5005,$T819,MATCH(X$10,Sales!$B$5:$F$5,0)),"")</f>
        <v>0</v>
      </c>
      <c r="Y819" s="220">
        <f>IFERROR(INDEX(Sales!$B$6:$F$5005,$T819,MATCH(Y$10,Sales!$B$5:$F$5,0)),"")</f>
        <v>0</v>
      </c>
      <c r="Z819" s="201"/>
      <c r="AA819" s="201"/>
      <c r="AB819" s="201" t="str">
        <f t="shared" si="78"/>
        <v>No</v>
      </c>
      <c r="AC819" s="201" t="str">
        <f t="shared" si="79"/>
        <v/>
      </c>
      <c r="AD819" s="201" t="str">
        <f t="shared" si="77"/>
        <v/>
      </c>
      <c r="AE819" s="202" t="str">
        <f t="shared" si="80"/>
        <v/>
      </c>
      <c r="AF819" s="202" t="str">
        <f t="shared" si="81"/>
        <v/>
      </c>
      <c r="AG819" s="202" t="str">
        <f t="shared" si="82"/>
        <v/>
      </c>
      <c r="AH819" s="202"/>
      <c r="AI819" s="1"/>
      <c r="AJ819" s="217"/>
      <c r="AK819" s="217"/>
      <c r="AL819" s="217"/>
      <c r="AM819" s="217"/>
      <c r="AO819" s="217"/>
    </row>
    <row r="820" spans="20:41" x14ac:dyDescent="0.25">
      <c r="T820" s="200">
        <v>810</v>
      </c>
      <c r="U820" s="197">
        <f>IFERROR(INDEX(Sales!$B$6:$F$5005,$T820,MATCH(U$10,Sales!$B$5:$F$5,0)),"")</f>
        <v>0</v>
      </c>
      <c r="V820" s="196">
        <f>IFERROR(INDEX(Sales!$B$6:$F$5005,$T820,MATCH(V$10,Sales!$B$5:$F$5,0)),"")</f>
        <v>0</v>
      </c>
      <c r="W820" s="196">
        <f>IFERROR(INDEX(Sales!$B$6:$F$5005,$T820,MATCH(W$10,Sales!$B$5:$F$5,0)),"")</f>
        <v>0</v>
      </c>
      <c r="X820" s="196">
        <f>IFERROR(INDEX(Sales!$B$6:$F$5005,$T820,MATCH(X$10,Sales!$B$5:$F$5,0)),"")</f>
        <v>0</v>
      </c>
      <c r="Y820" s="220">
        <f>IFERROR(INDEX(Sales!$B$6:$F$5005,$T820,MATCH(Y$10,Sales!$B$5:$F$5,0)),"")</f>
        <v>0</v>
      </c>
      <c r="Z820" s="201"/>
      <c r="AA820" s="201"/>
      <c r="AB820" s="201" t="str">
        <f t="shared" si="78"/>
        <v>No</v>
      </c>
      <c r="AC820" s="201" t="str">
        <f t="shared" si="79"/>
        <v/>
      </c>
      <c r="AD820" s="201" t="str">
        <f t="shared" si="77"/>
        <v/>
      </c>
      <c r="AE820" s="202" t="str">
        <f t="shared" si="80"/>
        <v/>
      </c>
      <c r="AF820" s="202" t="str">
        <f t="shared" si="81"/>
        <v/>
      </c>
      <c r="AG820" s="202" t="str">
        <f t="shared" si="82"/>
        <v/>
      </c>
      <c r="AH820" s="202"/>
      <c r="AI820" s="1"/>
      <c r="AJ820" s="217"/>
      <c r="AK820" s="217"/>
      <c r="AL820" s="217"/>
      <c r="AM820" s="217"/>
      <c r="AO820" s="217"/>
    </row>
    <row r="821" spans="20:41" x14ac:dyDescent="0.25">
      <c r="T821" s="200">
        <v>811</v>
      </c>
      <c r="U821" s="197">
        <f>IFERROR(INDEX(Sales!$B$6:$F$5005,$T821,MATCH(U$10,Sales!$B$5:$F$5,0)),"")</f>
        <v>0</v>
      </c>
      <c r="V821" s="196">
        <f>IFERROR(INDEX(Sales!$B$6:$F$5005,$T821,MATCH(V$10,Sales!$B$5:$F$5,0)),"")</f>
        <v>0</v>
      </c>
      <c r="W821" s="196">
        <f>IFERROR(INDEX(Sales!$B$6:$F$5005,$T821,MATCH(W$10,Sales!$B$5:$F$5,0)),"")</f>
        <v>0</v>
      </c>
      <c r="X821" s="196">
        <f>IFERROR(INDEX(Sales!$B$6:$F$5005,$T821,MATCH(X$10,Sales!$B$5:$F$5,0)),"")</f>
        <v>0</v>
      </c>
      <c r="Y821" s="220">
        <f>IFERROR(INDEX(Sales!$B$6:$F$5005,$T821,MATCH(Y$10,Sales!$B$5:$F$5,0)),"")</f>
        <v>0</v>
      </c>
      <c r="Z821" s="201"/>
      <c r="AA821" s="201"/>
      <c r="AB821" s="201" t="str">
        <f t="shared" si="78"/>
        <v>No</v>
      </c>
      <c r="AC821" s="201" t="str">
        <f t="shared" si="79"/>
        <v/>
      </c>
      <c r="AD821" s="201" t="str">
        <f t="shared" si="77"/>
        <v/>
      </c>
      <c r="AE821" s="202" t="str">
        <f t="shared" si="80"/>
        <v/>
      </c>
      <c r="AF821" s="202" t="str">
        <f t="shared" si="81"/>
        <v/>
      </c>
      <c r="AG821" s="202" t="str">
        <f t="shared" si="82"/>
        <v/>
      </c>
      <c r="AH821" s="202"/>
      <c r="AI821" s="1"/>
      <c r="AJ821" s="217"/>
      <c r="AK821" s="217"/>
      <c r="AL821" s="217"/>
      <c r="AM821" s="217"/>
      <c r="AO821" s="217"/>
    </row>
    <row r="822" spans="20:41" x14ac:dyDescent="0.25">
      <c r="T822" s="200">
        <v>812</v>
      </c>
      <c r="U822" s="197">
        <f>IFERROR(INDEX(Sales!$B$6:$F$5005,$T822,MATCH(U$10,Sales!$B$5:$F$5,0)),"")</f>
        <v>0</v>
      </c>
      <c r="V822" s="196">
        <f>IFERROR(INDEX(Sales!$B$6:$F$5005,$T822,MATCH(V$10,Sales!$B$5:$F$5,0)),"")</f>
        <v>0</v>
      </c>
      <c r="W822" s="196">
        <f>IFERROR(INDEX(Sales!$B$6:$F$5005,$T822,MATCH(W$10,Sales!$B$5:$F$5,0)),"")</f>
        <v>0</v>
      </c>
      <c r="X822" s="196">
        <f>IFERROR(INDEX(Sales!$B$6:$F$5005,$T822,MATCH(X$10,Sales!$B$5:$F$5,0)),"")</f>
        <v>0</v>
      </c>
      <c r="Y822" s="220">
        <f>IFERROR(INDEX(Sales!$B$6:$F$5005,$T822,MATCH(Y$10,Sales!$B$5:$F$5,0)),"")</f>
        <v>0</v>
      </c>
      <c r="Z822" s="201"/>
      <c r="AA822" s="201"/>
      <c r="AB822" s="201" t="str">
        <f t="shared" si="78"/>
        <v>No</v>
      </c>
      <c r="AC822" s="201" t="str">
        <f t="shared" si="79"/>
        <v/>
      </c>
      <c r="AD822" s="201" t="str">
        <f t="shared" si="77"/>
        <v/>
      </c>
      <c r="AE822" s="202" t="str">
        <f t="shared" si="80"/>
        <v/>
      </c>
      <c r="AF822" s="202" t="str">
        <f t="shared" si="81"/>
        <v/>
      </c>
      <c r="AG822" s="202" t="str">
        <f t="shared" si="82"/>
        <v/>
      </c>
      <c r="AH822" s="202"/>
      <c r="AI822" s="1"/>
      <c r="AJ822" s="217"/>
      <c r="AK822" s="217"/>
      <c r="AL822" s="217"/>
      <c r="AM822" s="217"/>
      <c r="AO822" s="217"/>
    </row>
    <row r="823" spans="20:41" x14ac:dyDescent="0.25">
      <c r="T823" s="200">
        <v>813</v>
      </c>
      <c r="U823" s="197">
        <f>IFERROR(INDEX(Sales!$B$6:$F$5005,$T823,MATCH(U$10,Sales!$B$5:$F$5,0)),"")</f>
        <v>0</v>
      </c>
      <c r="V823" s="196">
        <f>IFERROR(INDEX(Sales!$B$6:$F$5005,$T823,MATCH(V$10,Sales!$B$5:$F$5,0)),"")</f>
        <v>0</v>
      </c>
      <c r="W823" s="196">
        <f>IFERROR(INDEX(Sales!$B$6:$F$5005,$T823,MATCH(W$10,Sales!$B$5:$F$5,0)),"")</f>
        <v>0</v>
      </c>
      <c r="X823" s="196">
        <f>IFERROR(INDEX(Sales!$B$6:$F$5005,$T823,MATCH(X$10,Sales!$B$5:$F$5,0)),"")</f>
        <v>0</v>
      </c>
      <c r="Y823" s="220">
        <f>IFERROR(INDEX(Sales!$B$6:$F$5005,$T823,MATCH(Y$10,Sales!$B$5:$F$5,0)),"")</f>
        <v>0</v>
      </c>
      <c r="Z823" s="201"/>
      <c r="AA823" s="201"/>
      <c r="AB823" s="201" t="str">
        <f t="shared" si="78"/>
        <v>No</v>
      </c>
      <c r="AC823" s="201" t="str">
        <f t="shared" si="79"/>
        <v/>
      </c>
      <c r="AD823" s="201" t="str">
        <f t="shared" si="77"/>
        <v/>
      </c>
      <c r="AE823" s="202" t="str">
        <f t="shared" si="80"/>
        <v/>
      </c>
      <c r="AF823" s="202" t="str">
        <f t="shared" si="81"/>
        <v/>
      </c>
      <c r="AG823" s="202" t="str">
        <f t="shared" si="82"/>
        <v/>
      </c>
      <c r="AH823" s="202"/>
      <c r="AI823" s="1"/>
      <c r="AJ823" s="217"/>
      <c r="AK823" s="217"/>
      <c r="AL823" s="217"/>
      <c r="AM823" s="217"/>
      <c r="AO823" s="217"/>
    </row>
    <row r="824" spans="20:41" x14ac:dyDescent="0.25">
      <c r="T824" s="200">
        <v>814</v>
      </c>
      <c r="U824" s="197">
        <f>IFERROR(INDEX(Sales!$B$6:$F$5005,$T824,MATCH(U$10,Sales!$B$5:$F$5,0)),"")</f>
        <v>0</v>
      </c>
      <c r="V824" s="196">
        <f>IFERROR(INDEX(Sales!$B$6:$F$5005,$T824,MATCH(V$10,Sales!$B$5:$F$5,0)),"")</f>
        <v>0</v>
      </c>
      <c r="W824" s="196">
        <f>IFERROR(INDEX(Sales!$B$6:$F$5005,$T824,MATCH(W$10,Sales!$B$5:$F$5,0)),"")</f>
        <v>0</v>
      </c>
      <c r="X824" s="196">
        <f>IFERROR(INDEX(Sales!$B$6:$F$5005,$T824,MATCH(X$10,Sales!$B$5:$F$5,0)),"")</f>
        <v>0</v>
      </c>
      <c r="Y824" s="220">
        <f>IFERROR(INDEX(Sales!$B$6:$F$5005,$T824,MATCH(Y$10,Sales!$B$5:$F$5,0)),"")</f>
        <v>0</v>
      </c>
      <c r="Z824" s="201"/>
      <c r="AA824" s="201"/>
      <c r="AB824" s="201" t="str">
        <f t="shared" si="78"/>
        <v>No</v>
      </c>
      <c r="AC824" s="201" t="str">
        <f t="shared" si="79"/>
        <v/>
      </c>
      <c r="AD824" s="201" t="str">
        <f t="shared" si="77"/>
        <v/>
      </c>
      <c r="AE824" s="202" t="str">
        <f t="shared" si="80"/>
        <v/>
      </c>
      <c r="AF824" s="202" t="str">
        <f t="shared" si="81"/>
        <v/>
      </c>
      <c r="AG824" s="202" t="str">
        <f t="shared" si="82"/>
        <v/>
      </c>
      <c r="AH824" s="202"/>
      <c r="AI824" s="1"/>
      <c r="AJ824" s="217"/>
      <c r="AK824" s="217"/>
      <c r="AL824" s="217"/>
      <c r="AM824" s="217"/>
      <c r="AO824" s="217"/>
    </row>
    <row r="825" spans="20:41" x14ac:dyDescent="0.25">
      <c r="T825" s="200">
        <v>815</v>
      </c>
      <c r="U825" s="197">
        <f>IFERROR(INDEX(Sales!$B$6:$F$5005,$T825,MATCH(U$10,Sales!$B$5:$F$5,0)),"")</f>
        <v>0</v>
      </c>
      <c r="V825" s="196">
        <f>IFERROR(INDEX(Sales!$B$6:$F$5005,$T825,MATCH(V$10,Sales!$B$5:$F$5,0)),"")</f>
        <v>0</v>
      </c>
      <c r="W825" s="196">
        <f>IFERROR(INDEX(Sales!$B$6:$F$5005,$T825,MATCH(W$10,Sales!$B$5:$F$5,0)),"")</f>
        <v>0</v>
      </c>
      <c r="X825" s="196">
        <f>IFERROR(INDEX(Sales!$B$6:$F$5005,$T825,MATCH(X$10,Sales!$B$5:$F$5,0)),"")</f>
        <v>0</v>
      </c>
      <c r="Y825" s="220">
        <f>IFERROR(INDEX(Sales!$B$6:$F$5005,$T825,MATCH(Y$10,Sales!$B$5:$F$5,0)),"")</f>
        <v>0</v>
      </c>
      <c r="Z825" s="201"/>
      <c r="AA825" s="201"/>
      <c r="AB825" s="201" t="str">
        <f t="shared" si="78"/>
        <v>No</v>
      </c>
      <c r="AC825" s="201" t="str">
        <f t="shared" si="79"/>
        <v/>
      </c>
      <c r="AD825" s="201" t="str">
        <f t="shared" si="77"/>
        <v/>
      </c>
      <c r="AE825" s="202" t="str">
        <f t="shared" si="80"/>
        <v/>
      </c>
      <c r="AF825" s="202" t="str">
        <f t="shared" si="81"/>
        <v/>
      </c>
      <c r="AG825" s="202" t="str">
        <f t="shared" si="82"/>
        <v/>
      </c>
      <c r="AH825" s="202"/>
      <c r="AI825" s="1"/>
      <c r="AJ825" s="217"/>
      <c r="AK825" s="217"/>
      <c r="AL825" s="217"/>
      <c r="AM825" s="217"/>
      <c r="AO825" s="217"/>
    </row>
    <row r="826" spans="20:41" x14ac:dyDescent="0.25">
      <c r="T826" s="200">
        <v>816</v>
      </c>
      <c r="U826" s="197">
        <f>IFERROR(INDEX(Sales!$B$6:$F$5005,$T826,MATCH(U$10,Sales!$B$5:$F$5,0)),"")</f>
        <v>0</v>
      </c>
      <c r="V826" s="196">
        <f>IFERROR(INDEX(Sales!$B$6:$F$5005,$T826,MATCH(V$10,Sales!$B$5:$F$5,0)),"")</f>
        <v>0</v>
      </c>
      <c r="W826" s="196">
        <f>IFERROR(INDEX(Sales!$B$6:$F$5005,$T826,MATCH(W$10,Sales!$B$5:$F$5,0)),"")</f>
        <v>0</v>
      </c>
      <c r="X826" s="196">
        <f>IFERROR(INDEX(Sales!$B$6:$F$5005,$T826,MATCH(X$10,Sales!$B$5:$F$5,0)),"")</f>
        <v>0</v>
      </c>
      <c r="Y826" s="220">
        <f>IFERROR(INDEX(Sales!$B$6:$F$5005,$T826,MATCH(Y$10,Sales!$B$5:$F$5,0)),"")</f>
        <v>0</v>
      </c>
      <c r="Z826" s="201"/>
      <c r="AA826" s="201"/>
      <c r="AB826" s="201" t="str">
        <f t="shared" si="78"/>
        <v>No</v>
      </c>
      <c r="AC826" s="201" t="str">
        <f t="shared" si="79"/>
        <v/>
      </c>
      <c r="AD826" s="201" t="str">
        <f t="shared" si="77"/>
        <v/>
      </c>
      <c r="AE826" s="202" t="str">
        <f t="shared" si="80"/>
        <v/>
      </c>
      <c r="AF826" s="202" t="str">
        <f t="shared" si="81"/>
        <v/>
      </c>
      <c r="AG826" s="202" t="str">
        <f t="shared" si="82"/>
        <v/>
      </c>
      <c r="AH826" s="202"/>
      <c r="AI826" s="1"/>
      <c r="AJ826" s="217"/>
      <c r="AK826" s="217"/>
      <c r="AL826" s="217"/>
      <c r="AM826" s="217"/>
      <c r="AO826" s="217"/>
    </row>
    <row r="827" spans="20:41" x14ac:dyDescent="0.25">
      <c r="T827" s="200">
        <v>817</v>
      </c>
      <c r="U827" s="197">
        <f>IFERROR(INDEX(Sales!$B$6:$F$5005,$T827,MATCH(U$10,Sales!$B$5:$F$5,0)),"")</f>
        <v>0</v>
      </c>
      <c r="V827" s="196">
        <f>IFERROR(INDEX(Sales!$B$6:$F$5005,$T827,MATCH(V$10,Sales!$B$5:$F$5,0)),"")</f>
        <v>0</v>
      </c>
      <c r="W827" s="196">
        <f>IFERROR(INDEX(Sales!$B$6:$F$5005,$T827,MATCH(W$10,Sales!$B$5:$F$5,0)),"")</f>
        <v>0</v>
      </c>
      <c r="X827" s="196">
        <f>IFERROR(INDEX(Sales!$B$6:$F$5005,$T827,MATCH(X$10,Sales!$B$5:$F$5,0)),"")</f>
        <v>0</v>
      </c>
      <c r="Y827" s="220">
        <f>IFERROR(INDEX(Sales!$B$6:$F$5005,$T827,MATCH(Y$10,Sales!$B$5:$F$5,0)),"")</f>
        <v>0</v>
      </c>
      <c r="Z827" s="201"/>
      <c r="AA827" s="201"/>
      <c r="AB827" s="201" t="str">
        <f t="shared" si="78"/>
        <v>No</v>
      </c>
      <c r="AC827" s="201" t="str">
        <f t="shared" si="79"/>
        <v/>
      </c>
      <c r="AD827" s="201" t="str">
        <f t="shared" si="77"/>
        <v/>
      </c>
      <c r="AE827" s="202" t="str">
        <f t="shared" si="80"/>
        <v/>
      </c>
      <c r="AF827" s="202" t="str">
        <f t="shared" si="81"/>
        <v/>
      </c>
      <c r="AG827" s="202" t="str">
        <f t="shared" si="82"/>
        <v/>
      </c>
      <c r="AH827" s="202"/>
      <c r="AI827" s="1"/>
      <c r="AJ827" s="217"/>
      <c r="AK827" s="217"/>
      <c r="AL827" s="217"/>
      <c r="AM827" s="217"/>
      <c r="AO827" s="217"/>
    </row>
    <row r="828" spans="20:41" x14ac:dyDescent="0.25">
      <c r="T828" s="200">
        <v>818</v>
      </c>
      <c r="U828" s="197">
        <f>IFERROR(INDEX(Sales!$B$6:$F$5005,$T828,MATCH(U$10,Sales!$B$5:$F$5,0)),"")</f>
        <v>0</v>
      </c>
      <c r="V828" s="196">
        <f>IFERROR(INDEX(Sales!$B$6:$F$5005,$T828,MATCH(V$10,Sales!$B$5:$F$5,0)),"")</f>
        <v>0</v>
      </c>
      <c r="W828" s="196">
        <f>IFERROR(INDEX(Sales!$B$6:$F$5005,$T828,MATCH(W$10,Sales!$B$5:$F$5,0)),"")</f>
        <v>0</v>
      </c>
      <c r="X828" s="196">
        <f>IFERROR(INDEX(Sales!$B$6:$F$5005,$T828,MATCH(X$10,Sales!$B$5:$F$5,0)),"")</f>
        <v>0</v>
      </c>
      <c r="Y828" s="220">
        <f>IFERROR(INDEX(Sales!$B$6:$F$5005,$T828,MATCH(Y$10,Sales!$B$5:$F$5,0)),"")</f>
        <v>0</v>
      </c>
      <c r="Z828" s="201"/>
      <c r="AA828" s="201"/>
      <c r="AB828" s="201" t="str">
        <f t="shared" si="78"/>
        <v>No</v>
      </c>
      <c r="AC828" s="201" t="str">
        <f t="shared" si="79"/>
        <v/>
      </c>
      <c r="AD828" s="201" t="str">
        <f t="shared" si="77"/>
        <v/>
      </c>
      <c r="AE828" s="202" t="str">
        <f t="shared" si="80"/>
        <v/>
      </c>
      <c r="AF828" s="202" t="str">
        <f t="shared" si="81"/>
        <v/>
      </c>
      <c r="AG828" s="202" t="str">
        <f t="shared" si="82"/>
        <v/>
      </c>
      <c r="AH828" s="202"/>
      <c r="AI828" s="1"/>
      <c r="AJ828" s="217"/>
      <c r="AK828" s="217"/>
      <c r="AL828" s="217"/>
      <c r="AM828" s="217"/>
      <c r="AO828" s="217"/>
    </row>
    <row r="829" spans="20:41" x14ac:dyDescent="0.25">
      <c r="T829" s="200">
        <v>819</v>
      </c>
      <c r="U829" s="197">
        <f>IFERROR(INDEX(Sales!$B$6:$F$5005,$T829,MATCH(U$10,Sales!$B$5:$F$5,0)),"")</f>
        <v>0</v>
      </c>
      <c r="V829" s="196">
        <f>IFERROR(INDEX(Sales!$B$6:$F$5005,$T829,MATCH(V$10,Sales!$B$5:$F$5,0)),"")</f>
        <v>0</v>
      </c>
      <c r="W829" s="196">
        <f>IFERROR(INDEX(Sales!$B$6:$F$5005,$T829,MATCH(W$10,Sales!$B$5:$F$5,0)),"")</f>
        <v>0</v>
      </c>
      <c r="X829" s="196">
        <f>IFERROR(INDEX(Sales!$B$6:$F$5005,$T829,MATCH(X$10,Sales!$B$5:$F$5,0)),"")</f>
        <v>0</v>
      </c>
      <c r="Y829" s="220">
        <f>IFERROR(INDEX(Sales!$B$6:$F$5005,$T829,MATCH(Y$10,Sales!$B$5:$F$5,0)),"")</f>
        <v>0</v>
      </c>
      <c r="Z829" s="201"/>
      <c r="AA829" s="201"/>
      <c r="AB829" s="201" t="str">
        <f t="shared" si="78"/>
        <v>No</v>
      </c>
      <c r="AC829" s="201" t="str">
        <f t="shared" si="79"/>
        <v/>
      </c>
      <c r="AD829" s="201" t="str">
        <f t="shared" si="77"/>
        <v/>
      </c>
      <c r="AE829" s="202" t="str">
        <f t="shared" si="80"/>
        <v/>
      </c>
      <c r="AF829" s="202" t="str">
        <f t="shared" si="81"/>
        <v/>
      </c>
      <c r="AG829" s="202" t="str">
        <f t="shared" si="82"/>
        <v/>
      </c>
      <c r="AH829" s="202"/>
      <c r="AI829" s="1"/>
      <c r="AJ829" s="217"/>
      <c r="AK829" s="217"/>
      <c r="AL829" s="217"/>
      <c r="AM829" s="217"/>
      <c r="AO829" s="217"/>
    </row>
    <row r="830" spans="20:41" x14ac:dyDescent="0.25">
      <c r="T830" s="200">
        <v>820</v>
      </c>
      <c r="U830" s="197">
        <f>IFERROR(INDEX(Sales!$B$6:$F$5005,$T830,MATCH(U$10,Sales!$B$5:$F$5,0)),"")</f>
        <v>0</v>
      </c>
      <c r="V830" s="196">
        <f>IFERROR(INDEX(Sales!$B$6:$F$5005,$T830,MATCH(V$10,Sales!$B$5:$F$5,0)),"")</f>
        <v>0</v>
      </c>
      <c r="W830" s="196">
        <f>IFERROR(INDEX(Sales!$B$6:$F$5005,$T830,MATCH(W$10,Sales!$B$5:$F$5,0)),"")</f>
        <v>0</v>
      </c>
      <c r="X830" s="196">
        <f>IFERROR(INDEX(Sales!$B$6:$F$5005,$T830,MATCH(X$10,Sales!$B$5:$F$5,0)),"")</f>
        <v>0</v>
      </c>
      <c r="Y830" s="220">
        <f>IFERROR(INDEX(Sales!$B$6:$F$5005,$T830,MATCH(Y$10,Sales!$B$5:$F$5,0)),"")</f>
        <v>0</v>
      </c>
      <c r="Z830" s="201"/>
      <c r="AA830" s="201"/>
      <c r="AB830" s="201" t="str">
        <f t="shared" si="78"/>
        <v>No</v>
      </c>
      <c r="AC830" s="201" t="str">
        <f t="shared" si="79"/>
        <v/>
      </c>
      <c r="AD830" s="201" t="str">
        <f t="shared" si="77"/>
        <v/>
      </c>
      <c r="AE830" s="202" t="str">
        <f t="shared" si="80"/>
        <v/>
      </c>
      <c r="AF830" s="202" t="str">
        <f t="shared" si="81"/>
        <v/>
      </c>
      <c r="AG830" s="202" t="str">
        <f t="shared" si="82"/>
        <v/>
      </c>
      <c r="AH830" s="202"/>
      <c r="AI830" s="1"/>
      <c r="AJ830" s="217"/>
      <c r="AK830" s="217"/>
      <c r="AL830" s="217"/>
      <c r="AM830" s="217"/>
      <c r="AO830" s="217"/>
    </row>
    <row r="831" spans="20:41" x14ac:dyDescent="0.25">
      <c r="T831" s="200">
        <v>821</v>
      </c>
      <c r="U831" s="197">
        <f>IFERROR(INDEX(Sales!$B$6:$F$5005,$T831,MATCH(U$10,Sales!$B$5:$F$5,0)),"")</f>
        <v>0</v>
      </c>
      <c r="V831" s="196">
        <f>IFERROR(INDEX(Sales!$B$6:$F$5005,$T831,MATCH(V$10,Sales!$B$5:$F$5,0)),"")</f>
        <v>0</v>
      </c>
      <c r="W831" s="196">
        <f>IFERROR(INDEX(Sales!$B$6:$F$5005,$T831,MATCH(W$10,Sales!$B$5:$F$5,0)),"")</f>
        <v>0</v>
      </c>
      <c r="X831" s="196">
        <f>IFERROR(INDEX(Sales!$B$6:$F$5005,$T831,MATCH(X$10,Sales!$B$5:$F$5,0)),"")</f>
        <v>0</v>
      </c>
      <c r="Y831" s="220">
        <f>IFERROR(INDEX(Sales!$B$6:$F$5005,$T831,MATCH(Y$10,Sales!$B$5:$F$5,0)),"")</f>
        <v>0</v>
      </c>
      <c r="Z831" s="201"/>
      <c r="AA831" s="201"/>
      <c r="AB831" s="201" t="str">
        <f t="shared" si="78"/>
        <v>No</v>
      </c>
      <c r="AC831" s="201" t="str">
        <f t="shared" si="79"/>
        <v/>
      </c>
      <c r="AD831" s="201" t="str">
        <f t="shared" si="77"/>
        <v/>
      </c>
      <c r="AE831" s="202" t="str">
        <f t="shared" si="80"/>
        <v/>
      </c>
      <c r="AF831" s="202" t="str">
        <f t="shared" si="81"/>
        <v/>
      </c>
      <c r="AG831" s="202" t="str">
        <f t="shared" si="82"/>
        <v/>
      </c>
      <c r="AH831" s="202"/>
      <c r="AI831" s="1"/>
      <c r="AJ831" s="217"/>
      <c r="AK831" s="217"/>
      <c r="AL831" s="217"/>
      <c r="AM831" s="217"/>
      <c r="AO831" s="217"/>
    </row>
    <row r="832" spans="20:41" x14ac:dyDescent="0.25">
      <c r="T832" s="200">
        <v>822</v>
      </c>
      <c r="U832" s="197">
        <f>IFERROR(INDEX(Sales!$B$6:$F$5005,$T832,MATCH(U$10,Sales!$B$5:$F$5,0)),"")</f>
        <v>0</v>
      </c>
      <c r="V832" s="196">
        <f>IFERROR(INDEX(Sales!$B$6:$F$5005,$T832,MATCH(V$10,Sales!$B$5:$F$5,0)),"")</f>
        <v>0</v>
      </c>
      <c r="W832" s="196">
        <f>IFERROR(INDEX(Sales!$B$6:$F$5005,$T832,MATCH(W$10,Sales!$B$5:$F$5,0)),"")</f>
        <v>0</v>
      </c>
      <c r="X832" s="196">
        <f>IFERROR(INDEX(Sales!$B$6:$F$5005,$T832,MATCH(X$10,Sales!$B$5:$F$5,0)),"")</f>
        <v>0</v>
      </c>
      <c r="Y832" s="220">
        <f>IFERROR(INDEX(Sales!$B$6:$F$5005,$T832,MATCH(Y$10,Sales!$B$5:$F$5,0)),"")</f>
        <v>0</v>
      </c>
      <c r="Z832" s="201"/>
      <c r="AA832" s="201"/>
      <c r="AB832" s="201" t="str">
        <f t="shared" si="78"/>
        <v>No</v>
      </c>
      <c r="AC832" s="201" t="str">
        <f t="shared" si="79"/>
        <v/>
      </c>
      <c r="AD832" s="201" t="str">
        <f t="shared" si="77"/>
        <v/>
      </c>
      <c r="AE832" s="202" t="str">
        <f t="shared" si="80"/>
        <v/>
      </c>
      <c r="AF832" s="202" t="str">
        <f t="shared" si="81"/>
        <v/>
      </c>
      <c r="AG832" s="202" t="str">
        <f t="shared" si="82"/>
        <v/>
      </c>
      <c r="AH832" s="202"/>
      <c r="AI832" s="1"/>
      <c r="AJ832" s="217"/>
      <c r="AK832" s="217"/>
      <c r="AL832" s="217"/>
      <c r="AM832" s="217"/>
      <c r="AO832" s="217"/>
    </row>
    <row r="833" spans="20:41" x14ac:dyDescent="0.25">
      <c r="T833" s="200">
        <v>823</v>
      </c>
      <c r="U833" s="197">
        <f>IFERROR(INDEX(Sales!$B$6:$F$5005,$T833,MATCH(U$10,Sales!$B$5:$F$5,0)),"")</f>
        <v>0</v>
      </c>
      <c r="V833" s="196">
        <f>IFERROR(INDEX(Sales!$B$6:$F$5005,$T833,MATCH(V$10,Sales!$B$5:$F$5,0)),"")</f>
        <v>0</v>
      </c>
      <c r="W833" s="196">
        <f>IFERROR(INDEX(Sales!$B$6:$F$5005,$T833,MATCH(W$10,Sales!$B$5:$F$5,0)),"")</f>
        <v>0</v>
      </c>
      <c r="X833" s="196">
        <f>IFERROR(INDEX(Sales!$B$6:$F$5005,$T833,MATCH(X$10,Sales!$B$5:$F$5,0)),"")</f>
        <v>0</v>
      </c>
      <c r="Y833" s="220">
        <f>IFERROR(INDEX(Sales!$B$6:$F$5005,$T833,MATCH(Y$10,Sales!$B$5:$F$5,0)),"")</f>
        <v>0</v>
      </c>
      <c r="Z833" s="201"/>
      <c r="AA833" s="201"/>
      <c r="AB833" s="201" t="str">
        <f t="shared" si="78"/>
        <v>No</v>
      </c>
      <c r="AC833" s="201" t="str">
        <f t="shared" si="79"/>
        <v/>
      </c>
      <c r="AD833" s="201" t="str">
        <f t="shared" si="77"/>
        <v/>
      </c>
      <c r="AE833" s="202" t="str">
        <f t="shared" si="80"/>
        <v/>
      </c>
      <c r="AF833" s="202" t="str">
        <f t="shared" si="81"/>
        <v/>
      </c>
      <c r="AG833" s="202" t="str">
        <f t="shared" si="82"/>
        <v/>
      </c>
      <c r="AH833" s="202"/>
      <c r="AI833" s="1"/>
      <c r="AJ833" s="217"/>
      <c r="AK833" s="217"/>
      <c r="AL833" s="217"/>
      <c r="AM833" s="217"/>
      <c r="AO833" s="217"/>
    </row>
    <row r="834" spans="20:41" x14ac:dyDescent="0.25">
      <c r="T834" s="200">
        <v>824</v>
      </c>
      <c r="U834" s="197">
        <f>IFERROR(INDEX(Sales!$B$6:$F$5005,$T834,MATCH(U$10,Sales!$B$5:$F$5,0)),"")</f>
        <v>0</v>
      </c>
      <c r="V834" s="196">
        <f>IFERROR(INDEX(Sales!$B$6:$F$5005,$T834,MATCH(V$10,Sales!$B$5:$F$5,0)),"")</f>
        <v>0</v>
      </c>
      <c r="W834" s="196">
        <f>IFERROR(INDEX(Sales!$B$6:$F$5005,$T834,MATCH(W$10,Sales!$B$5:$F$5,0)),"")</f>
        <v>0</v>
      </c>
      <c r="X834" s="196">
        <f>IFERROR(INDEX(Sales!$B$6:$F$5005,$T834,MATCH(X$10,Sales!$B$5:$F$5,0)),"")</f>
        <v>0</v>
      </c>
      <c r="Y834" s="220">
        <f>IFERROR(INDEX(Sales!$B$6:$F$5005,$T834,MATCH(Y$10,Sales!$B$5:$F$5,0)),"")</f>
        <v>0</v>
      </c>
      <c r="Z834" s="201"/>
      <c r="AA834" s="201"/>
      <c r="AB834" s="201" t="str">
        <f t="shared" si="78"/>
        <v>No</v>
      </c>
      <c r="AC834" s="201" t="str">
        <f t="shared" si="79"/>
        <v/>
      </c>
      <c r="AD834" s="201" t="str">
        <f t="shared" si="77"/>
        <v/>
      </c>
      <c r="AE834" s="202" t="str">
        <f t="shared" si="80"/>
        <v/>
      </c>
      <c r="AF834" s="202" t="str">
        <f t="shared" si="81"/>
        <v/>
      </c>
      <c r="AG834" s="202" t="str">
        <f t="shared" si="82"/>
        <v/>
      </c>
      <c r="AH834" s="202"/>
      <c r="AI834" s="1"/>
      <c r="AJ834" s="217"/>
      <c r="AK834" s="217"/>
      <c r="AL834" s="217"/>
      <c r="AM834" s="217"/>
      <c r="AO834" s="217"/>
    </row>
    <row r="835" spans="20:41" x14ac:dyDescent="0.25">
      <c r="T835" s="200">
        <v>825</v>
      </c>
      <c r="U835" s="197">
        <f>IFERROR(INDEX(Sales!$B$6:$F$5005,$T835,MATCH(U$10,Sales!$B$5:$F$5,0)),"")</f>
        <v>0</v>
      </c>
      <c r="V835" s="196">
        <f>IFERROR(INDEX(Sales!$B$6:$F$5005,$T835,MATCH(V$10,Sales!$B$5:$F$5,0)),"")</f>
        <v>0</v>
      </c>
      <c r="W835" s="196">
        <f>IFERROR(INDEX(Sales!$B$6:$F$5005,$T835,MATCH(W$10,Sales!$B$5:$F$5,0)),"")</f>
        <v>0</v>
      </c>
      <c r="X835" s="196">
        <f>IFERROR(INDEX(Sales!$B$6:$F$5005,$T835,MATCH(X$10,Sales!$B$5:$F$5,0)),"")</f>
        <v>0</v>
      </c>
      <c r="Y835" s="220">
        <f>IFERROR(INDEX(Sales!$B$6:$F$5005,$T835,MATCH(Y$10,Sales!$B$5:$F$5,0)),"")</f>
        <v>0</v>
      </c>
      <c r="Z835" s="201"/>
      <c r="AA835" s="201"/>
      <c r="AB835" s="201" t="str">
        <f t="shared" si="78"/>
        <v>No</v>
      </c>
      <c r="AC835" s="201" t="str">
        <f t="shared" si="79"/>
        <v/>
      </c>
      <c r="AD835" s="201" t="str">
        <f t="shared" si="77"/>
        <v/>
      </c>
      <c r="AE835" s="202" t="str">
        <f t="shared" si="80"/>
        <v/>
      </c>
      <c r="AF835" s="202" t="str">
        <f t="shared" si="81"/>
        <v/>
      </c>
      <c r="AG835" s="202" t="str">
        <f t="shared" si="82"/>
        <v/>
      </c>
      <c r="AH835" s="202"/>
      <c r="AI835" s="1"/>
      <c r="AJ835" s="217"/>
      <c r="AK835" s="217"/>
      <c r="AL835" s="217"/>
      <c r="AM835" s="217"/>
      <c r="AO835" s="217"/>
    </row>
    <row r="836" spans="20:41" x14ac:dyDescent="0.25">
      <c r="T836" s="200">
        <v>826</v>
      </c>
      <c r="U836" s="197">
        <f>IFERROR(INDEX(Sales!$B$6:$F$5005,$T836,MATCH(U$10,Sales!$B$5:$F$5,0)),"")</f>
        <v>0</v>
      </c>
      <c r="V836" s="196">
        <f>IFERROR(INDEX(Sales!$B$6:$F$5005,$T836,MATCH(V$10,Sales!$B$5:$F$5,0)),"")</f>
        <v>0</v>
      </c>
      <c r="W836" s="196">
        <f>IFERROR(INDEX(Sales!$B$6:$F$5005,$T836,MATCH(W$10,Sales!$B$5:$F$5,0)),"")</f>
        <v>0</v>
      </c>
      <c r="X836" s="196">
        <f>IFERROR(INDEX(Sales!$B$6:$F$5005,$T836,MATCH(X$10,Sales!$B$5:$F$5,0)),"")</f>
        <v>0</v>
      </c>
      <c r="Y836" s="220">
        <f>IFERROR(INDEX(Sales!$B$6:$F$5005,$T836,MATCH(Y$10,Sales!$B$5:$F$5,0)),"")</f>
        <v>0</v>
      </c>
      <c r="Z836" s="201"/>
      <c r="AA836" s="201"/>
      <c r="AB836" s="201" t="str">
        <f t="shared" si="78"/>
        <v>No</v>
      </c>
      <c r="AC836" s="201" t="str">
        <f t="shared" si="79"/>
        <v/>
      </c>
      <c r="AD836" s="201" t="str">
        <f t="shared" si="77"/>
        <v/>
      </c>
      <c r="AE836" s="202" t="str">
        <f t="shared" si="80"/>
        <v/>
      </c>
      <c r="AF836" s="202" t="str">
        <f t="shared" si="81"/>
        <v/>
      </c>
      <c r="AG836" s="202" t="str">
        <f t="shared" si="82"/>
        <v/>
      </c>
      <c r="AH836" s="202"/>
      <c r="AI836" s="1"/>
      <c r="AJ836" s="217"/>
      <c r="AK836" s="217"/>
      <c r="AL836" s="217"/>
      <c r="AM836" s="217"/>
      <c r="AO836" s="217"/>
    </row>
    <row r="837" spans="20:41" x14ac:dyDescent="0.25">
      <c r="T837" s="200">
        <v>827</v>
      </c>
      <c r="U837" s="197">
        <f>IFERROR(INDEX(Sales!$B$6:$F$5005,$T837,MATCH(U$10,Sales!$B$5:$F$5,0)),"")</f>
        <v>0</v>
      </c>
      <c r="V837" s="196">
        <f>IFERROR(INDEX(Sales!$B$6:$F$5005,$T837,MATCH(V$10,Sales!$B$5:$F$5,0)),"")</f>
        <v>0</v>
      </c>
      <c r="W837" s="196">
        <f>IFERROR(INDEX(Sales!$B$6:$F$5005,$T837,MATCH(W$10,Sales!$B$5:$F$5,0)),"")</f>
        <v>0</v>
      </c>
      <c r="X837" s="196">
        <f>IFERROR(INDEX(Sales!$B$6:$F$5005,$T837,MATCH(X$10,Sales!$B$5:$F$5,0)),"")</f>
        <v>0</v>
      </c>
      <c r="Y837" s="220">
        <f>IFERROR(INDEX(Sales!$B$6:$F$5005,$T837,MATCH(Y$10,Sales!$B$5:$F$5,0)),"")</f>
        <v>0</v>
      </c>
      <c r="Z837" s="201"/>
      <c r="AA837" s="201"/>
      <c r="AB837" s="201" t="str">
        <f t="shared" si="78"/>
        <v>No</v>
      </c>
      <c r="AC837" s="201" t="str">
        <f t="shared" si="79"/>
        <v/>
      </c>
      <c r="AD837" s="201" t="str">
        <f t="shared" si="77"/>
        <v/>
      </c>
      <c r="AE837" s="202" t="str">
        <f t="shared" si="80"/>
        <v/>
      </c>
      <c r="AF837" s="202" t="str">
        <f t="shared" si="81"/>
        <v/>
      </c>
      <c r="AG837" s="202" t="str">
        <f t="shared" si="82"/>
        <v/>
      </c>
      <c r="AH837" s="202"/>
      <c r="AI837" s="1"/>
      <c r="AJ837" s="217"/>
      <c r="AK837" s="217"/>
      <c r="AL837" s="217"/>
      <c r="AM837" s="217"/>
      <c r="AO837" s="217"/>
    </row>
    <row r="838" spans="20:41" x14ac:dyDescent="0.25">
      <c r="T838" s="200">
        <v>828</v>
      </c>
      <c r="U838" s="197">
        <f>IFERROR(INDEX(Sales!$B$6:$F$5005,$T838,MATCH(U$10,Sales!$B$5:$F$5,0)),"")</f>
        <v>0</v>
      </c>
      <c r="V838" s="196">
        <f>IFERROR(INDEX(Sales!$B$6:$F$5005,$T838,MATCH(V$10,Sales!$B$5:$F$5,0)),"")</f>
        <v>0</v>
      </c>
      <c r="W838" s="196">
        <f>IFERROR(INDEX(Sales!$B$6:$F$5005,$T838,MATCH(W$10,Sales!$B$5:$F$5,0)),"")</f>
        <v>0</v>
      </c>
      <c r="X838" s="196">
        <f>IFERROR(INDEX(Sales!$B$6:$F$5005,$T838,MATCH(X$10,Sales!$B$5:$F$5,0)),"")</f>
        <v>0</v>
      </c>
      <c r="Y838" s="220">
        <f>IFERROR(INDEX(Sales!$B$6:$F$5005,$T838,MATCH(Y$10,Sales!$B$5:$F$5,0)),"")</f>
        <v>0</v>
      </c>
      <c r="Z838" s="201"/>
      <c r="AA838" s="201"/>
      <c r="AB838" s="201" t="str">
        <f t="shared" si="78"/>
        <v>No</v>
      </c>
      <c r="AC838" s="201" t="str">
        <f t="shared" si="79"/>
        <v/>
      </c>
      <c r="AD838" s="201" t="str">
        <f t="shared" si="77"/>
        <v/>
      </c>
      <c r="AE838" s="202" t="str">
        <f t="shared" si="80"/>
        <v/>
      </c>
      <c r="AF838" s="202" t="str">
        <f t="shared" si="81"/>
        <v/>
      </c>
      <c r="AG838" s="202" t="str">
        <f t="shared" si="82"/>
        <v/>
      </c>
      <c r="AH838" s="202"/>
      <c r="AI838" s="1"/>
      <c r="AJ838" s="217"/>
      <c r="AK838" s="217"/>
      <c r="AL838" s="217"/>
      <c r="AM838" s="217"/>
      <c r="AO838" s="217"/>
    </row>
    <row r="839" spans="20:41" x14ac:dyDescent="0.25">
      <c r="T839" s="200">
        <v>829</v>
      </c>
      <c r="U839" s="197">
        <f>IFERROR(INDEX(Sales!$B$6:$F$5005,$T839,MATCH(U$10,Sales!$B$5:$F$5,0)),"")</f>
        <v>0</v>
      </c>
      <c r="V839" s="196">
        <f>IFERROR(INDEX(Sales!$B$6:$F$5005,$T839,MATCH(V$10,Sales!$B$5:$F$5,0)),"")</f>
        <v>0</v>
      </c>
      <c r="W839" s="196">
        <f>IFERROR(INDEX(Sales!$B$6:$F$5005,$T839,MATCH(W$10,Sales!$B$5:$F$5,0)),"")</f>
        <v>0</v>
      </c>
      <c r="X839" s="196">
        <f>IFERROR(INDEX(Sales!$B$6:$F$5005,$T839,MATCH(X$10,Sales!$B$5:$F$5,0)),"")</f>
        <v>0</v>
      </c>
      <c r="Y839" s="220">
        <f>IFERROR(INDEX(Sales!$B$6:$F$5005,$T839,MATCH(Y$10,Sales!$B$5:$F$5,0)),"")</f>
        <v>0</v>
      </c>
      <c r="Z839" s="201"/>
      <c r="AA839" s="201"/>
      <c r="AB839" s="201" t="str">
        <f t="shared" si="78"/>
        <v>No</v>
      </c>
      <c r="AC839" s="201" t="str">
        <f t="shared" si="79"/>
        <v/>
      </c>
      <c r="AD839" s="201" t="str">
        <f t="shared" si="77"/>
        <v/>
      </c>
      <c r="AE839" s="202" t="str">
        <f t="shared" si="80"/>
        <v/>
      </c>
      <c r="AF839" s="202" t="str">
        <f t="shared" si="81"/>
        <v/>
      </c>
      <c r="AG839" s="202" t="str">
        <f t="shared" si="82"/>
        <v/>
      </c>
      <c r="AH839" s="202"/>
      <c r="AI839" s="1"/>
      <c r="AJ839" s="217"/>
      <c r="AK839" s="217"/>
      <c r="AL839" s="217"/>
      <c r="AM839" s="217"/>
      <c r="AO839" s="217"/>
    </row>
    <row r="840" spans="20:41" x14ac:dyDescent="0.25">
      <c r="T840" s="200">
        <v>830</v>
      </c>
      <c r="U840" s="197">
        <f>IFERROR(INDEX(Sales!$B$6:$F$5005,$T840,MATCH(U$10,Sales!$B$5:$F$5,0)),"")</f>
        <v>0</v>
      </c>
      <c r="V840" s="196">
        <f>IFERROR(INDEX(Sales!$B$6:$F$5005,$T840,MATCH(V$10,Sales!$B$5:$F$5,0)),"")</f>
        <v>0</v>
      </c>
      <c r="W840" s="196">
        <f>IFERROR(INDEX(Sales!$B$6:$F$5005,$T840,MATCH(W$10,Sales!$B$5:$F$5,0)),"")</f>
        <v>0</v>
      </c>
      <c r="X840" s="196">
        <f>IFERROR(INDEX(Sales!$B$6:$F$5005,$T840,MATCH(X$10,Sales!$B$5:$F$5,0)),"")</f>
        <v>0</v>
      </c>
      <c r="Y840" s="220">
        <f>IFERROR(INDEX(Sales!$B$6:$F$5005,$T840,MATCH(Y$10,Sales!$B$5:$F$5,0)),"")</f>
        <v>0</v>
      </c>
      <c r="Z840" s="201"/>
      <c r="AA840" s="201"/>
      <c r="AB840" s="201" t="str">
        <f t="shared" si="78"/>
        <v>No</v>
      </c>
      <c r="AC840" s="201" t="str">
        <f t="shared" si="79"/>
        <v/>
      </c>
      <c r="AD840" s="201" t="str">
        <f t="shared" si="77"/>
        <v/>
      </c>
      <c r="AE840" s="202" t="str">
        <f t="shared" si="80"/>
        <v/>
      </c>
      <c r="AF840" s="202" t="str">
        <f t="shared" si="81"/>
        <v/>
      </c>
      <c r="AG840" s="202" t="str">
        <f t="shared" si="82"/>
        <v/>
      </c>
      <c r="AH840" s="202"/>
      <c r="AI840" s="1"/>
      <c r="AJ840" s="217"/>
      <c r="AK840" s="217"/>
      <c r="AL840" s="217"/>
      <c r="AM840" s="217"/>
      <c r="AO840" s="217"/>
    </row>
    <row r="841" spans="20:41" x14ac:dyDescent="0.25">
      <c r="T841" s="200">
        <v>831</v>
      </c>
      <c r="U841" s="197">
        <f>IFERROR(INDEX(Sales!$B$6:$F$5005,$T841,MATCH(U$10,Sales!$B$5:$F$5,0)),"")</f>
        <v>0</v>
      </c>
      <c r="V841" s="196">
        <f>IFERROR(INDEX(Sales!$B$6:$F$5005,$T841,MATCH(V$10,Sales!$B$5:$F$5,0)),"")</f>
        <v>0</v>
      </c>
      <c r="W841" s="196">
        <f>IFERROR(INDEX(Sales!$B$6:$F$5005,$T841,MATCH(W$10,Sales!$B$5:$F$5,0)),"")</f>
        <v>0</v>
      </c>
      <c r="X841" s="196">
        <f>IFERROR(INDEX(Sales!$B$6:$F$5005,$T841,MATCH(X$10,Sales!$B$5:$F$5,0)),"")</f>
        <v>0</v>
      </c>
      <c r="Y841" s="220">
        <f>IFERROR(INDEX(Sales!$B$6:$F$5005,$T841,MATCH(Y$10,Sales!$B$5:$F$5,0)),"")</f>
        <v>0</v>
      </c>
      <c r="Z841" s="201"/>
      <c r="AA841" s="201"/>
      <c r="AB841" s="201" t="str">
        <f t="shared" si="78"/>
        <v>No</v>
      </c>
      <c r="AC841" s="201" t="str">
        <f t="shared" si="79"/>
        <v/>
      </c>
      <c r="AD841" s="201" t="str">
        <f t="shared" si="77"/>
        <v/>
      </c>
      <c r="AE841" s="202" t="str">
        <f t="shared" si="80"/>
        <v/>
      </c>
      <c r="AF841" s="202" t="str">
        <f t="shared" si="81"/>
        <v/>
      </c>
      <c r="AG841" s="202" t="str">
        <f t="shared" si="82"/>
        <v/>
      </c>
      <c r="AH841" s="202"/>
      <c r="AI841" s="1"/>
      <c r="AJ841" s="217"/>
      <c r="AK841" s="217"/>
      <c r="AL841" s="217"/>
      <c r="AM841" s="217"/>
      <c r="AO841" s="217"/>
    </row>
    <row r="842" spans="20:41" x14ac:dyDescent="0.25">
      <c r="T842" s="200">
        <v>832</v>
      </c>
      <c r="U842" s="197">
        <f>IFERROR(INDEX(Sales!$B$6:$F$5005,$T842,MATCH(U$10,Sales!$B$5:$F$5,0)),"")</f>
        <v>0</v>
      </c>
      <c r="V842" s="196">
        <f>IFERROR(INDEX(Sales!$B$6:$F$5005,$T842,MATCH(V$10,Sales!$B$5:$F$5,0)),"")</f>
        <v>0</v>
      </c>
      <c r="W842" s="196">
        <f>IFERROR(INDEX(Sales!$B$6:$F$5005,$T842,MATCH(W$10,Sales!$B$5:$F$5,0)),"")</f>
        <v>0</v>
      </c>
      <c r="X842" s="196">
        <f>IFERROR(INDEX(Sales!$B$6:$F$5005,$T842,MATCH(X$10,Sales!$B$5:$F$5,0)),"")</f>
        <v>0</v>
      </c>
      <c r="Y842" s="220">
        <f>IFERROR(INDEX(Sales!$B$6:$F$5005,$T842,MATCH(Y$10,Sales!$B$5:$F$5,0)),"")</f>
        <v>0</v>
      </c>
      <c r="Z842" s="201"/>
      <c r="AA842" s="201"/>
      <c r="AB842" s="201" t="str">
        <f t="shared" si="78"/>
        <v>No</v>
      </c>
      <c r="AC842" s="201" t="str">
        <f t="shared" si="79"/>
        <v/>
      </c>
      <c r="AD842" s="201" t="str">
        <f t="shared" si="77"/>
        <v/>
      </c>
      <c r="AE842" s="202" t="str">
        <f t="shared" si="80"/>
        <v/>
      </c>
      <c r="AF842" s="202" t="str">
        <f t="shared" si="81"/>
        <v/>
      </c>
      <c r="AG842" s="202" t="str">
        <f t="shared" si="82"/>
        <v/>
      </c>
      <c r="AH842" s="202"/>
      <c r="AI842" s="1"/>
      <c r="AJ842" s="217"/>
      <c r="AK842" s="217"/>
      <c r="AL842" s="217"/>
      <c r="AM842" s="217"/>
      <c r="AO842" s="217"/>
    </row>
    <row r="843" spans="20:41" x14ac:dyDescent="0.25">
      <c r="T843" s="200">
        <v>833</v>
      </c>
      <c r="U843" s="197">
        <f>IFERROR(INDEX(Sales!$B$6:$F$5005,$T843,MATCH(U$10,Sales!$B$5:$F$5,0)),"")</f>
        <v>0</v>
      </c>
      <c r="V843" s="196">
        <f>IFERROR(INDEX(Sales!$B$6:$F$5005,$T843,MATCH(V$10,Sales!$B$5:$F$5,0)),"")</f>
        <v>0</v>
      </c>
      <c r="W843" s="196">
        <f>IFERROR(INDEX(Sales!$B$6:$F$5005,$T843,MATCH(W$10,Sales!$B$5:$F$5,0)),"")</f>
        <v>0</v>
      </c>
      <c r="X843" s="196">
        <f>IFERROR(INDEX(Sales!$B$6:$F$5005,$T843,MATCH(X$10,Sales!$B$5:$F$5,0)),"")</f>
        <v>0</v>
      </c>
      <c r="Y843" s="220">
        <f>IFERROR(INDEX(Sales!$B$6:$F$5005,$T843,MATCH(Y$10,Sales!$B$5:$F$5,0)),"")</f>
        <v>0</v>
      </c>
      <c r="Z843" s="201"/>
      <c r="AA843" s="201"/>
      <c r="AB843" s="201" t="str">
        <f t="shared" si="78"/>
        <v>No</v>
      </c>
      <c r="AC843" s="201" t="str">
        <f t="shared" si="79"/>
        <v/>
      </c>
      <c r="AD843" s="201" t="str">
        <f t="shared" ref="AD843:AD906" si="83">IF($AB843="No","",SUM($AT$10:$BE$10)/$AR$6)</f>
        <v/>
      </c>
      <c r="AE843" s="202" t="str">
        <f t="shared" si="80"/>
        <v/>
      </c>
      <c r="AF843" s="202" t="str">
        <f t="shared" si="81"/>
        <v/>
      </c>
      <c r="AG843" s="202" t="str">
        <f t="shared" si="82"/>
        <v/>
      </c>
      <c r="AH843" s="202"/>
      <c r="AI843" s="1"/>
      <c r="AJ843" s="217"/>
      <c r="AK843" s="217"/>
      <c r="AL843" s="217"/>
      <c r="AM843" s="217"/>
      <c r="AO843" s="217"/>
    </row>
    <row r="844" spans="20:41" x14ac:dyDescent="0.25">
      <c r="T844" s="200">
        <v>834</v>
      </c>
      <c r="U844" s="197">
        <f>IFERROR(INDEX(Sales!$B$6:$F$5005,$T844,MATCH(U$10,Sales!$B$5:$F$5,0)),"")</f>
        <v>0</v>
      </c>
      <c r="V844" s="196">
        <f>IFERROR(INDEX(Sales!$B$6:$F$5005,$T844,MATCH(V$10,Sales!$B$5:$F$5,0)),"")</f>
        <v>0</v>
      </c>
      <c r="W844" s="196">
        <f>IFERROR(INDEX(Sales!$B$6:$F$5005,$T844,MATCH(W$10,Sales!$B$5:$F$5,0)),"")</f>
        <v>0</v>
      </c>
      <c r="X844" s="196">
        <f>IFERROR(INDEX(Sales!$B$6:$F$5005,$T844,MATCH(X$10,Sales!$B$5:$F$5,0)),"")</f>
        <v>0</v>
      </c>
      <c r="Y844" s="220">
        <f>IFERROR(INDEX(Sales!$B$6:$F$5005,$T844,MATCH(Y$10,Sales!$B$5:$F$5,0)),"")</f>
        <v>0</v>
      </c>
      <c r="Z844" s="201"/>
      <c r="AA844" s="201"/>
      <c r="AB844" s="201" t="str">
        <f t="shared" ref="AB844:AB907" si="84">IF($U844=0,"No","Yes")</f>
        <v>No</v>
      </c>
      <c r="AC844" s="201" t="str">
        <f t="shared" ref="AC844:AC907" si="85">IFERROR(IF($AB844="No","",$Y844),"")</f>
        <v/>
      </c>
      <c r="AD844" s="201" t="str">
        <f t="shared" si="83"/>
        <v/>
      </c>
      <c r="AE844" s="202" t="str">
        <f t="shared" ref="AE844:AE907" si="86">IFERROR(IF($AB844="No","",YEAR($U844)),"")</f>
        <v/>
      </c>
      <c r="AF844" s="202" t="str">
        <f t="shared" ref="AF844:AF907" si="87">IFERROR(IF($AB844="No","",MONTH($U844)),"")</f>
        <v/>
      </c>
      <c r="AG844" s="202" t="str">
        <f t="shared" ref="AG844:AG907" si="88">IFERROR(INDEX($AJ$11:$AK$22,MATCH($AF844,$AJ$11:$AJ$22,0),2),"")</f>
        <v/>
      </c>
      <c r="AH844" s="202"/>
      <c r="AI844" s="1"/>
      <c r="AJ844" s="217"/>
      <c r="AK844" s="217"/>
      <c r="AL844" s="217"/>
      <c r="AM844" s="217"/>
      <c r="AO844" s="217"/>
    </row>
    <row r="845" spans="20:41" x14ac:dyDescent="0.25">
      <c r="T845" s="200">
        <v>835</v>
      </c>
      <c r="U845" s="197">
        <f>IFERROR(INDEX(Sales!$B$6:$F$5005,$T845,MATCH(U$10,Sales!$B$5:$F$5,0)),"")</f>
        <v>0</v>
      </c>
      <c r="V845" s="196">
        <f>IFERROR(INDEX(Sales!$B$6:$F$5005,$T845,MATCH(V$10,Sales!$B$5:$F$5,0)),"")</f>
        <v>0</v>
      </c>
      <c r="W845" s="196">
        <f>IFERROR(INDEX(Sales!$B$6:$F$5005,$T845,MATCH(W$10,Sales!$B$5:$F$5,0)),"")</f>
        <v>0</v>
      </c>
      <c r="X845" s="196">
        <f>IFERROR(INDEX(Sales!$B$6:$F$5005,$T845,MATCH(X$10,Sales!$B$5:$F$5,0)),"")</f>
        <v>0</v>
      </c>
      <c r="Y845" s="220">
        <f>IFERROR(INDEX(Sales!$B$6:$F$5005,$T845,MATCH(Y$10,Sales!$B$5:$F$5,0)),"")</f>
        <v>0</v>
      </c>
      <c r="Z845" s="201"/>
      <c r="AA845" s="201"/>
      <c r="AB845" s="201" t="str">
        <f t="shared" si="84"/>
        <v>No</v>
      </c>
      <c r="AC845" s="201" t="str">
        <f t="shared" si="85"/>
        <v/>
      </c>
      <c r="AD845" s="201" t="str">
        <f t="shared" si="83"/>
        <v/>
      </c>
      <c r="AE845" s="202" t="str">
        <f t="shared" si="86"/>
        <v/>
      </c>
      <c r="AF845" s="202" t="str">
        <f t="shared" si="87"/>
        <v/>
      </c>
      <c r="AG845" s="202" t="str">
        <f t="shared" si="88"/>
        <v/>
      </c>
      <c r="AH845" s="202"/>
      <c r="AI845" s="1"/>
      <c r="AJ845" s="217"/>
      <c r="AK845" s="217"/>
      <c r="AL845" s="217"/>
      <c r="AM845" s="217"/>
      <c r="AO845" s="217"/>
    </row>
    <row r="846" spans="20:41" x14ac:dyDescent="0.25">
      <c r="T846" s="200">
        <v>836</v>
      </c>
      <c r="U846" s="197">
        <f>IFERROR(INDEX(Sales!$B$6:$F$5005,$T846,MATCH(U$10,Sales!$B$5:$F$5,0)),"")</f>
        <v>0</v>
      </c>
      <c r="V846" s="196">
        <f>IFERROR(INDEX(Sales!$B$6:$F$5005,$T846,MATCH(V$10,Sales!$B$5:$F$5,0)),"")</f>
        <v>0</v>
      </c>
      <c r="W846" s="196">
        <f>IFERROR(INDEX(Sales!$B$6:$F$5005,$T846,MATCH(W$10,Sales!$B$5:$F$5,0)),"")</f>
        <v>0</v>
      </c>
      <c r="X846" s="196">
        <f>IFERROR(INDEX(Sales!$B$6:$F$5005,$T846,MATCH(X$10,Sales!$B$5:$F$5,0)),"")</f>
        <v>0</v>
      </c>
      <c r="Y846" s="220">
        <f>IFERROR(INDEX(Sales!$B$6:$F$5005,$T846,MATCH(Y$10,Sales!$B$5:$F$5,0)),"")</f>
        <v>0</v>
      </c>
      <c r="Z846" s="201"/>
      <c r="AA846" s="201"/>
      <c r="AB846" s="201" t="str">
        <f t="shared" si="84"/>
        <v>No</v>
      </c>
      <c r="AC846" s="201" t="str">
        <f t="shared" si="85"/>
        <v/>
      </c>
      <c r="AD846" s="201" t="str">
        <f t="shared" si="83"/>
        <v/>
      </c>
      <c r="AE846" s="202" t="str">
        <f t="shared" si="86"/>
        <v/>
      </c>
      <c r="AF846" s="202" t="str">
        <f t="shared" si="87"/>
        <v/>
      </c>
      <c r="AG846" s="202" t="str">
        <f t="shared" si="88"/>
        <v/>
      </c>
      <c r="AH846" s="202"/>
      <c r="AI846" s="1"/>
      <c r="AJ846" s="217"/>
      <c r="AK846" s="217"/>
      <c r="AL846" s="217"/>
      <c r="AM846" s="217"/>
      <c r="AO846" s="217"/>
    </row>
    <row r="847" spans="20:41" x14ac:dyDescent="0.25">
      <c r="T847" s="200">
        <v>837</v>
      </c>
      <c r="U847" s="197">
        <f>IFERROR(INDEX(Sales!$B$6:$F$5005,$T847,MATCH(U$10,Sales!$B$5:$F$5,0)),"")</f>
        <v>0</v>
      </c>
      <c r="V847" s="196">
        <f>IFERROR(INDEX(Sales!$B$6:$F$5005,$T847,MATCH(V$10,Sales!$B$5:$F$5,0)),"")</f>
        <v>0</v>
      </c>
      <c r="W847" s="196">
        <f>IFERROR(INDEX(Sales!$B$6:$F$5005,$T847,MATCH(W$10,Sales!$B$5:$F$5,0)),"")</f>
        <v>0</v>
      </c>
      <c r="X847" s="196">
        <f>IFERROR(INDEX(Sales!$B$6:$F$5005,$T847,MATCH(X$10,Sales!$B$5:$F$5,0)),"")</f>
        <v>0</v>
      </c>
      <c r="Y847" s="220">
        <f>IFERROR(INDEX(Sales!$B$6:$F$5005,$T847,MATCH(Y$10,Sales!$B$5:$F$5,0)),"")</f>
        <v>0</v>
      </c>
      <c r="Z847" s="201"/>
      <c r="AA847" s="201"/>
      <c r="AB847" s="201" t="str">
        <f t="shared" si="84"/>
        <v>No</v>
      </c>
      <c r="AC847" s="201" t="str">
        <f t="shared" si="85"/>
        <v/>
      </c>
      <c r="AD847" s="201" t="str">
        <f t="shared" si="83"/>
        <v/>
      </c>
      <c r="AE847" s="202" t="str">
        <f t="shared" si="86"/>
        <v/>
      </c>
      <c r="AF847" s="202" t="str">
        <f t="shared" si="87"/>
        <v/>
      </c>
      <c r="AG847" s="202" t="str">
        <f t="shared" si="88"/>
        <v/>
      </c>
      <c r="AH847" s="202"/>
      <c r="AI847" s="1"/>
      <c r="AJ847" s="217"/>
      <c r="AK847" s="217"/>
      <c r="AL847" s="217"/>
      <c r="AM847" s="217"/>
      <c r="AO847" s="217"/>
    </row>
    <row r="848" spans="20:41" x14ac:dyDescent="0.25">
      <c r="T848" s="200">
        <v>838</v>
      </c>
      <c r="U848" s="197">
        <f>IFERROR(INDEX(Sales!$B$6:$F$5005,$T848,MATCH(U$10,Sales!$B$5:$F$5,0)),"")</f>
        <v>0</v>
      </c>
      <c r="V848" s="196">
        <f>IFERROR(INDEX(Sales!$B$6:$F$5005,$T848,MATCH(V$10,Sales!$B$5:$F$5,0)),"")</f>
        <v>0</v>
      </c>
      <c r="W848" s="196">
        <f>IFERROR(INDEX(Sales!$B$6:$F$5005,$T848,MATCH(W$10,Sales!$B$5:$F$5,0)),"")</f>
        <v>0</v>
      </c>
      <c r="X848" s="196">
        <f>IFERROR(INDEX(Sales!$B$6:$F$5005,$T848,MATCH(X$10,Sales!$B$5:$F$5,0)),"")</f>
        <v>0</v>
      </c>
      <c r="Y848" s="220">
        <f>IFERROR(INDEX(Sales!$B$6:$F$5005,$T848,MATCH(Y$10,Sales!$B$5:$F$5,0)),"")</f>
        <v>0</v>
      </c>
      <c r="Z848" s="201"/>
      <c r="AA848" s="201"/>
      <c r="AB848" s="201" t="str">
        <f t="shared" si="84"/>
        <v>No</v>
      </c>
      <c r="AC848" s="201" t="str">
        <f t="shared" si="85"/>
        <v/>
      </c>
      <c r="AD848" s="201" t="str">
        <f t="shared" si="83"/>
        <v/>
      </c>
      <c r="AE848" s="202" t="str">
        <f t="shared" si="86"/>
        <v/>
      </c>
      <c r="AF848" s="202" t="str">
        <f t="shared" si="87"/>
        <v/>
      </c>
      <c r="AG848" s="202" t="str">
        <f t="shared" si="88"/>
        <v/>
      </c>
      <c r="AH848" s="202"/>
      <c r="AI848" s="1"/>
      <c r="AJ848" s="217"/>
      <c r="AK848" s="217"/>
      <c r="AL848" s="217"/>
      <c r="AM848" s="217"/>
      <c r="AO848" s="217"/>
    </row>
    <row r="849" spans="20:41" x14ac:dyDescent="0.25">
      <c r="T849" s="200">
        <v>839</v>
      </c>
      <c r="U849" s="197">
        <f>IFERROR(INDEX(Sales!$B$6:$F$5005,$T849,MATCH(U$10,Sales!$B$5:$F$5,0)),"")</f>
        <v>0</v>
      </c>
      <c r="V849" s="196">
        <f>IFERROR(INDEX(Sales!$B$6:$F$5005,$T849,MATCH(V$10,Sales!$B$5:$F$5,0)),"")</f>
        <v>0</v>
      </c>
      <c r="W849" s="196">
        <f>IFERROR(INDEX(Sales!$B$6:$F$5005,$T849,MATCH(W$10,Sales!$B$5:$F$5,0)),"")</f>
        <v>0</v>
      </c>
      <c r="X849" s="196">
        <f>IFERROR(INDEX(Sales!$B$6:$F$5005,$T849,MATCH(X$10,Sales!$B$5:$F$5,0)),"")</f>
        <v>0</v>
      </c>
      <c r="Y849" s="220">
        <f>IFERROR(INDEX(Sales!$B$6:$F$5005,$T849,MATCH(Y$10,Sales!$B$5:$F$5,0)),"")</f>
        <v>0</v>
      </c>
      <c r="Z849" s="201"/>
      <c r="AA849" s="201"/>
      <c r="AB849" s="201" t="str">
        <f t="shared" si="84"/>
        <v>No</v>
      </c>
      <c r="AC849" s="201" t="str">
        <f t="shared" si="85"/>
        <v/>
      </c>
      <c r="AD849" s="201" t="str">
        <f t="shared" si="83"/>
        <v/>
      </c>
      <c r="AE849" s="202" t="str">
        <f t="shared" si="86"/>
        <v/>
      </c>
      <c r="AF849" s="202" t="str">
        <f t="shared" si="87"/>
        <v/>
      </c>
      <c r="AG849" s="202" t="str">
        <f t="shared" si="88"/>
        <v/>
      </c>
      <c r="AH849" s="202"/>
      <c r="AI849" s="1"/>
      <c r="AJ849" s="217"/>
      <c r="AK849" s="217"/>
      <c r="AL849" s="217"/>
      <c r="AM849" s="217"/>
      <c r="AO849" s="217"/>
    </row>
    <row r="850" spans="20:41" x14ac:dyDescent="0.25">
      <c r="T850" s="200">
        <v>840</v>
      </c>
      <c r="U850" s="197">
        <f>IFERROR(INDEX(Sales!$B$6:$F$5005,$T850,MATCH(U$10,Sales!$B$5:$F$5,0)),"")</f>
        <v>0</v>
      </c>
      <c r="V850" s="196">
        <f>IFERROR(INDEX(Sales!$B$6:$F$5005,$T850,MATCH(V$10,Sales!$B$5:$F$5,0)),"")</f>
        <v>0</v>
      </c>
      <c r="W850" s="196">
        <f>IFERROR(INDEX(Sales!$B$6:$F$5005,$T850,MATCH(W$10,Sales!$B$5:$F$5,0)),"")</f>
        <v>0</v>
      </c>
      <c r="X850" s="196">
        <f>IFERROR(INDEX(Sales!$B$6:$F$5005,$T850,MATCH(X$10,Sales!$B$5:$F$5,0)),"")</f>
        <v>0</v>
      </c>
      <c r="Y850" s="220">
        <f>IFERROR(INDEX(Sales!$B$6:$F$5005,$T850,MATCH(Y$10,Sales!$B$5:$F$5,0)),"")</f>
        <v>0</v>
      </c>
      <c r="Z850" s="201"/>
      <c r="AA850" s="201"/>
      <c r="AB850" s="201" t="str">
        <f t="shared" si="84"/>
        <v>No</v>
      </c>
      <c r="AC850" s="201" t="str">
        <f t="shared" si="85"/>
        <v/>
      </c>
      <c r="AD850" s="201" t="str">
        <f t="shared" si="83"/>
        <v/>
      </c>
      <c r="AE850" s="202" t="str">
        <f t="shared" si="86"/>
        <v/>
      </c>
      <c r="AF850" s="202" t="str">
        <f t="shared" si="87"/>
        <v/>
      </c>
      <c r="AG850" s="202" t="str">
        <f t="shared" si="88"/>
        <v/>
      </c>
      <c r="AH850" s="202"/>
      <c r="AI850" s="1"/>
      <c r="AJ850" s="217"/>
      <c r="AK850" s="217"/>
      <c r="AL850" s="217"/>
      <c r="AM850" s="217"/>
      <c r="AO850" s="217"/>
    </row>
    <row r="851" spans="20:41" x14ac:dyDescent="0.25">
      <c r="T851" s="200">
        <v>841</v>
      </c>
      <c r="U851" s="197">
        <f>IFERROR(INDEX(Sales!$B$6:$F$5005,$T851,MATCH(U$10,Sales!$B$5:$F$5,0)),"")</f>
        <v>0</v>
      </c>
      <c r="V851" s="196">
        <f>IFERROR(INDEX(Sales!$B$6:$F$5005,$T851,MATCH(V$10,Sales!$B$5:$F$5,0)),"")</f>
        <v>0</v>
      </c>
      <c r="W851" s="196">
        <f>IFERROR(INDEX(Sales!$B$6:$F$5005,$T851,MATCH(W$10,Sales!$B$5:$F$5,0)),"")</f>
        <v>0</v>
      </c>
      <c r="X851" s="196">
        <f>IFERROR(INDEX(Sales!$B$6:$F$5005,$T851,MATCH(X$10,Sales!$B$5:$F$5,0)),"")</f>
        <v>0</v>
      </c>
      <c r="Y851" s="220">
        <f>IFERROR(INDEX(Sales!$B$6:$F$5005,$T851,MATCH(Y$10,Sales!$B$5:$F$5,0)),"")</f>
        <v>0</v>
      </c>
      <c r="Z851" s="201"/>
      <c r="AA851" s="201"/>
      <c r="AB851" s="201" t="str">
        <f t="shared" si="84"/>
        <v>No</v>
      </c>
      <c r="AC851" s="201" t="str">
        <f t="shared" si="85"/>
        <v/>
      </c>
      <c r="AD851" s="201" t="str">
        <f t="shared" si="83"/>
        <v/>
      </c>
      <c r="AE851" s="202" t="str">
        <f t="shared" si="86"/>
        <v/>
      </c>
      <c r="AF851" s="202" t="str">
        <f t="shared" si="87"/>
        <v/>
      </c>
      <c r="AG851" s="202" t="str">
        <f t="shared" si="88"/>
        <v/>
      </c>
      <c r="AH851" s="202"/>
      <c r="AI851" s="1"/>
      <c r="AJ851" s="217"/>
      <c r="AK851" s="217"/>
      <c r="AL851" s="217"/>
      <c r="AM851" s="217"/>
      <c r="AO851" s="217"/>
    </row>
    <row r="852" spans="20:41" x14ac:dyDescent="0.25">
      <c r="T852" s="200">
        <v>842</v>
      </c>
      <c r="U852" s="197">
        <f>IFERROR(INDEX(Sales!$B$6:$F$5005,$T852,MATCH(U$10,Sales!$B$5:$F$5,0)),"")</f>
        <v>0</v>
      </c>
      <c r="V852" s="196">
        <f>IFERROR(INDEX(Sales!$B$6:$F$5005,$T852,MATCH(V$10,Sales!$B$5:$F$5,0)),"")</f>
        <v>0</v>
      </c>
      <c r="W852" s="196">
        <f>IFERROR(INDEX(Sales!$B$6:$F$5005,$T852,MATCH(W$10,Sales!$B$5:$F$5,0)),"")</f>
        <v>0</v>
      </c>
      <c r="X852" s="196">
        <f>IFERROR(INDEX(Sales!$B$6:$F$5005,$T852,MATCH(X$10,Sales!$B$5:$F$5,0)),"")</f>
        <v>0</v>
      </c>
      <c r="Y852" s="220">
        <f>IFERROR(INDEX(Sales!$B$6:$F$5005,$T852,MATCH(Y$10,Sales!$B$5:$F$5,0)),"")</f>
        <v>0</v>
      </c>
      <c r="Z852" s="201"/>
      <c r="AA852" s="201"/>
      <c r="AB852" s="201" t="str">
        <f t="shared" si="84"/>
        <v>No</v>
      </c>
      <c r="AC852" s="201" t="str">
        <f t="shared" si="85"/>
        <v/>
      </c>
      <c r="AD852" s="201" t="str">
        <f t="shared" si="83"/>
        <v/>
      </c>
      <c r="AE852" s="202" t="str">
        <f t="shared" si="86"/>
        <v/>
      </c>
      <c r="AF852" s="202" t="str">
        <f t="shared" si="87"/>
        <v/>
      </c>
      <c r="AG852" s="202" t="str">
        <f t="shared" si="88"/>
        <v/>
      </c>
      <c r="AH852" s="202"/>
      <c r="AI852" s="1"/>
      <c r="AJ852" s="217"/>
      <c r="AK852" s="217"/>
      <c r="AL852" s="217"/>
      <c r="AM852" s="217"/>
      <c r="AO852" s="217"/>
    </row>
    <row r="853" spans="20:41" x14ac:dyDescent="0.25">
      <c r="T853" s="200">
        <v>843</v>
      </c>
      <c r="U853" s="197">
        <f>IFERROR(INDEX(Sales!$B$6:$F$5005,$T853,MATCH(U$10,Sales!$B$5:$F$5,0)),"")</f>
        <v>0</v>
      </c>
      <c r="V853" s="196">
        <f>IFERROR(INDEX(Sales!$B$6:$F$5005,$T853,MATCH(V$10,Sales!$B$5:$F$5,0)),"")</f>
        <v>0</v>
      </c>
      <c r="W853" s="196">
        <f>IFERROR(INDEX(Sales!$B$6:$F$5005,$T853,MATCH(W$10,Sales!$B$5:$F$5,0)),"")</f>
        <v>0</v>
      </c>
      <c r="X853" s="196">
        <f>IFERROR(INDEX(Sales!$B$6:$F$5005,$T853,MATCH(X$10,Sales!$B$5:$F$5,0)),"")</f>
        <v>0</v>
      </c>
      <c r="Y853" s="220">
        <f>IFERROR(INDEX(Sales!$B$6:$F$5005,$T853,MATCH(Y$10,Sales!$B$5:$F$5,0)),"")</f>
        <v>0</v>
      </c>
      <c r="Z853" s="201"/>
      <c r="AA853" s="201"/>
      <c r="AB853" s="201" t="str">
        <f t="shared" si="84"/>
        <v>No</v>
      </c>
      <c r="AC853" s="201" t="str">
        <f t="shared" si="85"/>
        <v/>
      </c>
      <c r="AD853" s="201" t="str">
        <f t="shared" si="83"/>
        <v/>
      </c>
      <c r="AE853" s="202" t="str">
        <f t="shared" si="86"/>
        <v/>
      </c>
      <c r="AF853" s="202" t="str">
        <f t="shared" si="87"/>
        <v/>
      </c>
      <c r="AG853" s="202" t="str">
        <f t="shared" si="88"/>
        <v/>
      </c>
      <c r="AH853" s="202"/>
      <c r="AI853" s="1"/>
      <c r="AJ853" s="217"/>
      <c r="AK853" s="217"/>
      <c r="AL853" s="217"/>
      <c r="AM853" s="217"/>
      <c r="AO853" s="217"/>
    </row>
    <row r="854" spans="20:41" x14ac:dyDescent="0.25">
      <c r="T854" s="200">
        <v>844</v>
      </c>
      <c r="U854" s="197">
        <f>IFERROR(INDEX(Sales!$B$6:$F$5005,$T854,MATCH(U$10,Sales!$B$5:$F$5,0)),"")</f>
        <v>0</v>
      </c>
      <c r="V854" s="196">
        <f>IFERROR(INDEX(Sales!$B$6:$F$5005,$T854,MATCH(V$10,Sales!$B$5:$F$5,0)),"")</f>
        <v>0</v>
      </c>
      <c r="W854" s="196">
        <f>IFERROR(INDEX(Sales!$B$6:$F$5005,$T854,MATCH(W$10,Sales!$B$5:$F$5,0)),"")</f>
        <v>0</v>
      </c>
      <c r="X854" s="196">
        <f>IFERROR(INDEX(Sales!$B$6:$F$5005,$T854,MATCH(X$10,Sales!$B$5:$F$5,0)),"")</f>
        <v>0</v>
      </c>
      <c r="Y854" s="220">
        <f>IFERROR(INDEX(Sales!$B$6:$F$5005,$T854,MATCH(Y$10,Sales!$B$5:$F$5,0)),"")</f>
        <v>0</v>
      </c>
      <c r="Z854" s="201"/>
      <c r="AA854" s="201"/>
      <c r="AB854" s="201" t="str">
        <f t="shared" si="84"/>
        <v>No</v>
      </c>
      <c r="AC854" s="201" t="str">
        <f t="shared" si="85"/>
        <v/>
      </c>
      <c r="AD854" s="201" t="str">
        <f t="shared" si="83"/>
        <v/>
      </c>
      <c r="AE854" s="202" t="str">
        <f t="shared" si="86"/>
        <v/>
      </c>
      <c r="AF854" s="202" t="str">
        <f t="shared" si="87"/>
        <v/>
      </c>
      <c r="AG854" s="202" t="str">
        <f t="shared" si="88"/>
        <v/>
      </c>
      <c r="AH854" s="202"/>
      <c r="AI854" s="1"/>
      <c r="AJ854" s="217"/>
      <c r="AK854" s="217"/>
      <c r="AL854" s="217"/>
      <c r="AM854" s="217"/>
      <c r="AO854" s="217"/>
    </row>
    <row r="855" spans="20:41" x14ac:dyDescent="0.25">
      <c r="T855" s="200">
        <v>845</v>
      </c>
      <c r="U855" s="197">
        <f>IFERROR(INDEX(Sales!$B$6:$F$5005,$T855,MATCH(U$10,Sales!$B$5:$F$5,0)),"")</f>
        <v>0</v>
      </c>
      <c r="V855" s="196">
        <f>IFERROR(INDEX(Sales!$B$6:$F$5005,$T855,MATCH(V$10,Sales!$B$5:$F$5,0)),"")</f>
        <v>0</v>
      </c>
      <c r="W855" s="196">
        <f>IFERROR(INDEX(Sales!$B$6:$F$5005,$T855,MATCH(W$10,Sales!$B$5:$F$5,0)),"")</f>
        <v>0</v>
      </c>
      <c r="X855" s="196">
        <f>IFERROR(INDEX(Sales!$B$6:$F$5005,$T855,MATCH(X$10,Sales!$B$5:$F$5,0)),"")</f>
        <v>0</v>
      </c>
      <c r="Y855" s="220">
        <f>IFERROR(INDEX(Sales!$B$6:$F$5005,$T855,MATCH(Y$10,Sales!$B$5:$F$5,0)),"")</f>
        <v>0</v>
      </c>
      <c r="Z855" s="201"/>
      <c r="AA855" s="201"/>
      <c r="AB855" s="201" t="str">
        <f t="shared" si="84"/>
        <v>No</v>
      </c>
      <c r="AC855" s="201" t="str">
        <f t="shared" si="85"/>
        <v/>
      </c>
      <c r="AD855" s="201" t="str">
        <f t="shared" si="83"/>
        <v/>
      </c>
      <c r="AE855" s="202" t="str">
        <f t="shared" si="86"/>
        <v/>
      </c>
      <c r="AF855" s="202" t="str">
        <f t="shared" si="87"/>
        <v/>
      </c>
      <c r="AG855" s="202" t="str">
        <f t="shared" si="88"/>
        <v/>
      </c>
      <c r="AH855" s="202"/>
      <c r="AI855" s="1"/>
      <c r="AJ855" s="217"/>
      <c r="AK855" s="217"/>
      <c r="AL855" s="217"/>
      <c r="AM855" s="217"/>
      <c r="AO855" s="217"/>
    </row>
    <row r="856" spans="20:41" x14ac:dyDescent="0.25">
      <c r="T856" s="200">
        <v>846</v>
      </c>
      <c r="U856" s="197">
        <f>IFERROR(INDEX(Sales!$B$6:$F$5005,$T856,MATCH(U$10,Sales!$B$5:$F$5,0)),"")</f>
        <v>0</v>
      </c>
      <c r="V856" s="196">
        <f>IFERROR(INDEX(Sales!$B$6:$F$5005,$T856,MATCH(V$10,Sales!$B$5:$F$5,0)),"")</f>
        <v>0</v>
      </c>
      <c r="W856" s="196">
        <f>IFERROR(INDEX(Sales!$B$6:$F$5005,$T856,MATCH(W$10,Sales!$B$5:$F$5,0)),"")</f>
        <v>0</v>
      </c>
      <c r="X856" s="196">
        <f>IFERROR(INDEX(Sales!$B$6:$F$5005,$T856,MATCH(X$10,Sales!$B$5:$F$5,0)),"")</f>
        <v>0</v>
      </c>
      <c r="Y856" s="220">
        <f>IFERROR(INDEX(Sales!$B$6:$F$5005,$T856,MATCH(Y$10,Sales!$B$5:$F$5,0)),"")</f>
        <v>0</v>
      </c>
      <c r="Z856" s="201"/>
      <c r="AA856" s="201"/>
      <c r="AB856" s="201" t="str">
        <f t="shared" si="84"/>
        <v>No</v>
      </c>
      <c r="AC856" s="201" t="str">
        <f t="shared" si="85"/>
        <v/>
      </c>
      <c r="AD856" s="201" t="str">
        <f t="shared" si="83"/>
        <v/>
      </c>
      <c r="AE856" s="202" t="str">
        <f t="shared" si="86"/>
        <v/>
      </c>
      <c r="AF856" s="202" t="str">
        <f t="shared" si="87"/>
        <v/>
      </c>
      <c r="AG856" s="202" t="str">
        <f t="shared" si="88"/>
        <v/>
      </c>
      <c r="AH856" s="202"/>
      <c r="AI856" s="1"/>
      <c r="AJ856" s="217"/>
      <c r="AK856" s="217"/>
      <c r="AL856" s="217"/>
      <c r="AM856" s="217"/>
      <c r="AO856" s="217"/>
    </row>
    <row r="857" spans="20:41" x14ac:dyDescent="0.25">
      <c r="T857" s="200">
        <v>847</v>
      </c>
      <c r="U857" s="197">
        <f>IFERROR(INDEX(Sales!$B$6:$F$5005,$T857,MATCH(U$10,Sales!$B$5:$F$5,0)),"")</f>
        <v>0</v>
      </c>
      <c r="V857" s="196">
        <f>IFERROR(INDEX(Sales!$B$6:$F$5005,$T857,MATCH(V$10,Sales!$B$5:$F$5,0)),"")</f>
        <v>0</v>
      </c>
      <c r="W857" s="196">
        <f>IFERROR(INDEX(Sales!$B$6:$F$5005,$T857,MATCH(W$10,Sales!$B$5:$F$5,0)),"")</f>
        <v>0</v>
      </c>
      <c r="X857" s="196">
        <f>IFERROR(INDEX(Sales!$B$6:$F$5005,$T857,MATCH(X$10,Sales!$B$5:$F$5,0)),"")</f>
        <v>0</v>
      </c>
      <c r="Y857" s="220">
        <f>IFERROR(INDEX(Sales!$B$6:$F$5005,$T857,MATCH(Y$10,Sales!$B$5:$F$5,0)),"")</f>
        <v>0</v>
      </c>
      <c r="Z857" s="201"/>
      <c r="AA857" s="201"/>
      <c r="AB857" s="201" t="str">
        <f t="shared" si="84"/>
        <v>No</v>
      </c>
      <c r="AC857" s="201" t="str">
        <f t="shared" si="85"/>
        <v/>
      </c>
      <c r="AD857" s="201" t="str">
        <f t="shared" si="83"/>
        <v/>
      </c>
      <c r="AE857" s="202" t="str">
        <f t="shared" si="86"/>
        <v/>
      </c>
      <c r="AF857" s="202" t="str">
        <f t="shared" si="87"/>
        <v/>
      </c>
      <c r="AG857" s="202" t="str">
        <f t="shared" si="88"/>
        <v/>
      </c>
      <c r="AH857" s="202"/>
      <c r="AI857" s="1"/>
      <c r="AJ857" s="217"/>
      <c r="AK857" s="217"/>
      <c r="AL857" s="217"/>
      <c r="AM857" s="217"/>
      <c r="AO857" s="217"/>
    </row>
    <row r="858" spans="20:41" x14ac:dyDescent="0.25">
      <c r="T858" s="200">
        <v>848</v>
      </c>
      <c r="U858" s="197">
        <f>IFERROR(INDEX(Sales!$B$6:$F$5005,$T858,MATCH(U$10,Sales!$B$5:$F$5,0)),"")</f>
        <v>0</v>
      </c>
      <c r="V858" s="196">
        <f>IFERROR(INDEX(Sales!$B$6:$F$5005,$T858,MATCH(V$10,Sales!$B$5:$F$5,0)),"")</f>
        <v>0</v>
      </c>
      <c r="W858" s="196">
        <f>IFERROR(INDEX(Sales!$B$6:$F$5005,$T858,MATCH(W$10,Sales!$B$5:$F$5,0)),"")</f>
        <v>0</v>
      </c>
      <c r="X858" s="196">
        <f>IFERROR(INDEX(Sales!$B$6:$F$5005,$T858,MATCH(X$10,Sales!$B$5:$F$5,0)),"")</f>
        <v>0</v>
      </c>
      <c r="Y858" s="220">
        <f>IFERROR(INDEX(Sales!$B$6:$F$5005,$T858,MATCH(Y$10,Sales!$B$5:$F$5,0)),"")</f>
        <v>0</v>
      </c>
      <c r="Z858" s="201"/>
      <c r="AA858" s="201"/>
      <c r="AB858" s="201" t="str">
        <f t="shared" si="84"/>
        <v>No</v>
      </c>
      <c r="AC858" s="201" t="str">
        <f t="shared" si="85"/>
        <v/>
      </c>
      <c r="AD858" s="201" t="str">
        <f t="shared" si="83"/>
        <v/>
      </c>
      <c r="AE858" s="202" t="str">
        <f t="shared" si="86"/>
        <v/>
      </c>
      <c r="AF858" s="202" t="str">
        <f t="shared" si="87"/>
        <v/>
      </c>
      <c r="AG858" s="202" t="str">
        <f t="shared" si="88"/>
        <v/>
      </c>
      <c r="AH858" s="202"/>
      <c r="AI858" s="1"/>
      <c r="AJ858" s="217"/>
      <c r="AK858" s="217"/>
      <c r="AL858" s="217"/>
      <c r="AM858" s="217"/>
      <c r="AO858" s="217"/>
    </row>
    <row r="859" spans="20:41" x14ac:dyDescent="0.25">
      <c r="T859" s="200">
        <v>849</v>
      </c>
      <c r="U859" s="197">
        <f>IFERROR(INDEX(Sales!$B$6:$F$5005,$T859,MATCH(U$10,Sales!$B$5:$F$5,0)),"")</f>
        <v>0</v>
      </c>
      <c r="V859" s="196">
        <f>IFERROR(INDEX(Sales!$B$6:$F$5005,$T859,MATCH(V$10,Sales!$B$5:$F$5,0)),"")</f>
        <v>0</v>
      </c>
      <c r="W859" s="196">
        <f>IFERROR(INDEX(Sales!$B$6:$F$5005,$T859,MATCH(W$10,Sales!$B$5:$F$5,0)),"")</f>
        <v>0</v>
      </c>
      <c r="X859" s="196">
        <f>IFERROR(INDEX(Sales!$B$6:$F$5005,$T859,MATCH(X$10,Sales!$B$5:$F$5,0)),"")</f>
        <v>0</v>
      </c>
      <c r="Y859" s="220">
        <f>IFERROR(INDEX(Sales!$B$6:$F$5005,$T859,MATCH(Y$10,Sales!$B$5:$F$5,0)),"")</f>
        <v>0</v>
      </c>
      <c r="Z859" s="201"/>
      <c r="AA859" s="201"/>
      <c r="AB859" s="201" t="str">
        <f t="shared" si="84"/>
        <v>No</v>
      </c>
      <c r="AC859" s="201" t="str">
        <f t="shared" si="85"/>
        <v/>
      </c>
      <c r="AD859" s="201" t="str">
        <f t="shared" si="83"/>
        <v/>
      </c>
      <c r="AE859" s="202" t="str">
        <f t="shared" si="86"/>
        <v/>
      </c>
      <c r="AF859" s="202" t="str">
        <f t="shared" si="87"/>
        <v/>
      </c>
      <c r="AG859" s="202" t="str">
        <f t="shared" si="88"/>
        <v/>
      </c>
      <c r="AH859" s="202"/>
      <c r="AI859" s="1"/>
      <c r="AJ859" s="217"/>
      <c r="AK859" s="217"/>
      <c r="AL859" s="217"/>
      <c r="AM859" s="217"/>
      <c r="AO859" s="217"/>
    </row>
    <row r="860" spans="20:41" x14ac:dyDescent="0.25">
      <c r="T860" s="200">
        <v>850</v>
      </c>
      <c r="U860" s="197">
        <f>IFERROR(INDEX(Sales!$B$6:$F$5005,$T860,MATCH(U$10,Sales!$B$5:$F$5,0)),"")</f>
        <v>0</v>
      </c>
      <c r="V860" s="196">
        <f>IFERROR(INDEX(Sales!$B$6:$F$5005,$T860,MATCH(V$10,Sales!$B$5:$F$5,0)),"")</f>
        <v>0</v>
      </c>
      <c r="W860" s="196">
        <f>IFERROR(INDEX(Sales!$B$6:$F$5005,$T860,MATCH(W$10,Sales!$B$5:$F$5,0)),"")</f>
        <v>0</v>
      </c>
      <c r="X860" s="196">
        <f>IFERROR(INDEX(Sales!$B$6:$F$5005,$T860,MATCH(X$10,Sales!$B$5:$F$5,0)),"")</f>
        <v>0</v>
      </c>
      <c r="Y860" s="220">
        <f>IFERROR(INDEX(Sales!$B$6:$F$5005,$T860,MATCH(Y$10,Sales!$B$5:$F$5,0)),"")</f>
        <v>0</v>
      </c>
      <c r="Z860" s="201"/>
      <c r="AA860" s="201"/>
      <c r="AB860" s="201" t="str">
        <f t="shared" si="84"/>
        <v>No</v>
      </c>
      <c r="AC860" s="201" t="str">
        <f t="shared" si="85"/>
        <v/>
      </c>
      <c r="AD860" s="201" t="str">
        <f t="shared" si="83"/>
        <v/>
      </c>
      <c r="AE860" s="202" t="str">
        <f t="shared" si="86"/>
        <v/>
      </c>
      <c r="AF860" s="202" t="str">
        <f t="shared" si="87"/>
        <v/>
      </c>
      <c r="AG860" s="202" t="str">
        <f t="shared" si="88"/>
        <v/>
      </c>
      <c r="AH860" s="202"/>
      <c r="AI860" s="1"/>
      <c r="AJ860" s="217"/>
      <c r="AK860" s="217"/>
      <c r="AL860" s="217"/>
      <c r="AM860" s="217"/>
      <c r="AO860" s="217"/>
    </row>
    <row r="861" spans="20:41" x14ac:dyDescent="0.25">
      <c r="T861" s="200">
        <v>851</v>
      </c>
      <c r="U861" s="197">
        <f>IFERROR(INDEX(Sales!$B$6:$F$5005,$T861,MATCH(U$10,Sales!$B$5:$F$5,0)),"")</f>
        <v>0</v>
      </c>
      <c r="V861" s="196">
        <f>IFERROR(INDEX(Sales!$B$6:$F$5005,$T861,MATCH(V$10,Sales!$B$5:$F$5,0)),"")</f>
        <v>0</v>
      </c>
      <c r="W861" s="196">
        <f>IFERROR(INDEX(Sales!$B$6:$F$5005,$T861,MATCH(W$10,Sales!$B$5:$F$5,0)),"")</f>
        <v>0</v>
      </c>
      <c r="X861" s="196">
        <f>IFERROR(INDEX(Sales!$B$6:$F$5005,$T861,MATCH(X$10,Sales!$B$5:$F$5,0)),"")</f>
        <v>0</v>
      </c>
      <c r="Y861" s="220">
        <f>IFERROR(INDEX(Sales!$B$6:$F$5005,$T861,MATCH(Y$10,Sales!$B$5:$F$5,0)),"")</f>
        <v>0</v>
      </c>
      <c r="Z861" s="201"/>
      <c r="AA861" s="201"/>
      <c r="AB861" s="201" t="str">
        <f t="shared" si="84"/>
        <v>No</v>
      </c>
      <c r="AC861" s="201" t="str">
        <f t="shared" si="85"/>
        <v/>
      </c>
      <c r="AD861" s="201" t="str">
        <f t="shared" si="83"/>
        <v/>
      </c>
      <c r="AE861" s="202" t="str">
        <f t="shared" si="86"/>
        <v/>
      </c>
      <c r="AF861" s="202" t="str">
        <f t="shared" si="87"/>
        <v/>
      </c>
      <c r="AG861" s="202" t="str">
        <f t="shared" si="88"/>
        <v/>
      </c>
      <c r="AH861" s="202"/>
      <c r="AI861" s="1"/>
      <c r="AJ861" s="217"/>
      <c r="AK861" s="217"/>
      <c r="AL861" s="217"/>
      <c r="AM861" s="217"/>
      <c r="AO861" s="217"/>
    </row>
    <row r="862" spans="20:41" x14ac:dyDescent="0.25">
      <c r="T862" s="200">
        <v>852</v>
      </c>
      <c r="U862" s="197">
        <f>IFERROR(INDEX(Sales!$B$6:$F$5005,$T862,MATCH(U$10,Sales!$B$5:$F$5,0)),"")</f>
        <v>0</v>
      </c>
      <c r="V862" s="196">
        <f>IFERROR(INDEX(Sales!$B$6:$F$5005,$T862,MATCH(V$10,Sales!$B$5:$F$5,0)),"")</f>
        <v>0</v>
      </c>
      <c r="W862" s="196">
        <f>IFERROR(INDEX(Sales!$B$6:$F$5005,$T862,MATCH(W$10,Sales!$B$5:$F$5,0)),"")</f>
        <v>0</v>
      </c>
      <c r="X862" s="196">
        <f>IFERROR(INDEX(Sales!$B$6:$F$5005,$T862,MATCH(X$10,Sales!$B$5:$F$5,0)),"")</f>
        <v>0</v>
      </c>
      <c r="Y862" s="220">
        <f>IFERROR(INDEX(Sales!$B$6:$F$5005,$T862,MATCH(Y$10,Sales!$B$5:$F$5,0)),"")</f>
        <v>0</v>
      </c>
      <c r="Z862" s="201"/>
      <c r="AA862" s="201"/>
      <c r="AB862" s="201" t="str">
        <f t="shared" si="84"/>
        <v>No</v>
      </c>
      <c r="AC862" s="201" t="str">
        <f t="shared" si="85"/>
        <v/>
      </c>
      <c r="AD862" s="201" t="str">
        <f t="shared" si="83"/>
        <v/>
      </c>
      <c r="AE862" s="202" t="str">
        <f t="shared" si="86"/>
        <v/>
      </c>
      <c r="AF862" s="202" t="str">
        <f t="shared" si="87"/>
        <v/>
      </c>
      <c r="AG862" s="202" t="str">
        <f t="shared" si="88"/>
        <v/>
      </c>
      <c r="AH862" s="202"/>
      <c r="AI862" s="1"/>
      <c r="AJ862" s="217"/>
      <c r="AK862" s="217"/>
      <c r="AL862" s="217"/>
      <c r="AM862" s="217"/>
      <c r="AO862" s="217"/>
    </row>
    <row r="863" spans="20:41" x14ac:dyDescent="0.25">
      <c r="T863" s="200">
        <v>853</v>
      </c>
      <c r="U863" s="197">
        <f>IFERROR(INDEX(Sales!$B$6:$F$5005,$T863,MATCH(U$10,Sales!$B$5:$F$5,0)),"")</f>
        <v>0</v>
      </c>
      <c r="V863" s="196">
        <f>IFERROR(INDEX(Sales!$B$6:$F$5005,$T863,MATCH(V$10,Sales!$B$5:$F$5,0)),"")</f>
        <v>0</v>
      </c>
      <c r="W863" s="196">
        <f>IFERROR(INDEX(Sales!$B$6:$F$5005,$T863,MATCH(W$10,Sales!$B$5:$F$5,0)),"")</f>
        <v>0</v>
      </c>
      <c r="X863" s="196">
        <f>IFERROR(INDEX(Sales!$B$6:$F$5005,$T863,MATCH(X$10,Sales!$B$5:$F$5,0)),"")</f>
        <v>0</v>
      </c>
      <c r="Y863" s="220">
        <f>IFERROR(INDEX(Sales!$B$6:$F$5005,$T863,MATCH(Y$10,Sales!$B$5:$F$5,0)),"")</f>
        <v>0</v>
      </c>
      <c r="Z863" s="201"/>
      <c r="AA863" s="201"/>
      <c r="AB863" s="201" t="str">
        <f t="shared" si="84"/>
        <v>No</v>
      </c>
      <c r="AC863" s="201" t="str">
        <f t="shared" si="85"/>
        <v/>
      </c>
      <c r="AD863" s="201" t="str">
        <f t="shared" si="83"/>
        <v/>
      </c>
      <c r="AE863" s="202" t="str">
        <f t="shared" si="86"/>
        <v/>
      </c>
      <c r="AF863" s="202" t="str">
        <f t="shared" si="87"/>
        <v/>
      </c>
      <c r="AG863" s="202" t="str">
        <f t="shared" si="88"/>
        <v/>
      </c>
      <c r="AH863" s="202"/>
      <c r="AI863" s="1"/>
      <c r="AJ863" s="217"/>
      <c r="AK863" s="217"/>
      <c r="AL863" s="217"/>
      <c r="AM863" s="217"/>
      <c r="AO863" s="217"/>
    </row>
    <row r="864" spans="20:41" x14ac:dyDescent="0.25">
      <c r="T864" s="200">
        <v>854</v>
      </c>
      <c r="U864" s="197">
        <f>IFERROR(INDEX(Sales!$B$6:$F$5005,$T864,MATCH(U$10,Sales!$B$5:$F$5,0)),"")</f>
        <v>0</v>
      </c>
      <c r="V864" s="196">
        <f>IFERROR(INDEX(Sales!$B$6:$F$5005,$T864,MATCH(V$10,Sales!$B$5:$F$5,0)),"")</f>
        <v>0</v>
      </c>
      <c r="W864" s="196">
        <f>IFERROR(INDEX(Sales!$B$6:$F$5005,$T864,MATCH(W$10,Sales!$B$5:$F$5,0)),"")</f>
        <v>0</v>
      </c>
      <c r="X864" s="196">
        <f>IFERROR(INDEX(Sales!$B$6:$F$5005,$T864,MATCH(X$10,Sales!$B$5:$F$5,0)),"")</f>
        <v>0</v>
      </c>
      <c r="Y864" s="220">
        <f>IFERROR(INDEX(Sales!$B$6:$F$5005,$T864,MATCH(Y$10,Sales!$B$5:$F$5,0)),"")</f>
        <v>0</v>
      </c>
      <c r="Z864" s="201"/>
      <c r="AA864" s="201"/>
      <c r="AB864" s="201" t="str">
        <f t="shared" si="84"/>
        <v>No</v>
      </c>
      <c r="AC864" s="201" t="str">
        <f t="shared" si="85"/>
        <v/>
      </c>
      <c r="AD864" s="201" t="str">
        <f t="shared" si="83"/>
        <v/>
      </c>
      <c r="AE864" s="202" t="str">
        <f t="shared" si="86"/>
        <v/>
      </c>
      <c r="AF864" s="202" t="str">
        <f t="shared" si="87"/>
        <v/>
      </c>
      <c r="AG864" s="202" t="str">
        <f t="shared" si="88"/>
        <v/>
      </c>
      <c r="AH864" s="202"/>
      <c r="AI864" s="1"/>
      <c r="AJ864" s="217"/>
      <c r="AK864" s="217"/>
      <c r="AL864" s="217"/>
      <c r="AM864" s="217"/>
      <c r="AO864" s="217"/>
    </row>
    <row r="865" spans="20:41" x14ac:dyDescent="0.25">
      <c r="T865" s="200">
        <v>855</v>
      </c>
      <c r="U865" s="197">
        <f>IFERROR(INDEX(Sales!$B$6:$F$5005,$T865,MATCH(U$10,Sales!$B$5:$F$5,0)),"")</f>
        <v>0</v>
      </c>
      <c r="V865" s="196">
        <f>IFERROR(INDEX(Sales!$B$6:$F$5005,$T865,MATCH(V$10,Sales!$B$5:$F$5,0)),"")</f>
        <v>0</v>
      </c>
      <c r="W865" s="196">
        <f>IFERROR(INDEX(Sales!$B$6:$F$5005,$T865,MATCH(W$10,Sales!$B$5:$F$5,0)),"")</f>
        <v>0</v>
      </c>
      <c r="X865" s="196">
        <f>IFERROR(INDEX(Sales!$B$6:$F$5005,$T865,MATCH(X$10,Sales!$B$5:$F$5,0)),"")</f>
        <v>0</v>
      </c>
      <c r="Y865" s="220">
        <f>IFERROR(INDEX(Sales!$B$6:$F$5005,$T865,MATCH(Y$10,Sales!$B$5:$F$5,0)),"")</f>
        <v>0</v>
      </c>
      <c r="Z865" s="201"/>
      <c r="AA865" s="201"/>
      <c r="AB865" s="201" t="str">
        <f t="shared" si="84"/>
        <v>No</v>
      </c>
      <c r="AC865" s="201" t="str">
        <f t="shared" si="85"/>
        <v/>
      </c>
      <c r="AD865" s="201" t="str">
        <f t="shared" si="83"/>
        <v/>
      </c>
      <c r="AE865" s="202" t="str">
        <f t="shared" si="86"/>
        <v/>
      </c>
      <c r="AF865" s="202" t="str">
        <f t="shared" si="87"/>
        <v/>
      </c>
      <c r="AG865" s="202" t="str">
        <f t="shared" si="88"/>
        <v/>
      </c>
      <c r="AH865" s="202"/>
      <c r="AI865" s="1"/>
      <c r="AJ865" s="217"/>
      <c r="AK865" s="217"/>
      <c r="AL865" s="217"/>
      <c r="AM865" s="217"/>
      <c r="AO865" s="217"/>
    </row>
    <row r="866" spans="20:41" x14ac:dyDescent="0.25">
      <c r="T866" s="200">
        <v>856</v>
      </c>
      <c r="U866" s="197">
        <f>IFERROR(INDEX(Sales!$B$6:$F$5005,$T866,MATCH(U$10,Sales!$B$5:$F$5,0)),"")</f>
        <v>0</v>
      </c>
      <c r="V866" s="196">
        <f>IFERROR(INDEX(Sales!$B$6:$F$5005,$T866,MATCH(V$10,Sales!$B$5:$F$5,0)),"")</f>
        <v>0</v>
      </c>
      <c r="W866" s="196">
        <f>IFERROR(INDEX(Sales!$B$6:$F$5005,$T866,MATCH(W$10,Sales!$B$5:$F$5,0)),"")</f>
        <v>0</v>
      </c>
      <c r="X866" s="196">
        <f>IFERROR(INDEX(Sales!$B$6:$F$5005,$T866,MATCH(X$10,Sales!$B$5:$F$5,0)),"")</f>
        <v>0</v>
      </c>
      <c r="Y866" s="220">
        <f>IFERROR(INDEX(Sales!$B$6:$F$5005,$T866,MATCH(Y$10,Sales!$B$5:$F$5,0)),"")</f>
        <v>0</v>
      </c>
      <c r="Z866" s="201"/>
      <c r="AA866" s="201"/>
      <c r="AB866" s="201" t="str">
        <f t="shared" si="84"/>
        <v>No</v>
      </c>
      <c r="AC866" s="201" t="str">
        <f t="shared" si="85"/>
        <v/>
      </c>
      <c r="AD866" s="201" t="str">
        <f t="shared" si="83"/>
        <v/>
      </c>
      <c r="AE866" s="202" t="str">
        <f t="shared" si="86"/>
        <v/>
      </c>
      <c r="AF866" s="202" t="str">
        <f t="shared" si="87"/>
        <v/>
      </c>
      <c r="AG866" s="202" t="str">
        <f t="shared" si="88"/>
        <v/>
      </c>
      <c r="AH866" s="202"/>
      <c r="AI866" s="1"/>
      <c r="AJ866" s="217"/>
      <c r="AK866" s="217"/>
      <c r="AL866" s="217"/>
      <c r="AM866" s="217"/>
      <c r="AO866" s="217"/>
    </row>
    <row r="867" spans="20:41" x14ac:dyDescent="0.25">
      <c r="T867" s="200">
        <v>857</v>
      </c>
      <c r="U867" s="197">
        <f>IFERROR(INDEX(Sales!$B$6:$F$5005,$T867,MATCH(U$10,Sales!$B$5:$F$5,0)),"")</f>
        <v>0</v>
      </c>
      <c r="V867" s="196">
        <f>IFERROR(INDEX(Sales!$B$6:$F$5005,$T867,MATCH(V$10,Sales!$B$5:$F$5,0)),"")</f>
        <v>0</v>
      </c>
      <c r="W867" s="196">
        <f>IFERROR(INDEX(Sales!$B$6:$F$5005,$T867,MATCH(W$10,Sales!$B$5:$F$5,0)),"")</f>
        <v>0</v>
      </c>
      <c r="X867" s="196">
        <f>IFERROR(INDEX(Sales!$B$6:$F$5005,$T867,MATCH(X$10,Sales!$B$5:$F$5,0)),"")</f>
        <v>0</v>
      </c>
      <c r="Y867" s="220">
        <f>IFERROR(INDEX(Sales!$B$6:$F$5005,$T867,MATCH(Y$10,Sales!$B$5:$F$5,0)),"")</f>
        <v>0</v>
      </c>
      <c r="Z867" s="201"/>
      <c r="AA867" s="201"/>
      <c r="AB867" s="201" t="str">
        <f t="shared" si="84"/>
        <v>No</v>
      </c>
      <c r="AC867" s="201" t="str">
        <f t="shared" si="85"/>
        <v/>
      </c>
      <c r="AD867" s="201" t="str">
        <f t="shared" si="83"/>
        <v/>
      </c>
      <c r="AE867" s="202" t="str">
        <f t="shared" si="86"/>
        <v/>
      </c>
      <c r="AF867" s="202" t="str">
        <f t="shared" si="87"/>
        <v/>
      </c>
      <c r="AG867" s="202" t="str">
        <f t="shared" si="88"/>
        <v/>
      </c>
      <c r="AH867" s="202"/>
      <c r="AI867" s="1"/>
      <c r="AJ867" s="217"/>
      <c r="AK867" s="217"/>
      <c r="AL867" s="217"/>
      <c r="AM867" s="217"/>
      <c r="AO867" s="217"/>
    </row>
    <row r="868" spans="20:41" x14ac:dyDescent="0.25">
      <c r="T868" s="200">
        <v>858</v>
      </c>
      <c r="U868" s="197">
        <f>IFERROR(INDEX(Sales!$B$6:$F$5005,$T868,MATCH(U$10,Sales!$B$5:$F$5,0)),"")</f>
        <v>0</v>
      </c>
      <c r="V868" s="196">
        <f>IFERROR(INDEX(Sales!$B$6:$F$5005,$T868,MATCH(V$10,Sales!$B$5:$F$5,0)),"")</f>
        <v>0</v>
      </c>
      <c r="W868" s="196">
        <f>IFERROR(INDEX(Sales!$B$6:$F$5005,$T868,MATCH(W$10,Sales!$B$5:$F$5,0)),"")</f>
        <v>0</v>
      </c>
      <c r="X868" s="196">
        <f>IFERROR(INDEX(Sales!$B$6:$F$5005,$T868,MATCH(X$10,Sales!$B$5:$F$5,0)),"")</f>
        <v>0</v>
      </c>
      <c r="Y868" s="220">
        <f>IFERROR(INDEX(Sales!$B$6:$F$5005,$T868,MATCH(Y$10,Sales!$B$5:$F$5,0)),"")</f>
        <v>0</v>
      </c>
      <c r="Z868" s="201"/>
      <c r="AA868" s="201"/>
      <c r="AB868" s="201" t="str">
        <f t="shared" si="84"/>
        <v>No</v>
      </c>
      <c r="AC868" s="201" t="str">
        <f t="shared" si="85"/>
        <v/>
      </c>
      <c r="AD868" s="201" t="str">
        <f t="shared" si="83"/>
        <v/>
      </c>
      <c r="AE868" s="202" t="str">
        <f t="shared" si="86"/>
        <v/>
      </c>
      <c r="AF868" s="202" t="str">
        <f t="shared" si="87"/>
        <v/>
      </c>
      <c r="AG868" s="202" t="str">
        <f t="shared" si="88"/>
        <v/>
      </c>
      <c r="AH868" s="202"/>
      <c r="AI868" s="1"/>
      <c r="AJ868" s="217"/>
      <c r="AK868" s="217"/>
      <c r="AL868" s="217"/>
      <c r="AM868" s="217"/>
      <c r="AO868" s="217"/>
    </row>
    <row r="869" spans="20:41" x14ac:dyDescent="0.25">
      <c r="T869" s="200">
        <v>859</v>
      </c>
      <c r="U869" s="197">
        <f>IFERROR(INDEX(Sales!$B$6:$F$5005,$T869,MATCH(U$10,Sales!$B$5:$F$5,0)),"")</f>
        <v>0</v>
      </c>
      <c r="V869" s="196">
        <f>IFERROR(INDEX(Sales!$B$6:$F$5005,$T869,MATCH(V$10,Sales!$B$5:$F$5,0)),"")</f>
        <v>0</v>
      </c>
      <c r="W869" s="196">
        <f>IFERROR(INDEX(Sales!$B$6:$F$5005,$T869,MATCH(W$10,Sales!$B$5:$F$5,0)),"")</f>
        <v>0</v>
      </c>
      <c r="X869" s="196">
        <f>IFERROR(INDEX(Sales!$B$6:$F$5005,$T869,MATCH(X$10,Sales!$B$5:$F$5,0)),"")</f>
        <v>0</v>
      </c>
      <c r="Y869" s="220">
        <f>IFERROR(INDEX(Sales!$B$6:$F$5005,$T869,MATCH(Y$10,Sales!$B$5:$F$5,0)),"")</f>
        <v>0</v>
      </c>
      <c r="Z869" s="201"/>
      <c r="AA869" s="201"/>
      <c r="AB869" s="201" t="str">
        <f t="shared" si="84"/>
        <v>No</v>
      </c>
      <c r="AC869" s="201" t="str">
        <f t="shared" si="85"/>
        <v/>
      </c>
      <c r="AD869" s="201" t="str">
        <f t="shared" si="83"/>
        <v/>
      </c>
      <c r="AE869" s="202" t="str">
        <f t="shared" si="86"/>
        <v/>
      </c>
      <c r="AF869" s="202" t="str">
        <f t="shared" si="87"/>
        <v/>
      </c>
      <c r="AG869" s="202" t="str">
        <f t="shared" si="88"/>
        <v/>
      </c>
      <c r="AH869" s="202"/>
      <c r="AI869" s="1"/>
      <c r="AJ869" s="217"/>
      <c r="AK869" s="217"/>
      <c r="AL869" s="217"/>
      <c r="AM869" s="217"/>
      <c r="AO869" s="217"/>
    </row>
    <row r="870" spans="20:41" x14ac:dyDescent="0.25">
      <c r="T870" s="200">
        <v>860</v>
      </c>
      <c r="U870" s="197">
        <f>IFERROR(INDEX(Sales!$B$6:$F$5005,$T870,MATCH(U$10,Sales!$B$5:$F$5,0)),"")</f>
        <v>0</v>
      </c>
      <c r="V870" s="196">
        <f>IFERROR(INDEX(Sales!$B$6:$F$5005,$T870,MATCH(V$10,Sales!$B$5:$F$5,0)),"")</f>
        <v>0</v>
      </c>
      <c r="W870" s="196">
        <f>IFERROR(INDEX(Sales!$B$6:$F$5005,$T870,MATCH(W$10,Sales!$B$5:$F$5,0)),"")</f>
        <v>0</v>
      </c>
      <c r="X870" s="196">
        <f>IFERROR(INDEX(Sales!$B$6:$F$5005,$T870,MATCH(X$10,Sales!$B$5:$F$5,0)),"")</f>
        <v>0</v>
      </c>
      <c r="Y870" s="220">
        <f>IFERROR(INDEX(Sales!$B$6:$F$5005,$T870,MATCH(Y$10,Sales!$B$5:$F$5,0)),"")</f>
        <v>0</v>
      </c>
      <c r="Z870" s="201"/>
      <c r="AA870" s="201"/>
      <c r="AB870" s="201" t="str">
        <f t="shared" si="84"/>
        <v>No</v>
      </c>
      <c r="AC870" s="201" t="str">
        <f t="shared" si="85"/>
        <v/>
      </c>
      <c r="AD870" s="201" t="str">
        <f t="shared" si="83"/>
        <v/>
      </c>
      <c r="AE870" s="202" t="str">
        <f t="shared" si="86"/>
        <v/>
      </c>
      <c r="AF870" s="202" t="str">
        <f t="shared" si="87"/>
        <v/>
      </c>
      <c r="AG870" s="202" t="str">
        <f t="shared" si="88"/>
        <v/>
      </c>
      <c r="AH870" s="202"/>
      <c r="AI870" s="1"/>
      <c r="AJ870" s="217"/>
      <c r="AK870" s="217"/>
      <c r="AL870" s="217"/>
      <c r="AM870" s="217"/>
      <c r="AO870" s="217"/>
    </row>
    <row r="871" spans="20:41" x14ac:dyDescent="0.25">
      <c r="T871" s="200">
        <v>861</v>
      </c>
      <c r="U871" s="197">
        <f>IFERROR(INDEX(Sales!$B$6:$F$5005,$T871,MATCH(U$10,Sales!$B$5:$F$5,0)),"")</f>
        <v>0</v>
      </c>
      <c r="V871" s="196">
        <f>IFERROR(INDEX(Sales!$B$6:$F$5005,$T871,MATCH(V$10,Sales!$B$5:$F$5,0)),"")</f>
        <v>0</v>
      </c>
      <c r="W871" s="196">
        <f>IFERROR(INDEX(Sales!$B$6:$F$5005,$T871,MATCH(W$10,Sales!$B$5:$F$5,0)),"")</f>
        <v>0</v>
      </c>
      <c r="X871" s="196">
        <f>IFERROR(INDEX(Sales!$B$6:$F$5005,$T871,MATCH(X$10,Sales!$B$5:$F$5,0)),"")</f>
        <v>0</v>
      </c>
      <c r="Y871" s="220">
        <f>IFERROR(INDEX(Sales!$B$6:$F$5005,$T871,MATCH(Y$10,Sales!$B$5:$F$5,0)),"")</f>
        <v>0</v>
      </c>
      <c r="Z871" s="201"/>
      <c r="AA871" s="201"/>
      <c r="AB871" s="201" t="str">
        <f t="shared" si="84"/>
        <v>No</v>
      </c>
      <c r="AC871" s="201" t="str">
        <f t="shared" si="85"/>
        <v/>
      </c>
      <c r="AD871" s="201" t="str">
        <f t="shared" si="83"/>
        <v/>
      </c>
      <c r="AE871" s="202" t="str">
        <f t="shared" si="86"/>
        <v/>
      </c>
      <c r="AF871" s="202" t="str">
        <f t="shared" si="87"/>
        <v/>
      </c>
      <c r="AG871" s="202" t="str">
        <f t="shared" si="88"/>
        <v/>
      </c>
      <c r="AH871" s="202"/>
      <c r="AI871" s="1"/>
      <c r="AJ871" s="217"/>
      <c r="AK871" s="217"/>
      <c r="AL871" s="217"/>
      <c r="AM871" s="217"/>
      <c r="AO871" s="217"/>
    </row>
    <row r="872" spans="20:41" x14ac:dyDescent="0.25">
      <c r="T872" s="200">
        <v>862</v>
      </c>
      <c r="U872" s="197">
        <f>IFERROR(INDEX(Sales!$B$6:$F$5005,$T872,MATCH(U$10,Sales!$B$5:$F$5,0)),"")</f>
        <v>0</v>
      </c>
      <c r="V872" s="196">
        <f>IFERROR(INDEX(Sales!$B$6:$F$5005,$T872,MATCH(V$10,Sales!$B$5:$F$5,0)),"")</f>
        <v>0</v>
      </c>
      <c r="W872" s="196">
        <f>IFERROR(INDEX(Sales!$B$6:$F$5005,$T872,MATCH(W$10,Sales!$B$5:$F$5,0)),"")</f>
        <v>0</v>
      </c>
      <c r="X872" s="196">
        <f>IFERROR(INDEX(Sales!$B$6:$F$5005,$T872,MATCH(X$10,Sales!$B$5:$F$5,0)),"")</f>
        <v>0</v>
      </c>
      <c r="Y872" s="220">
        <f>IFERROR(INDEX(Sales!$B$6:$F$5005,$T872,MATCH(Y$10,Sales!$B$5:$F$5,0)),"")</f>
        <v>0</v>
      </c>
      <c r="Z872" s="201"/>
      <c r="AA872" s="201"/>
      <c r="AB872" s="201" t="str">
        <f t="shared" si="84"/>
        <v>No</v>
      </c>
      <c r="AC872" s="201" t="str">
        <f t="shared" si="85"/>
        <v/>
      </c>
      <c r="AD872" s="201" t="str">
        <f t="shared" si="83"/>
        <v/>
      </c>
      <c r="AE872" s="202" t="str">
        <f t="shared" si="86"/>
        <v/>
      </c>
      <c r="AF872" s="202" t="str">
        <f t="shared" si="87"/>
        <v/>
      </c>
      <c r="AG872" s="202" t="str">
        <f t="shared" si="88"/>
        <v/>
      </c>
      <c r="AH872" s="202"/>
      <c r="AI872" s="1"/>
      <c r="AJ872" s="217"/>
      <c r="AK872" s="217"/>
      <c r="AL872" s="217"/>
      <c r="AM872" s="217"/>
      <c r="AO872" s="217"/>
    </row>
    <row r="873" spans="20:41" x14ac:dyDescent="0.25">
      <c r="T873" s="200">
        <v>863</v>
      </c>
      <c r="U873" s="197">
        <f>IFERROR(INDEX(Sales!$B$6:$F$5005,$T873,MATCH(U$10,Sales!$B$5:$F$5,0)),"")</f>
        <v>0</v>
      </c>
      <c r="V873" s="196">
        <f>IFERROR(INDEX(Sales!$B$6:$F$5005,$T873,MATCH(V$10,Sales!$B$5:$F$5,0)),"")</f>
        <v>0</v>
      </c>
      <c r="W873" s="196">
        <f>IFERROR(INDEX(Sales!$B$6:$F$5005,$T873,MATCH(W$10,Sales!$B$5:$F$5,0)),"")</f>
        <v>0</v>
      </c>
      <c r="X873" s="196">
        <f>IFERROR(INDEX(Sales!$B$6:$F$5005,$T873,MATCH(X$10,Sales!$B$5:$F$5,0)),"")</f>
        <v>0</v>
      </c>
      <c r="Y873" s="220">
        <f>IFERROR(INDEX(Sales!$B$6:$F$5005,$T873,MATCH(Y$10,Sales!$B$5:$F$5,0)),"")</f>
        <v>0</v>
      </c>
      <c r="Z873" s="201"/>
      <c r="AA873" s="201"/>
      <c r="AB873" s="201" t="str">
        <f t="shared" si="84"/>
        <v>No</v>
      </c>
      <c r="AC873" s="201" t="str">
        <f t="shared" si="85"/>
        <v/>
      </c>
      <c r="AD873" s="201" t="str">
        <f t="shared" si="83"/>
        <v/>
      </c>
      <c r="AE873" s="202" t="str">
        <f t="shared" si="86"/>
        <v/>
      </c>
      <c r="AF873" s="202" t="str">
        <f t="shared" si="87"/>
        <v/>
      </c>
      <c r="AG873" s="202" t="str">
        <f t="shared" si="88"/>
        <v/>
      </c>
      <c r="AH873" s="202"/>
      <c r="AI873" s="1"/>
      <c r="AJ873" s="217"/>
      <c r="AK873" s="217"/>
      <c r="AL873" s="217"/>
      <c r="AM873" s="217"/>
      <c r="AO873" s="217"/>
    </row>
    <row r="874" spans="20:41" x14ac:dyDescent="0.25">
      <c r="T874" s="200">
        <v>864</v>
      </c>
      <c r="U874" s="197">
        <f>IFERROR(INDEX(Sales!$B$6:$F$5005,$T874,MATCH(U$10,Sales!$B$5:$F$5,0)),"")</f>
        <v>0</v>
      </c>
      <c r="V874" s="196">
        <f>IFERROR(INDEX(Sales!$B$6:$F$5005,$T874,MATCH(V$10,Sales!$B$5:$F$5,0)),"")</f>
        <v>0</v>
      </c>
      <c r="W874" s="196">
        <f>IFERROR(INDEX(Sales!$B$6:$F$5005,$T874,MATCH(W$10,Sales!$B$5:$F$5,0)),"")</f>
        <v>0</v>
      </c>
      <c r="X874" s="196">
        <f>IFERROR(INDEX(Sales!$B$6:$F$5005,$T874,MATCH(X$10,Sales!$B$5:$F$5,0)),"")</f>
        <v>0</v>
      </c>
      <c r="Y874" s="220">
        <f>IFERROR(INDEX(Sales!$B$6:$F$5005,$T874,MATCH(Y$10,Sales!$B$5:$F$5,0)),"")</f>
        <v>0</v>
      </c>
      <c r="Z874" s="201"/>
      <c r="AA874" s="201"/>
      <c r="AB874" s="201" t="str">
        <f t="shared" si="84"/>
        <v>No</v>
      </c>
      <c r="AC874" s="201" t="str">
        <f t="shared" si="85"/>
        <v/>
      </c>
      <c r="AD874" s="201" t="str">
        <f t="shared" si="83"/>
        <v/>
      </c>
      <c r="AE874" s="202" t="str">
        <f t="shared" si="86"/>
        <v/>
      </c>
      <c r="AF874" s="202" t="str">
        <f t="shared" si="87"/>
        <v/>
      </c>
      <c r="AG874" s="202" t="str">
        <f t="shared" si="88"/>
        <v/>
      </c>
      <c r="AH874" s="202"/>
      <c r="AI874" s="1"/>
      <c r="AJ874" s="217"/>
      <c r="AK874" s="217"/>
      <c r="AL874" s="217"/>
      <c r="AM874" s="217"/>
      <c r="AO874" s="217"/>
    </row>
    <row r="875" spans="20:41" x14ac:dyDescent="0.25">
      <c r="T875" s="200">
        <v>865</v>
      </c>
      <c r="U875" s="197">
        <f>IFERROR(INDEX(Sales!$B$6:$F$5005,$T875,MATCH(U$10,Sales!$B$5:$F$5,0)),"")</f>
        <v>0</v>
      </c>
      <c r="V875" s="196">
        <f>IFERROR(INDEX(Sales!$B$6:$F$5005,$T875,MATCH(V$10,Sales!$B$5:$F$5,0)),"")</f>
        <v>0</v>
      </c>
      <c r="W875" s="196">
        <f>IFERROR(INDEX(Sales!$B$6:$F$5005,$T875,MATCH(W$10,Sales!$B$5:$F$5,0)),"")</f>
        <v>0</v>
      </c>
      <c r="X875" s="196">
        <f>IFERROR(INDEX(Sales!$B$6:$F$5005,$T875,MATCH(X$10,Sales!$B$5:$F$5,0)),"")</f>
        <v>0</v>
      </c>
      <c r="Y875" s="220">
        <f>IFERROR(INDEX(Sales!$B$6:$F$5005,$T875,MATCH(Y$10,Sales!$B$5:$F$5,0)),"")</f>
        <v>0</v>
      </c>
      <c r="Z875" s="201"/>
      <c r="AA875" s="201"/>
      <c r="AB875" s="201" t="str">
        <f t="shared" si="84"/>
        <v>No</v>
      </c>
      <c r="AC875" s="201" t="str">
        <f t="shared" si="85"/>
        <v/>
      </c>
      <c r="AD875" s="201" t="str">
        <f t="shared" si="83"/>
        <v/>
      </c>
      <c r="AE875" s="202" t="str">
        <f t="shared" si="86"/>
        <v/>
      </c>
      <c r="AF875" s="202" t="str">
        <f t="shared" si="87"/>
        <v/>
      </c>
      <c r="AG875" s="202" t="str">
        <f t="shared" si="88"/>
        <v/>
      </c>
      <c r="AH875" s="202"/>
      <c r="AI875" s="1"/>
      <c r="AJ875" s="217"/>
      <c r="AK875" s="217"/>
      <c r="AL875" s="217"/>
      <c r="AM875" s="217"/>
      <c r="AO875" s="217"/>
    </row>
    <row r="876" spans="20:41" x14ac:dyDescent="0.25">
      <c r="T876" s="200">
        <v>866</v>
      </c>
      <c r="U876" s="197">
        <f>IFERROR(INDEX(Sales!$B$6:$F$5005,$T876,MATCH(U$10,Sales!$B$5:$F$5,0)),"")</f>
        <v>0</v>
      </c>
      <c r="V876" s="196">
        <f>IFERROR(INDEX(Sales!$B$6:$F$5005,$T876,MATCH(V$10,Sales!$B$5:$F$5,0)),"")</f>
        <v>0</v>
      </c>
      <c r="W876" s="196">
        <f>IFERROR(INDEX(Sales!$B$6:$F$5005,$T876,MATCH(W$10,Sales!$B$5:$F$5,0)),"")</f>
        <v>0</v>
      </c>
      <c r="X876" s="196">
        <f>IFERROR(INDEX(Sales!$B$6:$F$5005,$T876,MATCH(X$10,Sales!$B$5:$F$5,0)),"")</f>
        <v>0</v>
      </c>
      <c r="Y876" s="220">
        <f>IFERROR(INDEX(Sales!$B$6:$F$5005,$T876,MATCH(Y$10,Sales!$B$5:$F$5,0)),"")</f>
        <v>0</v>
      </c>
      <c r="Z876" s="201"/>
      <c r="AA876" s="201"/>
      <c r="AB876" s="201" t="str">
        <f t="shared" si="84"/>
        <v>No</v>
      </c>
      <c r="AC876" s="201" t="str">
        <f t="shared" si="85"/>
        <v/>
      </c>
      <c r="AD876" s="201" t="str">
        <f t="shared" si="83"/>
        <v/>
      </c>
      <c r="AE876" s="202" t="str">
        <f t="shared" si="86"/>
        <v/>
      </c>
      <c r="AF876" s="202" t="str">
        <f t="shared" si="87"/>
        <v/>
      </c>
      <c r="AG876" s="202" t="str">
        <f t="shared" si="88"/>
        <v/>
      </c>
      <c r="AH876" s="202"/>
      <c r="AI876" s="1"/>
      <c r="AJ876" s="217"/>
      <c r="AK876" s="217"/>
      <c r="AL876" s="217"/>
      <c r="AM876" s="217"/>
      <c r="AO876" s="217"/>
    </row>
    <row r="877" spans="20:41" x14ac:dyDescent="0.25">
      <c r="T877" s="200">
        <v>867</v>
      </c>
      <c r="U877" s="197">
        <f>IFERROR(INDEX(Sales!$B$6:$F$5005,$T877,MATCH(U$10,Sales!$B$5:$F$5,0)),"")</f>
        <v>0</v>
      </c>
      <c r="V877" s="196">
        <f>IFERROR(INDEX(Sales!$B$6:$F$5005,$T877,MATCH(V$10,Sales!$B$5:$F$5,0)),"")</f>
        <v>0</v>
      </c>
      <c r="W877" s="196">
        <f>IFERROR(INDEX(Sales!$B$6:$F$5005,$T877,MATCH(W$10,Sales!$B$5:$F$5,0)),"")</f>
        <v>0</v>
      </c>
      <c r="X877" s="196">
        <f>IFERROR(INDEX(Sales!$B$6:$F$5005,$T877,MATCH(X$10,Sales!$B$5:$F$5,0)),"")</f>
        <v>0</v>
      </c>
      <c r="Y877" s="220">
        <f>IFERROR(INDEX(Sales!$B$6:$F$5005,$T877,MATCH(Y$10,Sales!$B$5:$F$5,0)),"")</f>
        <v>0</v>
      </c>
      <c r="Z877" s="201"/>
      <c r="AA877" s="201"/>
      <c r="AB877" s="201" t="str">
        <f t="shared" si="84"/>
        <v>No</v>
      </c>
      <c r="AC877" s="201" t="str">
        <f t="shared" si="85"/>
        <v/>
      </c>
      <c r="AD877" s="201" t="str">
        <f t="shared" si="83"/>
        <v/>
      </c>
      <c r="AE877" s="202" t="str">
        <f t="shared" si="86"/>
        <v/>
      </c>
      <c r="AF877" s="202" t="str">
        <f t="shared" si="87"/>
        <v/>
      </c>
      <c r="AG877" s="202" t="str">
        <f t="shared" si="88"/>
        <v/>
      </c>
      <c r="AH877" s="202"/>
      <c r="AI877" s="1"/>
      <c r="AJ877" s="217"/>
      <c r="AK877" s="217"/>
      <c r="AL877" s="217"/>
      <c r="AM877" s="217"/>
      <c r="AO877" s="217"/>
    </row>
    <row r="878" spans="20:41" x14ac:dyDescent="0.25">
      <c r="T878" s="200">
        <v>868</v>
      </c>
      <c r="U878" s="197">
        <f>IFERROR(INDEX(Sales!$B$6:$F$5005,$T878,MATCH(U$10,Sales!$B$5:$F$5,0)),"")</f>
        <v>0</v>
      </c>
      <c r="V878" s="196">
        <f>IFERROR(INDEX(Sales!$B$6:$F$5005,$T878,MATCH(V$10,Sales!$B$5:$F$5,0)),"")</f>
        <v>0</v>
      </c>
      <c r="W878" s="196">
        <f>IFERROR(INDEX(Sales!$B$6:$F$5005,$T878,MATCH(W$10,Sales!$B$5:$F$5,0)),"")</f>
        <v>0</v>
      </c>
      <c r="X878" s="196">
        <f>IFERROR(INDEX(Sales!$B$6:$F$5005,$T878,MATCH(X$10,Sales!$B$5:$F$5,0)),"")</f>
        <v>0</v>
      </c>
      <c r="Y878" s="220">
        <f>IFERROR(INDEX(Sales!$B$6:$F$5005,$T878,MATCH(Y$10,Sales!$B$5:$F$5,0)),"")</f>
        <v>0</v>
      </c>
      <c r="Z878" s="201"/>
      <c r="AA878" s="201"/>
      <c r="AB878" s="201" t="str">
        <f t="shared" si="84"/>
        <v>No</v>
      </c>
      <c r="AC878" s="201" t="str">
        <f t="shared" si="85"/>
        <v/>
      </c>
      <c r="AD878" s="201" t="str">
        <f t="shared" si="83"/>
        <v/>
      </c>
      <c r="AE878" s="202" t="str">
        <f t="shared" si="86"/>
        <v/>
      </c>
      <c r="AF878" s="202" t="str">
        <f t="shared" si="87"/>
        <v/>
      </c>
      <c r="AG878" s="202" t="str">
        <f t="shared" si="88"/>
        <v/>
      </c>
      <c r="AH878" s="202"/>
      <c r="AI878" s="1"/>
      <c r="AJ878" s="217"/>
      <c r="AK878" s="217"/>
      <c r="AL878" s="217"/>
      <c r="AM878" s="217"/>
      <c r="AO878" s="217"/>
    </row>
    <row r="879" spans="20:41" x14ac:dyDescent="0.25">
      <c r="T879" s="200">
        <v>869</v>
      </c>
      <c r="U879" s="197">
        <f>IFERROR(INDEX(Sales!$B$6:$F$5005,$T879,MATCH(U$10,Sales!$B$5:$F$5,0)),"")</f>
        <v>0</v>
      </c>
      <c r="V879" s="196">
        <f>IFERROR(INDEX(Sales!$B$6:$F$5005,$T879,MATCH(V$10,Sales!$B$5:$F$5,0)),"")</f>
        <v>0</v>
      </c>
      <c r="W879" s="196">
        <f>IFERROR(INDEX(Sales!$B$6:$F$5005,$T879,MATCH(W$10,Sales!$B$5:$F$5,0)),"")</f>
        <v>0</v>
      </c>
      <c r="X879" s="196">
        <f>IFERROR(INDEX(Sales!$B$6:$F$5005,$T879,MATCH(X$10,Sales!$B$5:$F$5,0)),"")</f>
        <v>0</v>
      </c>
      <c r="Y879" s="220">
        <f>IFERROR(INDEX(Sales!$B$6:$F$5005,$T879,MATCH(Y$10,Sales!$B$5:$F$5,0)),"")</f>
        <v>0</v>
      </c>
      <c r="Z879" s="201"/>
      <c r="AA879" s="201"/>
      <c r="AB879" s="201" t="str">
        <f t="shared" si="84"/>
        <v>No</v>
      </c>
      <c r="AC879" s="201" t="str">
        <f t="shared" si="85"/>
        <v/>
      </c>
      <c r="AD879" s="201" t="str">
        <f t="shared" si="83"/>
        <v/>
      </c>
      <c r="AE879" s="202" t="str">
        <f t="shared" si="86"/>
        <v/>
      </c>
      <c r="AF879" s="202" t="str">
        <f t="shared" si="87"/>
        <v/>
      </c>
      <c r="AG879" s="202" t="str">
        <f t="shared" si="88"/>
        <v/>
      </c>
      <c r="AH879" s="202"/>
      <c r="AI879" s="1"/>
      <c r="AJ879" s="217"/>
      <c r="AK879" s="217"/>
      <c r="AL879" s="217"/>
      <c r="AM879" s="217"/>
      <c r="AO879" s="217"/>
    </row>
    <row r="880" spans="20:41" x14ac:dyDescent="0.25">
      <c r="T880" s="200">
        <v>870</v>
      </c>
      <c r="U880" s="197">
        <f>IFERROR(INDEX(Sales!$B$6:$F$5005,$T880,MATCH(U$10,Sales!$B$5:$F$5,0)),"")</f>
        <v>0</v>
      </c>
      <c r="V880" s="196">
        <f>IFERROR(INDEX(Sales!$B$6:$F$5005,$T880,MATCH(V$10,Sales!$B$5:$F$5,0)),"")</f>
        <v>0</v>
      </c>
      <c r="W880" s="196">
        <f>IFERROR(INDEX(Sales!$B$6:$F$5005,$T880,MATCH(W$10,Sales!$B$5:$F$5,0)),"")</f>
        <v>0</v>
      </c>
      <c r="X880" s="196">
        <f>IFERROR(INDEX(Sales!$B$6:$F$5005,$T880,MATCH(X$10,Sales!$B$5:$F$5,0)),"")</f>
        <v>0</v>
      </c>
      <c r="Y880" s="220">
        <f>IFERROR(INDEX(Sales!$B$6:$F$5005,$T880,MATCH(Y$10,Sales!$B$5:$F$5,0)),"")</f>
        <v>0</v>
      </c>
      <c r="Z880" s="201"/>
      <c r="AA880" s="201"/>
      <c r="AB880" s="201" t="str">
        <f t="shared" si="84"/>
        <v>No</v>
      </c>
      <c r="AC880" s="201" t="str">
        <f t="shared" si="85"/>
        <v/>
      </c>
      <c r="AD880" s="201" t="str">
        <f t="shared" si="83"/>
        <v/>
      </c>
      <c r="AE880" s="202" t="str">
        <f t="shared" si="86"/>
        <v/>
      </c>
      <c r="AF880" s="202" t="str">
        <f t="shared" si="87"/>
        <v/>
      </c>
      <c r="AG880" s="202" t="str">
        <f t="shared" si="88"/>
        <v/>
      </c>
      <c r="AH880" s="202"/>
      <c r="AI880" s="1"/>
      <c r="AJ880" s="217"/>
      <c r="AK880" s="217"/>
      <c r="AL880" s="217"/>
      <c r="AM880" s="217"/>
      <c r="AO880" s="217"/>
    </row>
    <row r="881" spans="20:41" x14ac:dyDescent="0.25">
      <c r="T881" s="200">
        <v>871</v>
      </c>
      <c r="U881" s="197">
        <f>IFERROR(INDEX(Sales!$B$6:$F$5005,$T881,MATCH(U$10,Sales!$B$5:$F$5,0)),"")</f>
        <v>0</v>
      </c>
      <c r="V881" s="196">
        <f>IFERROR(INDEX(Sales!$B$6:$F$5005,$T881,MATCH(V$10,Sales!$B$5:$F$5,0)),"")</f>
        <v>0</v>
      </c>
      <c r="W881" s="196">
        <f>IFERROR(INDEX(Sales!$B$6:$F$5005,$T881,MATCH(W$10,Sales!$B$5:$F$5,0)),"")</f>
        <v>0</v>
      </c>
      <c r="X881" s="196">
        <f>IFERROR(INDEX(Sales!$B$6:$F$5005,$T881,MATCH(X$10,Sales!$B$5:$F$5,0)),"")</f>
        <v>0</v>
      </c>
      <c r="Y881" s="220">
        <f>IFERROR(INDEX(Sales!$B$6:$F$5005,$T881,MATCH(Y$10,Sales!$B$5:$F$5,0)),"")</f>
        <v>0</v>
      </c>
      <c r="Z881" s="201"/>
      <c r="AA881" s="201"/>
      <c r="AB881" s="201" t="str">
        <f t="shared" si="84"/>
        <v>No</v>
      </c>
      <c r="AC881" s="201" t="str">
        <f t="shared" si="85"/>
        <v/>
      </c>
      <c r="AD881" s="201" t="str">
        <f t="shared" si="83"/>
        <v/>
      </c>
      <c r="AE881" s="202" t="str">
        <f t="shared" si="86"/>
        <v/>
      </c>
      <c r="AF881" s="202" t="str">
        <f t="shared" si="87"/>
        <v/>
      </c>
      <c r="AG881" s="202" t="str">
        <f t="shared" si="88"/>
        <v/>
      </c>
      <c r="AH881" s="202"/>
      <c r="AI881" s="1"/>
      <c r="AJ881" s="217"/>
      <c r="AK881" s="217"/>
      <c r="AL881" s="217"/>
      <c r="AM881" s="217"/>
      <c r="AO881" s="217"/>
    </row>
    <row r="882" spans="20:41" x14ac:dyDescent="0.25">
      <c r="T882" s="200">
        <v>872</v>
      </c>
      <c r="U882" s="197">
        <f>IFERROR(INDEX(Sales!$B$6:$F$5005,$T882,MATCH(U$10,Sales!$B$5:$F$5,0)),"")</f>
        <v>0</v>
      </c>
      <c r="V882" s="196">
        <f>IFERROR(INDEX(Sales!$B$6:$F$5005,$T882,MATCH(V$10,Sales!$B$5:$F$5,0)),"")</f>
        <v>0</v>
      </c>
      <c r="W882" s="196">
        <f>IFERROR(INDEX(Sales!$B$6:$F$5005,$T882,MATCH(W$10,Sales!$B$5:$F$5,0)),"")</f>
        <v>0</v>
      </c>
      <c r="X882" s="196">
        <f>IFERROR(INDEX(Sales!$B$6:$F$5005,$T882,MATCH(X$10,Sales!$B$5:$F$5,0)),"")</f>
        <v>0</v>
      </c>
      <c r="Y882" s="220">
        <f>IFERROR(INDEX(Sales!$B$6:$F$5005,$T882,MATCH(Y$10,Sales!$B$5:$F$5,0)),"")</f>
        <v>0</v>
      </c>
      <c r="Z882" s="201"/>
      <c r="AA882" s="201"/>
      <c r="AB882" s="201" t="str">
        <f t="shared" si="84"/>
        <v>No</v>
      </c>
      <c r="AC882" s="201" t="str">
        <f t="shared" si="85"/>
        <v/>
      </c>
      <c r="AD882" s="201" t="str">
        <f t="shared" si="83"/>
        <v/>
      </c>
      <c r="AE882" s="202" t="str">
        <f t="shared" si="86"/>
        <v/>
      </c>
      <c r="AF882" s="202" t="str">
        <f t="shared" si="87"/>
        <v/>
      </c>
      <c r="AG882" s="202" t="str">
        <f t="shared" si="88"/>
        <v/>
      </c>
      <c r="AH882" s="202"/>
      <c r="AI882" s="1"/>
      <c r="AJ882" s="217"/>
      <c r="AK882" s="217"/>
      <c r="AL882" s="217"/>
      <c r="AM882" s="217"/>
      <c r="AO882" s="217"/>
    </row>
    <row r="883" spans="20:41" x14ac:dyDescent="0.25">
      <c r="T883" s="200">
        <v>873</v>
      </c>
      <c r="U883" s="197">
        <f>IFERROR(INDEX(Sales!$B$6:$F$5005,$T883,MATCH(U$10,Sales!$B$5:$F$5,0)),"")</f>
        <v>0</v>
      </c>
      <c r="V883" s="196">
        <f>IFERROR(INDEX(Sales!$B$6:$F$5005,$T883,MATCH(V$10,Sales!$B$5:$F$5,0)),"")</f>
        <v>0</v>
      </c>
      <c r="W883" s="196">
        <f>IFERROR(INDEX(Sales!$B$6:$F$5005,$T883,MATCH(W$10,Sales!$B$5:$F$5,0)),"")</f>
        <v>0</v>
      </c>
      <c r="X883" s="196">
        <f>IFERROR(INDEX(Sales!$B$6:$F$5005,$T883,MATCH(X$10,Sales!$B$5:$F$5,0)),"")</f>
        <v>0</v>
      </c>
      <c r="Y883" s="220">
        <f>IFERROR(INDEX(Sales!$B$6:$F$5005,$T883,MATCH(Y$10,Sales!$B$5:$F$5,0)),"")</f>
        <v>0</v>
      </c>
      <c r="Z883" s="201"/>
      <c r="AA883" s="201"/>
      <c r="AB883" s="201" t="str">
        <f t="shared" si="84"/>
        <v>No</v>
      </c>
      <c r="AC883" s="201" t="str">
        <f t="shared" si="85"/>
        <v/>
      </c>
      <c r="AD883" s="201" t="str">
        <f t="shared" si="83"/>
        <v/>
      </c>
      <c r="AE883" s="202" t="str">
        <f t="shared" si="86"/>
        <v/>
      </c>
      <c r="AF883" s="202" t="str">
        <f t="shared" si="87"/>
        <v/>
      </c>
      <c r="AG883" s="202" t="str">
        <f t="shared" si="88"/>
        <v/>
      </c>
      <c r="AH883" s="202"/>
      <c r="AI883" s="1"/>
      <c r="AJ883" s="217"/>
      <c r="AK883" s="217"/>
      <c r="AL883" s="217"/>
      <c r="AM883" s="217"/>
      <c r="AO883" s="217"/>
    </row>
    <row r="884" spans="20:41" x14ac:dyDescent="0.25">
      <c r="T884" s="200">
        <v>874</v>
      </c>
      <c r="U884" s="197">
        <f>IFERROR(INDEX(Sales!$B$6:$F$5005,$T884,MATCH(U$10,Sales!$B$5:$F$5,0)),"")</f>
        <v>0</v>
      </c>
      <c r="V884" s="196">
        <f>IFERROR(INDEX(Sales!$B$6:$F$5005,$T884,MATCH(V$10,Sales!$B$5:$F$5,0)),"")</f>
        <v>0</v>
      </c>
      <c r="W884" s="196">
        <f>IFERROR(INDEX(Sales!$B$6:$F$5005,$T884,MATCH(W$10,Sales!$B$5:$F$5,0)),"")</f>
        <v>0</v>
      </c>
      <c r="X884" s="196">
        <f>IFERROR(INDEX(Sales!$B$6:$F$5005,$T884,MATCH(X$10,Sales!$B$5:$F$5,0)),"")</f>
        <v>0</v>
      </c>
      <c r="Y884" s="220">
        <f>IFERROR(INDEX(Sales!$B$6:$F$5005,$T884,MATCH(Y$10,Sales!$B$5:$F$5,0)),"")</f>
        <v>0</v>
      </c>
      <c r="Z884" s="201"/>
      <c r="AA884" s="201"/>
      <c r="AB884" s="201" t="str">
        <f t="shared" si="84"/>
        <v>No</v>
      </c>
      <c r="AC884" s="201" t="str">
        <f t="shared" si="85"/>
        <v/>
      </c>
      <c r="AD884" s="201" t="str">
        <f t="shared" si="83"/>
        <v/>
      </c>
      <c r="AE884" s="202" t="str">
        <f t="shared" si="86"/>
        <v/>
      </c>
      <c r="AF884" s="202" t="str">
        <f t="shared" si="87"/>
        <v/>
      </c>
      <c r="AG884" s="202" t="str">
        <f t="shared" si="88"/>
        <v/>
      </c>
      <c r="AH884" s="202"/>
      <c r="AI884" s="1"/>
      <c r="AJ884" s="217"/>
      <c r="AK884" s="217"/>
      <c r="AL884" s="217"/>
      <c r="AM884" s="217"/>
      <c r="AO884" s="217"/>
    </row>
    <row r="885" spans="20:41" x14ac:dyDescent="0.25">
      <c r="T885" s="200">
        <v>875</v>
      </c>
      <c r="U885" s="197">
        <f>IFERROR(INDEX(Sales!$B$6:$F$5005,$T885,MATCH(U$10,Sales!$B$5:$F$5,0)),"")</f>
        <v>0</v>
      </c>
      <c r="V885" s="196">
        <f>IFERROR(INDEX(Sales!$B$6:$F$5005,$T885,MATCH(V$10,Sales!$B$5:$F$5,0)),"")</f>
        <v>0</v>
      </c>
      <c r="W885" s="196">
        <f>IFERROR(INDEX(Sales!$B$6:$F$5005,$T885,MATCH(W$10,Sales!$B$5:$F$5,0)),"")</f>
        <v>0</v>
      </c>
      <c r="X885" s="196">
        <f>IFERROR(INDEX(Sales!$B$6:$F$5005,$T885,MATCH(X$10,Sales!$B$5:$F$5,0)),"")</f>
        <v>0</v>
      </c>
      <c r="Y885" s="220">
        <f>IFERROR(INDEX(Sales!$B$6:$F$5005,$T885,MATCH(Y$10,Sales!$B$5:$F$5,0)),"")</f>
        <v>0</v>
      </c>
      <c r="Z885" s="201"/>
      <c r="AA885" s="201"/>
      <c r="AB885" s="201" t="str">
        <f t="shared" si="84"/>
        <v>No</v>
      </c>
      <c r="AC885" s="201" t="str">
        <f t="shared" si="85"/>
        <v/>
      </c>
      <c r="AD885" s="201" t="str">
        <f t="shared" si="83"/>
        <v/>
      </c>
      <c r="AE885" s="202" t="str">
        <f t="shared" si="86"/>
        <v/>
      </c>
      <c r="AF885" s="202" t="str">
        <f t="shared" si="87"/>
        <v/>
      </c>
      <c r="AG885" s="202" t="str">
        <f t="shared" si="88"/>
        <v/>
      </c>
      <c r="AH885" s="202"/>
      <c r="AI885" s="1"/>
      <c r="AJ885" s="217"/>
      <c r="AK885" s="217"/>
      <c r="AL885" s="217"/>
      <c r="AM885" s="217"/>
      <c r="AO885" s="217"/>
    </row>
    <row r="886" spans="20:41" x14ac:dyDescent="0.25">
      <c r="T886" s="200">
        <v>876</v>
      </c>
      <c r="U886" s="197">
        <f>IFERROR(INDEX(Sales!$B$6:$F$5005,$T886,MATCH(U$10,Sales!$B$5:$F$5,0)),"")</f>
        <v>0</v>
      </c>
      <c r="V886" s="196">
        <f>IFERROR(INDEX(Sales!$B$6:$F$5005,$T886,MATCH(V$10,Sales!$B$5:$F$5,0)),"")</f>
        <v>0</v>
      </c>
      <c r="W886" s="196">
        <f>IFERROR(INDEX(Sales!$B$6:$F$5005,$T886,MATCH(W$10,Sales!$B$5:$F$5,0)),"")</f>
        <v>0</v>
      </c>
      <c r="X886" s="196">
        <f>IFERROR(INDEX(Sales!$B$6:$F$5005,$T886,MATCH(X$10,Sales!$B$5:$F$5,0)),"")</f>
        <v>0</v>
      </c>
      <c r="Y886" s="220">
        <f>IFERROR(INDEX(Sales!$B$6:$F$5005,$T886,MATCH(Y$10,Sales!$B$5:$F$5,0)),"")</f>
        <v>0</v>
      </c>
      <c r="Z886" s="201"/>
      <c r="AA886" s="201"/>
      <c r="AB886" s="201" t="str">
        <f t="shared" si="84"/>
        <v>No</v>
      </c>
      <c r="AC886" s="201" t="str">
        <f t="shared" si="85"/>
        <v/>
      </c>
      <c r="AD886" s="201" t="str">
        <f t="shared" si="83"/>
        <v/>
      </c>
      <c r="AE886" s="202" t="str">
        <f t="shared" si="86"/>
        <v/>
      </c>
      <c r="AF886" s="202" t="str">
        <f t="shared" si="87"/>
        <v/>
      </c>
      <c r="AG886" s="202" t="str">
        <f t="shared" si="88"/>
        <v/>
      </c>
      <c r="AH886" s="202"/>
      <c r="AI886" s="1"/>
      <c r="AJ886" s="217"/>
      <c r="AK886" s="217"/>
      <c r="AL886" s="217"/>
      <c r="AM886" s="217"/>
      <c r="AO886" s="217"/>
    </row>
    <row r="887" spans="20:41" x14ac:dyDescent="0.25">
      <c r="T887" s="200">
        <v>877</v>
      </c>
      <c r="U887" s="197">
        <f>IFERROR(INDEX(Sales!$B$6:$F$5005,$T887,MATCH(U$10,Sales!$B$5:$F$5,0)),"")</f>
        <v>0</v>
      </c>
      <c r="V887" s="196">
        <f>IFERROR(INDEX(Sales!$B$6:$F$5005,$T887,MATCH(V$10,Sales!$B$5:$F$5,0)),"")</f>
        <v>0</v>
      </c>
      <c r="W887" s="196">
        <f>IFERROR(INDEX(Sales!$B$6:$F$5005,$T887,MATCH(W$10,Sales!$B$5:$F$5,0)),"")</f>
        <v>0</v>
      </c>
      <c r="X887" s="196">
        <f>IFERROR(INDEX(Sales!$B$6:$F$5005,$T887,MATCH(X$10,Sales!$B$5:$F$5,0)),"")</f>
        <v>0</v>
      </c>
      <c r="Y887" s="220">
        <f>IFERROR(INDEX(Sales!$B$6:$F$5005,$T887,MATCH(Y$10,Sales!$B$5:$F$5,0)),"")</f>
        <v>0</v>
      </c>
      <c r="Z887" s="201"/>
      <c r="AA887" s="201"/>
      <c r="AB887" s="201" t="str">
        <f t="shared" si="84"/>
        <v>No</v>
      </c>
      <c r="AC887" s="201" t="str">
        <f t="shared" si="85"/>
        <v/>
      </c>
      <c r="AD887" s="201" t="str">
        <f t="shared" si="83"/>
        <v/>
      </c>
      <c r="AE887" s="202" t="str">
        <f t="shared" si="86"/>
        <v/>
      </c>
      <c r="AF887" s="202" t="str">
        <f t="shared" si="87"/>
        <v/>
      </c>
      <c r="AG887" s="202" t="str">
        <f t="shared" si="88"/>
        <v/>
      </c>
      <c r="AH887" s="202"/>
      <c r="AI887" s="1"/>
      <c r="AJ887" s="217"/>
      <c r="AK887" s="217"/>
      <c r="AL887" s="217"/>
      <c r="AM887" s="217"/>
      <c r="AO887" s="217"/>
    </row>
    <row r="888" spans="20:41" x14ac:dyDescent="0.25">
      <c r="T888" s="200">
        <v>878</v>
      </c>
      <c r="U888" s="197">
        <f>IFERROR(INDEX(Sales!$B$6:$F$5005,$T888,MATCH(U$10,Sales!$B$5:$F$5,0)),"")</f>
        <v>0</v>
      </c>
      <c r="V888" s="196">
        <f>IFERROR(INDEX(Sales!$B$6:$F$5005,$T888,MATCH(V$10,Sales!$B$5:$F$5,0)),"")</f>
        <v>0</v>
      </c>
      <c r="W888" s="196">
        <f>IFERROR(INDEX(Sales!$B$6:$F$5005,$T888,MATCH(W$10,Sales!$B$5:$F$5,0)),"")</f>
        <v>0</v>
      </c>
      <c r="X888" s="196">
        <f>IFERROR(INDEX(Sales!$B$6:$F$5005,$T888,MATCH(X$10,Sales!$B$5:$F$5,0)),"")</f>
        <v>0</v>
      </c>
      <c r="Y888" s="220">
        <f>IFERROR(INDEX(Sales!$B$6:$F$5005,$T888,MATCH(Y$10,Sales!$B$5:$F$5,0)),"")</f>
        <v>0</v>
      </c>
      <c r="Z888" s="201"/>
      <c r="AA888" s="201"/>
      <c r="AB888" s="201" t="str">
        <f t="shared" si="84"/>
        <v>No</v>
      </c>
      <c r="AC888" s="201" t="str">
        <f t="shared" si="85"/>
        <v/>
      </c>
      <c r="AD888" s="201" t="str">
        <f t="shared" si="83"/>
        <v/>
      </c>
      <c r="AE888" s="202" t="str">
        <f t="shared" si="86"/>
        <v/>
      </c>
      <c r="AF888" s="202" t="str">
        <f t="shared" si="87"/>
        <v/>
      </c>
      <c r="AG888" s="202" t="str">
        <f t="shared" si="88"/>
        <v/>
      </c>
      <c r="AH888" s="202"/>
      <c r="AI888" s="1"/>
      <c r="AJ888" s="217"/>
      <c r="AK888" s="217"/>
      <c r="AL888" s="217"/>
      <c r="AM888" s="217"/>
      <c r="AO888" s="217"/>
    </row>
    <row r="889" spans="20:41" x14ac:dyDescent="0.25">
      <c r="T889" s="200">
        <v>879</v>
      </c>
      <c r="U889" s="197">
        <f>IFERROR(INDEX(Sales!$B$6:$F$5005,$T889,MATCH(U$10,Sales!$B$5:$F$5,0)),"")</f>
        <v>0</v>
      </c>
      <c r="V889" s="196">
        <f>IFERROR(INDEX(Sales!$B$6:$F$5005,$T889,MATCH(V$10,Sales!$B$5:$F$5,0)),"")</f>
        <v>0</v>
      </c>
      <c r="W889" s="196">
        <f>IFERROR(INDEX(Sales!$B$6:$F$5005,$T889,MATCH(W$10,Sales!$B$5:$F$5,0)),"")</f>
        <v>0</v>
      </c>
      <c r="X889" s="196">
        <f>IFERROR(INDEX(Sales!$B$6:$F$5005,$T889,MATCH(X$10,Sales!$B$5:$F$5,0)),"")</f>
        <v>0</v>
      </c>
      <c r="Y889" s="220">
        <f>IFERROR(INDEX(Sales!$B$6:$F$5005,$T889,MATCH(Y$10,Sales!$B$5:$F$5,0)),"")</f>
        <v>0</v>
      </c>
      <c r="Z889" s="201"/>
      <c r="AA889" s="201"/>
      <c r="AB889" s="201" t="str">
        <f t="shared" si="84"/>
        <v>No</v>
      </c>
      <c r="AC889" s="201" t="str">
        <f t="shared" si="85"/>
        <v/>
      </c>
      <c r="AD889" s="201" t="str">
        <f t="shared" si="83"/>
        <v/>
      </c>
      <c r="AE889" s="202" t="str">
        <f t="shared" si="86"/>
        <v/>
      </c>
      <c r="AF889" s="202" t="str">
        <f t="shared" si="87"/>
        <v/>
      </c>
      <c r="AG889" s="202" t="str">
        <f t="shared" si="88"/>
        <v/>
      </c>
      <c r="AH889" s="202"/>
      <c r="AI889" s="1"/>
      <c r="AJ889" s="217"/>
      <c r="AK889" s="217"/>
      <c r="AL889" s="217"/>
      <c r="AM889" s="217"/>
      <c r="AO889" s="217"/>
    </row>
    <row r="890" spans="20:41" x14ac:dyDescent="0.25">
      <c r="T890" s="200">
        <v>880</v>
      </c>
      <c r="U890" s="197">
        <f>IFERROR(INDEX(Sales!$B$6:$F$5005,$T890,MATCH(U$10,Sales!$B$5:$F$5,0)),"")</f>
        <v>0</v>
      </c>
      <c r="V890" s="196">
        <f>IFERROR(INDEX(Sales!$B$6:$F$5005,$T890,MATCH(V$10,Sales!$B$5:$F$5,0)),"")</f>
        <v>0</v>
      </c>
      <c r="W890" s="196">
        <f>IFERROR(INDEX(Sales!$B$6:$F$5005,$T890,MATCH(W$10,Sales!$B$5:$F$5,0)),"")</f>
        <v>0</v>
      </c>
      <c r="X890" s="196">
        <f>IFERROR(INDEX(Sales!$B$6:$F$5005,$T890,MATCH(X$10,Sales!$B$5:$F$5,0)),"")</f>
        <v>0</v>
      </c>
      <c r="Y890" s="220">
        <f>IFERROR(INDEX(Sales!$B$6:$F$5005,$T890,MATCH(Y$10,Sales!$B$5:$F$5,0)),"")</f>
        <v>0</v>
      </c>
      <c r="Z890" s="201"/>
      <c r="AA890" s="201"/>
      <c r="AB890" s="201" t="str">
        <f t="shared" si="84"/>
        <v>No</v>
      </c>
      <c r="AC890" s="201" t="str">
        <f t="shared" si="85"/>
        <v/>
      </c>
      <c r="AD890" s="201" t="str">
        <f t="shared" si="83"/>
        <v/>
      </c>
      <c r="AE890" s="202" t="str">
        <f t="shared" si="86"/>
        <v/>
      </c>
      <c r="AF890" s="202" t="str">
        <f t="shared" si="87"/>
        <v/>
      </c>
      <c r="AG890" s="202" t="str">
        <f t="shared" si="88"/>
        <v/>
      </c>
      <c r="AH890" s="202"/>
      <c r="AI890" s="1"/>
      <c r="AJ890" s="217"/>
      <c r="AK890" s="217"/>
      <c r="AL890" s="217"/>
      <c r="AM890" s="217"/>
      <c r="AO890" s="217"/>
    </row>
    <row r="891" spans="20:41" x14ac:dyDescent="0.25">
      <c r="T891" s="200">
        <v>881</v>
      </c>
      <c r="U891" s="197">
        <f>IFERROR(INDEX(Sales!$B$6:$F$5005,$T891,MATCH(U$10,Sales!$B$5:$F$5,0)),"")</f>
        <v>0</v>
      </c>
      <c r="V891" s="196">
        <f>IFERROR(INDEX(Sales!$B$6:$F$5005,$T891,MATCH(V$10,Sales!$B$5:$F$5,0)),"")</f>
        <v>0</v>
      </c>
      <c r="W891" s="196">
        <f>IFERROR(INDEX(Sales!$B$6:$F$5005,$T891,MATCH(W$10,Sales!$B$5:$F$5,0)),"")</f>
        <v>0</v>
      </c>
      <c r="X891" s="196">
        <f>IFERROR(INDEX(Sales!$B$6:$F$5005,$T891,MATCH(X$10,Sales!$B$5:$F$5,0)),"")</f>
        <v>0</v>
      </c>
      <c r="Y891" s="220">
        <f>IFERROR(INDEX(Sales!$B$6:$F$5005,$T891,MATCH(Y$10,Sales!$B$5:$F$5,0)),"")</f>
        <v>0</v>
      </c>
      <c r="Z891" s="201"/>
      <c r="AA891" s="201"/>
      <c r="AB891" s="201" t="str">
        <f t="shared" si="84"/>
        <v>No</v>
      </c>
      <c r="AC891" s="201" t="str">
        <f t="shared" si="85"/>
        <v/>
      </c>
      <c r="AD891" s="201" t="str">
        <f t="shared" si="83"/>
        <v/>
      </c>
      <c r="AE891" s="202" t="str">
        <f t="shared" si="86"/>
        <v/>
      </c>
      <c r="AF891" s="202" t="str">
        <f t="shared" si="87"/>
        <v/>
      </c>
      <c r="AG891" s="202" t="str">
        <f t="shared" si="88"/>
        <v/>
      </c>
      <c r="AH891" s="202"/>
      <c r="AI891" s="1"/>
      <c r="AJ891" s="217"/>
      <c r="AK891" s="217"/>
      <c r="AL891" s="217"/>
      <c r="AM891" s="217"/>
      <c r="AO891" s="217"/>
    </row>
    <row r="892" spans="20:41" x14ac:dyDescent="0.25">
      <c r="T892" s="200">
        <v>882</v>
      </c>
      <c r="U892" s="197">
        <f>IFERROR(INDEX(Sales!$B$6:$F$5005,$T892,MATCH(U$10,Sales!$B$5:$F$5,0)),"")</f>
        <v>0</v>
      </c>
      <c r="V892" s="196">
        <f>IFERROR(INDEX(Sales!$B$6:$F$5005,$T892,MATCH(V$10,Sales!$B$5:$F$5,0)),"")</f>
        <v>0</v>
      </c>
      <c r="W892" s="196">
        <f>IFERROR(INDEX(Sales!$B$6:$F$5005,$T892,MATCH(W$10,Sales!$B$5:$F$5,0)),"")</f>
        <v>0</v>
      </c>
      <c r="X892" s="196">
        <f>IFERROR(INDEX(Sales!$B$6:$F$5005,$T892,MATCH(X$10,Sales!$B$5:$F$5,0)),"")</f>
        <v>0</v>
      </c>
      <c r="Y892" s="220">
        <f>IFERROR(INDEX(Sales!$B$6:$F$5005,$T892,MATCH(Y$10,Sales!$B$5:$F$5,0)),"")</f>
        <v>0</v>
      </c>
      <c r="Z892" s="201"/>
      <c r="AA892" s="201"/>
      <c r="AB892" s="201" t="str">
        <f t="shared" si="84"/>
        <v>No</v>
      </c>
      <c r="AC892" s="201" t="str">
        <f t="shared" si="85"/>
        <v/>
      </c>
      <c r="AD892" s="201" t="str">
        <f t="shared" si="83"/>
        <v/>
      </c>
      <c r="AE892" s="202" t="str">
        <f t="shared" si="86"/>
        <v/>
      </c>
      <c r="AF892" s="202" t="str">
        <f t="shared" si="87"/>
        <v/>
      </c>
      <c r="AG892" s="202" t="str">
        <f t="shared" si="88"/>
        <v/>
      </c>
      <c r="AH892" s="202"/>
      <c r="AI892" s="1"/>
      <c r="AJ892" s="217"/>
      <c r="AK892" s="217"/>
      <c r="AL892" s="217"/>
      <c r="AM892" s="217"/>
      <c r="AO892" s="217"/>
    </row>
    <row r="893" spans="20:41" x14ac:dyDescent="0.25">
      <c r="T893" s="200">
        <v>883</v>
      </c>
      <c r="U893" s="197">
        <f>IFERROR(INDEX(Sales!$B$6:$F$5005,$T893,MATCH(U$10,Sales!$B$5:$F$5,0)),"")</f>
        <v>0</v>
      </c>
      <c r="V893" s="196">
        <f>IFERROR(INDEX(Sales!$B$6:$F$5005,$T893,MATCH(V$10,Sales!$B$5:$F$5,0)),"")</f>
        <v>0</v>
      </c>
      <c r="W893" s="196">
        <f>IFERROR(INDEX(Sales!$B$6:$F$5005,$T893,MATCH(W$10,Sales!$B$5:$F$5,0)),"")</f>
        <v>0</v>
      </c>
      <c r="X893" s="196">
        <f>IFERROR(INDEX(Sales!$B$6:$F$5005,$T893,MATCH(X$10,Sales!$B$5:$F$5,0)),"")</f>
        <v>0</v>
      </c>
      <c r="Y893" s="220">
        <f>IFERROR(INDEX(Sales!$B$6:$F$5005,$T893,MATCH(Y$10,Sales!$B$5:$F$5,0)),"")</f>
        <v>0</v>
      </c>
      <c r="Z893" s="201"/>
      <c r="AA893" s="201"/>
      <c r="AB893" s="201" t="str">
        <f t="shared" si="84"/>
        <v>No</v>
      </c>
      <c r="AC893" s="201" t="str">
        <f t="shared" si="85"/>
        <v/>
      </c>
      <c r="AD893" s="201" t="str">
        <f t="shared" si="83"/>
        <v/>
      </c>
      <c r="AE893" s="202" t="str">
        <f t="shared" si="86"/>
        <v/>
      </c>
      <c r="AF893" s="202" t="str">
        <f t="shared" si="87"/>
        <v/>
      </c>
      <c r="AG893" s="202" t="str">
        <f t="shared" si="88"/>
        <v/>
      </c>
      <c r="AH893" s="202"/>
      <c r="AI893" s="1"/>
      <c r="AJ893" s="217"/>
      <c r="AK893" s="217"/>
      <c r="AL893" s="217"/>
      <c r="AM893" s="217"/>
      <c r="AO893" s="217"/>
    </row>
    <row r="894" spans="20:41" x14ac:dyDescent="0.25">
      <c r="T894" s="200">
        <v>884</v>
      </c>
      <c r="U894" s="197">
        <f>IFERROR(INDEX(Sales!$B$6:$F$5005,$T894,MATCH(U$10,Sales!$B$5:$F$5,0)),"")</f>
        <v>0</v>
      </c>
      <c r="V894" s="196">
        <f>IFERROR(INDEX(Sales!$B$6:$F$5005,$T894,MATCH(V$10,Sales!$B$5:$F$5,0)),"")</f>
        <v>0</v>
      </c>
      <c r="W894" s="196">
        <f>IFERROR(INDEX(Sales!$B$6:$F$5005,$T894,MATCH(W$10,Sales!$B$5:$F$5,0)),"")</f>
        <v>0</v>
      </c>
      <c r="X894" s="196">
        <f>IFERROR(INDEX(Sales!$B$6:$F$5005,$T894,MATCH(X$10,Sales!$B$5:$F$5,0)),"")</f>
        <v>0</v>
      </c>
      <c r="Y894" s="220">
        <f>IFERROR(INDEX(Sales!$B$6:$F$5005,$T894,MATCH(Y$10,Sales!$B$5:$F$5,0)),"")</f>
        <v>0</v>
      </c>
      <c r="Z894" s="201"/>
      <c r="AA894" s="201"/>
      <c r="AB894" s="201" t="str">
        <f t="shared" si="84"/>
        <v>No</v>
      </c>
      <c r="AC894" s="201" t="str">
        <f t="shared" si="85"/>
        <v/>
      </c>
      <c r="AD894" s="201" t="str">
        <f t="shared" si="83"/>
        <v/>
      </c>
      <c r="AE894" s="202" t="str">
        <f t="shared" si="86"/>
        <v/>
      </c>
      <c r="AF894" s="202" t="str">
        <f t="shared" si="87"/>
        <v/>
      </c>
      <c r="AG894" s="202" t="str">
        <f t="shared" si="88"/>
        <v/>
      </c>
      <c r="AH894" s="202"/>
      <c r="AI894" s="1"/>
      <c r="AJ894" s="217"/>
      <c r="AK894" s="217"/>
      <c r="AL894" s="217"/>
      <c r="AM894" s="217"/>
      <c r="AO894" s="217"/>
    </row>
    <row r="895" spans="20:41" x14ac:dyDescent="0.25">
      <c r="T895" s="200">
        <v>885</v>
      </c>
      <c r="U895" s="197">
        <f>IFERROR(INDEX(Sales!$B$6:$F$5005,$T895,MATCH(U$10,Sales!$B$5:$F$5,0)),"")</f>
        <v>0</v>
      </c>
      <c r="V895" s="196">
        <f>IFERROR(INDEX(Sales!$B$6:$F$5005,$T895,MATCH(V$10,Sales!$B$5:$F$5,0)),"")</f>
        <v>0</v>
      </c>
      <c r="W895" s="196">
        <f>IFERROR(INDEX(Sales!$B$6:$F$5005,$T895,MATCH(W$10,Sales!$B$5:$F$5,0)),"")</f>
        <v>0</v>
      </c>
      <c r="X895" s="196">
        <f>IFERROR(INDEX(Sales!$B$6:$F$5005,$T895,MATCH(X$10,Sales!$B$5:$F$5,0)),"")</f>
        <v>0</v>
      </c>
      <c r="Y895" s="220">
        <f>IFERROR(INDEX(Sales!$B$6:$F$5005,$T895,MATCH(Y$10,Sales!$B$5:$F$5,0)),"")</f>
        <v>0</v>
      </c>
      <c r="Z895" s="201"/>
      <c r="AA895" s="201"/>
      <c r="AB895" s="201" t="str">
        <f t="shared" si="84"/>
        <v>No</v>
      </c>
      <c r="AC895" s="201" t="str">
        <f t="shared" si="85"/>
        <v/>
      </c>
      <c r="AD895" s="201" t="str">
        <f t="shared" si="83"/>
        <v/>
      </c>
      <c r="AE895" s="202" t="str">
        <f t="shared" si="86"/>
        <v/>
      </c>
      <c r="AF895" s="202" t="str">
        <f t="shared" si="87"/>
        <v/>
      </c>
      <c r="AG895" s="202" t="str">
        <f t="shared" si="88"/>
        <v/>
      </c>
      <c r="AH895" s="202"/>
      <c r="AI895" s="1"/>
      <c r="AJ895" s="217"/>
      <c r="AK895" s="217"/>
      <c r="AL895" s="217"/>
      <c r="AM895" s="217"/>
      <c r="AO895" s="217"/>
    </row>
    <row r="896" spans="20:41" x14ac:dyDescent="0.25">
      <c r="T896" s="200">
        <v>886</v>
      </c>
      <c r="U896" s="197">
        <f>IFERROR(INDEX(Sales!$B$6:$F$5005,$T896,MATCH(U$10,Sales!$B$5:$F$5,0)),"")</f>
        <v>0</v>
      </c>
      <c r="V896" s="196">
        <f>IFERROR(INDEX(Sales!$B$6:$F$5005,$T896,MATCH(V$10,Sales!$B$5:$F$5,0)),"")</f>
        <v>0</v>
      </c>
      <c r="W896" s="196">
        <f>IFERROR(INDEX(Sales!$B$6:$F$5005,$T896,MATCH(W$10,Sales!$B$5:$F$5,0)),"")</f>
        <v>0</v>
      </c>
      <c r="X896" s="196">
        <f>IFERROR(INDEX(Sales!$B$6:$F$5005,$T896,MATCH(X$10,Sales!$B$5:$F$5,0)),"")</f>
        <v>0</v>
      </c>
      <c r="Y896" s="220">
        <f>IFERROR(INDEX(Sales!$B$6:$F$5005,$T896,MATCH(Y$10,Sales!$B$5:$F$5,0)),"")</f>
        <v>0</v>
      </c>
      <c r="Z896" s="201"/>
      <c r="AA896" s="201"/>
      <c r="AB896" s="201" t="str">
        <f t="shared" si="84"/>
        <v>No</v>
      </c>
      <c r="AC896" s="201" t="str">
        <f t="shared" si="85"/>
        <v/>
      </c>
      <c r="AD896" s="201" t="str">
        <f t="shared" si="83"/>
        <v/>
      </c>
      <c r="AE896" s="202" t="str">
        <f t="shared" si="86"/>
        <v/>
      </c>
      <c r="AF896" s="202" t="str">
        <f t="shared" si="87"/>
        <v/>
      </c>
      <c r="AG896" s="202" t="str">
        <f t="shared" si="88"/>
        <v/>
      </c>
      <c r="AH896" s="202"/>
      <c r="AI896" s="1"/>
      <c r="AJ896" s="217"/>
      <c r="AK896" s="217"/>
      <c r="AL896" s="217"/>
      <c r="AM896" s="217"/>
      <c r="AO896" s="217"/>
    </row>
    <row r="897" spans="20:41" x14ac:dyDescent="0.25">
      <c r="T897" s="200">
        <v>887</v>
      </c>
      <c r="U897" s="197">
        <f>IFERROR(INDEX(Sales!$B$6:$F$5005,$T897,MATCH(U$10,Sales!$B$5:$F$5,0)),"")</f>
        <v>0</v>
      </c>
      <c r="V897" s="196">
        <f>IFERROR(INDEX(Sales!$B$6:$F$5005,$T897,MATCH(V$10,Sales!$B$5:$F$5,0)),"")</f>
        <v>0</v>
      </c>
      <c r="W897" s="196">
        <f>IFERROR(INDEX(Sales!$B$6:$F$5005,$T897,MATCH(W$10,Sales!$B$5:$F$5,0)),"")</f>
        <v>0</v>
      </c>
      <c r="X897" s="196">
        <f>IFERROR(INDEX(Sales!$B$6:$F$5005,$T897,MATCH(X$10,Sales!$B$5:$F$5,0)),"")</f>
        <v>0</v>
      </c>
      <c r="Y897" s="220">
        <f>IFERROR(INDEX(Sales!$B$6:$F$5005,$T897,MATCH(Y$10,Sales!$B$5:$F$5,0)),"")</f>
        <v>0</v>
      </c>
      <c r="Z897" s="201"/>
      <c r="AA897" s="201"/>
      <c r="AB897" s="201" t="str">
        <f t="shared" si="84"/>
        <v>No</v>
      </c>
      <c r="AC897" s="201" t="str">
        <f t="shared" si="85"/>
        <v/>
      </c>
      <c r="AD897" s="201" t="str">
        <f t="shared" si="83"/>
        <v/>
      </c>
      <c r="AE897" s="202" t="str">
        <f t="shared" si="86"/>
        <v/>
      </c>
      <c r="AF897" s="202" t="str">
        <f t="shared" si="87"/>
        <v/>
      </c>
      <c r="AG897" s="202" t="str">
        <f t="shared" si="88"/>
        <v/>
      </c>
      <c r="AH897" s="202"/>
      <c r="AI897" s="1"/>
      <c r="AJ897" s="217"/>
      <c r="AK897" s="217"/>
      <c r="AL897" s="217"/>
      <c r="AM897" s="217"/>
      <c r="AO897" s="217"/>
    </row>
    <row r="898" spans="20:41" x14ac:dyDescent="0.25">
      <c r="T898" s="200">
        <v>888</v>
      </c>
      <c r="U898" s="197">
        <f>IFERROR(INDEX(Sales!$B$6:$F$5005,$T898,MATCH(U$10,Sales!$B$5:$F$5,0)),"")</f>
        <v>0</v>
      </c>
      <c r="V898" s="196">
        <f>IFERROR(INDEX(Sales!$B$6:$F$5005,$T898,MATCH(V$10,Sales!$B$5:$F$5,0)),"")</f>
        <v>0</v>
      </c>
      <c r="W898" s="196">
        <f>IFERROR(INDEX(Sales!$B$6:$F$5005,$T898,MATCH(W$10,Sales!$B$5:$F$5,0)),"")</f>
        <v>0</v>
      </c>
      <c r="X898" s="196">
        <f>IFERROR(INDEX(Sales!$B$6:$F$5005,$T898,MATCH(X$10,Sales!$B$5:$F$5,0)),"")</f>
        <v>0</v>
      </c>
      <c r="Y898" s="220">
        <f>IFERROR(INDEX(Sales!$B$6:$F$5005,$T898,MATCH(Y$10,Sales!$B$5:$F$5,0)),"")</f>
        <v>0</v>
      </c>
      <c r="Z898" s="201"/>
      <c r="AA898" s="201"/>
      <c r="AB898" s="201" t="str">
        <f t="shared" si="84"/>
        <v>No</v>
      </c>
      <c r="AC898" s="201" t="str">
        <f t="shared" si="85"/>
        <v/>
      </c>
      <c r="AD898" s="201" t="str">
        <f t="shared" si="83"/>
        <v/>
      </c>
      <c r="AE898" s="202" t="str">
        <f t="shared" si="86"/>
        <v/>
      </c>
      <c r="AF898" s="202" t="str">
        <f t="shared" si="87"/>
        <v/>
      </c>
      <c r="AG898" s="202" t="str">
        <f t="shared" si="88"/>
        <v/>
      </c>
      <c r="AH898" s="202"/>
      <c r="AI898" s="1"/>
      <c r="AJ898" s="217"/>
      <c r="AK898" s="217"/>
      <c r="AL898" s="217"/>
      <c r="AM898" s="217"/>
      <c r="AO898" s="217"/>
    </row>
    <row r="899" spans="20:41" x14ac:dyDescent="0.25">
      <c r="T899" s="200">
        <v>889</v>
      </c>
      <c r="U899" s="197">
        <f>IFERROR(INDEX(Sales!$B$6:$F$5005,$T899,MATCH(U$10,Sales!$B$5:$F$5,0)),"")</f>
        <v>0</v>
      </c>
      <c r="V899" s="196">
        <f>IFERROR(INDEX(Sales!$B$6:$F$5005,$T899,MATCH(V$10,Sales!$B$5:$F$5,0)),"")</f>
        <v>0</v>
      </c>
      <c r="W899" s="196">
        <f>IFERROR(INDEX(Sales!$B$6:$F$5005,$T899,MATCH(W$10,Sales!$B$5:$F$5,0)),"")</f>
        <v>0</v>
      </c>
      <c r="X899" s="196">
        <f>IFERROR(INDEX(Sales!$B$6:$F$5005,$T899,MATCH(X$10,Sales!$B$5:$F$5,0)),"")</f>
        <v>0</v>
      </c>
      <c r="Y899" s="220">
        <f>IFERROR(INDEX(Sales!$B$6:$F$5005,$T899,MATCH(Y$10,Sales!$B$5:$F$5,0)),"")</f>
        <v>0</v>
      </c>
      <c r="Z899" s="201"/>
      <c r="AA899" s="201"/>
      <c r="AB899" s="201" t="str">
        <f t="shared" si="84"/>
        <v>No</v>
      </c>
      <c r="AC899" s="201" t="str">
        <f t="shared" si="85"/>
        <v/>
      </c>
      <c r="AD899" s="201" t="str">
        <f t="shared" si="83"/>
        <v/>
      </c>
      <c r="AE899" s="202" t="str">
        <f t="shared" si="86"/>
        <v/>
      </c>
      <c r="AF899" s="202" t="str">
        <f t="shared" si="87"/>
        <v/>
      </c>
      <c r="AG899" s="202" t="str">
        <f t="shared" si="88"/>
        <v/>
      </c>
      <c r="AH899" s="202"/>
      <c r="AI899" s="1"/>
      <c r="AJ899" s="217"/>
      <c r="AK899" s="217"/>
      <c r="AL899" s="217"/>
      <c r="AM899" s="217"/>
      <c r="AO899" s="217"/>
    </row>
    <row r="900" spans="20:41" x14ac:dyDescent="0.25">
      <c r="T900" s="200">
        <v>890</v>
      </c>
      <c r="U900" s="197">
        <f>IFERROR(INDEX(Sales!$B$6:$F$5005,$T900,MATCH(U$10,Sales!$B$5:$F$5,0)),"")</f>
        <v>0</v>
      </c>
      <c r="V900" s="196">
        <f>IFERROR(INDEX(Sales!$B$6:$F$5005,$T900,MATCH(V$10,Sales!$B$5:$F$5,0)),"")</f>
        <v>0</v>
      </c>
      <c r="W900" s="196">
        <f>IFERROR(INDEX(Sales!$B$6:$F$5005,$T900,MATCH(W$10,Sales!$B$5:$F$5,0)),"")</f>
        <v>0</v>
      </c>
      <c r="X900" s="196">
        <f>IFERROR(INDEX(Sales!$B$6:$F$5005,$T900,MATCH(X$10,Sales!$B$5:$F$5,0)),"")</f>
        <v>0</v>
      </c>
      <c r="Y900" s="220">
        <f>IFERROR(INDEX(Sales!$B$6:$F$5005,$T900,MATCH(Y$10,Sales!$B$5:$F$5,0)),"")</f>
        <v>0</v>
      </c>
      <c r="Z900" s="201"/>
      <c r="AA900" s="201"/>
      <c r="AB900" s="201" t="str">
        <f t="shared" si="84"/>
        <v>No</v>
      </c>
      <c r="AC900" s="201" t="str">
        <f t="shared" si="85"/>
        <v/>
      </c>
      <c r="AD900" s="201" t="str">
        <f t="shared" si="83"/>
        <v/>
      </c>
      <c r="AE900" s="202" t="str">
        <f t="shared" si="86"/>
        <v/>
      </c>
      <c r="AF900" s="202" t="str">
        <f t="shared" si="87"/>
        <v/>
      </c>
      <c r="AG900" s="202" t="str">
        <f t="shared" si="88"/>
        <v/>
      </c>
      <c r="AH900" s="202"/>
      <c r="AI900" s="1"/>
      <c r="AJ900" s="217"/>
      <c r="AK900" s="217"/>
      <c r="AL900" s="217"/>
      <c r="AM900" s="217"/>
      <c r="AO900" s="217"/>
    </row>
    <row r="901" spans="20:41" x14ac:dyDescent="0.25">
      <c r="T901" s="200">
        <v>891</v>
      </c>
      <c r="U901" s="197">
        <f>IFERROR(INDEX(Sales!$B$6:$F$5005,$T901,MATCH(U$10,Sales!$B$5:$F$5,0)),"")</f>
        <v>0</v>
      </c>
      <c r="V901" s="196">
        <f>IFERROR(INDEX(Sales!$B$6:$F$5005,$T901,MATCH(V$10,Sales!$B$5:$F$5,0)),"")</f>
        <v>0</v>
      </c>
      <c r="W901" s="196">
        <f>IFERROR(INDEX(Sales!$B$6:$F$5005,$T901,MATCH(W$10,Sales!$B$5:$F$5,0)),"")</f>
        <v>0</v>
      </c>
      <c r="X901" s="196">
        <f>IFERROR(INDEX(Sales!$B$6:$F$5005,$T901,MATCH(X$10,Sales!$B$5:$F$5,0)),"")</f>
        <v>0</v>
      </c>
      <c r="Y901" s="220">
        <f>IFERROR(INDEX(Sales!$B$6:$F$5005,$T901,MATCH(Y$10,Sales!$B$5:$F$5,0)),"")</f>
        <v>0</v>
      </c>
      <c r="Z901" s="201"/>
      <c r="AA901" s="201"/>
      <c r="AB901" s="201" t="str">
        <f t="shared" si="84"/>
        <v>No</v>
      </c>
      <c r="AC901" s="201" t="str">
        <f t="shared" si="85"/>
        <v/>
      </c>
      <c r="AD901" s="201" t="str">
        <f t="shared" si="83"/>
        <v/>
      </c>
      <c r="AE901" s="202" t="str">
        <f t="shared" si="86"/>
        <v/>
      </c>
      <c r="AF901" s="202" t="str">
        <f t="shared" si="87"/>
        <v/>
      </c>
      <c r="AG901" s="202" t="str">
        <f t="shared" si="88"/>
        <v/>
      </c>
      <c r="AH901" s="202"/>
      <c r="AI901" s="1"/>
      <c r="AJ901" s="217"/>
      <c r="AK901" s="217"/>
      <c r="AL901" s="217"/>
      <c r="AM901" s="217"/>
      <c r="AO901" s="217"/>
    </row>
    <row r="902" spans="20:41" x14ac:dyDescent="0.25">
      <c r="T902" s="200">
        <v>892</v>
      </c>
      <c r="U902" s="197">
        <f>IFERROR(INDEX(Sales!$B$6:$F$5005,$T902,MATCH(U$10,Sales!$B$5:$F$5,0)),"")</f>
        <v>0</v>
      </c>
      <c r="V902" s="196">
        <f>IFERROR(INDEX(Sales!$B$6:$F$5005,$T902,MATCH(V$10,Sales!$B$5:$F$5,0)),"")</f>
        <v>0</v>
      </c>
      <c r="W902" s="196">
        <f>IFERROR(INDEX(Sales!$B$6:$F$5005,$T902,MATCH(W$10,Sales!$B$5:$F$5,0)),"")</f>
        <v>0</v>
      </c>
      <c r="X902" s="196">
        <f>IFERROR(INDEX(Sales!$B$6:$F$5005,$T902,MATCH(X$10,Sales!$B$5:$F$5,0)),"")</f>
        <v>0</v>
      </c>
      <c r="Y902" s="220">
        <f>IFERROR(INDEX(Sales!$B$6:$F$5005,$T902,MATCH(Y$10,Sales!$B$5:$F$5,0)),"")</f>
        <v>0</v>
      </c>
      <c r="Z902" s="201"/>
      <c r="AA902" s="201"/>
      <c r="AB902" s="201" t="str">
        <f t="shared" si="84"/>
        <v>No</v>
      </c>
      <c r="AC902" s="201" t="str">
        <f t="shared" si="85"/>
        <v/>
      </c>
      <c r="AD902" s="201" t="str">
        <f t="shared" si="83"/>
        <v/>
      </c>
      <c r="AE902" s="202" t="str">
        <f t="shared" si="86"/>
        <v/>
      </c>
      <c r="AF902" s="202" t="str">
        <f t="shared" si="87"/>
        <v/>
      </c>
      <c r="AG902" s="202" t="str">
        <f t="shared" si="88"/>
        <v/>
      </c>
      <c r="AH902" s="202"/>
      <c r="AI902" s="1"/>
      <c r="AJ902" s="217"/>
      <c r="AK902" s="217"/>
      <c r="AL902" s="217"/>
      <c r="AM902" s="217"/>
      <c r="AO902" s="217"/>
    </row>
    <row r="903" spans="20:41" x14ac:dyDescent="0.25">
      <c r="T903" s="200">
        <v>893</v>
      </c>
      <c r="U903" s="197">
        <f>IFERROR(INDEX(Sales!$B$6:$F$5005,$T903,MATCH(U$10,Sales!$B$5:$F$5,0)),"")</f>
        <v>0</v>
      </c>
      <c r="V903" s="196">
        <f>IFERROR(INDEX(Sales!$B$6:$F$5005,$T903,MATCH(V$10,Sales!$B$5:$F$5,0)),"")</f>
        <v>0</v>
      </c>
      <c r="W903" s="196">
        <f>IFERROR(INDEX(Sales!$B$6:$F$5005,$T903,MATCH(W$10,Sales!$B$5:$F$5,0)),"")</f>
        <v>0</v>
      </c>
      <c r="X903" s="196">
        <f>IFERROR(INDEX(Sales!$B$6:$F$5005,$T903,MATCH(X$10,Sales!$B$5:$F$5,0)),"")</f>
        <v>0</v>
      </c>
      <c r="Y903" s="220">
        <f>IFERROR(INDEX(Sales!$B$6:$F$5005,$T903,MATCH(Y$10,Sales!$B$5:$F$5,0)),"")</f>
        <v>0</v>
      </c>
      <c r="Z903" s="201"/>
      <c r="AA903" s="201"/>
      <c r="AB903" s="201" t="str">
        <f t="shared" si="84"/>
        <v>No</v>
      </c>
      <c r="AC903" s="201" t="str">
        <f t="shared" si="85"/>
        <v/>
      </c>
      <c r="AD903" s="201" t="str">
        <f t="shared" si="83"/>
        <v/>
      </c>
      <c r="AE903" s="202" t="str">
        <f t="shared" si="86"/>
        <v/>
      </c>
      <c r="AF903" s="202" t="str">
        <f t="shared" si="87"/>
        <v/>
      </c>
      <c r="AG903" s="202" t="str">
        <f t="shared" si="88"/>
        <v/>
      </c>
      <c r="AH903" s="202"/>
      <c r="AI903" s="1"/>
      <c r="AJ903" s="217"/>
      <c r="AK903" s="217"/>
      <c r="AL903" s="217"/>
      <c r="AM903" s="217"/>
      <c r="AO903" s="217"/>
    </row>
    <row r="904" spans="20:41" x14ac:dyDescent="0.25">
      <c r="T904" s="200">
        <v>894</v>
      </c>
      <c r="U904" s="197">
        <f>IFERROR(INDEX(Sales!$B$6:$F$5005,$T904,MATCH(U$10,Sales!$B$5:$F$5,0)),"")</f>
        <v>0</v>
      </c>
      <c r="V904" s="196">
        <f>IFERROR(INDEX(Sales!$B$6:$F$5005,$T904,MATCH(V$10,Sales!$B$5:$F$5,0)),"")</f>
        <v>0</v>
      </c>
      <c r="W904" s="196">
        <f>IFERROR(INDEX(Sales!$B$6:$F$5005,$T904,MATCH(W$10,Sales!$B$5:$F$5,0)),"")</f>
        <v>0</v>
      </c>
      <c r="X904" s="196">
        <f>IFERROR(INDEX(Sales!$B$6:$F$5005,$T904,MATCH(X$10,Sales!$B$5:$F$5,0)),"")</f>
        <v>0</v>
      </c>
      <c r="Y904" s="220">
        <f>IFERROR(INDEX(Sales!$B$6:$F$5005,$T904,MATCH(Y$10,Sales!$B$5:$F$5,0)),"")</f>
        <v>0</v>
      </c>
      <c r="Z904" s="201"/>
      <c r="AA904" s="201"/>
      <c r="AB904" s="201" t="str">
        <f t="shared" si="84"/>
        <v>No</v>
      </c>
      <c r="AC904" s="201" t="str">
        <f t="shared" si="85"/>
        <v/>
      </c>
      <c r="AD904" s="201" t="str">
        <f t="shared" si="83"/>
        <v/>
      </c>
      <c r="AE904" s="202" t="str">
        <f t="shared" si="86"/>
        <v/>
      </c>
      <c r="AF904" s="202" t="str">
        <f t="shared" si="87"/>
        <v/>
      </c>
      <c r="AG904" s="202" t="str">
        <f t="shared" si="88"/>
        <v/>
      </c>
      <c r="AH904" s="202"/>
      <c r="AI904" s="1"/>
      <c r="AJ904" s="217"/>
      <c r="AK904" s="217"/>
      <c r="AL904" s="217"/>
      <c r="AM904" s="217"/>
      <c r="AO904" s="217"/>
    </row>
    <row r="905" spans="20:41" x14ac:dyDescent="0.25">
      <c r="T905" s="200">
        <v>895</v>
      </c>
      <c r="U905" s="197">
        <f>IFERROR(INDEX(Sales!$B$6:$F$5005,$T905,MATCH(U$10,Sales!$B$5:$F$5,0)),"")</f>
        <v>0</v>
      </c>
      <c r="V905" s="196">
        <f>IFERROR(INDEX(Sales!$B$6:$F$5005,$T905,MATCH(V$10,Sales!$B$5:$F$5,0)),"")</f>
        <v>0</v>
      </c>
      <c r="W905" s="196">
        <f>IFERROR(INDEX(Sales!$B$6:$F$5005,$T905,MATCH(W$10,Sales!$B$5:$F$5,0)),"")</f>
        <v>0</v>
      </c>
      <c r="X905" s="196">
        <f>IFERROR(INDEX(Sales!$B$6:$F$5005,$T905,MATCH(X$10,Sales!$B$5:$F$5,0)),"")</f>
        <v>0</v>
      </c>
      <c r="Y905" s="220">
        <f>IFERROR(INDEX(Sales!$B$6:$F$5005,$T905,MATCH(Y$10,Sales!$B$5:$F$5,0)),"")</f>
        <v>0</v>
      </c>
      <c r="Z905" s="201"/>
      <c r="AA905" s="201"/>
      <c r="AB905" s="201" t="str">
        <f t="shared" si="84"/>
        <v>No</v>
      </c>
      <c r="AC905" s="201" t="str">
        <f t="shared" si="85"/>
        <v/>
      </c>
      <c r="AD905" s="201" t="str">
        <f t="shared" si="83"/>
        <v/>
      </c>
      <c r="AE905" s="202" t="str">
        <f t="shared" si="86"/>
        <v/>
      </c>
      <c r="AF905" s="202" t="str">
        <f t="shared" si="87"/>
        <v/>
      </c>
      <c r="AG905" s="202" t="str">
        <f t="shared" si="88"/>
        <v/>
      </c>
      <c r="AH905" s="202"/>
      <c r="AI905" s="1"/>
      <c r="AJ905" s="217"/>
      <c r="AK905" s="217"/>
      <c r="AL905" s="217"/>
      <c r="AM905" s="217"/>
      <c r="AO905" s="217"/>
    </row>
    <row r="906" spans="20:41" x14ac:dyDescent="0.25">
      <c r="T906" s="200">
        <v>896</v>
      </c>
      <c r="U906" s="197">
        <f>IFERROR(INDEX(Sales!$B$6:$F$5005,$T906,MATCH(U$10,Sales!$B$5:$F$5,0)),"")</f>
        <v>0</v>
      </c>
      <c r="V906" s="196">
        <f>IFERROR(INDEX(Sales!$B$6:$F$5005,$T906,MATCH(V$10,Sales!$B$5:$F$5,0)),"")</f>
        <v>0</v>
      </c>
      <c r="W906" s="196">
        <f>IFERROR(INDEX(Sales!$B$6:$F$5005,$T906,MATCH(W$10,Sales!$B$5:$F$5,0)),"")</f>
        <v>0</v>
      </c>
      <c r="X906" s="196">
        <f>IFERROR(INDEX(Sales!$B$6:$F$5005,$T906,MATCH(X$10,Sales!$B$5:$F$5,0)),"")</f>
        <v>0</v>
      </c>
      <c r="Y906" s="220">
        <f>IFERROR(INDEX(Sales!$B$6:$F$5005,$T906,MATCH(Y$10,Sales!$B$5:$F$5,0)),"")</f>
        <v>0</v>
      </c>
      <c r="Z906" s="201"/>
      <c r="AA906" s="201"/>
      <c r="AB906" s="201" t="str">
        <f t="shared" si="84"/>
        <v>No</v>
      </c>
      <c r="AC906" s="201" t="str">
        <f t="shared" si="85"/>
        <v/>
      </c>
      <c r="AD906" s="201" t="str">
        <f t="shared" si="83"/>
        <v/>
      </c>
      <c r="AE906" s="202" t="str">
        <f t="shared" si="86"/>
        <v/>
      </c>
      <c r="AF906" s="202" t="str">
        <f t="shared" si="87"/>
        <v/>
      </c>
      <c r="AG906" s="202" t="str">
        <f t="shared" si="88"/>
        <v/>
      </c>
      <c r="AH906" s="202"/>
      <c r="AI906" s="1"/>
      <c r="AJ906" s="217"/>
      <c r="AK906" s="217"/>
      <c r="AL906" s="217"/>
      <c r="AM906" s="217"/>
      <c r="AO906" s="217"/>
    </row>
    <row r="907" spans="20:41" x14ac:dyDescent="0.25">
      <c r="T907" s="200">
        <v>897</v>
      </c>
      <c r="U907" s="197">
        <f>IFERROR(INDEX(Sales!$B$6:$F$5005,$T907,MATCH(U$10,Sales!$B$5:$F$5,0)),"")</f>
        <v>0</v>
      </c>
      <c r="V907" s="196">
        <f>IFERROR(INDEX(Sales!$B$6:$F$5005,$T907,MATCH(V$10,Sales!$B$5:$F$5,0)),"")</f>
        <v>0</v>
      </c>
      <c r="W907" s="196">
        <f>IFERROR(INDEX(Sales!$B$6:$F$5005,$T907,MATCH(W$10,Sales!$B$5:$F$5,0)),"")</f>
        <v>0</v>
      </c>
      <c r="X907" s="196">
        <f>IFERROR(INDEX(Sales!$B$6:$F$5005,$T907,MATCH(X$10,Sales!$B$5:$F$5,0)),"")</f>
        <v>0</v>
      </c>
      <c r="Y907" s="220">
        <f>IFERROR(INDEX(Sales!$B$6:$F$5005,$T907,MATCH(Y$10,Sales!$B$5:$F$5,0)),"")</f>
        <v>0</v>
      </c>
      <c r="Z907" s="201"/>
      <c r="AA907" s="201"/>
      <c r="AB907" s="201" t="str">
        <f t="shared" si="84"/>
        <v>No</v>
      </c>
      <c r="AC907" s="201" t="str">
        <f t="shared" si="85"/>
        <v/>
      </c>
      <c r="AD907" s="201" t="str">
        <f t="shared" ref="AD907:AD970" si="89">IF($AB907="No","",SUM($AT$10:$BE$10)/$AR$6)</f>
        <v/>
      </c>
      <c r="AE907" s="202" t="str">
        <f t="shared" si="86"/>
        <v/>
      </c>
      <c r="AF907" s="202" t="str">
        <f t="shared" si="87"/>
        <v/>
      </c>
      <c r="AG907" s="202" t="str">
        <f t="shared" si="88"/>
        <v/>
      </c>
      <c r="AH907" s="202"/>
      <c r="AI907" s="1"/>
      <c r="AJ907" s="217"/>
      <c r="AK907" s="217"/>
      <c r="AL907" s="217"/>
      <c r="AM907" s="217"/>
      <c r="AO907" s="217"/>
    </row>
    <row r="908" spans="20:41" x14ac:dyDescent="0.25">
      <c r="T908" s="200">
        <v>898</v>
      </c>
      <c r="U908" s="197">
        <f>IFERROR(INDEX(Sales!$B$6:$F$5005,$T908,MATCH(U$10,Sales!$B$5:$F$5,0)),"")</f>
        <v>0</v>
      </c>
      <c r="V908" s="196">
        <f>IFERROR(INDEX(Sales!$B$6:$F$5005,$T908,MATCH(V$10,Sales!$B$5:$F$5,0)),"")</f>
        <v>0</v>
      </c>
      <c r="W908" s="196">
        <f>IFERROR(INDEX(Sales!$B$6:$F$5005,$T908,MATCH(W$10,Sales!$B$5:$F$5,0)),"")</f>
        <v>0</v>
      </c>
      <c r="X908" s="196">
        <f>IFERROR(INDEX(Sales!$B$6:$F$5005,$T908,MATCH(X$10,Sales!$B$5:$F$5,0)),"")</f>
        <v>0</v>
      </c>
      <c r="Y908" s="220">
        <f>IFERROR(INDEX(Sales!$B$6:$F$5005,$T908,MATCH(Y$10,Sales!$B$5:$F$5,0)),"")</f>
        <v>0</v>
      </c>
      <c r="Z908" s="201"/>
      <c r="AA908" s="201"/>
      <c r="AB908" s="201" t="str">
        <f t="shared" ref="AB908:AB971" si="90">IF($U908=0,"No","Yes")</f>
        <v>No</v>
      </c>
      <c r="AC908" s="201" t="str">
        <f t="shared" ref="AC908:AC971" si="91">IFERROR(IF($AB908="No","",$Y908),"")</f>
        <v/>
      </c>
      <c r="AD908" s="201" t="str">
        <f t="shared" si="89"/>
        <v/>
      </c>
      <c r="AE908" s="202" t="str">
        <f t="shared" ref="AE908:AE971" si="92">IFERROR(IF($AB908="No","",YEAR($U908)),"")</f>
        <v/>
      </c>
      <c r="AF908" s="202" t="str">
        <f t="shared" ref="AF908:AF971" si="93">IFERROR(IF($AB908="No","",MONTH($U908)),"")</f>
        <v/>
      </c>
      <c r="AG908" s="202" t="str">
        <f t="shared" ref="AG908:AG971" si="94">IFERROR(INDEX($AJ$11:$AK$22,MATCH($AF908,$AJ$11:$AJ$22,0),2),"")</f>
        <v/>
      </c>
      <c r="AH908" s="202"/>
      <c r="AI908" s="1"/>
      <c r="AJ908" s="217"/>
      <c r="AK908" s="217"/>
      <c r="AL908" s="217"/>
      <c r="AM908" s="217"/>
      <c r="AO908" s="217"/>
    </row>
    <row r="909" spans="20:41" x14ac:dyDescent="0.25">
      <c r="T909" s="200">
        <v>899</v>
      </c>
      <c r="U909" s="197">
        <f>IFERROR(INDEX(Sales!$B$6:$F$5005,$T909,MATCH(U$10,Sales!$B$5:$F$5,0)),"")</f>
        <v>0</v>
      </c>
      <c r="V909" s="196">
        <f>IFERROR(INDEX(Sales!$B$6:$F$5005,$T909,MATCH(V$10,Sales!$B$5:$F$5,0)),"")</f>
        <v>0</v>
      </c>
      <c r="W909" s="196">
        <f>IFERROR(INDEX(Sales!$B$6:$F$5005,$T909,MATCH(W$10,Sales!$B$5:$F$5,0)),"")</f>
        <v>0</v>
      </c>
      <c r="X909" s="196">
        <f>IFERROR(INDEX(Sales!$B$6:$F$5005,$T909,MATCH(X$10,Sales!$B$5:$F$5,0)),"")</f>
        <v>0</v>
      </c>
      <c r="Y909" s="220">
        <f>IFERROR(INDEX(Sales!$B$6:$F$5005,$T909,MATCH(Y$10,Sales!$B$5:$F$5,0)),"")</f>
        <v>0</v>
      </c>
      <c r="Z909" s="201"/>
      <c r="AA909" s="201"/>
      <c r="AB909" s="201" t="str">
        <f t="shared" si="90"/>
        <v>No</v>
      </c>
      <c r="AC909" s="201" t="str">
        <f t="shared" si="91"/>
        <v/>
      </c>
      <c r="AD909" s="201" t="str">
        <f t="shared" si="89"/>
        <v/>
      </c>
      <c r="AE909" s="202" t="str">
        <f t="shared" si="92"/>
        <v/>
      </c>
      <c r="AF909" s="202" t="str">
        <f t="shared" si="93"/>
        <v/>
      </c>
      <c r="AG909" s="202" t="str">
        <f t="shared" si="94"/>
        <v/>
      </c>
      <c r="AH909" s="202"/>
      <c r="AI909" s="1"/>
      <c r="AJ909" s="217"/>
      <c r="AK909" s="217"/>
      <c r="AL909" s="217"/>
      <c r="AM909" s="217"/>
      <c r="AO909" s="217"/>
    </row>
    <row r="910" spans="20:41" x14ac:dyDescent="0.25">
      <c r="T910" s="200">
        <v>900</v>
      </c>
      <c r="U910" s="197">
        <f>IFERROR(INDEX(Sales!$B$6:$F$5005,$T910,MATCH(U$10,Sales!$B$5:$F$5,0)),"")</f>
        <v>0</v>
      </c>
      <c r="V910" s="196">
        <f>IFERROR(INDEX(Sales!$B$6:$F$5005,$T910,MATCH(V$10,Sales!$B$5:$F$5,0)),"")</f>
        <v>0</v>
      </c>
      <c r="W910" s="196">
        <f>IFERROR(INDEX(Sales!$B$6:$F$5005,$T910,MATCH(W$10,Sales!$B$5:$F$5,0)),"")</f>
        <v>0</v>
      </c>
      <c r="X910" s="196">
        <f>IFERROR(INDEX(Sales!$B$6:$F$5005,$T910,MATCH(X$10,Sales!$B$5:$F$5,0)),"")</f>
        <v>0</v>
      </c>
      <c r="Y910" s="220">
        <f>IFERROR(INDEX(Sales!$B$6:$F$5005,$T910,MATCH(Y$10,Sales!$B$5:$F$5,0)),"")</f>
        <v>0</v>
      </c>
      <c r="Z910" s="201"/>
      <c r="AA910" s="201"/>
      <c r="AB910" s="201" t="str">
        <f t="shared" si="90"/>
        <v>No</v>
      </c>
      <c r="AC910" s="201" t="str">
        <f t="shared" si="91"/>
        <v/>
      </c>
      <c r="AD910" s="201" t="str">
        <f t="shared" si="89"/>
        <v/>
      </c>
      <c r="AE910" s="202" t="str">
        <f t="shared" si="92"/>
        <v/>
      </c>
      <c r="AF910" s="202" t="str">
        <f t="shared" si="93"/>
        <v/>
      </c>
      <c r="AG910" s="202" t="str">
        <f t="shared" si="94"/>
        <v/>
      </c>
      <c r="AH910" s="202"/>
      <c r="AI910" s="1"/>
      <c r="AJ910" s="217"/>
      <c r="AK910" s="217"/>
      <c r="AL910" s="217"/>
      <c r="AM910" s="217"/>
      <c r="AO910" s="217"/>
    </row>
    <row r="911" spans="20:41" x14ac:dyDescent="0.25">
      <c r="T911" s="200">
        <v>901</v>
      </c>
      <c r="U911" s="197">
        <f>IFERROR(INDEX(Sales!$B$6:$F$5005,$T911,MATCH(U$10,Sales!$B$5:$F$5,0)),"")</f>
        <v>0</v>
      </c>
      <c r="V911" s="196">
        <f>IFERROR(INDEX(Sales!$B$6:$F$5005,$T911,MATCH(V$10,Sales!$B$5:$F$5,0)),"")</f>
        <v>0</v>
      </c>
      <c r="W911" s="196">
        <f>IFERROR(INDEX(Sales!$B$6:$F$5005,$T911,MATCH(W$10,Sales!$B$5:$F$5,0)),"")</f>
        <v>0</v>
      </c>
      <c r="X911" s="196">
        <f>IFERROR(INDEX(Sales!$B$6:$F$5005,$T911,MATCH(X$10,Sales!$B$5:$F$5,0)),"")</f>
        <v>0</v>
      </c>
      <c r="Y911" s="220">
        <f>IFERROR(INDEX(Sales!$B$6:$F$5005,$T911,MATCH(Y$10,Sales!$B$5:$F$5,0)),"")</f>
        <v>0</v>
      </c>
      <c r="Z911" s="201"/>
      <c r="AA911" s="201"/>
      <c r="AB911" s="201" t="str">
        <f t="shared" si="90"/>
        <v>No</v>
      </c>
      <c r="AC911" s="201" t="str">
        <f t="shared" si="91"/>
        <v/>
      </c>
      <c r="AD911" s="201" t="str">
        <f t="shared" si="89"/>
        <v/>
      </c>
      <c r="AE911" s="202" t="str">
        <f t="shared" si="92"/>
        <v/>
      </c>
      <c r="AF911" s="202" t="str">
        <f t="shared" si="93"/>
        <v/>
      </c>
      <c r="AG911" s="202" t="str">
        <f t="shared" si="94"/>
        <v/>
      </c>
      <c r="AH911" s="202"/>
      <c r="AI911" s="1"/>
      <c r="AJ911" s="217"/>
      <c r="AK911" s="217"/>
      <c r="AL911" s="217"/>
      <c r="AM911" s="217"/>
      <c r="AO911" s="217"/>
    </row>
    <row r="912" spans="20:41" x14ac:dyDescent="0.25">
      <c r="T912" s="200">
        <v>902</v>
      </c>
      <c r="U912" s="197">
        <f>IFERROR(INDEX(Sales!$B$6:$F$5005,$T912,MATCH(U$10,Sales!$B$5:$F$5,0)),"")</f>
        <v>0</v>
      </c>
      <c r="V912" s="196">
        <f>IFERROR(INDEX(Sales!$B$6:$F$5005,$T912,MATCH(V$10,Sales!$B$5:$F$5,0)),"")</f>
        <v>0</v>
      </c>
      <c r="W912" s="196">
        <f>IFERROR(INDEX(Sales!$B$6:$F$5005,$T912,MATCH(W$10,Sales!$B$5:$F$5,0)),"")</f>
        <v>0</v>
      </c>
      <c r="X912" s="196">
        <f>IFERROR(INDEX(Sales!$B$6:$F$5005,$T912,MATCH(X$10,Sales!$B$5:$F$5,0)),"")</f>
        <v>0</v>
      </c>
      <c r="Y912" s="220">
        <f>IFERROR(INDEX(Sales!$B$6:$F$5005,$T912,MATCH(Y$10,Sales!$B$5:$F$5,0)),"")</f>
        <v>0</v>
      </c>
      <c r="Z912" s="201"/>
      <c r="AA912" s="201"/>
      <c r="AB912" s="201" t="str">
        <f t="shared" si="90"/>
        <v>No</v>
      </c>
      <c r="AC912" s="201" t="str">
        <f t="shared" si="91"/>
        <v/>
      </c>
      <c r="AD912" s="201" t="str">
        <f t="shared" si="89"/>
        <v/>
      </c>
      <c r="AE912" s="202" t="str">
        <f t="shared" si="92"/>
        <v/>
      </c>
      <c r="AF912" s="202" t="str">
        <f t="shared" si="93"/>
        <v/>
      </c>
      <c r="AG912" s="202" t="str">
        <f t="shared" si="94"/>
        <v/>
      </c>
      <c r="AH912" s="202"/>
      <c r="AI912" s="1"/>
      <c r="AJ912" s="217"/>
      <c r="AK912" s="217"/>
      <c r="AL912" s="217"/>
      <c r="AM912" s="217"/>
      <c r="AO912" s="217"/>
    </row>
    <row r="913" spans="20:41" x14ac:dyDescent="0.25">
      <c r="T913" s="200">
        <v>903</v>
      </c>
      <c r="U913" s="197">
        <f>IFERROR(INDEX(Sales!$B$6:$F$5005,$T913,MATCH(U$10,Sales!$B$5:$F$5,0)),"")</f>
        <v>0</v>
      </c>
      <c r="V913" s="196">
        <f>IFERROR(INDEX(Sales!$B$6:$F$5005,$T913,MATCH(V$10,Sales!$B$5:$F$5,0)),"")</f>
        <v>0</v>
      </c>
      <c r="W913" s="196">
        <f>IFERROR(INDEX(Sales!$B$6:$F$5005,$T913,MATCH(W$10,Sales!$B$5:$F$5,0)),"")</f>
        <v>0</v>
      </c>
      <c r="X913" s="196">
        <f>IFERROR(INDEX(Sales!$B$6:$F$5005,$T913,MATCH(X$10,Sales!$B$5:$F$5,0)),"")</f>
        <v>0</v>
      </c>
      <c r="Y913" s="220">
        <f>IFERROR(INDEX(Sales!$B$6:$F$5005,$T913,MATCH(Y$10,Sales!$B$5:$F$5,0)),"")</f>
        <v>0</v>
      </c>
      <c r="Z913" s="201"/>
      <c r="AA913" s="201"/>
      <c r="AB913" s="201" t="str">
        <f t="shared" si="90"/>
        <v>No</v>
      </c>
      <c r="AC913" s="201" t="str">
        <f t="shared" si="91"/>
        <v/>
      </c>
      <c r="AD913" s="201" t="str">
        <f t="shared" si="89"/>
        <v/>
      </c>
      <c r="AE913" s="202" t="str">
        <f t="shared" si="92"/>
        <v/>
      </c>
      <c r="AF913" s="202" t="str">
        <f t="shared" si="93"/>
        <v/>
      </c>
      <c r="AG913" s="202" t="str">
        <f t="shared" si="94"/>
        <v/>
      </c>
      <c r="AH913" s="202"/>
      <c r="AI913" s="1"/>
      <c r="AJ913" s="217"/>
      <c r="AK913" s="217"/>
      <c r="AL913" s="217"/>
      <c r="AM913" s="217"/>
      <c r="AO913" s="217"/>
    </row>
    <row r="914" spans="20:41" x14ac:dyDescent="0.25">
      <c r="T914" s="200">
        <v>904</v>
      </c>
      <c r="U914" s="197">
        <f>IFERROR(INDEX(Sales!$B$6:$F$5005,$T914,MATCH(U$10,Sales!$B$5:$F$5,0)),"")</f>
        <v>0</v>
      </c>
      <c r="V914" s="196">
        <f>IFERROR(INDEX(Sales!$B$6:$F$5005,$T914,MATCH(V$10,Sales!$B$5:$F$5,0)),"")</f>
        <v>0</v>
      </c>
      <c r="W914" s="196">
        <f>IFERROR(INDEX(Sales!$B$6:$F$5005,$T914,MATCH(W$10,Sales!$B$5:$F$5,0)),"")</f>
        <v>0</v>
      </c>
      <c r="X914" s="196">
        <f>IFERROR(INDEX(Sales!$B$6:$F$5005,$T914,MATCH(X$10,Sales!$B$5:$F$5,0)),"")</f>
        <v>0</v>
      </c>
      <c r="Y914" s="220">
        <f>IFERROR(INDEX(Sales!$B$6:$F$5005,$T914,MATCH(Y$10,Sales!$B$5:$F$5,0)),"")</f>
        <v>0</v>
      </c>
      <c r="Z914" s="201"/>
      <c r="AA914" s="201"/>
      <c r="AB914" s="201" t="str">
        <f t="shared" si="90"/>
        <v>No</v>
      </c>
      <c r="AC914" s="201" t="str">
        <f t="shared" si="91"/>
        <v/>
      </c>
      <c r="AD914" s="201" t="str">
        <f t="shared" si="89"/>
        <v/>
      </c>
      <c r="AE914" s="202" t="str">
        <f t="shared" si="92"/>
        <v/>
      </c>
      <c r="AF914" s="202" t="str">
        <f t="shared" si="93"/>
        <v/>
      </c>
      <c r="AG914" s="202" t="str">
        <f t="shared" si="94"/>
        <v/>
      </c>
      <c r="AH914" s="202"/>
      <c r="AI914" s="1"/>
      <c r="AJ914" s="217"/>
      <c r="AK914" s="217"/>
      <c r="AL914" s="217"/>
      <c r="AM914" s="217"/>
      <c r="AO914" s="217"/>
    </row>
    <row r="915" spans="20:41" x14ac:dyDescent="0.25">
      <c r="T915" s="200">
        <v>905</v>
      </c>
      <c r="U915" s="197">
        <f>IFERROR(INDEX(Sales!$B$6:$F$5005,$T915,MATCH(U$10,Sales!$B$5:$F$5,0)),"")</f>
        <v>0</v>
      </c>
      <c r="V915" s="196">
        <f>IFERROR(INDEX(Sales!$B$6:$F$5005,$T915,MATCH(V$10,Sales!$B$5:$F$5,0)),"")</f>
        <v>0</v>
      </c>
      <c r="W915" s="196">
        <f>IFERROR(INDEX(Sales!$B$6:$F$5005,$T915,MATCH(W$10,Sales!$B$5:$F$5,0)),"")</f>
        <v>0</v>
      </c>
      <c r="X915" s="196">
        <f>IFERROR(INDEX(Sales!$B$6:$F$5005,$T915,MATCH(X$10,Sales!$B$5:$F$5,0)),"")</f>
        <v>0</v>
      </c>
      <c r="Y915" s="220">
        <f>IFERROR(INDEX(Sales!$B$6:$F$5005,$T915,MATCH(Y$10,Sales!$B$5:$F$5,0)),"")</f>
        <v>0</v>
      </c>
      <c r="Z915" s="201"/>
      <c r="AA915" s="201"/>
      <c r="AB915" s="201" t="str">
        <f t="shared" si="90"/>
        <v>No</v>
      </c>
      <c r="AC915" s="201" t="str">
        <f t="shared" si="91"/>
        <v/>
      </c>
      <c r="AD915" s="201" t="str">
        <f t="shared" si="89"/>
        <v/>
      </c>
      <c r="AE915" s="202" t="str">
        <f t="shared" si="92"/>
        <v/>
      </c>
      <c r="AF915" s="202" t="str">
        <f t="shared" si="93"/>
        <v/>
      </c>
      <c r="AG915" s="202" t="str">
        <f t="shared" si="94"/>
        <v/>
      </c>
      <c r="AH915" s="202"/>
      <c r="AI915" s="1"/>
      <c r="AJ915" s="217"/>
      <c r="AK915" s="217"/>
      <c r="AL915" s="217"/>
      <c r="AM915" s="217"/>
      <c r="AO915" s="217"/>
    </row>
    <row r="916" spans="20:41" x14ac:dyDescent="0.25">
      <c r="T916" s="200">
        <v>906</v>
      </c>
      <c r="U916" s="197">
        <f>IFERROR(INDEX(Sales!$B$6:$F$5005,$T916,MATCH(U$10,Sales!$B$5:$F$5,0)),"")</f>
        <v>0</v>
      </c>
      <c r="V916" s="196">
        <f>IFERROR(INDEX(Sales!$B$6:$F$5005,$T916,MATCH(V$10,Sales!$B$5:$F$5,0)),"")</f>
        <v>0</v>
      </c>
      <c r="W916" s="196">
        <f>IFERROR(INDEX(Sales!$B$6:$F$5005,$T916,MATCH(W$10,Sales!$B$5:$F$5,0)),"")</f>
        <v>0</v>
      </c>
      <c r="X916" s="196">
        <f>IFERROR(INDEX(Sales!$B$6:$F$5005,$T916,MATCH(X$10,Sales!$B$5:$F$5,0)),"")</f>
        <v>0</v>
      </c>
      <c r="Y916" s="220">
        <f>IFERROR(INDEX(Sales!$B$6:$F$5005,$T916,MATCH(Y$10,Sales!$B$5:$F$5,0)),"")</f>
        <v>0</v>
      </c>
      <c r="Z916" s="201"/>
      <c r="AA916" s="201"/>
      <c r="AB916" s="201" t="str">
        <f t="shared" si="90"/>
        <v>No</v>
      </c>
      <c r="AC916" s="201" t="str">
        <f t="shared" si="91"/>
        <v/>
      </c>
      <c r="AD916" s="201" t="str">
        <f t="shared" si="89"/>
        <v/>
      </c>
      <c r="AE916" s="202" t="str">
        <f t="shared" si="92"/>
        <v/>
      </c>
      <c r="AF916" s="202" t="str">
        <f t="shared" si="93"/>
        <v/>
      </c>
      <c r="AG916" s="202" t="str">
        <f t="shared" si="94"/>
        <v/>
      </c>
      <c r="AH916" s="202"/>
      <c r="AI916" s="1"/>
      <c r="AJ916" s="217"/>
      <c r="AK916" s="217"/>
      <c r="AL916" s="217"/>
      <c r="AM916" s="217"/>
      <c r="AO916" s="217"/>
    </row>
    <row r="917" spans="20:41" x14ac:dyDescent="0.25">
      <c r="T917" s="200">
        <v>907</v>
      </c>
      <c r="U917" s="197">
        <f>IFERROR(INDEX(Sales!$B$6:$F$5005,$T917,MATCH(U$10,Sales!$B$5:$F$5,0)),"")</f>
        <v>0</v>
      </c>
      <c r="V917" s="196">
        <f>IFERROR(INDEX(Sales!$B$6:$F$5005,$T917,MATCH(V$10,Sales!$B$5:$F$5,0)),"")</f>
        <v>0</v>
      </c>
      <c r="W917" s="196">
        <f>IFERROR(INDEX(Sales!$B$6:$F$5005,$T917,MATCH(W$10,Sales!$B$5:$F$5,0)),"")</f>
        <v>0</v>
      </c>
      <c r="X917" s="196">
        <f>IFERROR(INDEX(Sales!$B$6:$F$5005,$T917,MATCH(X$10,Sales!$B$5:$F$5,0)),"")</f>
        <v>0</v>
      </c>
      <c r="Y917" s="220">
        <f>IFERROR(INDEX(Sales!$B$6:$F$5005,$T917,MATCH(Y$10,Sales!$B$5:$F$5,0)),"")</f>
        <v>0</v>
      </c>
      <c r="Z917" s="201"/>
      <c r="AA917" s="201"/>
      <c r="AB917" s="201" t="str">
        <f t="shared" si="90"/>
        <v>No</v>
      </c>
      <c r="AC917" s="201" t="str">
        <f t="shared" si="91"/>
        <v/>
      </c>
      <c r="AD917" s="201" t="str">
        <f t="shared" si="89"/>
        <v/>
      </c>
      <c r="AE917" s="202" t="str">
        <f t="shared" si="92"/>
        <v/>
      </c>
      <c r="AF917" s="202" t="str">
        <f t="shared" si="93"/>
        <v/>
      </c>
      <c r="AG917" s="202" t="str">
        <f t="shared" si="94"/>
        <v/>
      </c>
      <c r="AH917" s="202"/>
      <c r="AI917" s="1"/>
      <c r="AJ917" s="217"/>
      <c r="AK917" s="217"/>
      <c r="AL917" s="217"/>
      <c r="AM917" s="217"/>
      <c r="AO917" s="217"/>
    </row>
    <row r="918" spans="20:41" x14ac:dyDescent="0.25">
      <c r="T918" s="200">
        <v>908</v>
      </c>
      <c r="U918" s="197">
        <f>IFERROR(INDEX(Sales!$B$6:$F$5005,$T918,MATCH(U$10,Sales!$B$5:$F$5,0)),"")</f>
        <v>0</v>
      </c>
      <c r="V918" s="196">
        <f>IFERROR(INDEX(Sales!$B$6:$F$5005,$T918,MATCH(V$10,Sales!$B$5:$F$5,0)),"")</f>
        <v>0</v>
      </c>
      <c r="W918" s="196">
        <f>IFERROR(INDEX(Sales!$B$6:$F$5005,$T918,MATCH(W$10,Sales!$B$5:$F$5,0)),"")</f>
        <v>0</v>
      </c>
      <c r="X918" s="196">
        <f>IFERROR(INDEX(Sales!$B$6:$F$5005,$T918,MATCH(X$10,Sales!$B$5:$F$5,0)),"")</f>
        <v>0</v>
      </c>
      <c r="Y918" s="220">
        <f>IFERROR(INDEX(Sales!$B$6:$F$5005,$T918,MATCH(Y$10,Sales!$B$5:$F$5,0)),"")</f>
        <v>0</v>
      </c>
      <c r="Z918" s="201"/>
      <c r="AA918" s="201"/>
      <c r="AB918" s="201" t="str">
        <f t="shared" si="90"/>
        <v>No</v>
      </c>
      <c r="AC918" s="201" t="str">
        <f t="shared" si="91"/>
        <v/>
      </c>
      <c r="AD918" s="201" t="str">
        <f t="shared" si="89"/>
        <v/>
      </c>
      <c r="AE918" s="202" t="str">
        <f t="shared" si="92"/>
        <v/>
      </c>
      <c r="AF918" s="202" t="str">
        <f t="shared" si="93"/>
        <v/>
      </c>
      <c r="AG918" s="202" t="str">
        <f t="shared" si="94"/>
        <v/>
      </c>
      <c r="AH918" s="202"/>
      <c r="AI918" s="1"/>
      <c r="AJ918" s="217"/>
      <c r="AK918" s="217"/>
      <c r="AL918" s="217"/>
      <c r="AM918" s="217"/>
      <c r="AO918" s="217"/>
    </row>
    <row r="919" spans="20:41" x14ac:dyDescent="0.25">
      <c r="T919" s="200">
        <v>909</v>
      </c>
      <c r="U919" s="197">
        <f>IFERROR(INDEX(Sales!$B$6:$F$5005,$T919,MATCH(U$10,Sales!$B$5:$F$5,0)),"")</f>
        <v>0</v>
      </c>
      <c r="V919" s="196">
        <f>IFERROR(INDEX(Sales!$B$6:$F$5005,$T919,MATCH(V$10,Sales!$B$5:$F$5,0)),"")</f>
        <v>0</v>
      </c>
      <c r="W919" s="196">
        <f>IFERROR(INDEX(Sales!$B$6:$F$5005,$T919,MATCH(W$10,Sales!$B$5:$F$5,0)),"")</f>
        <v>0</v>
      </c>
      <c r="X919" s="196">
        <f>IFERROR(INDEX(Sales!$B$6:$F$5005,$T919,MATCH(X$10,Sales!$B$5:$F$5,0)),"")</f>
        <v>0</v>
      </c>
      <c r="Y919" s="220">
        <f>IFERROR(INDEX(Sales!$B$6:$F$5005,$T919,MATCH(Y$10,Sales!$B$5:$F$5,0)),"")</f>
        <v>0</v>
      </c>
      <c r="Z919" s="201"/>
      <c r="AA919" s="201"/>
      <c r="AB919" s="201" t="str">
        <f t="shared" si="90"/>
        <v>No</v>
      </c>
      <c r="AC919" s="201" t="str">
        <f t="shared" si="91"/>
        <v/>
      </c>
      <c r="AD919" s="201" t="str">
        <f t="shared" si="89"/>
        <v/>
      </c>
      <c r="AE919" s="202" t="str">
        <f t="shared" si="92"/>
        <v/>
      </c>
      <c r="AF919" s="202" t="str">
        <f t="shared" si="93"/>
        <v/>
      </c>
      <c r="AG919" s="202" t="str">
        <f t="shared" si="94"/>
        <v/>
      </c>
      <c r="AH919" s="202"/>
      <c r="AI919" s="1"/>
      <c r="AJ919" s="217"/>
      <c r="AK919" s="217"/>
      <c r="AL919" s="217"/>
      <c r="AM919" s="217"/>
      <c r="AO919" s="217"/>
    </row>
    <row r="920" spans="20:41" x14ac:dyDescent="0.25">
      <c r="T920" s="200">
        <v>910</v>
      </c>
      <c r="U920" s="197">
        <f>IFERROR(INDEX(Sales!$B$6:$F$5005,$T920,MATCH(U$10,Sales!$B$5:$F$5,0)),"")</f>
        <v>0</v>
      </c>
      <c r="V920" s="196">
        <f>IFERROR(INDEX(Sales!$B$6:$F$5005,$T920,MATCH(V$10,Sales!$B$5:$F$5,0)),"")</f>
        <v>0</v>
      </c>
      <c r="W920" s="196">
        <f>IFERROR(INDEX(Sales!$B$6:$F$5005,$T920,MATCH(W$10,Sales!$B$5:$F$5,0)),"")</f>
        <v>0</v>
      </c>
      <c r="X920" s="196">
        <f>IFERROR(INDEX(Sales!$B$6:$F$5005,$T920,MATCH(X$10,Sales!$B$5:$F$5,0)),"")</f>
        <v>0</v>
      </c>
      <c r="Y920" s="220">
        <f>IFERROR(INDEX(Sales!$B$6:$F$5005,$T920,MATCH(Y$10,Sales!$B$5:$F$5,0)),"")</f>
        <v>0</v>
      </c>
      <c r="Z920" s="201"/>
      <c r="AA920" s="201"/>
      <c r="AB920" s="201" t="str">
        <f t="shared" si="90"/>
        <v>No</v>
      </c>
      <c r="AC920" s="201" t="str">
        <f t="shared" si="91"/>
        <v/>
      </c>
      <c r="AD920" s="201" t="str">
        <f t="shared" si="89"/>
        <v/>
      </c>
      <c r="AE920" s="202" t="str">
        <f t="shared" si="92"/>
        <v/>
      </c>
      <c r="AF920" s="202" t="str">
        <f t="shared" si="93"/>
        <v/>
      </c>
      <c r="AG920" s="202" t="str">
        <f t="shared" si="94"/>
        <v/>
      </c>
      <c r="AH920" s="202"/>
      <c r="AI920" s="1"/>
      <c r="AJ920" s="217"/>
      <c r="AK920" s="217"/>
      <c r="AL920" s="217"/>
      <c r="AM920" s="217"/>
      <c r="AO920" s="217"/>
    </row>
    <row r="921" spans="20:41" x14ac:dyDescent="0.25">
      <c r="T921" s="200">
        <v>911</v>
      </c>
      <c r="U921" s="197">
        <f>IFERROR(INDEX(Sales!$B$6:$F$5005,$T921,MATCH(U$10,Sales!$B$5:$F$5,0)),"")</f>
        <v>0</v>
      </c>
      <c r="V921" s="196">
        <f>IFERROR(INDEX(Sales!$B$6:$F$5005,$T921,MATCH(V$10,Sales!$B$5:$F$5,0)),"")</f>
        <v>0</v>
      </c>
      <c r="W921" s="196">
        <f>IFERROR(INDEX(Sales!$B$6:$F$5005,$T921,MATCH(W$10,Sales!$B$5:$F$5,0)),"")</f>
        <v>0</v>
      </c>
      <c r="X921" s="196">
        <f>IFERROR(INDEX(Sales!$B$6:$F$5005,$T921,MATCH(X$10,Sales!$B$5:$F$5,0)),"")</f>
        <v>0</v>
      </c>
      <c r="Y921" s="220">
        <f>IFERROR(INDEX(Sales!$B$6:$F$5005,$T921,MATCH(Y$10,Sales!$B$5:$F$5,0)),"")</f>
        <v>0</v>
      </c>
      <c r="Z921" s="201"/>
      <c r="AA921" s="201"/>
      <c r="AB921" s="201" t="str">
        <f t="shared" si="90"/>
        <v>No</v>
      </c>
      <c r="AC921" s="201" t="str">
        <f t="shared" si="91"/>
        <v/>
      </c>
      <c r="AD921" s="201" t="str">
        <f t="shared" si="89"/>
        <v/>
      </c>
      <c r="AE921" s="202" t="str">
        <f t="shared" si="92"/>
        <v/>
      </c>
      <c r="AF921" s="202" t="str">
        <f t="shared" si="93"/>
        <v/>
      </c>
      <c r="AG921" s="202" t="str">
        <f t="shared" si="94"/>
        <v/>
      </c>
      <c r="AH921" s="202"/>
      <c r="AI921" s="1"/>
      <c r="AJ921" s="217"/>
      <c r="AK921" s="217"/>
      <c r="AL921" s="217"/>
      <c r="AM921" s="217"/>
      <c r="AO921" s="217"/>
    </row>
    <row r="922" spans="20:41" x14ac:dyDescent="0.25">
      <c r="T922" s="200">
        <v>912</v>
      </c>
      <c r="U922" s="197">
        <f>IFERROR(INDEX(Sales!$B$6:$F$5005,$T922,MATCH(U$10,Sales!$B$5:$F$5,0)),"")</f>
        <v>0</v>
      </c>
      <c r="V922" s="196">
        <f>IFERROR(INDEX(Sales!$B$6:$F$5005,$T922,MATCH(V$10,Sales!$B$5:$F$5,0)),"")</f>
        <v>0</v>
      </c>
      <c r="W922" s="196">
        <f>IFERROR(INDEX(Sales!$B$6:$F$5005,$T922,MATCH(W$10,Sales!$B$5:$F$5,0)),"")</f>
        <v>0</v>
      </c>
      <c r="X922" s="196">
        <f>IFERROR(INDEX(Sales!$B$6:$F$5005,$T922,MATCH(X$10,Sales!$B$5:$F$5,0)),"")</f>
        <v>0</v>
      </c>
      <c r="Y922" s="220">
        <f>IFERROR(INDEX(Sales!$B$6:$F$5005,$T922,MATCH(Y$10,Sales!$B$5:$F$5,0)),"")</f>
        <v>0</v>
      </c>
      <c r="Z922" s="201"/>
      <c r="AA922" s="201"/>
      <c r="AB922" s="201" t="str">
        <f t="shared" si="90"/>
        <v>No</v>
      </c>
      <c r="AC922" s="201" t="str">
        <f t="shared" si="91"/>
        <v/>
      </c>
      <c r="AD922" s="201" t="str">
        <f t="shared" si="89"/>
        <v/>
      </c>
      <c r="AE922" s="202" t="str">
        <f t="shared" si="92"/>
        <v/>
      </c>
      <c r="AF922" s="202" t="str">
        <f t="shared" si="93"/>
        <v/>
      </c>
      <c r="AG922" s="202" t="str">
        <f t="shared" si="94"/>
        <v/>
      </c>
      <c r="AH922" s="202"/>
      <c r="AI922" s="1"/>
      <c r="AJ922" s="217"/>
      <c r="AK922" s="217"/>
      <c r="AL922" s="217"/>
      <c r="AM922" s="217"/>
      <c r="AO922" s="217"/>
    </row>
    <row r="923" spans="20:41" x14ac:dyDescent="0.25">
      <c r="T923" s="200">
        <v>913</v>
      </c>
      <c r="U923" s="197">
        <f>IFERROR(INDEX(Sales!$B$6:$F$5005,$T923,MATCH(U$10,Sales!$B$5:$F$5,0)),"")</f>
        <v>0</v>
      </c>
      <c r="V923" s="196">
        <f>IFERROR(INDEX(Sales!$B$6:$F$5005,$T923,MATCH(V$10,Sales!$B$5:$F$5,0)),"")</f>
        <v>0</v>
      </c>
      <c r="W923" s="196">
        <f>IFERROR(INDEX(Sales!$B$6:$F$5005,$T923,MATCH(W$10,Sales!$B$5:$F$5,0)),"")</f>
        <v>0</v>
      </c>
      <c r="X923" s="196">
        <f>IFERROR(INDEX(Sales!$B$6:$F$5005,$T923,MATCH(X$10,Sales!$B$5:$F$5,0)),"")</f>
        <v>0</v>
      </c>
      <c r="Y923" s="220">
        <f>IFERROR(INDEX(Sales!$B$6:$F$5005,$T923,MATCH(Y$10,Sales!$B$5:$F$5,0)),"")</f>
        <v>0</v>
      </c>
      <c r="Z923" s="201"/>
      <c r="AA923" s="201"/>
      <c r="AB923" s="201" t="str">
        <f t="shared" si="90"/>
        <v>No</v>
      </c>
      <c r="AC923" s="201" t="str">
        <f t="shared" si="91"/>
        <v/>
      </c>
      <c r="AD923" s="201" t="str">
        <f t="shared" si="89"/>
        <v/>
      </c>
      <c r="AE923" s="202" t="str">
        <f t="shared" si="92"/>
        <v/>
      </c>
      <c r="AF923" s="202" t="str">
        <f t="shared" si="93"/>
        <v/>
      </c>
      <c r="AG923" s="202" t="str">
        <f t="shared" si="94"/>
        <v/>
      </c>
      <c r="AH923" s="202"/>
      <c r="AI923" s="1"/>
      <c r="AJ923" s="217"/>
      <c r="AK923" s="217"/>
      <c r="AL923" s="217"/>
      <c r="AM923" s="217"/>
      <c r="AO923" s="217"/>
    </row>
    <row r="924" spans="20:41" x14ac:dyDescent="0.25">
      <c r="T924" s="200">
        <v>914</v>
      </c>
      <c r="U924" s="197">
        <f>IFERROR(INDEX(Sales!$B$6:$F$5005,$T924,MATCH(U$10,Sales!$B$5:$F$5,0)),"")</f>
        <v>0</v>
      </c>
      <c r="V924" s="196">
        <f>IFERROR(INDEX(Sales!$B$6:$F$5005,$T924,MATCH(V$10,Sales!$B$5:$F$5,0)),"")</f>
        <v>0</v>
      </c>
      <c r="W924" s="196">
        <f>IFERROR(INDEX(Sales!$B$6:$F$5005,$T924,MATCH(W$10,Sales!$B$5:$F$5,0)),"")</f>
        <v>0</v>
      </c>
      <c r="X924" s="196">
        <f>IFERROR(INDEX(Sales!$B$6:$F$5005,$T924,MATCH(X$10,Sales!$B$5:$F$5,0)),"")</f>
        <v>0</v>
      </c>
      <c r="Y924" s="220">
        <f>IFERROR(INDEX(Sales!$B$6:$F$5005,$T924,MATCH(Y$10,Sales!$B$5:$F$5,0)),"")</f>
        <v>0</v>
      </c>
      <c r="Z924" s="201"/>
      <c r="AA924" s="201"/>
      <c r="AB924" s="201" t="str">
        <f t="shared" si="90"/>
        <v>No</v>
      </c>
      <c r="AC924" s="201" t="str">
        <f t="shared" si="91"/>
        <v/>
      </c>
      <c r="AD924" s="201" t="str">
        <f t="shared" si="89"/>
        <v/>
      </c>
      <c r="AE924" s="202" t="str">
        <f t="shared" si="92"/>
        <v/>
      </c>
      <c r="AF924" s="202" t="str">
        <f t="shared" si="93"/>
        <v/>
      </c>
      <c r="AG924" s="202" t="str">
        <f t="shared" si="94"/>
        <v/>
      </c>
      <c r="AH924" s="202"/>
      <c r="AI924" s="1"/>
      <c r="AJ924" s="217"/>
      <c r="AK924" s="217"/>
      <c r="AL924" s="217"/>
      <c r="AM924" s="217"/>
      <c r="AO924" s="217"/>
    </row>
    <row r="925" spans="20:41" x14ac:dyDescent="0.25">
      <c r="T925" s="200">
        <v>915</v>
      </c>
      <c r="U925" s="197">
        <f>IFERROR(INDEX(Sales!$B$6:$F$5005,$T925,MATCH(U$10,Sales!$B$5:$F$5,0)),"")</f>
        <v>0</v>
      </c>
      <c r="V925" s="196">
        <f>IFERROR(INDEX(Sales!$B$6:$F$5005,$T925,MATCH(V$10,Sales!$B$5:$F$5,0)),"")</f>
        <v>0</v>
      </c>
      <c r="W925" s="196">
        <f>IFERROR(INDEX(Sales!$B$6:$F$5005,$T925,MATCH(W$10,Sales!$B$5:$F$5,0)),"")</f>
        <v>0</v>
      </c>
      <c r="X925" s="196">
        <f>IFERROR(INDEX(Sales!$B$6:$F$5005,$T925,MATCH(X$10,Sales!$B$5:$F$5,0)),"")</f>
        <v>0</v>
      </c>
      <c r="Y925" s="220">
        <f>IFERROR(INDEX(Sales!$B$6:$F$5005,$T925,MATCH(Y$10,Sales!$B$5:$F$5,0)),"")</f>
        <v>0</v>
      </c>
      <c r="Z925" s="201"/>
      <c r="AA925" s="201"/>
      <c r="AB925" s="201" t="str">
        <f t="shared" si="90"/>
        <v>No</v>
      </c>
      <c r="AC925" s="201" t="str">
        <f t="shared" si="91"/>
        <v/>
      </c>
      <c r="AD925" s="201" t="str">
        <f t="shared" si="89"/>
        <v/>
      </c>
      <c r="AE925" s="202" t="str">
        <f t="shared" si="92"/>
        <v/>
      </c>
      <c r="AF925" s="202" t="str">
        <f t="shared" si="93"/>
        <v/>
      </c>
      <c r="AG925" s="202" t="str">
        <f t="shared" si="94"/>
        <v/>
      </c>
      <c r="AH925" s="202"/>
      <c r="AI925" s="1"/>
      <c r="AJ925" s="217"/>
      <c r="AK925" s="217"/>
      <c r="AL925" s="217"/>
      <c r="AM925" s="217"/>
      <c r="AO925" s="217"/>
    </row>
    <row r="926" spans="20:41" x14ac:dyDescent="0.25">
      <c r="T926" s="200">
        <v>916</v>
      </c>
      <c r="U926" s="197">
        <f>IFERROR(INDEX(Sales!$B$6:$F$5005,$T926,MATCH(U$10,Sales!$B$5:$F$5,0)),"")</f>
        <v>0</v>
      </c>
      <c r="V926" s="196">
        <f>IFERROR(INDEX(Sales!$B$6:$F$5005,$T926,MATCH(V$10,Sales!$B$5:$F$5,0)),"")</f>
        <v>0</v>
      </c>
      <c r="W926" s="196">
        <f>IFERROR(INDEX(Sales!$B$6:$F$5005,$T926,MATCH(W$10,Sales!$B$5:$F$5,0)),"")</f>
        <v>0</v>
      </c>
      <c r="X926" s="196">
        <f>IFERROR(INDEX(Sales!$B$6:$F$5005,$T926,MATCH(X$10,Sales!$B$5:$F$5,0)),"")</f>
        <v>0</v>
      </c>
      <c r="Y926" s="220">
        <f>IFERROR(INDEX(Sales!$B$6:$F$5005,$T926,MATCH(Y$10,Sales!$B$5:$F$5,0)),"")</f>
        <v>0</v>
      </c>
      <c r="Z926" s="201"/>
      <c r="AA926" s="201"/>
      <c r="AB926" s="201" t="str">
        <f t="shared" si="90"/>
        <v>No</v>
      </c>
      <c r="AC926" s="201" t="str">
        <f t="shared" si="91"/>
        <v/>
      </c>
      <c r="AD926" s="201" t="str">
        <f t="shared" si="89"/>
        <v/>
      </c>
      <c r="AE926" s="202" t="str">
        <f t="shared" si="92"/>
        <v/>
      </c>
      <c r="AF926" s="202" t="str">
        <f t="shared" si="93"/>
        <v/>
      </c>
      <c r="AG926" s="202" t="str">
        <f t="shared" si="94"/>
        <v/>
      </c>
      <c r="AH926" s="202"/>
      <c r="AI926" s="1"/>
      <c r="AJ926" s="217"/>
      <c r="AK926" s="217"/>
      <c r="AL926" s="217"/>
      <c r="AM926" s="217"/>
      <c r="AO926" s="217"/>
    </row>
    <row r="927" spans="20:41" x14ac:dyDescent="0.25">
      <c r="T927" s="200">
        <v>917</v>
      </c>
      <c r="U927" s="197">
        <f>IFERROR(INDEX(Sales!$B$6:$F$5005,$T927,MATCH(U$10,Sales!$B$5:$F$5,0)),"")</f>
        <v>0</v>
      </c>
      <c r="V927" s="196">
        <f>IFERROR(INDEX(Sales!$B$6:$F$5005,$T927,MATCH(V$10,Sales!$B$5:$F$5,0)),"")</f>
        <v>0</v>
      </c>
      <c r="W927" s="196">
        <f>IFERROR(INDEX(Sales!$B$6:$F$5005,$T927,MATCH(W$10,Sales!$B$5:$F$5,0)),"")</f>
        <v>0</v>
      </c>
      <c r="X927" s="196">
        <f>IFERROR(INDEX(Sales!$B$6:$F$5005,$T927,MATCH(X$10,Sales!$B$5:$F$5,0)),"")</f>
        <v>0</v>
      </c>
      <c r="Y927" s="220">
        <f>IFERROR(INDEX(Sales!$B$6:$F$5005,$T927,MATCH(Y$10,Sales!$B$5:$F$5,0)),"")</f>
        <v>0</v>
      </c>
      <c r="Z927" s="201"/>
      <c r="AA927" s="201"/>
      <c r="AB927" s="201" t="str">
        <f t="shared" si="90"/>
        <v>No</v>
      </c>
      <c r="AC927" s="201" t="str">
        <f t="shared" si="91"/>
        <v/>
      </c>
      <c r="AD927" s="201" t="str">
        <f t="shared" si="89"/>
        <v/>
      </c>
      <c r="AE927" s="202" t="str">
        <f t="shared" si="92"/>
        <v/>
      </c>
      <c r="AF927" s="202" t="str">
        <f t="shared" si="93"/>
        <v/>
      </c>
      <c r="AG927" s="202" t="str">
        <f t="shared" si="94"/>
        <v/>
      </c>
      <c r="AH927" s="202"/>
      <c r="AI927" s="1"/>
      <c r="AJ927" s="217"/>
      <c r="AK927" s="217"/>
      <c r="AL927" s="217"/>
      <c r="AM927" s="217"/>
      <c r="AO927" s="217"/>
    </row>
    <row r="928" spans="20:41" x14ac:dyDescent="0.25">
      <c r="T928" s="200">
        <v>918</v>
      </c>
      <c r="U928" s="197">
        <f>IFERROR(INDEX(Sales!$B$6:$F$5005,$T928,MATCH(U$10,Sales!$B$5:$F$5,0)),"")</f>
        <v>0</v>
      </c>
      <c r="V928" s="196">
        <f>IFERROR(INDEX(Sales!$B$6:$F$5005,$T928,MATCH(V$10,Sales!$B$5:$F$5,0)),"")</f>
        <v>0</v>
      </c>
      <c r="W928" s="196">
        <f>IFERROR(INDEX(Sales!$B$6:$F$5005,$T928,MATCH(W$10,Sales!$B$5:$F$5,0)),"")</f>
        <v>0</v>
      </c>
      <c r="X928" s="196">
        <f>IFERROR(INDEX(Sales!$B$6:$F$5005,$T928,MATCH(X$10,Sales!$B$5:$F$5,0)),"")</f>
        <v>0</v>
      </c>
      <c r="Y928" s="220">
        <f>IFERROR(INDEX(Sales!$B$6:$F$5005,$T928,MATCH(Y$10,Sales!$B$5:$F$5,0)),"")</f>
        <v>0</v>
      </c>
      <c r="Z928" s="201"/>
      <c r="AA928" s="201"/>
      <c r="AB928" s="201" t="str">
        <f t="shared" si="90"/>
        <v>No</v>
      </c>
      <c r="AC928" s="201" t="str">
        <f t="shared" si="91"/>
        <v/>
      </c>
      <c r="AD928" s="201" t="str">
        <f t="shared" si="89"/>
        <v/>
      </c>
      <c r="AE928" s="202" t="str">
        <f t="shared" si="92"/>
        <v/>
      </c>
      <c r="AF928" s="202" t="str">
        <f t="shared" si="93"/>
        <v/>
      </c>
      <c r="AG928" s="202" t="str">
        <f t="shared" si="94"/>
        <v/>
      </c>
      <c r="AH928" s="202"/>
      <c r="AI928" s="1"/>
      <c r="AJ928" s="217"/>
      <c r="AK928" s="217"/>
      <c r="AL928" s="217"/>
      <c r="AM928" s="217"/>
      <c r="AO928" s="217"/>
    </row>
    <row r="929" spans="20:41" x14ac:dyDescent="0.25">
      <c r="T929" s="200">
        <v>919</v>
      </c>
      <c r="U929" s="197">
        <f>IFERROR(INDEX(Sales!$B$6:$F$5005,$T929,MATCH(U$10,Sales!$B$5:$F$5,0)),"")</f>
        <v>0</v>
      </c>
      <c r="V929" s="196">
        <f>IFERROR(INDEX(Sales!$B$6:$F$5005,$T929,MATCH(V$10,Sales!$B$5:$F$5,0)),"")</f>
        <v>0</v>
      </c>
      <c r="W929" s="196">
        <f>IFERROR(INDEX(Sales!$B$6:$F$5005,$T929,MATCH(W$10,Sales!$B$5:$F$5,0)),"")</f>
        <v>0</v>
      </c>
      <c r="X929" s="196">
        <f>IFERROR(INDEX(Sales!$B$6:$F$5005,$T929,MATCH(X$10,Sales!$B$5:$F$5,0)),"")</f>
        <v>0</v>
      </c>
      <c r="Y929" s="220">
        <f>IFERROR(INDEX(Sales!$B$6:$F$5005,$T929,MATCH(Y$10,Sales!$B$5:$F$5,0)),"")</f>
        <v>0</v>
      </c>
      <c r="Z929" s="201"/>
      <c r="AA929" s="201"/>
      <c r="AB929" s="201" t="str">
        <f t="shared" si="90"/>
        <v>No</v>
      </c>
      <c r="AC929" s="201" t="str">
        <f t="shared" si="91"/>
        <v/>
      </c>
      <c r="AD929" s="201" t="str">
        <f t="shared" si="89"/>
        <v/>
      </c>
      <c r="AE929" s="202" t="str">
        <f t="shared" si="92"/>
        <v/>
      </c>
      <c r="AF929" s="202" t="str">
        <f t="shared" si="93"/>
        <v/>
      </c>
      <c r="AG929" s="202" t="str">
        <f t="shared" si="94"/>
        <v/>
      </c>
      <c r="AH929" s="202"/>
      <c r="AI929" s="1"/>
      <c r="AJ929" s="217"/>
      <c r="AK929" s="217"/>
      <c r="AL929" s="217"/>
      <c r="AM929" s="217"/>
      <c r="AO929" s="217"/>
    </row>
    <row r="930" spans="20:41" x14ac:dyDescent="0.25">
      <c r="T930" s="200">
        <v>920</v>
      </c>
      <c r="U930" s="197">
        <f>IFERROR(INDEX(Sales!$B$6:$F$5005,$T930,MATCH(U$10,Sales!$B$5:$F$5,0)),"")</f>
        <v>0</v>
      </c>
      <c r="V930" s="196">
        <f>IFERROR(INDEX(Sales!$B$6:$F$5005,$T930,MATCH(V$10,Sales!$B$5:$F$5,0)),"")</f>
        <v>0</v>
      </c>
      <c r="W930" s="196">
        <f>IFERROR(INDEX(Sales!$B$6:$F$5005,$T930,MATCH(W$10,Sales!$B$5:$F$5,0)),"")</f>
        <v>0</v>
      </c>
      <c r="X930" s="196">
        <f>IFERROR(INDEX(Sales!$B$6:$F$5005,$T930,MATCH(X$10,Sales!$B$5:$F$5,0)),"")</f>
        <v>0</v>
      </c>
      <c r="Y930" s="220">
        <f>IFERROR(INDEX(Sales!$B$6:$F$5005,$T930,MATCH(Y$10,Sales!$B$5:$F$5,0)),"")</f>
        <v>0</v>
      </c>
      <c r="Z930" s="201"/>
      <c r="AA930" s="201"/>
      <c r="AB930" s="201" t="str">
        <f t="shared" si="90"/>
        <v>No</v>
      </c>
      <c r="AC930" s="201" t="str">
        <f t="shared" si="91"/>
        <v/>
      </c>
      <c r="AD930" s="201" t="str">
        <f t="shared" si="89"/>
        <v/>
      </c>
      <c r="AE930" s="202" t="str">
        <f t="shared" si="92"/>
        <v/>
      </c>
      <c r="AF930" s="202" t="str">
        <f t="shared" si="93"/>
        <v/>
      </c>
      <c r="AG930" s="202" t="str">
        <f t="shared" si="94"/>
        <v/>
      </c>
      <c r="AH930" s="202"/>
      <c r="AI930" s="1"/>
      <c r="AJ930" s="217"/>
      <c r="AK930" s="217"/>
      <c r="AL930" s="217"/>
      <c r="AM930" s="217"/>
      <c r="AO930" s="217"/>
    </row>
    <row r="931" spans="20:41" x14ac:dyDescent="0.25">
      <c r="T931" s="200">
        <v>921</v>
      </c>
      <c r="U931" s="197">
        <f>IFERROR(INDEX(Sales!$B$6:$F$5005,$T931,MATCH(U$10,Sales!$B$5:$F$5,0)),"")</f>
        <v>0</v>
      </c>
      <c r="V931" s="196">
        <f>IFERROR(INDEX(Sales!$B$6:$F$5005,$T931,MATCH(V$10,Sales!$B$5:$F$5,0)),"")</f>
        <v>0</v>
      </c>
      <c r="W931" s="196">
        <f>IFERROR(INDEX(Sales!$B$6:$F$5005,$T931,MATCH(W$10,Sales!$B$5:$F$5,0)),"")</f>
        <v>0</v>
      </c>
      <c r="X931" s="196">
        <f>IFERROR(INDEX(Sales!$B$6:$F$5005,$T931,MATCH(X$10,Sales!$B$5:$F$5,0)),"")</f>
        <v>0</v>
      </c>
      <c r="Y931" s="220">
        <f>IFERROR(INDEX(Sales!$B$6:$F$5005,$T931,MATCH(Y$10,Sales!$B$5:$F$5,0)),"")</f>
        <v>0</v>
      </c>
      <c r="Z931" s="201"/>
      <c r="AA931" s="201"/>
      <c r="AB931" s="201" t="str">
        <f t="shared" si="90"/>
        <v>No</v>
      </c>
      <c r="AC931" s="201" t="str">
        <f t="shared" si="91"/>
        <v/>
      </c>
      <c r="AD931" s="201" t="str">
        <f t="shared" si="89"/>
        <v/>
      </c>
      <c r="AE931" s="202" t="str">
        <f t="shared" si="92"/>
        <v/>
      </c>
      <c r="AF931" s="202" t="str">
        <f t="shared" si="93"/>
        <v/>
      </c>
      <c r="AG931" s="202" t="str">
        <f t="shared" si="94"/>
        <v/>
      </c>
      <c r="AH931" s="202"/>
      <c r="AI931" s="1"/>
      <c r="AJ931" s="217"/>
      <c r="AK931" s="217"/>
      <c r="AL931" s="217"/>
      <c r="AM931" s="217"/>
      <c r="AO931" s="217"/>
    </row>
    <row r="932" spans="20:41" x14ac:dyDescent="0.25">
      <c r="T932" s="200">
        <v>922</v>
      </c>
      <c r="U932" s="197">
        <f>IFERROR(INDEX(Sales!$B$6:$F$5005,$T932,MATCH(U$10,Sales!$B$5:$F$5,0)),"")</f>
        <v>0</v>
      </c>
      <c r="V932" s="196">
        <f>IFERROR(INDEX(Sales!$B$6:$F$5005,$T932,MATCH(V$10,Sales!$B$5:$F$5,0)),"")</f>
        <v>0</v>
      </c>
      <c r="W932" s="196">
        <f>IFERROR(INDEX(Sales!$B$6:$F$5005,$T932,MATCH(W$10,Sales!$B$5:$F$5,0)),"")</f>
        <v>0</v>
      </c>
      <c r="X932" s="196">
        <f>IFERROR(INDEX(Sales!$B$6:$F$5005,$T932,MATCH(X$10,Sales!$B$5:$F$5,0)),"")</f>
        <v>0</v>
      </c>
      <c r="Y932" s="220">
        <f>IFERROR(INDEX(Sales!$B$6:$F$5005,$T932,MATCH(Y$10,Sales!$B$5:$F$5,0)),"")</f>
        <v>0</v>
      </c>
      <c r="Z932" s="201"/>
      <c r="AA932" s="201"/>
      <c r="AB932" s="201" t="str">
        <f t="shared" si="90"/>
        <v>No</v>
      </c>
      <c r="AC932" s="201" t="str">
        <f t="shared" si="91"/>
        <v/>
      </c>
      <c r="AD932" s="201" t="str">
        <f t="shared" si="89"/>
        <v/>
      </c>
      <c r="AE932" s="202" t="str">
        <f t="shared" si="92"/>
        <v/>
      </c>
      <c r="AF932" s="202" t="str">
        <f t="shared" si="93"/>
        <v/>
      </c>
      <c r="AG932" s="202" t="str">
        <f t="shared" si="94"/>
        <v/>
      </c>
      <c r="AH932" s="202"/>
      <c r="AI932" s="1"/>
      <c r="AJ932" s="217"/>
      <c r="AK932" s="217"/>
      <c r="AL932" s="217"/>
      <c r="AM932" s="217"/>
      <c r="AO932" s="217"/>
    </row>
    <row r="933" spans="20:41" x14ac:dyDescent="0.25">
      <c r="T933" s="200">
        <v>923</v>
      </c>
      <c r="U933" s="197">
        <f>IFERROR(INDEX(Sales!$B$6:$F$5005,$T933,MATCH(U$10,Sales!$B$5:$F$5,0)),"")</f>
        <v>0</v>
      </c>
      <c r="V933" s="196">
        <f>IFERROR(INDEX(Sales!$B$6:$F$5005,$T933,MATCH(V$10,Sales!$B$5:$F$5,0)),"")</f>
        <v>0</v>
      </c>
      <c r="W933" s="196">
        <f>IFERROR(INDEX(Sales!$B$6:$F$5005,$T933,MATCH(W$10,Sales!$B$5:$F$5,0)),"")</f>
        <v>0</v>
      </c>
      <c r="X933" s="196">
        <f>IFERROR(INDEX(Sales!$B$6:$F$5005,$T933,MATCH(X$10,Sales!$B$5:$F$5,0)),"")</f>
        <v>0</v>
      </c>
      <c r="Y933" s="220">
        <f>IFERROR(INDEX(Sales!$B$6:$F$5005,$T933,MATCH(Y$10,Sales!$B$5:$F$5,0)),"")</f>
        <v>0</v>
      </c>
      <c r="Z933" s="201"/>
      <c r="AA933" s="201"/>
      <c r="AB933" s="201" t="str">
        <f t="shared" si="90"/>
        <v>No</v>
      </c>
      <c r="AC933" s="201" t="str">
        <f t="shared" si="91"/>
        <v/>
      </c>
      <c r="AD933" s="201" t="str">
        <f t="shared" si="89"/>
        <v/>
      </c>
      <c r="AE933" s="202" t="str">
        <f t="shared" si="92"/>
        <v/>
      </c>
      <c r="AF933" s="202" t="str">
        <f t="shared" si="93"/>
        <v/>
      </c>
      <c r="AG933" s="202" t="str">
        <f t="shared" si="94"/>
        <v/>
      </c>
      <c r="AH933" s="202"/>
      <c r="AI933" s="1"/>
      <c r="AJ933" s="217"/>
      <c r="AK933" s="217"/>
      <c r="AL933" s="217"/>
      <c r="AM933" s="217"/>
      <c r="AO933" s="217"/>
    </row>
    <row r="934" spans="20:41" x14ac:dyDescent="0.25">
      <c r="T934" s="200">
        <v>924</v>
      </c>
      <c r="U934" s="197">
        <f>IFERROR(INDEX(Sales!$B$6:$F$5005,$T934,MATCH(U$10,Sales!$B$5:$F$5,0)),"")</f>
        <v>0</v>
      </c>
      <c r="V934" s="196">
        <f>IFERROR(INDEX(Sales!$B$6:$F$5005,$T934,MATCH(V$10,Sales!$B$5:$F$5,0)),"")</f>
        <v>0</v>
      </c>
      <c r="W934" s="196">
        <f>IFERROR(INDEX(Sales!$B$6:$F$5005,$T934,MATCH(W$10,Sales!$B$5:$F$5,0)),"")</f>
        <v>0</v>
      </c>
      <c r="X934" s="196">
        <f>IFERROR(INDEX(Sales!$B$6:$F$5005,$T934,MATCH(X$10,Sales!$B$5:$F$5,0)),"")</f>
        <v>0</v>
      </c>
      <c r="Y934" s="220">
        <f>IFERROR(INDEX(Sales!$B$6:$F$5005,$T934,MATCH(Y$10,Sales!$B$5:$F$5,0)),"")</f>
        <v>0</v>
      </c>
      <c r="Z934" s="201"/>
      <c r="AA934" s="201"/>
      <c r="AB934" s="201" t="str">
        <f t="shared" si="90"/>
        <v>No</v>
      </c>
      <c r="AC934" s="201" t="str">
        <f t="shared" si="91"/>
        <v/>
      </c>
      <c r="AD934" s="201" t="str">
        <f t="shared" si="89"/>
        <v/>
      </c>
      <c r="AE934" s="202" t="str">
        <f t="shared" si="92"/>
        <v/>
      </c>
      <c r="AF934" s="202" t="str">
        <f t="shared" si="93"/>
        <v/>
      </c>
      <c r="AG934" s="202" t="str">
        <f t="shared" si="94"/>
        <v/>
      </c>
      <c r="AH934" s="202"/>
      <c r="AI934" s="1"/>
      <c r="AJ934" s="217"/>
      <c r="AK934" s="217"/>
      <c r="AL934" s="217"/>
      <c r="AM934" s="217"/>
      <c r="AO934" s="217"/>
    </row>
    <row r="935" spans="20:41" x14ac:dyDescent="0.25">
      <c r="T935" s="200">
        <v>925</v>
      </c>
      <c r="U935" s="197">
        <f>IFERROR(INDEX(Sales!$B$6:$F$5005,$T935,MATCH(U$10,Sales!$B$5:$F$5,0)),"")</f>
        <v>0</v>
      </c>
      <c r="V935" s="196">
        <f>IFERROR(INDEX(Sales!$B$6:$F$5005,$T935,MATCH(V$10,Sales!$B$5:$F$5,0)),"")</f>
        <v>0</v>
      </c>
      <c r="W935" s="196">
        <f>IFERROR(INDEX(Sales!$B$6:$F$5005,$T935,MATCH(W$10,Sales!$B$5:$F$5,0)),"")</f>
        <v>0</v>
      </c>
      <c r="X935" s="196">
        <f>IFERROR(INDEX(Sales!$B$6:$F$5005,$T935,MATCH(X$10,Sales!$B$5:$F$5,0)),"")</f>
        <v>0</v>
      </c>
      <c r="Y935" s="220">
        <f>IFERROR(INDEX(Sales!$B$6:$F$5005,$T935,MATCH(Y$10,Sales!$B$5:$F$5,0)),"")</f>
        <v>0</v>
      </c>
      <c r="Z935" s="201"/>
      <c r="AA935" s="201"/>
      <c r="AB935" s="201" t="str">
        <f t="shared" si="90"/>
        <v>No</v>
      </c>
      <c r="AC935" s="201" t="str">
        <f t="shared" si="91"/>
        <v/>
      </c>
      <c r="AD935" s="201" t="str">
        <f t="shared" si="89"/>
        <v/>
      </c>
      <c r="AE935" s="202" t="str">
        <f t="shared" si="92"/>
        <v/>
      </c>
      <c r="AF935" s="202" t="str">
        <f t="shared" si="93"/>
        <v/>
      </c>
      <c r="AG935" s="202" t="str">
        <f t="shared" si="94"/>
        <v/>
      </c>
      <c r="AH935" s="202"/>
      <c r="AI935" s="1"/>
      <c r="AJ935" s="217"/>
      <c r="AK935" s="217"/>
      <c r="AL935" s="217"/>
      <c r="AM935" s="217"/>
      <c r="AO935" s="217"/>
    </row>
    <row r="936" spans="20:41" x14ac:dyDescent="0.25">
      <c r="T936" s="200">
        <v>926</v>
      </c>
      <c r="U936" s="197">
        <f>IFERROR(INDEX(Sales!$B$6:$F$5005,$T936,MATCH(U$10,Sales!$B$5:$F$5,0)),"")</f>
        <v>0</v>
      </c>
      <c r="V936" s="196">
        <f>IFERROR(INDEX(Sales!$B$6:$F$5005,$T936,MATCH(V$10,Sales!$B$5:$F$5,0)),"")</f>
        <v>0</v>
      </c>
      <c r="W936" s="196">
        <f>IFERROR(INDEX(Sales!$B$6:$F$5005,$T936,MATCH(W$10,Sales!$B$5:$F$5,0)),"")</f>
        <v>0</v>
      </c>
      <c r="X936" s="196">
        <f>IFERROR(INDEX(Sales!$B$6:$F$5005,$T936,MATCH(X$10,Sales!$B$5:$F$5,0)),"")</f>
        <v>0</v>
      </c>
      <c r="Y936" s="220">
        <f>IFERROR(INDEX(Sales!$B$6:$F$5005,$T936,MATCH(Y$10,Sales!$B$5:$F$5,0)),"")</f>
        <v>0</v>
      </c>
      <c r="Z936" s="201"/>
      <c r="AA936" s="201"/>
      <c r="AB936" s="201" t="str">
        <f t="shared" si="90"/>
        <v>No</v>
      </c>
      <c r="AC936" s="201" t="str">
        <f t="shared" si="91"/>
        <v/>
      </c>
      <c r="AD936" s="201" t="str">
        <f t="shared" si="89"/>
        <v/>
      </c>
      <c r="AE936" s="202" t="str">
        <f t="shared" si="92"/>
        <v/>
      </c>
      <c r="AF936" s="202" t="str">
        <f t="shared" si="93"/>
        <v/>
      </c>
      <c r="AG936" s="202" t="str">
        <f t="shared" si="94"/>
        <v/>
      </c>
      <c r="AH936" s="202"/>
      <c r="AI936" s="1"/>
      <c r="AJ936" s="217"/>
      <c r="AK936" s="217"/>
      <c r="AL936" s="217"/>
      <c r="AM936" s="217"/>
      <c r="AO936" s="217"/>
    </row>
    <row r="937" spans="20:41" x14ac:dyDescent="0.25">
      <c r="T937" s="200">
        <v>927</v>
      </c>
      <c r="U937" s="197">
        <f>IFERROR(INDEX(Sales!$B$6:$F$5005,$T937,MATCH(U$10,Sales!$B$5:$F$5,0)),"")</f>
        <v>0</v>
      </c>
      <c r="V937" s="196">
        <f>IFERROR(INDEX(Sales!$B$6:$F$5005,$T937,MATCH(V$10,Sales!$B$5:$F$5,0)),"")</f>
        <v>0</v>
      </c>
      <c r="W937" s="196">
        <f>IFERROR(INDEX(Sales!$B$6:$F$5005,$T937,MATCH(W$10,Sales!$B$5:$F$5,0)),"")</f>
        <v>0</v>
      </c>
      <c r="X937" s="196">
        <f>IFERROR(INDEX(Sales!$B$6:$F$5005,$T937,MATCH(X$10,Sales!$B$5:$F$5,0)),"")</f>
        <v>0</v>
      </c>
      <c r="Y937" s="220">
        <f>IFERROR(INDEX(Sales!$B$6:$F$5005,$T937,MATCH(Y$10,Sales!$B$5:$F$5,0)),"")</f>
        <v>0</v>
      </c>
      <c r="Z937" s="201"/>
      <c r="AA937" s="201"/>
      <c r="AB937" s="201" t="str">
        <f t="shared" si="90"/>
        <v>No</v>
      </c>
      <c r="AC937" s="201" t="str">
        <f t="shared" si="91"/>
        <v/>
      </c>
      <c r="AD937" s="201" t="str">
        <f t="shared" si="89"/>
        <v/>
      </c>
      <c r="AE937" s="202" t="str">
        <f t="shared" si="92"/>
        <v/>
      </c>
      <c r="AF937" s="202" t="str">
        <f t="shared" si="93"/>
        <v/>
      </c>
      <c r="AG937" s="202" t="str">
        <f t="shared" si="94"/>
        <v/>
      </c>
      <c r="AH937" s="202"/>
      <c r="AI937" s="1"/>
      <c r="AJ937" s="217"/>
      <c r="AK937" s="217"/>
      <c r="AL937" s="217"/>
      <c r="AM937" s="217"/>
      <c r="AO937" s="217"/>
    </row>
    <row r="938" spans="20:41" x14ac:dyDescent="0.25">
      <c r="T938" s="200">
        <v>928</v>
      </c>
      <c r="U938" s="197">
        <f>IFERROR(INDEX(Sales!$B$6:$F$5005,$T938,MATCH(U$10,Sales!$B$5:$F$5,0)),"")</f>
        <v>0</v>
      </c>
      <c r="V938" s="196">
        <f>IFERROR(INDEX(Sales!$B$6:$F$5005,$T938,MATCH(V$10,Sales!$B$5:$F$5,0)),"")</f>
        <v>0</v>
      </c>
      <c r="W938" s="196">
        <f>IFERROR(INDEX(Sales!$B$6:$F$5005,$T938,MATCH(W$10,Sales!$B$5:$F$5,0)),"")</f>
        <v>0</v>
      </c>
      <c r="X938" s="196">
        <f>IFERROR(INDEX(Sales!$B$6:$F$5005,$T938,MATCH(X$10,Sales!$B$5:$F$5,0)),"")</f>
        <v>0</v>
      </c>
      <c r="Y938" s="220">
        <f>IFERROR(INDEX(Sales!$B$6:$F$5005,$T938,MATCH(Y$10,Sales!$B$5:$F$5,0)),"")</f>
        <v>0</v>
      </c>
      <c r="Z938" s="201"/>
      <c r="AA938" s="201"/>
      <c r="AB938" s="201" t="str">
        <f t="shared" si="90"/>
        <v>No</v>
      </c>
      <c r="AC938" s="201" t="str">
        <f t="shared" si="91"/>
        <v/>
      </c>
      <c r="AD938" s="201" t="str">
        <f t="shared" si="89"/>
        <v/>
      </c>
      <c r="AE938" s="202" t="str">
        <f t="shared" si="92"/>
        <v/>
      </c>
      <c r="AF938" s="202" t="str">
        <f t="shared" si="93"/>
        <v/>
      </c>
      <c r="AG938" s="202" t="str">
        <f t="shared" si="94"/>
        <v/>
      </c>
      <c r="AH938" s="202"/>
      <c r="AI938" s="1"/>
      <c r="AJ938" s="217"/>
      <c r="AK938" s="217"/>
      <c r="AL938" s="217"/>
      <c r="AM938" s="217"/>
      <c r="AO938" s="217"/>
    </row>
    <row r="939" spans="20:41" x14ac:dyDescent="0.25">
      <c r="T939" s="200">
        <v>929</v>
      </c>
      <c r="U939" s="197">
        <f>IFERROR(INDEX(Sales!$B$6:$F$5005,$T939,MATCH(U$10,Sales!$B$5:$F$5,0)),"")</f>
        <v>0</v>
      </c>
      <c r="V939" s="196">
        <f>IFERROR(INDEX(Sales!$B$6:$F$5005,$T939,MATCH(V$10,Sales!$B$5:$F$5,0)),"")</f>
        <v>0</v>
      </c>
      <c r="W939" s="196">
        <f>IFERROR(INDEX(Sales!$B$6:$F$5005,$T939,MATCH(W$10,Sales!$B$5:$F$5,0)),"")</f>
        <v>0</v>
      </c>
      <c r="X939" s="196">
        <f>IFERROR(INDEX(Sales!$B$6:$F$5005,$T939,MATCH(X$10,Sales!$B$5:$F$5,0)),"")</f>
        <v>0</v>
      </c>
      <c r="Y939" s="220">
        <f>IFERROR(INDEX(Sales!$B$6:$F$5005,$T939,MATCH(Y$10,Sales!$B$5:$F$5,0)),"")</f>
        <v>0</v>
      </c>
      <c r="Z939" s="201"/>
      <c r="AA939" s="201"/>
      <c r="AB939" s="201" t="str">
        <f t="shared" si="90"/>
        <v>No</v>
      </c>
      <c r="AC939" s="201" t="str">
        <f t="shared" si="91"/>
        <v/>
      </c>
      <c r="AD939" s="201" t="str">
        <f t="shared" si="89"/>
        <v/>
      </c>
      <c r="AE939" s="202" t="str">
        <f t="shared" si="92"/>
        <v/>
      </c>
      <c r="AF939" s="202" t="str">
        <f t="shared" si="93"/>
        <v/>
      </c>
      <c r="AG939" s="202" t="str">
        <f t="shared" si="94"/>
        <v/>
      </c>
      <c r="AH939" s="202"/>
      <c r="AI939" s="1"/>
      <c r="AJ939" s="217"/>
      <c r="AK939" s="217"/>
      <c r="AL939" s="217"/>
      <c r="AM939" s="217"/>
      <c r="AO939" s="217"/>
    </row>
    <row r="940" spans="20:41" x14ac:dyDescent="0.25">
      <c r="T940" s="200">
        <v>930</v>
      </c>
      <c r="U940" s="197">
        <f>IFERROR(INDEX(Sales!$B$6:$F$5005,$T940,MATCH(U$10,Sales!$B$5:$F$5,0)),"")</f>
        <v>0</v>
      </c>
      <c r="V940" s="196">
        <f>IFERROR(INDEX(Sales!$B$6:$F$5005,$T940,MATCH(V$10,Sales!$B$5:$F$5,0)),"")</f>
        <v>0</v>
      </c>
      <c r="W940" s="196">
        <f>IFERROR(INDEX(Sales!$B$6:$F$5005,$T940,MATCH(W$10,Sales!$B$5:$F$5,0)),"")</f>
        <v>0</v>
      </c>
      <c r="X940" s="196">
        <f>IFERROR(INDEX(Sales!$B$6:$F$5005,$T940,MATCH(X$10,Sales!$B$5:$F$5,0)),"")</f>
        <v>0</v>
      </c>
      <c r="Y940" s="220">
        <f>IFERROR(INDEX(Sales!$B$6:$F$5005,$T940,MATCH(Y$10,Sales!$B$5:$F$5,0)),"")</f>
        <v>0</v>
      </c>
      <c r="Z940" s="201"/>
      <c r="AA940" s="201"/>
      <c r="AB940" s="201" t="str">
        <f t="shared" si="90"/>
        <v>No</v>
      </c>
      <c r="AC940" s="201" t="str">
        <f t="shared" si="91"/>
        <v/>
      </c>
      <c r="AD940" s="201" t="str">
        <f t="shared" si="89"/>
        <v/>
      </c>
      <c r="AE940" s="202" t="str">
        <f t="shared" si="92"/>
        <v/>
      </c>
      <c r="AF940" s="202" t="str">
        <f t="shared" si="93"/>
        <v/>
      </c>
      <c r="AG940" s="202" t="str">
        <f t="shared" si="94"/>
        <v/>
      </c>
      <c r="AH940" s="202"/>
      <c r="AI940" s="1"/>
      <c r="AJ940" s="217"/>
      <c r="AK940" s="217"/>
      <c r="AL940" s="217"/>
      <c r="AM940" s="217"/>
      <c r="AO940" s="217"/>
    </row>
    <row r="941" spans="20:41" x14ac:dyDescent="0.25">
      <c r="T941" s="200">
        <v>931</v>
      </c>
      <c r="U941" s="197">
        <f>IFERROR(INDEX(Sales!$B$6:$F$5005,$T941,MATCH(U$10,Sales!$B$5:$F$5,0)),"")</f>
        <v>0</v>
      </c>
      <c r="V941" s="196">
        <f>IFERROR(INDEX(Sales!$B$6:$F$5005,$T941,MATCH(V$10,Sales!$B$5:$F$5,0)),"")</f>
        <v>0</v>
      </c>
      <c r="W941" s="196">
        <f>IFERROR(INDEX(Sales!$B$6:$F$5005,$T941,MATCH(W$10,Sales!$B$5:$F$5,0)),"")</f>
        <v>0</v>
      </c>
      <c r="X941" s="196">
        <f>IFERROR(INDEX(Sales!$B$6:$F$5005,$T941,MATCH(X$10,Sales!$B$5:$F$5,0)),"")</f>
        <v>0</v>
      </c>
      <c r="Y941" s="220">
        <f>IFERROR(INDEX(Sales!$B$6:$F$5005,$T941,MATCH(Y$10,Sales!$B$5:$F$5,0)),"")</f>
        <v>0</v>
      </c>
      <c r="Z941" s="201"/>
      <c r="AA941" s="201"/>
      <c r="AB941" s="201" t="str">
        <f t="shared" si="90"/>
        <v>No</v>
      </c>
      <c r="AC941" s="201" t="str">
        <f t="shared" si="91"/>
        <v/>
      </c>
      <c r="AD941" s="201" t="str">
        <f t="shared" si="89"/>
        <v/>
      </c>
      <c r="AE941" s="202" t="str">
        <f t="shared" si="92"/>
        <v/>
      </c>
      <c r="AF941" s="202" t="str">
        <f t="shared" si="93"/>
        <v/>
      </c>
      <c r="AG941" s="202" t="str">
        <f t="shared" si="94"/>
        <v/>
      </c>
      <c r="AH941" s="202"/>
      <c r="AI941" s="1"/>
      <c r="AJ941" s="217"/>
      <c r="AK941" s="217"/>
      <c r="AL941" s="217"/>
      <c r="AM941" s="217"/>
      <c r="AO941" s="217"/>
    </row>
    <row r="942" spans="20:41" x14ac:dyDescent="0.25">
      <c r="T942" s="200">
        <v>932</v>
      </c>
      <c r="U942" s="197">
        <f>IFERROR(INDEX(Sales!$B$6:$F$5005,$T942,MATCH(U$10,Sales!$B$5:$F$5,0)),"")</f>
        <v>0</v>
      </c>
      <c r="V942" s="196">
        <f>IFERROR(INDEX(Sales!$B$6:$F$5005,$T942,MATCH(V$10,Sales!$B$5:$F$5,0)),"")</f>
        <v>0</v>
      </c>
      <c r="W942" s="196">
        <f>IFERROR(INDEX(Sales!$B$6:$F$5005,$T942,MATCH(W$10,Sales!$B$5:$F$5,0)),"")</f>
        <v>0</v>
      </c>
      <c r="X942" s="196">
        <f>IFERROR(INDEX(Sales!$B$6:$F$5005,$T942,MATCH(X$10,Sales!$B$5:$F$5,0)),"")</f>
        <v>0</v>
      </c>
      <c r="Y942" s="220">
        <f>IFERROR(INDEX(Sales!$B$6:$F$5005,$T942,MATCH(Y$10,Sales!$B$5:$F$5,0)),"")</f>
        <v>0</v>
      </c>
      <c r="Z942" s="201"/>
      <c r="AA942" s="201"/>
      <c r="AB942" s="201" t="str">
        <f t="shared" si="90"/>
        <v>No</v>
      </c>
      <c r="AC942" s="201" t="str">
        <f t="shared" si="91"/>
        <v/>
      </c>
      <c r="AD942" s="201" t="str">
        <f t="shared" si="89"/>
        <v/>
      </c>
      <c r="AE942" s="202" t="str">
        <f t="shared" si="92"/>
        <v/>
      </c>
      <c r="AF942" s="202" t="str">
        <f t="shared" si="93"/>
        <v/>
      </c>
      <c r="AG942" s="202" t="str">
        <f t="shared" si="94"/>
        <v/>
      </c>
      <c r="AH942" s="202"/>
      <c r="AI942" s="1"/>
      <c r="AJ942" s="217"/>
      <c r="AK942" s="217"/>
      <c r="AL942" s="217"/>
      <c r="AM942" s="217"/>
      <c r="AO942" s="217"/>
    </row>
    <row r="943" spans="20:41" x14ac:dyDescent="0.25">
      <c r="T943" s="200">
        <v>933</v>
      </c>
      <c r="U943" s="197">
        <f>IFERROR(INDEX(Sales!$B$6:$F$5005,$T943,MATCH(U$10,Sales!$B$5:$F$5,0)),"")</f>
        <v>0</v>
      </c>
      <c r="V943" s="196">
        <f>IFERROR(INDEX(Sales!$B$6:$F$5005,$T943,MATCH(V$10,Sales!$B$5:$F$5,0)),"")</f>
        <v>0</v>
      </c>
      <c r="W943" s="196">
        <f>IFERROR(INDEX(Sales!$B$6:$F$5005,$T943,MATCH(W$10,Sales!$B$5:$F$5,0)),"")</f>
        <v>0</v>
      </c>
      <c r="X943" s="196">
        <f>IFERROR(INDEX(Sales!$B$6:$F$5005,$T943,MATCH(X$10,Sales!$B$5:$F$5,0)),"")</f>
        <v>0</v>
      </c>
      <c r="Y943" s="220">
        <f>IFERROR(INDEX(Sales!$B$6:$F$5005,$T943,MATCH(Y$10,Sales!$B$5:$F$5,0)),"")</f>
        <v>0</v>
      </c>
      <c r="Z943" s="201"/>
      <c r="AA943" s="201"/>
      <c r="AB943" s="201" t="str">
        <f t="shared" si="90"/>
        <v>No</v>
      </c>
      <c r="AC943" s="201" t="str">
        <f t="shared" si="91"/>
        <v/>
      </c>
      <c r="AD943" s="201" t="str">
        <f t="shared" si="89"/>
        <v/>
      </c>
      <c r="AE943" s="202" t="str">
        <f t="shared" si="92"/>
        <v/>
      </c>
      <c r="AF943" s="202" t="str">
        <f t="shared" si="93"/>
        <v/>
      </c>
      <c r="AG943" s="202" t="str">
        <f t="shared" si="94"/>
        <v/>
      </c>
      <c r="AH943" s="202"/>
      <c r="AI943" s="1"/>
      <c r="AJ943" s="217"/>
      <c r="AK943" s="217"/>
      <c r="AL943" s="217"/>
      <c r="AM943" s="217"/>
      <c r="AO943" s="217"/>
    </row>
    <row r="944" spans="20:41" x14ac:dyDescent="0.25">
      <c r="T944" s="200">
        <v>934</v>
      </c>
      <c r="U944" s="197">
        <f>IFERROR(INDEX(Sales!$B$6:$F$5005,$T944,MATCH(U$10,Sales!$B$5:$F$5,0)),"")</f>
        <v>0</v>
      </c>
      <c r="V944" s="196">
        <f>IFERROR(INDEX(Sales!$B$6:$F$5005,$T944,MATCH(V$10,Sales!$B$5:$F$5,0)),"")</f>
        <v>0</v>
      </c>
      <c r="W944" s="196">
        <f>IFERROR(INDEX(Sales!$B$6:$F$5005,$T944,MATCH(W$10,Sales!$B$5:$F$5,0)),"")</f>
        <v>0</v>
      </c>
      <c r="X944" s="196">
        <f>IFERROR(INDEX(Sales!$B$6:$F$5005,$T944,MATCH(X$10,Sales!$B$5:$F$5,0)),"")</f>
        <v>0</v>
      </c>
      <c r="Y944" s="220">
        <f>IFERROR(INDEX(Sales!$B$6:$F$5005,$T944,MATCH(Y$10,Sales!$B$5:$F$5,0)),"")</f>
        <v>0</v>
      </c>
      <c r="Z944" s="201"/>
      <c r="AA944" s="201"/>
      <c r="AB944" s="201" t="str">
        <f t="shared" si="90"/>
        <v>No</v>
      </c>
      <c r="AC944" s="201" t="str">
        <f t="shared" si="91"/>
        <v/>
      </c>
      <c r="AD944" s="201" t="str">
        <f t="shared" si="89"/>
        <v/>
      </c>
      <c r="AE944" s="202" t="str">
        <f t="shared" si="92"/>
        <v/>
      </c>
      <c r="AF944" s="202" t="str">
        <f t="shared" si="93"/>
        <v/>
      </c>
      <c r="AG944" s="202" t="str">
        <f t="shared" si="94"/>
        <v/>
      </c>
      <c r="AH944" s="202"/>
      <c r="AI944" s="1"/>
      <c r="AJ944" s="217"/>
      <c r="AK944" s="217"/>
      <c r="AL944" s="217"/>
      <c r="AM944" s="217"/>
      <c r="AO944" s="217"/>
    </row>
    <row r="945" spans="20:41" x14ac:dyDescent="0.25">
      <c r="T945" s="200">
        <v>935</v>
      </c>
      <c r="U945" s="197">
        <f>IFERROR(INDEX(Sales!$B$6:$F$5005,$T945,MATCH(U$10,Sales!$B$5:$F$5,0)),"")</f>
        <v>0</v>
      </c>
      <c r="V945" s="196">
        <f>IFERROR(INDEX(Sales!$B$6:$F$5005,$T945,MATCH(V$10,Sales!$B$5:$F$5,0)),"")</f>
        <v>0</v>
      </c>
      <c r="W945" s="196">
        <f>IFERROR(INDEX(Sales!$B$6:$F$5005,$T945,MATCH(W$10,Sales!$B$5:$F$5,0)),"")</f>
        <v>0</v>
      </c>
      <c r="X945" s="196">
        <f>IFERROR(INDEX(Sales!$B$6:$F$5005,$T945,MATCH(X$10,Sales!$B$5:$F$5,0)),"")</f>
        <v>0</v>
      </c>
      <c r="Y945" s="220">
        <f>IFERROR(INDEX(Sales!$B$6:$F$5005,$T945,MATCH(Y$10,Sales!$B$5:$F$5,0)),"")</f>
        <v>0</v>
      </c>
      <c r="Z945" s="201"/>
      <c r="AA945" s="201"/>
      <c r="AB945" s="201" t="str">
        <f t="shared" si="90"/>
        <v>No</v>
      </c>
      <c r="AC945" s="201" t="str">
        <f t="shared" si="91"/>
        <v/>
      </c>
      <c r="AD945" s="201" t="str">
        <f t="shared" si="89"/>
        <v/>
      </c>
      <c r="AE945" s="202" t="str">
        <f t="shared" si="92"/>
        <v/>
      </c>
      <c r="AF945" s="202" t="str">
        <f t="shared" si="93"/>
        <v/>
      </c>
      <c r="AG945" s="202" t="str">
        <f t="shared" si="94"/>
        <v/>
      </c>
      <c r="AH945" s="202"/>
      <c r="AI945" s="1"/>
      <c r="AJ945" s="217"/>
      <c r="AK945" s="217"/>
      <c r="AL945" s="217"/>
      <c r="AM945" s="217"/>
      <c r="AO945" s="217"/>
    </row>
    <row r="946" spans="20:41" x14ac:dyDescent="0.25">
      <c r="T946" s="200">
        <v>936</v>
      </c>
      <c r="U946" s="197">
        <f>IFERROR(INDEX(Sales!$B$6:$F$5005,$T946,MATCH(U$10,Sales!$B$5:$F$5,0)),"")</f>
        <v>0</v>
      </c>
      <c r="V946" s="196">
        <f>IFERROR(INDEX(Sales!$B$6:$F$5005,$T946,MATCH(V$10,Sales!$B$5:$F$5,0)),"")</f>
        <v>0</v>
      </c>
      <c r="W946" s="196">
        <f>IFERROR(INDEX(Sales!$B$6:$F$5005,$T946,MATCH(W$10,Sales!$B$5:$F$5,0)),"")</f>
        <v>0</v>
      </c>
      <c r="X946" s="196">
        <f>IFERROR(INDEX(Sales!$B$6:$F$5005,$T946,MATCH(X$10,Sales!$B$5:$F$5,0)),"")</f>
        <v>0</v>
      </c>
      <c r="Y946" s="220">
        <f>IFERROR(INDEX(Sales!$B$6:$F$5005,$T946,MATCH(Y$10,Sales!$B$5:$F$5,0)),"")</f>
        <v>0</v>
      </c>
      <c r="Z946" s="201"/>
      <c r="AA946" s="201"/>
      <c r="AB946" s="201" t="str">
        <f t="shared" si="90"/>
        <v>No</v>
      </c>
      <c r="AC946" s="201" t="str">
        <f t="shared" si="91"/>
        <v/>
      </c>
      <c r="AD946" s="201" t="str">
        <f t="shared" si="89"/>
        <v/>
      </c>
      <c r="AE946" s="202" t="str">
        <f t="shared" si="92"/>
        <v/>
      </c>
      <c r="AF946" s="202" t="str">
        <f t="shared" si="93"/>
        <v/>
      </c>
      <c r="AG946" s="202" t="str">
        <f t="shared" si="94"/>
        <v/>
      </c>
      <c r="AH946" s="202"/>
      <c r="AI946" s="1"/>
      <c r="AJ946" s="217"/>
      <c r="AK946" s="217"/>
      <c r="AL946" s="217"/>
      <c r="AM946" s="217"/>
      <c r="AO946" s="217"/>
    </row>
    <row r="947" spans="20:41" x14ac:dyDescent="0.25">
      <c r="T947" s="200">
        <v>937</v>
      </c>
      <c r="U947" s="197">
        <f>IFERROR(INDEX(Sales!$B$6:$F$5005,$T947,MATCH(U$10,Sales!$B$5:$F$5,0)),"")</f>
        <v>0</v>
      </c>
      <c r="V947" s="196">
        <f>IFERROR(INDEX(Sales!$B$6:$F$5005,$T947,MATCH(V$10,Sales!$B$5:$F$5,0)),"")</f>
        <v>0</v>
      </c>
      <c r="W947" s="196">
        <f>IFERROR(INDEX(Sales!$B$6:$F$5005,$T947,MATCH(W$10,Sales!$B$5:$F$5,0)),"")</f>
        <v>0</v>
      </c>
      <c r="X947" s="196">
        <f>IFERROR(INDEX(Sales!$B$6:$F$5005,$T947,MATCH(X$10,Sales!$B$5:$F$5,0)),"")</f>
        <v>0</v>
      </c>
      <c r="Y947" s="220">
        <f>IFERROR(INDEX(Sales!$B$6:$F$5005,$T947,MATCH(Y$10,Sales!$B$5:$F$5,0)),"")</f>
        <v>0</v>
      </c>
      <c r="Z947" s="201"/>
      <c r="AA947" s="201"/>
      <c r="AB947" s="201" t="str">
        <f t="shared" si="90"/>
        <v>No</v>
      </c>
      <c r="AC947" s="201" t="str">
        <f t="shared" si="91"/>
        <v/>
      </c>
      <c r="AD947" s="201" t="str">
        <f t="shared" si="89"/>
        <v/>
      </c>
      <c r="AE947" s="202" t="str">
        <f t="shared" si="92"/>
        <v/>
      </c>
      <c r="AF947" s="202" t="str">
        <f t="shared" si="93"/>
        <v/>
      </c>
      <c r="AG947" s="202" t="str">
        <f t="shared" si="94"/>
        <v/>
      </c>
      <c r="AH947" s="202"/>
      <c r="AI947" s="1"/>
      <c r="AJ947" s="217"/>
      <c r="AK947" s="217"/>
      <c r="AL947" s="217"/>
      <c r="AM947" s="217"/>
      <c r="AO947" s="217"/>
    </row>
    <row r="948" spans="20:41" x14ac:dyDescent="0.25">
      <c r="T948" s="200">
        <v>938</v>
      </c>
      <c r="U948" s="197">
        <f>IFERROR(INDEX(Sales!$B$6:$F$5005,$T948,MATCH(U$10,Sales!$B$5:$F$5,0)),"")</f>
        <v>0</v>
      </c>
      <c r="V948" s="196">
        <f>IFERROR(INDEX(Sales!$B$6:$F$5005,$T948,MATCH(V$10,Sales!$B$5:$F$5,0)),"")</f>
        <v>0</v>
      </c>
      <c r="W948" s="196">
        <f>IFERROR(INDEX(Sales!$B$6:$F$5005,$T948,MATCH(W$10,Sales!$B$5:$F$5,0)),"")</f>
        <v>0</v>
      </c>
      <c r="X948" s="196">
        <f>IFERROR(INDEX(Sales!$B$6:$F$5005,$T948,MATCH(X$10,Sales!$B$5:$F$5,0)),"")</f>
        <v>0</v>
      </c>
      <c r="Y948" s="220">
        <f>IFERROR(INDEX(Sales!$B$6:$F$5005,$T948,MATCH(Y$10,Sales!$B$5:$F$5,0)),"")</f>
        <v>0</v>
      </c>
      <c r="Z948" s="201"/>
      <c r="AA948" s="201"/>
      <c r="AB948" s="201" t="str">
        <f t="shared" si="90"/>
        <v>No</v>
      </c>
      <c r="AC948" s="201" t="str">
        <f t="shared" si="91"/>
        <v/>
      </c>
      <c r="AD948" s="201" t="str">
        <f t="shared" si="89"/>
        <v/>
      </c>
      <c r="AE948" s="202" t="str">
        <f t="shared" si="92"/>
        <v/>
      </c>
      <c r="AF948" s="202" t="str">
        <f t="shared" si="93"/>
        <v/>
      </c>
      <c r="AG948" s="202" t="str">
        <f t="shared" si="94"/>
        <v/>
      </c>
      <c r="AH948" s="202"/>
      <c r="AI948" s="1"/>
      <c r="AJ948" s="217"/>
      <c r="AK948" s="217"/>
      <c r="AL948" s="217"/>
      <c r="AM948" s="217"/>
      <c r="AO948" s="217"/>
    </row>
    <row r="949" spans="20:41" x14ac:dyDescent="0.25">
      <c r="T949" s="200">
        <v>939</v>
      </c>
      <c r="U949" s="197">
        <f>IFERROR(INDEX(Sales!$B$6:$F$5005,$T949,MATCH(U$10,Sales!$B$5:$F$5,0)),"")</f>
        <v>0</v>
      </c>
      <c r="V949" s="196">
        <f>IFERROR(INDEX(Sales!$B$6:$F$5005,$T949,MATCH(V$10,Sales!$B$5:$F$5,0)),"")</f>
        <v>0</v>
      </c>
      <c r="W949" s="196">
        <f>IFERROR(INDEX(Sales!$B$6:$F$5005,$T949,MATCH(W$10,Sales!$B$5:$F$5,0)),"")</f>
        <v>0</v>
      </c>
      <c r="X949" s="196">
        <f>IFERROR(INDEX(Sales!$B$6:$F$5005,$T949,MATCH(X$10,Sales!$B$5:$F$5,0)),"")</f>
        <v>0</v>
      </c>
      <c r="Y949" s="220">
        <f>IFERROR(INDEX(Sales!$B$6:$F$5005,$T949,MATCH(Y$10,Sales!$B$5:$F$5,0)),"")</f>
        <v>0</v>
      </c>
      <c r="Z949" s="201"/>
      <c r="AA949" s="201"/>
      <c r="AB949" s="201" t="str">
        <f t="shared" si="90"/>
        <v>No</v>
      </c>
      <c r="AC949" s="201" t="str">
        <f t="shared" si="91"/>
        <v/>
      </c>
      <c r="AD949" s="201" t="str">
        <f t="shared" si="89"/>
        <v/>
      </c>
      <c r="AE949" s="202" t="str">
        <f t="shared" si="92"/>
        <v/>
      </c>
      <c r="AF949" s="202" t="str">
        <f t="shared" si="93"/>
        <v/>
      </c>
      <c r="AG949" s="202" t="str">
        <f t="shared" si="94"/>
        <v/>
      </c>
      <c r="AH949" s="202"/>
      <c r="AI949" s="1"/>
      <c r="AJ949" s="217"/>
      <c r="AK949" s="217"/>
      <c r="AL949" s="217"/>
      <c r="AM949" s="217"/>
      <c r="AO949" s="217"/>
    </row>
    <row r="950" spans="20:41" x14ac:dyDescent="0.25">
      <c r="T950" s="200">
        <v>940</v>
      </c>
      <c r="U950" s="197">
        <f>IFERROR(INDEX(Sales!$B$6:$F$5005,$T950,MATCH(U$10,Sales!$B$5:$F$5,0)),"")</f>
        <v>0</v>
      </c>
      <c r="V950" s="196">
        <f>IFERROR(INDEX(Sales!$B$6:$F$5005,$T950,MATCH(V$10,Sales!$B$5:$F$5,0)),"")</f>
        <v>0</v>
      </c>
      <c r="W950" s="196">
        <f>IFERROR(INDEX(Sales!$B$6:$F$5005,$T950,MATCH(W$10,Sales!$B$5:$F$5,0)),"")</f>
        <v>0</v>
      </c>
      <c r="X950" s="196">
        <f>IFERROR(INDEX(Sales!$B$6:$F$5005,$T950,MATCH(X$10,Sales!$B$5:$F$5,0)),"")</f>
        <v>0</v>
      </c>
      <c r="Y950" s="220">
        <f>IFERROR(INDEX(Sales!$B$6:$F$5005,$T950,MATCH(Y$10,Sales!$B$5:$F$5,0)),"")</f>
        <v>0</v>
      </c>
      <c r="Z950" s="201"/>
      <c r="AA950" s="201"/>
      <c r="AB950" s="201" t="str">
        <f t="shared" si="90"/>
        <v>No</v>
      </c>
      <c r="AC950" s="201" t="str">
        <f t="shared" si="91"/>
        <v/>
      </c>
      <c r="AD950" s="201" t="str">
        <f t="shared" si="89"/>
        <v/>
      </c>
      <c r="AE950" s="202" t="str">
        <f t="shared" si="92"/>
        <v/>
      </c>
      <c r="AF950" s="202" t="str">
        <f t="shared" si="93"/>
        <v/>
      </c>
      <c r="AG950" s="202" t="str">
        <f t="shared" si="94"/>
        <v/>
      </c>
      <c r="AH950" s="202"/>
      <c r="AI950" s="1"/>
      <c r="AJ950" s="217"/>
      <c r="AK950" s="217"/>
      <c r="AL950" s="217"/>
      <c r="AM950" s="217"/>
      <c r="AO950" s="217"/>
    </row>
    <row r="951" spans="20:41" x14ac:dyDescent="0.25">
      <c r="T951" s="200">
        <v>941</v>
      </c>
      <c r="U951" s="197">
        <f>IFERROR(INDEX(Sales!$B$6:$F$5005,$T951,MATCH(U$10,Sales!$B$5:$F$5,0)),"")</f>
        <v>0</v>
      </c>
      <c r="V951" s="196">
        <f>IFERROR(INDEX(Sales!$B$6:$F$5005,$T951,MATCH(V$10,Sales!$B$5:$F$5,0)),"")</f>
        <v>0</v>
      </c>
      <c r="W951" s="196">
        <f>IFERROR(INDEX(Sales!$B$6:$F$5005,$T951,MATCH(W$10,Sales!$B$5:$F$5,0)),"")</f>
        <v>0</v>
      </c>
      <c r="X951" s="196">
        <f>IFERROR(INDEX(Sales!$B$6:$F$5005,$T951,MATCH(X$10,Sales!$B$5:$F$5,0)),"")</f>
        <v>0</v>
      </c>
      <c r="Y951" s="220">
        <f>IFERROR(INDEX(Sales!$B$6:$F$5005,$T951,MATCH(Y$10,Sales!$B$5:$F$5,0)),"")</f>
        <v>0</v>
      </c>
      <c r="Z951" s="201"/>
      <c r="AA951" s="201"/>
      <c r="AB951" s="201" t="str">
        <f t="shared" si="90"/>
        <v>No</v>
      </c>
      <c r="AC951" s="201" t="str">
        <f t="shared" si="91"/>
        <v/>
      </c>
      <c r="AD951" s="201" t="str">
        <f t="shared" si="89"/>
        <v/>
      </c>
      <c r="AE951" s="202" t="str">
        <f t="shared" si="92"/>
        <v/>
      </c>
      <c r="AF951" s="202" t="str">
        <f t="shared" si="93"/>
        <v/>
      </c>
      <c r="AG951" s="202" t="str">
        <f t="shared" si="94"/>
        <v/>
      </c>
      <c r="AH951" s="202"/>
      <c r="AI951" s="1"/>
      <c r="AJ951" s="217"/>
      <c r="AK951" s="217"/>
      <c r="AL951" s="217"/>
      <c r="AM951" s="217"/>
      <c r="AO951" s="217"/>
    </row>
    <row r="952" spans="20:41" x14ac:dyDescent="0.25">
      <c r="T952" s="200">
        <v>942</v>
      </c>
      <c r="U952" s="197">
        <f>IFERROR(INDEX(Sales!$B$6:$F$5005,$T952,MATCH(U$10,Sales!$B$5:$F$5,0)),"")</f>
        <v>0</v>
      </c>
      <c r="V952" s="196">
        <f>IFERROR(INDEX(Sales!$B$6:$F$5005,$T952,MATCH(V$10,Sales!$B$5:$F$5,0)),"")</f>
        <v>0</v>
      </c>
      <c r="W952" s="196">
        <f>IFERROR(INDEX(Sales!$B$6:$F$5005,$T952,MATCH(W$10,Sales!$B$5:$F$5,0)),"")</f>
        <v>0</v>
      </c>
      <c r="X952" s="196">
        <f>IFERROR(INDEX(Sales!$B$6:$F$5005,$T952,MATCH(X$10,Sales!$B$5:$F$5,0)),"")</f>
        <v>0</v>
      </c>
      <c r="Y952" s="220">
        <f>IFERROR(INDEX(Sales!$B$6:$F$5005,$T952,MATCH(Y$10,Sales!$B$5:$F$5,0)),"")</f>
        <v>0</v>
      </c>
      <c r="Z952" s="201"/>
      <c r="AA952" s="201"/>
      <c r="AB952" s="201" t="str">
        <f t="shared" si="90"/>
        <v>No</v>
      </c>
      <c r="AC952" s="201" t="str">
        <f t="shared" si="91"/>
        <v/>
      </c>
      <c r="AD952" s="201" t="str">
        <f t="shared" si="89"/>
        <v/>
      </c>
      <c r="AE952" s="202" t="str">
        <f t="shared" si="92"/>
        <v/>
      </c>
      <c r="AF952" s="202" t="str">
        <f t="shared" si="93"/>
        <v/>
      </c>
      <c r="AG952" s="202" t="str">
        <f t="shared" si="94"/>
        <v/>
      </c>
      <c r="AH952" s="202"/>
      <c r="AI952" s="1"/>
      <c r="AJ952" s="217"/>
      <c r="AK952" s="217"/>
      <c r="AL952" s="217"/>
      <c r="AM952" s="217"/>
      <c r="AO952" s="217"/>
    </row>
    <row r="953" spans="20:41" x14ac:dyDescent="0.25">
      <c r="T953" s="200">
        <v>943</v>
      </c>
      <c r="U953" s="197">
        <f>IFERROR(INDEX(Sales!$B$6:$F$5005,$T953,MATCH(U$10,Sales!$B$5:$F$5,0)),"")</f>
        <v>0</v>
      </c>
      <c r="V953" s="196">
        <f>IFERROR(INDEX(Sales!$B$6:$F$5005,$T953,MATCH(V$10,Sales!$B$5:$F$5,0)),"")</f>
        <v>0</v>
      </c>
      <c r="W953" s="196">
        <f>IFERROR(INDEX(Sales!$B$6:$F$5005,$T953,MATCH(W$10,Sales!$B$5:$F$5,0)),"")</f>
        <v>0</v>
      </c>
      <c r="X953" s="196">
        <f>IFERROR(INDEX(Sales!$B$6:$F$5005,$T953,MATCH(X$10,Sales!$B$5:$F$5,0)),"")</f>
        <v>0</v>
      </c>
      <c r="Y953" s="220">
        <f>IFERROR(INDEX(Sales!$B$6:$F$5005,$T953,MATCH(Y$10,Sales!$B$5:$F$5,0)),"")</f>
        <v>0</v>
      </c>
      <c r="Z953" s="201"/>
      <c r="AA953" s="201"/>
      <c r="AB953" s="201" t="str">
        <f t="shared" si="90"/>
        <v>No</v>
      </c>
      <c r="AC953" s="201" t="str">
        <f t="shared" si="91"/>
        <v/>
      </c>
      <c r="AD953" s="201" t="str">
        <f t="shared" si="89"/>
        <v/>
      </c>
      <c r="AE953" s="202" t="str">
        <f t="shared" si="92"/>
        <v/>
      </c>
      <c r="AF953" s="202" t="str">
        <f t="shared" si="93"/>
        <v/>
      </c>
      <c r="AG953" s="202" t="str">
        <f t="shared" si="94"/>
        <v/>
      </c>
      <c r="AH953" s="202"/>
      <c r="AI953" s="1"/>
      <c r="AJ953" s="217"/>
      <c r="AK953" s="217"/>
      <c r="AL953" s="217"/>
      <c r="AM953" s="217"/>
      <c r="AO953" s="217"/>
    </row>
    <row r="954" spans="20:41" x14ac:dyDescent="0.25">
      <c r="T954" s="200">
        <v>944</v>
      </c>
      <c r="U954" s="197">
        <f>IFERROR(INDEX(Sales!$B$6:$F$5005,$T954,MATCH(U$10,Sales!$B$5:$F$5,0)),"")</f>
        <v>0</v>
      </c>
      <c r="V954" s="196">
        <f>IFERROR(INDEX(Sales!$B$6:$F$5005,$T954,MATCH(V$10,Sales!$B$5:$F$5,0)),"")</f>
        <v>0</v>
      </c>
      <c r="W954" s="196">
        <f>IFERROR(INDEX(Sales!$B$6:$F$5005,$T954,MATCH(W$10,Sales!$B$5:$F$5,0)),"")</f>
        <v>0</v>
      </c>
      <c r="X954" s="196">
        <f>IFERROR(INDEX(Sales!$B$6:$F$5005,$T954,MATCH(X$10,Sales!$B$5:$F$5,0)),"")</f>
        <v>0</v>
      </c>
      <c r="Y954" s="220">
        <f>IFERROR(INDEX(Sales!$B$6:$F$5005,$T954,MATCH(Y$10,Sales!$B$5:$F$5,0)),"")</f>
        <v>0</v>
      </c>
      <c r="Z954" s="201"/>
      <c r="AA954" s="201"/>
      <c r="AB954" s="201" t="str">
        <f t="shared" si="90"/>
        <v>No</v>
      </c>
      <c r="AC954" s="201" t="str">
        <f t="shared" si="91"/>
        <v/>
      </c>
      <c r="AD954" s="201" t="str">
        <f t="shared" si="89"/>
        <v/>
      </c>
      <c r="AE954" s="202" t="str">
        <f t="shared" si="92"/>
        <v/>
      </c>
      <c r="AF954" s="202" t="str">
        <f t="shared" si="93"/>
        <v/>
      </c>
      <c r="AG954" s="202" t="str">
        <f t="shared" si="94"/>
        <v/>
      </c>
      <c r="AH954" s="202"/>
      <c r="AI954" s="1"/>
      <c r="AJ954" s="217"/>
      <c r="AK954" s="217"/>
      <c r="AL954" s="217"/>
      <c r="AM954" s="217"/>
      <c r="AO954" s="217"/>
    </row>
    <row r="955" spans="20:41" x14ac:dyDescent="0.25">
      <c r="T955" s="200">
        <v>945</v>
      </c>
      <c r="U955" s="197">
        <f>IFERROR(INDEX(Sales!$B$6:$F$5005,$T955,MATCH(U$10,Sales!$B$5:$F$5,0)),"")</f>
        <v>0</v>
      </c>
      <c r="V955" s="196">
        <f>IFERROR(INDEX(Sales!$B$6:$F$5005,$T955,MATCH(V$10,Sales!$B$5:$F$5,0)),"")</f>
        <v>0</v>
      </c>
      <c r="W955" s="196">
        <f>IFERROR(INDEX(Sales!$B$6:$F$5005,$T955,MATCH(W$10,Sales!$B$5:$F$5,0)),"")</f>
        <v>0</v>
      </c>
      <c r="X955" s="196">
        <f>IFERROR(INDEX(Sales!$B$6:$F$5005,$T955,MATCH(X$10,Sales!$B$5:$F$5,0)),"")</f>
        <v>0</v>
      </c>
      <c r="Y955" s="220">
        <f>IFERROR(INDEX(Sales!$B$6:$F$5005,$T955,MATCH(Y$10,Sales!$B$5:$F$5,0)),"")</f>
        <v>0</v>
      </c>
      <c r="Z955" s="201"/>
      <c r="AA955" s="201"/>
      <c r="AB955" s="201" t="str">
        <f t="shared" si="90"/>
        <v>No</v>
      </c>
      <c r="AC955" s="201" t="str">
        <f t="shared" si="91"/>
        <v/>
      </c>
      <c r="AD955" s="201" t="str">
        <f t="shared" si="89"/>
        <v/>
      </c>
      <c r="AE955" s="202" t="str">
        <f t="shared" si="92"/>
        <v/>
      </c>
      <c r="AF955" s="202" t="str">
        <f t="shared" si="93"/>
        <v/>
      </c>
      <c r="AG955" s="202" t="str">
        <f t="shared" si="94"/>
        <v/>
      </c>
      <c r="AH955" s="202"/>
      <c r="AI955" s="1"/>
      <c r="AJ955" s="217"/>
      <c r="AK955" s="217"/>
      <c r="AL955" s="217"/>
      <c r="AM955" s="217"/>
      <c r="AO955" s="217"/>
    </row>
    <row r="956" spans="20:41" x14ac:dyDescent="0.25">
      <c r="T956" s="200">
        <v>946</v>
      </c>
      <c r="U956" s="197">
        <f>IFERROR(INDEX(Sales!$B$6:$F$5005,$T956,MATCH(U$10,Sales!$B$5:$F$5,0)),"")</f>
        <v>0</v>
      </c>
      <c r="V956" s="196">
        <f>IFERROR(INDEX(Sales!$B$6:$F$5005,$T956,MATCH(V$10,Sales!$B$5:$F$5,0)),"")</f>
        <v>0</v>
      </c>
      <c r="W956" s="196">
        <f>IFERROR(INDEX(Sales!$B$6:$F$5005,$T956,MATCH(W$10,Sales!$B$5:$F$5,0)),"")</f>
        <v>0</v>
      </c>
      <c r="X956" s="196">
        <f>IFERROR(INDEX(Sales!$B$6:$F$5005,$T956,MATCH(X$10,Sales!$B$5:$F$5,0)),"")</f>
        <v>0</v>
      </c>
      <c r="Y956" s="220">
        <f>IFERROR(INDEX(Sales!$B$6:$F$5005,$T956,MATCH(Y$10,Sales!$B$5:$F$5,0)),"")</f>
        <v>0</v>
      </c>
      <c r="Z956" s="201"/>
      <c r="AA956" s="201"/>
      <c r="AB956" s="201" t="str">
        <f t="shared" si="90"/>
        <v>No</v>
      </c>
      <c r="AC956" s="201" t="str">
        <f t="shared" si="91"/>
        <v/>
      </c>
      <c r="AD956" s="201" t="str">
        <f t="shared" si="89"/>
        <v/>
      </c>
      <c r="AE956" s="202" t="str">
        <f t="shared" si="92"/>
        <v/>
      </c>
      <c r="AF956" s="202" t="str">
        <f t="shared" si="93"/>
        <v/>
      </c>
      <c r="AG956" s="202" t="str">
        <f t="shared" si="94"/>
        <v/>
      </c>
      <c r="AH956" s="202"/>
      <c r="AI956" s="1"/>
      <c r="AJ956" s="217"/>
      <c r="AK956" s="217"/>
      <c r="AL956" s="217"/>
      <c r="AM956" s="217"/>
      <c r="AO956" s="217"/>
    </row>
    <row r="957" spans="20:41" x14ac:dyDescent="0.25">
      <c r="T957" s="200">
        <v>947</v>
      </c>
      <c r="U957" s="197">
        <f>IFERROR(INDEX(Sales!$B$6:$F$5005,$T957,MATCH(U$10,Sales!$B$5:$F$5,0)),"")</f>
        <v>0</v>
      </c>
      <c r="V957" s="196">
        <f>IFERROR(INDEX(Sales!$B$6:$F$5005,$T957,MATCH(V$10,Sales!$B$5:$F$5,0)),"")</f>
        <v>0</v>
      </c>
      <c r="W957" s="196">
        <f>IFERROR(INDEX(Sales!$B$6:$F$5005,$T957,MATCH(W$10,Sales!$B$5:$F$5,0)),"")</f>
        <v>0</v>
      </c>
      <c r="X957" s="196">
        <f>IFERROR(INDEX(Sales!$B$6:$F$5005,$T957,MATCH(X$10,Sales!$B$5:$F$5,0)),"")</f>
        <v>0</v>
      </c>
      <c r="Y957" s="220">
        <f>IFERROR(INDEX(Sales!$B$6:$F$5005,$T957,MATCH(Y$10,Sales!$B$5:$F$5,0)),"")</f>
        <v>0</v>
      </c>
      <c r="Z957" s="201"/>
      <c r="AA957" s="201"/>
      <c r="AB957" s="201" t="str">
        <f t="shared" si="90"/>
        <v>No</v>
      </c>
      <c r="AC957" s="201" t="str">
        <f t="shared" si="91"/>
        <v/>
      </c>
      <c r="AD957" s="201" t="str">
        <f t="shared" si="89"/>
        <v/>
      </c>
      <c r="AE957" s="202" t="str">
        <f t="shared" si="92"/>
        <v/>
      </c>
      <c r="AF957" s="202" t="str">
        <f t="shared" si="93"/>
        <v/>
      </c>
      <c r="AG957" s="202" t="str">
        <f t="shared" si="94"/>
        <v/>
      </c>
      <c r="AH957" s="202"/>
      <c r="AI957" s="1"/>
      <c r="AJ957" s="217"/>
      <c r="AK957" s="217"/>
      <c r="AL957" s="217"/>
      <c r="AM957" s="217"/>
      <c r="AO957" s="217"/>
    </row>
    <row r="958" spans="20:41" x14ac:dyDescent="0.25">
      <c r="T958" s="200">
        <v>948</v>
      </c>
      <c r="U958" s="197">
        <f>IFERROR(INDEX(Sales!$B$6:$F$5005,$T958,MATCH(U$10,Sales!$B$5:$F$5,0)),"")</f>
        <v>0</v>
      </c>
      <c r="V958" s="196">
        <f>IFERROR(INDEX(Sales!$B$6:$F$5005,$T958,MATCH(V$10,Sales!$B$5:$F$5,0)),"")</f>
        <v>0</v>
      </c>
      <c r="W958" s="196">
        <f>IFERROR(INDEX(Sales!$B$6:$F$5005,$T958,MATCH(W$10,Sales!$B$5:$F$5,0)),"")</f>
        <v>0</v>
      </c>
      <c r="X958" s="196">
        <f>IFERROR(INDEX(Sales!$B$6:$F$5005,$T958,MATCH(X$10,Sales!$B$5:$F$5,0)),"")</f>
        <v>0</v>
      </c>
      <c r="Y958" s="220">
        <f>IFERROR(INDEX(Sales!$B$6:$F$5005,$T958,MATCH(Y$10,Sales!$B$5:$F$5,0)),"")</f>
        <v>0</v>
      </c>
      <c r="Z958" s="201"/>
      <c r="AA958" s="201"/>
      <c r="AB958" s="201" t="str">
        <f t="shared" si="90"/>
        <v>No</v>
      </c>
      <c r="AC958" s="201" t="str">
        <f t="shared" si="91"/>
        <v/>
      </c>
      <c r="AD958" s="201" t="str">
        <f t="shared" si="89"/>
        <v/>
      </c>
      <c r="AE958" s="202" t="str">
        <f t="shared" si="92"/>
        <v/>
      </c>
      <c r="AF958" s="202" t="str">
        <f t="shared" si="93"/>
        <v/>
      </c>
      <c r="AG958" s="202" t="str">
        <f t="shared" si="94"/>
        <v/>
      </c>
      <c r="AH958" s="202"/>
      <c r="AI958" s="1"/>
      <c r="AJ958" s="217"/>
      <c r="AK958" s="217"/>
      <c r="AL958" s="217"/>
      <c r="AM958" s="217"/>
      <c r="AO958" s="217"/>
    </row>
    <row r="959" spans="20:41" x14ac:dyDescent="0.25">
      <c r="T959" s="200">
        <v>949</v>
      </c>
      <c r="U959" s="197">
        <f>IFERROR(INDEX(Sales!$B$6:$F$5005,$T959,MATCH(U$10,Sales!$B$5:$F$5,0)),"")</f>
        <v>0</v>
      </c>
      <c r="V959" s="196">
        <f>IFERROR(INDEX(Sales!$B$6:$F$5005,$T959,MATCH(V$10,Sales!$B$5:$F$5,0)),"")</f>
        <v>0</v>
      </c>
      <c r="W959" s="196">
        <f>IFERROR(INDEX(Sales!$B$6:$F$5005,$T959,MATCH(W$10,Sales!$B$5:$F$5,0)),"")</f>
        <v>0</v>
      </c>
      <c r="X959" s="196">
        <f>IFERROR(INDEX(Sales!$B$6:$F$5005,$T959,MATCH(X$10,Sales!$B$5:$F$5,0)),"")</f>
        <v>0</v>
      </c>
      <c r="Y959" s="220">
        <f>IFERROR(INDEX(Sales!$B$6:$F$5005,$T959,MATCH(Y$10,Sales!$B$5:$F$5,0)),"")</f>
        <v>0</v>
      </c>
      <c r="Z959" s="201"/>
      <c r="AA959" s="201"/>
      <c r="AB959" s="201" t="str">
        <f t="shared" si="90"/>
        <v>No</v>
      </c>
      <c r="AC959" s="201" t="str">
        <f t="shared" si="91"/>
        <v/>
      </c>
      <c r="AD959" s="201" t="str">
        <f t="shared" si="89"/>
        <v/>
      </c>
      <c r="AE959" s="202" t="str">
        <f t="shared" si="92"/>
        <v/>
      </c>
      <c r="AF959" s="202" t="str">
        <f t="shared" si="93"/>
        <v/>
      </c>
      <c r="AG959" s="202" t="str">
        <f t="shared" si="94"/>
        <v/>
      </c>
      <c r="AH959" s="202"/>
      <c r="AI959" s="1"/>
      <c r="AJ959" s="217"/>
      <c r="AK959" s="217"/>
      <c r="AL959" s="217"/>
      <c r="AM959" s="217"/>
      <c r="AO959" s="217"/>
    </row>
    <row r="960" spans="20:41" x14ac:dyDescent="0.25">
      <c r="T960" s="200">
        <v>950</v>
      </c>
      <c r="U960" s="197">
        <f>IFERROR(INDEX(Sales!$B$6:$F$5005,$T960,MATCH(U$10,Sales!$B$5:$F$5,0)),"")</f>
        <v>0</v>
      </c>
      <c r="V960" s="196">
        <f>IFERROR(INDEX(Sales!$B$6:$F$5005,$T960,MATCH(V$10,Sales!$B$5:$F$5,0)),"")</f>
        <v>0</v>
      </c>
      <c r="W960" s="196">
        <f>IFERROR(INDEX(Sales!$B$6:$F$5005,$T960,MATCH(W$10,Sales!$B$5:$F$5,0)),"")</f>
        <v>0</v>
      </c>
      <c r="X960" s="196">
        <f>IFERROR(INDEX(Sales!$B$6:$F$5005,$T960,MATCH(X$10,Sales!$B$5:$F$5,0)),"")</f>
        <v>0</v>
      </c>
      <c r="Y960" s="220">
        <f>IFERROR(INDEX(Sales!$B$6:$F$5005,$T960,MATCH(Y$10,Sales!$B$5:$F$5,0)),"")</f>
        <v>0</v>
      </c>
      <c r="Z960" s="201"/>
      <c r="AA960" s="201"/>
      <c r="AB960" s="201" t="str">
        <f t="shared" si="90"/>
        <v>No</v>
      </c>
      <c r="AC960" s="201" t="str">
        <f t="shared" si="91"/>
        <v/>
      </c>
      <c r="AD960" s="201" t="str">
        <f t="shared" si="89"/>
        <v/>
      </c>
      <c r="AE960" s="202" t="str">
        <f t="shared" si="92"/>
        <v/>
      </c>
      <c r="AF960" s="202" t="str">
        <f t="shared" si="93"/>
        <v/>
      </c>
      <c r="AG960" s="202" t="str">
        <f t="shared" si="94"/>
        <v/>
      </c>
      <c r="AH960" s="202"/>
      <c r="AI960" s="1"/>
      <c r="AJ960" s="217"/>
      <c r="AK960" s="217"/>
      <c r="AL960" s="217"/>
      <c r="AM960" s="217"/>
      <c r="AO960" s="217"/>
    </row>
    <row r="961" spans="20:41" x14ac:dyDescent="0.25">
      <c r="T961" s="200">
        <v>951</v>
      </c>
      <c r="U961" s="197">
        <f>IFERROR(INDEX(Sales!$B$6:$F$5005,$T961,MATCH(U$10,Sales!$B$5:$F$5,0)),"")</f>
        <v>0</v>
      </c>
      <c r="V961" s="196">
        <f>IFERROR(INDEX(Sales!$B$6:$F$5005,$T961,MATCH(V$10,Sales!$B$5:$F$5,0)),"")</f>
        <v>0</v>
      </c>
      <c r="W961" s="196">
        <f>IFERROR(INDEX(Sales!$B$6:$F$5005,$T961,MATCH(W$10,Sales!$B$5:$F$5,0)),"")</f>
        <v>0</v>
      </c>
      <c r="X961" s="196">
        <f>IFERROR(INDEX(Sales!$B$6:$F$5005,$T961,MATCH(X$10,Sales!$B$5:$F$5,0)),"")</f>
        <v>0</v>
      </c>
      <c r="Y961" s="220">
        <f>IFERROR(INDEX(Sales!$B$6:$F$5005,$T961,MATCH(Y$10,Sales!$B$5:$F$5,0)),"")</f>
        <v>0</v>
      </c>
      <c r="Z961" s="201"/>
      <c r="AA961" s="201"/>
      <c r="AB961" s="201" t="str">
        <f t="shared" si="90"/>
        <v>No</v>
      </c>
      <c r="AC961" s="201" t="str">
        <f t="shared" si="91"/>
        <v/>
      </c>
      <c r="AD961" s="201" t="str">
        <f t="shared" si="89"/>
        <v/>
      </c>
      <c r="AE961" s="202" t="str">
        <f t="shared" si="92"/>
        <v/>
      </c>
      <c r="AF961" s="202" t="str">
        <f t="shared" si="93"/>
        <v/>
      </c>
      <c r="AG961" s="202" t="str">
        <f t="shared" si="94"/>
        <v/>
      </c>
      <c r="AH961" s="202"/>
      <c r="AI961" s="1"/>
      <c r="AJ961" s="217"/>
      <c r="AK961" s="217"/>
      <c r="AL961" s="217"/>
      <c r="AM961" s="217"/>
      <c r="AO961" s="217"/>
    </row>
    <row r="962" spans="20:41" x14ac:dyDescent="0.25">
      <c r="T962" s="200">
        <v>952</v>
      </c>
      <c r="U962" s="197">
        <f>IFERROR(INDEX(Sales!$B$6:$F$5005,$T962,MATCH(U$10,Sales!$B$5:$F$5,0)),"")</f>
        <v>0</v>
      </c>
      <c r="V962" s="196">
        <f>IFERROR(INDEX(Sales!$B$6:$F$5005,$T962,MATCH(V$10,Sales!$B$5:$F$5,0)),"")</f>
        <v>0</v>
      </c>
      <c r="W962" s="196">
        <f>IFERROR(INDEX(Sales!$B$6:$F$5005,$T962,MATCH(W$10,Sales!$B$5:$F$5,0)),"")</f>
        <v>0</v>
      </c>
      <c r="X962" s="196">
        <f>IFERROR(INDEX(Sales!$B$6:$F$5005,$T962,MATCH(X$10,Sales!$B$5:$F$5,0)),"")</f>
        <v>0</v>
      </c>
      <c r="Y962" s="220">
        <f>IFERROR(INDEX(Sales!$B$6:$F$5005,$T962,MATCH(Y$10,Sales!$B$5:$F$5,0)),"")</f>
        <v>0</v>
      </c>
      <c r="Z962" s="201"/>
      <c r="AA962" s="201"/>
      <c r="AB962" s="201" t="str">
        <f t="shared" si="90"/>
        <v>No</v>
      </c>
      <c r="AC962" s="201" t="str">
        <f t="shared" si="91"/>
        <v/>
      </c>
      <c r="AD962" s="201" t="str">
        <f t="shared" si="89"/>
        <v/>
      </c>
      <c r="AE962" s="202" t="str">
        <f t="shared" si="92"/>
        <v/>
      </c>
      <c r="AF962" s="202" t="str">
        <f t="shared" si="93"/>
        <v/>
      </c>
      <c r="AG962" s="202" t="str">
        <f t="shared" si="94"/>
        <v/>
      </c>
      <c r="AH962" s="202"/>
      <c r="AI962" s="1"/>
      <c r="AJ962" s="217"/>
      <c r="AK962" s="217"/>
      <c r="AL962" s="217"/>
      <c r="AM962" s="217"/>
      <c r="AO962" s="217"/>
    </row>
    <row r="963" spans="20:41" x14ac:dyDescent="0.25">
      <c r="T963" s="200">
        <v>953</v>
      </c>
      <c r="U963" s="197">
        <f>IFERROR(INDEX(Sales!$B$6:$F$5005,$T963,MATCH(U$10,Sales!$B$5:$F$5,0)),"")</f>
        <v>0</v>
      </c>
      <c r="V963" s="196">
        <f>IFERROR(INDEX(Sales!$B$6:$F$5005,$T963,MATCH(V$10,Sales!$B$5:$F$5,0)),"")</f>
        <v>0</v>
      </c>
      <c r="W963" s="196">
        <f>IFERROR(INDEX(Sales!$B$6:$F$5005,$T963,MATCH(W$10,Sales!$B$5:$F$5,0)),"")</f>
        <v>0</v>
      </c>
      <c r="X963" s="196">
        <f>IFERROR(INDEX(Sales!$B$6:$F$5005,$T963,MATCH(X$10,Sales!$B$5:$F$5,0)),"")</f>
        <v>0</v>
      </c>
      <c r="Y963" s="220">
        <f>IFERROR(INDEX(Sales!$B$6:$F$5005,$T963,MATCH(Y$10,Sales!$B$5:$F$5,0)),"")</f>
        <v>0</v>
      </c>
      <c r="Z963" s="201"/>
      <c r="AA963" s="201"/>
      <c r="AB963" s="201" t="str">
        <f t="shared" si="90"/>
        <v>No</v>
      </c>
      <c r="AC963" s="201" t="str">
        <f t="shared" si="91"/>
        <v/>
      </c>
      <c r="AD963" s="201" t="str">
        <f t="shared" si="89"/>
        <v/>
      </c>
      <c r="AE963" s="202" t="str">
        <f t="shared" si="92"/>
        <v/>
      </c>
      <c r="AF963" s="202" t="str">
        <f t="shared" si="93"/>
        <v/>
      </c>
      <c r="AG963" s="202" t="str">
        <f t="shared" si="94"/>
        <v/>
      </c>
      <c r="AH963" s="202"/>
      <c r="AI963" s="1"/>
      <c r="AJ963" s="217"/>
      <c r="AK963" s="217"/>
      <c r="AL963" s="217"/>
      <c r="AM963" s="217"/>
      <c r="AO963" s="217"/>
    </row>
    <row r="964" spans="20:41" x14ac:dyDescent="0.25">
      <c r="T964" s="200">
        <v>954</v>
      </c>
      <c r="U964" s="197">
        <f>IFERROR(INDEX(Sales!$B$6:$F$5005,$T964,MATCH(U$10,Sales!$B$5:$F$5,0)),"")</f>
        <v>0</v>
      </c>
      <c r="V964" s="196">
        <f>IFERROR(INDEX(Sales!$B$6:$F$5005,$T964,MATCH(V$10,Sales!$B$5:$F$5,0)),"")</f>
        <v>0</v>
      </c>
      <c r="W964" s="196">
        <f>IFERROR(INDEX(Sales!$B$6:$F$5005,$T964,MATCH(W$10,Sales!$B$5:$F$5,0)),"")</f>
        <v>0</v>
      </c>
      <c r="X964" s="196">
        <f>IFERROR(INDEX(Sales!$B$6:$F$5005,$T964,MATCH(X$10,Sales!$B$5:$F$5,0)),"")</f>
        <v>0</v>
      </c>
      <c r="Y964" s="220">
        <f>IFERROR(INDEX(Sales!$B$6:$F$5005,$T964,MATCH(Y$10,Sales!$B$5:$F$5,0)),"")</f>
        <v>0</v>
      </c>
      <c r="Z964" s="201"/>
      <c r="AA964" s="201"/>
      <c r="AB964" s="201" t="str">
        <f t="shared" si="90"/>
        <v>No</v>
      </c>
      <c r="AC964" s="201" t="str">
        <f t="shared" si="91"/>
        <v/>
      </c>
      <c r="AD964" s="201" t="str">
        <f t="shared" si="89"/>
        <v/>
      </c>
      <c r="AE964" s="202" t="str">
        <f t="shared" si="92"/>
        <v/>
      </c>
      <c r="AF964" s="202" t="str">
        <f t="shared" si="93"/>
        <v/>
      </c>
      <c r="AG964" s="202" t="str">
        <f t="shared" si="94"/>
        <v/>
      </c>
      <c r="AH964" s="202"/>
      <c r="AI964" s="1"/>
      <c r="AJ964" s="217"/>
      <c r="AK964" s="217"/>
      <c r="AL964" s="217"/>
      <c r="AM964" s="217"/>
      <c r="AO964" s="217"/>
    </row>
    <row r="965" spans="20:41" x14ac:dyDescent="0.25">
      <c r="T965" s="200">
        <v>955</v>
      </c>
      <c r="U965" s="197">
        <f>IFERROR(INDEX(Sales!$B$6:$F$5005,$T965,MATCH(U$10,Sales!$B$5:$F$5,0)),"")</f>
        <v>0</v>
      </c>
      <c r="V965" s="196">
        <f>IFERROR(INDEX(Sales!$B$6:$F$5005,$T965,MATCH(V$10,Sales!$B$5:$F$5,0)),"")</f>
        <v>0</v>
      </c>
      <c r="W965" s="196">
        <f>IFERROR(INDEX(Sales!$B$6:$F$5005,$T965,MATCH(W$10,Sales!$B$5:$F$5,0)),"")</f>
        <v>0</v>
      </c>
      <c r="X965" s="196">
        <f>IFERROR(INDEX(Sales!$B$6:$F$5005,$T965,MATCH(X$10,Sales!$B$5:$F$5,0)),"")</f>
        <v>0</v>
      </c>
      <c r="Y965" s="220">
        <f>IFERROR(INDEX(Sales!$B$6:$F$5005,$T965,MATCH(Y$10,Sales!$B$5:$F$5,0)),"")</f>
        <v>0</v>
      </c>
      <c r="Z965" s="201"/>
      <c r="AA965" s="201"/>
      <c r="AB965" s="201" t="str">
        <f t="shared" si="90"/>
        <v>No</v>
      </c>
      <c r="AC965" s="201" t="str">
        <f t="shared" si="91"/>
        <v/>
      </c>
      <c r="AD965" s="201" t="str">
        <f t="shared" si="89"/>
        <v/>
      </c>
      <c r="AE965" s="202" t="str">
        <f t="shared" si="92"/>
        <v/>
      </c>
      <c r="AF965" s="202" t="str">
        <f t="shared" si="93"/>
        <v/>
      </c>
      <c r="AG965" s="202" t="str">
        <f t="shared" si="94"/>
        <v/>
      </c>
      <c r="AH965" s="202"/>
      <c r="AI965" s="1"/>
      <c r="AJ965" s="217"/>
      <c r="AK965" s="217"/>
      <c r="AL965" s="217"/>
      <c r="AM965" s="217"/>
      <c r="AO965" s="217"/>
    </row>
    <row r="966" spans="20:41" x14ac:dyDescent="0.25">
      <c r="T966" s="200">
        <v>956</v>
      </c>
      <c r="U966" s="197">
        <f>IFERROR(INDEX(Sales!$B$6:$F$5005,$T966,MATCH(U$10,Sales!$B$5:$F$5,0)),"")</f>
        <v>0</v>
      </c>
      <c r="V966" s="196">
        <f>IFERROR(INDEX(Sales!$B$6:$F$5005,$T966,MATCH(V$10,Sales!$B$5:$F$5,0)),"")</f>
        <v>0</v>
      </c>
      <c r="W966" s="196">
        <f>IFERROR(INDEX(Sales!$B$6:$F$5005,$T966,MATCH(W$10,Sales!$B$5:$F$5,0)),"")</f>
        <v>0</v>
      </c>
      <c r="X966" s="196">
        <f>IFERROR(INDEX(Sales!$B$6:$F$5005,$T966,MATCH(X$10,Sales!$B$5:$F$5,0)),"")</f>
        <v>0</v>
      </c>
      <c r="Y966" s="220">
        <f>IFERROR(INDEX(Sales!$B$6:$F$5005,$T966,MATCH(Y$10,Sales!$B$5:$F$5,0)),"")</f>
        <v>0</v>
      </c>
      <c r="Z966" s="201"/>
      <c r="AA966" s="201"/>
      <c r="AB966" s="201" t="str">
        <f t="shared" si="90"/>
        <v>No</v>
      </c>
      <c r="AC966" s="201" t="str">
        <f t="shared" si="91"/>
        <v/>
      </c>
      <c r="AD966" s="201" t="str">
        <f t="shared" si="89"/>
        <v/>
      </c>
      <c r="AE966" s="202" t="str">
        <f t="shared" si="92"/>
        <v/>
      </c>
      <c r="AF966" s="202" t="str">
        <f t="shared" si="93"/>
        <v/>
      </c>
      <c r="AG966" s="202" t="str">
        <f t="shared" si="94"/>
        <v/>
      </c>
      <c r="AH966" s="202"/>
      <c r="AI966" s="1"/>
      <c r="AJ966" s="217"/>
      <c r="AK966" s="217"/>
      <c r="AL966" s="217"/>
      <c r="AM966" s="217"/>
      <c r="AO966" s="217"/>
    </row>
    <row r="967" spans="20:41" x14ac:dyDescent="0.25">
      <c r="T967" s="200">
        <v>957</v>
      </c>
      <c r="U967" s="197">
        <f>IFERROR(INDEX(Sales!$B$6:$F$5005,$T967,MATCH(U$10,Sales!$B$5:$F$5,0)),"")</f>
        <v>0</v>
      </c>
      <c r="V967" s="196">
        <f>IFERROR(INDEX(Sales!$B$6:$F$5005,$T967,MATCH(V$10,Sales!$B$5:$F$5,0)),"")</f>
        <v>0</v>
      </c>
      <c r="W967" s="196">
        <f>IFERROR(INDEX(Sales!$B$6:$F$5005,$T967,MATCH(W$10,Sales!$B$5:$F$5,0)),"")</f>
        <v>0</v>
      </c>
      <c r="X967" s="196">
        <f>IFERROR(INDEX(Sales!$B$6:$F$5005,$T967,MATCH(X$10,Sales!$B$5:$F$5,0)),"")</f>
        <v>0</v>
      </c>
      <c r="Y967" s="220">
        <f>IFERROR(INDEX(Sales!$B$6:$F$5005,$T967,MATCH(Y$10,Sales!$B$5:$F$5,0)),"")</f>
        <v>0</v>
      </c>
      <c r="Z967" s="201"/>
      <c r="AA967" s="201"/>
      <c r="AB967" s="201" t="str">
        <f t="shared" si="90"/>
        <v>No</v>
      </c>
      <c r="AC967" s="201" t="str">
        <f t="shared" si="91"/>
        <v/>
      </c>
      <c r="AD967" s="201" t="str">
        <f t="shared" si="89"/>
        <v/>
      </c>
      <c r="AE967" s="202" t="str">
        <f t="shared" si="92"/>
        <v/>
      </c>
      <c r="AF967" s="202" t="str">
        <f t="shared" si="93"/>
        <v/>
      </c>
      <c r="AG967" s="202" t="str">
        <f t="shared" si="94"/>
        <v/>
      </c>
      <c r="AH967" s="202"/>
      <c r="AI967" s="1"/>
      <c r="AJ967" s="217"/>
      <c r="AK967" s="217"/>
      <c r="AL967" s="217"/>
      <c r="AM967" s="217"/>
      <c r="AO967" s="217"/>
    </row>
    <row r="968" spans="20:41" x14ac:dyDescent="0.25">
      <c r="T968" s="200">
        <v>958</v>
      </c>
      <c r="U968" s="197">
        <f>IFERROR(INDEX(Sales!$B$6:$F$5005,$T968,MATCH(U$10,Sales!$B$5:$F$5,0)),"")</f>
        <v>0</v>
      </c>
      <c r="V968" s="196">
        <f>IFERROR(INDEX(Sales!$B$6:$F$5005,$T968,MATCH(V$10,Sales!$B$5:$F$5,0)),"")</f>
        <v>0</v>
      </c>
      <c r="W968" s="196">
        <f>IFERROR(INDEX(Sales!$B$6:$F$5005,$T968,MATCH(W$10,Sales!$B$5:$F$5,0)),"")</f>
        <v>0</v>
      </c>
      <c r="X968" s="196">
        <f>IFERROR(INDEX(Sales!$B$6:$F$5005,$T968,MATCH(X$10,Sales!$B$5:$F$5,0)),"")</f>
        <v>0</v>
      </c>
      <c r="Y968" s="220">
        <f>IFERROR(INDEX(Sales!$B$6:$F$5005,$T968,MATCH(Y$10,Sales!$B$5:$F$5,0)),"")</f>
        <v>0</v>
      </c>
      <c r="Z968" s="201"/>
      <c r="AA968" s="201"/>
      <c r="AB968" s="201" t="str">
        <f t="shared" si="90"/>
        <v>No</v>
      </c>
      <c r="AC968" s="201" t="str">
        <f t="shared" si="91"/>
        <v/>
      </c>
      <c r="AD968" s="201" t="str">
        <f t="shared" si="89"/>
        <v/>
      </c>
      <c r="AE968" s="202" t="str">
        <f t="shared" si="92"/>
        <v/>
      </c>
      <c r="AF968" s="202" t="str">
        <f t="shared" si="93"/>
        <v/>
      </c>
      <c r="AG968" s="202" t="str">
        <f t="shared" si="94"/>
        <v/>
      </c>
      <c r="AH968" s="202"/>
      <c r="AI968" s="1"/>
      <c r="AJ968" s="217"/>
      <c r="AK968" s="217"/>
      <c r="AL968" s="217"/>
      <c r="AM968" s="217"/>
      <c r="AO968" s="217"/>
    </row>
    <row r="969" spans="20:41" x14ac:dyDescent="0.25">
      <c r="T969" s="200">
        <v>959</v>
      </c>
      <c r="U969" s="197">
        <f>IFERROR(INDEX(Sales!$B$6:$F$5005,$T969,MATCH(U$10,Sales!$B$5:$F$5,0)),"")</f>
        <v>0</v>
      </c>
      <c r="V969" s="196">
        <f>IFERROR(INDEX(Sales!$B$6:$F$5005,$T969,MATCH(V$10,Sales!$B$5:$F$5,0)),"")</f>
        <v>0</v>
      </c>
      <c r="W969" s="196">
        <f>IFERROR(INDEX(Sales!$B$6:$F$5005,$T969,MATCH(W$10,Sales!$B$5:$F$5,0)),"")</f>
        <v>0</v>
      </c>
      <c r="X969" s="196">
        <f>IFERROR(INDEX(Sales!$B$6:$F$5005,$T969,MATCH(X$10,Sales!$B$5:$F$5,0)),"")</f>
        <v>0</v>
      </c>
      <c r="Y969" s="220">
        <f>IFERROR(INDEX(Sales!$B$6:$F$5005,$T969,MATCH(Y$10,Sales!$B$5:$F$5,0)),"")</f>
        <v>0</v>
      </c>
      <c r="Z969" s="201"/>
      <c r="AA969" s="201"/>
      <c r="AB969" s="201" t="str">
        <f t="shared" si="90"/>
        <v>No</v>
      </c>
      <c r="AC969" s="201" t="str">
        <f t="shared" si="91"/>
        <v/>
      </c>
      <c r="AD969" s="201" t="str">
        <f t="shared" si="89"/>
        <v/>
      </c>
      <c r="AE969" s="202" t="str">
        <f t="shared" si="92"/>
        <v/>
      </c>
      <c r="AF969" s="202" t="str">
        <f t="shared" si="93"/>
        <v/>
      </c>
      <c r="AG969" s="202" t="str">
        <f t="shared" si="94"/>
        <v/>
      </c>
      <c r="AH969" s="202"/>
      <c r="AI969" s="1"/>
      <c r="AJ969" s="217"/>
      <c r="AK969" s="217"/>
      <c r="AL969" s="217"/>
      <c r="AM969" s="217"/>
      <c r="AO969" s="217"/>
    </row>
    <row r="970" spans="20:41" x14ac:dyDescent="0.25">
      <c r="T970" s="200">
        <v>960</v>
      </c>
      <c r="U970" s="197">
        <f>IFERROR(INDEX(Sales!$B$6:$F$5005,$T970,MATCH(U$10,Sales!$B$5:$F$5,0)),"")</f>
        <v>0</v>
      </c>
      <c r="V970" s="196">
        <f>IFERROR(INDEX(Sales!$B$6:$F$5005,$T970,MATCH(V$10,Sales!$B$5:$F$5,0)),"")</f>
        <v>0</v>
      </c>
      <c r="W970" s="196">
        <f>IFERROR(INDEX(Sales!$B$6:$F$5005,$T970,MATCH(W$10,Sales!$B$5:$F$5,0)),"")</f>
        <v>0</v>
      </c>
      <c r="X970" s="196">
        <f>IFERROR(INDEX(Sales!$B$6:$F$5005,$T970,MATCH(X$10,Sales!$B$5:$F$5,0)),"")</f>
        <v>0</v>
      </c>
      <c r="Y970" s="220">
        <f>IFERROR(INDEX(Sales!$B$6:$F$5005,$T970,MATCH(Y$10,Sales!$B$5:$F$5,0)),"")</f>
        <v>0</v>
      </c>
      <c r="Z970" s="201"/>
      <c r="AA970" s="201"/>
      <c r="AB970" s="201" t="str">
        <f t="shared" si="90"/>
        <v>No</v>
      </c>
      <c r="AC970" s="201" t="str">
        <f t="shared" si="91"/>
        <v/>
      </c>
      <c r="AD970" s="201" t="str">
        <f t="shared" si="89"/>
        <v/>
      </c>
      <c r="AE970" s="202" t="str">
        <f t="shared" si="92"/>
        <v/>
      </c>
      <c r="AF970" s="202" t="str">
        <f t="shared" si="93"/>
        <v/>
      </c>
      <c r="AG970" s="202" t="str">
        <f t="shared" si="94"/>
        <v/>
      </c>
      <c r="AH970" s="202"/>
      <c r="AI970" s="1"/>
      <c r="AJ970" s="217"/>
      <c r="AK970" s="217"/>
      <c r="AL970" s="217"/>
      <c r="AM970" s="217"/>
      <c r="AO970" s="217"/>
    </row>
    <row r="971" spans="20:41" x14ac:dyDescent="0.25">
      <c r="T971" s="200">
        <v>961</v>
      </c>
      <c r="U971" s="197">
        <f>IFERROR(INDEX(Sales!$B$6:$F$5005,$T971,MATCH(U$10,Sales!$B$5:$F$5,0)),"")</f>
        <v>0</v>
      </c>
      <c r="V971" s="196">
        <f>IFERROR(INDEX(Sales!$B$6:$F$5005,$T971,MATCH(V$10,Sales!$B$5:$F$5,0)),"")</f>
        <v>0</v>
      </c>
      <c r="W971" s="196">
        <f>IFERROR(INDEX(Sales!$B$6:$F$5005,$T971,MATCH(W$10,Sales!$B$5:$F$5,0)),"")</f>
        <v>0</v>
      </c>
      <c r="X971" s="196">
        <f>IFERROR(INDEX(Sales!$B$6:$F$5005,$T971,MATCH(X$10,Sales!$B$5:$F$5,0)),"")</f>
        <v>0</v>
      </c>
      <c r="Y971" s="220">
        <f>IFERROR(INDEX(Sales!$B$6:$F$5005,$T971,MATCH(Y$10,Sales!$B$5:$F$5,0)),"")</f>
        <v>0</v>
      </c>
      <c r="Z971" s="201"/>
      <c r="AA971" s="201"/>
      <c r="AB971" s="201" t="str">
        <f t="shared" si="90"/>
        <v>No</v>
      </c>
      <c r="AC971" s="201" t="str">
        <f t="shared" si="91"/>
        <v/>
      </c>
      <c r="AD971" s="201" t="str">
        <f t="shared" ref="AD971:AD1034" si="95">IF($AB971="No","",SUM($AT$10:$BE$10)/$AR$6)</f>
        <v/>
      </c>
      <c r="AE971" s="202" t="str">
        <f t="shared" si="92"/>
        <v/>
      </c>
      <c r="AF971" s="202" t="str">
        <f t="shared" si="93"/>
        <v/>
      </c>
      <c r="AG971" s="202" t="str">
        <f t="shared" si="94"/>
        <v/>
      </c>
      <c r="AH971" s="202"/>
      <c r="AI971" s="1"/>
      <c r="AJ971" s="217"/>
      <c r="AK971" s="217"/>
      <c r="AL971" s="217"/>
      <c r="AM971" s="217"/>
      <c r="AO971" s="217"/>
    </row>
    <row r="972" spans="20:41" x14ac:dyDescent="0.25">
      <c r="T972" s="200">
        <v>962</v>
      </c>
      <c r="U972" s="197">
        <f>IFERROR(INDEX(Sales!$B$6:$F$5005,$T972,MATCH(U$10,Sales!$B$5:$F$5,0)),"")</f>
        <v>0</v>
      </c>
      <c r="V972" s="196">
        <f>IFERROR(INDEX(Sales!$B$6:$F$5005,$T972,MATCH(V$10,Sales!$B$5:$F$5,0)),"")</f>
        <v>0</v>
      </c>
      <c r="W972" s="196">
        <f>IFERROR(INDEX(Sales!$B$6:$F$5005,$T972,MATCH(W$10,Sales!$B$5:$F$5,0)),"")</f>
        <v>0</v>
      </c>
      <c r="X972" s="196">
        <f>IFERROR(INDEX(Sales!$B$6:$F$5005,$T972,MATCH(X$10,Sales!$B$5:$F$5,0)),"")</f>
        <v>0</v>
      </c>
      <c r="Y972" s="220">
        <f>IFERROR(INDEX(Sales!$B$6:$F$5005,$T972,MATCH(Y$10,Sales!$B$5:$F$5,0)),"")</f>
        <v>0</v>
      </c>
      <c r="Z972" s="201"/>
      <c r="AA972" s="201"/>
      <c r="AB972" s="201" t="str">
        <f t="shared" ref="AB972:AB1035" si="96">IF($U972=0,"No","Yes")</f>
        <v>No</v>
      </c>
      <c r="AC972" s="201" t="str">
        <f t="shared" ref="AC972:AC1035" si="97">IFERROR(IF($AB972="No","",$Y972),"")</f>
        <v/>
      </c>
      <c r="AD972" s="201" t="str">
        <f t="shared" si="95"/>
        <v/>
      </c>
      <c r="AE972" s="202" t="str">
        <f t="shared" ref="AE972:AE1035" si="98">IFERROR(IF($AB972="No","",YEAR($U972)),"")</f>
        <v/>
      </c>
      <c r="AF972" s="202" t="str">
        <f t="shared" ref="AF972:AF1035" si="99">IFERROR(IF($AB972="No","",MONTH($U972)),"")</f>
        <v/>
      </c>
      <c r="AG972" s="202" t="str">
        <f t="shared" ref="AG972:AG1035" si="100">IFERROR(INDEX($AJ$11:$AK$22,MATCH($AF972,$AJ$11:$AJ$22,0),2),"")</f>
        <v/>
      </c>
      <c r="AH972" s="202"/>
      <c r="AI972" s="1"/>
      <c r="AJ972" s="217"/>
      <c r="AK972" s="217"/>
      <c r="AL972" s="217"/>
      <c r="AM972" s="217"/>
      <c r="AO972" s="217"/>
    </row>
    <row r="973" spans="20:41" x14ac:dyDescent="0.25">
      <c r="T973" s="200">
        <v>963</v>
      </c>
      <c r="U973" s="197">
        <f>IFERROR(INDEX(Sales!$B$6:$F$5005,$T973,MATCH(U$10,Sales!$B$5:$F$5,0)),"")</f>
        <v>0</v>
      </c>
      <c r="V973" s="196">
        <f>IFERROR(INDEX(Sales!$B$6:$F$5005,$T973,MATCH(V$10,Sales!$B$5:$F$5,0)),"")</f>
        <v>0</v>
      </c>
      <c r="W973" s="196">
        <f>IFERROR(INDEX(Sales!$B$6:$F$5005,$T973,MATCH(W$10,Sales!$B$5:$F$5,0)),"")</f>
        <v>0</v>
      </c>
      <c r="X973" s="196">
        <f>IFERROR(INDEX(Sales!$B$6:$F$5005,$T973,MATCH(X$10,Sales!$B$5:$F$5,0)),"")</f>
        <v>0</v>
      </c>
      <c r="Y973" s="220">
        <f>IFERROR(INDEX(Sales!$B$6:$F$5005,$T973,MATCH(Y$10,Sales!$B$5:$F$5,0)),"")</f>
        <v>0</v>
      </c>
      <c r="Z973" s="201"/>
      <c r="AA973" s="201"/>
      <c r="AB973" s="201" t="str">
        <f t="shared" si="96"/>
        <v>No</v>
      </c>
      <c r="AC973" s="201" t="str">
        <f t="shared" si="97"/>
        <v/>
      </c>
      <c r="AD973" s="201" t="str">
        <f t="shared" si="95"/>
        <v/>
      </c>
      <c r="AE973" s="202" t="str">
        <f t="shared" si="98"/>
        <v/>
      </c>
      <c r="AF973" s="202" t="str">
        <f t="shared" si="99"/>
        <v/>
      </c>
      <c r="AG973" s="202" t="str">
        <f t="shared" si="100"/>
        <v/>
      </c>
      <c r="AH973" s="202"/>
      <c r="AI973" s="1"/>
      <c r="AJ973" s="217"/>
      <c r="AK973" s="217"/>
      <c r="AL973" s="217"/>
      <c r="AM973" s="217"/>
      <c r="AO973" s="217"/>
    </row>
    <row r="974" spans="20:41" x14ac:dyDescent="0.25">
      <c r="T974" s="200">
        <v>964</v>
      </c>
      <c r="U974" s="197">
        <f>IFERROR(INDEX(Sales!$B$6:$F$5005,$T974,MATCH(U$10,Sales!$B$5:$F$5,0)),"")</f>
        <v>0</v>
      </c>
      <c r="V974" s="196">
        <f>IFERROR(INDEX(Sales!$B$6:$F$5005,$T974,MATCH(V$10,Sales!$B$5:$F$5,0)),"")</f>
        <v>0</v>
      </c>
      <c r="W974" s="196">
        <f>IFERROR(INDEX(Sales!$B$6:$F$5005,$T974,MATCH(W$10,Sales!$B$5:$F$5,0)),"")</f>
        <v>0</v>
      </c>
      <c r="X974" s="196">
        <f>IFERROR(INDEX(Sales!$B$6:$F$5005,$T974,MATCH(X$10,Sales!$B$5:$F$5,0)),"")</f>
        <v>0</v>
      </c>
      <c r="Y974" s="220">
        <f>IFERROR(INDEX(Sales!$B$6:$F$5005,$T974,MATCH(Y$10,Sales!$B$5:$F$5,0)),"")</f>
        <v>0</v>
      </c>
      <c r="Z974" s="201"/>
      <c r="AA974" s="201"/>
      <c r="AB974" s="201" t="str">
        <f t="shared" si="96"/>
        <v>No</v>
      </c>
      <c r="AC974" s="201" t="str">
        <f t="shared" si="97"/>
        <v/>
      </c>
      <c r="AD974" s="201" t="str">
        <f t="shared" si="95"/>
        <v/>
      </c>
      <c r="AE974" s="202" t="str">
        <f t="shared" si="98"/>
        <v/>
      </c>
      <c r="AF974" s="202" t="str">
        <f t="shared" si="99"/>
        <v/>
      </c>
      <c r="AG974" s="202" t="str">
        <f t="shared" si="100"/>
        <v/>
      </c>
      <c r="AH974" s="202"/>
      <c r="AI974" s="1"/>
      <c r="AJ974" s="217"/>
      <c r="AK974" s="217"/>
      <c r="AL974" s="217"/>
      <c r="AM974" s="217"/>
      <c r="AO974" s="217"/>
    </row>
    <row r="975" spans="20:41" x14ac:dyDescent="0.25">
      <c r="T975" s="200">
        <v>965</v>
      </c>
      <c r="U975" s="197">
        <f>IFERROR(INDEX(Sales!$B$6:$F$5005,$T975,MATCH(U$10,Sales!$B$5:$F$5,0)),"")</f>
        <v>0</v>
      </c>
      <c r="V975" s="196">
        <f>IFERROR(INDEX(Sales!$B$6:$F$5005,$T975,MATCH(V$10,Sales!$B$5:$F$5,0)),"")</f>
        <v>0</v>
      </c>
      <c r="W975" s="196">
        <f>IFERROR(INDEX(Sales!$B$6:$F$5005,$T975,MATCH(W$10,Sales!$B$5:$F$5,0)),"")</f>
        <v>0</v>
      </c>
      <c r="X975" s="196">
        <f>IFERROR(INDEX(Sales!$B$6:$F$5005,$T975,MATCH(X$10,Sales!$B$5:$F$5,0)),"")</f>
        <v>0</v>
      </c>
      <c r="Y975" s="220">
        <f>IFERROR(INDEX(Sales!$B$6:$F$5005,$T975,MATCH(Y$10,Sales!$B$5:$F$5,0)),"")</f>
        <v>0</v>
      </c>
      <c r="Z975" s="201"/>
      <c r="AA975" s="201"/>
      <c r="AB975" s="201" t="str">
        <f t="shared" si="96"/>
        <v>No</v>
      </c>
      <c r="AC975" s="201" t="str">
        <f t="shared" si="97"/>
        <v/>
      </c>
      <c r="AD975" s="201" t="str">
        <f t="shared" si="95"/>
        <v/>
      </c>
      <c r="AE975" s="202" t="str">
        <f t="shared" si="98"/>
        <v/>
      </c>
      <c r="AF975" s="202" t="str">
        <f t="shared" si="99"/>
        <v/>
      </c>
      <c r="AG975" s="202" t="str">
        <f t="shared" si="100"/>
        <v/>
      </c>
      <c r="AH975" s="202"/>
      <c r="AI975" s="1"/>
      <c r="AJ975" s="217"/>
      <c r="AK975" s="217"/>
      <c r="AL975" s="217"/>
      <c r="AM975" s="217"/>
      <c r="AO975" s="217"/>
    </row>
    <row r="976" spans="20:41" x14ac:dyDescent="0.25">
      <c r="T976" s="200">
        <v>966</v>
      </c>
      <c r="U976" s="197">
        <f>IFERROR(INDEX(Sales!$B$6:$F$5005,$T976,MATCH(U$10,Sales!$B$5:$F$5,0)),"")</f>
        <v>0</v>
      </c>
      <c r="V976" s="196">
        <f>IFERROR(INDEX(Sales!$B$6:$F$5005,$T976,MATCH(V$10,Sales!$B$5:$F$5,0)),"")</f>
        <v>0</v>
      </c>
      <c r="W976" s="196">
        <f>IFERROR(INDEX(Sales!$B$6:$F$5005,$T976,MATCH(W$10,Sales!$B$5:$F$5,0)),"")</f>
        <v>0</v>
      </c>
      <c r="X976" s="196">
        <f>IFERROR(INDEX(Sales!$B$6:$F$5005,$T976,MATCH(X$10,Sales!$B$5:$F$5,0)),"")</f>
        <v>0</v>
      </c>
      <c r="Y976" s="220">
        <f>IFERROR(INDEX(Sales!$B$6:$F$5005,$T976,MATCH(Y$10,Sales!$B$5:$F$5,0)),"")</f>
        <v>0</v>
      </c>
      <c r="Z976" s="201"/>
      <c r="AA976" s="201"/>
      <c r="AB976" s="201" t="str">
        <f t="shared" si="96"/>
        <v>No</v>
      </c>
      <c r="AC976" s="201" t="str">
        <f t="shared" si="97"/>
        <v/>
      </c>
      <c r="AD976" s="201" t="str">
        <f t="shared" si="95"/>
        <v/>
      </c>
      <c r="AE976" s="202" t="str">
        <f t="shared" si="98"/>
        <v/>
      </c>
      <c r="AF976" s="202" t="str">
        <f t="shared" si="99"/>
        <v/>
      </c>
      <c r="AG976" s="202" t="str">
        <f t="shared" si="100"/>
        <v/>
      </c>
      <c r="AH976" s="202"/>
      <c r="AI976" s="1"/>
      <c r="AJ976" s="217"/>
      <c r="AK976" s="217"/>
      <c r="AL976" s="217"/>
      <c r="AM976" s="217"/>
      <c r="AO976" s="217"/>
    </row>
    <row r="977" spans="20:41" x14ac:dyDescent="0.25">
      <c r="T977" s="200">
        <v>967</v>
      </c>
      <c r="U977" s="197">
        <f>IFERROR(INDEX(Sales!$B$6:$F$5005,$T977,MATCH(U$10,Sales!$B$5:$F$5,0)),"")</f>
        <v>0</v>
      </c>
      <c r="V977" s="196">
        <f>IFERROR(INDEX(Sales!$B$6:$F$5005,$T977,MATCH(V$10,Sales!$B$5:$F$5,0)),"")</f>
        <v>0</v>
      </c>
      <c r="W977" s="196">
        <f>IFERROR(INDEX(Sales!$B$6:$F$5005,$T977,MATCH(W$10,Sales!$B$5:$F$5,0)),"")</f>
        <v>0</v>
      </c>
      <c r="X977" s="196">
        <f>IFERROR(INDEX(Sales!$B$6:$F$5005,$T977,MATCH(X$10,Sales!$B$5:$F$5,0)),"")</f>
        <v>0</v>
      </c>
      <c r="Y977" s="220">
        <f>IFERROR(INDEX(Sales!$B$6:$F$5005,$T977,MATCH(Y$10,Sales!$B$5:$F$5,0)),"")</f>
        <v>0</v>
      </c>
      <c r="Z977" s="201"/>
      <c r="AA977" s="201"/>
      <c r="AB977" s="201" t="str">
        <f t="shared" si="96"/>
        <v>No</v>
      </c>
      <c r="AC977" s="201" t="str">
        <f t="shared" si="97"/>
        <v/>
      </c>
      <c r="AD977" s="201" t="str">
        <f t="shared" si="95"/>
        <v/>
      </c>
      <c r="AE977" s="202" t="str">
        <f t="shared" si="98"/>
        <v/>
      </c>
      <c r="AF977" s="202" t="str">
        <f t="shared" si="99"/>
        <v/>
      </c>
      <c r="AG977" s="202" t="str">
        <f t="shared" si="100"/>
        <v/>
      </c>
      <c r="AH977" s="202"/>
      <c r="AI977" s="1"/>
      <c r="AJ977" s="217"/>
      <c r="AK977" s="217"/>
      <c r="AL977" s="217"/>
      <c r="AM977" s="217"/>
      <c r="AO977" s="217"/>
    </row>
    <row r="978" spans="20:41" x14ac:dyDescent="0.25">
      <c r="T978" s="200">
        <v>968</v>
      </c>
      <c r="U978" s="197">
        <f>IFERROR(INDEX(Sales!$B$6:$F$5005,$T978,MATCH(U$10,Sales!$B$5:$F$5,0)),"")</f>
        <v>0</v>
      </c>
      <c r="V978" s="196">
        <f>IFERROR(INDEX(Sales!$B$6:$F$5005,$T978,MATCH(V$10,Sales!$B$5:$F$5,0)),"")</f>
        <v>0</v>
      </c>
      <c r="W978" s="196">
        <f>IFERROR(INDEX(Sales!$B$6:$F$5005,$T978,MATCH(W$10,Sales!$B$5:$F$5,0)),"")</f>
        <v>0</v>
      </c>
      <c r="X978" s="196">
        <f>IFERROR(INDEX(Sales!$B$6:$F$5005,$T978,MATCH(X$10,Sales!$B$5:$F$5,0)),"")</f>
        <v>0</v>
      </c>
      <c r="Y978" s="220">
        <f>IFERROR(INDEX(Sales!$B$6:$F$5005,$T978,MATCH(Y$10,Sales!$B$5:$F$5,0)),"")</f>
        <v>0</v>
      </c>
      <c r="Z978" s="201"/>
      <c r="AA978" s="201"/>
      <c r="AB978" s="201" t="str">
        <f t="shared" si="96"/>
        <v>No</v>
      </c>
      <c r="AC978" s="201" t="str">
        <f t="shared" si="97"/>
        <v/>
      </c>
      <c r="AD978" s="201" t="str">
        <f t="shared" si="95"/>
        <v/>
      </c>
      <c r="AE978" s="202" t="str">
        <f t="shared" si="98"/>
        <v/>
      </c>
      <c r="AF978" s="202" t="str">
        <f t="shared" si="99"/>
        <v/>
      </c>
      <c r="AG978" s="202" t="str">
        <f t="shared" si="100"/>
        <v/>
      </c>
      <c r="AH978" s="202"/>
      <c r="AI978" s="1"/>
      <c r="AJ978" s="217"/>
      <c r="AK978" s="217"/>
      <c r="AL978" s="217"/>
      <c r="AM978" s="217"/>
      <c r="AO978" s="217"/>
    </row>
    <row r="979" spans="20:41" x14ac:dyDescent="0.25">
      <c r="T979" s="200">
        <v>969</v>
      </c>
      <c r="U979" s="197">
        <f>IFERROR(INDEX(Sales!$B$6:$F$5005,$T979,MATCH(U$10,Sales!$B$5:$F$5,0)),"")</f>
        <v>0</v>
      </c>
      <c r="V979" s="196">
        <f>IFERROR(INDEX(Sales!$B$6:$F$5005,$T979,MATCH(V$10,Sales!$B$5:$F$5,0)),"")</f>
        <v>0</v>
      </c>
      <c r="W979" s="196">
        <f>IFERROR(INDEX(Sales!$B$6:$F$5005,$T979,MATCH(W$10,Sales!$B$5:$F$5,0)),"")</f>
        <v>0</v>
      </c>
      <c r="X979" s="196">
        <f>IFERROR(INDEX(Sales!$B$6:$F$5005,$T979,MATCH(X$10,Sales!$B$5:$F$5,0)),"")</f>
        <v>0</v>
      </c>
      <c r="Y979" s="220">
        <f>IFERROR(INDEX(Sales!$B$6:$F$5005,$T979,MATCH(Y$10,Sales!$B$5:$F$5,0)),"")</f>
        <v>0</v>
      </c>
      <c r="Z979" s="201"/>
      <c r="AA979" s="201"/>
      <c r="AB979" s="201" t="str">
        <f t="shared" si="96"/>
        <v>No</v>
      </c>
      <c r="AC979" s="201" t="str">
        <f t="shared" si="97"/>
        <v/>
      </c>
      <c r="AD979" s="201" t="str">
        <f t="shared" si="95"/>
        <v/>
      </c>
      <c r="AE979" s="202" t="str">
        <f t="shared" si="98"/>
        <v/>
      </c>
      <c r="AF979" s="202" t="str">
        <f t="shared" si="99"/>
        <v/>
      </c>
      <c r="AG979" s="202" t="str">
        <f t="shared" si="100"/>
        <v/>
      </c>
      <c r="AH979" s="202"/>
      <c r="AI979" s="1"/>
      <c r="AJ979" s="217"/>
      <c r="AK979" s="217"/>
      <c r="AL979" s="217"/>
      <c r="AM979" s="217"/>
      <c r="AO979" s="217"/>
    </row>
    <row r="980" spans="20:41" x14ac:dyDescent="0.25">
      <c r="T980" s="200">
        <v>970</v>
      </c>
      <c r="U980" s="197">
        <f>IFERROR(INDEX(Sales!$B$6:$F$5005,$T980,MATCH(U$10,Sales!$B$5:$F$5,0)),"")</f>
        <v>0</v>
      </c>
      <c r="V980" s="196">
        <f>IFERROR(INDEX(Sales!$B$6:$F$5005,$T980,MATCH(V$10,Sales!$B$5:$F$5,0)),"")</f>
        <v>0</v>
      </c>
      <c r="W980" s="196">
        <f>IFERROR(INDEX(Sales!$B$6:$F$5005,$T980,MATCH(W$10,Sales!$B$5:$F$5,0)),"")</f>
        <v>0</v>
      </c>
      <c r="X980" s="196">
        <f>IFERROR(INDEX(Sales!$B$6:$F$5005,$T980,MATCH(X$10,Sales!$B$5:$F$5,0)),"")</f>
        <v>0</v>
      </c>
      <c r="Y980" s="220">
        <f>IFERROR(INDEX(Sales!$B$6:$F$5005,$T980,MATCH(Y$10,Sales!$B$5:$F$5,0)),"")</f>
        <v>0</v>
      </c>
      <c r="Z980" s="201"/>
      <c r="AA980" s="201"/>
      <c r="AB980" s="201" t="str">
        <f t="shared" si="96"/>
        <v>No</v>
      </c>
      <c r="AC980" s="201" t="str">
        <f t="shared" si="97"/>
        <v/>
      </c>
      <c r="AD980" s="201" t="str">
        <f t="shared" si="95"/>
        <v/>
      </c>
      <c r="AE980" s="202" t="str">
        <f t="shared" si="98"/>
        <v/>
      </c>
      <c r="AF980" s="202" t="str">
        <f t="shared" si="99"/>
        <v/>
      </c>
      <c r="AG980" s="202" t="str">
        <f t="shared" si="100"/>
        <v/>
      </c>
      <c r="AH980" s="202"/>
      <c r="AI980" s="1"/>
      <c r="AJ980" s="217"/>
      <c r="AK980" s="217"/>
      <c r="AL980" s="217"/>
      <c r="AM980" s="217"/>
      <c r="AO980" s="217"/>
    </row>
    <row r="981" spans="20:41" x14ac:dyDescent="0.25">
      <c r="T981" s="200">
        <v>971</v>
      </c>
      <c r="U981" s="197">
        <f>IFERROR(INDEX(Sales!$B$6:$F$5005,$T981,MATCH(U$10,Sales!$B$5:$F$5,0)),"")</f>
        <v>0</v>
      </c>
      <c r="V981" s="196">
        <f>IFERROR(INDEX(Sales!$B$6:$F$5005,$T981,MATCH(V$10,Sales!$B$5:$F$5,0)),"")</f>
        <v>0</v>
      </c>
      <c r="W981" s="196">
        <f>IFERROR(INDEX(Sales!$B$6:$F$5005,$T981,MATCH(W$10,Sales!$B$5:$F$5,0)),"")</f>
        <v>0</v>
      </c>
      <c r="X981" s="196">
        <f>IFERROR(INDEX(Sales!$B$6:$F$5005,$T981,MATCH(X$10,Sales!$B$5:$F$5,0)),"")</f>
        <v>0</v>
      </c>
      <c r="Y981" s="220">
        <f>IFERROR(INDEX(Sales!$B$6:$F$5005,$T981,MATCH(Y$10,Sales!$B$5:$F$5,0)),"")</f>
        <v>0</v>
      </c>
      <c r="Z981" s="201"/>
      <c r="AA981" s="201"/>
      <c r="AB981" s="201" t="str">
        <f t="shared" si="96"/>
        <v>No</v>
      </c>
      <c r="AC981" s="201" t="str">
        <f t="shared" si="97"/>
        <v/>
      </c>
      <c r="AD981" s="201" t="str">
        <f t="shared" si="95"/>
        <v/>
      </c>
      <c r="AE981" s="202" t="str">
        <f t="shared" si="98"/>
        <v/>
      </c>
      <c r="AF981" s="202" t="str">
        <f t="shared" si="99"/>
        <v/>
      </c>
      <c r="AG981" s="202" t="str">
        <f t="shared" si="100"/>
        <v/>
      </c>
      <c r="AH981" s="202"/>
      <c r="AI981" s="1"/>
      <c r="AJ981" s="217"/>
      <c r="AK981" s="217"/>
      <c r="AL981" s="217"/>
      <c r="AM981" s="217"/>
      <c r="AO981" s="217"/>
    </row>
    <row r="982" spans="20:41" x14ac:dyDescent="0.25">
      <c r="T982" s="200">
        <v>972</v>
      </c>
      <c r="U982" s="197">
        <f>IFERROR(INDEX(Sales!$B$6:$F$5005,$T982,MATCH(U$10,Sales!$B$5:$F$5,0)),"")</f>
        <v>0</v>
      </c>
      <c r="V982" s="196">
        <f>IFERROR(INDEX(Sales!$B$6:$F$5005,$T982,MATCH(V$10,Sales!$B$5:$F$5,0)),"")</f>
        <v>0</v>
      </c>
      <c r="W982" s="196">
        <f>IFERROR(INDEX(Sales!$B$6:$F$5005,$T982,MATCH(W$10,Sales!$B$5:$F$5,0)),"")</f>
        <v>0</v>
      </c>
      <c r="X982" s="196">
        <f>IFERROR(INDEX(Sales!$B$6:$F$5005,$T982,MATCH(X$10,Sales!$B$5:$F$5,0)),"")</f>
        <v>0</v>
      </c>
      <c r="Y982" s="220">
        <f>IFERROR(INDEX(Sales!$B$6:$F$5005,$T982,MATCH(Y$10,Sales!$B$5:$F$5,0)),"")</f>
        <v>0</v>
      </c>
      <c r="Z982" s="201"/>
      <c r="AA982" s="201"/>
      <c r="AB982" s="201" t="str">
        <f t="shared" si="96"/>
        <v>No</v>
      </c>
      <c r="AC982" s="201" t="str">
        <f t="shared" si="97"/>
        <v/>
      </c>
      <c r="AD982" s="201" t="str">
        <f t="shared" si="95"/>
        <v/>
      </c>
      <c r="AE982" s="202" t="str">
        <f t="shared" si="98"/>
        <v/>
      </c>
      <c r="AF982" s="202" t="str">
        <f t="shared" si="99"/>
        <v/>
      </c>
      <c r="AG982" s="202" t="str">
        <f t="shared" si="100"/>
        <v/>
      </c>
      <c r="AH982" s="202"/>
      <c r="AI982" s="1"/>
      <c r="AJ982" s="217"/>
      <c r="AK982" s="217"/>
      <c r="AL982" s="217"/>
      <c r="AM982" s="217"/>
      <c r="AO982" s="217"/>
    </row>
    <row r="983" spans="20:41" x14ac:dyDescent="0.25">
      <c r="T983" s="200">
        <v>973</v>
      </c>
      <c r="U983" s="197">
        <f>IFERROR(INDEX(Sales!$B$6:$F$5005,$T983,MATCH(U$10,Sales!$B$5:$F$5,0)),"")</f>
        <v>0</v>
      </c>
      <c r="V983" s="196">
        <f>IFERROR(INDEX(Sales!$B$6:$F$5005,$T983,MATCH(V$10,Sales!$B$5:$F$5,0)),"")</f>
        <v>0</v>
      </c>
      <c r="W983" s="196">
        <f>IFERROR(INDEX(Sales!$B$6:$F$5005,$T983,MATCH(W$10,Sales!$B$5:$F$5,0)),"")</f>
        <v>0</v>
      </c>
      <c r="X983" s="196">
        <f>IFERROR(INDEX(Sales!$B$6:$F$5005,$T983,MATCH(X$10,Sales!$B$5:$F$5,0)),"")</f>
        <v>0</v>
      </c>
      <c r="Y983" s="220">
        <f>IFERROR(INDEX(Sales!$B$6:$F$5005,$T983,MATCH(Y$10,Sales!$B$5:$F$5,0)),"")</f>
        <v>0</v>
      </c>
      <c r="Z983" s="201"/>
      <c r="AA983" s="201"/>
      <c r="AB983" s="201" t="str">
        <f t="shared" si="96"/>
        <v>No</v>
      </c>
      <c r="AC983" s="201" t="str">
        <f t="shared" si="97"/>
        <v/>
      </c>
      <c r="AD983" s="201" t="str">
        <f t="shared" si="95"/>
        <v/>
      </c>
      <c r="AE983" s="202" t="str">
        <f t="shared" si="98"/>
        <v/>
      </c>
      <c r="AF983" s="202" t="str">
        <f t="shared" si="99"/>
        <v/>
      </c>
      <c r="AG983" s="202" t="str">
        <f t="shared" si="100"/>
        <v/>
      </c>
      <c r="AH983" s="202"/>
      <c r="AI983" s="1"/>
      <c r="AJ983" s="217"/>
      <c r="AK983" s="217"/>
      <c r="AL983" s="217"/>
      <c r="AM983" s="217"/>
      <c r="AO983" s="217"/>
    </row>
    <row r="984" spans="20:41" x14ac:dyDescent="0.25">
      <c r="T984" s="200">
        <v>974</v>
      </c>
      <c r="U984" s="197">
        <f>IFERROR(INDEX(Sales!$B$6:$F$5005,$T984,MATCH(U$10,Sales!$B$5:$F$5,0)),"")</f>
        <v>0</v>
      </c>
      <c r="V984" s="196">
        <f>IFERROR(INDEX(Sales!$B$6:$F$5005,$T984,MATCH(V$10,Sales!$B$5:$F$5,0)),"")</f>
        <v>0</v>
      </c>
      <c r="W984" s="196">
        <f>IFERROR(INDEX(Sales!$B$6:$F$5005,$T984,MATCH(W$10,Sales!$B$5:$F$5,0)),"")</f>
        <v>0</v>
      </c>
      <c r="X984" s="196">
        <f>IFERROR(INDEX(Sales!$B$6:$F$5005,$T984,MATCH(X$10,Sales!$B$5:$F$5,0)),"")</f>
        <v>0</v>
      </c>
      <c r="Y984" s="220">
        <f>IFERROR(INDEX(Sales!$B$6:$F$5005,$T984,MATCH(Y$10,Sales!$B$5:$F$5,0)),"")</f>
        <v>0</v>
      </c>
      <c r="Z984" s="201"/>
      <c r="AA984" s="201"/>
      <c r="AB984" s="201" t="str">
        <f t="shared" si="96"/>
        <v>No</v>
      </c>
      <c r="AC984" s="201" t="str">
        <f t="shared" si="97"/>
        <v/>
      </c>
      <c r="AD984" s="201" t="str">
        <f t="shared" si="95"/>
        <v/>
      </c>
      <c r="AE984" s="202" t="str">
        <f t="shared" si="98"/>
        <v/>
      </c>
      <c r="AF984" s="202" t="str">
        <f t="shared" si="99"/>
        <v/>
      </c>
      <c r="AG984" s="202" t="str">
        <f t="shared" si="100"/>
        <v/>
      </c>
      <c r="AH984" s="202"/>
      <c r="AI984" s="1"/>
      <c r="AJ984" s="217"/>
      <c r="AK984" s="217"/>
      <c r="AL984" s="217"/>
      <c r="AM984" s="217"/>
      <c r="AO984" s="217"/>
    </row>
    <row r="985" spans="20:41" x14ac:dyDescent="0.25">
      <c r="T985" s="200">
        <v>975</v>
      </c>
      <c r="U985" s="197">
        <f>IFERROR(INDEX(Sales!$B$6:$F$5005,$T985,MATCH(U$10,Sales!$B$5:$F$5,0)),"")</f>
        <v>0</v>
      </c>
      <c r="V985" s="196">
        <f>IFERROR(INDEX(Sales!$B$6:$F$5005,$T985,MATCH(V$10,Sales!$B$5:$F$5,0)),"")</f>
        <v>0</v>
      </c>
      <c r="W985" s="196">
        <f>IFERROR(INDEX(Sales!$B$6:$F$5005,$T985,MATCH(W$10,Sales!$B$5:$F$5,0)),"")</f>
        <v>0</v>
      </c>
      <c r="X985" s="196">
        <f>IFERROR(INDEX(Sales!$B$6:$F$5005,$T985,MATCH(X$10,Sales!$B$5:$F$5,0)),"")</f>
        <v>0</v>
      </c>
      <c r="Y985" s="220">
        <f>IFERROR(INDEX(Sales!$B$6:$F$5005,$T985,MATCH(Y$10,Sales!$B$5:$F$5,0)),"")</f>
        <v>0</v>
      </c>
      <c r="Z985" s="201"/>
      <c r="AA985" s="201"/>
      <c r="AB985" s="201" t="str">
        <f t="shared" si="96"/>
        <v>No</v>
      </c>
      <c r="AC985" s="201" t="str">
        <f t="shared" si="97"/>
        <v/>
      </c>
      <c r="AD985" s="201" t="str">
        <f t="shared" si="95"/>
        <v/>
      </c>
      <c r="AE985" s="202" t="str">
        <f t="shared" si="98"/>
        <v/>
      </c>
      <c r="AF985" s="202" t="str">
        <f t="shared" si="99"/>
        <v/>
      </c>
      <c r="AG985" s="202" t="str">
        <f t="shared" si="100"/>
        <v/>
      </c>
      <c r="AH985" s="202"/>
      <c r="AI985" s="1"/>
      <c r="AJ985" s="217"/>
      <c r="AK985" s="217"/>
      <c r="AL985" s="217"/>
      <c r="AM985" s="217"/>
      <c r="AO985" s="217"/>
    </row>
    <row r="986" spans="20:41" x14ac:dyDescent="0.25">
      <c r="T986" s="200">
        <v>976</v>
      </c>
      <c r="U986" s="197">
        <f>IFERROR(INDEX(Sales!$B$6:$F$5005,$T986,MATCH(U$10,Sales!$B$5:$F$5,0)),"")</f>
        <v>0</v>
      </c>
      <c r="V986" s="196">
        <f>IFERROR(INDEX(Sales!$B$6:$F$5005,$T986,MATCH(V$10,Sales!$B$5:$F$5,0)),"")</f>
        <v>0</v>
      </c>
      <c r="W986" s="196">
        <f>IFERROR(INDEX(Sales!$B$6:$F$5005,$T986,MATCH(W$10,Sales!$B$5:$F$5,0)),"")</f>
        <v>0</v>
      </c>
      <c r="X986" s="196">
        <f>IFERROR(INDEX(Sales!$B$6:$F$5005,$T986,MATCH(X$10,Sales!$B$5:$F$5,0)),"")</f>
        <v>0</v>
      </c>
      <c r="Y986" s="220">
        <f>IFERROR(INDEX(Sales!$B$6:$F$5005,$T986,MATCH(Y$10,Sales!$B$5:$F$5,0)),"")</f>
        <v>0</v>
      </c>
      <c r="Z986" s="201"/>
      <c r="AA986" s="201"/>
      <c r="AB986" s="201" t="str">
        <f t="shared" si="96"/>
        <v>No</v>
      </c>
      <c r="AC986" s="201" t="str">
        <f t="shared" si="97"/>
        <v/>
      </c>
      <c r="AD986" s="201" t="str">
        <f t="shared" si="95"/>
        <v/>
      </c>
      <c r="AE986" s="202" t="str">
        <f t="shared" si="98"/>
        <v/>
      </c>
      <c r="AF986" s="202" t="str">
        <f t="shared" si="99"/>
        <v/>
      </c>
      <c r="AG986" s="202" t="str">
        <f t="shared" si="100"/>
        <v/>
      </c>
      <c r="AH986" s="202"/>
      <c r="AI986" s="1"/>
      <c r="AJ986" s="217"/>
      <c r="AK986" s="217"/>
      <c r="AL986" s="217"/>
      <c r="AM986" s="217"/>
      <c r="AO986" s="217"/>
    </row>
    <row r="987" spans="20:41" x14ac:dyDescent="0.25">
      <c r="T987" s="200">
        <v>977</v>
      </c>
      <c r="U987" s="197">
        <f>IFERROR(INDEX(Sales!$B$6:$F$5005,$T987,MATCH(U$10,Sales!$B$5:$F$5,0)),"")</f>
        <v>0</v>
      </c>
      <c r="V987" s="196">
        <f>IFERROR(INDEX(Sales!$B$6:$F$5005,$T987,MATCH(V$10,Sales!$B$5:$F$5,0)),"")</f>
        <v>0</v>
      </c>
      <c r="W987" s="196">
        <f>IFERROR(INDEX(Sales!$B$6:$F$5005,$T987,MATCH(W$10,Sales!$B$5:$F$5,0)),"")</f>
        <v>0</v>
      </c>
      <c r="X987" s="196">
        <f>IFERROR(INDEX(Sales!$B$6:$F$5005,$T987,MATCH(X$10,Sales!$B$5:$F$5,0)),"")</f>
        <v>0</v>
      </c>
      <c r="Y987" s="220">
        <f>IFERROR(INDEX(Sales!$B$6:$F$5005,$T987,MATCH(Y$10,Sales!$B$5:$F$5,0)),"")</f>
        <v>0</v>
      </c>
      <c r="Z987" s="201"/>
      <c r="AA987" s="201"/>
      <c r="AB987" s="201" t="str">
        <f t="shared" si="96"/>
        <v>No</v>
      </c>
      <c r="AC987" s="201" t="str">
        <f t="shared" si="97"/>
        <v/>
      </c>
      <c r="AD987" s="201" t="str">
        <f t="shared" si="95"/>
        <v/>
      </c>
      <c r="AE987" s="202" t="str">
        <f t="shared" si="98"/>
        <v/>
      </c>
      <c r="AF987" s="202" t="str">
        <f t="shared" si="99"/>
        <v/>
      </c>
      <c r="AG987" s="202" t="str">
        <f t="shared" si="100"/>
        <v/>
      </c>
      <c r="AH987" s="202"/>
      <c r="AI987" s="1"/>
      <c r="AJ987" s="217"/>
      <c r="AK987" s="217"/>
      <c r="AL987" s="217"/>
      <c r="AM987" s="217"/>
      <c r="AO987" s="217"/>
    </row>
    <row r="988" spans="20:41" x14ac:dyDescent="0.25">
      <c r="T988" s="200">
        <v>978</v>
      </c>
      <c r="U988" s="197">
        <f>IFERROR(INDEX(Sales!$B$6:$F$5005,$T988,MATCH(U$10,Sales!$B$5:$F$5,0)),"")</f>
        <v>0</v>
      </c>
      <c r="V988" s="196">
        <f>IFERROR(INDEX(Sales!$B$6:$F$5005,$T988,MATCH(V$10,Sales!$B$5:$F$5,0)),"")</f>
        <v>0</v>
      </c>
      <c r="W988" s="196">
        <f>IFERROR(INDEX(Sales!$B$6:$F$5005,$T988,MATCH(W$10,Sales!$B$5:$F$5,0)),"")</f>
        <v>0</v>
      </c>
      <c r="X988" s="196">
        <f>IFERROR(INDEX(Sales!$B$6:$F$5005,$T988,MATCH(X$10,Sales!$B$5:$F$5,0)),"")</f>
        <v>0</v>
      </c>
      <c r="Y988" s="220">
        <f>IFERROR(INDEX(Sales!$B$6:$F$5005,$T988,MATCH(Y$10,Sales!$B$5:$F$5,0)),"")</f>
        <v>0</v>
      </c>
      <c r="Z988" s="201"/>
      <c r="AA988" s="201"/>
      <c r="AB988" s="201" t="str">
        <f t="shared" si="96"/>
        <v>No</v>
      </c>
      <c r="AC988" s="201" t="str">
        <f t="shared" si="97"/>
        <v/>
      </c>
      <c r="AD988" s="201" t="str">
        <f t="shared" si="95"/>
        <v/>
      </c>
      <c r="AE988" s="202" t="str">
        <f t="shared" si="98"/>
        <v/>
      </c>
      <c r="AF988" s="202" t="str">
        <f t="shared" si="99"/>
        <v/>
      </c>
      <c r="AG988" s="202" t="str">
        <f t="shared" si="100"/>
        <v/>
      </c>
      <c r="AH988" s="202"/>
      <c r="AI988" s="1"/>
      <c r="AJ988" s="217"/>
      <c r="AK988" s="217"/>
      <c r="AL988" s="217"/>
      <c r="AM988" s="217"/>
      <c r="AO988" s="217"/>
    </row>
    <row r="989" spans="20:41" x14ac:dyDescent="0.25">
      <c r="T989" s="200">
        <v>979</v>
      </c>
      <c r="U989" s="197">
        <f>IFERROR(INDEX(Sales!$B$6:$F$5005,$T989,MATCH(U$10,Sales!$B$5:$F$5,0)),"")</f>
        <v>0</v>
      </c>
      <c r="V989" s="196">
        <f>IFERROR(INDEX(Sales!$B$6:$F$5005,$T989,MATCH(V$10,Sales!$B$5:$F$5,0)),"")</f>
        <v>0</v>
      </c>
      <c r="W989" s="196">
        <f>IFERROR(INDEX(Sales!$B$6:$F$5005,$T989,MATCH(W$10,Sales!$B$5:$F$5,0)),"")</f>
        <v>0</v>
      </c>
      <c r="X989" s="196">
        <f>IFERROR(INDEX(Sales!$B$6:$F$5005,$T989,MATCH(X$10,Sales!$B$5:$F$5,0)),"")</f>
        <v>0</v>
      </c>
      <c r="Y989" s="220">
        <f>IFERROR(INDEX(Sales!$B$6:$F$5005,$T989,MATCH(Y$10,Sales!$B$5:$F$5,0)),"")</f>
        <v>0</v>
      </c>
      <c r="Z989" s="201"/>
      <c r="AA989" s="201"/>
      <c r="AB989" s="201" t="str">
        <f t="shared" si="96"/>
        <v>No</v>
      </c>
      <c r="AC989" s="201" t="str">
        <f t="shared" si="97"/>
        <v/>
      </c>
      <c r="AD989" s="201" t="str">
        <f t="shared" si="95"/>
        <v/>
      </c>
      <c r="AE989" s="202" t="str">
        <f t="shared" si="98"/>
        <v/>
      </c>
      <c r="AF989" s="202" t="str">
        <f t="shared" si="99"/>
        <v/>
      </c>
      <c r="AG989" s="202" t="str">
        <f t="shared" si="100"/>
        <v/>
      </c>
      <c r="AH989" s="202"/>
      <c r="AI989" s="1"/>
      <c r="AJ989" s="217"/>
      <c r="AK989" s="217"/>
      <c r="AL989" s="217"/>
      <c r="AM989" s="217"/>
      <c r="AO989" s="217"/>
    </row>
    <row r="990" spans="20:41" x14ac:dyDescent="0.25">
      <c r="T990" s="200">
        <v>980</v>
      </c>
      <c r="U990" s="197">
        <f>IFERROR(INDEX(Sales!$B$6:$F$5005,$T990,MATCH(U$10,Sales!$B$5:$F$5,0)),"")</f>
        <v>0</v>
      </c>
      <c r="V990" s="196">
        <f>IFERROR(INDEX(Sales!$B$6:$F$5005,$T990,MATCH(V$10,Sales!$B$5:$F$5,0)),"")</f>
        <v>0</v>
      </c>
      <c r="W990" s="196">
        <f>IFERROR(INDEX(Sales!$B$6:$F$5005,$T990,MATCH(W$10,Sales!$B$5:$F$5,0)),"")</f>
        <v>0</v>
      </c>
      <c r="X990" s="196">
        <f>IFERROR(INDEX(Sales!$B$6:$F$5005,$T990,MATCH(X$10,Sales!$B$5:$F$5,0)),"")</f>
        <v>0</v>
      </c>
      <c r="Y990" s="220">
        <f>IFERROR(INDEX(Sales!$B$6:$F$5005,$T990,MATCH(Y$10,Sales!$B$5:$F$5,0)),"")</f>
        <v>0</v>
      </c>
      <c r="Z990" s="201"/>
      <c r="AA990" s="201"/>
      <c r="AB990" s="201" t="str">
        <f t="shared" si="96"/>
        <v>No</v>
      </c>
      <c r="AC990" s="201" t="str">
        <f t="shared" si="97"/>
        <v/>
      </c>
      <c r="AD990" s="201" t="str">
        <f t="shared" si="95"/>
        <v/>
      </c>
      <c r="AE990" s="202" t="str">
        <f t="shared" si="98"/>
        <v/>
      </c>
      <c r="AF990" s="202" t="str">
        <f t="shared" si="99"/>
        <v/>
      </c>
      <c r="AG990" s="202" t="str">
        <f t="shared" si="100"/>
        <v/>
      </c>
      <c r="AH990" s="202"/>
      <c r="AI990" s="1"/>
      <c r="AJ990" s="217"/>
      <c r="AK990" s="217"/>
      <c r="AL990" s="217"/>
      <c r="AM990" s="217"/>
      <c r="AO990" s="217"/>
    </row>
    <row r="991" spans="20:41" x14ac:dyDescent="0.25">
      <c r="T991" s="200">
        <v>981</v>
      </c>
      <c r="U991" s="197">
        <f>IFERROR(INDEX(Sales!$B$6:$F$5005,$T991,MATCH(U$10,Sales!$B$5:$F$5,0)),"")</f>
        <v>0</v>
      </c>
      <c r="V991" s="196">
        <f>IFERROR(INDEX(Sales!$B$6:$F$5005,$T991,MATCH(V$10,Sales!$B$5:$F$5,0)),"")</f>
        <v>0</v>
      </c>
      <c r="W991" s="196">
        <f>IFERROR(INDEX(Sales!$B$6:$F$5005,$T991,MATCH(W$10,Sales!$B$5:$F$5,0)),"")</f>
        <v>0</v>
      </c>
      <c r="X991" s="196">
        <f>IFERROR(INDEX(Sales!$B$6:$F$5005,$T991,MATCH(X$10,Sales!$B$5:$F$5,0)),"")</f>
        <v>0</v>
      </c>
      <c r="Y991" s="220">
        <f>IFERROR(INDEX(Sales!$B$6:$F$5005,$T991,MATCH(Y$10,Sales!$B$5:$F$5,0)),"")</f>
        <v>0</v>
      </c>
      <c r="Z991" s="201"/>
      <c r="AA991" s="201"/>
      <c r="AB991" s="201" t="str">
        <f t="shared" si="96"/>
        <v>No</v>
      </c>
      <c r="AC991" s="201" t="str">
        <f t="shared" si="97"/>
        <v/>
      </c>
      <c r="AD991" s="201" t="str">
        <f t="shared" si="95"/>
        <v/>
      </c>
      <c r="AE991" s="202" t="str">
        <f t="shared" si="98"/>
        <v/>
      </c>
      <c r="AF991" s="202" t="str">
        <f t="shared" si="99"/>
        <v/>
      </c>
      <c r="AG991" s="202" t="str">
        <f t="shared" si="100"/>
        <v/>
      </c>
      <c r="AH991" s="202"/>
      <c r="AI991" s="1"/>
      <c r="AJ991" s="217"/>
      <c r="AK991" s="217"/>
      <c r="AL991" s="217"/>
      <c r="AM991" s="217"/>
      <c r="AO991" s="217"/>
    </row>
    <row r="992" spans="20:41" x14ac:dyDescent="0.25">
      <c r="T992" s="200">
        <v>982</v>
      </c>
      <c r="U992" s="197">
        <f>IFERROR(INDEX(Sales!$B$6:$F$5005,$T992,MATCH(U$10,Sales!$B$5:$F$5,0)),"")</f>
        <v>0</v>
      </c>
      <c r="V992" s="196">
        <f>IFERROR(INDEX(Sales!$B$6:$F$5005,$T992,MATCH(V$10,Sales!$B$5:$F$5,0)),"")</f>
        <v>0</v>
      </c>
      <c r="W992" s="196">
        <f>IFERROR(INDEX(Sales!$B$6:$F$5005,$T992,MATCH(W$10,Sales!$B$5:$F$5,0)),"")</f>
        <v>0</v>
      </c>
      <c r="X992" s="196">
        <f>IFERROR(INDEX(Sales!$B$6:$F$5005,$T992,MATCH(X$10,Sales!$B$5:$F$5,0)),"")</f>
        <v>0</v>
      </c>
      <c r="Y992" s="220">
        <f>IFERROR(INDEX(Sales!$B$6:$F$5005,$T992,MATCH(Y$10,Sales!$B$5:$F$5,0)),"")</f>
        <v>0</v>
      </c>
      <c r="Z992" s="201"/>
      <c r="AA992" s="201"/>
      <c r="AB992" s="201" t="str">
        <f t="shared" si="96"/>
        <v>No</v>
      </c>
      <c r="AC992" s="201" t="str">
        <f t="shared" si="97"/>
        <v/>
      </c>
      <c r="AD992" s="201" t="str">
        <f t="shared" si="95"/>
        <v/>
      </c>
      <c r="AE992" s="202" t="str">
        <f t="shared" si="98"/>
        <v/>
      </c>
      <c r="AF992" s="202" t="str">
        <f t="shared" si="99"/>
        <v/>
      </c>
      <c r="AG992" s="202" t="str">
        <f t="shared" si="100"/>
        <v/>
      </c>
      <c r="AH992" s="202"/>
      <c r="AI992" s="1"/>
      <c r="AJ992" s="217"/>
      <c r="AK992" s="217"/>
      <c r="AL992" s="217"/>
      <c r="AM992" s="217"/>
      <c r="AO992" s="217"/>
    </row>
    <row r="993" spans="20:41" x14ac:dyDescent="0.25">
      <c r="T993" s="200">
        <v>983</v>
      </c>
      <c r="U993" s="197">
        <f>IFERROR(INDEX(Sales!$B$6:$F$5005,$T993,MATCH(U$10,Sales!$B$5:$F$5,0)),"")</f>
        <v>0</v>
      </c>
      <c r="V993" s="196">
        <f>IFERROR(INDEX(Sales!$B$6:$F$5005,$T993,MATCH(V$10,Sales!$B$5:$F$5,0)),"")</f>
        <v>0</v>
      </c>
      <c r="W993" s="196">
        <f>IFERROR(INDEX(Sales!$B$6:$F$5005,$T993,MATCH(W$10,Sales!$B$5:$F$5,0)),"")</f>
        <v>0</v>
      </c>
      <c r="X993" s="196">
        <f>IFERROR(INDEX(Sales!$B$6:$F$5005,$T993,MATCH(X$10,Sales!$B$5:$F$5,0)),"")</f>
        <v>0</v>
      </c>
      <c r="Y993" s="220">
        <f>IFERROR(INDEX(Sales!$B$6:$F$5005,$T993,MATCH(Y$10,Sales!$B$5:$F$5,0)),"")</f>
        <v>0</v>
      </c>
      <c r="Z993" s="201"/>
      <c r="AA993" s="201"/>
      <c r="AB993" s="201" t="str">
        <f t="shared" si="96"/>
        <v>No</v>
      </c>
      <c r="AC993" s="201" t="str">
        <f t="shared" si="97"/>
        <v/>
      </c>
      <c r="AD993" s="201" t="str">
        <f t="shared" si="95"/>
        <v/>
      </c>
      <c r="AE993" s="202" t="str">
        <f t="shared" si="98"/>
        <v/>
      </c>
      <c r="AF993" s="202" t="str">
        <f t="shared" si="99"/>
        <v/>
      </c>
      <c r="AG993" s="202" t="str">
        <f t="shared" si="100"/>
        <v/>
      </c>
      <c r="AH993" s="202"/>
      <c r="AI993" s="1"/>
      <c r="AJ993" s="217"/>
      <c r="AK993" s="217"/>
      <c r="AL993" s="217"/>
      <c r="AM993" s="217"/>
      <c r="AO993" s="217"/>
    </row>
    <row r="994" spans="20:41" x14ac:dyDescent="0.25">
      <c r="T994" s="200">
        <v>984</v>
      </c>
      <c r="U994" s="197">
        <f>IFERROR(INDEX(Sales!$B$6:$F$5005,$T994,MATCH(U$10,Sales!$B$5:$F$5,0)),"")</f>
        <v>0</v>
      </c>
      <c r="V994" s="196">
        <f>IFERROR(INDEX(Sales!$B$6:$F$5005,$T994,MATCH(V$10,Sales!$B$5:$F$5,0)),"")</f>
        <v>0</v>
      </c>
      <c r="W994" s="196">
        <f>IFERROR(INDEX(Sales!$B$6:$F$5005,$T994,MATCH(W$10,Sales!$B$5:$F$5,0)),"")</f>
        <v>0</v>
      </c>
      <c r="X994" s="196">
        <f>IFERROR(INDEX(Sales!$B$6:$F$5005,$T994,MATCH(X$10,Sales!$B$5:$F$5,0)),"")</f>
        <v>0</v>
      </c>
      <c r="Y994" s="220">
        <f>IFERROR(INDEX(Sales!$B$6:$F$5005,$T994,MATCH(Y$10,Sales!$B$5:$F$5,0)),"")</f>
        <v>0</v>
      </c>
      <c r="Z994" s="201"/>
      <c r="AA994" s="201"/>
      <c r="AB994" s="201" t="str">
        <f t="shared" si="96"/>
        <v>No</v>
      </c>
      <c r="AC994" s="201" t="str">
        <f t="shared" si="97"/>
        <v/>
      </c>
      <c r="AD994" s="201" t="str">
        <f t="shared" si="95"/>
        <v/>
      </c>
      <c r="AE994" s="202" t="str">
        <f t="shared" si="98"/>
        <v/>
      </c>
      <c r="AF994" s="202" t="str">
        <f t="shared" si="99"/>
        <v/>
      </c>
      <c r="AG994" s="202" t="str">
        <f t="shared" si="100"/>
        <v/>
      </c>
      <c r="AH994" s="202"/>
      <c r="AI994" s="1"/>
      <c r="AJ994" s="217"/>
      <c r="AK994" s="217"/>
      <c r="AL994" s="217"/>
      <c r="AM994" s="217"/>
      <c r="AO994" s="217"/>
    </row>
    <row r="995" spans="20:41" x14ac:dyDescent="0.25">
      <c r="T995" s="200">
        <v>985</v>
      </c>
      <c r="U995" s="197">
        <f>IFERROR(INDEX(Sales!$B$6:$F$5005,$T995,MATCH(U$10,Sales!$B$5:$F$5,0)),"")</f>
        <v>0</v>
      </c>
      <c r="V995" s="196">
        <f>IFERROR(INDEX(Sales!$B$6:$F$5005,$T995,MATCH(V$10,Sales!$B$5:$F$5,0)),"")</f>
        <v>0</v>
      </c>
      <c r="W995" s="196">
        <f>IFERROR(INDEX(Sales!$B$6:$F$5005,$T995,MATCH(W$10,Sales!$B$5:$F$5,0)),"")</f>
        <v>0</v>
      </c>
      <c r="X995" s="196">
        <f>IFERROR(INDEX(Sales!$B$6:$F$5005,$T995,MATCH(X$10,Sales!$B$5:$F$5,0)),"")</f>
        <v>0</v>
      </c>
      <c r="Y995" s="220">
        <f>IFERROR(INDEX(Sales!$B$6:$F$5005,$T995,MATCH(Y$10,Sales!$B$5:$F$5,0)),"")</f>
        <v>0</v>
      </c>
      <c r="Z995" s="201"/>
      <c r="AA995" s="201"/>
      <c r="AB995" s="201" t="str">
        <f t="shared" si="96"/>
        <v>No</v>
      </c>
      <c r="AC995" s="201" t="str">
        <f t="shared" si="97"/>
        <v/>
      </c>
      <c r="AD995" s="201" t="str">
        <f t="shared" si="95"/>
        <v/>
      </c>
      <c r="AE995" s="202" t="str">
        <f t="shared" si="98"/>
        <v/>
      </c>
      <c r="AF995" s="202" t="str">
        <f t="shared" si="99"/>
        <v/>
      </c>
      <c r="AG995" s="202" t="str">
        <f t="shared" si="100"/>
        <v/>
      </c>
      <c r="AH995" s="202"/>
      <c r="AI995" s="1"/>
      <c r="AJ995" s="217"/>
      <c r="AK995" s="217"/>
      <c r="AL995" s="217"/>
      <c r="AM995" s="217"/>
      <c r="AO995" s="217"/>
    </row>
    <row r="996" spans="20:41" x14ac:dyDescent="0.25">
      <c r="T996" s="200">
        <v>986</v>
      </c>
      <c r="U996" s="197">
        <f>IFERROR(INDEX(Sales!$B$6:$F$5005,$T996,MATCH(U$10,Sales!$B$5:$F$5,0)),"")</f>
        <v>0</v>
      </c>
      <c r="V996" s="196">
        <f>IFERROR(INDEX(Sales!$B$6:$F$5005,$T996,MATCH(V$10,Sales!$B$5:$F$5,0)),"")</f>
        <v>0</v>
      </c>
      <c r="W996" s="196">
        <f>IFERROR(INDEX(Sales!$B$6:$F$5005,$T996,MATCH(W$10,Sales!$B$5:$F$5,0)),"")</f>
        <v>0</v>
      </c>
      <c r="X996" s="196">
        <f>IFERROR(INDEX(Sales!$B$6:$F$5005,$T996,MATCH(X$10,Sales!$B$5:$F$5,0)),"")</f>
        <v>0</v>
      </c>
      <c r="Y996" s="220">
        <f>IFERROR(INDEX(Sales!$B$6:$F$5005,$T996,MATCH(Y$10,Sales!$B$5:$F$5,0)),"")</f>
        <v>0</v>
      </c>
      <c r="Z996" s="201"/>
      <c r="AA996" s="201"/>
      <c r="AB996" s="201" t="str">
        <f t="shared" si="96"/>
        <v>No</v>
      </c>
      <c r="AC996" s="201" t="str">
        <f t="shared" si="97"/>
        <v/>
      </c>
      <c r="AD996" s="201" t="str">
        <f t="shared" si="95"/>
        <v/>
      </c>
      <c r="AE996" s="202" t="str">
        <f t="shared" si="98"/>
        <v/>
      </c>
      <c r="AF996" s="202" t="str">
        <f t="shared" si="99"/>
        <v/>
      </c>
      <c r="AG996" s="202" t="str">
        <f t="shared" si="100"/>
        <v/>
      </c>
      <c r="AH996" s="202"/>
      <c r="AI996" s="1"/>
      <c r="AJ996" s="217"/>
      <c r="AK996" s="217"/>
      <c r="AL996" s="217"/>
      <c r="AM996" s="217"/>
      <c r="AO996" s="217"/>
    </row>
    <row r="997" spans="20:41" x14ac:dyDescent="0.25">
      <c r="T997" s="200">
        <v>987</v>
      </c>
      <c r="U997" s="197">
        <f>IFERROR(INDEX(Sales!$B$6:$F$5005,$T997,MATCH(U$10,Sales!$B$5:$F$5,0)),"")</f>
        <v>0</v>
      </c>
      <c r="V997" s="196">
        <f>IFERROR(INDEX(Sales!$B$6:$F$5005,$T997,MATCH(V$10,Sales!$B$5:$F$5,0)),"")</f>
        <v>0</v>
      </c>
      <c r="W997" s="196">
        <f>IFERROR(INDEX(Sales!$B$6:$F$5005,$T997,MATCH(W$10,Sales!$B$5:$F$5,0)),"")</f>
        <v>0</v>
      </c>
      <c r="X997" s="196">
        <f>IFERROR(INDEX(Sales!$B$6:$F$5005,$T997,MATCH(X$10,Sales!$B$5:$F$5,0)),"")</f>
        <v>0</v>
      </c>
      <c r="Y997" s="220">
        <f>IFERROR(INDEX(Sales!$B$6:$F$5005,$T997,MATCH(Y$10,Sales!$B$5:$F$5,0)),"")</f>
        <v>0</v>
      </c>
      <c r="Z997" s="201"/>
      <c r="AA997" s="201"/>
      <c r="AB997" s="201" t="str">
        <f t="shared" si="96"/>
        <v>No</v>
      </c>
      <c r="AC997" s="201" t="str">
        <f t="shared" si="97"/>
        <v/>
      </c>
      <c r="AD997" s="201" t="str">
        <f t="shared" si="95"/>
        <v/>
      </c>
      <c r="AE997" s="202" t="str">
        <f t="shared" si="98"/>
        <v/>
      </c>
      <c r="AF997" s="202" t="str">
        <f t="shared" si="99"/>
        <v/>
      </c>
      <c r="AG997" s="202" t="str">
        <f t="shared" si="100"/>
        <v/>
      </c>
      <c r="AH997" s="202"/>
      <c r="AI997" s="1"/>
      <c r="AJ997" s="217"/>
      <c r="AK997" s="217"/>
      <c r="AL997" s="217"/>
      <c r="AM997" s="217"/>
      <c r="AO997" s="217"/>
    </row>
    <row r="998" spans="20:41" x14ac:dyDescent="0.25">
      <c r="T998" s="200">
        <v>988</v>
      </c>
      <c r="U998" s="197">
        <f>IFERROR(INDEX(Sales!$B$6:$F$5005,$T998,MATCH(U$10,Sales!$B$5:$F$5,0)),"")</f>
        <v>0</v>
      </c>
      <c r="V998" s="196">
        <f>IFERROR(INDEX(Sales!$B$6:$F$5005,$T998,MATCH(V$10,Sales!$B$5:$F$5,0)),"")</f>
        <v>0</v>
      </c>
      <c r="W998" s="196">
        <f>IFERROR(INDEX(Sales!$B$6:$F$5005,$T998,MATCH(W$10,Sales!$B$5:$F$5,0)),"")</f>
        <v>0</v>
      </c>
      <c r="X998" s="196">
        <f>IFERROR(INDEX(Sales!$B$6:$F$5005,$T998,MATCH(X$10,Sales!$B$5:$F$5,0)),"")</f>
        <v>0</v>
      </c>
      <c r="Y998" s="220">
        <f>IFERROR(INDEX(Sales!$B$6:$F$5005,$T998,MATCH(Y$10,Sales!$B$5:$F$5,0)),"")</f>
        <v>0</v>
      </c>
      <c r="Z998" s="201"/>
      <c r="AA998" s="201"/>
      <c r="AB998" s="201" t="str">
        <f t="shared" si="96"/>
        <v>No</v>
      </c>
      <c r="AC998" s="201" t="str">
        <f t="shared" si="97"/>
        <v/>
      </c>
      <c r="AD998" s="201" t="str">
        <f t="shared" si="95"/>
        <v/>
      </c>
      <c r="AE998" s="202" t="str">
        <f t="shared" si="98"/>
        <v/>
      </c>
      <c r="AF998" s="202" t="str">
        <f t="shared" si="99"/>
        <v/>
      </c>
      <c r="AG998" s="202" t="str">
        <f t="shared" si="100"/>
        <v/>
      </c>
      <c r="AH998" s="202"/>
      <c r="AI998" s="1"/>
      <c r="AJ998" s="217"/>
      <c r="AK998" s="217"/>
      <c r="AL998" s="217"/>
      <c r="AM998" s="217"/>
      <c r="AO998" s="217"/>
    </row>
    <row r="999" spans="20:41" x14ac:dyDescent="0.25">
      <c r="T999" s="200">
        <v>989</v>
      </c>
      <c r="U999" s="197">
        <f>IFERROR(INDEX(Sales!$B$6:$F$5005,$T999,MATCH(U$10,Sales!$B$5:$F$5,0)),"")</f>
        <v>0</v>
      </c>
      <c r="V999" s="196">
        <f>IFERROR(INDEX(Sales!$B$6:$F$5005,$T999,MATCH(V$10,Sales!$B$5:$F$5,0)),"")</f>
        <v>0</v>
      </c>
      <c r="W999" s="196">
        <f>IFERROR(INDEX(Sales!$B$6:$F$5005,$T999,MATCH(W$10,Sales!$B$5:$F$5,0)),"")</f>
        <v>0</v>
      </c>
      <c r="X999" s="196">
        <f>IFERROR(INDEX(Sales!$B$6:$F$5005,$T999,MATCH(X$10,Sales!$B$5:$F$5,0)),"")</f>
        <v>0</v>
      </c>
      <c r="Y999" s="220">
        <f>IFERROR(INDEX(Sales!$B$6:$F$5005,$T999,MATCH(Y$10,Sales!$B$5:$F$5,0)),"")</f>
        <v>0</v>
      </c>
      <c r="Z999" s="201"/>
      <c r="AA999" s="201"/>
      <c r="AB999" s="201" t="str">
        <f t="shared" si="96"/>
        <v>No</v>
      </c>
      <c r="AC999" s="201" t="str">
        <f t="shared" si="97"/>
        <v/>
      </c>
      <c r="AD999" s="201" t="str">
        <f t="shared" si="95"/>
        <v/>
      </c>
      <c r="AE999" s="202" t="str">
        <f t="shared" si="98"/>
        <v/>
      </c>
      <c r="AF999" s="202" t="str">
        <f t="shared" si="99"/>
        <v/>
      </c>
      <c r="AG999" s="202" t="str">
        <f t="shared" si="100"/>
        <v/>
      </c>
      <c r="AH999" s="202"/>
      <c r="AI999" s="1"/>
      <c r="AJ999" s="217"/>
      <c r="AK999" s="217"/>
      <c r="AL999" s="217"/>
      <c r="AM999" s="217"/>
      <c r="AO999" s="217"/>
    </row>
    <row r="1000" spans="20:41" x14ac:dyDescent="0.25">
      <c r="T1000" s="200">
        <v>990</v>
      </c>
      <c r="U1000" s="197">
        <f>IFERROR(INDEX(Sales!$B$6:$F$5005,$T1000,MATCH(U$10,Sales!$B$5:$F$5,0)),"")</f>
        <v>0</v>
      </c>
      <c r="V1000" s="196">
        <f>IFERROR(INDEX(Sales!$B$6:$F$5005,$T1000,MATCH(V$10,Sales!$B$5:$F$5,0)),"")</f>
        <v>0</v>
      </c>
      <c r="W1000" s="196">
        <f>IFERROR(INDEX(Sales!$B$6:$F$5005,$T1000,MATCH(W$10,Sales!$B$5:$F$5,0)),"")</f>
        <v>0</v>
      </c>
      <c r="X1000" s="196">
        <f>IFERROR(INDEX(Sales!$B$6:$F$5005,$T1000,MATCH(X$10,Sales!$B$5:$F$5,0)),"")</f>
        <v>0</v>
      </c>
      <c r="Y1000" s="220">
        <f>IFERROR(INDEX(Sales!$B$6:$F$5005,$T1000,MATCH(Y$10,Sales!$B$5:$F$5,0)),"")</f>
        <v>0</v>
      </c>
      <c r="Z1000" s="201"/>
      <c r="AA1000" s="201"/>
      <c r="AB1000" s="201" t="str">
        <f t="shared" si="96"/>
        <v>No</v>
      </c>
      <c r="AC1000" s="201" t="str">
        <f t="shared" si="97"/>
        <v/>
      </c>
      <c r="AD1000" s="201" t="str">
        <f t="shared" si="95"/>
        <v/>
      </c>
      <c r="AE1000" s="202" t="str">
        <f t="shared" si="98"/>
        <v/>
      </c>
      <c r="AF1000" s="202" t="str">
        <f t="shared" si="99"/>
        <v/>
      </c>
      <c r="AG1000" s="202" t="str">
        <f t="shared" si="100"/>
        <v/>
      </c>
      <c r="AH1000" s="202"/>
      <c r="AI1000" s="1"/>
      <c r="AJ1000" s="217"/>
      <c r="AK1000" s="217"/>
      <c r="AL1000" s="217"/>
      <c r="AM1000" s="217"/>
      <c r="AO1000" s="217"/>
    </row>
    <row r="1001" spans="20:41" x14ac:dyDescent="0.25">
      <c r="T1001" s="200">
        <v>991</v>
      </c>
      <c r="U1001" s="197">
        <f>IFERROR(INDEX(Sales!$B$6:$F$5005,$T1001,MATCH(U$10,Sales!$B$5:$F$5,0)),"")</f>
        <v>0</v>
      </c>
      <c r="V1001" s="196">
        <f>IFERROR(INDEX(Sales!$B$6:$F$5005,$T1001,MATCH(V$10,Sales!$B$5:$F$5,0)),"")</f>
        <v>0</v>
      </c>
      <c r="W1001" s="196">
        <f>IFERROR(INDEX(Sales!$B$6:$F$5005,$T1001,MATCH(W$10,Sales!$B$5:$F$5,0)),"")</f>
        <v>0</v>
      </c>
      <c r="X1001" s="196">
        <f>IFERROR(INDEX(Sales!$B$6:$F$5005,$T1001,MATCH(X$10,Sales!$B$5:$F$5,0)),"")</f>
        <v>0</v>
      </c>
      <c r="Y1001" s="220">
        <f>IFERROR(INDEX(Sales!$B$6:$F$5005,$T1001,MATCH(Y$10,Sales!$B$5:$F$5,0)),"")</f>
        <v>0</v>
      </c>
      <c r="Z1001" s="201"/>
      <c r="AA1001" s="201"/>
      <c r="AB1001" s="201" t="str">
        <f t="shared" si="96"/>
        <v>No</v>
      </c>
      <c r="AC1001" s="201" t="str">
        <f t="shared" si="97"/>
        <v/>
      </c>
      <c r="AD1001" s="201" t="str">
        <f t="shared" si="95"/>
        <v/>
      </c>
      <c r="AE1001" s="202" t="str">
        <f t="shared" si="98"/>
        <v/>
      </c>
      <c r="AF1001" s="202" t="str">
        <f t="shared" si="99"/>
        <v/>
      </c>
      <c r="AG1001" s="202" t="str">
        <f t="shared" si="100"/>
        <v/>
      </c>
      <c r="AH1001" s="202"/>
      <c r="AI1001" s="1"/>
      <c r="AJ1001" s="217"/>
      <c r="AK1001" s="217"/>
      <c r="AL1001" s="217"/>
      <c r="AM1001" s="217"/>
      <c r="AO1001" s="217"/>
    </row>
    <row r="1002" spans="20:41" x14ac:dyDescent="0.25">
      <c r="T1002" s="200">
        <v>992</v>
      </c>
      <c r="U1002" s="197">
        <f>IFERROR(INDEX(Sales!$B$6:$F$5005,$T1002,MATCH(U$10,Sales!$B$5:$F$5,0)),"")</f>
        <v>0</v>
      </c>
      <c r="V1002" s="196">
        <f>IFERROR(INDEX(Sales!$B$6:$F$5005,$T1002,MATCH(V$10,Sales!$B$5:$F$5,0)),"")</f>
        <v>0</v>
      </c>
      <c r="W1002" s="196">
        <f>IFERROR(INDEX(Sales!$B$6:$F$5005,$T1002,MATCH(W$10,Sales!$B$5:$F$5,0)),"")</f>
        <v>0</v>
      </c>
      <c r="X1002" s="196">
        <f>IFERROR(INDEX(Sales!$B$6:$F$5005,$T1002,MATCH(X$10,Sales!$B$5:$F$5,0)),"")</f>
        <v>0</v>
      </c>
      <c r="Y1002" s="220">
        <f>IFERROR(INDEX(Sales!$B$6:$F$5005,$T1002,MATCH(Y$10,Sales!$B$5:$F$5,0)),"")</f>
        <v>0</v>
      </c>
      <c r="Z1002" s="201"/>
      <c r="AA1002" s="201"/>
      <c r="AB1002" s="201" t="str">
        <f t="shared" si="96"/>
        <v>No</v>
      </c>
      <c r="AC1002" s="201" t="str">
        <f t="shared" si="97"/>
        <v/>
      </c>
      <c r="AD1002" s="201" t="str">
        <f t="shared" si="95"/>
        <v/>
      </c>
      <c r="AE1002" s="202" t="str">
        <f t="shared" si="98"/>
        <v/>
      </c>
      <c r="AF1002" s="202" t="str">
        <f t="shared" si="99"/>
        <v/>
      </c>
      <c r="AG1002" s="202" t="str">
        <f t="shared" si="100"/>
        <v/>
      </c>
      <c r="AH1002" s="202"/>
      <c r="AI1002" s="1"/>
      <c r="AJ1002" s="217"/>
      <c r="AK1002" s="217"/>
      <c r="AL1002" s="217"/>
      <c r="AM1002" s="217"/>
      <c r="AO1002" s="217"/>
    </row>
    <row r="1003" spans="20:41" x14ac:dyDescent="0.25">
      <c r="T1003" s="200">
        <v>993</v>
      </c>
      <c r="U1003" s="197">
        <f>IFERROR(INDEX(Sales!$B$6:$F$5005,$T1003,MATCH(U$10,Sales!$B$5:$F$5,0)),"")</f>
        <v>0</v>
      </c>
      <c r="V1003" s="196">
        <f>IFERROR(INDEX(Sales!$B$6:$F$5005,$T1003,MATCH(V$10,Sales!$B$5:$F$5,0)),"")</f>
        <v>0</v>
      </c>
      <c r="W1003" s="196">
        <f>IFERROR(INDEX(Sales!$B$6:$F$5005,$T1003,MATCH(W$10,Sales!$B$5:$F$5,0)),"")</f>
        <v>0</v>
      </c>
      <c r="X1003" s="196">
        <f>IFERROR(INDEX(Sales!$B$6:$F$5005,$T1003,MATCH(X$10,Sales!$B$5:$F$5,0)),"")</f>
        <v>0</v>
      </c>
      <c r="Y1003" s="220">
        <f>IFERROR(INDEX(Sales!$B$6:$F$5005,$T1003,MATCH(Y$10,Sales!$B$5:$F$5,0)),"")</f>
        <v>0</v>
      </c>
      <c r="Z1003" s="201"/>
      <c r="AA1003" s="201"/>
      <c r="AB1003" s="201" t="str">
        <f t="shared" si="96"/>
        <v>No</v>
      </c>
      <c r="AC1003" s="201" t="str">
        <f t="shared" si="97"/>
        <v/>
      </c>
      <c r="AD1003" s="201" t="str">
        <f t="shared" si="95"/>
        <v/>
      </c>
      <c r="AE1003" s="202" t="str">
        <f t="shared" si="98"/>
        <v/>
      </c>
      <c r="AF1003" s="202" t="str">
        <f t="shared" si="99"/>
        <v/>
      </c>
      <c r="AG1003" s="202" t="str">
        <f t="shared" si="100"/>
        <v/>
      </c>
      <c r="AH1003" s="202"/>
      <c r="AI1003" s="1"/>
      <c r="AJ1003" s="217"/>
      <c r="AK1003" s="217"/>
      <c r="AL1003" s="217"/>
      <c r="AM1003" s="217"/>
      <c r="AO1003" s="217"/>
    </row>
    <row r="1004" spans="20:41" x14ac:dyDescent="0.25">
      <c r="T1004" s="200">
        <v>994</v>
      </c>
      <c r="U1004" s="197">
        <f>IFERROR(INDEX(Sales!$B$6:$F$5005,$T1004,MATCH(U$10,Sales!$B$5:$F$5,0)),"")</f>
        <v>0</v>
      </c>
      <c r="V1004" s="196">
        <f>IFERROR(INDEX(Sales!$B$6:$F$5005,$T1004,MATCH(V$10,Sales!$B$5:$F$5,0)),"")</f>
        <v>0</v>
      </c>
      <c r="W1004" s="196">
        <f>IFERROR(INDEX(Sales!$B$6:$F$5005,$T1004,MATCH(W$10,Sales!$B$5:$F$5,0)),"")</f>
        <v>0</v>
      </c>
      <c r="X1004" s="196">
        <f>IFERROR(INDEX(Sales!$B$6:$F$5005,$T1004,MATCH(X$10,Sales!$B$5:$F$5,0)),"")</f>
        <v>0</v>
      </c>
      <c r="Y1004" s="220">
        <f>IFERROR(INDEX(Sales!$B$6:$F$5005,$T1004,MATCH(Y$10,Sales!$B$5:$F$5,0)),"")</f>
        <v>0</v>
      </c>
      <c r="Z1004" s="201"/>
      <c r="AA1004" s="201"/>
      <c r="AB1004" s="201" t="str">
        <f t="shared" si="96"/>
        <v>No</v>
      </c>
      <c r="AC1004" s="201" t="str">
        <f t="shared" si="97"/>
        <v/>
      </c>
      <c r="AD1004" s="201" t="str">
        <f t="shared" si="95"/>
        <v/>
      </c>
      <c r="AE1004" s="202" t="str">
        <f t="shared" si="98"/>
        <v/>
      </c>
      <c r="AF1004" s="202" t="str">
        <f t="shared" si="99"/>
        <v/>
      </c>
      <c r="AG1004" s="202" t="str">
        <f t="shared" si="100"/>
        <v/>
      </c>
      <c r="AH1004" s="202"/>
      <c r="AI1004" s="1"/>
      <c r="AJ1004" s="217"/>
      <c r="AK1004" s="217"/>
      <c r="AL1004" s="217"/>
      <c r="AM1004" s="217"/>
      <c r="AO1004" s="217"/>
    </row>
    <row r="1005" spans="20:41" x14ac:dyDescent="0.25">
      <c r="T1005" s="200">
        <v>995</v>
      </c>
      <c r="U1005" s="197">
        <f>IFERROR(INDEX(Sales!$B$6:$F$5005,$T1005,MATCH(U$10,Sales!$B$5:$F$5,0)),"")</f>
        <v>0</v>
      </c>
      <c r="V1005" s="196">
        <f>IFERROR(INDEX(Sales!$B$6:$F$5005,$T1005,MATCH(V$10,Sales!$B$5:$F$5,0)),"")</f>
        <v>0</v>
      </c>
      <c r="W1005" s="196">
        <f>IFERROR(INDEX(Sales!$B$6:$F$5005,$T1005,MATCH(W$10,Sales!$B$5:$F$5,0)),"")</f>
        <v>0</v>
      </c>
      <c r="X1005" s="196">
        <f>IFERROR(INDEX(Sales!$B$6:$F$5005,$T1005,MATCH(X$10,Sales!$B$5:$F$5,0)),"")</f>
        <v>0</v>
      </c>
      <c r="Y1005" s="220">
        <f>IFERROR(INDEX(Sales!$B$6:$F$5005,$T1005,MATCH(Y$10,Sales!$B$5:$F$5,0)),"")</f>
        <v>0</v>
      </c>
      <c r="Z1005" s="201"/>
      <c r="AA1005" s="201"/>
      <c r="AB1005" s="201" t="str">
        <f t="shared" si="96"/>
        <v>No</v>
      </c>
      <c r="AC1005" s="201" t="str">
        <f t="shared" si="97"/>
        <v/>
      </c>
      <c r="AD1005" s="201" t="str">
        <f t="shared" si="95"/>
        <v/>
      </c>
      <c r="AE1005" s="202" t="str">
        <f t="shared" si="98"/>
        <v/>
      </c>
      <c r="AF1005" s="202" t="str">
        <f t="shared" si="99"/>
        <v/>
      </c>
      <c r="AG1005" s="202" t="str">
        <f t="shared" si="100"/>
        <v/>
      </c>
      <c r="AH1005" s="202"/>
      <c r="AI1005" s="1"/>
      <c r="AJ1005" s="217"/>
      <c r="AK1005" s="217"/>
      <c r="AL1005" s="217"/>
      <c r="AM1005" s="217"/>
      <c r="AO1005" s="217"/>
    </row>
    <row r="1006" spans="20:41" x14ac:dyDescent="0.25">
      <c r="T1006" s="200">
        <v>996</v>
      </c>
      <c r="U1006" s="197">
        <f>IFERROR(INDEX(Sales!$B$6:$F$5005,$T1006,MATCH(U$10,Sales!$B$5:$F$5,0)),"")</f>
        <v>0</v>
      </c>
      <c r="V1006" s="196">
        <f>IFERROR(INDEX(Sales!$B$6:$F$5005,$T1006,MATCH(V$10,Sales!$B$5:$F$5,0)),"")</f>
        <v>0</v>
      </c>
      <c r="W1006" s="196">
        <f>IFERROR(INDEX(Sales!$B$6:$F$5005,$T1006,MATCH(W$10,Sales!$B$5:$F$5,0)),"")</f>
        <v>0</v>
      </c>
      <c r="X1006" s="196">
        <f>IFERROR(INDEX(Sales!$B$6:$F$5005,$T1006,MATCH(X$10,Sales!$B$5:$F$5,0)),"")</f>
        <v>0</v>
      </c>
      <c r="Y1006" s="220">
        <f>IFERROR(INDEX(Sales!$B$6:$F$5005,$T1006,MATCH(Y$10,Sales!$B$5:$F$5,0)),"")</f>
        <v>0</v>
      </c>
      <c r="Z1006" s="201"/>
      <c r="AA1006" s="201"/>
      <c r="AB1006" s="201" t="str">
        <f t="shared" si="96"/>
        <v>No</v>
      </c>
      <c r="AC1006" s="201" t="str">
        <f t="shared" si="97"/>
        <v/>
      </c>
      <c r="AD1006" s="201" t="str">
        <f t="shared" si="95"/>
        <v/>
      </c>
      <c r="AE1006" s="202" t="str">
        <f t="shared" si="98"/>
        <v/>
      </c>
      <c r="AF1006" s="202" t="str">
        <f t="shared" si="99"/>
        <v/>
      </c>
      <c r="AG1006" s="202" t="str">
        <f t="shared" si="100"/>
        <v/>
      </c>
      <c r="AH1006" s="202"/>
      <c r="AI1006" s="1"/>
      <c r="AJ1006" s="217"/>
      <c r="AK1006" s="217"/>
      <c r="AL1006" s="217"/>
      <c r="AM1006" s="217"/>
      <c r="AO1006" s="217"/>
    </row>
    <row r="1007" spans="20:41" x14ac:dyDescent="0.25">
      <c r="T1007" s="200">
        <v>997</v>
      </c>
      <c r="U1007" s="197">
        <f>IFERROR(INDEX(Sales!$B$6:$F$5005,$T1007,MATCH(U$10,Sales!$B$5:$F$5,0)),"")</f>
        <v>0</v>
      </c>
      <c r="V1007" s="196">
        <f>IFERROR(INDEX(Sales!$B$6:$F$5005,$T1007,MATCH(V$10,Sales!$B$5:$F$5,0)),"")</f>
        <v>0</v>
      </c>
      <c r="W1007" s="196">
        <f>IFERROR(INDEX(Sales!$B$6:$F$5005,$T1007,MATCH(W$10,Sales!$B$5:$F$5,0)),"")</f>
        <v>0</v>
      </c>
      <c r="X1007" s="196">
        <f>IFERROR(INDEX(Sales!$B$6:$F$5005,$T1007,MATCH(X$10,Sales!$B$5:$F$5,0)),"")</f>
        <v>0</v>
      </c>
      <c r="Y1007" s="220">
        <f>IFERROR(INDEX(Sales!$B$6:$F$5005,$T1007,MATCH(Y$10,Sales!$B$5:$F$5,0)),"")</f>
        <v>0</v>
      </c>
      <c r="Z1007" s="201"/>
      <c r="AA1007" s="201"/>
      <c r="AB1007" s="201" t="str">
        <f t="shared" si="96"/>
        <v>No</v>
      </c>
      <c r="AC1007" s="201" t="str">
        <f t="shared" si="97"/>
        <v/>
      </c>
      <c r="AD1007" s="201" t="str">
        <f t="shared" si="95"/>
        <v/>
      </c>
      <c r="AE1007" s="202" t="str">
        <f t="shared" si="98"/>
        <v/>
      </c>
      <c r="AF1007" s="202" t="str">
        <f t="shared" si="99"/>
        <v/>
      </c>
      <c r="AG1007" s="202" t="str">
        <f t="shared" si="100"/>
        <v/>
      </c>
      <c r="AH1007" s="202"/>
      <c r="AI1007" s="1"/>
      <c r="AJ1007" s="217"/>
      <c r="AK1007" s="217"/>
      <c r="AL1007" s="217"/>
      <c r="AM1007" s="217"/>
      <c r="AO1007" s="217"/>
    </row>
    <row r="1008" spans="20:41" x14ac:dyDescent="0.25">
      <c r="T1008" s="200">
        <v>998</v>
      </c>
      <c r="U1008" s="197">
        <f>IFERROR(INDEX(Sales!$B$6:$F$5005,$T1008,MATCH(U$10,Sales!$B$5:$F$5,0)),"")</f>
        <v>0</v>
      </c>
      <c r="V1008" s="196">
        <f>IFERROR(INDEX(Sales!$B$6:$F$5005,$T1008,MATCH(V$10,Sales!$B$5:$F$5,0)),"")</f>
        <v>0</v>
      </c>
      <c r="W1008" s="196">
        <f>IFERROR(INDEX(Sales!$B$6:$F$5005,$T1008,MATCH(W$10,Sales!$B$5:$F$5,0)),"")</f>
        <v>0</v>
      </c>
      <c r="X1008" s="196">
        <f>IFERROR(INDEX(Sales!$B$6:$F$5005,$T1008,MATCH(X$10,Sales!$B$5:$F$5,0)),"")</f>
        <v>0</v>
      </c>
      <c r="Y1008" s="220">
        <f>IFERROR(INDEX(Sales!$B$6:$F$5005,$T1008,MATCH(Y$10,Sales!$B$5:$F$5,0)),"")</f>
        <v>0</v>
      </c>
      <c r="Z1008" s="201"/>
      <c r="AA1008" s="201"/>
      <c r="AB1008" s="201" t="str">
        <f t="shared" si="96"/>
        <v>No</v>
      </c>
      <c r="AC1008" s="201" t="str">
        <f t="shared" si="97"/>
        <v/>
      </c>
      <c r="AD1008" s="201" t="str">
        <f t="shared" si="95"/>
        <v/>
      </c>
      <c r="AE1008" s="202" t="str">
        <f t="shared" si="98"/>
        <v/>
      </c>
      <c r="AF1008" s="202" t="str">
        <f t="shared" si="99"/>
        <v/>
      </c>
      <c r="AG1008" s="202" t="str">
        <f t="shared" si="100"/>
        <v/>
      </c>
      <c r="AH1008" s="202"/>
      <c r="AI1008" s="1"/>
      <c r="AJ1008" s="217"/>
      <c r="AK1008" s="217"/>
      <c r="AL1008" s="217"/>
      <c r="AM1008" s="217"/>
      <c r="AO1008" s="217"/>
    </row>
    <row r="1009" spans="20:41" x14ac:dyDescent="0.25">
      <c r="T1009" s="200">
        <v>999</v>
      </c>
      <c r="U1009" s="197">
        <f>IFERROR(INDEX(Sales!$B$6:$F$5005,$T1009,MATCH(U$10,Sales!$B$5:$F$5,0)),"")</f>
        <v>0</v>
      </c>
      <c r="V1009" s="196">
        <f>IFERROR(INDEX(Sales!$B$6:$F$5005,$T1009,MATCH(V$10,Sales!$B$5:$F$5,0)),"")</f>
        <v>0</v>
      </c>
      <c r="W1009" s="196">
        <f>IFERROR(INDEX(Sales!$B$6:$F$5005,$T1009,MATCH(W$10,Sales!$B$5:$F$5,0)),"")</f>
        <v>0</v>
      </c>
      <c r="X1009" s="196">
        <f>IFERROR(INDEX(Sales!$B$6:$F$5005,$T1009,MATCH(X$10,Sales!$B$5:$F$5,0)),"")</f>
        <v>0</v>
      </c>
      <c r="Y1009" s="220">
        <f>IFERROR(INDEX(Sales!$B$6:$F$5005,$T1009,MATCH(Y$10,Sales!$B$5:$F$5,0)),"")</f>
        <v>0</v>
      </c>
      <c r="Z1009" s="201"/>
      <c r="AA1009" s="201"/>
      <c r="AB1009" s="201" t="str">
        <f t="shared" si="96"/>
        <v>No</v>
      </c>
      <c r="AC1009" s="201" t="str">
        <f t="shared" si="97"/>
        <v/>
      </c>
      <c r="AD1009" s="201" t="str">
        <f t="shared" si="95"/>
        <v/>
      </c>
      <c r="AE1009" s="202" t="str">
        <f t="shared" si="98"/>
        <v/>
      </c>
      <c r="AF1009" s="202" t="str">
        <f t="shared" si="99"/>
        <v/>
      </c>
      <c r="AG1009" s="202" t="str">
        <f t="shared" si="100"/>
        <v/>
      </c>
      <c r="AH1009" s="202"/>
      <c r="AI1009" s="1"/>
      <c r="AJ1009" s="217"/>
      <c r="AK1009" s="217"/>
      <c r="AL1009" s="217"/>
      <c r="AM1009" s="217"/>
      <c r="AO1009" s="217"/>
    </row>
    <row r="1010" spans="20:41" x14ac:dyDescent="0.25">
      <c r="T1010" s="200">
        <v>1000</v>
      </c>
      <c r="U1010" s="197">
        <f>IFERROR(INDEX(Sales!$B$6:$F$5005,$T1010,MATCH(U$10,Sales!$B$5:$F$5,0)),"")</f>
        <v>0</v>
      </c>
      <c r="V1010" s="196">
        <f>IFERROR(INDEX(Sales!$B$6:$F$5005,$T1010,MATCH(V$10,Sales!$B$5:$F$5,0)),"")</f>
        <v>0</v>
      </c>
      <c r="W1010" s="196">
        <f>IFERROR(INDEX(Sales!$B$6:$F$5005,$T1010,MATCH(W$10,Sales!$B$5:$F$5,0)),"")</f>
        <v>0</v>
      </c>
      <c r="X1010" s="196">
        <f>IFERROR(INDEX(Sales!$B$6:$F$5005,$T1010,MATCH(X$10,Sales!$B$5:$F$5,0)),"")</f>
        <v>0</v>
      </c>
      <c r="Y1010" s="220">
        <f>IFERROR(INDEX(Sales!$B$6:$F$5005,$T1010,MATCH(Y$10,Sales!$B$5:$F$5,0)),"")</f>
        <v>0</v>
      </c>
      <c r="Z1010" s="201"/>
      <c r="AA1010" s="201"/>
      <c r="AB1010" s="201" t="str">
        <f t="shared" si="96"/>
        <v>No</v>
      </c>
      <c r="AC1010" s="201" t="str">
        <f t="shared" si="97"/>
        <v/>
      </c>
      <c r="AD1010" s="201" t="str">
        <f t="shared" si="95"/>
        <v/>
      </c>
      <c r="AE1010" s="202" t="str">
        <f t="shared" si="98"/>
        <v/>
      </c>
      <c r="AF1010" s="202" t="str">
        <f t="shared" si="99"/>
        <v/>
      </c>
      <c r="AG1010" s="202" t="str">
        <f t="shared" si="100"/>
        <v/>
      </c>
      <c r="AH1010" s="202"/>
      <c r="AI1010" s="1"/>
      <c r="AJ1010" s="217"/>
      <c r="AK1010" s="217"/>
      <c r="AL1010" s="217"/>
      <c r="AM1010" s="217"/>
      <c r="AO1010" s="217"/>
    </row>
    <row r="1011" spans="20:41" x14ac:dyDescent="0.25">
      <c r="T1011" s="200">
        <v>1001</v>
      </c>
      <c r="U1011" s="197">
        <f>IFERROR(INDEX(Sales!$B$6:$F$5005,$T1011,MATCH(U$10,Sales!$B$5:$F$5,0)),"")</f>
        <v>0</v>
      </c>
      <c r="V1011" s="196">
        <f>IFERROR(INDEX(Sales!$B$6:$F$5005,$T1011,MATCH(V$10,Sales!$B$5:$F$5,0)),"")</f>
        <v>0</v>
      </c>
      <c r="W1011" s="196">
        <f>IFERROR(INDEX(Sales!$B$6:$F$5005,$T1011,MATCH(W$10,Sales!$B$5:$F$5,0)),"")</f>
        <v>0</v>
      </c>
      <c r="X1011" s="196">
        <f>IFERROR(INDEX(Sales!$B$6:$F$5005,$T1011,MATCH(X$10,Sales!$B$5:$F$5,0)),"")</f>
        <v>0</v>
      </c>
      <c r="Y1011" s="220">
        <f>IFERROR(INDEX(Sales!$B$6:$F$5005,$T1011,MATCH(Y$10,Sales!$B$5:$F$5,0)),"")</f>
        <v>0</v>
      </c>
      <c r="Z1011" s="201"/>
      <c r="AA1011" s="201"/>
      <c r="AB1011" s="201" t="str">
        <f t="shared" si="96"/>
        <v>No</v>
      </c>
      <c r="AC1011" s="201" t="str">
        <f t="shared" si="97"/>
        <v/>
      </c>
      <c r="AD1011" s="201" t="str">
        <f t="shared" si="95"/>
        <v/>
      </c>
      <c r="AE1011" s="202" t="str">
        <f t="shared" si="98"/>
        <v/>
      </c>
      <c r="AF1011" s="202" t="str">
        <f t="shared" si="99"/>
        <v/>
      </c>
      <c r="AG1011" s="202" t="str">
        <f t="shared" si="100"/>
        <v/>
      </c>
      <c r="AH1011" s="202"/>
      <c r="AI1011" s="1"/>
      <c r="AJ1011" s="217"/>
      <c r="AK1011" s="217"/>
      <c r="AL1011" s="217"/>
      <c r="AM1011" s="217"/>
      <c r="AO1011" s="217"/>
    </row>
    <row r="1012" spans="20:41" x14ac:dyDescent="0.25">
      <c r="T1012" s="200">
        <v>1002</v>
      </c>
      <c r="U1012" s="197">
        <f>IFERROR(INDEX(Sales!$B$6:$F$5005,$T1012,MATCH(U$10,Sales!$B$5:$F$5,0)),"")</f>
        <v>0</v>
      </c>
      <c r="V1012" s="196">
        <f>IFERROR(INDEX(Sales!$B$6:$F$5005,$T1012,MATCH(V$10,Sales!$B$5:$F$5,0)),"")</f>
        <v>0</v>
      </c>
      <c r="W1012" s="196">
        <f>IFERROR(INDEX(Sales!$B$6:$F$5005,$T1012,MATCH(W$10,Sales!$B$5:$F$5,0)),"")</f>
        <v>0</v>
      </c>
      <c r="X1012" s="196">
        <f>IFERROR(INDEX(Sales!$B$6:$F$5005,$T1012,MATCH(X$10,Sales!$B$5:$F$5,0)),"")</f>
        <v>0</v>
      </c>
      <c r="Y1012" s="220">
        <f>IFERROR(INDEX(Sales!$B$6:$F$5005,$T1012,MATCH(Y$10,Sales!$B$5:$F$5,0)),"")</f>
        <v>0</v>
      </c>
      <c r="Z1012" s="201"/>
      <c r="AA1012" s="201"/>
      <c r="AB1012" s="201" t="str">
        <f t="shared" si="96"/>
        <v>No</v>
      </c>
      <c r="AC1012" s="201" t="str">
        <f t="shared" si="97"/>
        <v/>
      </c>
      <c r="AD1012" s="201" t="str">
        <f t="shared" si="95"/>
        <v/>
      </c>
      <c r="AE1012" s="202" t="str">
        <f t="shared" si="98"/>
        <v/>
      </c>
      <c r="AF1012" s="202" t="str">
        <f t="shared" si="99"/>
        <v/>
      </c>
      <c r="AG1012" s="202" t="str">
        <f t="shared" si="100"/>
        <v/>
      </c>
      <c r="AH1012" s="202"/>
      <c r="AI1012" s="1"/>
      <c r="AJ1012" s="217"/>
      <c r="AK1012" s="217"/>
      <c r="AL1012" s="217"/>
      <c r="AM1012" s="217"/>
      <c r="AO1012" s="217"/>
    </row>
    <row r="1013" spans="20:41" x14ac:dyDescent="0.25">
      <c r="T1013" s="200">
        <v>1003</v>
      </c>
      <c r="U1013" s="197">
        <f>IFERROR(INDEX(Sales!$B$6:$F$5005,$T1013,MATCH(U$10,Sales!$B$5:$F$5,0)),"")</f>
        <v>0</v>
      </c>
      <c r="V1013" s="196">
        <f>IFERROR(INDEX(Sales!$B$6:$F$5005,$T1013,MATCH(V$10,Sales!$B$5:$F$5,0)),"")</f>
        <v>0</v>
      </c>
      <c r="W1013" s="196">
        <f>IFERROR(INDEX(Sales!$B$6:$F$5005,$T1013,MATCH(W$10,Sales!$B$5:$F$5,0)),"")</f>
        <v>0</v>
      </c>
      <c r="X1013" s="196">
        <f>IFERROR(INDEX(Sales!$B$6:$F$5005,$T1013,MATCH(X$10,Sales!$B$5:$F$5,0)),"")</f>
        <v>0</v>
      </c>
      <c r="Y1013" s="220">
        <f>IFERROR(INDEX(Sales!$B$6:$F$5005,$T1013,MATCH(Y$10,Sales!$B$5:$F$5,0)),"")</f>
        <v>0</v>
      </c>
      <c r="Z1013" s="201"/>
      <c r="AA1013" s="201"/>
      <c r="AB1013" s="201" t="str">
        <f t="shared" si="96"/>
        <v>No</v>
      </c>
      <c r="AC1013" s="201" t="str">
        <f t="shared" si="97"/>
        <v/>
      </c>
      <c r="AD1013" s="201" t="str">
        <f t="shared" si="95"/>
        <v/>
      </c>
      <c r="AE1013" s="202" t="str">
        <f t="shared" si="98"/>
        <v/>
      </c>
      <c r="AF1013" s="202" t="str">
        <f t="shared" si="99"/>
        <v/>
      </c>
      <c r="AG1013" s="202" t="str">
        <f t="shared" si="100"/>
        <v/>
      </c>
      <c r="AH1013" s="202"/>
      <c r="AI1013" s="1"/>
      <c r="AJ1013" s="217"/>
      <c r="AK1013" s="217"/>
      <c r="AL1013" s="217"/>
      <c r="AM1013" s="217"/>
      <c r="AO1013" s="217"/>
    </row>
    <row r="1014" spans="20:41" x14ac:dyDescent="0.25">
      <c r="T1014" s="200">
        <v>1004</v>
      </c>
      <c r="U1014" s="197">
        <f>IFERROR(INDEX(Sales!$B$6:$F$5005,$T1014,MATCH(U$10,Sales!$B$5:$F$5,0)),"")</f>
        <v>0</v>
      </c>
      <c r="V1014" s="196">
        <f>IFERROR(INDEX(Sales!$B$6:$F$5005,$T1014,MATCH(V$10,Sales!$B$5:$F$5,0)),"")</f>
        <v>0</v>
      </c>
      <c r="W1014" s="196">
        <f>IFERROR(INDEX(Sales!$B$6:$F$5005,$T1014,MATCH(W$10,Sales!$B$5:$F$5,0)),"")</f>
        <v>0</v>
      </c>
      <c r="X1014" s="196">
        <f>IFERROR(INDEX(Sales!$B$6:$F$5005,$T1014,MATCH(X$10,Sales!$B$5:$F$5,0)),"")</f>
        <v>0</v>
      </c>
      <c r="Y1014" s="220">
        <f>IFERROR(INDEX(Sales!$B$6:$F$5005,$T1014,MATCH(Y$10,Sales!$B$5:$F$5,0)),"")</f>
        <v>0</v>
      </c>
      <c r="Z1014" s="201"/>
      <c r="AA1014" s="201"/>
      <c r="AB1014" s="201" t="str">
        <f t="shared" si="96"/>
        <v>No</v>
      </c>
      <c r="AC1014" s="201" t="str">
        <f t="shared" si="97"/>
        <v/>
      </c>
      <c r="AD1014" s="201" t="str">
        <f t="shared" si="95"/>
        <v/>
      </c>
      <c r="AE1014" s="202" t="str">
        <f t="shared" si="98"/>
        <v/>
      </c>
      <c r="AF1014" s="202" t="str">
        <f t="shared" si="99"/>
        <v/>
      </c>
      <c r="AG1014" s="202" t="str">
        <f t="shared" si="100"/>
        <v/>
      </c>
      <c r="AH1014" s="202"/>
      <c r="AI1014" s="1"/>
      <c r="AJ1014" s="217"/>
      <c r="AK1014" s="217"/>
      <c r="AL1014" s="217"/>
      <c r="AM1014" s="217"/>
      <c r="AO1014" s="217"/>
    </row>
    <row r="1015" spans="20:41" x14ac:dyDescent="0.25">
      <c r="T1015" s="200">
        <v>1005</v>
      </c>
      <c r="U1015" s="197">
        <f>IFERROR(INDEX(Sales!$B$6:$F$5005,$T1015,MATCH(U$10,Sales!$B$5:$F$5,0)),"")</f>
        <v>0</v>
      </c>
      <c r="V1015" s="196">
        <f>IFERROR(INDEX(Sales!$B$6:$F$5005,$T1015,MATCH(V$10,Sales!$B$5:$F$5,0)),"")</f>
        <v>0</v>
      </c>
      <c r="W1015" s="196">
        <f>IFERROR(INDEX(Sales!$B$6:$F$5005,$T1015,MATCH(W$10,Sales!$B$5:$F$5,0)),"")</f>
        <v>0</v>
      </c>
      <c r="X1015" s="196">
        <f>IFERROR(INDEX(Sales!$B$6:$F$5005,$T1015,MATCH(X$10,Sales!$B$5:$F$5,0)),"")</f>
        <v>0</v>
      </c>
      <c r="Y1015" s="220">
        <f>IFERROR(INDEX(Sales!$B$6:$F$5005,$T1015,MATCH(Y$10,Sales!$B$5:$F$5,0)),"")</f>
        <v>0</v>
      </c>
      <c r="Z1015" s="201"/>
      <c r="AA1015" s="201"/>
      <c r="AB1015" s="201" t="str">
        <f t="shared" si="96"/>
        <v>No</v>
      </c>
      <c r="AC1015" s="201" t="str">
        <f t="shared" si="97"/>
        <v/>
      </c>
      <c r="AD1015" s="201" t="str">
        <f t="shared" si="95"/>
        <v/>
      </c>
      <c r="AE1015" s="202" t="str">
        <f t="shared" si="98"/>
        <v/>
      </c>
      <c r="AF1015" s="202" t="str">
        <f t="shared" si="99"/>
        <v/>
      </c>
      <c r="AG1015" s="202" t="str">
        <f t="shared" si="100"/>
        <v/>
      </c>
      <c r="AH1015" s="202"/>
      <c r="AI1015" s="1"/>
      <c r="AJ1015" s="217"/>
      <c r="AK1015" s="217"/>
      <c r="AL1015" s="217"/>
      <c r="AM1015" s="217"/>
      <c r="AO1015" s="217"/>
    </row>
    <row r="1016" spans="20:41" x14ac:dyDescent="0.25">
      <c r="T1016" s="200">
        <v>1006</v>
      </c>
      <c r="U1016" s="197">
        <f>IFERROR(INDEX(Sales!$B$6:$F$5005,$T1016,MATCH(U$10,Sales!$B$5:$F$5,0)),"")</f>
        <v>0</v>
      </c>
      <c r="V1016" s="196">
        <f>IFERROR(INDEX(Sales!$B$6:$F$5005,$T1016,MATCH(V$10,Sales!$B$5:$F$5,0)),"")</f>
        <v>0</v>
      </c>
      <c r="W1016" s="196">
        <f>IFERROR(INDEX(Sales!$B$6:$F$5005,$T1016,MATCH(W$10,Sales!$B$5:$F$5,0)),"")</f>
        <v>0</v>
      </c>
      <c r="X1016" s="196">
        <f>IFERROR(INDEX(Sales!$B$6:$F$5005,$T1016,MATCH(X$10,Sales!$B$5:$F$5,0)),"")</f>
        <v>0</v>
      </c>
      <c r="Y1016" s="220">
        <f>IFERROR(INDEX(Sales!$B$6:$F$5005,$T1016,MATCH(Y$10,Sales!$B$5:$F$5,0)),"")</f>
        <v>0</v>
      </c>
      <c r="Z1016" s="201"/>
      <c r="AA1016" s="201"/>
      <c r="AB1016" s="201" t="str">
        <f t="shared" si="96"/>
        <v>No</v>
      </c>
      <c r="AC1016" s="201" t="str">
        <f t="shared" si="97"/>
        <v/>
      </c>
      <c r="AD1016" s="201" t="str">
        <f t="shared" si="95"/>
        <v/>
      </c>
      <c r="AE1016" s="202" t="str">
        <f t="shared" si="98"/>
        <v/>
      </c>
      <c r="AF1016" s="202" t="str">
        <f t="shared" si="99"/>
        <v/>
      </c>
      <c r="AG1016" s="202" t="str">
        <f t="shared" si="100"/>
        <v/>
      </c>
      <c r="AH1016" s="202"/>
      <c r="AI1016" s="1"/>
      <c r="AJ1016" s="217"/>
      <c r="AK1016" s="217"/>
      <c r="AL1016" s="217"/>
      <c r="AM1016" s="217"/>
      <c r="AO1016" s="217"/>
    </row>
    <row r="1017" spans="20:41" x14ac:dyDescent="0.25">
      <c r="T1017" s="200">
        <v>1007</v>
      </c>
      <c r="U1017" s="197">
        <f>IFERROR(INDEX(Sales!$B$6:$F$5005,$T1017,MATCH(U$10,Sales!$B$5:$F$5,0)),"")</f>
        <v>0</v>
      </c>
      <c r="V1017" s="196">
        <f>IFERROR(INDEX(Sales!$B$6:$F$5005,$T1017,MATCH(V$10,Sales!$B$5:$F$5,0)),"")</f>
        <v>0</v>
      </c>
      <c r="W1017" s="196">
        <f>IFERROR(INDEX(Sales!$B$6:$F$5005,$T1017,MATCH(W$10,Sales!$B$5:$F$5,0)),"")</f>
        <v>0</v>
      </c>
      <c r="X1017" s="196">
        <f>IFERROR(INDEX(Sales!$B$6:$F$5005,$T1017,MATCH(X$10,Sales!$B$5:$F$5,0)),"")</f>
        <v>0</v>
      </c>
      <c r="Y1017" s="220">
        <f>IFERROR(INDEX(Sales!$B$6:$F$5005,$T1017,MATCH(Y$10,Sales!$B$5:$F$5,0)),"")</f>
        <v>0</v>
      </c>
      <c r="Z1017" s="201"/>
      <c r="AA1017" s="201"/>
      <c r="AB1017" s="201" t="str">
        <f t="shared" si="96"/>
        <v>No</v>
      </c>
      <c r="AC1017" s="201" t="str">
        <f t="shared" si="97"/>
        <v/>
      </c>
      <c r="AD1017" s="201" t="str">
        <f t="shared" si="95"/>
        <v/>
      </c>
      <c r="AE1017" s="202" t="str">
        <f t="shared" si="98"/>
        <v/>
      </c>
      <c r="AF1017" s="202" t="str">
        <f t="shared" si="99"/>
        <v/>
      </c>
      <c r="AG1017" s="202" t="str">
        <f t="shared" si="100"/>
        <v/>
      </c>
      <c r="AH1017" s="202"/>
      <c r="AI1017" s="1"/>
      <c r="AJ1017" s="217"/>
      <c r="AK1017" s="217"/>
      <c r="AL1017" s="217"/>
      <c r="AM1017" s="217"/>
      <c r="AO1017" s="217"/>
    </row>
    <row r="1018" spans="20:41" x14ac:dyDescent="0.25">
      <c r="T1018" s="200">
        <v>1008</v>
      </c>
      <c r="U1018" s="197">
        <f>IFERROR(INDEX(Sales!$B$6:$F$5005,$T1018,MATCH(U$10,Sales!$B$5:$F$5,0)),"")</f>
        <v>0</v>
      </c>
      <c r="V1018" s="196">
        <f>IFERROR(INDEX(Sales!$B$6:$F$5005,$T1018,MATCH(V$10,Sales!$B$5:$F$5,0)),"")</f>
        <v>0</v>
      </c>
      <c r="W1018" s="196">
        <f>IFERROR(INDEX(Sales!$B$6:$F$5005,$T1018,MATCH(W$10,Sales!$B$5:$F$5,0)),"")</f>
        <v>0</v>
      </c>
      <c r="X1018" s="196">
        <f>IFERROR(INDEX(Sales!$B$6:$F$5005,$T1018,MATCH(X$10,Sales!$B$5:$F$5,0)),"")</f>
        <v>0</v>
      </c>
      <c r="Y1018" s="220">
        <f>IFERROR(INDEX(Sales!$B$6:$F$5005,$T1018,MATCH(Y$10,Sales!$B$5:$F$5,0)),"")</f>
        <v>0</v>
      </c>
      <c r="Z1018" s="201"/>
      <c r="AA1018" s="201"/>
      <c r="AB1018" s="201" t="str">
        <f t="shared" si="96"/>
        <v>No</v>
      </c>
      <c r="AC1018" s="201" t="str">
        <f t="shared" si="97"/>
        <v/>
      </c>
      <c r="AD1018" s="201" t="str">
        <f t="shared" si="95"/>
        <v/>
      </c>
      <c r="AE1018" s="202" t="str">
        <f t="shared" si="98"/>
        <v/>
      </c>
      <c r="AF1018" s="202" t="str">
        <f t="shared" si="99"/>
        <v/>
      </c>
      <c r="AG1018" s="202" t="str">
        <f t="shared" si="100"/>
        <v/>
      </c>
      <c r="AH1018" s="202"/>
      <c r="AI1018" s="1"/>
      <c r="AJ1018" s="217"/>
      <c r="AK1018" s="217"/>
      <c r="AL1018" s="217"/>
      <c r="AM1018" s="217"/>
      <c r="AO1018" s="217"/>
    </row>
    <row r="1019" spans="20:41" x14ac:dyDescent="0.25">
      <c r="T1019" s="200">
        <v>1009</v>
      </c>
      <c r="U1019" s="197">
        <f>IFERROR(INDEX(Sales!$B$6:$F$5005,$T1019,MATCH(U$10,Sales!$B$5:$F$5,0)),"")</f>
        <v>0</v>
      </c>
      <c r="V1019" s="196">
        <f>IFERROR(INDEX(Sales!$B$6:$F$5005,$T1019,MATCH(V$10,Sales!$B$5:$F$5,0)),"")</f>
        <v>0</v>
      </c>
      <c r="W1019" s="196">
        <f>IFERROR(INDEX(Sales!$B$6:$F$5005,$T1019,MATCH(W$10,Sales!$B$5:$F$5,0)),"")</f>
        <v>0</v>
      </c>
      <c r="X1019" s="196">
        <f>IFERROR(INDEX(Sales!$B$6:$F$5005,$T1019,MATCH(X$10,Sales!$B$5:$F$5,0)),"")</f>
        <v>0</v>
      </c>
      <c r="Y1019" s="220">
        <f>IFERROR(INDEX(Sales!$B$6:$F$5005,$T1019,MATCH(Y$10,Sales!$B$5:$F$5,0)),"")</f>
        <v>0</v>
      </c>
      <c r="Z1019" s="201"/>
      <c r="AA1019" s="201"/>
      <c r="AB1019" s="201" t="str">
        <f t="shared" si="96"/>
        <v>No</v>
      </c>
      <c r="AC1019" s="201" t="str">
        <f t="shared" si="97"/>
        <v/>
      </c>
      <c r="AD1019" s="201" t="str">
        <f t="shared" si="95"/>
        <v/>
      </c>
      <c r="AE1019" s="202" t="str">
        <f t="shared" si="98"/>
        <v/>
      </c>
      <c r="AF1019" s="202" t="str">
        <f t="shared" si="99"/>
        <v/>
      </c>
      <c r="AG1019" s="202" t="str">
        <f t="shared" si="100"/>
        <v/>
      </c>
      <c r="AH1019" s="202"/>
      <c r="AI1019" s="1"/>
      <c r="AJ1019" s="217"/>
      <c r="AK1019" s="217"/>
      <c r="AL1019" s="217"/>
      <c r="AM1019" s="217"/>
      <c r="AO1019" s="217"/>
    </row>
    <row r="1020" spans="20:41" x14ac:dyDescent="0.25">
      <c r="T1020" s="200">
        <v>1010</v>
      </c>
      <c r="U1020" s="197">
        <f>IFERROR(INDEX(Sales!$B$6:$F$5005,$T1020,MATCH(U$10,Sales!$B$5:$F$5,0)),"")</f>
        <v>0</v>
      </c>
      <c r="V1020" s="196">
        <f>IFERROR(INDEX(Sales!$B$6:$F$5005,$T1020,MATCH(V$10,Sales!$B$5:$F$5,0)),"")</f>
        <v>0</v>
      </c>
      <c r="W1020" s="196">
        <f>IFERROR(INDEX(Sales!$B$6:$F$5005,$T1020,MATCH(W$10,Sales!$B$5:$F$5,0)),"")</f>
        <v>0</v>
      </c>
      <c r="X1020" s="196">
        <f>IFERROR(INDEX(Sales!$B$6:$F$5005,$T1020,MATCH(X$10,Sales!$B$5:$F$5,0)),"")</f>
        <v>0</v>
      </c>
      <c r="Y1020" s="220">
        <f>IFERROR(INDEX(Sales!$B$6:$F$5005,$T1020,MATCH(Y$10,Sales!$B$5:$F$5,0)),"")</f>
        <v>0</v>
      </c>
      <c r="Z1020" s="201"/>
      <c r="AA1020" s="201"/>
      <c r="AB1020" s="201" t="str">
        <f t="shared" si="96"/>
        <v>No</v>
      </c>
      <c r="AC1020" s="201" t="str">
        <f t="shared" si="97"/>
        <v/>
      </c>
      <c r="AD1020" s="201" t="str">
        <f t="shared" si="95"/>
        <v/>
      </c>
      <c r="AE1020" s="202" t="str">
        <f t="shared" si="98"/>
        <v/>
      </c>
      <c r="AF1020" s="202" t="str">
        <f t="shared" si="99"/>
        <v/>
      </c>
      <c r="AG1020" s="202" t="str">
        <f t="shared" si="100"/>
        <v/>
      </c>
      <c r="AH1020" s="202"/>
      <c r="AI1020" s="1"/>
      <c r="AJ1020" s="217"/>
      <c r="AK1020" s="217"/>
      <c r="AL1020" s="217"/>
      <c r="AM1020" s="217"/>
      <c r="AO1020" s="217"/>
    </row>
    <row r="1021" spans="20:41" x14ac:dyDescent="0.25">
      <c r="T1021" s="200">
        <v>1011</v>
      </c>
      <c r="U1021" s="197">
        <f>IFERROR(INDEX(Sales!$B$6:$F$5005,$T1021,MATCH(U$10,Sales!$B$5:$F$5,0)),"")</f>
        <v>0</v>
      </c>
      <c r="V1021" s="196">
        <f>IFERROR(INDEX(Sales!$B$6:$F$5005,$T1021,MATCH(V$10,Sales!$B$5:$F$5,0)),"")</f>
        <v>0</v>
      </c>
      <c r="W1021" s="196">
        <f>IFERROR(INDEX(Sales!$B$6:$F$5005,$T1021,MATCH(W$10,Sales!$B$5:$F$5,0)),"")</f>
        <v>0</v>
      </c>
      <c r="X1021" s="196">
        <f>IFERROR(INDEX(Sales!$B$6:$F$5005,$T1021,MATCH(X$10,Sales!$B$5:$F$5,0)),"")</f>
        <v>0</v>
      </c>
      <c r="Y1021" s="220">
        <f>IFERROR(INDEX(Sales!$B$6:$F$5005,$T1021,MATCH(Y$10,Sales!$B$5:$F$5,0)),"")</f>
        <v>0</v>
      </c>
      <c r="Z1021" s="201"/>
      <c r="AA1021" s="201"/>
      <c r="AB1021" s="201" t="str">
        <f t="shared" si="96"/>
        <v>No</v>
      </c>
      <c r="AC1021" s="201" t="str">
        <f t="shared" si="97"/>
        <v/>
      </c>
      <c r="AD1021" s="201" t="str">
        <f t="shared" si="95"/>
        <v/>
      </c>
      <c r="AE1021" s="202" t="str">
        <f t="shared" si="98"/>
        <v/>
      </c>
      <c r="AF1021" s="202" t="str">
        <f t="shared" si="99"/>
        <v/>
      </c>
      <c r="AG1021" s="202" t="str">
        <f t="shared" si="100"/>
        <v/>
      </c>
      <c r="AH1021" s="202"/>
      <c r="AI1021" s="1"/>
      <c r="AJ1021" s="217"/>
      <c r="AK1021" s="217"/>
      <c r="AL1021" s="217"/>
      <c r="AM1021" s="217"/>
      <c r="AO1021" s="217"/>
    </row>
    <row r="1022" spans="20:41" x14ac:dyDescent="0.25">
      <c r="T1022" s="200">
        <v>1012</v>
      </c>
      <c r="U1022" s="197">
        <f>IFERROR(INDEX(Sales!$B$6:$F$5005,$T1022,MATCH(U$10,Sales!$B$5:$F$5,0)),"")</f>
        <v>0</v>
      </c>
      <c r="V1022" s="196">
        <f>IFERROR(INDEX(Sales!$B$6:$F$5005,$T1022,MATCH(V$10,Sales!$B$5:$F$5,0)),"")</f>
        <v>0</v>
      </c>
      <c r="W1022" s="196">
        <f>IFERROR(INDEX(Sales!$B$6:$F$5005,$T1022,MATCH(W$10,Sales!$B$5:$F$5,0)),"")</f>
        <v>0</v>
      </c>
      <c r="X1022" s="196">
        <f>IFERROR(INDEX(Sales!$B$6:$F$5005,$T1022,MATCH(X$10,Sales!$B$5:$F$5,0)),"")</f>
        <v>0</v>
      </c>
      <c r="Y1022" s="220">
        <f>IFERROR(INDEX(Sales!$B$6:$F$5005,$T1022,MATCH(Y$10,Sales!$B$5:$F$5,0)),"")</f>
        <v>0</v>
      </c>
      <c r="Z1022" s="201"/>
      <c r="AA1022" s="201"/>
      <c r="AB1022" s="201" t="str">
        <f t="shared" si="96"/>
        <v>No</v>
      </c>
      <c r="AC1022" s="201" t="str">
        <f t="shared" si="97"/>
        <v/>
      </c>
      <c r="AD1022" s="201" t="str">
        <f t="shared" si="95"/>
        <v/>
      </c>
      <c r="AE1022" s="202" t="str">
        <f t="shared" si="98"/>
        <v/>
      </c>
      <c r="AF1022" s="202" t="str">
        <f t="shared" si="99"/>
        <v/>
      </c>
      <c r="AG1022" s="202" t="str">
        <f t="shared" si="100"/>
        <v/>
      </c>
      <c r="AH1022" s="202"/>
      <c r="AI1022" s="1"/>
      <c r="AJ1022" s="217"/>
      <c r="AK1022" s="217"/>
      <c r="AL1022" s="217"/>
      <c r="AM1022" s="217"/>
      <c r="AO1022" s="217"/>
    </row>
    <row r="1023" spans="20:41" x14ac:dyDescent="0.25">
      <c r="T1023" s="200">
        <v>1013</v>
      </c>
      <c r="U1023" s="197">
        <f>IFERROR(INDEX(Sales!$B$6:$F$5005,$T1023,MATCH(U$10,Sales!$B$5:$F$5,0)),"")</f>
        <v>0</v>
      </c>
      <c r="V1023" s="196">
        <f>IFERROR(INDEX(Sales!$B$6:$F$5005,$T1023,MATCH(V$10,Sales!$B$5:$F$5,0)),"")</f>
        <v>0</v>
      </c>
      <c r="W1023" s="196">
        <f>IFERROR(INDEX(Sales!$B$6:$F$5005,$T1023,MATCH(W$10,Sales!$B$5:$F$5,0)),"")</f>
        <v>0</v>
      </c>
      <c r="X1023" s="196">
        <f>IFERROR(INDEX(Sales!$B$6:$F$5005,$T1023,MATCH(X$10,Sales!$B$5:$F$5,0)),"")</f>
        <v>0</v>
      </c>
      <c r="Y1023" s="220">
        <f>IFERROR(INDEX(Sales!$B$6:$F$5005,$T1023,MATCH(Y$10,Sales!$B$5:$F$5,0)),"")</f>
        <v>0</v>
      </c>
      <c r="Z1023" s="201"/>
      <c r="AA1023" s="201"/>
      <c r="AB1023" s="201" t="str">
        <f t="shared" si="96"/>
        <v>No</v>
      </c>
      <c r="AC1023" s="201" t="str">
        <f t="shared" si="97"/>
        <v/>
      </c>
      <c r="AD1023" s="201" t="str">
        <f t="shared" si="95"/>
        <v/>
      </c>
      <c r="AE1023" s="202" t="str">
        <f t="shared" si="98"/>
        <v/>
      </c>
      <c r="AF1023" s="202" t="str">
        <f t="shared" si="99"/>
        <v/>
      </c>
      <c r="AG1023" s="202" t="str">
        <f t="shared" si="100"/>
        <v/>
      </c>
      <c r="AH1023" s="202"/>
      <c r="AI1023" s="1"/>
      <c r="AJ1023" s="217"/>
      <c r="AK1023" s="217"/>
      <c r="AL1023" s="217"/>
      <c r="AM1023" s="217"/>
      <c r="AO1023" s="217"/>
    </row>
    <row r="1024" spans="20:41" x14ac:dyDescent="0.25">
      <c r="T1024" s="200">
        <v>1014</v>
      </c>
      <c r="U1024" s="197">
        <f>IFERROR(INDEX(Sales!$B$6:$F$5005,$T1024,MATCH(U$10,Sales!$B$5:$F$5,0)),"")</f>
        <v>0</v>
      </c>
      <c r="V1024" s="196">
        <f>IFERROR(INDEX(Sales!$B$6:$F$5005,$T1024,MATCH(V$10,Sales!$B$5:$F$5,0)),"")</f>
        <v>0</v>
      </c>
      <c r="W1024" s="196">
        <f>IFERROR(INDEX(Sales!$B$6:$F$5005,$T1024,MATCH(W$10,Sales!$B$5:$F$5,0)),"")</f>
        <v>0</v>
      </c>
      <c r="X1024" s="196">
        <f>IFERROR(INDEX(Sales!$B$6:$F$5005,$T1024,MATCH(X$10,Sales!$B$5:$F$5,0)),"")</f>
        <v>0</v>
      </c>
      <c r="Y1024" s="220">
        <f>IFERROR(INDEX(Sales!$B$6:$F$5005,$T1024,MATCH(Y$10,Sales!$B$5:$F$5,0)),"")</f>
        <v>0</v>
      </c>
      <c r="Z1024" s="201"/>
      <c r="AA1024" s="201"/>
      <c r="AB1024" s="201" t="str">
        <f t="shared" si="96"/>
        <v>No</v>
      </c>
      <c r="AC1024" s="201" t="str">
        <f t="shared" si="97"/>
        <v/>
      </c>
      <c r="AD1024" s="201" t="str">
        <f t="shared" si="95"/>
        <v/>
      </c>
      <c r="AE1024" s="202" t="str">
        <f t="shared" si="98"/>
        <v/>
      </c>
      <c r="AF1024" s="202" t="str">
        <f t="shared" si="99"/>
        <v/>
      </c>
      <c r="AG1024" s="202" t="str">
        <f t="shared" si="100"/>
        <v/>
      </c>
      <c r="AH1024" s="202"/>
      <c r="AI1024" s="1"/>
      <c r="AJ1024" s="217"/>
      <c r="AK1024" s="217"/>
      <c r="AL1024" s="217"/>
      <c r="AM1024" s="217"/>
      <c r="AO1024" s="217"/>
    </row>
    <row r="1025" spans="20:41" x14ac:dyDescent="0.25">
      <c r="T1025" s="200">
        <v>1015</v>
      </c>
      <c r="U1025" s="197">
        <f>IFERROR(INDEX(Sales!$B$6:$F$5005,$T1025,MATCH(U$10,Sales!$B$5:$F$5,0)),"")</f>
        <v>0</v>
      </c>
      <c r="V1025" s="196">
        <f>IFERROR(INDEX(Sales!$B$6:$F$5005,$T1025,MATCH(V$10,Sales!$B$5:$F$5,0)),"")</f>
        <v>0</v>
      </c>
      <c r="W1025" s="196">
        <f>IFERROR(INDEX(Sales!$B$6:$F$5005,$T1025,MATCH(W$10,Sales!$B$5:$F$5,0)),"")</f>
        <v>0</v>
      </c>
      <c r="X1025" s="196">
        <f>IFERROR(INDEX(Sales!$B$6:$F$5005,$T1025,MATCH(X$10,Sales!$B$5:$F$5,0)),"")</f>
        <v>0</v>
      </c>
      <c r="Y1025" s="220">
        <f>IFERROR(INDEX(Sales!$B$6:$F$5005,$T1025,MATCH(Y$10,Sales!$B$5:$F$5,0)),"")</f>
        <v>0</v>
      </c>
      <c r="Z1025" s="201"/>
      <c r="AA1025" s="201"/>
      <c r="AB1025" s="201" t="str">
        <f t="shared" si="96"/>
        <v>No</v>
      </c>
      <c r="AC1025" s="201" t="str">
        <f t="shared" si="97"/>
        <v/>
      </c>
      <c r="AD1025" s="201" t="str">
        <f t="shared" si="95"/>
        <v/>
      </c>
      <c r="AE1025" s="202" t="str">
        <f t="shared" si="98"/>
        <v/>
      </c>
      <c r="AF1025" s="202" t="str">
        <f t="shared" si="99"/>
        <v/>
      </c>
      <c r="AG1025" s="202" t="str">
        <f t="shared" si="100"/>
        <v/>
      </c>
      <c r="AH1025" s="202"/>
      <c r="AI1025" s="1"/>
      <c r="AJ1025" s="217"/>
      <c r="AK1025" s="217"/>
      <c r="AL1025" s="217"/>
      <c r="AM1025" s="217"/>
      <c r="AO1025" s="217"/>
    </row>
    <row r="1026" spans="20:41" x14ac:dyDescent="0.25">
      <c r="T1026" s="200">
        <v>1016</v>
      </c>
      <c r="U1026" s="197">
        <f>IFERROR(INDEX(Sales!$B$6:$F$5005,$T1026,MATCH(U$10,Sales!$B$5:$F$5,0)),"")</f>
        <v>0</v>
      </c>
      <c r="V1026" s="196">
        <f>IFERROR(INDEX(Sales!$B$6:$F$5005,$T1026,MATCH(V$10,Sales!$B$5:$F$5,0)),"")</f>
        <v>0</v>
      </c>
      <c r="W1026" s="196">
        <f>IFERROR(INDEX(Sales!$B$6:$F$5005,$T1026,MATCH(W$10,Sales!$B$5:$F$5,0)),"")</f>
        <v>0</v>
      </c>
      <c r="X1026" s="196">
        <f>IFERROR(INDEX(Sales!$B$6:$F$5005,$T1026,MATCH(X$10,Sales!$B$5:$F$5,0)),"")</f>
        <v>0</v>
      </c>
      <c r="Y1026" s="220">
        <f>IFERROR(INDEX(Sales!$B$6:$F$5005,$T1026,MATCH(Y$10,Sales!$B$5:$F$5,0)),"")</f>
        <v>0</v>
      </c>
      <c r="Z1026" s="201"/>
      <c r="AA1026" s="201"/>
      <c r="AB1026" s="201" t="str">
        <f t="shared" si="96"/>
        <v>No</v>
      </c>
      <c r="AC1026" s="201" t="str">
        <f t="shared" si="97"/>
        <v/>
      </c>
      <c r="AD1026" s="201" t="str">
        <f t="shared" si="95"/>
        <v/>
      </c>
      <c r="AE1026" s="202" t="str">
        <f t="shared" si="98"/>
        <v/>
      </c>
      <c r="AF1026" s="202" t="str">
        <f t="shared" si="99"/>
        <v/>
      </c>
      <c r="AG1026" s="202" t="str">
        <f t="shared" si="100"/>
        <v/>
      </c>
      <c r="AH1026" s="202"/>
      <c r="AI1026" s="1"/>
      <c r="AJ1026" s="217"/>
      <c r="AK1026" s="217"/>
      <c r="AL1026" s="217"/>
      <c r="AM1026" s="217"/>
      <c r="AO1026" s="217"/>
    </row>
    <row r="1027" spans="20:41" x14ac:dyDescent="0.25">
      <c r="T1027" s="200">
        <v>1017</v>
      </c>
      <c r="U1027" s="197">
        <f>IFERROR(INDEX(Sales!$B$6:$F$5005,$T1027,MATCH(U$10,Sales!$B$5:$F$5,0)),"")</f>
        <v>0</v>
      </c>
      <c r="V1027" s="196">
        <f>IFERROR(INDEX(Sales!$B$6:$F$5005,$T1027,MATCH(V$10,Sales!$B$5:$F$5,0)),"")</f>
        <v>0</v>
      </c>
      <c r="W1027" s="196">
        <f>IFERROR(INDEX(Sales!$B$6:$F$5005,$T1027,MATCH(W$10,Sales!$B$5:$F$5,0)),"")</f>
        <v>0</v>
      </c>
      <c r="X1027" s="196">
        <f>IFERROR(INDEX(Sales!$B$6:$F$5005,$T1027,MATCH(X$10,Sales!$B$5:$F$5,0)),"")</f>
        <v>0</v>
      </c>
      <c r="Y1027" s="220">
        <f>IFERROR(INDEX(Sales!$B$6:$F$5005,$T1027,MATCH(Y$10,Sales!$B$5:$F$5,0)),"")</f>
        <v>0</v>
      </c>
      <c r="Z1027" s="201"/>
      <c r="AA1027" s="201"/>
      <c r="AB1027" s="201" t="str">
        <f t="shared" si="96"/>
        <v>No</v>
      </c>
      <c r="AC1027" s="201" t="str">
        <f t="shared" si="97"/>
        <v/>
      </c>
      <c r="AD1027" s="201" t="str">
        <f t="shared" si="95"/>
        <v/>
      </c>
      <c r="AE1027" s="202" t="str">
        <f t="shared" si="98"/>
        <v/>
      </c>
      <c r="AF1027" s="202" t="str">
        <f t="shared" si="99"/>
        <v/>
      </c>
      <c r="AG1027" s="202" t="str">
        <f t="shared" si="100"/>
        <v/>
      </c>
      <c r="AH1027" s="202"/>
      <c r="AI1027" s="1"/>
      <c r="AJ1027" s="217"/>
      <c r="AK1027" s="217"/>
      <c r="AL1027" s="217"/>
      <c r="AM1027" s="217"/>
      <c r="AO1027" s="217"/>
    </row>
    <row r="1028" spans="20:41" x14ac:dyDescent="0.25">
      <c r="T1028" s="200">
        <v>1018</v>
      </c>
      <c r="U1028" s="197">
        <f>IFERROR(INDEX(Sales!$B$6:$F$5005,$T1028,MATCH(U$10,Sales!$B$5:$F$5,0)),"")</f>
        <v>0</v>
      </c>
      <c r="V1028" s="196">
        <f>IFERROR(INDEX(Sales!$B$6:$F$5005,$T1028,MATCH(V$10,Sales!$B$5:$F$5,0)),"")</f>
        <v>0</v>
      </c>
      <c r="W1028" s="196">
        <f>IFERROR(INDEX(Sales!$B$6:$F$5005,$T1028,MATCH(W$10,Sales!$B$5:$F$5,0)),"")</f>
        <v>0</v>
      </c>
      <c r="X1028" s="196">
        <f>IFERROR(INDEX(Sales!$B$6:$F$5005,$T1028,MATCH(X$10,Sales!$B$5:$F$5,0)),"")</f>
        <v>0</v>
      </c>
      <c r="Y1028" s="220">
        <f>IFERROR(INDEX(Sales!$B$6:$F$5005,$T1028,MATCH(Y$10,Sales!$B$5:$F$5,0)),"")</f>
        <v>0</v>
      </c>
      <c r="Z1028" s="201"/>
      <c r="AA1028" s="201"/>
      <c r="AB1028" s="201" t="str">
        <f t="shared" si="96"/>
        <v>No</v>
      </c>
      <c r="AC1028" s="201" t="str">
        <f t="shared" si="97"/>
        <v/>
      </c>
      <c r="AD1028" s="201" t="str">
        <f t="shared" si="95"/>
        <v/>
      </c>
      <c r="AE1028" s="202" t="str">
        <f t="shared" si="98"/>
        <v/>
      </c>
      <c r="AF1028" s="202" t="str">
        <f t="shared" si="99"/>
        <v/>
      </c>
      <c r="AG1028" s="202" t="str">
        <f t="shared" si="100"/>
        <v/>
      </c>
      <c r="AH1028" s="202"/>
      <c r="AI1028" s="1"/>
      <c r="AJ1028" s="217"/>
      <c r="AK1028" s="217"/>
      <c r="AL1028" s="217"/>
      <c r="AM1028" s="217"/>
      <c r="AO1028" s="217"/>
    </row>
    <row r="1029" spans="20:41" x14ac:dyDescent="0.25">
      <c r="T1029" s="200">
        <v>1019</v>
      </c>
      <c r="U1029" s="197">
        <f>IFERROR(INDEX(Sales!$B$6:$F$5005,$T1029,MATCH(U$10,Sales!$B$5:$F$5,0)),"")</f>
        <v>0</v>
      </c>
      <c r="V1029" s="196">
        <f>IFERROR(INDEX(Sales!$B$6:$F$5005,$T1029,MATCH(V$10,Sales!$B$5:$F$5,0)),"")</f>
        <v>0</v>
      </c>
      <c r="W1029" s="196">
        <f>IFERROR(INDEX(Sales!$B$6:$F$5005,$T1029,MATCH(W$10,Sales!$B$5:$F$5,0)),"")</f>
        <v>0</v>
      </c>
      <c r="X1029" s="196">
        <f>IFERROR(INDEX(Sales!$B$6:$F$5005,$T1029,MATCH(X$10,Sales!$B$5:$F$5,0)),"")</f>
        <v>0</v>
      </c>
      <c r="Y1029" s="220">
        <f>IFERROR(INDEX(Sales!$B$6:$F$5005,$T1029,MATCH(Y$10,Sales!$B$5:$F$5,0)),"")</f>
        <v>0</v>
      </c>
      <c r="Z1029" s="201"/>
      <c r="AA1029" s="201"/>
      <c r="AB1029" s="201" t="str">
        <f t="shared" si="96"/>
        <v>No</v>
      </c>
      <c r="AC1029" s="201" t="str">
        <f t="shared" si="97"/>
        <v/>
      </c>
      <c r="AD1029" s="201" t="str">
        <f t="shared" si="95"/>
        <v/>
      </c>
      <c r="AE1029" s="202" t="str">
        <f t="shared" si="98"/>
        <v/>
      </c>
      <c r="AF1029" s="202" t="str">
        <f t="shared" si="99"/>
        <v/>
      </c>
      <c r="AG1029" s="202" t="str">
        <f t="shared" si="100"/>
        <v/>
      </c>
      <c r="AH1029" s="202"/>
      <c r="AI1029" s="1"/>
      <c r="AJ1029" s="217"/>
      <c r="AK1029" s="217"/>
      <c r="AL1029" s="217"/>
      <c r="AM1029" s="217"/>
      <c r="AO1029" s="217"/>
    </row>
    <row r="1030" spans="20:41" x14ac:dyDescent="0.25">
      <c r="T1030" s="200">
        <v>1020</v>
      </c>
      <c r="U1030" s="197">
        <f>IFERROR(INDEX(Sales!$B$6:$F$5005,$T1030,MATCH(U$10,Sales!$B$5:$F$5,0)),"")</f>
        <v>0</v>
      </c>
      <c r="V1030" s="196">
        <f>IFERROR(INDEX(Sales!$B$6:$F$5005,$T1030,MATCH(V$10,Sales!$B$5:$F$5,0)),"")</f>
        <v>0</v>
      </c>
      <c r="W1030" s="196">
        <f>IFERROR(INDEX(Sales!$B$6:$F$5005,$T1030,MATCH(W$10,Sales!$B$5:$F$5,0)),"")</f>
        <v>0</v>
      </c>
      <c r="X1030" s="196">
        <f>IFERROR(INDEX(Sales!$B$6:$F$5005,$T1030,MATCH(X$10,Sales!$B$5:$F$5,0)),"")</f>
        <v>0</v>
      </c>
      <c r="Y1030" s="220">
        <f>IFERROR(INDEX(Sales!$B$6:$F$5005,$T1030,MATCH(Y$10,Sales!$B$5:$F$5,0)),"")</f>
        <v>0</v>
      </c>
      <c r="Z1030" s="201"/>
      <c r="AA1030" s="201"/>
      <c r="AB1030" s="201" t="str">
        <f t="shared" si="96"/>
        <v>No</v>
      </c>
      <c r="AC1030" s="201" t="str">
        <f t="shared" si="97"/>
        <v/>
      </c>
      <c r="AD1030" s="201" t="str">
        <f t="shared" si="95"/>
        <v/>
      </c>
      <c r="AE1030" s="202" t="str">
        <f t="shared" si="98"/>
        <v/>
      </c>
      <c r="AF1030" s="202" t="str">
        <f t="shared" si="99"/>
        <v/>
      </c>
      <c r="AG1030" s="202" t="str">
        <f t="shared" si="100"/>
        <v/>
      </c>
      <c r="AH1030" s="202"/>
      <c r="AI1030" s="1"/>
      <c r="AJ1030" s="217"/>
      <c r="AK1030" s="217"/>
      <c r="AL1030" s="217"/>
      <c r="AM1030" s="217"/>
      <c r="AO1030" s="217"/>
    </row>
    <row r="1031" spans="20:41" x14ac:dyDescent="0.25">
      <c r="T1031" s="200">
        <v>1021</v>
      </c>
      <c r="U1031" s="197">
        <f>IFERROR(INDEX(Sales!$B$6:$F$5005,$T1031,MATCH(U$10,Sales!$B$5:$F$5,0)),"")</f>
        <v>0</v>
      </c>
      <c r="V1031" s="196">
        <f>IFERROR(INDEX(Sales!$B$6:$F$5005,$T1031,MATCH(V$10,Sales!$B$5:$F$5,0)),"")</f>
        <v>0</v>
      </c>
      <c r="W1031" s="196">
        <f>IFERROR(INDEX(Sales!$B$6:$F$5005,$T1031,MATCH(W$10,Sales!$B$5:$F$5,0)),"")</f>
        <v>0</v>
      </c>
      <c r="X1031" s="196">
        <f>IFERROR(INDEX(Sales!$B$6:$F$5005,$T1031,MATCH(X$10,Sales!$B$5:$F$5,0)),"")</f>
        <v>0</v>
      </c>
      <c r="Y1031" s="220">
        <f>IFERROR(INDEX(Sales!$B$6:$F$5005,$T1031,MATCH(Y$10,Sales!$B$5:$F$5,0)),"")</f>
        <v>0</v>
      </c>
      <c r="Z1031" s="201"/>
      <c r="AA1031" s="201"/>
      <c r="AB1031" s="201" t="str">
        <f t="shared" si="96"/>
        <v>No</v>
      </c>
      <c r="AC1031" s="201" t="str">
        <f t="shared" si="97"/>
        <v/>
      </c>
      <c r="AD1031" s="201" t="str">
        <f t="shared" si="95"/>
        <v/>
      </c>
      <c r="AE1031" s="202" t="str">
        <f t="shared" si="98"/>
        <v/>
      </c>
      <c r="AF1031" s="202" t="str">
        <f t="shared" si="99"/>
        <v/>
      </c>
      <c r="AG1031" s="202" t="str">
        <f t="shared" si="100"/>
        <v/>
      </c>
      <c r="AH1031" s="202"/>
      <c r="AI1031" s="1"/>
      <c r="AJ1031" s="217"/>
      <c r="AK1031" s="217"/>
      <c r="AL1031" s="217"/>
      <c r="AM1031" s="217"/>
      <c r="AO1031" s="217"/>
    </row>
    <row r="1032" spans="20:41" x14ac:dyDescent="0.25">
      <c r="T1032" s="200">
        <v>1022</v>
      </c>
      <c r="U1032" s="197">
        <f>IFERROR(INDEX(Sales!$B$6:$F$5005,$T1032,MATCH(U$10,Sales!$B$5:$F$5,0)),"")</f>
        <v>0</v>
      </c>
      <c r="V1032" s="196">
        <f>IFERROR(INDEX(Sales!$B$6:$F$5005,$T1032,MATCH(V$10,Sales!$B$5:$F$5,0)),"")</f>
        <v>0</v>
      </c>
      <c r="W1032" s="196">
        <f>IFERROR(INDEX(Sales!$B$6:$F$5005,$T1032,MATCH(W$10,Sales!$B$5:$F$5,0)),"")</f>
        <v>0</v>
      </c>
      <c r="X1032" s="196">
        <f>IFERROR(INDEX(Sales!$B$6:$F$5005,$T1032,MATCH(X$10,Sales!$B$5:$F$5,0)),"")</f>
        <v>0</v>
      </c>
      <c r="Y1032" s="220">
        <f>IFERROR(INDEX(Sales!$B$6:$F$5005,$T1032,MATCH(Y$10,Sales!$B$5:$F$5,0)),"")</f>
        <v>0</v>
      </c>
      <c r="Z1032" s="201"/>
      <c r="AA1032" s="201"/>
      <c r="AB1032" s="201" t="str">
        <f t="shared" si="96"/>
        <v>No</v>
      </c>
      <c r="AC1032" s="201" t="str">
        <f t="shared" si="97"/>
        <v/>
      </c>
      <c r="AD1032" s="201" t="str">
        <f t="shared" si="95"/>
        <v/>
      </c>
      <c r="AE1032" s="202" t="str">
        <f t="shared" si="98"/>
        <v/>
      </c>
      <c r="AF1032" s="202" t="str">
        <f t="shared" si="99"/>
        <v/>
      </c>
      <c r="AG1032" s="202" t="str">
        <f t="shared" si="100"/>
        <v/>
      </c>
      <c r="AH1032" s="202"/>
      <c r="AI1032" s="1"/>
      <c r="AJ1032" s="217"/>
      <c r="AK1032" s="217"/>
      <c r="AL1032" s="217"/>
      <c r="AM1032" s="217"/>
      <c r="AO1032" s="217"/>
    </row>
    <row r="1033" spans="20:41" x14ac:dyDescent="0.25">
      <c r="T1033" s="200">
        <v>1023</v>
      </c>
      <c r="U1033" s="197">
        <f>IFERROR(INDEX(Sales!$B$6:$F$5005,$T1033,MATCH(U$10,Sales!$B$5:$F$5,0)),"")</f>
        <v>0</v>
      </c>
      <c r="V1033" s="196">
        <f>IFERROR(INDEX(Sales!$B$6:$F$5005,$T1033,MATCH(V$10,Sales!$B$5:$F$5,0)),"")</f>
        <v>0</v>
      </c>
      <c r="W1033" s="196">
        <f>IFERROR(INDEX(Sales!$B$6:$F$5005,$T1033,MATCH(W$10,Sales!$B$5:$F$5,0)),"")</f>
        <v>0</v>
      </c>
      <c r="X1033" s="196">
        <f>IFERROR(INDEX(Sales!$B$6:$F$5005,$T1033,MATCH(X$10,Sales!$B$5:$F$5,0)),"")</f>
        <v>0</v>
      </c>
      <c r="Y1033" s="220">
        <f>IFERROR(INDEX(Sales!$B$6:$F$5005,$T1033,MATCH(Y$10,Sales!$B$5:$F$5,0)),"")</f>
        <v>0</v>
      </c>
      <c r="Z1033" s="201"/>
      <c r="AA1033" s="201"/>
      <c r="AB1033" s="201" t="str">
        <f t="shared" si="96"/>
        <v>No</v>
      </c>
      <c r="AC1033" s="201" t="str">
        <f t="shared" si="97"/>
        <v/>
      </c>
      <c r="AD1033" s="201" t="str">
        <f t="shared" si="95"/>
        <v/>
      </c>
      <c r="AE1033" s="202" t="str">
        <f t="shared" si="98"/>
        <v/>
      </c>
      <c r="AF1033" s="202" t="str">
        <f t="shared" si="99"/>
        <v/>
      </c>
      <c r="AG1033" s="202" t="str">
        <f t="shared" si="100"/>
        <v/>
      </c>
      <c r="AH1033" s="202"/>
      <c r="AI1033" s="1"/>
      <c r="AJ1033" s="217"/>
      <c r="AK1033" s="217"/>
      <c r="AL1033" s="217"/>
      <c r="AM1033" s="217"/>
      <c r="AO1033" s="217"/>
    </row>
    <row r="1034" spans="20:41" x14ac:dyDescent="0.25">
      <c r="T1034" s="200">
        <v>1024</v>
      </c>
      <c r="U1034" s="197">
        <f>IFERROR(INDEX(Sales!$B$6:$F$5005,$T1034,MATCH(U$10,Sales!$B$5:$F$5,0)),"")</f>
        <v>0</v>
      </c>
      <c r="V1034" s="196">
        <f>IFERROR(INDEX(Sales!$B$6:$F$5005,$T1034,MATCH(V$10,Sales!$B$5:$F$5,0)),"")</f>
        <v>0</v>
      </c>
      <c r="W1034" s="196">
        <f>IFERROR(INDEX(Sales!$B$6:$F$5005,$T1034,MATCH(W$10,Sales!$B$5:$F$5,0)),"")</f>
        <v>0</v>
      </c>
      <c r="X1034" s="196">
        <f>IFERROR(INDEX(Sales!$B$6:$F$5005,$T1034,MATCH(X$10,Sales!$B$5:$F$5,0)),"")</f>
        <v>0</v>
      </c>
      <c r="Y1034" s="220">
        <f>IFERROR(INDEX(Sales!$B$6:$F$5005,$T1034,MATCH(Y$10,Sales!$B$5:$F$5,0)),"")</f>
        <v>0</v>
      </c>
      <c r="Z1034" s="201"/>
      <c r="AA1034" s="201"/>
      <c r="AB1034" s="201" t="str">
        <f t="shared" si="96"/>
        <v>No</v>
      </c>
      <c r="AC1034" s="201" t="str">
        <f t="shared" si="97"/>
        <v/>
      </c>
      <c r="AD1034" s="201" t="str">
        <f t="shared" si="95"/>
        <v/>
      </c>
      <c r="AE1034" s="202" t="str">
        <f t="shared" si="98"/>
        <v/>
      </c>
      <c r="AF1034" s="202" t="str">
        <f t="shared" si="99"/>
        <v/>
      </c>
      <c r="AG1034" s="202" t="str">
        <f t="shared" si="100"/>
        <v/>
      </c>
      <c r="AH1034" s="202"/>
      <c r="AI1034" s="1"/>
      <c r="AJ1034" s="217"/>
      <c r="AK1034" s="217"/>
      <c r="AL1034" s="217"/>
      <c r="AM1034" s="217"/>
      <c r="AO1034" s="217"/>
    </row>
    <row r="1035" spans="20:41" x14ac:dyDescent="0.25">
      <c r="T1035" s="200">
        <v>1025</v>
      </c>
      <c r="U1035" s="197">
        <f>IFERROR(INDEX(Sales!$B$6:$F$5005,$T1035,MATCH(U$10,Sales!$B$5:$F$5,0)),"")</f>
        <v>0</v>
      </c>
      <c r="V1035" s="196">
        <f>IFERROR(INDEX(Sales!$B$6:$F$5005,$T1035,MATCH(V$10,Sales!$B$5:$F$5,0)),"")</f>
        <v>0</v>
      </c>
      <c r="W1035" s="196">
        <f>IFERROR(INDEX(Sales!$B$6:$F$5005,$T1035,MATCH(W$10,Sales!$B$5:$F$5,0)),"")</f>
        <v>0</v>
      </c>
      <c r="X1035" s="196">
        <f>IFERROR(INDEX(Sales!$B$6:$F$5005,$T1035,MATCH(X$10,Sales!$B$5:$F$5,0)),"")</f>
        <v>0</v>
      </c>
      <c r="Y1035" s="220">
        <f>IFERROR(INDEX(Sales!$B$6:$F$5005,$T1035,MATCH(Y$10,Sales!$B$5:$F$5,0)),"")</f>
        <v>0</v>
      </c>
      <c r="Z1035" s="201"/>
      <c r="AA1035" s="201"/>
      <c r="AB1035" s="201" t="str">
        <f t="shared" si="96"/>
        <v>No</v>
      </c>
      <c r="AC1035" s="201" t="str">
        <f t="shared" si="97"/>
        <v/>
      </c>
      <c r="AD1035" s="201" t="str">
        <f t="shared" ref="AD1035:AD1098" si="101">IF($AB1035="No","",SUM($AT$10:$BE$10)/$AR$6)</f>
        <v/>
      </c>
      <c r="AE1035" s="202" t="str">
        <f t="shared" si="98"/>
        <v/>
      </c>
      <c r="AF1035" s="202" t="str">
        <f t="shared" si="99"/>
        <v/>
      </c>
      <c r="AG1035" s="202" t="str">
        <f t="shared" si="100"/>
        <v/>
      </c>
      <c r="AH1035" s="202"/>
      <c r="AI1035" s="1"/>
      <c r="AJ1035" s="217"/>
      <c r="AK1035" s="217"/>
      <c r="AL1035" s="217"/>
      <c r="AM1035" s="217"/>
      <c r="AO1035" s="217"/>
    </row>
    <row r="1036" spans="20:41" x14ac:dyDescent="0.25">
      <c r="T1036" s="200">
        <v>1026</v>
      </c>
      <c r="U1036" s="197">
        <f>IFERROR(INDEX(Sales!$B$6:$F$5005,$T1036,MATCH(U$10,Sales!$B$5:$F$5,0)),"")</f>
        <v>0</v>
      </c>
      <c r="V1036" s="196">
        <f>IFERROR(INDEX(Sales!$B$6:$F$5005,$T1036,MATCH(V$10,Sales!$B$5:$F$5,0)),"")</f>
        <v>0</v>
      </c>
      <c r="W1036" s="196">
        <f>IFERROR(INDEX(Sales!$B$6:$F$5005,$T1036,MATCH(W$10,Sales!$B$5:$F$5,0)),"")</f>
        <v>0</v>
      </c>
      <c r="X1036" s="196">
        <f>IFERROR(INDEX(Sales!$B$6:$F$5005,$T1036,MATCH(X$10,Sales!$B$5:$F$5,0)),"")</f>
        <v>0</v>
      </c>
      <c r="Y1036" s="220">
        <f>IFERROR(INDEX(Sales!$B$6:$F$5005,$T1036,MATCH(Y$10,Sales!$B$5:$F$5,0)),"")</f>
        <v>0</v>
      </c>
      <c r="Z1036" s="201"/>
      <c r="AA1036" s="201"/>
      <c r="AB1036" s="201" t="str">
        <f t="shared" ref="AB1036:AB1099" si="102">IF($U1036=0,"No","Yes")</f>
        <v>No</v>
      </c>
      <c r="AC1036" s="201" t="str">
        <f t="shared" ref="AC1036:AC1099" si="103">IFERROR(IF($AB1036="No","",$Y1036),"")</f>
        <v/>
      </c>
      <c r="AD1036" s="201" t="str">
        <f t="shared" si="101"/>
        <v/>
      </c>
      <c r="AE1036" s="202" t="str">
        <f t="shared" ref="AE1036:AE1099" si="104">IFERROR(IF($AB1036="No","",YEAR($U1036)),"")</f>
        <v/>
      </c>
      <c r="AF1036" s="202" t="str">
        <f t="shared" ref="AF1036:AF1099" si="105">IFERROR(IF($AB1036="No","",MONTH($U1036)),"")</f>
        <v/>
      </c>
      <c r="AG1036" s="202" t="str">
        <f t="shared" ref="AG1036:AG1099" si="106">IFERROR(INDEX($AJ$11:$AK$22,MATCH($AF1036,$AJ$11:$AJ$22,0),2),"")</f>
        <v/>
      </c>
      <c r="AH1036" s="202"/>
      <c r="AI1036" s="1"/>
      <c r="AJ1036" s="217"/>
      <c r="AK1036" s="217"/>
      <c r="AL1036" s="217"/>
      <c r="AM1036" s="217"/>
      <c r="AO1036" s="217"/>
    </row>
    <row r="1037" spans="20:41" x14ac:dyDescent="0.25">
      <c r="T1037" s="200">
        <v>1027</v>
      </c>
      <c r="U1037" s="197">
        <f>IFERROR(INDEX(Sales!$B$6:$F$5005,$T1037,MATCH(U$10,Sales!$B$5:$F$5,0)),"")</f>
        <v>0</v>
      </c>
      <c r="V1037" s="196">
        <f>IFERROR(INDEX(Sales!$B$6:$F$5005,$T1037,MATCH(V$10,Sales!$B$5:$F$5,0)),"")</f>
        <v>0</v>
      </c>
      <c r="W1037" s="196">
        <f>IFERROR(INDEX(Sales!$B$6:$F$5005,$T1037,MATCH(W$10,Sales!$B$5:$F$5,0)),"")</f>
        <v>0</v>
      </c>
      <c r="X1037" s="196">
        <f>IFERROR(INDEX(Sales!$B$6:$F$5005,$T1037,MATCH(X$10,Sales!$B$5:$F$5,0)),"")</f>
        <v>0</v>
      </c>
      <c r="Y1037" s="220">
        <f>IFERROR(INDEX(Sales!$B$6:$F$5005,$T1037,MATCH(Y$10,Sales!$B$5:$F$5,0)),"")</f>
        <v>0</v>
      </c>
      <c r="Z1037" s="201"/>
      <c r="AA1037" s="201"/>
      <c r="AB1037" s="201" t="str">
        <f t="shared" si="102"/>
        <v>No</v>
      </c>
      <c r="AC1037" s="201" t="str">
        <f t="shared" si="103"/>
        <v/>
      </c>
      <c r="AD1037" s="201" t="str">
        <f t="shared" si="101"/>
        <v/>
      </c>
      <c r="AE1037" s="202" t="str">
        <f t="shared" si="104"/>
        <v/>
      </c>
      <c r="AF1037" s="202" t="str">
        <f t="shared" si="105"/>
        <v/>
      </c>
      <c r="AG1037" s="202" t="str">
        <f t="shared" si="106"/>
        <v/>
      </c>
      <c r="AH1037" s="202"/>
      <c r="AI1037" s="1"/>
      <c r="AJ1037" s="217"/>
      <c r="AK1037" s="217"/>
      <c r="AL1037" s="217"/>
      <c r="AM1037" s="217"/>
      <c r="AO1037" s="217"/>
    </row>
    <row r="1038" spans="20:41" x14ac:dyDescent="0.25">
      <c r="T1038" s="200">
        <v>1028</v>
      </c>
      <c r="U1038" s="197">
        <f>IFERROR(INDEX(Sales!$B$6:$F$5005,$T1038,MATCH(U$10,Sales!$B$5:$F$5,0)),"")</f>
        <v>0</v>
      </c>
      <c r="V1038" s="196">
        <f>IFERROR(INDEX(Sales!$B$6:$F$5005,$T1038,MATCH(V$10,Sales!$B$5:$F$5,0)),"")</f>
        <v>0</v>
      </c>
      <c r="W1038" s="196">
        <f>IFERROR(INDEX(Sales!$B$6:$F$5005,$T1038,MATCH(W$10,Sales!$B$5:$F$5,0)),"")</f>
        <v>0</v>
      </c>
      <c r="X1038" s="196">
        <f>IFERROR(INDEX(Sales!$B$6:$F$5005,$T1038,MATCH(X$10,Sales!$B$5:$F$5,0)),"")</f>
        <v>0</v>
      </c>
      <c r="Y1038" s="220">
        <f>IFERROR(INDEX(Sales!$B$6:$F$5005,$T1038,MATCH(Y$10,Sales!$B$5:$F$5,0)),"")</f>
        <v>0</v>
      </c>
      <c r="Z1038" s="201"/>
      <c r="AA1038" s="201"/>
      <c r="AB1038" s="201" t="str">
        <f t="shared" si="102"/>
        <v>No</v>
      </c>
      <c r="AC1038" s="201" t="str">
        <f t="shared" si="103"/>
        <v/>
      </c>
      <c r="AD1038" s="201" t="str">
        <f t="shared" si="101"/>
        <v/>
      </c>
      <c r="AE1038" s="202" t="str">
        <f t="shared" si="104"/>
        <v/>
      </c>
      <c r="AF1038" s="202" t="str">
        <f t="shared" si="105"/>
        <v/>
      </c>
      <c r="AG1038" s="202" t="str">
        <f t="shared" si="106"/>
        <v/>
      </c>
      <c r="AH1038" s="202"/>
      <c r="AI1038" s="1"/>
      <c r="AJ1038" s="217"/>
      <c r="AK1038" s="217"/>
      <c r="AL1038" s="217"/>
      <c r="AM1038" s="217"/>
      <c r="AO1038" s="217"/>
    </row>
    <row r="1039" spans="20:41" x14ac:dyDescent="0.25">
      <c r="T1039" s="200">
        <v>1029</v>
      </c>
      <c r="U1039" s="197">
        <f>IFERROR(INDEX(Sales!$B$6:$F$5005,$T1039,MATCH(U$10,Sales!$B$5:$F$5,0)),"")</f>
        <v>0</v>
      </c>
      <c r="V1039" s="196">
        <f>IFERROR(INDEX(Sales!$B$6:$F$5005,$T1039,MATCH(V$10,Sales!$B$5:$F$5,0)),"")</f>
        <v>0</v>
      </c>
      <c r="W1039" s="196">
        <f>IFERROR(INDEX(Sales!$B$6:$F$5005,$T1039,MATCH(W$10,Sales!$B$5:$F$5,0)),"")</f>
        <v>0</v>
      </c>
      <c r="X1039" s="196">
        <f>IFERROR(INDEX(Sales!$B$6:$F$5005,$T1039,MATCH(X$10,Sales!$B$5:$F$5,0)),"")</f>
        <v>0</v>
      </c>
      <c r="Y1039" s="220">
        <f>IFERROR(INDEX(Sales!$B$6:$F$5005,$T1039,MATCH(Y$10,Sales!$B$5:$F$5,0)),"")</f>
        <v>0</v>
      </c>
      <c r="Z1039" s="201"/>
      <c r="AA1039" s="201"/>
      <c r="AB1039" s="201" t="str">
        <f t="shared" si="102"/>
        <v>No</v>
      </c>
      <c r="AC1039" s="201" t="str">
        <f t="shared" si="103"/>
        <v/>
      </c>
      <c r="AD1039" s="201" t="str">
        <f t="shared" si="101"/>
        <v/>
      </c>
      <c r="AE1039" s="202" t="str">
        <f t="shared" si="104"/>
        <v/>
      </c>
      <c r="AF1039" s="202" t="str">
        <f t="shared" si="105"/>
        <v/>
      </c>
      <c r="AG1039" s="202" t="str">
        <f t="shared" si="106"/>
        <v/>
      </c>
      <c r="AH1039" s="202"/>
      <c r="AI1039" s="1"/>
      <c r="AJ1039" s="217"/>
      <c r="AK1039" s="217"/>
      <c r="AL1039" s="217"/>
      <c r="AM1039" s="217"/>
      <c r="AO1039" s="217"/>
    </row>
    <row r="1040" spans="20:41" x14ac:dyDescent="0.25">
      <c r="T1040" s="200">
        <v>1030</v>
      </c>
      <c r="U1040" s="197">
        <f>IFERROR(INDEX(Sales!$B$6:$F$5005,$T1040,MATCH(U$10,Sales!$B$5:$F$5,0)),"")</f>
        <v>0</v>
      </c>
      <c r="V1040" s="196">
        <f>IFERROR(INDEX(Sales!$B$6:$F$5005,$T1040,MATCH(V$10,Sales!$B$5:$F$5,0)),"")</f>
        <v>0</v>
      </c>
      <c r="W1040" s="196">
        <f>IFERROR(INDEX(Sales!$B$6:$F$5005,$T1040,MATCH(W$10,Sales!$B$5:$F$5,0)),"")</f>
        <v>0</v>
      </c>
      <c r="X1040" s="196">
        <f>IFERROR(INDEX(Sales!$B$6:$F$5005,$T1040,MATCH(X$10,Sales!$B$5:$F$5,0)),"")</f>
        <v>0</v>
      </c>
      <c r="Y1040" s="220">
        <f>IFERROR(INDEX(Sales!$B$6:$F$5005,$T1040,MATCH(Y$10,Sales!$B$5:$F$5,0)),"")</f>
        <v>0</v>
      </c>
      <c r="Z1040" s="201"/>
      <c r="AA1040" s="201"/>
      <c r="AB1040" s="201" t="str">
        <f t="shared" si="102"/>
        <v>No</v>
      </c>
      <c r="AC1040" s="201" t="str">
        <f t="shared" si="103"/>
        <v/>
      </c>
      <c r="AD1040" s="201" t="str">
        <f t="shared" si="101"/>
        <v/>
      </c>
      <c r="AE1040" s="202" t="str">
        <f t="shared" si="104"/>
        <v/>
      </c>
      <c r="AF1040" s="202" t="str">
        <f t="shared" si="105"/>
        <v/>
      </c>
      <c r="AG1040" s="202" t="str">
        <f t="shared" si="106"/>
        <v/>
      </c>
      <c r="AH1040" s="202"/>
      <c r="AI1040" s="1"/>
      <c r="AJ1040" s="217"/>
      <c r="AK1040" s="217"/>
      <c r="AL1040" s="217"/>
      <c r="AM1040" s="217"/>
      <c r="AO1040" s="217"/>
    </row>
    <row r="1041" spans="20:41" x14ac:dyDescent="0.25">
      <c r="T1041" s="200">
        <v>1031</v>
      </c>
      <c r="U1041" s="197">
        <f>IFERROR(INDEX(Sales!$B$6:$F$5005,$T1041,MATCH(U$10,Sales!$B$5:$F$5,0)),"")</f>
        <v>0</v>
      </c>
      <c r="V1041" s="196">
        <f>IFERROR(INDEX(Sales!$B$6:$F$5005,$T1041,MATCH(V$10,Sales!$B$5:$F$5,0)),"")</f>
        <v>0</v>
      </c>
      <c r="W1041" s="196">
        <f>IFERROR(INDEX(Sales!$B$6:$F$5005,$T1041,MATCH(W$10,Sales!$B$5:$F$5,0)),"")</f>
        <v>0</v>
      </c>
      <c r="X1041" s="196">
        <f>IFERROR(INDEX(Sales!$B$6:$F$5005,$T1041,MATCH(X$10,Sales!$B$5:$F$5,0)),"")</f>
        <v>0</v>
      </c>
      <c r="Y1041" s="220">
        <f>IFERROR(INDEX(Sales!$B$6:$F$5005,$T1041,MATCH(Y$10,Sales!$B$5:$F$5,0)),"")</f>
        <v>0</v>
      </c>
      <c r="Z1041" s="201"/>
      <c r="AA1041" s="201"/>
      <c r="AB1041" s="201" t="str">
        <f t="shared" si="102"/>
        <v>No</v>
      </c>
      <c r="AC1041" s="201" t="str">
        <f t="shared" si="103"/>
        <v/>
      </c>
      <c r="AD1041" s="201" t="str">
        <f t="shared" si="101"/>
        <v/>
      </c>
      <c r="AE1041" s="202" t="str">
        <f t="shared" si="104"/>
        <v/>
      </c>
      <c r="AF1041" s="202" t="str">
        <f t="shared" si="105"/>
        <v/>
      </c>
      <c r="AG1041" s="202" t="str">
        <f t="shared" si="106"/>
        <v/>
      </c>
      <c r="AH1041" s="202"/>
      <c r="AI1041" s="1"/>
      <c r="AJ1041" s="217"/>
      <c r="AK1041" s="217"/>
      <c r="AL1041" s="217"/>
      <c r="AM1041" s="217"/>
      <c r="AO1041" s="217"/>
    </row>
    <row r="1042" spans="20:41" x14ac:dyDescent="0.25">
      <c r="T1042" s="200">
        <v>1032</v>
      </c>
      <c r="U1042" s="197">
        <f>IFERROR(INDEX(Sales!$B$6:$F$5005,$T1042,MATCH(U$10,Sales!$B$5:$F$5,0)),"")</f>
        <v>0</v>
      </c>
      <c r="V1042" s="196">
        <f>IFERROR(INDEX(Sales!$B$6:$F$5005,$T1042,MATCH(V$10,Sales!$B$5:$F$5,0)),"")</f>
        <v>0</v>
      </c>
      <c r="W1042" s="196">
        <f>IFERROR(INDEX(Sales!$B$6:$F$5005,$T1042,MATCH(W$10,Sales!$B$5:$F$5,0)),"")</f>
        <v>0</v>
      </c>
      <c r="X1042" s="196">
        <f>IFERROR(INDEX(Sales!$B$6:$F$5005,$T1042,MATCH(X$10,Sales!$B$5:$F$5,0)),"")</f>
        <v>0</v>
      </c>
      <c r="Y1042" s="220">
        <f>IFERROR(INDEX(Sales!$B$6:$F$5005,$T1042,MATCH(Y$10,Sales!$B$5:$F$5,0)),"")</f>
        <v>0</v>
      </c>
      <c r="Z1042" s="201"/>
      <c r="AA1042" s="201"/>
      <c r="AB1042" s="201" t="str">
        <f t="shared" si="102"/>
        <v>No</v>
      </c>
      <c r="AC1042" s="201" t="str">
        <f t="shared" si="103"/>
        <v/>
      </c>
      <c r="AD1042" s="201" t="str">
        <f t="shared" si="101"/>
        <v/>
      </c>
      <c r="AE1042" s="202" t="str">
        <f t="shared" si="104"/>
        <v/>
      </c>
      <c r="AF1042" s="202" t="str">
        <f t="shared" si="105"/>
        <v/>
      </c>
      <c r="AG1042" s="202" t="str">
        <f t="shared" si="106"/>
        <v/>
      </c>
      <c r="AH1042" s="202"/>
      <c r="AI1042" s="1"/>
      <c r="AJ1042" s="217"/>
      <c r="AK1042" s="217"/>
      <c r="AL1042" s="217"/>
      <c r="AM1042" s="217"/>
      <c r="AO1042" s="217"/>
    </row>
    <row r="1043" spans="20:41" x14ac:dyDescent="0.25">
      <c r="T1043" s="200">
        <v>1033</v>
      </c>
      <c r="U1043" s="197">
        <f>IFERROR(INDEX(Sales!$B$6:$F$5005,$T1043,MATCH(U$10,Sales!$B$5:$F$5,0)),"")</f>
        <v>0</v>
      </c>
      <c r="V1043" s="196">
        <f>IFERROR(INDEX(Sales!$B$6:$F$5005,$T1043,MATCH(V$10,Sales!$B$5:$F$5,0)),"")</f>
        <v>0</v>
      </c>
      <c r="W1043" s="196">
        <f>IFERROR(INDEX(Sales!$B$6:$F$5005,$T1043,MATCH(W$10,Sales!$B$5:$F$5,0)),"")</f>
        <v>0</v>
      </c>
      <c r="X1043" s="196">
        <f>IFERROR(INDEX(Sales!$B$6:$F$5005,$T1043,MATCH(X$10,Sales!$B$5:$F$5,0)),"")</f>
        <v>0</v>
      </c>
      <c r="Y1043" s="220">
        <f>IFERROR(INDEX(Sales!$B$6:$F$5005,$T1043,MATCH(Y$10,Sales!$B$5:$F$5,0)),"")</f>
        <v>0</v>
      </c>
      <c r="Z1043" s="201"/>
      <c r="AA1043" s="201"/>
      <c r="AB1043" s="201" t="str">
        <f t="shared" si="102"/>
        <v>No</v>
      </c>
      <c r="AC1043" s="201" t="str">
        <f t="shared" si="103"/>
        <v/>
      </c>
      <c r="AD1043" s="201" t="str">
        <f t="shared" si="101"/>
        <v/>
      </c>
      <c r="AE1043" s="202" t="str">
        <f t="shared" si="104"/>
        <v/>
      </c>
      <c r="AF1043" s="202" t="str">
        <f t="shared" si="105"/>
        <v/>
      </c>
      <c r="AG1043" s="202" t="str">
        <f t="shared" si="106"/>
        <v/>
      </c>
      <c r="AH1043" s="202"/>
      <c r="AI1043" s="1"/>
      <c r="AJ1043" s="217"/>
      <c r="AK1043" s="217"/>
      <c r="AL1043" s="217"/>
      <c r="AM1043" s="217"/>
      <c r="AO1043" s="217"/>
    </row>
    <row r="1044" spans="20:41" x14ac:dyDescent="0.25">
      <c r="T1044" s="200">
        <v>1034</v>
      </c>
      <c r="U1044" s="197">
        <f>IFERROR(INDEX(Sales!$B$6:$F$5005,$T1044,MATCH(U$10,Sales!$B$5:$F$5,0)),"")</f>
        <v>0</v>
      </c>
      <c r="V1044" s="196">
        <f>IFERROR(INDEX(Sales!$B$6:$F$5005,$T1044,MATCH(V$10,Sales!$B$5:$F$5,0)),"")</f>
        <v>0</v>
      </c>
      <c r="W1044" s="196">
        <f>IFERROR(INDEX(Sales!$B$6:$F$5005,$T1044,MATCH(W$10,Sales!$B$5:$F$5,0)),"")</f>
        <v>0</v>
      </c>
      <c r="X1044" s="196">
        <f>IFERROR(INDEX(Sales!$B$6:$F$5005,$T1044,MATCH(X$10,Sales!$B$5:$F$5,0)),"")</f>
        <v>0</v>
      </c>
      <c r="Y1044" s="220">
        <f>IFERROR(INDEX(Sales!$B$6:$F$5005,$T1044,MATCH(Y$10,Sales!$B$5:$F$5,0)),"")</f>
        <v>0</v>
      </c>
      <c r="Z1044" s="201"/>
      <c r="AA1044" s="201"/>
      <c r="AB1044" s="201" t="str">
        <f t="shared" si="102"/>
        <v>No</v>
      </c>
      <c r="AC1044" s="201" t="str">
        <f t="shared" si="103"/>
        <v/>
      </c>
      <c r="AD1044" s="201" t="str">
        <f t="shared" si="101"/>
        <v/>
      </c>
      <c r="AE1044" s="202" t="str">
        <f t="shared" si="104"/>
        <v/>
      </c>
      <c r="AF1044" s="202" t="str">
        <f t="shared" si="105"/>
        <v/>
      </c>
      <c r="AG1044" s="202" t="str">
        <f t="shared" si="106"/>
        <v/>
      </c>
      <c r="AH1044" s="202"/>
      <c r="AI1044" s="1"/>
      <c r="AJ1044" s="217"/>
      <c r="AK1044" s="217"/>
      <c r="AL1044" s="217"/>
      <c r="AM1044" s="217"/>
      <c r="AO1044" s="217"/>
    </row>
    <row r="1045" spans="20:41" x14ac:dyDescent="0.25">
      <c r="T1045" s="200">
        <v>1035</v>
      </c>
      <c r="U1045" s="197">
        <f>IFERROR(INDEX(Sales!$B$6:$F$5005,$T1045,MATCH(U$10,Sales!$B$5:$F$5,0)),"")</f>
        <v>0</v>
      </c>
      <c r="V1045" s="196">
        <f>IFERROR(INDEX(Sales!$B$6:$F$5005,$T1045,MATCH(V$10,Sales!$B$5:$F$5,0)),"")</f>
        <v>0</v>
      </c>
      <c r="W1045" s="196">
        <f>IFERROR(INDEX(Sales!$B$6:$F$5005,$T1045,MATCH(W$10,Sales!$B$5:$F$5,0)),"")</f>
        <v>0</v>
      </c>
      <c r="X1045" s="196">
        <f>IFERROR(INDEX(Sales!$B$6:$F$5005,$T1045,MATCH(X$10,Sales!$B$5:$F$5,0)),"")</f>
        <v>0</v>
      </c>
      <c r="Y1045" s="220">
        <f>IFERROR(INDEX(Sales!$B$6:$F$5005,$T1045,MATCH(Y$10,Sales!$B$5:$F$5,0)),"")</f>
        <v>0</v>
      </c>
      <c r="Z1045" s="201"/>
      <c r="AA1045" s="201"/>
      <c r="AB1045" s="201" t="str">
        <f t="shared" si="102"/>
        <v>No</v>
      </c>
      <c r="AC1045" s="201" t="str">
        <f t="shared" si="103"/>
        <v/>
      </c>
      <c r="AD1045" s="201" t="str">
        <f t="shared" si="101"/>
        <v/>
      </c>
      <c r="AE1045" s="202" t="str">
        <f t="shared" si="104"/>
        <v/>
      </c>
      <c r="AF1045" s="202" t="str">
        <f t="shared" si="105"/>
        <v/>
      </c>
      <c r="AG1045" s="202" t="str">
        <f t="shared" si="106"/>
        <v/>
      </c>
      <c r="AH1045" s="202"/>
      <c r="AI1045" s="1"/>
      <c r="AJ1045" s="217"/>
      <c r="AK1045" s="217"/>
      <c r="AL1045" s="217"/>
      <c r="AM1045" s="217"/>
      <c r="AO1045" s="217"/>
    </row>
    <row r="1046" spans="20:41" x14ac:dyDescent="0.25">
      <c r="T1046" s="200">
        <v>1036</v>
      </c>
      <c r="U1046" s="197">
        <f>IFERROR(INDEX(Sales!$B$6:$F$5005,$T1046,MATCH(U$10,Sales!$B$5:$F$5,0)),"")</f>
        <v>0</v>
      </c>
      <c r="V1046" s="196">
        <f>IFERROR(INDEX(Sales!$B$6:$F$5005,$T1046,MATCH(V$10,Sales!$B$5:$F$5,0)),"")</f>
        <v>0</v>
      </c>
      <c r="W1046" s="196">
        <f>IFERROR(INDEX(Sales!$B$6:$F$5005,$T1046,MATCH(W$10,Sales!$B$5:$F$5,0)),"")</f>
        <v>0</v>
      </c>
      <c r="X1046" s="196">
        <f>IFERROR(INDEX(Sales!$B$6:$F$5005,$T1046,MATCH(X$10,Sales!$B$5:$F$5,0)),"")</f>
        <v>0</v>
      </c>
      <c r="Y1046" s="220">
        <f>IFERROR(INDEX(Sales!$B$6:$F$5005,$T1046,MATCH(Y$10,Sales!$B$5:$F$5,0)),"")</f>
        <v>0</v>
      </c>
      <c r="Z1046" s="201"/>
      <c r="AA1046" s="201"/>
      <c r="AB1046" s="201" t="str">
        <f t="shared" si="102"/>
        <v>No</v>
      </c>
      <c r="AC1046" s="201" t="str">
        <f t="shared" si="103"/>
        <v/>
      </c>
      <c r="AD1046" s="201" t="str">
        <f t="shared" si="101"/>
        <v/>
      </c>
      <c r="AE1046" s="202" t="str">
        <f t="shared" si="104"/>
        <v/>
      </c>
      <c r="AF1046" s="202" t="str">
        <f t="shared" si="105"/>
        <v/>
      </c>
      <c r="AG1046" s="202" t="str">
        <f t="shared" si="106"/>
        <v/>
      </c>
      <c r="AH1046" s="202"/>
      <c r="AI1046" s="1"/>
      <c r="AJ1046" s="217"/>
      <c r="AK1046" s="217"/>
      <c r="AL1046" s="217"/>
      <c r="AM1046" s="217"/>
      <c r="AO1046" s="217"/>
    </row>
    <row r="1047" spans="20:41" x14ac:dyDescent="0.25">
      <c r="T1047" s="200">
        <v>1037</v>
      </c>
      <c r="U1047" s="197">
        <f>IFERROR(INDEX(Sales!$B$6:$F$5005,$T1047,MATCH(U$10,Sales!$B$5:$F$5,0)),"")</f>
        <v>0</v>
      </c>
      <c r="V1047" s="196">
        <f>IFERROR(INDEX(Sales!$B$6:$F$5005,$T1047,MATCH(V$10,Sales!$B$5:$F$5,0)),"")</f>
        <v>0</v>
      </c>
      <c r="W1047" s="196">
        <f>IFERROR(INDEX(Sales!$B$6:$F$5005,$T1047,MATCH(W$10,Sales!$B$5:$F$5,0)),"")</f>
        <v>0</v>
      </c>
      <c r="X1047" s="196">
        <f>IFERROR(INDEX(Sales!$B$6:$F$5005,$T1047,MATCH(X$10,Sales!$B$5:$F$5,0)),"")</f>
        <v>0</v>
      </c>
      <c r="Y1047" s="220">
        <f>IFERROR(INDEX(Sales!$B$6:$F$5005,$T1047,MATCH(Y$10,Sales!$B$5:$F$5,0)),"")</f>
        <v>0</v>
      </c>
      <c r="Z1047" s="201"/>
      <c r="AA1047" s="201"/>
      <c r="AB1047" s="201" t="str">
        <f t="shared" si="102"/>
        <v>No</v>
      </c>
      <c r="AC1047" s="201" t="str">
        <f t="shared" si="103"/>
        <v/>
      </c>
      <c r="AD1047" s="201" t="str">
        <f t="shared" si="101"/>
        <v/>
      </c>
      <c r="AE1047" s="202" t="str">
        <f t="shared" si="104"/>
        <v/>
      </c>
      <c r="AF1047" s="202" t="str">
        <f t="shared" si="105"/>
        <v/>
      </c>
      <c r="AG1047" s="202" t="str">
        <f t="shared" si="106"/>
        <v/>
      </c>
      <c r="AH1047" s="202"/>
      <c r="AI1047" s="1"/>
      <c r="AJ1047" s="217"/>
      <c r="AK1047" s="217"/>
      <c r="AL1047" s="217"/>
      <c r="AM1047" s="217"/>
      <c r="AO1047" s="217"/>
    </row>
    <row r="1048" spans="20:41" x14ac:dyDescent="0.25">
      <c r="T1048" s="200">
        <v>1038</v>
      </c>
      <c r="U1048" s="197">
        <f>IFERROR(INDEX(Sales!$B$6:$F$5005,$T1048,MATCH(U$10,Sales!$B$5:$F$5,0)),"")</f>
        <v>0</v>
      </c>
      <c r="V1048" s="196">
        <f>IFERROR(INDEX(Sales!$B$6:$F$5005,$T1048,MATCH(V$10,Sales!$B$5:$F$5,0)),"")</f>
        <v>0</v>
      </c>
      <c r="W1048" s="196">
        <f>IFERROR(INDEX(Sales!$B$6:$F$5005,$T1048,MATCH(W$10,Sales!$B$5:$F$5,0)),"")</f>
        <v>0</v>
      </c>
      <c r="X1048" s="196">
        <f>IFERROR(INDEX(Sales!$B$6:$F$5005,$T1048,MATCH(X$10,Sales!$B$5:$F$5,0)),"")</f>
        <v>0</v>
      </c>
      <c r="Y1048" s="220">
        <f>IFERROR(INDEX(Sales!$B$6:$F$5005,$T1048,MATCH(Y$10,Sales!$B$5:$F$5,0)),"")</f>
        <v>0</v>
      </c>
      <c r="Z1048" s="201"/>
      <c r="AA1048" s="201"/>
      <c r="AB1048" s="201" t="str">
        <f t="shared" si="102"/>
        <v>No</v>
      </c>
      <c r="AC1048" s="201" t="str">
        <f t="shared" si="103"/>
        <v/>
      </c>
      <c r="AD1048" s="201" t="str">
        <f t="shared" si="101"/>
        <v/>
      </c>
      <c r="AE1048" s="202" t="str">
        <f t="shared" si="104"/>
        <v/>
      </c>
      <c r="AF1048" s="202" t="str">
        <f t="shared" si="105"/>
        <v/>
      </c>
      <c r="AG1048" s="202" t="str">
        <f t="shared" si="106"/>
        <v/>
      </c>
      <c r="AH1048" s="202"/>
      <c r="AI1048" s="1"/>
      <c r="AJ1048" s="217"/>
      <c r="AK1048" s="217"/>
      <c r="AL1048" s="217"/>
      <c r="AM1048" s="217"/>
      <c r="AO1048" s="217"/>
    </row>
    <row r="1049" spans="20:41" x14ac:dyDescent="0.25">
      <c r="T1049" s="200">
        <v>1039</v>
      </c>
      <c r="U1049" s="197">
        <f>IFERROR(INDEX(Sales!$B$6:$F$5005,$T1049,MATCH(U$10,Sales!$B$5:$F$5,0)),"")</f>
        <v>0</v>
      </c>
      <c r="V1049" s="196">
        <f>IFERROR(INDEX(Sales!$B$6:$F$5005,$T1049,MATCH(V$10,Sales!$B$5:$F$5,0)),"")</f>
        <v>0</v>
      </c>
      <c r="W1049" s="196">
        <f>IFERROR(INDEX(Sales!$B$6:$F$5005,$T1049,MATCH(W$10,Sales!$B$5:$F$5,0)),"")</f>
        <v>0</v>
      </c>
      <c r="X1049" s="196">
        <f>IFERROR(INDEX(Sales!$B$6:$F$5005,$T1049,MATCH(X$10,Sales!$B$5:$F$5,0)),"")</f>
        <v>0</v>
      </c>
      <c r="Y1049" s="220">
        <f>IFERROR(INDEX(Sales!$B$6:$F$5005,$T1049,MATCH(Y$10,Sales!$B$5:$F$5,0)),"")</f>
        <v>0</v>
      </c>
      <c r="Z1049" s="201"/>
      <c r="AA1049" s="201"/>
      <c r="AB1049" s="201" t="str">
        <f t="shared" si="102"/>
        <v>No</v>
      </c>
      <c r="AC1049" s="201" t="str">
        <f t="shared" si="103"/>
        <v/>
      </c>
      <c r="AD1049" s="201" t="str">
        <f t="shared" si="101"/>
        <v/>
      </c>
      <c r="AE1049" s="202" t="str">
        <f t="shared" si="104"/>
        <v/>
      </c>
      <c r="AF1049" s="202" t="str">
        <f t="shared" si="105"/>
        <v/>
      </c>
      <c r="AG1049" s="202" t="str">
        <f t="shared" si="106"/>
        <v/>
      </c>
      <c r="AH1049" s="202"/>
      <c r="AI1049" s="1"/>
      <c r="AJ1049" s="217"/>
      <c r="AK1049" s="217"/>
      <c r="AL1049" s="217"/>
      <c r="AM1049" s="217"/>
      <c r="AO1049" s="217"/>
    </row>
    <row r="1050" spans="20:41" x14ac:dyDescent="0.25">
      <c r="T1050" s="200">
        <v>1040</v>
      </c>
      <c r="U1050" s="197">
        <f>IFERROR(INDEX(Sales!$B$6:$F$5005,$T1050,MATCH(U$10,Sales!$B$5:$F$5,0)),"")</f>
        <v>0</v>
      </c>
      <c r="V1050" s="196">
        <f>IFERROR(INDEX(Sales!$B$6:$F$5005,$T1050,MATCH(V$10,Sales!$B$5:$F$5,0)),"")</f>
        <v>0</v>
      </c>
      <c r="W1050" s="196">
        <f>IFERROR(INDEX(Sales!$B$6:$F$5005,$T1050,MATCH(W$10,Sales!$B$5:$F$5,0)),"")</f>
        <v>0</v>
      </c>
      <c r="X1050" s="196">
        <f>IFERROR(INDEX(Sales!$B$6:$F$5005,$T1050,MATCH(X$10,Sales!$B$5:$F$5,0)),"")</f>
        <v>0</v>
      </c>
      <c r="Y1050" s="220">
        <f>IFERROR(INDEX(Sales!$B$6:$F$5005,$T1050,MATCH(Y$10,Sales!$B$5:$F$5,0)),"")</f>
        <v>0</v>
      </c>
      <c r="Z1050" s="201"/>
      <c r="AA1050" s="201"/>
      <c r="AB1050" s="201" t="str">
        <f t="shared" si="102"/>
        <v>No</v>
      </c>
      <c r="AC1050" s="201" t="str">
        <f t="shared" si="103"/>
        <v/>
      </c>
      <c r="AD1050" s="201" t="str">
        <f t="shared" si="101"/>
        <v/>
      </c>
      <c r="AE1050" s="202" t="str">
        <f t="shared" si="104"/>
        <v/>
      </c>
      <c r="AF1050" s="202" t="str">
        <f t="shared" si="105"/>
        <v/>
      </c>
      <c r="AG1050" s="202" t="str">
        <f t="shared" si="106"/>
        <v/>
      </c>
      <c r="AH1050" s="202"/>
      <c r="AI1050" s="1"/>
      <c r="AJ1050" s="217"/>
      <c r="AK1050" s="217"/>
      <c r="AL1050" s="217"/>
      <c r="AM1050" s="217"/>
      <c r="AO1050" s="217"/>
    </row>
    <row r="1051" spans="20:41" x14ac:dyDescent="0.25">
      <c r="T1051" s="200">
        <v>1041</v>
      </c>
      <c r="U1051" s="197">
        <f>IFERROR(INDEX(Sales!$B$6:$F$5005,$T1051,MATCH(U$10,Sales!$B$5:$F$5,0)),"")</f>
        <v>0</v>
      </c>
      <c r="V1051" s="196">
        <f>IFERROR(INDEX(Sales!$B$6:$F$5005,$T1051,MATCH(V$10,Sales!$B$5:$F$5,0)),"")</f>
        <v>0</v>
      </c>
      <c r="W1051" s="196">
        <f>IFERROR(INDEX(Sales!$B$6:$F$5005,$T1051,MATCH(W$10,Sales!$B$5:$F$5,0)),"")</f>
        <v>0</v>
      </c>
      <c r="X1051" s="196">
        <f>IFERROR(INDEX(Sales!$B$6:$F$5005,$T1051,MATCH(X$10,Sales!$B$5:$F$5,0)),"")</f>
        <v>0</v>
      </c>
      <c r="Y1051" s="220">
        <f>IFERROR(INDEX(Sales!$B$6:$F$5005,$T1051,MATCH(Y$10,Sales!$B$5:$F$5,0)),"")</f>
        <v>0</v>
      </c>
      <c r="Z1051" s="201"/>
      <c r="AA1051" s="201"/>
      <c r="AB1051" s="201" t="str">
        <f t="shared" si="102"/>
        <v>No</v>
      </c>
      <c r="AC1051" s="201" t="str">
        <f t="shared" si="103"/>
        <v/>
      </c>
      <c r="AD1051" s="201" t="str">
        <f t="shared" si="101"/>
        <v/>
      </c>
      <c r="AE1051" s="202" t="str">
        <f t="shared" si="104"/>
        <v/>
      </c>
      <c r="AF1051" s="202" t="str">
        <f t="shared" si="105"/>
        <v/>
      </c>
      <c r="AG1051" s="202" t="str">
        <f t="shared" si="106"/>
        <v/>
      </c>
      <c r="AH1051" s="202"/>
      <c r="AI1051" s="1"/>
      <c r="AJ1051" s="217"/>
      <c r="AK1051" s="217"/>
      <c r="AL1051" s="217"/>
      <c r="AM1051" s="217"/>
      <c r="AO1051" s="217"/>
    </row>
    <row r="1052" spans="20:41" x14ac:dyDescent="0.25">
      <c r="T1052" s="200">
        <v>1042</v>
      </c>
      <c r="U1052" s="197">
        <f>IFERROR(INDEX(Sales!$B$6:$F$5005,$T1052,MATCH(U$10,Sales!$B$5:$F$5,0)),"")</f>
        <v>0</v>
      </c>
      <c r="V1052" s="196">
        <f>IFERROR(INDEX(Sales!$B$6:$F$5005,$T1052,MATCH(V$10,Sales!$B$5:$F$5,0)),"")</f>
        <v>0</v>
      </c>
      <c r="W1052" s="196">
        <f>IFERROR(INDEX(Sales!$B$6:$F$5005,$T1052,MATCH(W$10,Sales!$B$5:$F$5,0)),"")</f>
        <v>0</v>
      </c>
      <c r="X1052" s="196">
        <f>IFERROR(INDEX(Sales!$B$6:$F$5005,$T1052,MATCH(X$10,Sales!$B$5:$F$5,0)),"")</f>
        <v>0</v>
      </c>
      <c r="Y1052" s="220">
        <f>IFERROR(INDEX(Sales!$B$6:$F$5005,$T1052,MATCH(Y$10,Sales!$B$5:$F$5,0)),"")</f>
        <v>0</v>
      </c>
      <c r="Z1052" s="201"/>
      <c r="AA1052" s="201"/>
      <c r="AB1052" s="201" t="str">
        <f t="shared" si="102"/>
        <v>No</v>
      </c>
      <c r="AC1052" s="201" t="str">
        <f t="shared" si="103"/>
        <v/>
      </c>
      <c r="AD1052" s="201" t="str">
        <f t="shared" si="101"/>
        <v/>
      </c>
      <c r="AE1052" s="202" t="str">
        <f t="shared" si="104"/>
        <v/>
      </c>
      <c r="AF1052" s="202" t="str">
        <f t="shared" si="105"/>
        <v/>
      </c>
      <c r="AG1052" s="202" t="str">
        <f t="shared" si="106"/>
        <v/>
      </c>
      <c r="AH1052" s="202"/>
      <c r="AI1052" s="1"/>
      <c r="AJ1052" s="217"/>
      <c r="AK1052" s="217"/>
      <c r="AL1052" s="217"/>
      <c r="AM1052" s="217"/>
      <c r="AO1052" s="217"/>
    </row>
    <row r="1053" spans="20:41" x14ac:dyDescent="0.25">
      <c r="T1053" s="200">
        <v>1043</v>
      </c>
      <c r="U1053" s="197">
        <f>IFERROR(INDEX(Sales!$B$6:$F$5005,$T1053,MATCH(U$10,Sales!$B$5:$F$5,0)),"")</f>
        <v>0</v>
      </c>
      <c r="V1053" s="196">
        <f>IFERROR(INDEX(Sales!$B$6:$F$5005,$T1053,MATCH(V$10,Sales!$B$5:$F$5,0)),"")</f>
        <v>0</v>
      </c>
      <c r="W1053" s="196">
        <f>IFERROR(INDEX(Sales!$B$6:$F$5005,$T1053,MATCH(W$10,Sales!$B$5:$F$5,0)),"")</f>
        <v>0</v>
      </c>
      <c r="X1053" s="196">
        <f>IFERROR(INDEX(Sales!$B$6:$F$5005,$T1053,MATCH(X$10,Sales!$B$5:$F$5,0)),"")</f>
        <v>0</v>
      </c>
      <c r="Y1053" s="220">
        <f>IFERROR(INDEX(Sales!$B$6:$F$5005,$T1053,MATCH(Y$10,Sales!$B$5:$F$5,0)),"")</f>
        <v>0</v>
      </c>
      <c r="Z1053" s="201"/>
      <c r="AA1053" s="201"/>
      <c r="AB1053" s="201" t="str">
        <f t="shared" si="102"/>
        <v>No</v>
      </c>
      <c r="AC1053" s="201" t="str">
        <f t="shared" si="103"/>
        <v/>
      </c>
      <c r="AD1053" s="201" t="str">
        <f t="shared" si="101"/>
        <v/>
      </c>
      <c r="AE1053" s="202" t="str">
        <f t="shared" si="104"/>
        <v/>
      </c>
      <c r="AF1053" s="202" t="str">
        <f t="shared" si="105"/>
        <v/>
      </c>
      <c r="AG1053" s="202" t="str">
        <f t="shared" si="106"/>
        <v/>
      </c>
      <c r="AH1053" s="202"/>
      <c r="AI1053" s="1"/>
      <c r="AJ1053" s="217"/>
      <c r="AK1053" s="217"/>
      <c r="AL1053" s="217"/>
      <c r="AM1053" s="217"/>
      <c r="AO1053" s="217"/>
    </row>
    <row r="1054" spans="20:41" x14ac:dyDescent="0.25">
      <c r="T1054" s="200">
        <v>1044</v>
      </c>
      <c r="U1054" s="197">
        <f>IFERROR(INDEX(Sales!$B$6:$F$5005,$T1054,MATCH(U$10,Sales!$B$5:$F$5,0)),"")</f>
        <v>0</v>
      </c>
      <c r="V1054" s="196">
        <f>IFERROR(INDEX(Sales!$B$6:$F$5005,$T1054,MATCH(V$10,Sales!$B$5:$F$5,0)),"")</f>
        <v>0</v>
      </c>
      <c r="W1054" s="196">
        <f>IFERROR(INDEX(Sales!$B$6:$F$5005,$T1054,MATCH(W$10,Sales!$B$5:$F$5,0)),"")</f>
        <v>0</v>
      </c>
      <c r="X1054" s="196">
        <f>IFERROR(INDEX(Sales!$B$6:$F$5005,$T1054,MATCH(X$10,Sales!$B$5:$F$5,0)),"")</f>
        <v>0</v>
      </c>
      <c r="Y1054" s="220">
        <f>IFERROR(INDEX(Sales!$B$6:$F$5005,$T1054,MATCH(Y$10,Sales!$B$5:$F$5,0)),"")</f>
        <v>0</v>
      </c>
      <c r="Z1054" s="201"/>
      <c r="AA1054" s="201"/>
      <c r="AB1054" s="201" t="str">
        <f t="shared" si="102"/>
        <v>No</v>
      </c>
      <c r="AC1054" s="201" t="str">
        <f t="shared" si="103"/>
        <v/>
      </c>
      <c r="AD1054" s="201" t="str">
        <f t="shared" si="101"/>
        <v/>
      </c>
      <c r="AE1054" s="202" t="str">
        <f t="shared" si="104"/>
        <v/>
      </c>
      <c r="AF1054" s="202" t="str">
        <f t="shared" si="105"/>
        <v/>
      </c>
      <c r="AG1054" s="202" t="str">
        <f t="shared" si="106"/>
        <v/>
      </c>
      <c r="AH1054" s="202"/>
      <c r="AI1054" s="1"/>
      <c r="AJ1054" s="217"/>
      <c r="AK1054" s="217"/>
      <c r="AL1054" s="217"/>
      <c r="AM1054" s="217"/>
      <c r="AO1054" s="217"/>
    </row>
    <row r="1055" spans="20:41" x14ac:dyDescent="0.25">
      <c r="T1055" s="200">
        <v>1045</v>
      </c>
      <c r="U1055" s="197">
        <f>IFERROR(INDEX(Sales!$B$6:$F$5005,$T1055,MATCH(U$10,Sales!$B$5:$F$5,0)),"")</f>
        <v>0</v>
      </c>
      <c r="V1055" s="196">
        <f>IFERROR(INDEX(Sales!$B$6:$F$5005,$T1055,MATCH(V$10,Sales!$B$5:$F$5,0)),"")</f>
        <v>0</v>
      </c>
      <c r="W1055" s="196">
        <f>IFERROR(INDEX(Sales!$B$6:$F$5005,$T1055,MATCH(W$10,Sales!$B$5:$F$5,0)),"")</f>
        <v>0</v>
      </c>
      <c r="X1055" s="196">
        <f>IFERROR(INDEX(Sales!$B$6:$F$5005,$T1055,MATCH(X$10,Sales!$B$5:$F$5,0)),"")</f>
        <v>0</v>
      </c>
      <c r="Y1055" s="220">
        <f>IFERROR(INDEX(Sales!$B$6:$F$5005,$T1055,MATCH(Y$10,Sales!$B$5:$F$5,0)),"")</f>
        <v>0</v>
      </c>
      <c r="Z1055" s="201"/>
      <c r="AA1055" s="201"/>
      <c r="AB1055" s="201" t="str">
        <f t="shared" si="102"/>
        <v>No</v>
      </c>
      <c r="AC1055" s="201" t="str">
        <f t="shared" si="103"/>
        <v/>
      </c>
      <c r="AD1055" s="201" t="str">
        <f t="shared" si="101"/>
        <v/>
      </c>
      <c r="AE1055" s="202" t="str">
        <f t="shared" si="104"/>
        <v/>
      </c>
      <c r="AF1055" s="202" t="str">
        <f t="shared" si="105"/>
        <v/>
      </c>
      <c r="AG1055" s="202" t="str">
        <f t="shared" si="106"/>
        <v/>
      </c>
      <c r="AH1055" s="202"/>
      <c r="AI1055" s="1"/>
      <c r="AJ1055" s="217"/>
      <c r="AK1055" s="217"/>
      <c r="AL1055" s="217"/>
      <c r="AM1055" s="217"/>
      <c r="AO1055" s="217"/>
    </row>
    <row r="1056" spans="20:41" x14ac:dyDescent="0.25">
      <c r="T1056" s="200">
        <v>1046</v>
      </c>
      <c r="U1056" s="197">
        <f>IFERROR(INDEX(Sales!$B$6:$F$5005,$T1056,MATCH(U$10,Sales!$B$5:$F$5,0)),"")</f>
        <v>0</v>
      </c>
      <c r="V1056" s="196">
        <f>IFERROR(INDEX(Sales!$B$6:$F$5005,$T1056,MATCH(V$10,Sales!$B$5:$F$5,0)),"")</f>
        <v>0</v>
      </c>
      <c r="W1056" s="196">
        <f>IFERROR(INDEX(Sales!$B$6:$F$5005,$T1056,MATCH(W$10,Sales!$B$5:$F$5,0)),"")</f>
        <v>0</v>
      </c>
      <c r="X1056" s="196">
        <f>IFERROR(INDEX(Sales!$B$6:$F$5005,$T1056,MATCH(X$10,Sales!$B$5:$F$5,0)),"")</f>
        <v>0</v>
      </c>
      <c r="Y1056" s="220">
        <f>IFERROR(INDEX(Sales!$B$6:$F$5005,$T1056,MATCH(Y$10,Sales!$B$5:$F$5,0)),"")</f>
        <v>0</v>
      </c>
      <c r="Z1056" s="201"/>
      <c r="AA1056" s="201"/>
      <c r="AB1056" s="201" t="str">
        <f t="shared" si="102"/>
        <v>No</v>
      </c>
      <c r="AC1056" s="201" t="str">
        <f t="shared" si="103"/>
        <v/>
      </c>
      <c r="AD1056" s="201" t="str">
        <f t="shared" si="101"/>
        <v/>
      </c>
      <c r="AE1056" s="202" t="str">
        <f t="shared" si="104"/>
        <v/>
      </c>
      <c r="AF1056" s="202" t="str">
        <f t="shared" si="105"/>
        <v/>
      </c>
      <c r="AG1056" s="202" t="str">
        <f t="shared" si="106"/>
        <v/>
      </c>
      <c r="AH1056" s="202"/>
      <c r="AI1056" s="1"/>
      <c r="AJ1056" s="217"/>
      <c r="AK1056" s="217"/>
      <c r="AL1056" s="217"/>
      <c r="AM1056" s="217"/>
      <c r="AO1056" s="217"/>
    </row>
    <row r="1057" spans="20:41" x14ac:dyDescent="0.25">
      <c r="T1057" s="200">
        <v>1047</v>
      </c>
      <c r="U1057" s="197">
        <f>IFERROR(INDEX(Sales!$B$6:$F$5005,$T1057,MATCH(U$10,Sales!$B$5:$F$5,0)),"")</f>
        <v>0</v>
      </c>
      <c r="V1057" s="196">
        <f>IFERROR(INDEX(Sales!$B$6:$F$5005,$T1057,MATCH(V$10,Sales!$B$5:$F$5,0)),"")</f>
        <v>0</v>
      </c>
      <c r="W1057" s="196">
        <f>IFERROR(INDEX(Sales!$B$6:$F$5005,$T1057,MATCH(W$10,Sales!$B$5:$F$5,0)),"")</f>
        <v>0</v>
      </c>
      <c r="X1057" s="196">
        <f>IFERROR(INDEX(Sales!$B$6:$F$5005,$T1057,MATCH(X$10,Sales!$B$5:$F$5,0)),"")</f>
        <v>0</v>
      </c>
      <c r="Y1057" s="220">
        <f>IFERROR(INDEX(Sales!$B$6:$F$5005,$T1057,MATCH(Y$10,Sales!$B$5:$F$5,0)),"")</f>
        <v>0</v>
      </c>
      <c r="Z1057" s="201"/>
      <c r="AA1057" s="201"/>
      <c r="AB1057" s="201" t="str">
        <f t="shared" si="102"/>
        <v>No</v>
      </c>
      <c r="AC1057" s="201" t="str">
        <f t="shared" si="103"/>
        <v/>
      </c>
      <c r="AD1057" s="201" t="str">
        <f t="shared" si="101"/>
        <v/>
      </c>
      <c r="AE1057" s="202" t="str">
        <f t="shared" si="104"/>
        <v/>
      </c>
      <c r="AF1057" s="202" t="str">
        <f t="shared" si="105"/>
        <v/>
      </c>
      <c r="AG1057" s="202" t="str">
        <f t="shared" si="106"/>
        <v/>
      </c>
      <c r="AH1057" s="202"/>
      <c r="AI1057" s="1"/>
      <c r="AJ1057" s="217"/>
      <c r="AK1057" s="217"/>
      <c r="AL1057" s="217"/>
      <c r="AM1057" s="217"/>
      <c r="AO1057" s="217"/>
    </row>
    <row r="1058" spans="20:41" x14ac:dyDescent="0.25">
      <c r="T1058" s="200">
        <v>1048</v>
      </c>
      <c r="U1058" s="197">
        <f>IFERROR(INDEX(Sales!$B$6:$F$5005,$T1058,MATCH(U$10,Sales!$B$5:$F$5,0)),"")</f>
        <v>0</v>
      </c>
      <c r="V1058" s="196">
        <f>IFERROR(INDEX(Sales!$B$6:$F$5005,$T1058,MATCH(V$10,Sales!$B$5:$F$5,0)),"")</f>
        <v>0</v>
      </c>
      <c r="W1058" s="196">
        <f>IFERROR(INDEX(Sales!$B$6:$F$5005,$T1058,MATCH(W$10,Sales!$B$5:$F$5,0)),"")</f>
        <v>0</v>
      </c>
      <c r="X1058" s="196">
        <f>IFERROR(INDEX(Sales!$B$6:$F$5005,$T1058,MATCH(X$10,Sales!$B$5:$F$5,0)),"")</f>
        <v>0</v>
      </c>
      <c r="Y1058" s="220">
        <f>IFERROR(INDEX(Sales!$B$6:$F$5005,$T1058,MATCH(Y$10,Sales!$B$5:$F$5,0)),"")</f>
        <v>0</v>
      </c>
      <c r="Z1058" s="201"/>
      <c r="AA1058" s="201"/>
      <c r="AB1058" s="201" t="str">
        <f t="shared" si="102"/>
        <v>No</v>
      </c>
      <c r="AC1058" s="201" t="str">
        <f t="shared" si="103"/>
        <v/>
      </c>
      <c r="AD1058" s="201" t="str">
        <f t="shared" si="101"/>
        <v/>
      </c>
      <c r="AE1058" s="202" t="str">
        <f t="shared" si="104"/>
        <v/>
      </c>
      <c r="AF1058" s="202" t="str">
        <f t="shared" si="105"/>
        <v/>
      </c>
      <c r="AG1058" s="202" t="str">
        <f t="shared" si="106"/>
        <v/>
      </c>
      <c r="AH1058" s="202"/>
      <c r="AI1058" s="1"/>
      <c r="AJ1058" s="217"/>
      <c r="AK1058" s="217"/>
      <c r="AL1058" s="217"/>
      <c r="AM1058" s="217"/>
      <c r="AO1058" s="217"/>
    </row>
    <row r="1059" spans="20:41" x14ac:dyDescent="0.25">
      <c r="T1059" s="200">
        <v>1049</v>
      </c>
      <c r="U1059" s="197">
        <f>IFERROR(INDEX(Sales!$B$6:$F$5005,$T1059,MATCH(U$10,Sales!$B$5:$F$5,0)),"")</f>
        <v>0</v>
      </c>
      <c r="V1059" s="196">
        <f>IFERROR(INDEX(Sales!$B$6:$F$5005,$T1059,MATCH(V$10,Sales!$B$5:$F$5,0)),"")</f>
        <v>0</v>
      </c>
      <c r="W1059" s="196">
        <f>IFERROR(INDEX(Sales!$B$6:$F$5005,$T1059,MATCH(W$10,Sales!$B$5:$F$5,0)),"")</f>
        <v>0</v>
      </c>
      <c r="X1059" s="196">
        <f>IFERROR(INDEX(Sales!$B$6:$F$5005,$T1059,MATCH(X$10,Sales!$B$5:$F$5,0)),"")</f>
        <v>0</v>
      </c>
      <c r="Y1059" s="220">
        <f>IFERROR(INDEX(Sales!$B$6:$F$5005,$T1059,MATCH(Y$10,Sales!$B$5:$F$5,0)),"")</f>
        <v>0</v>
      </c>
      <c r="Z1059" s="201"/>
      <c r="AA1059" s="201"/>
      <c r="AB1059" s="201" t="str">
        <f t="shared" si="102"/>
        <v>No</v>
      </c>
      <c r="AC1059" s="201" t="str">
        <f t="shared" si="103"/>
        <v/>
      </c>
      <c r="AD1059" s="201" t="str">
        <f t="shared" si="101"/>
        <v/>
      </c>
      <c r="AE1059" s="202" t="str">
        <f t="shared" si="104"/>
        <v/>
      </c>
      <c r="AF1059" s="202" t="str">
        <f t="shared" si="105"/>
        <v/>
      </c>
      <c r="AG1059" s="202" t="str">
        <f t="shared" si="106"/>
        <v/>
      </c>
      <c r="AH1059" s="202"/>
      <c r="AI1059" s="1"/>
      <c r="AJ1059" s="217"/>
      <c r="AK1059" s="217"/>
      <c r="AL1059" s="217"/>
      <c r="AM1059" s="217"/>
      <c r="AO1059" s="217"/>
    </row>
    <row r="1060" spans="20:41" x14ac:dyDescent="0.25">
      <c r="T1060" s="200">
        <v>1050</v>
      </c>
      <c r="U1060" s="197">
        <f>IFERROR(INDEX(Sales!$B$6:$F$5005,$T1060,MATCH(U$10,Sales!$B$5:$F$5,0)),"")</f>
        <v>0</v>
      </c>
      <c r="V1060" s="196">
        <f>IFERROR(INDEX(Sales!$B$6:$F$5005,$T1060,MATCH(V$10,Sales!$B$5:$F$5,0)),"")</f>
        <v>0</v>
      </c>
      <c r="W1060" s="196">
        <f>IFERROR(INDEX(Sales!$B$6:$F$5005,$T1060,MATCH(W$10,Sales!$B$5:$F$5,0)),"")</f>
        <v>0</v>
      </c>
      <c r="X1060" s="196">
        <f>IFERROR(INDEX(Sales!$B$6:$F$5005,$T1060,MATCH(X$10,Sales!$B$5:$F$5,0)),"")</f>
        <v>0</v>
      </c>
      <c r="Y1060" s="220">
        <f>IFERROR(INDEX(Sales!$B$6:$F$5005,$T1060,MATCH(Y$10,Sales!$B$5:$F$5,0)),"")</f>
        <v>0</v>
      </c>
      <c r="Z1060" s="201"/>
      <c r="AA1060" s="201"/>
      <c r="AB1060" s="201" t="str">
        <f t="shared" si="102"/>
        <v>No</v>
      </c>
      <c r="AC1060" s="201" t="str">
        <f t="shared" si="103"/>
        <v/>
      </c>
      <c r="AD1060" s="201" t="str">
        <f t="shared" si="101"/>
        <v/>
      </c>
      <c r="AE1060" s="202" t="str">
        <f t="shared" si="104"/>
        <v/>
      </c>
      <c r="AF1060" s="202" t="str">
        <f t="shared" si="105"/>
        <v/>
      </c>
      <c r="AG1060" s="202" t="str">
        <f t="shared" si="106"/>
        <v/>
      </c>
      <c r="AH1060" s="202"/>
      <c r="AI1060" s="1"/>
      <c r="AJ1060" s="217"/>
      <c r="AK1060" s="217"/>
      <c r="AL1060" s="217"/>
      <c r="AM1060" s="217"/>
      <c r="AO1060" s="217"/>
    </row>
    <row r="1061" spans="20:41" x14ac:dyDescent="0.25">
      <c r="T1061" s="200">
        <v>1051</v>
      </c>
      <c r="U1061" s="197">
        <f>IFERROR(INDEX(Sales!$B$6:$F$5005,$T1061,MATCH(U$10,Sales!$B$5:$F$5,0)),"")</f>
        <v>0</v>
      </c>
      <c r="V1061" s="196">
        <f>IFERROR(INDEX(Sales!$B$6:$F$5005,$T1061,MATCH(V$10,Sales!$B$5:$F$5,0)),"")</f>
        <v>0</v>
      </c>
      <c r="W1061" s="196">
        <f>IFERROR(INDEX(Sales!$B$6:$F$5005,$T1061,MATCH(W$10,Sales!$B$5:$F$5,0)),"")</f>
        <v>0</v>
      </c>
      <c r="X1061" s="196">
        <f>IFERROR(INDEX(Sales!$B$6:$F$5005,$T1061,MATCH(X$10,Sales!$B$5:$F$5,0)),"")</f>
        <v>0</v>
      </c>
      <c r="Y1061" s="220">
        <f>IFERROR(INDEX(Sales!$B$6:$F$5005,$T1061,MATCH(Y$10,Sales!$B$5:$F$5,0)),"")</f>
        <v>0</v>
      </c>
      <c r="Z1061" s="201"/>
      <c r="AA1061" s="201"/>
      <c r="AB1061" s="201" t="str">
        <f t="shared" si="102"/>
        <v>No</v>
      </c>
      <c r="AC1061" s="201" t="str">
        <f t="shared" si="103"/>
        <v/>
      </c>
      <c r="AD1061" s="201" t="str">
        <f t="shared" si="101"/>
        <v/>
      </c>
      <c r="AE1061" s="202" t="str">
        <f t="shared" si="104"/>
        <v/>
      </c>
      <c r="AF1061" s="202" t="str">
        <f t="shared" si="105"/>
        <v/>
      </c>
      <c r="AG1061" s="202" t="str">
        <f t="shared" si="106"/>
        <v/>
      </c>
      <c r="AH1061" s="202"/>
      <c r="AI1061" s="1"/>
      <c r="AJ1061" s="217"/>
      <c r="AK1061" s="217"/>
      <c r="AL1061" s="217"/>
      <c r="AM1061" s="217"/>
      <c r="AO1061" s="217"/>
    </row>
    <row r="1062" spans="20:41" x14ac:dyDescent="0.25">
      <c r="T1062" s="200">
        <v>1052</v>
      </c>
      <c r="U1062" s="197">
        <f>IFERROR(INDEX(Sales!$B$6:$F$5005,$T1062,MATCH(U$10,Sales!$B$5:$F$5,0)),"")</f>
        <v>0</v>
      </c>
      <c r="V1062" s="196">
        <f>IFERROR(INDEX(Sales!$B$6:$F$5005,$T1062,MATCH(V$10,Sales!$B$5:$F$5,0)),"")</f>
        <v>0</v>
      </c>
      <c r="W1062" s="196">
        <f>IFERROR(INDEX(Sales!$B$6:$F$5005,$T1062,MATCH(W$10,Sales!$B$5:$F$5,0)),"")</f>
        <v>0</v>
      </c>
      <c r="X1062" s="196">
        <f>IFERROR(INDEX(Sales!$B$6:$F$5005,$T1062,MATCH(X$10,Sales!$B$5:$F$5,0)),"")</f>
        <v>0</v>
      </c>
      <c r="Y1062" s="220">
        <f>IFERROR(INDEX(Sales!$B$6:$F$5005,$T1062,MATCH(Y$10,Sales!$B$5:$F$5,0)),"")</f>
        <v>0</v>
      </c>
      <c r="Z1062" s="201"/>
      <c r="AA1062" s="201"/>
      <c r="AB1062" s="201" t="str">
        <f t="shared" si="102"/>
        <v>No</v>
      </c>
      <c r="AC1062" s="201" t="str">
        <f t="shared" si="103"/>
        <v/>
      </c>
      <c r="AD1062" s="201" t="str">
        <f t="shared" si="101"/>
        <v/>
      </c>
      <c r="AE1062" s="202" t="str">
        <f t="shared" si="104"/>
        <v/>
      </c>
      <c r="AF1062" s="202" t="str">
        <f t="shared" si="105"/>
        <v/>
      </c>
      <c r="AG1062" s="202" t="str">
        <f t="shared" si="106"/>
        <v/>
      </c>
      <c r="AH1062" s="202"/>
      <c r="AI1062" s="1"/>
      <c r="AJ1062" s="217"/>
      <c r="AK1062" s="217"/>
      <c r="AL1062" s="217"/>
      <c r="AM1062" s="217"/>
      <c r="AO1062" s="217"/>
    </row>
    <row r="1063" spans="20:41" x14ac:dyDescent="0.25">
      <c r="T1063" s="200">
        <v>1053</v>
      </c>
      <c r="U1063" s="197">
        <f>IFERROR(INDEX(Sales!$B$6:$F$5005,$T1063,MATCH(U$10,Sales!$B$5:$F$5,0)),"")</f>
        <v>0</v>
      </c>
      <c r="V1063" s="196">
        <f>IFERROR(INDEX(Sales!$B$6:$F$5005,$T1063,MATCH(V$10,Sales!$B$5:$F$5,0)),"")</f>
        <v>0</v>
      </c>
      <c r="W1063" s="196">
        <f>IFERROR(INDEX(Sales!$B$6:$F$5005,$T1063,MATCH(W$10,Sales!$B$5:$F$5,0)),"")</f>
        <v>0</v>
      </c>
      <c r="X1063" s="196">
        <f>IFERROR(INDEX(Sales!$B$6:$F$5005,$T1063,MATCH(X$10,Sales!$B$5:$F$5,0)),"")</f>
        <v>0</v>
      </c>
      <c r="Y1063" s="220">
        <f>IFERROR(INDEX(Sales!$B$6:$F$5005,$T1063,MATCH(Y$10,Sales!$B$5:$F$5,0)),"")</f>
        <v>0</v>
      </c>
      <c r="Z1063" s="201"/>
      <c r="AA1063" s="201"/>
      <c r="AB1063" s="201" t="str">
        <f t="shared" si="102"/>
        <v>No</v>
      </c>
      <c r="AC1063" s="201" t="str">
        <f t="shared" si="103"/>
        <v/>
      </c>
      <c r="AD1063" s="201" t="str">
        <f t="shared" si="101"/>
        <v/>
      </c>
      <c r="AE1063" s="202" t="str">
        <f t="shared" si="104"/>
        <v/>
      </c>
      <c r="AF1063" s="202" t="str">
        <f t="shared" si="105"/>
        <v/>
      </c>
      <c r="AG1063" s="202" t="str">
        <f t="shared" si="106"/>
        <v/>
      </c>
      <c r="AH1063" s="202"/>
      <c r="AI1063" s="1"/>
      <c r="AJ1063" s="217"/>
      <c r="AK1063" s="217"/>
      <c r="AL1063" s="217"/>
      <c r="AM1063" s="217"/>
      <c r="AO1063" s="217"/>
    </row>
    <row r="1064" spans="20:41" x14ac:dyDescent="0.25">
      <c r="T1064" s="200">
        <v>1054</v>
      </c>
      <c r="U1064" s="197">
        <f>IFERROR(INDEX(Sales!$B$6:$F$5005,$T1064,MATCH(U$10,Sales!$B$5:$F$5,0)),"")</f>
        <v>0</v>
      </c>
      <c r="V1064" s="196">
        <f>IFERROR(INDEX(Sales!$B$6:$F$5005,$T1064,MATCH(V$10,Sales!$B$5:$F$5,0)),"")</f>
        <v>0</v>
      </c>
      <c r="W1064" s="196">
        <f>IFERROR(INDEX(Sales!$B$6:$F$5005,$T1064,MATCH(W$10,Sales!$B$5:$F$5,0)),"")</f>
        <v>0</v>
      </c>
      <c r="X1064" s="196">
        <f>IFERROR(INDEX(Sales!$B$6:$F$5005,$T1064,MATCH(X$10,Sales!$B$5:$F$5,0)),"")</f>
        <v>0</v>
      </c>
      <c r="Y1064" s="220">
        <f>IFERROR(INDEX(Sales!$B$6:$F$5005,$T1064,MATCH(Y$10,Sales!$B$5:$F$5,0)),"")</f>
        <v>0</v>
      </c>
      <c r="Z1064" s="201"/>
      <c r="AA1064" s="201"/>
      <c r="AB1064" s="201" t="str">
        <f t="shared" si="102"/>
        <v>No</v>
      </c>
      <c r="AC1064" s="201" t="str">
        <f t="shared" si="103"/>
        <v/>
      </c>
      <c r="AD1064" s="201" t="str">
        <f t="shared" si="101"/>
        <v/>
      </c>
      <c r="AE1064" s="202" t="str">
        <f t="shared" si="104"/>
        <v/>
      </c>
      <c r="AF1064" s="202" t="str">
        <f t="shared" si="105"/>
        <v/>
      </c>
      <c r="AG1064" s="202" t="str">
        <f t="shared" si="106"/>
        <v/>
      </c>
      <c r="AH1064" s="202"/>
      <c r="AI1064" s="1"/>
      <c r="AJ1064" s="217"/>
      <c r="AK1064" s="217"/>
      <c r="AL1064" s="217"/>
      <c r="AM1064" s="217"/>
      <c r="AO1064" s="217"/>
    </row>
    <row r="1065" spans="20:41" x14ac:dyDescent="0.25">
      <c r="T1065" s="200">
        <v>1055</v>
      </c>
      <c r="U1065" s="197">
        <f>IFERROR(INDEX(Sales!$B$6:$F$5005,$T1065,MATCH(U$10,Sales!$B$5:$F$5,0)),"")</f>
        <v>0</v>
      </c>
      <c r="V1065" s="196">
        <f>IFERROR(INDEX(Sales!$B$6:$F$5005,$T1065,MATCH(V$10,Sales!$B$5:$F$5,0)),"")</f>
        <v>0</v>
      </c>
      <c r="W1065" s="196">
        <f>IFERROR(INDEX(Sales!$B$6:$F$5005,$T1065,MATCH(W$10,Sales!$B$5:$F$5,0)),"")</f>
        <v>0</v>
      </c>
      <c r="X1065" s="196">
        <f>IFERROR(INDEX(Sales!$B$6:$F$5005,$T1065,MATCH(X$10,Sales!$B$5:$F$5,0)),"")</f>
        <v>0</v>
      </c>
      <c r="Y1065" s="220">
        <f>IFERROR(INDEX(Sales!$B$6:$F$5005,$T1065,MATCH(Y$10,Sales!$B$5:$F$5,0)),"")</f>
        <v>0</v>
      </c>
      <c r="Z1065" s="201"/>
      <c r="AA1065" s="201"/>
      <c r="AB1065" s="201" t="str">
        <f t="shared" si="102"/>
        <v>No</v>
      </c>
      <c r="AC1065" s="201" t="str">
        <f t="shared" si="103"/>
        <v/>
      </c>
      <c r="AD1065" s="201" t="str">
        <f t="shared" si="101"/>
        <v/>
      </c>
      <c r="AE1065" s="202" t="str">
        <f t="shared" si="104"/>
        <v/>
      </c>
      <c r="AF1065" s="202" t="str">
        <f t="shared" si="105"/>
        <v/>
      </c>
      <c r="AG1065" s="202" t="str">
        <f t="shared" si="106"/>
        <v/>
      </c>
      <c r="AH1065" s="202"/>
      <c r="AI1065" s="1"/>
      <c r="AJ1065" s="217"/>
      <c r="AK1065" s="217"/>
      <c r="AL1065" s="217"/>
      <c r="AM1065" s="217"/>
      <c r="AO1065" s="217"/>
    </row>
    <row r="1066" spans="20:41" x14ac:dyDescent="0.25">
      <c r="T1066" s="200">
        <v>1056</v>
      </c>
      <c r="U1066" s="197">
        <f>IFERROR(INDEX(Sales!$B$6:$F$5005,$T1066,MATCH(U$10,Sales!$B$5:$F$5,0)),"")</f>
        <v>0</v>
      </c>
      <c r="V1066" s="196">
        <f>IFERROR(INDEX(Sales!$B$6:$F$5005,$T1066,MATCH(V$10,Sales!$B$5:$F$5,0)),"")</f>
        <v>0</v>
      </c>
      <c r="W1066" s="196">
        <f>IFERROR(INDEX(Sales!$B$6:$F$5005,$T1066,MATCH(W$10,Sales!$B$5:$F$5,0)),"")</f>
        <v>0</v>
      </c>
      <c r="X1066" s="196">
        <f>IFERROR(INDEX(Sales!$B$6:$F$5005,$T1066,MATCH(X$10,Sales!$B$5:$F$5,0)),"")</f>
        <v>0</v>
      </c>
      <c r="Y1066" s="220">
        <f>IFERROR(INDEX(Sales!$B$6:$F$5005,$T1066,MATCH(Y$10,Sales!$B$5:$F$5,0)),"")</f>
        <v>0</v>
      </c>
      <c r="Z1066" s="201"/>
      <c r="AA1066" s="201"/>
      <c r="AB1066" s="201" t="str">
        <f t="shared" si="102"/>
        <v>No</v>
      </c>
      <c r="AC1066" s="201" t="str">
        <f t="shared" si="103"/>
        <v/>
      </c>
      <c r="AD1066" s="201" t="str">
        <f t="shared" si="101"/>
        <v/>
      </c>
      <c r="AE1066" s="202" t="str">
        <f t="shared" si="104"/>
        <v/>
      </c>
      <c r="AF1066" s="202" t="str">
        <f t="shared" si="105"/>
        <v/>
      </c>
      <c r="AG1066" s="202" t="str">
        <f t="shared" si="106"/>
        <v/>
      </c>
      <c r="AH1066" s="202"/>
      <c r="AI1066" s="1"/>
      <c r="AJ1066" s="217"/>
      <c r="AK1066" s="217"/>
      <c r="AL1066" s="217"/>
      <c r="AM1066" s="217"/>
      <c r="AO1066" s="217"/>
    </row>
    <row r="1067" spans="20:41" x14ac:dyDescent="0.25">
      <c r="T1067" s="200">
        <v>1057</v>
      </c>
      <c r="U1067" s="197">
        <f>IFERROR(INDEX(Sales!$B$6:$F$5005,$T1067,MATCH(U$10,Sales!$B$5:$F$5,0)),"")</f>
        <v>0</v>
      </c>
      <c r="V1067" s="196">
        <f>IFERROR(INDEX(Sales!$B$6:$F$5005,$T1067,MATCH(V$10,Sales!$B$5:$F$5,0)),"")</f>
        <v>0</v>
      </c>
      <c r="W1067" s="196">
        <f>IFERROR(INDEX(Sales!$B$6:$F$5005,$T1067,MATCH(W$10,Sales!$B$5:$F$5,0)),"")</f>
        <v>0</v>
      </c>
      <c r="X1067" s="196">
        <f>IFERROR(INDEX(Sales!$B$6:$F$5005,$T1067,MATCH(X$10,Sales!$B$5:$F$5,0)),"")</f>
        <v>0</v>
      </c>
      <c r="Y1067" s="220">
        <f>IFERROR(INDEX(Sales!$B$6:$F$5005,$T1067,MATCH(Y$10,Sales!$B$5:$F$5,0)),"")</f>
        <v>0</v>
      </c>
      <c r="Z1067" s="201"/>
      <c r="AA1067" s="201"/>
      <c r="AB1067" s="201" t="str">
        <f t="shared" si="102"/>
        <v>No</v>
      </c>
      <c r="AC1067" s="201" t="str">
        <f t="shared" si="103"/>
        <v/>
      </c>
      <c r="AD1067" s="201" t="str">
        <f t="shared" si="101"/>
        <v/>
      </c>
      <c r="AE1067" s="202" t="str">
        <f t="shared" si="104"/>
        <v/>
      </c>
      <c r="AF1067" s="202" t="str">
        <f t="shared" si="105"/>
        <v/>
      </c>
      <c r="AG1067" s="202" t="str">
        <f t="shared" si="106"/>
        <v/>
      </c>
      <c r="AH1067" s="202"/>
      <c r="AI1067" s="1"/>
      <c r="AJ1067" s="217"/>
      <c r="AK1067" s="217"/>
      <c r="AL1067" s="217"/>
      <c r="AM1067" s="217"/>
      <c r="AO1067" s="217"/>
    </row>
    <row r="1068" spans="20:41" x14ac:dyDescent="0.25">
      <c r="T1068" s="200">
        <v>1058</v>
      </c>
      <c r="U1068" s="197">
        <f>IFERROR(INDEX(Sales!$B$6:$F$5005,$T1068,MATCH(U$10,Sales!$B$5:$F$5,0)),"")</f>
        <v>0</v>
      </c>
      <c r="V1068" s="196">
        <f>IFERROR(INDEX(Sales!$B$6:$F$5005,$T1068,MATCH(V$10,Sales!$B$5:$F$5,0)),"")</f>
        <v>0</v>
      </c>
      <c r="W1068" s="196">
        <f>IFERROR(INDEX(Sales!$B$6:$F$5005,$T1068,MATCH(W$10,Sales!$B$5:$F$5,0)),"")</f>
        <v>0</v>
      </c>
      <c r="X1068" s="196">
        <f>IFERROR(INDEX(Sales!$B$6:$F$5005,$T1068,MATCH(X$10,Sales!$B$5:$F$5,0)),"")</f>
        <v>0</v>
      </c>
      <c r="Y1068" s="220">
        <f>IFERROR(INDEX(Sales!$B$6:$F$5005,$T1068,MATCH(Y$10,Sales!$B$5:$F$5,0)),"")</f>
        <v>0</v>
      </c>
      <c r="Z1068" s="201"/>
      <c r="AA1068" s="201"/>
      <c r="AB1068" s="201" t="str">
        <f t="shared" si="102"/>
        <v>No</v>
      </c>
      <c r="AC1068" s="201" t="str">
        <f t="shared" si="103"/>
        <v/>
      </c>
      <c r="AD1068" s="201" t="str">
        <f t="shared" si="101"/>
        <v/>
      </c>
      <c r="AE1068" s="202" t="str">
        <f t="shared" si="104"/>
        <v/>
      </c>
      <c r="AF1068" s="202" t="str">
        <f t="shared" si="105"/>
        <v/>
      </c>
      <c r="AG1068" s="202" t="str">
        <f t="shared" si="106"/>
        <v/>
      </c>
      <c r="AH1068" s="202"/>
      <c r="AI1068" s="1"/>
      <c r="AJ1068" s="217"/>
      <c r="AK1068" s="217"/>
      <c r="AL1068" s="217"/>
      <c r="AM1068" s="217"/>
      <c r="AO1068" s="217"/>
    </row>
    <row r="1069" spans="20:41" x14ac:dyDescent="0.25">
      <c r="T1069" s="200">
        <v>1059</v>
      </c>
      <c r="U1069" s="197">
        <f>IFERROR(INDEX(Sales!$B$6:$F$5005,$T1069,MATCH(U$10,Sales!$B$5:$F$5,0)),"")</f>
        <v>0</v>
      </c>
      <c r="V1069" s="196">
        <f>IFERROR(INDEX(Sales!$B$6:$F$5005,$T1069,MATCH(V$10,Sales!$B$5:$F$5,0)),"")</f>
        <v>0</v>
      </c>
      <c r="W1069" s="196">
        <f>IFERROR(INDEX(Sales!$B$6:$F$5005,$T1069,MATCH(W$10,Sales!$B$5:$F$5,0)),"")</f>
        <v>0</v>
      </c>
      <c r="X1069" s="196">
        <f>IFERROR(INDEX(Sales!$B$6:$F$5005,$T1069,MATCH(X$10,Sales!$B$5:$F$5,0)),"")</f>
        <v>0</v>
      </c>
      <c r="Y1069" s="220">
        <f>IFERROR(INDEX(Sales!$B$6:$F$5005,$T1069,MATCH(Y$10,Sales!$B$5:$F$5,0)),"")</f>
        <v>0</v>
      </c>
      <c r="Z1069" s="201"/>
      <c r="AA1069" s="201"/>
      <c r="AB1069" s="201" t="str">
        <f t="shared" si="102"/>
        <v>No</v>
      </c>
      <c r="AC1069" s="201" t="str">
        <f t="shared" si="103"/>
        <v/>
      </c>
      <c r="AD1069" s="201" t="str">
        <f t="shared" si="101"/>
        <v/>
      </c>
      <c r="AE1069" s="202" t="str">
        <f t="shared" si="104"/>
        <v/>
      </c>
      <c r="AF1069" s="202" t="str">
        <f t="shared" si="105"/>
        <v/>
      </c>
      <c r="AG1069" s="202" t="str">
        <f t="shared" si="106"/>
        <v/>
      </c>
      <c r="AH1069" s="202"/>
      <c r="AI1069" s="1"/>
      <c r="AJ1069" s="217"/>
      <c r="AK1069" s="217"/>
      <c r="AL1069" s="217"/>
      <c r="AM1069" s="217"/>
      <c r="AO1069" s="217"/>
    </row>
    <row r="1070" spans="20:41" x14ac:dyDescent="0.25">
      <c r="T1070" s="200">
        <v>1060</v>
      </c>
      <c r="U1070" s="197">
        <f>IFERROR(INDEX(Sales!$B$6:$F$5005,$T1070,MATCH(U$10,Sales!$B$5:$F$5,0)),"")</f>
        <v>0</v>
      </c>
      <c r="V1070" s="196">
        <f>IFERROR(INDEX(Sales!$B$6:$F$5005,$T1070,MATCH(V$10,Sales!$B$5:$F$5,0)),"")</f>
        <v>0</v>
      </c>
      <c r="W1070" s="196">
        <f>IFERROR(INDEX(Sales!$B$6:$F$5005,$T1070,MATCH(W$10,Sales!$B$5:$F$5,0)),"")</f>
        <v>0</v>
      </c>
      <c r="X1070" s="196">
        <f>IFERROR(INDEX(Sales!$B$6:$F$5005,$T1070,MATCH(X$10,Sales!$B$5:$F$5,0)),"")</f>
        <v>0</v>
      </c>
      <c r="Y1070" s="220">
        <f>IFERROR(INDEX(Sales!$B$6:$F$5005,$T1070,MATCH(Y$10,Sales!$B$5:$F$5,0)),"")</f>
        <v>0</v>
      </c>
      <c r="Z1070" s="201"/>
      <c r="AA1070" s="201"/>
      <c r="AB1070" s="201" t="str">
        <f t="shared" si="102"/>
        <v>No</v>
      </c>
      <c r="AC1070" s="201" t="str">
        <f t="shared" si="103"/>
        <v/>
      </c>
      <c r="AD1070" s="201" t="str">
        <f t="shared" si="101"/>
        <v/>
      </c>
      <c r="AE1070" s="202" t="str">
        <f t="shared" si="104"/>
        <v/>
      </c>
      <c r="AF1070" s="202" t="str">
        <f t="shared" si="105"/>
        <v/>
      </c>
      <c r="AG1070" s="202" t="str">
        <f t="shared" si="106"/>
        <v/>
      </c>
      <c r="AH1070" s="202"/>
      <c r="AI1070" s="1"/>
      <c r="AJ1070" s="217"/>
      <c r="AK1070" s="217"/>
      <c r="AL1070" s="217"/>
      <c r="AM1070" s="217"/>
      <c r="AO1070" s="217"/>
    </row>
    <row r="1071" spans="20:41" x14ac:dyDescent="0.25">
      <c r="T1071" s="200">
        <v>1061</v>
      </c>
      <c r="U1071" s="197">
        <f>IFERROR(INDEX(Sales!$B$6:$F$5005,$T1071,MATCH(U$10,Sales!$B$5:$F$5,0)),"")</f>
        <v>0</v>
      </c>
      <c r="V1071" s="196">
        <f>IFERROR(INDEX(Sales!$B$6:$F$5005,$T1071,MATCH(V$10,Sales!$B$5:$F$5,0)),"")</f>
        <v>0</v>
      </c>
      <c r="W1071" s="196">
        <f>IFERROR(INDEX(Sales!$B$6:$F$5005,$T1071,MATCH(W$10,Sales!$B$5:$F$5,0)),"")</f>
        <v>0</v>
      </c>
      <c r="X1071" s="196">
        <f>IFERROR(INDEX(Sales!$B$6:$F$5005,$T1071,MATCH(X$10,Sales!$B$5:$F$5,0)),"")</f>
        <v>0</v>
      </c>
      <c r="Y1071" s="220">
        <f>IFERROR(INDEX(Sales!$B$6:$F$5005,$T1071,MATCH(Y$10,Sales!$B$5:$F$5,0)),"")</f>
        <v>0</v>
      </c>
      <c r="Z1071" s="201"/>
      <c r="AA1071" s="201"/>
      <c r="AB1071" s="201" t="str">
        <f t="shared" si="102"/>
        <v>No</v>
      </c>
      <c r="AC1071" s="201" t="str">
        <f t="shared" si="103"/>
        <v/>
      </c>
      <c r="AD1071" s="201" t="str">
        <f t="shared" si="101"/>
        <v/>
      </c>
      <c r="AE1071" s="202" t="str">
        <f t="shared" si="104"/>
        <v/>
      </c>
      <c r="AF1071" s="202" t="str">
        <f t="shared" si="105"/>
        <v/>
      </c>
      <c r="AG1071" s="202" t="str">
        <f t="shared" si="106"/>
        <v/>
      </c>
      <c r="AH1071" s="202"/>
      <c r="AI1071" s="1"/>
      <c r="AJ1071" s="217"/>
      <c r="AK1071" s="217"/>
      <c r="AL1071" s="217"/>
      <c r="AM1071" s="217"/>
      <c r="AO1071" s="217"/>
    </row>
    <row r="1072" spans="20:41" x14ac:dyDescent="0.25">
      <c r="T1072" s="200">
        <v>1062</v>
      </c>
      <c r="U1072" s="197">
        <f>IFERROR(INDEX(Sales!$B$6:$F$5005,$T1072,MATCH(U$10,Sales!$B$5:$F$5,0)),"")</f>
        <v>0</v>
      </c>
      <c r="V1072" s="196">
        <f>IFERROR(INDEX(Sales!$B$6:$F$5005,$T1072,MATCH(V$10,Sales!$B$5:$F$5,0)),"")</f>
        <v>0</v>
      </c>
      <c r="W1072" s="196">
        <f>IFERROR(INDEX(Sales!$B$6:$F$5005,$T1072,MATCH(W$10,Sales!$B$5:$F$5,0)),"")</f>
        <v>0</v>
      </c>
      <c r="X1072" s="196">
        <f>IFERROR(INDEX(Sales!$B$6:$F$5005,$T1072,MATCH(X$10,Sales!$B$5:$F$5,0)),"")</f>
        <v>0</v>
      </c>
      <c r="Y1072" s="220">
        <f>IFERROR(INDEX(Sales!$B$6:$F$5005,$T1072,MATCH(Y$10,Sales!$B$5:$F$5,0)),"")</f>
        <v>0</v>
      </c>
      <c r="Z1072" s="201"/>
      <c r="AA1072" s="201"/>
      <c r="AB1072" s="201" t="str">
        <f t="shared" si="102"/>
        <v>No</v>
      </c>
      <c r="AC1072" s="201" t="str">
        <f t="shared" si="103"/>
        <v/>
      </c>
      <c r="AD1072" s="201" t="str">
        <f t="shared" si="101"/>
        <v/>
      </c>
      <c r="AE1072" s="202" t="str">
        <f t="shared" si="104"/>
        <v/>
      </c>
      <c r="AF1072" s="202" t="str">
        <f t="shared" si="105"/>
        <v/>
      </c>
      <c r="AG1072" s="202" t="str">
        <f t="shared" si="106"/>
        <v/>
      </c>
      <c r="AH1072" s="202"/>
      <c r="AI1072" s="1"/>
      <c r="AJ1072" s="217"/>
      <c r="AK1072" s="217"/>
      <c r="AL1072" s="217"/>
      <c r="AM1072" s="217"/>
      <c r="AO1072" s="217"/>
    </row>
    <row r="1073" spans="20:41" x14ac:dyDescent="0.25">
      <c r="T1073" s="200">
        <v>1063</v>
      </c>
      <c r="U1073" s="197">
        <f>IFERROR(INDEX(Sales!$B$6:$F$5005,$T1073,MATCH(U$10,Sales!$B$5:$F$5,0)),"")</f>
        <v>0</v>
      </c>
      <c r="V1073" s="196">
        <f>IFERROR(INDEX(Sales!$B$6:$F$5005,$T1073,MATCH(V$10,Sales!$B$5:$F$5,0)),"")</f>
        <v>0</v>
      </c>
      <c r="W1073" s="196">
        <f>IFERROR(INDEX(Sales!$B$6:$F$5005,$T1073,MATCH(W$10,Sales!$B$5:$F$5,0)),"")</f>
        <v>0</v>
      </c>
      <c r="X1073" s="196">
        <f>IFERROR(INDEX(Sales!$B$6:$F$5005,$T1073,MATCH(X$10,Sales!$B$5:$F$5,0)),"")</f>
        <v>0</v>
      </c>
      <c r="Y1073" s="220">
        <f>IFERROR(INDEX(Sales!$B$6:$F$5005,$T1073,MATCH(Y$10,Sales!$B$5:$F$5,0)),"")</f>
        <v>0</v>
      </c>
      <c r="Z1073" s="201"/>
      <c r="AA1073" s="201"/>
      <c r="AB1073" s="201" t="str">
        <f t="shared" si="102"/>
        <v>No</v>
      </c>
      <c r="AC1073" s="201" t="str">
        <f t="shared" si="103"/>
        <v/>
      </c>
      <c r="AD1073" s="201" t="str">
        <f t="shared" si="101"/>
        <v/>
      </c>
      <c r="AE1073" s="202" t="str">
        <f t="shared" si="104"/>
        <v/>
      </c>
      <c r="AF1073" s="202" t="str">
        <f t="shared" si="105"/>
        <v/>
      </c>
      <c r="AG1073" s="202" t="str">
        <f t="shared" si="106"/>
        <v/>
      </c>
      <c r="AH1073" s="202"/>
      <c r="AI1073" s="1"/>
      <c r="AJ1073" s="217"/>
      <c r="AK1073" s="217"/>
      <c r="AL1073" s="217"/>
      <c r="AM1073" s="217"/>
      <c r="AO1073" s="217"/>
    </row>
    <row r="1074" spans="20:41" x14ac:dyDescent="0.25">
      <c r="T1074" s="200">
        <v>1064</v>
      </c>
      <c r="U1074" s="197">
        <f>IFERROR(INDEX(Sales!$B$6:$F$5005,$T1074,MATCH(U$10,Sales!$B$5:$F$5,0)),"")</f>
        <v>0</v>
      </c>
      <c r="V1074" s="196">
        <f>IFERROR(INDEX(Sales!$B$6:$F$5005,$T1074,MATCH(V$10,Sales!$B$5:$F$5,0)),"")</f>
        <v>0</v>
      </c>
      <c r="W1074" s="196">
        <f>IFERROR(INDEX(Sales!$B$6:$F$5005,$T1074,MATCH(W$10,Sales!$B$5:$F$5,0)),"")</f>
        <v>0</v>
      </c>
      <c r="X1074" s="196">
        <f>IFERROR(INDEX(Sales!$B$6:$F$5005,$T1074,MATCH(X$10,Sales!$B$5:$F$5,0)),"")</f>
        <v>0</v>
      </c>
      <c r="Y1074" s="220">
        <f>IFERROR(INDEX(Sales!$B$6:$F$5005,$T1074,MATCH(Y$10,Sales!$B$5:$F$5,0)),"")</f>
        <v>0</v>
      </c>
      <c r="Z1074" s="201"/>
      <c r="AA1074" s="201"/>
      <c r="AB1074" s="201" t="str">
        <f t="shared" si="102"/>
        <v>No</v>
      </c>
      <c r="AC1074" s="201" t="str">
        <f t="shared" si="103"/>
        <v/>
      </c>
      <c r="AD1074" s="201" t="str">
        <f t="shared" si="101"/>
        <v/>
      </c>
      <c r="AE1074" s="202" t="str">
        <f t="shared" si="104"/>
        <v/>
      </c>
      <c r="AF1074" s="202" t="str">
        <f t="shared" si="105"/>
        <v/>
      </c>
      <c r="AG1074" s="202" t="str">
        <f t="shared" si="106"/>
        <v/>
      </c>
      <c r="AH1074" s="202"/>
      <c r="AI1074" s="1"/>
      <c r="AJ1074" s="217"/>
      <c r="AK1074" s="217"/>
      <c r="AL1074" s="217"/>
      <c r="AM1074" s="217"/>
      <c r="AO1074" s="217"/>
    </row>
    <row r="1075" spans="20:41" x14ac:dyDescent="0.25">
      <c r="T1075" s="200">
        <v>1065</v>
      </c>
      <c r="U1075" s="197">
        <f>IFERROR(INDEX(Sales!$B$6:$F$5005,$T1075,MATCH(U$10,Sales!$B$5:$F$5,0)),"")</f>
        <v>0</v>
      </c>
      <c r="V1075" s="196">
        <f>IFERROR(INDEX(Sales!$B$6:$F$5005,$T1075,MATCH(V$10,Sales!$B$5:$F$5,0)),"")</f>
        <v>0</v>
      </c>
      <c r="W1075" s="196">
        <f>IFERROR(INDEX(Sales!$B$6:$F$5005,$T1075,MATCH(W$10,Sales!$B$5:$F$5,0)),"")</f>
        <v>0</v>
      </c>
      <c r="X1075" s="196">
        <f>IFERROR(INDEX(Sales!$B$6:$F$5005,$T1075,MATCH(X$10,Sales!$B$5:$F$5,0)),"")</f>
        <v>0</v>
      </c>
      <c r="Y1075" s="220">
        <f>IFERROR(INDEX(Sales!$B$6:$F$5005,$T1075,MATCH(Y$10,Sales!$B$5:$F$5,0)),"")</f>
        <v>0</v>
      </c>
      <c r="Z1075" s="201"/>
      <c r="AA1075" s="201"/>
      <c r="AB1075" s="201" t="str">
        <f t="shared" si="102"/>
        <v>No</v>
      </c>
      <c r="AC1075" s="201" t="str">
        <f t="shared" si="103"/>
        <v/>
      </c>
      <c r="AD1075" s="201" t="str">
        <f t="shared" si="101"/>
        <v/>
      </c>
      <c r="AE1075" s="202" t="str">
        <f t="shared" si="104"/>
        <v/>
      </c>
      <c r="AF1075" s="202" t="str">
        <f t="shared" si="105"/>
        <v/>
      </c>
      <c r="AG1075" s="202" t="str">
        <f t="shared" si="106"/>
        <v/>
      </c>
      <c r="AH1075" s="202"/>
      <c r="AI1075" s="1"/>
      <c r="AJ1075" s="217"/>
      <c r="AK1075" s="217"/>
      <c r="AL1075" s="217"/>
      <c r="AM1075" s="217"/>
      <c r="AO1075" s="217"/>
    </row>
    <row r="1076" spans="20:41" x14ac:dyDescent="0.25">
      <c r="T1076" s="200">
        <v>1066</v>
      </c>
      <c r="U1076" s="197">
        <f>IFERROR(INDEX(Sales!$B$6:$F$5005,$T1076,MATCH(U$10,Sales!$B$5:$F$5,0)),"")</f>
        <v>0</v>
      </c>
      <c r="V1076" s="196">
        <f>IFERROR(INDEX(Sales!$B$6:$F$5005,$T1076,MATCH(V$10,Sales!$B$5:$F$5,0)),"")</f>
        <v>0</v>
      </c>
      <c r="W1076" s="196">
        <f>IFERROR(INDEX(Sales!$B$6:$F$5005,$T1076,MATCH(W$10,Sales!$B$5:$F$5,0)),"")</f>
        <v>0</v>
      </c>
      <c r="X1076" s="196">
        <f>IFERROR(INDEX(Sales!$B$6:$F$5005,$T1076,MATCH(X$10,Sales!$B$5:$F$5,0)),"")</f>
        <v>0</v>
      </c>
      <c r="Y1076" s="220">
        <f>IFERROR(INDEX(Sales!$B$6:$F$5005,$T1076,MATCH(Y$10,Sales!$B$5:$F$5,0)),"")</f>
        <v>0</v>
      </c>
      <c r="Z1076" s="201"/>
      <c r="AA1076" s="201"/>
      <c r="AB1076" s="201" t="str">
        <f t="shared" si="102"/>
        <v>No</v>
      </c>
      <c r="AC1076" s="201" t="str">
        <f t="shared" si="103"/>
        <v/>
      </c>
      <c r="AD1076" s="201" t="str">
        <f t="shared" si="101"/>
        <v/>
      </c>
      <c r="AE1076" s="202" t="str">
        <f t="shared" si="104"/>
        <v/>
      </c>
      <c r="AF1076" s="202" t="str">
        <f t="shared" si="105"/>
        <v/>
      </c>
      <c r="AG1076" s="202" t="str">
        <f t="shared" si="106"/>
        <v/>
      </c>
      <c r="AH1076" s="202"/>
      <c r="AI1076" s="1"/>
      <c r="AJ1076" s="217"/>
      <c r="AK1076" s="217"/>
      <c r="AL1076" s="217"/>
      <c r="AM1076" s="217"/>
      <c r="AO1076" s="217"/>
    </row>
    <row r="1077" spans="20:41" x14ac:dyDescent="0.25">
      <c r="T1077" s="200">
        <v>1067</v>
      </c>
      <c r="U1077" s="197">
        <f>IFERROR(INDEX(Sales!$B$6:$F$5005,$T1077,MATCH(U$10,Sales!$B$5:$F$5,0)),"")</f>
        <v>0</v>
      </c>
      <c r="V1077" s="196">
        <f>IFERROR(INDEX(Sales!$B$6:$F$5005,$T1077,MATCH(V$10,Sales!$B$5:$F$5,0)),"")</f>
        <v>0</v>
      </c>
      <c r="W1077" s="196">
        <f>IFERROR(INDEX(Sales!$B$6:$F$5005,$T1077,MATCH(W$10,Sales!$B$5:$F$5,0)),"")</f>
        <v>0</v>
      </c>
      <c r="X1077" s="196">
        <f>IFERROR(INDEX(Sales!$B$6:$F$5005,$T1077,MATCH(X$10,Sales!$B$5:$F$5,0)),"")</f>
        <v>0</v>
      </c>
      <c r="Y1077" s="220">
        <f>IFERROR(INDEX(Sales!$B$6:$F$5005,$T1077,MATCH(Y$10,Sales!$B$5:$F$5,0)),"")</f>
        <v>0</v>
      </c>
      <c r="Z1077" s="201"/>
      <c r="AA1077" s="201"/>
      <c r="AB1077" s="201" t="str">
        <f t="shared" si="102"/>
        <v>No</v>
      </c>
      <c r="AC1077" s="201" t="str">
        <f t="shared" si="103"/>
        <v/>
      </c>
      <c r="AD1077" s="201" t="str">
        <f t="shared" si="101"/>
        <v/>
      </c>
      <c r="AE1077" s="202" t="str">
        <f t="shared" si="104"/>
        <v/>
      </c>
      <c r="AF1077" s="202" t="str">
        <f t="shared" si="105"/>
        <v/>
      </c>
      <c r="AG1077" s="202" t="str">
        <f t="shared" si="106"/>
        <v/>
      </c>
      <c r="AH1077" s="202"/>
      <c r="AI1077" s="1"/>
      <c r="AJ1077" s="217"/>
      <c r="AK1077" s="217"/>
      <c r="AL1077" s="217"/>
      <c r="AM1077" s="217"/>
      <c r="AO1077" s="217"/>
    </row>
    <row r="1078" spans="20:41" x14ac:dyDescent="0.25">
      <c r="T1078" s="200">
        <v>1068</v>
      </c>
      <c r="U1078" s="197">
        <f>IFERROR(INDEX(Sales!$B$6:$F$5005,$T1078,MATCH(U$10,Sales!$B$5:$F$5,0)),"")</f>
        <v>0</v>
      </c>
      <c r="V1078" s="196">
        <f>IFERROR(INDEX(Sales!$B$6:$F$5005,$T1078,MATCH(V$10,Sales!$B$5:$F$5,0)),"")</f>
        <v>0</v>
      </c>
      <c r="W1078" s="196">
        <f>IFERROR(INDEX(Sales!$B$6:$F$5005,$T1078,MATCH(W$10,Sales!$B$5:$F$5,0)),"")</f>
        <v>0</v>
      </c>
      <c r="X1078" s="196">
        <f>IFERROR(INDEX(Sales!$B$6:$F$5005,$T1078,MATCH(X$10,Sales!$B$5:$F$5,0)),"")</f>
        <v>0</v>
      </c>
      <c r="Y1078" s="220">
        <f>IFERROR(INDEX(Sales!$B$6:$F$5005,$T1078,MATCH(Y$10,Sales!$B$5:$F$5,0)),"")</f>
        <v>0</v>
      </c>
      <c r="Z1078" s="201"/>
      <c r="AA1078" s="201"/>
      <c r="AB1078" s="201" t="str">
        <f t="shared" si="102"/>
        <v>No</v>
      </c>
      <c r="AC1078" s="201" t="str">
        <f t="shared" si="103"/>
        <v/>
      </c>
      <c r="AD1078" s="201" t="str">
        <f t="shared" si="101"/>
        <v/>
      </c>
      <c r="AE1078" s="202" t="str">
        <f t="shared" si="104"/>
        <v/>
      </c>
      <c r="AF1078" s="202" t="str">
        <f t="shared" si="105"/>
        <v/>
      </c>
      <c r="AG1078" s="202" t="str">
        <f t="shared" si="106"/>
        <v/>
      </c>
      <c r="AH1078" s="202"/>
      <c r="AI1078" s="1"/>
      <c r="AJ1078" s="217"/>
      <c r="AK1078" s="217"/>
      <c r="AL1078" s="217"/>
      <c r="AM1078" s="217"/>
      <c r="AO1078" s="217"/>
    </row>
    <row r="1079" spans="20:41" x14ac:dyDescent="0.25">
      <c r="T1079" s="200">
        <v>1069</v>
      </c>
      <c r="U1079" s="197">
        <f>IFERROR(INDEX(Sales!$B$6:$F$5005,$T1079,MATCH(U$10,Sales!$B$5:$F$5,0)),"")</f>
        <v>0</v>
      </c>
      <c r="V1079" s="196">
        <f>IFERROR(INDEX(Sales!$B$6:$F$5005,$T1079,MATCH(V$10,Sales!$B$5:$F$5,0)),"")</f>
        <v>0</v>
      </c>
      <c r="W1079" s="196">
        <f>IFERROR(INDEX(Sales!$B$6:$F$5005,$T1079,MATCH(W$10,Sales!$B$5:$F$5,0)),"")</f>
        <v>0</v>
      </c>
      <c r="X1079" s="196">
        <f>IFERROR(INDEX(Sales!$B$6:$F$5005,$T1079,MATCH(X$10,Sales!$B$5:$F$5,0)),"")</f>
        <v>0</v>
      </c>
      <c r="Y1079" s="220">
        <f>IFERROR(INDEX(Sales!$B$6:$F$5005,$T1079,MATCH(Y$10,Sales!$B$5:$F$5,0)),"")</f>
        <v>0</v>
      </c>
      <c r="Z1079" s="201"/>
      <c r="AA1079" s="201"/>
      <c r="AB1079" s="201" t="str">
        <f t="shared" si="102"/>
        <v>No</v>
      </c>
      <c r="AC1079" s="201" t="str">
        <f t="shared" si="103"/>
        <v/>
      </c>
      <c r="AD1079" s="201" t="str">
        <f t="shared" si="101"/>
        <v/>
      </c>
      <c r="AE1079" s="202" t="str">
        <f t="shared" si="104"/>
        <v/>
      </c>
      <c r="AF1079" s="202" t="str">
        <f t="shared" si="105"/>
        <v/>
      </c>
      <c r="AG1079" s="202" t="str">
        <f t="shared" si="106"/>
        <v/>
      </c>
      <c r="AH1079" s="202"/>
      <c r="AI1079" s="1"/>
      <c r="AJ1079" s="217"/>
      <c r="AK1079" s="217"/>
      <c r="AL1079" s="217"/>
      <c r="AM1079" s="217"/>
      <c r="AO1079" s="217"/>
    </row>
    <row r="1080" spans="20:41" x14ac:dyDescent="0.25">
      <c r="T1080" s="200">
        <v>1070</v>
      </c>
      <c r="U1080" s="197">
        <f>IFERROR(INDEX(Sales!$B$6:$F$5005,$T1080,MATCH(U$10,Sales!$B$5:$F$5,0)),"")</f>
        <v>0</v>
      </c>
      <c r="V1080" s="196">
        <f>IFERROR(INDEX(Sales!$B$6:$F$5005,$T1080,MATCH(V$10,Sales!$B$5:$F$5,0)),"")</f>
        <v>0</v>
      </c>
      <c r="W1080" s="196">
        <f>IFERROR(INDEX(Sales!$B$6:$F$5005,$T1080,MATCH(W$10,Sales!$B$5:$F$5,0)),"")</f>
        <v>0</v>
      </c>
      <c r="X1080" s="196">
        <f>IFERROR(INDEX(Sales!$B$6:$F$5005,$T1080,MATCH(X$10,Sales!$B$5:$F$5,0)),"")</f>
        <v>0</v>
      </c>
      <c r="Y1080" s="220">
        <f>IFERROR(INDEX(Sales!$B$6:$F$5005,$T1080,MATCH(Y$10,Sales!$B$5:$F$5,0)),"")</f>
        <v>0</v>
      </c>
      <c r="Z1080" s="201"/>
      <c r="AA1080" s="201"/>
      <c r="AB1080" s="201" t="str">
        <f t="shared" si="102"/>
        <v>No</v>
      </c>
      <c r="AC1080" s="201" t="str">
        <f t="shared" si="103"/>
        <v/>
      </c>
      <c r="AD1080" s="201" t="str">
        <f t="shared" si="101"/>
        <v/>
      </c>
      <c r="AE1080" s="202" t="str">
        <f t="shared" si="104"/>
        <v/>
      </c>
      <c r="AF1080" s="202" t="str">
        <f t="shared" si="105"/>
        <v/>
      </c>
      <c r="AG1080" s="202" t="str">
        <f t="shared" si="106"/>
        <v/>
      </c>
      <c r="AH1080" s="202"/>
      <c r="AI1080" s="1"/>
      <c r="AJ1080" s="217"/>
      <c r="AK1080" s="217"/>
      <c r="AL1080" s="217"/>
      <c r="AM1080" s="217"/>
      <c r="AO1080" s="217"/>
    </row>
    <row r="1081" spans="20:41" x14ac:dyDescent="0.25">
      <c r="T1081" s="200">
        <v>1071</v>
      </c>
      <c r="U1081" s="197">
        <f>IFERROR(INDEX(Sales!$B$6:$F$5005,$T1081,MATCH(U$10,Sales!$B$5:$F$5,0)),"")</f>
        <v>0</v>
      </c>
      <c r="V1081" s="196">
        <f>IFERROR(INDEX(Sales!$B$6:$F$5005,$T1081,MATCH(V$10,Sales!$B$5:$F$5,0)),"")</f>
        <v>0</v>
      </c>
      <c r="W1081" s="196">
        <f>IFERROR(INDEX(Sales!$B$6:$F$5005,$T1081,MATCH(W$10,Sales!$B$5:$F$5,0)),"")</f>
        <v>0</v>
      </c>
      <c r="X1081" s="196">
        <f>IFERROR(INDEX(Sales!$B$6:$F$5005,$T1081,MATCH(X$10,Sales!$B$5:$F$5,0)),"")</f>
        <v>0</v>
      </c>
      <c r="Y1081" s="220">
        <f>IFERROR(INDEX(Sales!$B$6:$F$5005,$T1081,MATCH(Y$10,Sales!$B$5:$F$5,0)),"")</f>
        <v>0</v>
      </c>
      <c r="Z1081" s="201"/>
      <c r="AA1081" s="201"/>
      <c r="AB1081" s="201" t="str">
        <f t="shared" si="102"/>
        <v>No</v>
      </c>
      <c r="AC1081" s="201" t="str">
        <f t="shared" si="103"/>
        <v/>
      </c>
      <c r="AD1081" s="201" t="str">
        <f t="shared" si="101"/>
        <v/>
      </c>
      <c r="AE1081" s="202" t="str">
        <f t="shared" si="104"/>
        <v/>
      </c>
      <c r="AF1081" s="202" t="str">
        <f t="shared" si="105"/>
        <v/>
      </c>
      <c r="AG1081" s="202" t="str">
        <f t="shared" si="106"/>
        <v/>
      </c>
      <c r="AH1081" s="202"/>
      <c r="AI1081" s="1"/>
      <c r="AJ1081" s="217"/>
      <c r="AK1081" s="217"/>
      <c r="AL1081" s="217"/>
      <c r="AM1081" s="217"/>
      <c r="AO1081" s="217"/>
    </row>
    <row r="1082" spans="20:41" x14ac:dyDescent="0.25">
      <c r="T1082" s="200">
        <v>1072</v>
      </c>
      <c r="U1082" s="197">
        <f>IFERROR(INDEX(Sales!$B$6:$F$5005,$T1082,MATCH(U$10,Sales!$B$5:$F$5,0)),"")</f>
        <v>0</v>
      </c>
      <c r="V1082" s="196">
        <f>IFERROR(INDEX(Sales!$B$6:$F$5005,$T1082,MATCH(V$10,Sales!$B$5:$F$5,0)),"")</f>
        <v>0</v>
      </c>
      <c r="W1082" s="196">
        <f>IFERROR(INDEX(Sales!$B$6:$F$5005,$T1082,MATCH(W$10,Sales!$B$5:$F$5,0)),"")</f>
        <v>0</v>
      </c>
      <c r="X1082" s="196">
        <f>IFERROR(INDEX(Sales!$B$6:$F$5005,$T1082,MATCH(X$10,Sales!$B$5:$F$5,0)),"")</f>
        <v>0</v>
      </c>
      <c r="Y1082" s="220">
        <f>IFERROR(INDEX(Sales!$B$6:$F$5005,$T1082,MATCH(Y$10,Sales!$B$5:$F$5,0)),"")</f>
        <v>0</v>
      </c>
      <c r="Z1082" s="201"/>
      <c r="AA1082" s="201"/>
      <c r="AB1082" s="201" t="str">
        <f t="shared" si="102"/>
        <v>No</v>
      </c>
      <c r="AC1082" s="201" t="str">
        <f t="shared" si="103"/>
        <v/>
      </c>
      <c r="AD1082" s="201" t="str">
        <f t="shared" si="101"/>
        <v/>
      </c>
      <c r="AE1082" s="202" t="str">
        <f t="shared" si="104"/>
        <v/>
      </c>
      <c r="AF1082" s="202" t="str">
        <f t="shared" si="105"/>
        <v/>
      </c>
      <c r="AG1082" s="202" t="str">
        <f t="shared" si="106"/>
        <v/>
      </c>
      <c r="AH1082" s="202"/>
      <c r="AI1082" s="1"/>
      <c r="AJ1082" s="217"/>
      <c r="AK1082" s="217"/>
      <c r="AL1082" s="217"/>
      <c r="AM1082" s="217"/>
      <c r="AO1082" s="217"/>
    </row>
    <row r="1083" spans="20:41" x14ac:dyDescent="0.25">
      <c r="T1083" s="200">
        <v>1073</v>
      </c>
      <c r="U1083" s="197">
        <f>IFERROR(INDEX(Sales!$B$6:$F$5005,$T1083,MATCH(U$10,Sales!$B$5:$F$5,0)),"")</f>
        <v>0</v>
      </c>
      <c r="V1083" s="196">
        <f>IFERROR(INDEX(Sales!$B$6:$F$5005,$T1083,MATCH(V$10,Sales!$B$5:$F$5,0)),"")</f>
        <v>0</v>
      </c>
      <c r="W1083" s="196">
        <f>IFERROR(INDEX(Sales!$B$6:$F$5005,$T1083,MATCH(W$10,Sales!$B$5:$F$5,0)),"")</f>
        <v>0</v>
      </c>
      <c r="X1083" s="196">
        <f>IFERROR(INDEX(Sales!$B$6:$F$5005,$T1083,MATCH(X$10,Sales!$B$5:$F$5,0)),"")</f>
        <v>0</v>
      </c>
      <c r="Y1083" s="220">
        <f>IFERROR(INDEX(Sales!$B$6:$F$5005,$T1083,MATCH(Y$10,Sales!$B$5:$F$5,0)),"")</f>
        <v>0</v>
      </c>
      <c r="Z1083" s="201"/>
      <c r="AA1083" s="201"/>
      <c r="AB1083" s="201" t="str">
        <f t="shared" si="102"/>
        <v>No</v>
      </c>
      <c r="AC1083" s="201" t="str">
        <f t="shared" si="103"/>
        <v/>
      </c>
      <c r="AD1083" s="201" t="str">
        <f t="shared" si="101"/>
        <v/>
      </c>
      <c r="AE1083" s="202" t="str">
        <f t="shared" si="104"/>
        <v/>
      </c>
      <c r="AF1083" s="202" t="str">
        <f t="shared" si="105"/>
        <v/>
      </c>
      <c r="AG1083" s="202" t="str">
        <f t="shared" si="106"/>
        <v/>
      </c>
      <c r="AH1083" s="202"/>
      <c r="AI1083" s="1"/>
      <c r="AJ1083" s="217"/>
      <c r="AK1083" s="217"/>
      <c r="AL1083" s="217"/>
      <c r="AM1083" s="217"/>
      <c r="AO1083" s="217"/>
    </row>
    <row r="1084" spans="20:41" x14ac:dyDescent="0.25">
      <c r="T1084" s="200">
        <v>1074</v>
      </c>
      <c r="U1084" s="197">
        <f>IFERROR(INDEX(Sales!$B$6:$F$5005,$T1084,MATCH(U$10,Sales!$B$5:$F$5,0)),"")</f>
        <v>0</v>
      </c>
      <c r="V1084" s="196">
        <f>IFERROR(INDEX(Sales!$B$6:$F$5005,$T1084,MATCH(V$10,Sales!$B$5:$F$5,0)),"")</f>
        <v>0</v>
      </c>
      <c r="W1084" s="196">
        <f>IFERROR(INDEX(Sales!$B$6:$F$5005,$T1084,MATCH(W$10,Sales!$B$5:$F$5,0)),"")</f>
        <v>0</v>
      </c>
      <c r="X1084" s="196">
        <f>IFERROR(INDEX(Sales!$B$6:$F$5005,$T1084,MATCH(X$10,Sales!$B$5:$F$5,0)),"")</f>
        <v>0</v>
      </c>
      <c r="Y1084" s="220">
        <f>IFERROR(INDEX(Sales!$B$6:$F$5005,$T1084,MATCH(Y$10,Sales!$B$5:$F$5,0)),"")</f>
        <v>0</v>
      </c>
      <c r="Z1084" s="201"/>
      <c r="AA1084" s="201"/>
      <c r="AB1084" s="201" t="str">
        <f t="shared" si="102"/>
        <v>No</v>
      </c>
      <c r="AC1084" s="201" t="str">
        <f t="shared" si="103"/>
        <v/>
      </c>
      <c r="AD1084" s="201" t="str">
        <f t="shared" si="101"/>
        <v/>
      </c>
      <c r="AE1084" s="202" t="str">
        <f t="shared" si="104"/>
        <v/>
      </c>
      <c r="AF1084" s="202" t="str">
        <f t="shared" si="105"/>
        <v/>
      </c>
      <c r="AG1084" s="202" t="str">
        <f t="shared" si="106"/>
        <v/>
      </c>
      <c r="AH1084" s="202"/>
      <c r="AI1084" s="1"/>
      <c r="AJ1084" s="217"/>
      <c r="AK1084" s="217"/>
      <c r="AL1084" s="217"/>
      <c r="AM1084" s="217"/>
      <c r="AO1084" s="217"/>
    </row>
    <row r="1085" spans="20:41" x14ac:dyDescent="0.25">
      <c r="T1085" s="200">
        <v>1075</v>
      </c>
      <c r="U1085" s="197">
        <f>IFERROR(INDEX(Sales!$B$6:$F$5005,$T1085,MATCH(U$10,Sales!$B$5:$F$5,0)),"")</f>
        <v>0</v>
      </c>
      <c r="V1085" s="196">
        <f>IFERROR(INDEX(Sales!$B$6:$F$5005,$T1085,MATCH(V$10,Sales!$B$5:$F$5,0)),"")</f>
        <v>0</v>
      </c>
      <c r="W1085" s="196">
        <f>IFERROR(INDEX(Sales!$B$6:$F$5005,$T1085,MATCH(W$10,Sales!$B$5:$F$5,0)),"")</f>
        <v>0</v>
      </c>
      <c r="X1085" s="196">
        <f>IFERROR(INDEX(Sales!$B$6:$F$5005,$T1085,MATCH(X$10,Sales!$B$5:$F$5,0)),"")</f>
        <v>0</v>
      </c>
      <c r="Y1085" s="220">
        <f>IFERROR(INDEX(Sales!$B$6:$F$5005,$T1085,MATCH(Y$10,Sales!$B$5:$F$5,0)),"")</f>
        <v>0</v>
      </c>
      <c r="Z1085" s="201"/>
      <c r="AA1085" s="201"/>
      <c r="AB1085" s="201" t="str">
        <f t="shared" si="102"/>
        <v>No</v>
      </c>
      <c r="AC1085" s="201" t="str">
        <f t="shared" si="103"/>
        <v/>
      </c>
      <c r="AD1085" s="201" t="str">
        <f t="shared" si="101"/>
        <v/>
      </c>
      <c r="AE1085" s="202" t="str">
        <f t="shared" si="104"/>
        <v/>
      </c>
      <c r="AF1085" s="202" t="str">
        <f t="shared" si="105"/>
        <v/>
      </c>
      <c r="AG1085" s="202" t="str">
        <f t="shared" si="106"/>
        <v/>
      </c>
      <c r="AH1085" s="202"/>
      <c r="AI1085" s="1"/>
      <c r="AJ1085" s="217"/>
      <c r="AK1085" s="217"/>
      <c r="AL1085" s="217"/>
      <c r="AM1085" s="217"/>
      <c r="AO1085" s="217"/>
    </row>
    <row r="1086" spans="20:41" x14ac:dyDescent="0.25">
      <c r="T1086" s="200">
        <v>1076</v>
      </c>
      <c r="U1086" s="197">
        <f>IFERROR(INDEX(Sales!$B$6:$F$5005,$T1086,MATCH(U$10,Sales!$B$5:$F$5,0)),"")</f>
        <v>0</v>
      </c>
      <c r="V1086" s="196">
        <f>IFERROR(INDEX(Sales!$B$6:$F$5005,$T1086,MATCH(V$10,Sales!$B$5:$F$5,0)),"")</f>
        <v>0</v>
      </c>
      <c r="W1086" s="196">
        <f>IFERROR(INDEX(Sales!$B$6:$F$5005,$T1086,MATCH(W$10,Sales!$B$5:$F$5,0)),"")</f>
        <v>0</v>
      </c>
      <c r="X1086" s="196">
        <f>IFERROR(INDEX(Sales!$B$6:$F$5005,$T1086,MATCH(X$10,Sales!$B$5:$F$5,0)),"")</f>
        <v>0</v>
      </c>
      <c r="Y1086" s="220">
        <f>IFERROR(INDEX(Sales!$B$6:$F$5005,$T1086,MATCH(Y$10,Sales!$B$5:$F$5,0)),"")</f>
        <v>0</v>
      </c>
      <c r="Z1086" s="201"/>
      <c r="AA1086" s="201"/>
      <c r="AB1086" s="201" t="str">
        <f t="shared" si="102"/>
        <v>No</v>
      </c>
      <c r="AC1086" s="201" t="str">
        <f t="shared" si="103"/>
        <v/>
      </c>
      <c r="AD1086" s="201" t="str">
        <f t="shared" si="101"/>
        <v/>
      </c>
      <c r="AE1086" s="202" t="str">
        <f t="shared" si="104"/>
        <v/>
      </c>
      <c r="AF1086" s="202" t="str">
        <f t="shared" si="105"/>
        <v/>
      </c>
      <c r="AG1086" s="202" t="str">
        <f t="shared" si="106"/>
        <v/>
      </c>
      <c r="AH1086" s="202"/>
      <c r="AI1086" s="1"/>
      <c r="AJ1086" s="217"/>
      <c r="AK1086" s="217"/>
      <c r="AL1086" s="217"/>
      <c r="AM1086" s="217"/>
      <c r="AO1086" s="217"/>
    </row>
    <row r="1087" spans="20:41" x14ac:dyDescent="0.25">
      <c r="T1087" s="200">
        <v>1077</v>
      </c>
      <c r="U1087" s="197">
        <f>IFERROR(INDEX(Sales!$B$6:$F$5005,$T1087,MATCH(U$10,Sales!$B$5:$F$5,0)),"")</f>
        <v>0</v>
      </c>
      <c r="V1087" s="196">
        <f>IFERROR(INDEX(Sales!$B$6:$F$5005,$T1087,MATCH(V$10,Sales!$B$5:$F$5,0)),"")</f>
        <v>0</v>
      </c>
      <c r="W1087" s="196">
        <f>IFERROR(INDEX(Sales!$B$6:$F$5005,$T1087,MATCH(W$10,Sales!$B$5:$F$5,0)),"")</f>
        <v>0</v>
      </c>
      <c r="X1087" s="196">
        <f>IFERROR(INDEX(Sales!$B$6:$F$5005,$T1087,MATCH(X$10,Sales!$B$5:$F$5,0)),"")</f>
        <v>0</v>
      </c>
      <c r="Y1087" s="220">
        <f>IFERROR(INDEX(Sales!$B$6:$F$5005,$T1087,MATCH(Y$10,Sales!$B$5:$F$5,0)),"")</f>
        <v>0</v>
      </c>
      <c r="Z1087" s="201"/>
      <c r="AA1087" s="201"/>
      <c r="AB1087" s="201" t="str">
        <f t="shared" si="102"/>
        <v>No</v>
      </c>
      <c r="AC1087" s="201" t="str">
        <f t="shared" si="103"/>
        <v/>
      </c>
      <c r="AD1087" s="201" t="str">
        <f t="shared" si="101"/>
        <v/>
      </c>
      <c r="AE1087" s="202" t="str">
        <f t="shared" si="104"/>
        <v/>
      </c>
      <c r="AF1087" s="202" t="str">
        <f t="shared" si="105"/>
        <v/>
      </c>
      <c r="AG1087" s="202" t="str">
        <f t="shared" si="106"/>
        <v/>
      </c>
      <c r="AH1087" s="202"/>
      <c r="AI1087" s="1"/>
      <c r="AJ1087" s="217"/>
      <c r="AK1087" s="217"/>
      <c r="AL1087" s="217"/>
      <c r="AM1087" s="217"/>
      <c r="AO1087" s="217"/>
    </row>
    <row r="1088" spans="20:41" x14ac:dyDescent="0.25">
      <c r="T1088" s="200">
        <v>1078</v>
      </c>
      <c r="U1088" s="197">
        <f>IFERROR(INDEX(Sales!$B$6:$F$5005,$T1088,MATCH(U$10,Sales!$B$5:$F$5,0)),"")</f>
        <v>0</v>
      </c>
      <c r="V1088" s="196">
        <f>IFERROR(INDEX(Sales!$B$6:$F$5005,$T1088,MATCH(V$10,Sales!$B$5:$F$5,0)),"")</f>
        <v>0</v>
      </c>
      <c r="W1088" s="196">
        <f>IFERROR(INDEX(Sales!$B$6:$F$5005,$T1088,MATCH(W$10,Sales!$B$5:$F$5,0)),"")</f>
        <v>0</v>
      </c>
      <c r="X1088" s="196">
        <f>IFERROR(INDEX(Sales!$B$6:$F$5005,$T1088,MATCH(X$10,Sales!$B$5:$F$5,0)),"")</f>
        <v>0</v>
      </c>
      <c r="Y1088" s="220">
        <f>IFERROR(INDEX(Sales!$B$6:$F$5005,$T1088,MATCH(Y$10,Sales!$B$5:$F$5,0)),"")</f>
        <v>0</v>
      </c>
      <c r="Z1088" s="201"/>
      <c r="AA1088" s="201"/>
      <c r="AB1088" s="201" t="str">
        <f t="shared" si="102"/>
        <v>No</v>
      </c>
      <c r="AC1088" s="201" t="str">
        <f t="shared" si="103"/>
        <v/>
      </c>
      <c r="AD1088" s="201" t="str">
        <f t="shared" si="101"/>
        <v/>
      </c>
      <c r="AE1088" s="202" t="str">
        <f t="shared" si="104"/>
        <v/>
      </c>
      <c r="AF1088" s="202" t="str">
        <f t="shared" si="105"/>
        <v/>
      </c>
      <c r="AG1088" s="202" t="str">
        <f t="shared" si="106"/>
        <v/>
      </c>
      <c r="AH1088" s="202"/>
      <c r="AI1088" s="1"/>
      <c r="AJ1088" s="217"/>
      <c r="AK1088" s="217"/>
      <c r="AL1088" s="217"/>
      <c r="AM1088" s="217"/>
      <c r="AO1088" s="217"/>
    </row>
    <row r="1089" spans="20:41" x14ac:dyDescent="0.25">
      <c r="T1089" s="200">
        <v>1079</v>
      </c>
      <c r="U1089" s="197">
        <f>IFERROR(INDEX(Sales!$B$6:$F$5005,$T1089,MATCH(U$10,Sales!$B$5:$F$5,0)),"")</f>
        <v>0</v>
      </c>
      <c r="V1089" s="196">
        <f>IFERROR(INDEX(Sales!$B$6:$F$5005,$T1089,MATCH(V$10,Sales!$B$5:$F$5,0)),"")</f>
        <v>0</v>
      </c>
      <c r="W1089" s="196">
        <f>IFERROR(INDEX(Sales!$B$6:$F$5005,$T1089,MATCH(W$10,Sales!$B$5:$F$5,0)),"")</f>
        <v>0</v>
      </c>
      <c r="X1089" s="196">
        <f>IFERROR(INDEX(Sales!$B$6:$F$5005,$T1089,MATCH(X$10,Sales!$B$5:$F$5,0)),"")</f>
        <v>0</v>
      </c>
      <c r="Y1089" s="220">
        <f>IFERROR(INDEX(Sales!$B$6:$F$5005,$T1089,MATCH(Y$10,Sales!$B$5:$F$5,0)),"")</f>
        <v>0</v>
      </c>
      <c r="Z1089" s="201"/>
      <c r="AA1089" s="201"/>
      <c r="AB1089" s="201" t="str">
        <f t="shared" si="102"/>
        <v>No</v>
      </c>
      <c r="AC1089" s="201" t="str">
        <f t="shared" si="103"/>
        <v/>
      </c>
      <c r="AD1089" s="201" t="str">
        <f t="shared" si="101"/>
        <v/>
      </c>
      <c r="AE1089" s="202" t="str">
        <f t="shared" si="104"/>
        <v/>
      </c>
      <c r="AF1089" s="202" t="str">
        <f t="shared" si="105"/>
        <v/>
      </c>
      <c r="AG1089" s="202" t="str">
        <f t="shared" si="106"/>
        <v/>
      </c>
      <c r="AH1089" s="202"/>
      <c r="AI1089" s="1"/>
      <c r="AJ1089" s="217"/>
      <c r="AK1089" s="217"/>
      <c r="AL1089" s="217"/>
      <c r="AM1089" s="217"/>
      <c r="AO1089" s="217"/>
    </row>
    <row r="1090" spans="20:41" x14ac:dyDescent="0.25">
      <c r="T1090" s="200">
        <v>1080</v>
      </c>
      <c r="U1090" s="197">
        <f>IFERROR(INDEX(Sales!$B$6:$F$5005,$T1090,MATCH(U$10,Sales!$B$5:$F$5,0)),"")</f>
        <v>0</v>
      </c>
      <c r="V1090" s="196">
        <f>IFERROR(INDEX(Sales!$B$6:$F$5005,$T1090,MATCH(V$10,Sales!$B$5:$F$5,0)),"")</f>
        <v>0</v>
      </c>
      <c r="W1090" s="196">
        <f>IFERROR(INDEX(Sales!$B$6:$F$5005,$T1090,MATCH(W$10,Sales!$B$5:$F$5,0)),"")</f>
        <v>0</v>
      </c>
      <c r="X1090" s="196">
        <f>IFERROR(INDEX(Sales!$B$6:$F$5005,$T1090,MATCH(X$10,Sales!$B$5:$F$5,0)),"")</f>
        <v>0</v>
      </c>
      <c r="Y1090" s="220">
        <f>IFERROR(INDEX(Sales!$B$6:$F$5005,$T1090,MATCH(Y$10,Sales!$B$5:$F$5,0)),"")</f>
        <v>0</v>
      </c>
      <c r="Z1090" s="201"/>
      <c r="AA1090" s="201"/>
      <c r="AB1090" s="201" t="str">
        <f t="shared" si="102"/>
        <v>No</v>
      </c>
      <c r="AC1090" s="201" t="str">
        <f t="shared" si="103"/>
        <v/>
      </c>
      <c r="AD1090" s="201" t="str">
        <f t="shared" si="101"/>
        <v/>
      </c>
      <c r="AE1090" s="202" t="str">
        <f t="shared" si="104"/>
        <v/>
      </c>
      <c r="AF1090" s="202" t="str">
        <f t="shared" si="105"/>
        <v/>
      </c>
      <c r="AG1090" s="202" t="str">
        <f t="shared" si="106"/>
        <v/>
      </c>
      <c r="AH1090" s="202"/>
      <c r="AI1090" s="1"/>
      <c r="AJ1090" s="217"/>
      <c r="AK1090" s="217"/>
      <c r="AL1090" s="217"/>
      <c r="AM1090" s="217"/>
      <c r="AO1090" s="217"/>
    </row>
    <row r="1091" spans="20:41" x14ac:dyDescent="0.25">
      <c r="T1091" s="200">
        <v>1081</v>
      </c>
      <c r="U1091" s="197">
        <f>IFERROR(INDEX(Sales!$B$6:$F$5005,$T1091,MATCH(U$10,Sales!$B$5:$F$5,0)),"")</f>
        <v>0</v>
      </c>
      <c r="V1091" s="196">
        <f>IFERROR(INDEX(Sales!$B$6:$F$5005,$T1091,MATCH(V$10,Sales!$B$5:$F$5,0)),"")</f>
        <v>0</v>
      </c>
      <c r="W1091" s="196">
        <f>IFERROR(INDEX(Sales!$B$6:$F$5005,$T1091,MATCH(W$10,Sales!$B$5:$F$5,0)),"")</f>
        <v>0</v>
      </c>
      <c r="X1091" s="196">
        <f>IFERROR(INDEX(Sales!$B$6:$F$5005,$T1091,MATCH(X$10,Sales!$B$5:$F$5,0)),"")</f>
        <v>0</v>
      </c>
      <c r="Y1091" s="220">
        <f>IFERROR(INDEX(Sales!$B$6:$F$5005,$T1091,MATCH(Y$10,Sales!$B$5:$F$5,0)),"")</f>
        <v>0</v>
      </c>
      <c r="Z1091" s="201"/>
      <c r="AA1091" s="201"/>
      <c r="AB1091" s="201" t="str">
        <f t="shared" si="102"/>
        <v>No</v>
      </c>
      <c r="AC1091" s="201" t="str">
        <f t="shared" si="103"/>
        <v/>
      </c>
      <c r="AD1091" s="201" t="str">
        <f t="shared" si="101"/>
        <v/>
      </c>
      <c r="AE1091" s="202" t="str">
        <f t="shared" si="104"/>
        <v/>
      </c>
      <c r="AF1091" s="202" t="str">
        <f t="shared" si="105"/>
        <v/>
      </c>
      <c r="AG1091" s="202" t="str">
        <f t="shared" si="106"/>
        <v/>
      </c>
      <c r="AH1091" s="202"/>
      <c r="AI1091" s="1"/>
      <c r="AJ1091" s="217"/>
      <c r="AK1091" s="217"/>
      <c r="AL1091" s="217"/>
      <c r="AM1091" s="217"/>
      <c r="AO1091" s="217"/>
    </row>
    <row r="1092" spans="20:41" x14ac:dyDescent="0.25">
      <c r="T1092" s="200">
        <v>1082</v>
      </c>
      <c r="U1092" s="197">
        <f>IFERROR(INDEX(Sales!$B$6:$F$5005,$T1092,MATCH(U$10,Sales!$B$5:$F$5,0)),"")</f>
        <v>0</v>
      </c>
      <c r="V1092" s="196">
        <f>IFERROR(INDEX(Sales!$B$6:$F$5005,$T1092,MATCH(V$10,Sales!$B$5:$F$5,0)),"")</f>
        <v>0</v>
      </c>
      <c r="W1092" s="196">
        <f>IFERROR(INDEX(Sales!$B$6:$F$5005,$T1092,MATCH(W$10,Sales!$B$5:$F$5,0)),"")</f>
        <v>0</v>
      </c>
      <c r="X1092" s="196">
        <f>IFERROR(INDEX(Sales!$B$6:$F$5005,$T1092,MATCH(X$10,Sales!$B$5:$F$5,0)),"")</f>
        <v>0</v>
      </c>
      <c r="Y1092" s="220">
        <f>IFERROR(INDEX(Sales!$B$6:$F$5005,$T1092,MATCH(Y$10,Sales!$B$5:$F$5,0)),"")</f>
        <v>0</v>
      </c>
      <c r="Z1092" s="201"/>
      <c r="AA1092" s="201"/>
      <c r="AB1092" s="201" t="str">
        <f t="shared" si="102"/>
        <v>No</v>
      </c>
      <c r="AC1092" s="201" t="str">
        <f t="shared" si="103"/>
        <v/>
      </c>
      <c r="AD1092" s="201" t="str">
        <f t="shared" si="101"/>
        <v/>
      </c>
      <c r="AE1092" s="202" t="str">
        <f t="shared" si="104"/>
        <v/>
      </c>
      <c r="AF1092" s="202" t="str">
        <f t="shared" si="105"/>
        <v/>
      </c>
      <c r="AG1092" s="202" t="str">
        <f t="shared" si="106"/>
        <v/>
      </c>
      <c r="AH1092" s="202"/>
      <c r="AI1092" s="1"/>
      <c r="AJ1092" s="217"/>
      <c r="AK1092" s="217"/>
      <c r="AL1092" s="217"/>
      <c r="AM1092" s="217"/>
      <c r="AO1092" s="217"/>
    </row>
    <row r="1093" spans="20:41" x14ac:dyDescent="0.25">
      <c r="T1093" s="200">
        <v>1083</v>
      </c>
      <c r="U1093" s="197">
        <f>IFERROR(INDEX(Sales!$B$6:$F$5005,$T1093,MATCH(U$10,Sales!$B$5:$F$5,0)),"")</f>
        <v>0</v>
      </c>
      <c r="V1093" s="196">
        <f>IFERROR(INDEX(Sales!$B$6:$F$5005,$T1093,MATCH(V$10,Sales!$B$5:$F$5,0)),"")</f>
        <v>0</v>
      </c>
      <c r="W1093" s="196">
        <f>IFERROR(INDEX(Sales!$B$6:$F$5005,$T1093,MATCH(W$10,Sales!$B$5:$F$5,0)),"")</f>
        <v>0</v>
      </c>
      <c r="X1093" s="196">
        <f>IFERROR(INDEX(Sales!$B$6:$F$5005,$T1093,MATCH(X$10,Sales!$B$5:$F$5,0)),"")</f>
        <v>0</v>
      </c>
      <c r="Y1093" s="220">
        <f>IFERROR(INDEX(Sales!$B$6:$F$5005,$T1093,MATCH(Y$10,Sales!$B$5:$F$5,0)),"")</f>
        <v>0</v>
      </c>
      <c r="Z1093" s="201"/>
      <c r="AA1093" s="201"/>
      <c r="AB1093" s="201" t="str">
        <f t="shared" si="102"/>
        <v>No</v>
      </c>
      <c r="AC1093" s="201" t="str">
        <f t="shared" si="103"/>
        <v/>
      </c>
      <c r="AD1093" s="201" t="str">
        <f t="shared" si="101"/>
        <v/>
      </c>
      <c r="AE1093" s="202" t="str">
        <f t="shared" si="104"/>
        <v/>
      </c>
      <c r="AF1093" s="202" t="str">
        <f t="shared" si="105"/>
        <v/>
      </c>
      <c r="AG1093" s="202" t="str">
        <f t="shared" si="106"/>
        <v/>
      </c>
      <c r="AH1093" s="202"/>
      <c r="AI1093" s="1"/>
      <c r="AJ1093" s="217"/>
      <c r="AK1093" s="217"/>
      <c r="AL1093" s="217"/>
      <c r="AM1093" s="217"/>
      <c r="AO1093" s="217"/>
    </row>
    <row r="1094" spans="20:41" x14ac:dyDescent="0.25">
      <c r="T1094" s="200">
        <v>1084</v>
      </c>
      <c r="U1094" s="197">
        <f>IFERROR(INDEX(Sales!$B$6:$F$5005,$T1094,MATCH(U$10,Sales!$B$5:$F$5,0)),"")</f>
        <v>0</v>
      </c>
      <c r="V1094" s="196">
        <f>IFERROR(INDEX(Sales!$B$6:$F$5005,$T1094,MATCH(V$10,Sales!$B$5:$F$5,0)),"")</f>
        <v>0</v>
      </c>
      <c r="W1094" s="196">
        <f>IFERROR(INDEX(Sales!$B$6:$F$5005,$T1094,MATCH(W$10,Sales!$B$5:$F$5,0)),"")</f>
        <v>0</v>
      </c>
      <c r="X1094" s="196">
        <f>IFERROR(INDEX(Sales!$B$6:$F$5005,$T1094,MATCH(X$10,Sales!$B$5:$F$5,0)),"")</f>
        <v>0</v>
      </c>
      <c r="Y1094" s="220">
        <f>IFERROR(INDEX(Sales!$B$6:$F$5005,$T1094,MATCH(Y$10,Sales!$B$5:$F$5,0)),"")</f>
        <v>0</v>
      </c>
      <c r="Z1094" s="201"/>
      <c r="AA1094" s="201"/>
      <c r="AB1094" s="201" t="str">
        <f t="shared" si="102"/>
        <v>No</v>
      </c>
      <c r="AC1094" s="201" t="str">
        <f t="shared" si="103"/>
        <v/>
      </c>
      <c r="AD1094" s="201" t="str">
        <f t="shared" si="101"/>
        <v/>
      </c>
      <c r="AE1094" s="202" t="str">
        <f t="shared" si="104"/>
        <v/>
      </c>
      <c r="AF1094" s="202" t="str">
        <f t="shared" si="105"/>
        <v/>
      </c>
      <c r="AG1094" s="202" t="str">
        <f t="shared" si="106"/>
        <v/>
      </c>
      <c r="AH1094" s="202"/>
      <c r="AI1094" s="1"/>
      <c r="AJ1094" s="217"/>
      <c r="AK1094" s="217"/>
      <c r="AL1094" s="217"/>
      <c r="AM1094" s="217"/>
      <c r="AO1094" s="217"/>
    </row>
    <row r="1095" spans="20:41" x14ac:dyDescent="0.25">
      <c r="T1095" s="200">
        <v>1085</v>
      </c>
      <c r="U1095" s="197">
        <f>IFERROR(INDEX(Sales!$B$6:$F$5005,$T1095,MATCH(U$10,Sales!$B$5:$F$5,0)),"")</f>
        <v>0</v>
      </c>
      <c r="V1095" s="196">
        <f>IFERROR(INDEX(Sales!$B$6:$F$5005,$T1095,MATCH(V$10,Sales!$B$5:$F$5,0)),"")</f>
        <v>0</v>
      </c>
      <c r="W1095" s="196">
        <f>IFERROR(INDEX(Sales!$B$6:$F$5005,$T1095,MATCH(W$10,Sales!$B$5:$F$5,0)),"")</f>
        <v>0</v>
      </c>
      <c r="X1095" s="196">
        <f>IFERROR(INDEX(Sales!$B$6:$F$5005,$T1095,MATCH(X$10,Sales!$B$5:$F$5,0)),"")</f>
        <v>0</v>
      </c>
      <c r="Y1095" s="220">
        <f>IFERROR(INDEX(Sales!$B$6:$F$5005,$T1095,MATCH(Y$10,Sales!$B$5:$F$5,0)),"")</f>
        <v>0</v>
      </c>
      <c r="Z1095" s="201"/>
      <c r="AA1095" s="201"/>
      <c r="AB1095" s="201" t="str">
        <f t="shared" si="102"/>
        <v>No</v>
      </c>
      <c r="AC1095" s="201" t="str">
        <f t="shared" si="103"/>
        <v/>
      </c>
      <c r="AD1095" s="201" t="str">
        <f t="shared" si="101"/>
        <v/>
      </c>
      <c r="AE1095" s="202" t="str">
        <f t="shared" si="104"/>
        <v/>
      </c>
      <c r="AF1095" s="202" t="str">
        <f t="shared" si="105"/>
        <v/>
      </c>
      <c r="AG1095" s="202" t="str">
        <f t="shared" si="106"/>
        <v/>
      </c>
      <c r="AH1095" s="202"/>
      <c r="AI1095" s="1"/>
      <c r="AJ1095" s="217"/>
      <c r="AK1095" s="217"/>
      <c r="AL1095" s="217"/>
      <c r="AM1095" s="217"/>
      <c r="AO1095" s="217"/>
    </row>
    <row r="1096" spans="20:41" x14ac:dyDescent="0.25">
      <c r="T1096" s="200">
        <v>1086</v>
      </c>
      <c r="U1096" s="197">
        <f>IFERROR(INDEX(Sales!$B$6:$F$5005,$T1096,MATCH(U$10,Sales!$B$5:$F$5,0)),"")</f>
        <v>0</v>
      </c>
      <c r="V1096" s="196">
        <f>IFERROR(INDEX(Sales!$B$6:$F$5005,$T1096,MATCH(V$10,Sales!$B$5:$F$5,0)),"")</f>
        <v>0</v>
      </c>
      <c r="W1096" s="196">
        <f>IFERROR(INDEX(Sales!$B$6:$F$5005,$T1096,MATCH(W$10,Sales!$B$5:$F$5,0)),"")</f>
        <v>0</v>
      </c>
      <c r="X1096" s="196">
        <f>IFERROR(INDEX(Sales!$B$6:$F$5005,$T1096,MATCH(X$10,Sales!$B$5:$F$5,0)),"")</f>
        <v>0</v>
      </c>
      <c r="Y1096" s="220">
        <f>IFERROR(INDEX(Sales!$B$6:$F$5005,$T1096,MATCH(Y$10,Sales!$B$5:$F$5,0)),"")</f>
        <v>0</v>
      </c>
      <c r="Z1096" s="201"/>
      <c r="AA1096" s="201"/>
      <c r="AB1096" s="201" t="str">
        <f t="shared" si="102"/>
        <v>No</v>
      </c>
      <c r="AC1096" s="201" t="str">
        <f t="shared" si="103"/>
        <v/>
      </c>
      <c r="AD1096" s="201" t="str">
        <f t="shared" si="101"/>
        <v/>
      </c>
      <c r="AE1096" s="202" t="str">
        <f t="shared" si="104"/>
        <v/>
      </c>
      <c r="AF1096" s="202" t="str">
        <f t="shared" si="105"/>
        <v/>
      </c>
      <c r="AG1096" s="202" t="str">
        <f t="shared" si="106"/>
        <v/>
      </c>
      <c r="AH1096" s="202"/>
      <c r="AI1096" s="1"/>
      <c r="AJ1096" s="217"/>
      <c r="AK1096" s="217"/>
      <c r="AL1096" s="217"/>
      <c r="AM1096" s="217"/>
      <c r="AO1096" s="217"/>
    </row>
    <row r="1097" spans="20:41" x14ac:dyDescent="0.25">
      <c r="T1097" s="200">
        <v>1087</v>
      </c>
      <c r="U1097" s="197">
        <f>IFERROR(INDEX(Sales!$B$6:$F$5005,$T1097,MATCH(U$10,Sales!$B$5:$F$5,0)),"")</f>
        <v>0</v>
      </c>
      <c r="V1097" s="196">
        <f>IFERROR(INDEX(Sales!$B$6:$F$5005,$T1097,MATCH(V$10,Sales!$B$5:$F$5,0)),"")</f>
        <v>0</v>
      </c>
      <c r="W1097" s="196">
        <f>IFERROR(INDEX(Sales!$B$6:$F$5005,$T1097,MATCH(W$10,Sales!$B$5:$F$5,0)),"")</f>
        <v>0</v>
      </c>
      <c r="X1097" s="196">
        <f>IFERROR(INDEX(Sales!$B$6:$F$5005,$T1097,MATCH(X$10,Sales!$B$5:$F$5,0)),"")</f>
        <v>0</v>
      </c>
      <c r="Y1097" s="220">
        <f>IFERROR(INDEX(Sales!$B$6:$F$5005,$T1097,MATCH(Y$10,Sales!$B$5:$F$5,0)),"")</f>
        <v>0</v>
      </c>
      <c r="Z1097" s="201"/>
      <c r="AA1097" s="201"/>
      <c r="AB1097" s="201" t="str">
        <f t="shared" si="102"/>
        <v>No</v>
      </c>
      <c r="AC1097" s="201" t="str">
        <f t="shared" si="103"/>
        <v/>
      </c>
      <c r="AD1097" s="201" t="str">
        <f t="shared" si="101"/>
        <v/>
      </c>
      <c r="AE1097" s="202" t="str">
        <f t="shared" si="104"/>
        <v/>
      </c>
      <c r="AF1097" s="202" t="str">
        <f t="shared" si="105"/>
        <v/>
      </c>
      <c r="AG1097" s="202" t="str">
        <f t="shared" si="106"/>
        <v/>
      </c>
      <c r="AH1097" s="202"/>
      <c r="AI1097" s="1"/>
      <c r="AJ1097" s="217"/>
      <c r="AK1097" s="217"/>
      <c r="AL1097" s="217"/>
      <c r="AM1097" s="217"/>
      <c r="AO1097" s="217"/>
    </row>
    <row r="1098" spans="20:41" x14ac:dyDescent="0.25">
      <c r="T1098" s="200">
        <v>1088</v>
      </c>
      <c r="U1098" s="197">
        <f>IFERROR(INDEX(Sales!$B$6:$F$5005,$T1098,MATCH(U$10,Sales!$B$5:$F$5,0)),"")</f>
        <v>0</v>
      </c>
      <c r="V1098" s="196">
        <f>IFERROR(INDEX(Sales!$B$6:$F$5005,$T1098,MATCH(V$10,Sales!$B$5:$F$5,0)),"")</f>
        <v>0</v>
      </c>
      <c r="W1098" s="196">
        <f>IFERROR(INDEX(Sales!$B$6:$F$5005,$T1098,MATCH(W$10,Sales!$B$5:$F$5,0)),"")</f>
        <v>0</v>
      </c>
      <c r="X1098" s="196">
        <f>IFERROR(INDEX(Sales!$B$6:$F$5005,$T1098,MATCH(X$10,Sales!$B$5:$F$5,0)),"")</f>
        <v>0</v>
      </c>
      <c r="Y1098" s="220">
        <f>IFERROR(INDEX(Sales!$B$6:$F$5005,$T1098,MATCH(Y$10,Sales!$B$5:$F$5,0)),"")</f>
        <v>0</v>
      </c>
      <c r="Z1098" s="201"/>
      <c r="AA1098" s="201"/>
      <c r="AB1098" s="201" t="str">
        <f t="shared" si="102"/>
        <v>No</v>
      </c>
      <c r="AC1098" s="201" t="str">
        <f t="shared" si="103"/>
        <v/>
      </c>
      <c r="AD1098" s="201" t="str">
        <f t="shared" si="101"/>
        <v/>
      </c>
      <c r="AE1098" s="202" t="str">
        <f t="shared" si="104"/>
        <v/>
      </c>
      <c r="AF1098" s="202" t="str">
        <f t="shared" si="105"/>
        <v/>
      </c>
      <c r="AG1098" s="202" t="str">
        <f t="shared" si="106"/>
        <v/>
      </c>
      <c r="AH1098" s="202"/>
      <c r="AI1098" s="1"/>
      <c r="AJ1098" s="217"/>
      <c r="AK1098" s="217"/>
      <c r="AL1098" s="217"/>
      <c r="AM1098" s="217"/>
      <c r="AO1098" s="217"/>
    </row>
    <row r="1099" spans="20:41" x14ac:dyDescent="0.25">
      <c r="T1099" s="200">
        <v>1089</v>
      </c>
      <c r="U1099" s="197">
        <f>IFERROR(INDEX(Sales!$B$6:$F$5005,$T1099,MATCH(U$10,Sales!$B$5:$F$5,0)),"")</f>
        <v>0</v>
      </c>
      <c r="V1099" s="196">
        <f>IFERROR(INDEX(Sales!$B$6:$F$5005,$T1099,MATCH(V$10,Sales!$B$5:$F$5,0)),"")</f>
        <v>0</v>
      </c>
      <c r="W1099" s="196">
        <f>IFERROR(INDEX(Sales!$B$6:$F$5005,$T1099,MATCH(W$10,Sales!$B$5:$F$5,0)),"")</f>
        <v>0</v>
      </c>
      <c r="X1099" s="196">
        <f>IFERROR(INDEX(Sales!$B$6:$F$5005,$T1099,MATCH(X$10,Sales!$B$5:$F$5,0)),"")</f>
        <v>0</v>
      </c>
      <c r="Y1099" s="220">
        <f>IFERROR(INDEX(Sales!$B$6:$F$5005,$T1099,MATCH(Y$10,Sales!$B$5:$F$5,0)),"")</f>
        <v>0</v>
      </c>
      <c r="Z1099" s="201"/>
      <c r="AA1099" s="201"/>
      <c r="AB1099" s="201" t="str">
        <f t="shared" si="102"/>
        <v>No</v>
      </c>
      <c r="AC1099" s="201" t="str">
        <f t="shared" si="103"/>
        <v/>
      </c>
      <c r="AD1099" s="201" t="str">
        <f t="shared" ref="AD1099:AD1162" si="107">IF($AB1099="No","",SUM($AT$10:$BE$10)/$AR$6)</f>
        <v/>
      </c>
      <c r="AE1099" s="202" t="str">
        <f t="shared" si="104"/>
        <v/>
      </c>
      <c r="AF1099" s="202" t="str">
        <f t="shared" si="105"/>
        <v/>
      </c>
      <c r="AG1099" s="202" t="str">
        <f t="shared" si="106"/>
        <v/>
      </c>
      <c r="AH1099" s="202"/>
      <c r="AI1099" s="1"/>
      <c r="AJ1099" s="217"/>
      <c r="AK1099" s="217"/>
      <c r="AL1099" s="217"/>
      <c r="AM1099" s="217"/>
      <c r="AO1099" s="217"/>
    </row>
    <row r="1100" spans="20:41" x14ac:dyDescent="0.25">
      <c r="T1100" s="200">
        <v>1090</v>
      </c>
      <c r="U1100" s="197">
        <f>IFERROR(INDEX(Sales!$B$6:$F$5005,$T1100,MATCH(U$10,Sales!$B$5:$F$5,0)),"")</f>
        <v>0</v>
      </c>
      <c r="V1100" s="196">
        <f>IFERROR(INDEX(Sales!$B$6:$F$5005,$T1100,MATCH(V$10,Sales!$B$5:$F$5,0)),"")</f>
        <v>0</v>
      </c>
      <c r="W1100" s="196">
        <f>IFERROR(INDEX(Sales!$B$6:$F$5005,$T1100,MATCH(W$10,Sales!$B$5:$F$5,0)),"")</f>
        <v>0</v>
      </c>
      <c r="X1100" s="196">
        <f>IFERROR(INDEX(Sales!$B$6:$F$5005,$T1100,MATCH(X$10,Sales!$B$5:$F$5,0)),"")</f>
        <v>0</v>
      </c>
      <c r="Y1100" s="220">
        <f>IFERROR(INDEX(Sales!$B$6:$F$5005,$T1100,MATCH(Y$10,Sales!$B$5:$F$5,0)),"")</f>
        <v>0</v>
      </c>
      <c r="Z1100" s="201"/>
      <c r="AA1100" s="201"/>
      <c r="AB1100" s="201" t="str">
        <f t="shared" ref="AB1100:AB1163" si="108">IF($U1100=0,"No","Yes")</f>
        <v>No</v>
      </c>
      <c r="AC1100" s="201" t="str">
        <f t="shared" ref="AC1100:AC1163" si="109">IFERROR(IF($AB1100="No","",$Y1100),"")</f>
        <v/>
      </c>
      <c r="AD1100" s="201" t="str">
        <f t="shared" si="107"/>
        <v/>
      </c>
      <c r="AE1100" s="202" t="str">
        <f t="shared" ref="AE1100:AE1163" si="110">IFERROR(IF($AB1100="No","",YEAR($U1100)),"")</f>
        <v/>
      </c>
      <c r="AF1100" s="202" t="str">
        <f t="shared" ref="AF1100:AF1163" si="111">IFERROR(IF($AB1100="No","",MONTH($U1100)),"")</f>
        <v/>
      </c>
      <c r="AG1100" s="202" t="str">
        <f t="shared" ref="AG1100:AG1163" si="112">IFERROR(INDEX($AJ$11:$AK$22,MATCH($AF1100,$AJ$11:$AJ$22,0),2),"")</f>
        <v/>
      </c>
      <c r="AH1100" s="202"/>
      <c r="AI1100" s="1"/>
      <c r="AJ1100" s="217"/>
      <c r="AK1100" s="217"/>
      <c r="AL1100" s="217"/>
      <c r="AM1100" s="217"/>
      <c r="AO1100" s="217"/>
    </row>
    <row r="1101" spans="20:41" x14ac:dyDescent="0.25">
      <c r="T1101" s="200">
        <v>1091</v>
      </c>
      <c r="U1101" s="197">
        <f>IFERROR(INDEX(Sales!$B$6:$F$5005,$T1101,MATCH(U$10,Sales!$B$5:$F$5,0)),"")</f>
        <v>0</v>
      </c>
      <c r="V1101" s="196">
        <f>IFERROR(INDEX(Sales!$B$6:$F$5005,$T1101,MATCH(V$10,Sales!$B$5:$F$5,0)),"")</f>
        <v>0</v>
      </c>
      <c r="W1101" s="196">
        <f>IFERROR(INDEX(Sales!$B$6:$F$5005,$T1101,MATCH(W$10,Sales!$B$5:$F$5,0)),"")</f>
        <v>0</v>
      </c>
      <c r="X1101" s="196">
        <f>IFERROR(INDEX(Sales!$B$6:$F$5005,$T1101,MATCH(X$10,Sales!$B$5:$F$5,0)),"")</f>
        <v>0</v>
      </c>
      <c r="Y1101" s="220">
        <f>IFERROR(INDEX(Sales!$B$6:$F$5005,$T1101,MATCH(Y$10,Sales!$B$5:$F$5,0)),"")</f>
        <v>0</v>
      </c>
      <c r="Z1101" s="201"/>
      <c r="AA1101" s="201"/>
      <c r="AB1101" s="201" t="str">
        <f t="shared" si="108"/>
        <v>No</v>
      </c>
      <c r="AC1101" s="201" t="str">
        <f t="shared" si="109"/>
        <v/>
      </c>
      <c r="AD1101" s="201" t="str">
        <f t="shared" si="107"/>
        <v/>
      </c>
      <c r="AE1101" s="202" t="str">
        <f t="shared" si="110"/>
        <v/>
      </c>
      <c r="AF1101" s="202" t="str">
        <f t="shared" si="111"/>
        <v/>
      </c>
      <c r="AG1101" s="202" t="str">
        <f t="shared" si="112"/>
        <v/>
      </c>
      <c r="AH1101" s="202"/>
      <c r="AI1101" s="1"/>
      <c r="AJ1101" s="217"/>
      <c r="AK1101" s="217"/>
      <c r="AL1101" s="217"/>
      <c r="AM1101" s="217"/>
      <c r="AO1101" s="217"/>
    </row>
    <row r="1102" spans="20:41" x14ac:dyDescent="0.25">
      <c r="T1102" s="200">
        <v>1092</v>
      </c>
      <c r="U1102" s="197">
        <f>IFERROR(INDEX(Sales!$B$6:$F$5005,$T1102,MATCH(U$10,Sales!$B$5:$F$5,0)),"")</f>
        <v>0</v>
      </c>
      <c r="V1102" s="196">
        <f>IFERROR(INDEX(Sales!$B$6:$F$5005,$T1102,MATCH(V$10,Sales!$B$5:$F$5,0)),"")</f>
        <v>0</v>
      </c>
      <c r="W1102" s="196">
        <f>IFERROR(INDEX(Sales!$B$6:$F$5005,$T1102,MATCH(W$10,Sales!$B$5:$F$5,0)),"")</f>
        <v>0</v>
      </c>
      <c r="X1102" s="196">
        <f>IFERROR(INDEX(Sales!$B$6:$F$5005,$T1102,MATCH(X$10,Sales!$B$5:$F$5,0)),"")</f>
        <v>0</v>
      </c>
      <c r="Y1102" s="220">
        <f>IFERROR(INDEX(Sales!$B$6:$F$5005,$T1102,MATCH(Y$10,Sales!$B$5:$F$5,0)),"")</f>
        <v>0</v>
      </c>
      <c r="Z1102" s="201"/>
      <c r="AA1102" s="201"/>
      <c r="AB1102" s="201" t="str">
        <f t="shared" si="108"/>
        <v>No</v>
      </c>
      <c r="AC1102" s="201" t="str">
        <f t="shared" si="109"/>
        <v/>
      </c>
      <c r="AD1102" s="201" t="str">
        <f t="shared" si="107"/>
        <v/>
      </c>
      <c r="AE1102" s="202" t="str">
        <f t="shared" si="110"/>
        <v/>
      </c>
      <c r="AF1102" s="202" t="str">
        <f t="shared" si="111"/>
        <v/>
      </c>
      <c r="AG1102" s="202" t="str">
        <f t="shared" si="112"/>
        <v/>
      </c>
      <c r="AH1102" s="202"/>
      <c r="AI1102" s="1"/>
      <c r="AJ1102" s="217"/>
      <c r="AK1102" s="217"/>
      <c r="AL1102" s="217"/>
      <c r="AM1102" s="217"/>
      <c r="AO1102" s="217"/>
    </row>
    <row r="1103" spans="20:41" x14ac:dyDescent="0.25">
      <c r="T1103" s="200">
        <v>1093</v>
      </c>
      <c r="U1103" s="197">
        <f>IFERROR(INDEX(Sales!$B$6:$F$5005,$T1103,MATCH(U$10,Sales!$B$5:$F$5,0)),"")</f>
        <v>0</v>
      </c>
      <c r="V1103" s="196">
        <f>IFERROR(INDEX(Sales!$B$6:$F$5005,$T1103,MATCH(V$10,Sales!$B$5:$F$5,0)),"")</f>
        <v>0</v>
      </c>
      <c r="W1103" s="196">
        <f>IFERROR(INDEX(Sales!$B$6:$F$5005,$T1103,MATCH(W$10,Sales!$B$5:$F$5,0)),"")</f>
        <v>0</v>
      </c>
      <c r="X1103" s="196">
        <f>IFERROR(INDEX(Sales!$B$6:$F$5005,$T1103,MATCH(X$10,Sales!$B$5:$F$5,0)),"")</f>
        <v>0</v>
      </c>
      <c r="Y1103" s="220">
        <f>IFERROR(INDEX(Sales!$B$6:$F$5005,$T1103,MATCH(Y$10,Sales!$B$5:$F$5,0)),"")</f>
        <v>0</v>
      </c>
      <c r="Z1103" s="201"/>
      <c r="AA1103" s="201"/>
      <c r="AB1103" s="201" t="str">
        <f t="shared" si="108"/>
        <v>No</v>
      </c>
      <c r="AC1103" s="201" t="str">
        <f t="shared" si="109"/>
        <v/>
      </c>
      <c r="AD1103" s="201" t="str">
        <f t="shared" si="107"/>
        <v/>
      </c>
      <c r="AE1103" s="202" t="str">
        <f t="shared" si="110"/>
        <v/>
      </c>
      <c r="AF1103" s="202" t="str">
        <f t="shared" si="111"/>
        <v/>
      </c>
      <c r="AG1103" s="202" t="str">
        <f t="shared" si="112"/>
        <v/>
      </c>
      <c r="AH1103" s="202"/>
      <c r="AI1103" s="1"/>
      <c r="AJ1103" s="217"/>
      <c r="AK1103" s="217"/>
      <c r="AL1103" s="217"/>
      <c r="AM1103" s="217"/>
      <c r="AO1103" s="217"/>
    </row>
    <row r="1104" spans="20:41" x14ac:dyDescent="0.25">
      <c r="T1104" s="200">
        <v>1094</v>
      </c>
      <c r="U1104" s="197">
        <f>IFERROR(INDEX(Sales!$B$6:$F$5005,$T1104,MATCH(U$10,Sales!$B$5:$F$5,0)),"")</f>
        <v>0</v>
      </c>
      <c r="V1104" s="196">
        <f>IFERROR(INDEX(Sales!$B$6:$F$5005,$T1104,MATCH(V$10,Sales!$B$5:$F$5,0)),"")</f>
        <v>0</v>
      </c>
      <c r="W1104" s="196">
        <f>IFERROR(INDEX(Sales!$B$6:$F$5005,$T1104,MATCH(W$10,Sales!$B$5:$F$5,0)),"")</f>
        <v>0</v>
      </c>
      <c r="X1104" s="196">
        <f>IFERROR(INDEX(Sales!$B$6:$F$5005,$T1104,MATCH(X$10,Sales!$B$5:$F$5,0)),"")</f>
        <v>0</v>
      </c>
      <c r="Y1104" s="220">
        <f>IFERROR(INDEX(Sales!$B$6:$F$5005,$T1104,MATCH(Y$10,Sales!$B$5:$F$5,0)),"")</f>
        <v>0</v>
      </c>
      <c r="Z1104" s="201"/>
      <c r="AA1104" s="201"/>
      <c r="AB1104" s="201" t="str">
        <f t="shared" si="108"/>
        <v>No</v>
      </c>
      <c r="AC1104" s="201" t="str">
        <f t="shared" si="109"/>
        <v/>
      </c>
      <c r="AD1104" s="201" t="str">
        <f t="shared" si="107"/>
        <v/>
      </c>
      <c r="AE1104" s="202" t="str">
        <f t="shared" si="110"/>
        <v/>
      </c>
      <c r="AF1104" s="202" t="str">
        <f t="shared" si="111"/>
        <v/>
      </c>
      <c r="AG1104" s="202" t="str">
        <f t="shared" si="112"/>
        <v/>
      </c>
      <c r="AH1104" s="202"/>
      <c r="AI1104" s="1"/>
      <c r="AJ1104" s="217"/>
      <c r="AK1104" s="217"/>
      <c r="AL1104" s="217"/>
      <c r="AM1104" s="217"/>
      <c r="AO1104" s="217"/>
    </row>
    <row r="1105" spans="20:41" x14ac:dyDescent="0.25">
      <c r="T1105" s="200">
        <v>1095</v>
      </c>
      <c r="U1105" s="197">
        <f>IFERROR(INDEX(Sales!$B$6:$F$5005,$T1105,MATCH(U$10,Sales!$B$5:$F$5,0)),"")</f>
        <v>0</v>
      </c>
      <c r="V1105" s="196">
        <f>IFERROR(INDEX(Sales!$B$6:$F$5005,$T1105,MATCH(V$10,Sales!$B$5:$F$5,0)),"")</f>
        <v>0</v>
      </c>
      <c r="W1105" s="196">
        <f>IFERROR(INDEX(Sales!$B$6:$F$5005,$T1105,MATCH(W$10,Sales!$B$5:$F$5,0)),"")</f>
        <v>0</v>
      </c>
      <c r="X1105" s="196">
        <f>IFERROR(INDEX(Sales!$B$6:$F$5005,$T1105,MATCH(X$10,Sales!$B$5:$F$5,0)),"")</f>
        <v>0</v>
      </c>
      <c r="Y1105" s="220">
        <f>IFERROR(INDEX(Sales!$B$6:$F$5005,$T1105,MATCH(Y$10,Sales!$B$5:$F$5,0)),"")</f>
        <v>0</v>
      </c>
      <c r="Z1105" s="201"/>
      <c r="AA1105" s="201"/>
      <c r="AB1105" s="201" t="str">
        <f t="shared" si="108"/>
        <v>No</v>
      </c>
      <c r="AC1105" s="201" t="str">
        <f t="shared" si="109"/>
        <v/>
      </c>
      <c r="AD1105" s="201" t="str">
        <f t="shared" si="107"/>
        <v/>
      </c>
      <c r="AE1105" s="202" t="str">
        <f t="shared" si="110"/>
        <v/>
      </c>
      <c r="AF1105" s="202" t="str">
        <f t="shared" si="111"/>
        <v/>
      </c>
      <c r="AG1105" s="202" t="str">
        <f t="shared" si="112"/>
        <v/>
      </c>
      <c r="AH1105" s="202"/>
      <c r="AI1105" s="1"/>
      <c r="AJ1105" s="217"/>
      <c r="AK1105" s="217"/>
      <c r="AL1105" s="217"/>
      <c r="AM1105" s="217"/>
      <c r="AO1105" s="217"/>
    </row>
    <row r="1106" spans="20:41" x14ac:dyDescent="0.25">
      <c r="T1106" s="200">
        <v>1096</v>
      </c>
      <c r="U1106" s="197">
        <f>IFERROR(INDEX(Sales!$B$6:$F$5005,$T1106,MATCH(U$10,Sales!$B$5:$F$5,0)),"")</f>
        <v>0</v>
      </c>
      <c r="V1106" s="196">
        <f>IFERROR(INDEX(Sales!$B$6:$F$5005,$T1106,MATCH(V$10,Sales!$B$5:$F$5,0)),"")</f>
        <v>0</v>
      </c>
      <c r="W1106" s="196">
        <f>IFERROR(INDEX(Sales!$B$6:$F$5005,$T1106,MATCH(W$10,Sales!$B$5:$F$5,0)),"")</f>
        <v>0</v>
      </c>
      <c r="X1106" s="196">
        <f>IFERROR(INDEX(Sales!$B$6:$F$5005,$T1106,MATCH(X$10,Sales!$B$5:$F$5,0)),"")</f>
        <v>0</v>
      </c>
      <c r="Y1106" s="220">
        <f>IFERROR(INDEX(Sales!$B$6:$F$5005,$T1106,MATCH(Y$10,Sales!$B$5:$F$5,0)),"")</f>
        <v>0</v>
      </c>
      <c r="Z1106" s="201"/>
      <c r="AA1106" s="201"/>
      <c r="AB1106" s="201" t="str">
        <f t="shared" si="108"/>
        <v>No</v>
      </c>
      <c r="AC1106" s="201" t="str">
        <f t="shared" si="109"/>
        <v/>
      </c>
      <c r="AD1106" s="201" t="str">
        <f t="shared" si="107"/>
        <v/>
      </c>
      <c r="AE1106" s="202" t="str">
        <f t="shared" si="110"/>
        <v/>
      </c>
      <c r="AF1106" s="202" t="str">
        <f t="shared" si="111"/>
        <v/>
      </c>
      <c r="AG1106" s="202" t="str">
        <f t="shared" si="112"/>
        <v/>
      </c>
      <c r="AH1106" s="202"/>
      <c r="AI1106" s="1"/>
      <c r="AJ1106" s="217"/>
      <c r="AK1106" s="217"/>
      <c r="AL1106" s="217"/>
      <c r="AM1106" s="217"/>
      <c r="AO1106" s="217"/>
    </row>
    <row r="1107" spans="20:41" x14ac:dyDescent="0.25">
      <c r="T1107" s="200">
        <v>1097</v>
      </c>
      <c r="U1107" s="197">
        <f>IFERROR(INDEX(Sales!$B$6:$F$5005,$T1107,MATCH(U$10,Sales!$B$5:$F$5,0)),"")</f>
        <v>0</v>
      </c>
      <c r="V1107" s="196">
        <f>IFERROR(INDEX(Sales!$B$6:$F$5005,$T1107,MATCH(V$10,Sales!$B$5:$F$5,0)),"")</f>
        <v>0</v>
      </c>
      <c r="W1107" s="196">
        <f>IFERROR(INDEX(Sales!$B$6:$F$5005,$T1107,MATCH(W$10,Sales!$B$5:$F$5,0)),"")</f>
        <v>0</v>
      </c>
      <c r="X1107" s="196">
        <f>IFERROR(INDEX(Sales!$B$6:$F$5005,$T1107,MATCH(X$10,Sales!$B$5:$F$5,0)),"")</f>
        <v>0</v>
      </c>
      <c r="Y1107" s="220">
        <f>IFERROR(INDEX(Sales!$B$6:$F$5005,$T1107,MATCH(Y$10,Sales!$B$5:$F$5,0)),"")</f>
        <v>0</v>
      </c>
      <c r="Z1107" s="201"/>
      <c r="AA1107" s="201"/>
      <c r="AB1107" s="201" t="str">
        <f t="shared" si="108"/>
        <v>No</v>
      </c>
      <c r="AC1107" s="201" t="str">
        <f t="shared" si="109"/>
        <v/>
      </c>
      <c r="AD1107" s="201" t="str">
        <f t="shared" si="107"/>
        <v/>
      </c>
      <c r="AE1107" s="202" t="str">
        <f t="shared" si="110"/>
        <v/>
      </c>
      <c r="AF1107" s="202" t="str">
        <f t="shared" si="111"/>
        <v/>
      </c>
      <c r="AG1107" s="202" t="str">
        <f t="shared" si="112"/>
        <v/>
      </c>
      <c r="AH1107" s="202"/>
      <c r="AI1107" s="1"/>
      <c r="AJ1107" s="217"/>
      <c r="AK1107" s="217"/>
      <c r="AL1107" s="217"/>
      <c r="AM1107" s="217"/>
      <c r="AO1107" s="217"/>
    </row>
    <row r="1108" spans="20:41" x14ac:dyDescent="0.25">
      <c r="T1108" s="200">
        <v>1098</v>
      </c>
      <c r="U1108" s="197">
        <f>IFERROR(INDEX(Sales!$B$6:$F$5005,$T1108,MATCH(U$10,Sales!$B$5:$F$5,0)),"")</f>
        <v>0</v>
      </c>
      <c r="V1108" s="196">
        <f>IFERROR(INDEX(Sales!$B$6:$F$5005,$T1108,MATCH(V$10,Sales!$B$5:$F$5,0)),"")</f>
        <v>0</v>
      </c>
      <c r="W1108" s="196">
        <f>IFERROR(INDEX(Sales!$B$6:$F$5005,$T1108,MATCH(W$10,Sales!$B$5:$F$5,0)),"")</f>
        <v>0</v>
      </c>
      <c r="X1108" s="196">
        <f>IFERROR(INDEX(Sales!$B$6:$F$5005,$T1108,MATCH(X$10,Sales!$B$5:$F$5,0)),"")</f>
        <v>0</v>
      </c>
      <c r="Y1108" s="220">
        <f>IFERROR(INDEX(Sales!$B$6:$F$5005,$T1108,MATCH(Y$10,Sales!$B$5:$F$5,0)),"")</f>
        <v>0</v>
      </c>
      <c r="Z1108" s="201"/>
      <c r="AA1108" s="201"/>
      <c r="AB1108" s="201" t="str">
        <f t="shared" si="108"/>
        <v>No</v>
      </c>
      <c r="AC1108" s="201" t="str">
        <f t="shared" si="109"/>
        <v/>
      </c>
      <c r="AD1108" s="201" t="str">
        <f t="shared" si="107"/>
        <v/>
      </c>
      <c r="AE1108" s="202" t="str">
        <f t="shared" si="110"/>
        <v/>
      </c>
      <c r="AF1108" s="202" t="str">
        <f t="shared" si="111"/>
        <v/>
      </c>
      <c r="AG1108" s="202" t="str">
        <f t="shared" si="112"/>
        <v/>
      </c>
      <c r="AH1108" s="202"/>
      <c r="AI1108" s="1"/>
      <c r="AJ1108" s="217"/>
      <c r="AK1108" s="217"/>
      <c r="AL1108" s="217"/>
      <c r="AM1108" s="217"/>
      <c r="AO1108" s="217"/>
    </row>
    <row r="1109" spans="20:41" x14ac:dyDescent="0.25">
      <c r="T1109" s="200">
        <v>1099</v>
      </c>
      <c r="U1109" s="197">
        <f>IFERROR(INDEX(Sales!$B$6:$F$5005,$T1109,MATCH(U$10,Sales!$B$5:$F$5,0)),"")</f>
        <v>0</v>
      </c>
      <c r="V1109" s="196">
        <f>IFERROR(INDEX(Sales!$B$6:$F$5005,$T1109,MATCH(V$10,Sales!$B$5:$F$5,0)),"")</f>
        <v>0</v>
      </c>
      <c r="W1109" s="196">
        <f>IFERROR(INDEX(Sales!$B$6:$F$5005,$T1109,MATCH(W$10,Sales!$B$5:$F$5,0)),"")</f>
        <v>0</v>
      </c>
      <c r="X1109" s="196">
        <f>IFERROR(INDEX(Sales!$B$6:$F$5005,$T1109,MATCH(X$10,Sales!$B$5:$F$5,0)),"")</f>
        <v>0</v>
      </c>
      <c r="Y1109" s="220">
        <f>IFERROR(INDEX(Sales!$B$6:$F$5005,$T1109,MATCH(Y$10,Sales!$B$5:$F$5,0)),"")</f>
        <v>0</v>
      </c>
      <c r="Z1109" s="201"/>
      <c r="AA1109" s="201"/>
      <c r="AB1109" s="201" t="str">
        <f t="shared" si="108"/>
        <v>No</v>
      </c>
      <c r="AC1109" s="201" t="str">
        <f t="shared" si="109"/>
        <v/>
      </c>
      <c r="AD1109" s="201" t="str">
        <f t="shared" si="107"/>
        <v/>
      </c>
      <c r="AE1109" s="202" t="str">
        <f t="shared" si="110"/>
        <v/>
      </c>
      <c r="AF1109" s="202" t="str">
        <f t="shared" si="111"/>
        <v/>
      </c>
      <c r="AG1109" s="202" t="str">
        <f t="shared" si="112"/>
        <v/>
      </c>
      <c r="AH1109" s="202"/>
      <c r="AI1109" s="1"/>
      <c r="AJ1109" s="217"/>
      <c r="AK1109" s="217"/>
      <c r="AL1109" s="217"/>
      <c r="AM1109" s="217"/>
      <c r="AO1109" s="217"/>
    </row>
    <row r="1110" spans="20:41" x14ac:dyDescent="0.25">
      <c r="T1110" s="200">
        <v>1100</v>
      </c>
      <c r="U1110" s="197">
        <f>IFERROR(INDEX(Sales!$B$6:$F$5005,$T1110,MATCH(U$10,Sales!$B$5:$F$5,0)),"")</f>
        <v>0</v>
      </c>
      <c r="V1110" s="196">
        <f>IFERROR(INDEX(Sales!$B$6:$F$5005,$T1110,MATCH(V$10,Sales!$B$5:$F$5,0)),"")</f>
        <v>0</v>
      </c>
      <c r="W1110" s="196">
        <f>IFERROR(INDEX(Sales!$B$6:$F$5005,$T1110,MATCH(W$10,Sales!$B$5:$F$5,0)),"")</f>
        <v>0</v>
      </c>
      <c r="X1110" s="196">
        <f>IFERROR(INDEX(Sales!$B$6:$F$5005,$T1110,MATCH(X$10,Sales!$B$5:$F$5,0)),"")</f>
        <v>0</v>
      </c>
      <c r="Y1110" s="220">
        <f>IFERROR(INDEX(Sales!$B$6:$F$5005,$T1110,MATCH(Y$10,Sales!$B$5:$F$5,0)),"")</f>
        <v>0</v>
      </c>
      <c r="Z1110" s="201"/>
      <c r="AA1110" s="201"/>
      <c r="AB1110" s="201" t="str">
        <f t="shared" si="108"/>
        <v>No</v>
      </c>
      <c r="AC1110" s="201" t="str">
        <f t="shared" si="109"/>
        <v/>
      </c>
      <c r="AD1110" s="201" t="str">
        <f t="shared" si="107"/>
        <v/>
      </c>
      <c r="AE1110" s="202" t="str">
        <f t="shared" si="110"/>
        <v/>
      </c>
      <c r="AF1110" s="202" t="str">
        <f t="shared" si="111"/>
        <v/>
      </c>
      <c r="AG1110" s="202" t="str">
        <f t="shared" si="112"/>
        <v/>
      </c>
      <c r="AH1110" s="202"/>
      <c r="AI1110" s="1"/>
      <c r="AJ1110" s="217"/>
      <c r="AK1110" s="217"/>
      <c r="AL1110" s="217"/>
      <c r="AM1110" s="217"/>
      <c r="AO1110" s="217"/>
    </row>
    <row r="1111" spans="20:41" x14ac:dyDescent="0.25">
      <c r="T1111" s="200">
        <v>1101</v>
      </c>
      <c r="U1111" s="197">
        <f>IFERROR(INDEX(Sales!$B$6:$F$5005,$T1111,MATCH(U$10,Sales!$B$5:$F$5,0)),"")</f>
        <v>0</v>
      </c>
      <c r="V1111" s="196">
        <f>IFERROR(INDEX(Sales!$B$6:$F$5005,$T1111,MATCH(V$10,Sales!$B$5:$F$5,0)),"")</f>
        <v>0</v>
      </c>
      <c r="W1111" s="196">
        <f>IFERROR(INDEX(Sales!$B$6:$F$5005,$T1111,MATCH(W$10,Sales!$B$5:$F$5,0)),"")</f>
        <v>0</v>
      </c>
      <c r="X1111" s="196">
        <f>IFERROR(INDEX(Sales!$B$6:$F$5005,$T1111,MATCH(X$10,Sales!$B$5:$F$5,0)),"")</f>
        <v>0</v>
      </c>
      <c r="Y1111" s="220">
        <f>IFERROR(INDEX(Sales!$B$6:$F$5005,$T1111,MATCH(Y$10,Sales!$B$5:$F$5,0)),"")</f>
        <v>0</v>
      </c>
      <c r="Z1111" s="201"/>
      <c r="AA1111" s="201"/>
      <c r="AB1111" s="201" t="str">
        <f t="shared" si="108"/>
        <v>No</v>
      </c>
      <c r="AC1111" s="201" t="str">
        <f t="shared" si="109"/>
        <v/>
      </c>
      <c r="AD1111" s="201" t="str">
        <f t="shared" si="107"/>
        <v/>
      </c>
      <c r="AE1111" s="202" t="str">
        <f t="shared" si="110"/>
        <v/>
      </c>
      <c r="AF1111" s="202" t="str">
        <f t="shared" si="111"/>
        <v/>
      </c>
      <c r="AG1111" s="202" t="str">
        <f t="shared" si="112"/>
        <v/>
      </c>
      <c r="AH1111" s="202"/>
      <c r="AI1111" s="1"/>
      <c r="AJ1111" s="217"/>
      <c r="AK1111" s="217"/>
      <c r="AL1111" s="217"/>
      <c r="AM1111" s="217"/>
      <c r="AO1111" s="217"/>
    </row>
    <row r="1112" spans="20:41" x14ac:dyDescent="0.25">
      <c r="T1112" s="200">
        <v>1102</v>
      </c>
      <c r="U1112" s="197">
        <f>IFERROR(INDEX(Sales!$B$6:$F$5005,$T1112,MATCH(U$10,Sales!$B$5:$F$5,0)),"")</f>
        <v>0</v>
      </c>
      <c r="V1112" s="196">
        <f>IFERROR(INDEX(Sales!$B$6:$F$5005,$T1112,MATCH(V$10,Sales!$B$5:$F$5,0)),"")</f>
        <v>0</v>
      </c>
      <c r="W1112" s="196">
        <f>IFERROR(INDEX(Sales!$B$6:$F$5005,$T1112,MATCH(W$10,Sales!$B$5:$F$5,0)),"")</f>
        <v>0</v>
      </c>
      <c r="X1112" s="196">
        <f>IFERROR(INDEX(Sales!$B$6:$F$5005,$T1112,MATCH(X$10,Sales!$B$5:$F$5,0)),"")</f>
        <v>0</v>
      </c>
      <c r="Y1112" s="220">
        <f>IFERROR(INDEX(Sales!$B$6:$F$5005,$T1112,MATCH(Y$10,Sales!$B$5:$F$5,0)),"")</f>
        <v>0</v>
      </c>
      <c r="Z1112" s="201"/>
      <c r="AA1112" s="201"/>
      <c r="AB1112" s="201" t="str">
        <f t="shared" si="108"/>
        <v>No</v>
      </c>
      <c r="AC1112" s="201" t="str">
        <f t="shared" si="109"/>
        <v/>
      </c>
      <c r="AD1112" s="201" t="str">
        <f t="shared" si="107"/>
        <v/>
      </c>
      <c r="AE1112" s="202" t="str">
        <f t="shared" si="110"/>
        <v/>
      </c>
      <c r="AF1112" s="202" t="str">
        <f t="shared" si="111"/>
        <v/>
      </c>
      <c r="AG1112" s="202" t="str">
        <f t="shared" si="112"/>
        <v/>
      </c>
      <c r="AH1112" s="202"/>
      <c r="AI1112" s="1"/>
      <c r="AJ1112" s="217"/>
      <c r="AK1112" s="217"/>
      <c r="AL1112" s="217"/>
      <c r="AM1112" s="217"/>
      <c r="AO1112" s="217"/>
    </row>
    <row r="1113" spans="20:41" x14ac:dyDescent="0.25">
      <c r="T1113" s="200">
        <v>1103</v>
      </c>
      <c r="U1113" s="197">
        <f>IFERROR(INDEX(Sales!$B$6:$F$5005,$T1113,MATCH(U$10,Sales!$B$5:$F$5,0)),"")</f>
        <v>0</v>
      </c>
      <c r="V1113" s="196">
        <f>IFERROR(INDEX(Sales!$B$6:$F$5005,$T1113,MATCH(V$10,Sales!$B$5:$F$5,0)),"")</f>
        <v>0</v>
      </c>
      <c r="W1113" s="196">
        <f>IFERROR(INDEX(Sales!$B$6:$F$5005,$T1113,MATCH(W$10,Sales!$B$5:$F$5,0)),"")</f>
        <v>0</v>
      </c>
      <c r="X1113" s="196">
        <f>IFERROR(INDEX(Sales!$B$6:$F$5005,$T1113,MATCH(X$10,Sales!$B$5:$F$5,0)),"")</f>
        <v>0</v>
      </c>
      <c r="Y1113" s="220">
        <f>IFERROR(INDEX(Sales!$B$6:$F$5005,$T1113,MATCH(Y$10,Sales!$B$5:$F$5,0)),"")</f>
        <v>0</v>
      </c>
      <c r="Z1113" s="201"/>
      <c r="AA1113" s="201"/>
      <c r="AB1113" s="201" t="str">
        <f t="shared" si="108"/>
        <v>No</v>
      </c>
      <c r="AC1113" s="201" t="str">
        <f t="shared" si="109"/>
        <v/>
      </c>
      <c r="AD1113" s="201" t="str">
        <f t="shared" si="107"/>
        <v/>
      </c>
      <c r="AE1113" s="202" t="str">
        <f t="shared" si="110"/>
        <v/>
      </c>
      <c r="AF1113" s="202" t="str">
        <f t="shared" si="111"/>
        <v/>
      </c>
      <c r="AG1113" s="202" t="str">
        <f t="shared" si="112"/>
        <v/>
      </c>
      <c r="AH1113" s="202"/>
      <c r="AI1113" s="1"/>
      <c r="AJ1113" s="217"/>
      <c r="AK1113" s="217"/>
      <c r="AL1113" s="217"/>
      <c r="AM1113" s="217"/>
      <c r="AO1113" s="217"/>
    </row>
    <row r="1114" spans="20:41" x14ac:dyDescent="0.25">
      <c r="T1114" s="200">
        <v>1104</v>
      </c>
      <c r="U1114" s="197">
        <f>IFERROR(INDEX(Sales!$B$6:$F$5005,$T1114,MATCH(U$10,Sales!$B$5:$F$5,0)),"")</f>
        <v>0</v>
      </c>
      <c r="V1114" s="196">
        <f>IFERROR(INDEX(Sales!$B$6:$F$5005,$T1114,MATCH(V$10,Sales!$B$5:$F$5,0)),"")</f>
        <v>0</v>
      </c>
      <c r="W1114" s="196">
        <f>IFERROR(INDEX(Sales!$B$6:$F$5005,$T1114,MATCH(W$10,Sales!$B$5:$F$5,0)),"")</f>
        <v>0</v>
      </c>
      <c r="X1114" s="196">
        <f>IFERROR(INDEX(Sales!$B$6:$F$5005,$T1114,MATCH(X$10,Sales!$B$5:$F$5,0)),"")</f>
        <v>0</v>
      </c>
      <c r="Y1114" s="220">
        <f>IFERROR(INDEX(Sales!$B$6:$F$5005,$T1114,MATCH(Y$10,Sales!$B$5:$F$5,0)),"")</f>
        <v>0</v>
      </c>
      <c r="Z1114" s="201"/>
      <c r="AA1114" s="201"/>
      <c r="AB1114" s="201" t="str">
        <f t="shared" si="108"/>
        <v>No</v>
      </c>
      <c r="AC1114" s="201" t="str">
        <f t="shared" si="109"/>
        <v/>
      </c>
      <c r="AD1114" s="201" t="str">
        <f t="shared" si="107"/>
        <v/>
      </c>
      <c r="AE1114" s="202" t="str">
        <f t="shared" si="110"/>
        <v/>
      </c>
      <c r="AF1114" s="202" t="str">
        <f t="shared" si="111"/>
        <v/>
      </c>
      <c r="AG1114" s="202" t="str">
        <f t="shared" si="112"/>
        <v/>
      </c>
      <c r="AH1114" s="202"/>
      <c r="AI1114" s="1"/>
      <c r="AJ1114" s="217"/>
      <c r="AK1114" s="217"/>
      <c r="AL1114" s="217"/>
      <c r="AM1114" s="217"/>
      <c r="AO1114" s="217"/>
    </row>
    <row r="1115" spans="20:41" x14ac:dyDescent="0.25">
      <c r="T1115" s="200">
        <v>1105</v>
      </c>
      <c r="U1115" s="197">
        <f>IFERROR(INDEX(Sales!$B$6:$F$5005,$T1115,MATCH(U$10,Sales!$B$5:$F$5,0)),"")</f>
        <v>0</v>
      </c>
      <c r="V1115" s="196">
        <f>IFERROR(INDEX(Sales!$B$6:$F$5005,$T1115,MATCH(V$10,Sales!$B$5:$F$5,0)),"")</f>
        <v>0</v>
      </c>
      <c r="W1115" s="196">
        <f>IFERROR(INDEX(Sales!$B$6:$F$5005,$T1115,MATCH(W$10,Sales!$B$5:$F$5,0)),"")</f>
        <v>0</v>
      </c>
      <c r="X1115" s="196">
        <f>IFERROR(INDEX(Sales!$B$6:$F$5005,$T1115,MATCH(X$10,Sales!$B$5:$F$5,0)),"")</f>
        <v>0</v>
      </c>
      <c r="Y1115" s="220">
        <f>IFERROR(INDEX(Sales!$B$6:$F$5005,$T1115,MATCH(Y$10,Sales!$B$5:$F$5,0)),"")</f>
        <v>0</v>
      </c>
      <c r="Z1115" s="201"/>
      <c r="AA1115" s="201"/>
      <c r="AB1115" s="201" t="str">
        <f t="shared" si="108"/>
        <v>No</v>
      </c>
      <c r="AC1115" s="201" t="str">
        <f t="shared" si="109"/>
        <v/>
      </c>
      <c r="AD1115" s="201" t="str">
        <f t="shared" si="107"/>
        <v/>
      </c>
      <c r="AE1115" s="202" t="str">
        <f t="shared" si="110"/>
        <v/>
      </c>
      <c r="AF1115" s="202" t="str">
        <f t="shared" si="111"/>
        <v/>
      </c>
      <c r="AG1115" s="202" t="str">
        <f t="shared" si="112"/>
        <v/>
      </c>
      <c r="AH1115" s="202"/>
      <c r="AI1115" s="1"/>
      <c r="AJ1115" s="217"/>
      <c r="AK1115" s="217"/>
      <c r="AL1115" s="217"/>
      <c r="AM1115" s="217"/>
      <c r="AO1115" s="217"/>
    </row>
    <row r="1116" spans="20:41" x14ac:dyDescent="0.25">
      <c r="T1116" s="200">
        <v>1106</v>
      </c>
      <c r="U1116" s="197">
        <f>IFERROR(INDEX(Sales!$B$6:$F$5005,$T1116,MATCH(U$10,Sales!$B$5:$F$5,0)),"")</f>
        <v>0</v>
      </c>
      <c r="V1116" s="196">
        <f>IFERROR(INDEX(Sales!$B$6:$F$5005,$T1116,MATCH(V$10,Sales!$B$5:$F$5,0)),"")</f>
        <v>0</v>
      </c>
      <c r="W1116" s="196">
        <f>IFERROR(INDEX(Sales!$B$6:$F$5005,$T1116,MATCH(W$10,Sales!$B$5:$F$5,0)),"")</f>
        <v>0</v>
      </c>
      <c r="X1116" s="196">
        <f>IFERROR(INDEX(Sales!$B$6:$F$5005,$T1116,MATCH(X$10,Sales!$B$5:$F$5,0)),"")</f>
        <v>0</v>
      </c>
      <c r="Y1116" s="220">
        <f>IFERROR(INDEX(Sales!$B$6:$F$5005,$T1116,MATCH(Y$10,Sales!$B$5:$F$5,0)),"")</f>
        <v>0</v>
      </c>
      <c r="Z1116" s="201"/>
      <c r="AA1116" s="201"/>
      <c r="AB1116" s="201" t="str">
        <f t="shared" si="108"/>
        <v>No</v>
      </c>
      <c r="AC1116" s="201" t="str">
        <f t="shared" si="109"/>
        <v/>
      </c>
      <c r="AD1116" s="201" t="str">
        <f t="shared" si="107"/>
        <v/>
      </c>
      <c r="AE1116" s="202" t="str">
        <f t="shared" si="110"/>
        <v/>
      </c>
      <c r="AF1116" s="202" t="str">
        <f t="shared" si="111"/>
        <v/>
      </c>
      <c r="AG1116" s="202" t="str">
        <f t="shared" si="112"/>
        <v/>
      </c>
      <c r="AH1116" s="202"/>
      <c r="AI1116" s="1"/>
      <c r="AJ1116" s="217"/>
      <c r="AK1116" s="217"/>
      <c r="AL1116" s="217"/>
      <c r="AM1116" s="217"/>
      <c r="AO1116" s="217"/>
    </row>
    <row r="1117" spans="20:41" x14ac:dyDescent="0.25">
      <c r="T1117" s="200">
        <v>1107</v>
      </c>
      <c r="U1117" s="197">
        <f>IFERROR(INDEX(Sales!$B$6:$F$5005,$T1117,MATCH(U$10,Sales!$B$5:$F$5,0)),"")</f>
        <v>0</v>
      </c>
      <c r="V1117" s="196">
        <f>IFERROR(INDEX(Sales!$B$6:$F$5005,$T1117,MATCH(V$10,Sales!$B$5:$F$5,0)),"")</f>
        <v>0</v>
      </c>
      <c r="W1117" s="196">
        <f>IFERROR(INDEX(Sales!$B$6:$F$5005,$T1117,MATCH(W$10,Sales!$B$5:$F$5,0)),"")</f>
        <v>0</v>
      </c>
      <c r="X1117" s="196">
        <f>IFERROR(INDEX(Sales!$B$6:$F$5005,$T1117,MATCH(X$10,Sales!$B$5:$F$5,0)),"")</f>
        <v>0</v>
      </c>
      <c r="Y1117" s="220">
        <f>IFERROR(INDEX(Sales!$B$6:$F$5005,$T1117,MATCH(Y$10,Sales!$B$5:$F$5,0)),"")</f>
        <v>0</v>
      </c>
      <c r="Z1117" s="201"/>
      <c r="AA1117" s="201"/>
      <c r="AB1117" s="201" t="str">
        <f t="shared" si="108"/>
        <v>No</v>
      </c>
      <c r="AC1117" s="201" t="str">
        <f t="shared" si="109"/>
        <v/>
      </c>
      <c r="AD1117" s="201" t="str">
        <f t="shared" si="107"/>
        <v/>
      </c>
      <c r="AE1117" s="202" t="str">
        <f t="shared" si="110"/>
        <v/>
      </c>
      <c r="AF1117" s="202" t="str">
        <f t="shared" si="111"/>
        <v/>
      </c>
      <c r="AG1117" s="202" t="str">
        <f t="shared" si="112"/>
        <v/>
      </c>
      <c r="AH1117" s="202"/>
      <c r="AI1117" s="1"/>
      <c r="AJ1117" s="217"/>
      <c r="AK1117" s="217"/>
      <c r="AL1117" s="217"/>
      <c r="AM1117" s="217"/>
      <c r="AO1117" s="217"/>
    </row>
    <row r="1118" spans="20:41" x14ac:dyDescent="0.25">
      <c r="T1118" s="200">
        <v>1108</v>
      </c>
      <c r="U1118" s="197">
        <f>IFERROR(INDEX(Sales!$B$6:$F$5005,$T1118,MATCH(U$10,Sales!$B$5:$F$5,0)),"")</f>
        <v>0</v>
      </c>
      <c r="V1118" s="196">
        <f>IFERROR(INDEX(Sales!$B$6:$F$5005,$T1118,MATCH(V$10,Sales!$B$5:$F$5,0)),"")</f>
        <v>0</v>
      </c>
      <c r="W1118" s="196">
        <f>IFERROR(INDEX(Sales!$B$6:$F$5005,$T1118,MATCH(W$10,Sales!$B$5:$F$5,0)),"")</f>
        <v>0</v>
      </c>
      <c r="X1118" s="196">
        <f>IFERROR(INDEX(Sales!$B$6:$F$5005,$T1118,MATCH(X$10,Sales!$B$5:$F$5,0)),"")</f>
        <v>0</v>
      </c>
      <c r="Y1118" s="220">
        <f>IFERROR(INDEX(Sales!$B$6:$F$5005,$T1118,MATCH(Y$10,Sales!$B$5:$F$5,0)),"")</f>
        <v>0</v>
      </c>
      <c r="Z1118" s="201"/>
      <c r="AA1118" s="201"/>
      <c r="AB1118" s="201" t="str">
        <f t="shared" si="108"/>
        <v>No</v>
      </c>
      <c r="AC1118" s="201" t="str">
        <f t="shared" si="109"/>
        <v/>
      </c>
      <c r="AD1118" s="201" t="str">
        <f t="shared" si="107"/>
        <v/>
      </c>
      <c r="AE1118" s="202" t="str">
        <f t="shared" si="110"/>
        <v/>
      </c>
      <c r="AF1118" s="202" t="str">
        <f t="shared" si="111"/>
        <v/>
      </c>
      <c r="AG1118" s="202" t="str">
        <f t="shared" si="112"/>
        <v/>
      </c>
      <c r="AH1118" s="202"/>
      <c r="AI1118" s="1"/>
      <c r="AJ1118" s="217"/>
      <c r="AK1118" s="217"/>
      <c r="AL1118" s="217"/>
      <c r="AM1118" s="217"/>
      <c r="AO1118" s="217"/>
    </row>
    <row r="1119" spans="20:41" x14ac:dyDescent="0.25">
      <c r="T1119" s="200">
        <v>1109</v>
      </c>
      <c r="U1119" s="197">
        <f>IFERROR(INDEX(Sales!$B$6:$F$5005,$T1119,MATCH(U$10,Sales!$B$5:$F$5,0)),"")</f>
        <v>0</v>
      </c>
      <c r="V1119" s="196">
        <f>IFERROR(INDEX(Sales!$B$6:$F$5005,$T1119,MATCH(V$10,Sales!$B$5:$F$5,0)),"")</f>
        <v>0</v>
      </c>
      <c r="W1119" s="196">
        <f>IFERROR(INDEX(Sales!$B$6:$F$5005,$T1119,MATCH(W$10,Sales!$B$5:$F$5,0)),"")</f>
        <v>0</v>
      </c>
      <c r="X1119" s="196">
        <f>IFERROR(INDEX(Sales!$B$6:$F$5005,$T1119,MATCH(X$10,Sales!$B$5:$F$5,0)),"")</f>
        <v>0</v>
      </c>
      <c r="Y1119" s="220">
        <f>IFERROR(INDEX(Sales!$B$6:$F$5005,$T1119,MATCH(Y$10,Sales!$B$5:$F$5,0)),"")</f>
        <v>0</v>
      </c>
      <c r="Z1119" s="201"/>
      <c r="AA1119" s="201"/>
      <c r="AB1119" s="201" t="str">
        <f t="shared" si="108"/>
        <v>No</v>
      </c>
      <c r="AC1119" s="201" t="str">
        <f t="shared" si="109"/>
        <v/>
      </c>
      <c r="AD1119" s="201" t="str">
        <f t="shared" si="107"/>
        <v/>
      </c>
      <c r="AE1119" s="202" t="str">
        <f t="shared" si="110"/>
        <v/>
      </c>
      <c r="AF1119" s="202" t="str">
        <f t="shared" si="111"/>
        <v/>
      </c>
      <c r="AG1119" s="202" t="str">
        <f t="shared" si="112"/>
        <v/>
      </c>
      <c r="AH1119" s="202"/>
      <c r="AI1119" s="1"/>
      <c r="AJ1119" s="217"/>
      <c r="AK1119" s="217"/>
      <c r="AL1119" s="217"/>
      <c r="AM1119" s="217"/>
      <c r="AO1119" s="217"/>
    </row>
    <row r="1120" spans="20:41" x14ac:dyDescent="0.25">
      <c r="T1120" s="200">
        <v>1110</v>
      </c>
      <c r="U1120" s="197">
        <f>IFERROR(INDEX(Sales!$B$6:$F$5005,$T1120,MATCH(U$10,Sales!$B$5:$F$5,0)),"")</f>
        <v>0</v>
      </c>
      <c r="V1120" s="196">
        <f>IFERROR(INDEX(Sales!$B$6:$F$5005,$T1120,MATCH(V$10,Sales!$B$5:$F$5,0)),"")</f>
        <v>0</v>
      </c>
      <c r="W1120" s="196">
        <f>IFERROR(INDEX(Sales!$B$6:$F$5005,$T1120,MATCH(W$10,Sales!$B$5:$F$5,0)),"")</f>
        <v>0</v>
      </c>
      <c r="X1120" s="196">
        <f>IFERROR(INDEX(Sales!$B$6:$F$5005,$T1120,MATCH(X$10,Sales!$B$5:$F$5,0)),"")</f>
        <v>0</v>
      </c>
      <c r="Y1120" s="220">
        <f>IFERROR(INDEX(Sales!$B$6:$F$5005,$T1120,MATCH(Y$10,Sales!$B$5:$F$5,0)),"")</f>
        <v>0</v>
      </c>
      <c r="Z1120" s="201"/>
      <c r="AA1120" s="201"/>
      <c r="AB1120" s="201" t="str">
        <f t="shared" si="108"/>
        <v>No</v>
      </c>
      <c r="AC1120" s="201" t="str">
        <f t="shared" si="109"/>
        <v/>
      </c>
      <c r="AD1120" s="201" t="str">
        <f t="shared" si="107"/>
        <v/>
      </c>
      <c r="AE1120" s="202" t="str">
        <f t="shared" si="110"/>
        <v/>
      </c>
      <c r="AF1120" s="202" t="str">
        <f t="shared" si="111"/>
        <v/>
      </c>
      <c r="AG1120" s="202" t="str">
        <f t="shared" si="112"/>
        <v/>
      </c>
      <c r="AH1120" s="202"/>
      <c r="AI1120" s="1"/>
      <c r="AJ1120" s="217"/>
      <c r="AK1120" s="217"/>
      <c r="AL1120" s="217"/>
      <c r="AM1120" s="217"/>
      <c r="AO1120" s="217"/>
    </row>
    <row r="1121" spans="20:41" x14ac:dyDescent="0.25">
      <c r="T1121" s="200">
        <v>1111</v>
      </c>
      <c r="U1121" s="197">
        <f>IFERROR(INDEX(Sales!$B$6:$F$5005,$T1121,MATCH(U$10,Sales!$B$5:$F$5,0)),"")</f>
        <v>0</v>
      </c>
      <c r="V1121" s="196">
        <f>IFERROR(INDEX(Sales!$B$6:$F$5005,$T1121,MATCH(V$10,Sales!$B$5:$F$5,0)),"")</f>
        <v>0</v>
      </c>
      <c r="W1121" s="196">
        <f>IFERROR(INDEX(Sales!$B$6:$F$5005,$T1121,MATCH(W$10,Sales!$B$5:$F$5,0)),"")</f>
        <v>0</v>
      </c>
      <c r="X1121" s="196">
        <f>IFERROR(INDEX(Sales!$B$6:$F$5005,$T1121,MATCH(X$10,Sales!$B$5:$F$5,0)),"")</f>
        <v>0</v>
      </c>
      <c r="Y1121" s="220">
        <f>IFERROR(INDEX(Sales!$B$6:$F$5005,$T1121,MATCH(Y$10,Sales!$B$5:$F$5,0)),"")</f>
        <v>0</v>
      </c>
      <c r="Z1121" s="201"/>
      <c r="AA1121" s="201"/>
      <c r="AB1121" s="201" t="str">
        <f t="shared" si="108"/>
        <v>No</v>
      </c>
      <c r="AC1121" s="201" t="str">
        <f t="shared" si="109"/>
        <v/>
      </c>
      <c r="AD1121" s="201" t="str">
        <f t="shared" si="107"/>
        <v/>
      </c>
      <c r="AE1121" s="202" t="str">
        <f t="shared" si="110"/>
        <v/>
      </c>
      <c r="AF1121" s="202" t="str">
        <f t="shared" si="111"/>
        <v/>
      </c>
      <c r="AG1121" s="202" t="str">
        <f t="shared" si="112"/>
        <v/>
      </c>
      <c r="AH1121" s="202"/>
      <c r="AI1121" s="1"/>
      <c r="AJ1121" s="217"/>
      <c r="AK1121" s="217"/>
      <c r="AL1121" s="217"/>
      <c r="AM1121" s="217"/>
      <c r="AO1121" s="217"/>
    </row>
    <row r="1122" spans="20:41" x14ac:dyDescent="0.25">
      <c r="T1122" s="200">
        <v>1112</v>
      </c>
      <c r="U1122" s="197">
        <f>IFERROR(INDEX(Sales!$B$6:$F$5005,$T1122,MATCH(U$10,Sales!$B$5:$F$5,0)),"")</f>
        <v>0</v>
      </c>
      <c r="V1122" s="196">
        <f>IFERROR(INDEX(Sales!$B$6:$F$5005,$T1122,MATCH(V$10,Sales!$B$5:$F$5,0)),"")</f>
        <v>0</v>
      </c>
      <c r="W1122" s="196">
        <f>IFERROR(INDEX(Sales!$B$6:$F$5005,$T1122,MATCH(W$10,Sales!$B$5:$F$5,0)),"")</f>
        <v>0</v>
      </c>
      <c r="X1122" s="196">
        <f>IFERROR(INDEX(Sales!$B$6:$F$5005,$T1122,MATCH(X$10,Sales!$B$5:$F$5,0)),"")</f>
        <v>0</v>
      </c>
      <c r="Y1122" s="220">
        <f>IFERROR(INDEX(Sales!$B$6:$F$5005,$T1122,MATCH(Y$10,Sales!$B$5:$F$5,0)),"")</f>
        <v>0</v>
      </c>
      <c r="Z1122" s="201"/>
      <c r="AA1122" s="201"/>
      <c r="AB1122" s="201" t="str">
        <f t="shared" si="108"/>
        <v>No</v>
      </c>
      <c r="AC1122" s="201" t="str">
        <f t="shared" si="109"/>
        <v/>
      </c>
      <c r="AD1122" s="201" t="str">
        <f t="shared" si="107"/>
        <v/>
      </c>
      <c r="AE1122" s="202" t="str">
        <f t="shared" si="110"/>
        <v/>
      </c>
      <c r="AF1122" s="202" t="str">
        <f t="shared" si="111"/>
        <v/>
      </c>
      <c r="AG1122" s="202" t="str">
        <f t="shared" si="112"/>
        <v/>
      </c>
      <c r="AH1122" s="202"/>
      <c r="AI1122" s="1"/>
      <c r="AJ1122" s="217"/>
      <c r="AK1122" s="217"/>
      <c r="AL1122" s="217"/>
      <c r="AM1122" s="217"/>
      <c r="AO1122" s="217"/>
    </row>
    <row r="1123" spans="20:41" x14ac:dyDescent="0.25">
      <c r="T1123" s="200">
        <v>1113</v>
      </c>
      <c r="U1123" s="197">
        <f>IFERROR(INDEX(Sales!$B$6:$F$5005,$T1123,MATCH(U$10,Sales!$B$5:$F$5,0)),"")</f>
        <v>0</v>
      </c>
      <c r="V1123" s="196">
        <f>IFERROR(INDEX(Sales!$B$6:$F$5005,$T1123,MATCH(V$10,Sales!$B$5:$F$5,0)),"")</f>
        <v>0</v>
      </c>
      <c r="W1123" s="196">
        <f>IFERROR(INDEX(Sales!$B$6:$F$5005,$T1123,MATCH(W$10,Sales!$B$5:$F$5,0)),"")</f>
        <v>0</v>
      </c>
      <c r="X1123" s="196">
        <f>IFERROR(INDEX(Sales!$B$6:$F$5005,$T1123,MATCH(X$10,Sales!$B$5:$F$5,0)),"")</f>
        <v>0</v>
      </c>
      <c r="Y1123" s="220">
        <f>IFERROR(INDEX(Sales!$B$6:$F$5005,$T1123,MATCH(Y$10,Sales!$B$5:$F$5,0)),"")</f>
        <v>0</v>
      </c>
      <c r="Z1123" s="201"/>
      <c r="AA1123" s="201"/>
      <c r="AB1123" s="201" t="str">
        <f t="shared" si="108"/>
        <v>No</v>
      </c>
      <c r="AC1123" s="201" t="str">
        <f t="shared" si="109"/>
        <v/>
      </c>
      <c r="AD1123" s="201" t="str">
        <f t="shared" si="107"/>
        <v/>
      </c>
      <c r="AE1123" s="202" t="str">
        <f t="shared" si="110"/>
        <v/>
      </c>
      <c r="AF1123" s="202" t="str">
        <f t="shared" si="111"/>
        <v/>
      </c>
      <c r="AG1123" s="202" t="str">
        <f t="shared" si="112"/>
        <v/>
      </c>
      <c r="AH1123" s="202"/>
      <c r="AI1123" s="1"/>
      <c r="AJ1123" s="217"/>
      <c r="AK1123" s="217"/>
      <c r="AL1123" s="217"/>
      <c r="AM1123" s="217"/>
      <c r="AO1123" s="217"/>
    </row>
    <row r="1124" spans="20:41" x14ac:dyDescent="0.25">
      <c r="T1124" s="200">
        <v>1114</v>
      </c>
      <c r="U1124" s="197">
        <f>IFERROR(INDEX(Sales!$B$6:$F$5005,$T1124,MATCH(U$10,Sales!$B$5:$F$5,0)),"")</f>
        <v>0</v>
      </c>
      <c r="V1124" s="196">
        <f>IFERROR(INDEX(Sales!$B$6:$F$5005,$T1124,MATCH(V$10,Sales!$B$5:$F$5,0)),"")</f>
        <v>0</v>
      </c>
      <c r="W1124" s="196">
        <f>IFERROR(INDEX(Sales!$B$6:$F$5005,$T1124,MATCH(W$10,Sales!$B$5:$F$5,0)),"")</f>
        <v>0</v>
      </c>
      <c r="X1124" s="196">
        <f>IFERROR(INDEX(Sales!$B$6:$F$5005,$T1124,MATCH(X$10,Sales!$B$5:$F$5,0)),"")</f>
        <v>0</v>
      </c>
      <c r="Y1124" s="220">
        <f>IFERROR(INDEX(Sales!$B$6:$F$5005,$T1124,MATCH(Y$10,Sales!$B$5:$F$5,0)),"")</f>
        <v>0</v>
      </c>
      <c r="Z1124" s="201"/>
      <c r="AA1124" s="201"/>
      <c r="AB1124" s="201" t="str">
        <f t="shared" si="108"/>
        <v>No</v>
      </c>
      <c r="AC1124" s="201" t="str">
        <f t="shared" si="109"/>
        <v/>
      </c>
      <c r="AD1124" s="201" t="str">
        <f t="shared" si="107"/>
        <v/>
      </c>
      <c r="AE1124" s="202" t="str">
        <f t="shared" si="110"/>
        <v/>
      </c>
      <c r="AF1124" s="202" t="str">
        <f t="shared" si="111"/>
        <v/>
      </c>
      <c r="AG1124" s="202" t="str">
        <f t="shared" si="112"/>
        <v/>
      </c>
      <c r="AH1124" s="202"/>
      <c r="AI1124" s="1"/>
      <c r="AJ1124" s="217"/>
      <c r="AK1124" s="217"/>
      <c r="AL1124" s="217"/>
      <c r="AM1124" s="217"/>
      <c r="AO1124" s="217"/>
    </row>
    <row r="1125" spans="20:41" x14ac:dyDescent="0.25">
      <c r="T1125" s="200">
        <v>1115</v>
      </c>
      <c r="U1125" s="197">
        <f>IFERROR(INDEX(Sales!$B$6:$F$5005,$T1125,MATCH(U$10,Sales!$B$5:$F$5,0)),"")</f>
        <v>0</v>
      </c>
      <c r="V1125" s="196">
        <f>IFERROR(INDEX(Sales!$B$6:$F$5005,$T1125,MATCH(V$10,Sales!$B$5:$F$5,0)),"")</f>
        <v>0</v>
      </c>
      <c r="W1125" s="196">
        <f>IFERROR(INDEX(Sales!$B$6:$F$5005,$T1125,MATCH(W$10,Sales!$B$5:$F$5,0)),"")</f>
        <v>0</v>
      </c>
      <c r="X1125" s="196">
        <f>IFERROR(INDEX(Sales!$B$6:$F$5005,$T1125,MATCH(X$10,Sales!$B$5:$F$5,0)),"")</f>
        <v>0</v>
      </c>
      <c r="Y1125" s="220">
        <f>IFERROR(INDEX(Sales!$B$6:$F$5005,$T1125,MATCH(Y$10,Sales!$B$5:$F$5,0)),"")</f>
        <v>0</v>
      </c>
      <c r="Z1125" s="201"/>
      <c r="AA1125" s="201"/>
      <c r="AB1125" s="201" t="str">
        <f t="shared" si="108"/>
        <v>No</v>
      </c>
      <c r="AC1125" s="201" t="str">
        <f t="shared" si="109"/>
        <v/>
      </c>
      <c r="AD1125" s="201" t="str">
        <f t="shared" si="107"/>
        <v/>
      </c>
      <c r="AE1125" s="202" t="str">
        <f t="shared" si="110"/>
        <v/>
      </c>
      <c r="AF1125" s="202" t="str">
        <f t="shared" si="111"/>
        <v/>
      </c>
      <c r="AG1125" s="202" t="str">
        <f t="shared" si="112"/>
        <v/>
      </c>
      <c r="AH1125" s="202"/>
      <c r="AI1125" s="1"/>
      <c r="AJ1125" s="217"/>
      <c r="AK1125" s="217"/>
      <c r="AL1125" s="217"/>
      <c r="AM1125" s="217"/>
      <c r="AO1125" s="217"/>
    </row>
    <row r="1126" spans="20:41" x14ac:dyDescent="0.25">
      <c r="T1126" s="200">
        <v>1116</v>
      </c>
      <c r="U1126" s="197">
        <f>IFERROR(INDEX(Sales!$B$6:$F$5005,$T1126,MATCH(U$10,Sales!$B$5:$F$5,0)),"")</f>
        <v>0</v>
      </c>
      <c r="V1126" s="196">
        <f>IFERROR(INDEX(Sales!$B$6:$F$5005,$T1126,MATCH(V$10,Sales!$B$5:$F$5,0)),"")</f>
        <v>0</v>
      </c>
      <c r="W1126" s="196">
        <f>IFERROR(INDEX(Sales!$B$6:$F$5005,$T1126,MATCH(W$10,Sales!$B$5:$F$5,0)),"")</f>
        <v>0</v>
      </c>
      <c r="X1126" s="196">
        <f>IFERROR(INDEX(Sales!$B$6:$F$5005,$T1126,MATCH(X$10,Sales!$B$5:$F$5,0)),"")</f>
        <v>0</v>
      </c>
      <c r="Y1126" s="220">
        <f>IFERROR(INDEX(Sales!$B$6:$F$5005,$T1126,MATCH(Y$10,Sales!$B$5:$F$5,0)),"")</f>
        <v>0</v>
      </c>
      <c r="Z1126" s="201"/>
      <c r="AA1126" s="201"/>
      <c r="AB1126" s="201" t="str">
        <f t="shared" si="108"/>
        <v>No</v>
      </c>
      <c r="AC1126" s="201" t="str">
        <f t="shared" si="109"/>
        <v/>
      </c>
      <c r="AD1126" s="201" t="str">
        <f t="shared" si="107"/>
        <v/>
      </c>
      <c r="AE1126" s="202" t="str">
        <f t="shared" si="110"/>
        <v/>
      </c>
      <c r="AF1126" s="202" t="str">
        <f t="shared" si="111"/>
        <v/>
      </c>
      <c r="AG1126" s="202" t="str">
        <f t="shared" si="112"/>
        <v/>
      </c>
      <c r="AH1126" s="202"/>
      <c r="AI1126" s="1"/>
      <c r="AJ1126" s="217"/>
      <c r="AK1126" s="217"/>
      <c r="AL1126" s="217"/>
      <c r="AM1126" s="217"/>
      <c r="AO1126" s="217"/>
    </row>
    <row r="1127" spans="20:41" x14ac:dyDescent="0.25">
      <c r="T1127" s="200">
        <v>1117</v>
      </c>
      <c r="U1127" s="197">
        <f>IFERROR(INDEX(Sales!$B$6:$F$5005,$T1127,MATCH(U$10,Sales!$B$5:$F$5,0)),"")</f>
        <v>0</v>
      </c>
      <c r="V1127" s="196">
        <f>IFERROR(INDEX(Sales!$B$6:$F$5005,$T1127,MATCH(V$10,Sales!$B$5:$F$5,0)),"")</f>
        <v>0</v>
      </c>
      <c r="W1127" s="196">
        <f>IFERROR(INDEX(Sales!$B$6:$F$5005,$T1127,MATCH(W$10,Sales!$B$5:$F$5,0)),"")</f>
        <v>0</v>
      </c>
      <c r="X1127" s="196">
        <f>IFERROR(INDEX(Sales!$B$6:$F$5005,$T1127,MATCH(X$10,Sales!$B$5:$F$5,0)),"")</f>
        <v>0</v>
      </c>
      <c r="Y1127" s="220">
        <f>IFERROR(INDEX(Sales!$B$6:$F$5005,$T1127,MATCH(Y$10,Sales!$B$5:$F$5,0)),"")</f>
        <v>0</v>
      </c>
      <c r="Z1127" s="201"/>
      <c r="AA1127" s="201"/>
      <c r="AB1127" s="201" t="str">
        <f t="shared" si="108"/>
        <v>No</v>
      </c>
      <c r="AC1127" s="201" t="str">
        <f t="shared" si="109"/>
        <v/>
      </c>
      <c r="AD1127" s="201" t="str">
        <f t="shared" si="107"/>
        <v/>
      </c>
      <c r="AE1127" s="202" t="str">
        <f t="shared" si="110"/>
        <v/>
      </c>
      <c r="AF1127" s="202" t="str">
        <f t="shared" si="111"/>
        <v/>
      </c>
      <c r="AG1127" s="202" t="str">
        <f t="shared" si="112"/>
        <v/>
      </c>
      <c r="AH1127" s="202"/>
      <c r="AI1127" s="1"/>
      <c r="AJ1127" s="217"/>
      <c r="AK1127" s="217"/>
      <c r="AL1127" s="217"/>
      <c r="AM1127" s="217"/>
      <c r="AO1127" s="217"/>
    </row>
    <row r="1128" spans="20:41" x14ac:dyDescent="0.25">
      <c r="T1128" s="200">
        <v>1118</v>
      </c>
      <c r="U1128" s="197">
        <f>IFERROR(INDEX(Sales!$B$6:$F$5005,$T1128,MATCH(U$10,Sales!$B$5:$F$5,0)),"")</f>
        <v>0</v>
      </c>
      <c r="V1128" s="196">
        <f>IFERROR(INDEX(Sales!$B$6:$F$5005,$T1128,MATCH(V$10,Sales!$B$5:$F$5,0)),"")</f>
        <v>0</v>
      </c>
      <c r="W1128" s="196">
        <f>IFERROR(INDEX(Sales!$B$6:$F$5005,$T1128,MATCH(W$10,Sales!$B$5:$F$5,0)),"")</f>
        <v>0</v>
      </c>
      <c r="X1128" s="196">
        <f>IFERROR(INDEX(Sales!$B$6:$F$5005,$T1128,MATCH(X$10,Sales!$B$5:$F$5,0)),"")</f>
        <v>0</v>
      </c>
      <c r="Y1128" s="220">
        <f>IFERROR(INDEX(Sales!$B$6:$F$5005,$T1128,MATCH(Y$10,Sales!$B$5:$F$5,0)),"")</f>
        <v>0</v>
      </c>
      <c r="Z1128" s="201"/>
      <c r="AA1128" s="201"/>
      <c r="AB1128" s="201" t="str">
        <f t="shared" si="108"/>
        <v>No</v>
      </c>
      <c r="AC1128" s="201" t="str">
        <f t="shared" si="109"/>
        <v/>
      </c>
      <c r="AD1128" s="201" t="str">
        <f t="shared" si="107"/>
        <v/>
      </c>
      <c r="AE1128" s="202" t="str">
        <f t="shared" si="110"/>
        <v/>
      </c>
      <c r="AF1128" s="202" t="str">
        <f t="shared" si="111"/>
        <v/>
      </c>
      <c r="AG1128" s="202" t="str">
        <f t="shared" si="112"/>
        <v/>
      </c>
      <c r="AH1128" s="202"/>
      <c r="AI1128" s="1"/>
      <c r="AJ1128" s="217"/>
      <c r="AK1128" s="217"/>
      <c r="AL1128" s="217"/>
      <c r="AM1128" s="217"/>
      <c r="AO1128" s="217"/>
    </row>
    <row r="1129" spans="20:41" x14ac:dyDescent="0.25">
      <c r="T1129" s="200">
        <v>1119</v>
      </c>
      <c r="U1129" s="197">
        <f>IFERROR(INDEX(Sales!$B$6:$F$5005,$T1129,MATCH(U$10,Sales!$B$5:$F$5,0)),"")</f>
        <v>0</v>
      </c>
      <c r="V1129" s="196">
        <f>IFERROR(INDEX(Sales!$B$6:$F$5005,$T1129,MATCH(V$10,Sales!$B$5:$F$5,0)),"")</f>
        <v>0</v>
      </c>
      <c r="W1129" s="196">
        <f>IFERROR(INDEX(Sales!$B$6:$F$5005,$T1129,MATCH(W$10,Sales!$B$5:$F$5,0)),"")</f>
        <v>0</v>
      </c>
      <c r="X1129" s="196">
        <f>IFERROR(INDEX(Sales!$B$6:$F$5005,$T1129,MATCH(X$10,Sales!$B$5:$F$5,0)),"")</f>
        <v>0</v>
      </c>
      <c r="Y1129" s="220">
        <f>IFERROR(INDEX(Sales!$B$6:$F$5005,$T1129,MATCH(Y$10,Sales!$B$5:$F$5,0)),"")</f>
        <v>0</v>
      </c>
      <c r="Z1129" s="201"/>
      <c r="AA1129" s="201"/>
      <c r="AB1129" s="201" t="str">
        <f t="shared" si="108"/>
        <v>No</v>
      </c>
      <c r="AC1129" s="201" t="str">
        <f t="shared" si="109"/>
        <v/>
      </c>
      <c r="AD1129" s="201" t="str">
        <f t="shared" si="107"/>
        <v/>
      </c>
      <c r="AE1129" s="202" t="str">
        <f t="shared" si="110"/>
        <v/>
      </c>
      <c r="AF1129" s="202" t="str">
        <f t="shared" si="111"/>
        <v/>
      </c>
      <c r="AG1129" s="202" t="str">
        <f t="shared" si="112"/>
        <v/>
      </c>
      <c r="AH1129" s="202"/>
      <c r="AI1129" s="1"/>
      <c r="AJ1129" s="217"/>
      <c r="AK1129" s="217"/>
      <c r="AL1129" s="217"/>
      <c r="AM1129" s="217"/>
      <c r="AO1129" s="217"/>
    </row>
    <row r="1130" spans="20:41" x14ac:dyDescent="0.25">
      <c r="T1130" s="200">
        <v>1120</v>
      </c>
      <c r="U1130" s="197">
        <f>IFERROR(INDEX(Sales!$B$6:$F$5005,$T1130,MATCH(U$10,Sales!$B$5:$F$5,0)),"")</f>
        <v>0</v>
      </c>
      <c r="V1130" s="196">
        <f>IFERROR(INDEX(Sales!$B$6:$F$5005,$T1130,MATCH(V$10,Sales!$B$5:$F$5,0)),"")</f>
        <v>0</v>
      </c>
      <c r="W1130" s="196">
        <f>IFERROR(INDEX(Sales!$B$6:$F$5005,$T1130,MATCH(W$10,Sales!$B$5:$F$5,0)),"")</f>
        <v>0</v>
      </c>
      <c r="X1130" s="196">
        <f>IFERROR(INDEX(Sales!$B$6:$F$5005,$T1130,MATCH(X$10,Sales!$B$5:$F$5,0)),"")</f>
        <v>0</v>
      </c>
      <c r="Y1130" s="220">
        <f>IFERROR(INDEX(Sales!$B$6:$F$5005,$T1130,MATCH(Y$10,Sales!$B$5:$F$5,0)),"")</f>
        <v>0</v>
      </c>
      <c r="Z1130" s="201"/>
      <c r="AA1130" s="201"/>
      <c r="AB1130" s="201" t="str">
        <f t="shared" si="108"/>
        <v>No</v>
      </c>
      <c r="AC1130" s="201" t="str">
        <f t="shared" si="109"/>
        <v/>
      </c>
      <c r="AD1130" s="201" t="str">
        <f t="shared" si="107"/>
        <v/>
      </c>
      <c r="AE1130" s="202" t="str">
        <f t="shared" si="110"/>
        <v/>
      </c>
      <c r="AF1130" s="202" t="str">
        <f t="shared" si="111"/>
        <v/>
      </c>
      <c r="AG1130" s="202" t="str">
        <f t="shared" si="112"/>
        <v/>
      </c>
      <c r="AH1130" s="202"/>
      <c r="AI1130" s="1"/>
      <c r="AJ1130" s="217"/>
      <c r="AK1130" s="217"/>
      <c r="AL1130" s="217"/>
      <c r="AM1130" s="217"/>
      <c r="AO1130" s="217"/>
    </row>
    <row r="1131" spans="20:41" x14ac:dyDescent="0.25">
      <c r="T1131" s="200">
        <v>1121</v>
      </c>
      <c r="U1131" s="197">
        <f>IFERROR(INDEX(Sales!$B$6:$F$5005,$T1131,MATCH(U$10,Sales!$B$5:$F$5,0)),"")</f>
        <v>0</v>
      </c>
      <c r="V1131" s="196">
        <f>IFERROR(INDEX(Sales!$B$6:$F$5005,$T1131,MATCH(V$10,Sales!$B$5:$F$5,0)),"")</f>
        <v>0</v>
      </c>
      <c r="W1131" s="196">
        <f>IFERROR(INDEX(Sales!$B$6:$F$5005,$T1131,MATCH(W$10,Sales!$B$5:$F$5,0)),"")</f>
        <v>0</v>
      </c>
      <c r="X1131" s="196">
        <f>IFERROR(INDEX(Sales!$B$6:$F$5005,$T1131,MATCH(X$10,Sales!$B$5:$F$5,0)),"")</f>
        <v>0</v>
      </c>
      <c r="Y1131" s="220">
        <f>IFERROR(INDEX(Sales!$B$6:$F$5005,$T1131,MATCH(Y$10,Sales!$B$5:$F$5,0)),"")</f>
        <v>0</v>
      </c>
      <c r="Z1131" s="201"/>
      <c r="AA1131" s="201"/>
      <c r="AB1131" s="201" t="str">
        <f t="shared" si="108"/>
        <v>No</v>
      </c>
      <c r="AC1131" s="201" t="str">
        <f t="shared" si="109"/>
        <v/>
      </c>
      <c r="AD1131" s="201" t="str">
        <f t="shared" si="107"/>
        <v/>
      </c>
      <c r="AE1131" s="202" t="str">
        <f t="shared" si="110"/>
        <v/>
      </c>
      <c r="AF1131" s="202" t="str">
        <f t="shared" si="111"/>
        <v/>
      </c>
      <c r="AG1131" s="202" t="str">
        <f t="shared" si="112"/>
        <v/>
      </c>
      <c r="AH1131" s="202"/>
      <c r="AI1131" s="1"/>
      <c r="AJ1131" s="217"/>
      <c r="AK1131" s="217"/>
      <c r="AL1131" s="217"/>
      <c r="AM1131" s="217"/>
      <c r="AO1131" s="217"/>
    </row>
    <row r="1132" spans="20:41" x14ac:dyDescent="0.25">
      <c r="T1132" s="200">
        <v>1122</v>
      </c>
      <c r="U1132" s="197">
        <f>IFERROR(INDEX(Sales!$B$6:$F$5005,$T1132,MATCH(U$10,Sales!$B$5:$F$5,0)),"")</f>
        <v>0</v>
      </c>
      <c r="V1132" s="196">
        <f>IFERROR(INDEX(Sales!$B$6:$F$5005,$T1132,MATCH(V$10,Sales!$B$5:$F$5,0)),"")</f>
        <v>0</v>
      </c>
      <c r="W1132" s="196">
        <f>IFERROR(INDEX(Sales!$B$6:$F$5005,$T1132,MATCH(W$10,Sales!$B$5:$F$5,0)),"")</f>
        <v>0</v>
      </c>
      <c r="X1132" s="196">
        <f>IFERROR(INDEX(Sales!$B$6:$F$5005,$T1132,MATCH(X$10,Sales!$B$5:$F$5,0)),"")</f>
        <v>0</v>
      </c>
      <c r="Y1132" s="220">
        <f>IFERROR(INDEX(Sales!$B$6:$F$5005,$T1132,MATCH(Y$10,Sales!$B$5:$F$5,0)),"")</f>
        <v>0</v>
      </c>
      <c r="Z1132" s="201"/>
      <c r="AA1132" s="201"/>
      <c r="AB1132" s="201" t="str">
        <f t="shared" si="108"/>
        <v>No</v>
      </c>
      <c r="AC1132" s="201" t="str">
        <f t="shared" si="109"/>
        <v/>
      </c>
      <c r="AD1132" s="201" t="str">
        <f t="shared" si="107"/>
        <v/>
      </c>
      <c r="AE1132" s="202" t="str">
        <f t="shared" si="110"/>
        <v/>
      </c>
      <c r="AF1132" s="202" t="str">
        <f t="shared" si="111"/>
        <v/>
      </c>
      <c r="AG1132" s="202" t="str">
        <f t="shared" si="112"/>
        <v/>
      </c>
      <c r="AH1132" s="202"/>
      <c r="AI1132" s="1"/>
      <c r="AJ1132" s="217"/>
      <c r="AK1132" s="217"/>
      <c r="AL1132" s="217"/>
      <c r="AM1132" s="217"/>
      <c r="AO1132" s="217"/>
    </row>
    <row r="1133" spans="20:41" x14ac:dyDescent="0.25">
      <c r="T1133" s="200">
        <v>1123</v>
      </c>
      <c r="U1133" s="197">
        <f>IFERROR(INDEX(Sales!$B$6:$F$5005,$T1133,MATCH(U$10,Sales!$B$5:$F$5,0)),"")</f>
        <v>0</v>
      </c>
      <c r="V1133" s="196">
        <f>IFERROR(INDEX(Sales!$B$6:$F$5005,$T1133,MATCH(V$10,Sales!$B$5:$F$5,0)),"")</f>
        <v>0</v>
      </c>
      <c r="W1133" s="196">
        <f>IFERROR(INDEX(Sales!$B$6:$F$5005,$T1133,MATCH(W$10,Sales!$B$5:$F$5,0)),"")</f>
        <v>0</v>
      </c>
      <c r="X1133" s="196">
        <f>IFERROR(INDEX(Sales!$B$6:$F$5005,$T1133,MATCH(X$10,Sales!$B$5:$F$5,0)),"")</f>
        <v>0</v>
      </c>
      <c r="Y1133" s="220">
        <f>IFERROR(INDEX(Sales!$B$6:$F$5005,$T1133,MATCH(Y$10,Sales!$B$5:$F$5,0)),"")</f>
        <v>0</v>
      </c>
      <c r="Z1133" s="201"/>
      <c r="AA1133" s="201"/>
      <c r="AB1133" s="201" t="str">
        <f t="shared" si="108"/>
        <v>No</v>
      </c>
      <c r="AC1133" s="201" t="str">
        <f t="shared" si="109"/>
        <v/>
      </c>
      <c r="AD1133" s="201" t="str">
        <f t="shared" si="107"/>
        <v/>
      </c>
      <c r="AE1133" s="202" t="str">
        <f t="shared" si="110"/>
        <v/>
      </c>
      <c r="AF1133" s="202" t="str">
        <f t="shared" si="111"/>
        <v/>
      </c>
      <c r="AG1133" s="202" t="str">
        <f t="shared" si="112"/>
        <v/>
      </c>
      <c r="AH1133" s="202"/>
      <c r="AI1133" s="1"/>
      <c r="AJ1133" s="217"/>
      <c r="AK1133" s="217"/>
      <c r="AL1133" s="217"/>
      <c r="AM1133" s="217"/>
      <c r="AO1133" s="217"/>
    </row>
    <row r="1134" spans="20:41" x14ac:dyDescent="0.25">
      <c r="T1134" s="200">
        <v>1124</v>
      </c>
      <c r="U1134" s="197">
        <f>IFERROR(INDEX(Sales!$B$6:$F$5005,$T1134,MATCH(U$10,Sales!$B$5:$F$5,0)),"")</f>
        <v>0</v>
      </c>
      <c r="V1134" s="196">
        <f>IFERROR(INDEX(Sales!$B$6:$F$5005,$T1134,MATCH(V$10,Sales!$B$5:$F$5,0)),"")</f>
        <v>0</v>
      </c>
      <c r="W1134" s="196">
        <f>IFERROR(INDEX(Sales!$B$6:$F$5005,$T1134,MATCH(W$10,Sales!$B$5:$F$5,0)),"")</f>
        <v>0</v>
      </c>
      <c r="X1134" s="196">
        <f>IFERROR(INDEX(Sales!$B$6:$F$5005,$T1134,MATCH(X$10,Sales!$B$5:$F$5,0)),"")</f>
        <v>0</v>
      </c>
      <c r="Y1134" s="220">
        <f>IFERROR(INDEX(Sales!$B$6:$F$5005,$T1134,MATCH(Y$10,Sales!$B$5:$F$5,0)),"")</f>
        <v>0</v>
      </c>
      <c r="Z1134" s="201"/>
      <c r="AA1134" s="201"/>
      <c r="AB1134" s="201" t="str">
        <f t="shared" si="108"/>
        <v>No</v>
      </c>
      <c r="AC1134" s="201" t="str">
        <f t="shared" si="109"/>
        <v/>
      </c>
      <c r="AD1134" s="201" t="str">
        <f t="shared" si="107"/>
        <v/>
      </c>
      <c r="AE1134" s="202" t="str">
        <f t="shared" si="110"/>
        <v/>
      </c>
      <c r="AF1134" s="202" t="str">
        <f t="shared" si="111"/>
        <v/>
      </c>
      <c r="AG1134" s="202" t="str">
        <f t="shared" si="112"/>
        <v/>
      </c>
      <c r="AH1134" s="202"/>
      <c r="AI1134" s="1"/>
      <c r="AJ1134" s="217"/>
      <c r="AK1134" s="217"/>
      <c r="AL1134" s="217"/>
      <c r="AM1134" s="217"/>
      <c r="AO1134" s="217"/>
    </row>
    <row r="1135" spans="20:41" x14ac:dyDescent="0.25">
      <c r="T1135" s="200">
        <v>1125</v>
      </c>
      <c r="U1135" s="197">
        <f>IFERROR(INDEX(Sales!$B$6:$F$5005,$T1135,MATCH(U$10,Sales!$B$5:$F$5,0)),"")</f>
        <v>0</v>
      </c>
      <c r="V1135" s="196">
        <f>IFERROR(INDEX(Sales!$B$6:$F$5005,$T1135,MATCH(V$10,Sales!$B$5:$F$5,0)),"")</f>
        <v>0</v>
      </c>
      <c r="W1135" s="196">
        <f>IFERROR(INDEX(Sales!$B$6:$F$5005,$T1135,MATCH(W$10,Sales!$B$5:$F$5,0)),"")</f>
        <v>0</v>
      </c>
      <c r="X1135" s="196">
        <f>IFERROR(INDEX(Sales!$B$6:$F$5005,$T1135,MATCH(X$10,Sales!$B$5:$F$5,0)),"")</f>
        <v>0</v>
      </c>
      <c r="Y1135" s="220">
        <f>IFERROR(INDEX(Sales!$B$6:$F$5005,$T1135,MATCH(Y$10,Sales!$B$5:$F$5,0)),"")</f>
        <v>0</v>
      </c>
      <c r="Z1135" s="201"/>
      <c r="AA1135" s="201"/>
      <c r="AB1135" s="201" t="str">
        <f t="shared" si="108"/>
        <v>No</v>
      </c>
      <c r="AC1135" s="201" t="str">
        <f t="shared" si="109"/>
        <v/>
      </c>
      <c r="AD1135" s="201" t="str">
        <f t="shared" si="107"/>
        <v/>
      </c>
      <c r="AE1135" s="202" t="str">
        <f t="shared" si="110"/>
        <v/>
      </c>
      <c r="AF1135" s="202" t="str">
        <f t="shared" si="111"/>
        <v/>
      </c>
      <c r="AG1135" s="202" t="str">
        <f t="shared" si="112"/>
        <v/>
      </c>
      <c r="AH1135" s="202"/>
      <c r="AI1135" s="1"/>
      <c r="AJ1135" s="217"/>
      <c r="AK1135" s="217"/>
      <c r="AL1135" s="217"/>
      <c r="AM1135" s="217"/>
      <c r="AO1135" s="217"/>
    </row>
    <row r="1136" spans="20:41" x14ac:dyDescent="0.25">
      <c r="T1136" s="200">
        <v>1126</v>
      </c>
      <c r="U1136" s="197">
        <f>IFERROR(INDEX(Sales!$B$6:$F$5005,$T1136,MATCH(U$10,Sales!$B$5:$F$5,0)),"")</f>
        <v>0</v>
      </c>
      <c r="V1136" s="196">
        <f>IFERROR(INDEX(Sales!$B$6:$F$5005,$T1136,MATCH(V$10,Sales!$B$5:$F$5,0)),"")</f>
        <v>0</v>
      </c>
      <c r="W1136" s="196">
        <f>IFERROR(INDEX(Sales!$B$6:$F$5005,$T1136,MATCH(W$10,Sales!$B$5:$F$5,0)),"")</f>
        <v>0</v>
      </c>
      <c r="X1136" s="196">
        <f>IFERROR(INDEX(Sales!$B$6:$F$5005,$T1136,MATCH(X$10,Sales!$B$5:$F$5,0)),"")</f>
        <v>0</v>
      </c>
      <c r="Y1136" s="220">
        <f>IFERROR(INDEX(Sales!$B$6:$F$5005,$T1136,MATCH(Y$10,Sales!$B$5:$F$5,0)),"")</f>
        <v>0</v>
      </c>
      <c r="Z1136" s="201"/>
      <c r="AA1136" s="201"/>
      <c r="AB1136" s="201" t="str">
        <f t="shared" si="108"/>
        <v>No</v>
      </c>
      <c r="AC1136" s="201" t="str">
        <f t="shared" si="109"/>
        <v/>
      </c>
      <c r="AD1136" s="201" t="str">
        <f t="shared" si="107"/>
        <v/>
      </c>
      <c r="AE1136" s="202" t="str">
        <f t="shared" si="110"/>
        <v/>
      </c>
      <c r="AF1136" s="202" t="str">
        <f t="shared" si="111"/>
        <v/>
      </c>
      <c r="AG1136" s="202" t="str">
        <f t="shared" si="112"/>
        <v/>
      </c>
      <c r="AH1136" s="202"/>
      <c r="AI1136" s="1"/>
      <c r="AJ1136" s="217"/>
      <c r="AK1136" s="217"/>
      <c r="AL1136" s="217"/>
      <c r="AM1136" s="217"/>
      <c r="AO1136" s="217"/>
    </row>
    <row r="1137" spans="20:41" x14ac:dyDescent="0.25">
      <c r="T1137" s="200">
        <v>1127</v>
      </c>
      <c r="U1137" s="197">
        <f>IFERROR(INDEX(Sales!$B$6:$F$5005,$T1137,MATCH(U$10,Sales!$B$5:$F$5,0)),"")</f>
        <v>0</v>
      </c>
      <c r="V1137" s="196">
        <f>IFERROR(INDEX(Sales!$B$6:$F$5005,$T1137,MATCH(V$10,Sales!$B$5:$F$5,0)),"")</f>
        <v>0</v>
      </c>
      <c r="W1137" s="196">
        <f>IFERROR(INDEX(Sales!$B$6:$F$5005,$T1137,MATCH(W$10,Sales!$B$5:$F$5,0)),"")</f>
        <v>0</v>
      </c>
      <c r="X1137" s="196">
        <f>IFERROR(INDEX(Sales!$B$6:$F$5005,$T1137,MATCH(X$10,Sales!$B$5:$F$5,0)),"")</f>
        <v>0</v>
      </c>
      <c r="Y1137" s="220">
        <f>IFERROR(INDEX(Sales!$B$6:$F$5005,$T1137,MATCH(Y$10,Sales!$B$5:$F$5,0)),"")</f>
        <v>0</v>
      </c>
      <c r="Z1137" s="201"/>
      <c r="AA1137" s="201"/>
      <c r="AB1137" s="201" t="str">
        <f t="shared" si="108"/>
        <v>No</v>
      </c>
      <c r="AC1137" s="201" t="str">
        <f t="shared" si="109"/>
        <v/>
      </c>
      <c r="AD1137" s="201" t="str">
        <f t="shared" si="107"/>
        <v/>
      </c>
      <c r="AE1137" s="202" t="str">
        <f t="shared" si="110"/>
        <v/>
      </c>
      <c r="AF1137" s="202" t="str">
        <f t="shared" si="111"/>
        <v/>
      </c>
      <c r="AG1137" s="202" t="str">
        <f t="shared" si="112"/>
        <v/>
      </c>
      <c r="AH1137" s="202"/>
      <c r="AI1137" s="1"/>
      <c r="AJ1137" s="217"/>
      <c r="AK1137" s="217"/>
      <c r="AL1137" s="217"/>
      <c r="AM1137" s="217"/>
      <c r="AO1137" s="217"/>
    </row>
    <row r="1138" spans="20:41" x14ac:dyDescent="0.25">
      <c r="T1138" s="200">
        <v>1128</v>
      </c>
      <c r="U1138" s="197">
        <f>IFERROR(INDEX(Sales!$B$6:$F$5005,$T1138,MATCH(U$10,Sales!$B$5:$F$5,0)),"")</f>
        <v>0</v>
      </c>
      <c r="V1138" s="196">
        <f>IFERROR(INDEX(Sales!$B$6:$F$5005,$T1138,MATCH(V$10,Sales!$B$5:$F$5,0)),"")</f>
        <v>0</v>
      </c>
      <c r="W1138" s="196">
        <f>IFERROR(INDEX(Sales!$B$6:$F$5005,$T1138,MATCH(W$10,Sales!$B$5:$F$5,0)),"")</f>
        <v>0</v>
      </c>
      <c r="X1138" s="196">
        <f>IFERROR(INDEX(Sales!$B$6:$F$5005,$T1138,MATCH(X$10,Sales!$B$5:$F$5,0)),"")</f>
        <v>0</v>
      </c>
      <c r="Y1138" s="220">
        <f>IFERROR(INDEX(Sales!$B$6:$F$5005,$T1138,MATCH(Y$10,Sales!$B$5:$F$5,0)),"")</f>
        <v>0</v>
      </c>
      <c r="Z1138" s="201"/>
      <c r="AA1138" s="201"/>
      <c r="AB1138" s="201" t="str">
        <f t="shared" si="108"/>
        <v>No</v>
      </c>
      <c r="AC1138" s="201" t="str">
        <f t="shared" si="109"/>
        <v/>
      </c>
      <c r="AD1138" s="201" t="str">
        <f t="shared" si="107"/>
        <v/>
      </c>
      <c r="AE1138" s="202" t="str">
        <f t="shared" si="110"/>
        <v/>
      </c>
      <c r="AF1138" s="202" t="str">
        <f t="shared" si="111"/>
        <v/>
      </c>
      <c r="AG1138" s="202" t="str">
        <f t="shared" si="112"/>
        <v/>
      </c>
      <c r="AH1138" s="202"/>
      <c r="AI1138" s="1"/>
      <c r="AJ1138" s="217"/>
      <c r="AK1138" s="217"/>
      <c r="AL1138" s="217"/>
      <c r="AM1138" s="217"/>
      <c r="AO1138" s="217"/>
    </row>
    <row r="1139" spans="20:41" x14ac:dyDescent="0.25">
      <c r="T1139" s="200">
        <v>1129</v>
      </c>
      <c r="U1139" s="197">
        <f>IFERROR(INDEX(Sales!$B$6:$F$5005,$T1139,MATCH(U$10,Sales!$B$5:$F$5,0)),"")</f>
        <v>0</v>
      </c>
      <c r="V1139" s="196">
        <f>IFERROR(INDEX(Sales!$B$6:$F$5005,$T1139,MATCH(V$10,Sales!$B$5:$F$5,0)),"")</f>
        <v>0</v>
      </c>
      <c r="W1139" s="196">
        <f>IFERROR(INDEX(Sales!$B$6:$F$5005,$T1139,MATCH(W$10,Sales!$B$5:$F$5,0)),"")</f>
        <v>0</v>
      </c>
      <c r="X1139" s="196">
        <f>IFERROR(INDEX(Sales!$B$6:$F$5005,$T1139,MATCH(X$10,Sales!$B$5:$F$5,0)),"")</f>
        <v>0</v>
      </c>
      <c r="Y1139" s="220">
        <f>IFERROR(INDEX(Sales!$B$6:$F$5005,$T1139,MATCH(Y$10,Sales!$B$5:$F$5,0)),"")</f>
        <v>0</v>
      </c>
      <c r="Z1139" s="201"/>
      <c r="AA1139" s="201"/>
      <c r="AB1139" s="201" t="str">
        <f t="shared" si="108"/>
        <v>No</v>
      </c>
      <c r="AC1139" s="201" t="str">
        <f t="shared" si="109"/>
        <v/>
      </c>
      <c r="AD1139" s="201" t="str">
        <f t="shared" si="107"/>
        <v/>
      </c>
      <c r="AE1139" s="202" t="str">
        <f t="shared" si="110"/>
        <v/>
      </c>
      <c r="AF1139" s="202" t="str">
        <f t="shared" si="111"/>
        <v/>
      </c>
      <c r="AG1139" s="202" t="str">
        <f t="shared" si="112"/>
        <v/>
      </c>
      <c r="AH1139" s="202"/>
      <c r="AI1139" s="1"/>
      <c r="AJ1139" s="217"/>
      <c r="AK1139" s="217"/>
      <c r="AL1139" s="217"/>
      <c r="AM1139" s="217"/>
      <c r="AO1139" s="217"/>
    </row>
    <row r="1140" spans="20:41" x14ac:dyDescent="0.25">
      <c r="T1140" s="200">
        <v>1130</v>
      </c>
      <c r="U1140" s="197">
        <f>IFERROR(INDEX(Sales!$B$6:$F$5005,$T1140,MATCH(U$10,Sales!$B$5:$F$5,0)),"")</f>
        <v>0</v>
      </c>
      <c r="V1140" s="196">
        <f>IFERROR(INDEX(Sales!$B$6:$F$5005,$T1140,MATCH(V$10,Sales!$B$5:$F$5,0)),"")</f>
        <v>0</v>
      </c>
      <c r="W1140" s="196">
        <f>IFERROR(INDEX(Sales!$B$6:$F$5005,$T1140,MATCH(W$10,Sales!$B$5:$F$5,0)),"")</f>
        <v>0</v>
      </c>
      <c r="X1140" s="196">
        <f>IFERROR(INDEX(Sales!$B$6:$F$5005,$T1140,MATCH(X$10,Sales!$B$5:$F$5,0)),"")</f>
        <v>0</v>
      </c>
      <c r="Y1140" s="220">
        <f>IFERROR(INDEX(Sales!$B$6:$F$5005,$T1140,MATCH(Y$10,Sales!$B$5:$F$5,0)),"")</f>
        <v>0</v>
      </c>
      <c r="Z1140" s="201"/>
      <c r="AA1140" s="201"/>
      <c r="AB1140" s="201" t="str">
        <f t="shared" si="108"/>
        <v>No</v>
      </c>
      <c r="AC1140" s="201" t="str">
        <f t="shared" si="109"/>
        <v/>
      </c>
      <c r="AD1140" s="201" t="str">
        <f t="shared" si="107"/>
        <v/>
      </c>
      <c r="AE1140" s="202" t="str">
        <f t="shared" si="110"/>
        <v/>
      </c>
      <c r="AF1140" s="202" t="str">
        <f t="shared" si="111"/>
        <v/>
      </c>
      <c r="AG1140" s="202" t="str">
        <f t="shared" si="112"/>
        <v/>
      </c>
      <c r="AH1140" s="202"/>
      <c r="AI1140" s="1"/>
      <c r="AJ1140" s="217"/>
      <c r="AK1140" s="217"/>
      <c r="AL1140" s="217"/>
      <c r="AM1140" s="217"/>
      <c r="AO1140" s="217"/>
    </row>
    <row r="1141" spans="20:41" x14ac:dyDescent="0.25">
      <c r="T1141" s="200">
        <v>1131</v>
      </c>
      <c r="U1141" s="197">
        <f>IFERROR(INDEX(Sales!$B$6:$F$5005,$T1141,MATCH(U$10,Sales!$B$5:$F$5,0)),"")</f>
        <v>0</v>
      </c>
      <c r="V1141" s="196">
        <f>IFERROR(INDEX(Sales!$B$6:$F$5005,$T1141,MATCH(V$10,Sales!$B$5:$F$5,0)),"")</f>
        <v>0</v>
      </c>
      <c r="W1141" s="196">
        <f>IFERROR(INDEX(Sales!$B$6:$F$5005,$T1141,MATCH(W$10,Sales!$B$5:$F$5,0)),"")</f>
        <v>0</v>
      </c>
      <c r="X1141" s="196">
        <f>IFERROR(INDEX(Sales!$B$6:$F$5005,$T1141,MATCH(X$10,Sales!$B$5:$F$5,0)),"")</f>
        <v>0</v>
      </c>
      <c r="Y1141" s="220">
        <f>IFERROR(INDEX(Sales!$B$6:$F$5005,$T1141,MATCH(Y$10,Sales!$B$5:$F$5,0)),"")</f>
        <v>0</v>
      </c>
      <c r="Z1141" s="201"/>
      <c r="AA1141" s="201"/>
      <c r="AB1141" s="201" t="str">
        <f t="shared" si="108"/>
        <v>No</v>
      </c>
      <c r="AC1141" s="201" t="str">
        <f t="shared" si="109"/>
        <v/>
      </c>
      <c r="AD1141" s="201" t="str">
        <f t="shared" si="107"/>
        <v/>
      </c>
      <c r="AE1141" s="202" t="str">
        <f t="shared" si="110"/>
        <v/>
      </c>
      <c r="AF1141" s="202" t="str">
        <f t="shared" si="111"/>
        <v/>
      </c>
      <c r="AG1141" s="202" t="str">
        <f t="shared" si="112"/>
        <v/>
      </c>
      <c r="AH1141" s="202"/>
      <c r="AI1141" s="1"/>
      <c r="AJ1141" s="217"/>
      <c r="AK1141" s="217"/>
      <c r="AL1141" s="217"/>
      <c r="AM1141" s="217"/>
      <c r="AO1141" s="217"/>
    </row>
    <row r="1142" spans="20:41" x14ac:dyDescent="0.25">
      <c r="T1142" s="200">
        <v>1132</v>
      </c>
      <c r="U1142" s="197">
        <f>IFERROR(INDEX(Sales!$B$6:$F$5005,$T1142,MATCH(U$10,Sales!$B$5:$F$5,0)),"")</f>
        <v>0</v>
      </c>
      <c r="V1142" s="196">
        <f>IFERROR(INDEX(Sales!$B$6:$F$5005,$T1142,MATCH(V$10,Sales!$B$5:$F$5,0)),"")</f>
        <v>0</v>
      </c>
      <c r="W1142" s="196">
        <f>IFERROR(INDEX(Sales!$B$6:$F$5005,$T1142,MATCH(W$10,Sales!$B$5:$F$5,0)),"")</f>
        <v>0</v>
      </c>
      <c r="X1142" s="196">
        <f>IFERROR(INDEX(Sales!$B$6:$F$5005,$T1142,MATCH(X$10,Sales!$B$5:$F$5,0)),"")</f>
        <v>0</v>
      </c>
      <c r="Y1142" s="220">
        <f>IFERROR(INDEX(Sales!$B$6:$F$5005,$T1142,MATCH(Y$10,Sales!$B$5:$F$5,0)),"")</f>
        <v>0</v>
      </c>
      <c r="Z1142" s="201"/>
      <c r="AA1142" s="201"/>
      <c r="AB1142" s="201" t="str">
        <f t="shared" si="108"/>
        <v>No</v>
      </c>
      <c r="AC1142" s="201" t="str">
        <f t="shared" si="109"/>
        <v/>
      </c>
      <c r="AD1142" s="201" t="str">
        <f t="shared" si="107"/>
        <v/>
      </c>
      <c r="AE1142" s="202" t="str">
        <f t="shared" si="110"/>
        <v/>
      </c>
      <c r="AF1142" s="202" t="str">
        <f t="shared" si="111"/>
        <v/>
      </c>
      <c r="AG1142" s="202" t="str">
        <f t="shared" si="112"/>
        <v/>
      </c>
      <c r="AH1142" s="202"/>
      <c r="AI1142" s="1"/>
      <c r="AJ1142" s="217"/>
      <c r="AK1142" s="217"/>
      <c r="AL1142" s="217"/>
      <c r="AM1142" s="217"/>
      <c r="AO1142" s="217"/>
    </row>
    <row r="1143" spans="20:41" x14ac:dyDescent="0.25">
      <c r="T1143" s="200">
        <v>1133</v>
      </c>
      <c r="U1143" s="197">
        <f>IFERROR(INDEX(Sales!$B$6:$F$5005,$T1143,MATCH(U$10,Sales!$B$5:$F$5,0)),"")</f>
        <v>0</v>
      </c>
      <c r="V1143" s="196">
        <f>IFERROR(INDEX(Sales!$B$6:$F$5005,$T1143,MATCH(V$10,Sales!$B$5:$F$5,0)),"")</f>
        <v>0</v>
      </c>
      <c r="W1143" s="196">
        <f>IFERROR(INDEX(Sales!$B$6:$F$5005,$T1143,MATCH(W$10,Sales!$B$5:$F$5,0)),"")</f>
        <v>0</v>
      </c>
      <c r="X1143" s="196">
        <f>IFERROR(INDEX(Sales!$B$6:$F$5005,$T1143,MATCH(X$10,Sales!$B$5:$F$5,0)),"")</f>
        <v>0</v>
      </c>
      <c r="Y1143" s="220">
        <f>IFERROR(INDEX(Sales!$B$6:$F$5005,$T1143,MATCH(Y$10,Sales!$B$5:$F$5,0)),"")</f>
        <v>0</v>
      </c>
      <c r="Z1143" s="201"/>
      <c r="AA1143" s="201"/>
      <c r="AB1143" s="201" t="str">
        <f t="shared" si="108"/>
        <v>No</v>
      </c>
      <c r="AC1143" s="201" t="str">
        <f t="shared" si="109"/>
        <v/>
      </c>
      <c r="AD1143" s="201" t="str">
        <f t="shared" si="107"/>
        <v/>
      </c>
      <c r="AE1143" s="202" t="str">
        <f t="shared" si="110"/>
        <v/>
      </c>
      <c r="AF1143" s="202" t="str">
        <f t="shared" si="111"/>
        <v/>
      </c>
      <c r="AG1143" s="202" t="str">
        <f t="shared" si="112"/>
        <v/>
      </c>
      <c r="AH1143" s="202"/>
      <c r="AI1143" s="1"/>
      <c r="AJ1143" s="217"/>
      <c r="AK1143" s="217"/>
      <c r="AL1143" s="217"/>
      <c r="AM1143" s="217"/>
      <c r="AO1143" s="217"/>
    </row>
    <row r="1144" spans="20:41" x14ac:dyDescent="0.25">
      <c r="T1144" s="200">
        <v>1134</v>
      </c>
      <c r="U1144" s="197">
        <f>IFERROR(INDEX(Sales!$B$6:$F$5005,$T1144,MATCH(U$10,Sales!$B$5:$F$5,0)),"")</f>
        <v>0</v>
      </c>
      <c r="V1144" s="196">
        <f>IFERROR(INDEX(Sales!$B$6:$F$5005,$T1144,MATCH(V$10,Sales!$B$5:$F$5,0)),"")</f>
        <v>0</v>
      </c>
      <c r="W1144" s="196">
        <f>IFERROR(INDEX(Sales!$B$6:$F$5005,$T1144,MATCH(W$10,Sales!$B$5:$F$5,0)),"")</f>
        <v>0</v>
      </c>
      <c r="X1144" s="196">
        <f>IFERROR(INDEX(Sales!$B$6:$F$5005,$T1144,MATCH(X$10,Sales!$B$5:$F$5,0)),"")</f>
        <v>0</v>
      </c>
      <c r="Y1144" s="220">
        <f>IFERROR(INDEX(Sales!$B$6:$F$5005,$T1144,MATCH(Y$10,Sales!$B$5:$F$5,0)),"")</f>
        <v>0</v>
      </c>
      <c r="Z1144" s="201"/>
      <c r="AA1144" s="201"/>
      <c r="AB1144" s="201" t="str">
        <f t="shared" si="108"/>
        <v>No</v>
      </c>
      <c r="AC1144" s="201" t="str">
        <f t="shared" si="109"/>
        <v/>
      </c>
      <c r="AD1144" s="201" t="str">
        <f t="shared" si="107"/>
        <v/>
      </c>
      <c r="AE1144" s="202" t="str">
        <f t="shared" si="110"/>
        <v/>
      </c>
      <c r="AF1144" s="202" t="str">
        <f t="shared" si="111"/>
        <v/>
      </c>
      <c r="AG1144" s="202" t="str">
        <f t="shared" si="112"/>
        <v/>
      </c>
      <c r="AH1144" s="202"/>
      <c r="AI1144" s="1"/>
      <c r="AJ1144" s="217"/>
      <c r="AK1144" s="217"/>
      <c r="AL1144" s="217"/>
      <c r="AM1144" s="217"/>
      <c r="AO1144" s="217"/>
    </row>
    <row r="1145" spans="20:41" x14ac:dyDescent="0.25">
      <c r="T1145" s="200">
        <v>1135</v>
      </c>
      <c r="U1145" s="197">
        <f>IFERROR(INDEX(Sales!$B$6:$F$5005,$T1145,MATCH(U$10,Sales!$B$5:$F$5,0)),"")</f>
        <v>0</v>
      </c>
      <c r="V1145" s="196">
        <f>IFERROR(INDEX(Sales!$B$6:$F$5005,$T1145,MATCH(V$10,Sales!$B$5:$F$5,0)),"")</f>
        <v>0</v>
      </c>
      <c r="W1145" s="196">
        <f>IFERROR(INDEX(Sales!$B$6:$F$5005,$T1145,MATCH(W$10,Sales!$B$5:$F$5,0)),"")</f>
        <v>0</v>
      </c>
      <c r="X1145" s="196">
        <f>IFERROR(INDEX(Sales!$B$6:$F$5005,$T1145,MATCH(X$10,Sales!$B$5:$F$5,0)),"")</f>
        <v>0</v>
      </c>
      <c r="Y1145" s="220">
        <f>IFERROR(INDEX(Sales!$B$6:$F$5005,$T1145,MATCH(Y$10,Sales!$B$5:$F$5,0)),"")</f>
        <v>0</v>
      </c>
      <c r="Z1145" s="201"/>
      <c r="AA1145" s="201"/>
      <c r="AB1145" s="201" t="str">
        <f t="shared" si="108"/>
        <v>No</v>
      </c>
      <c r="AC1145" s="201" t="str">
        <f t="shared" si="109"/>
        <v/>
      </c>
      <c r="AD1145" s="201" t="str">
        <f t="shared" si="107"/>
        <v/>
      </c>
      <c r="AE1145" s="202" t="str">
        <f t="shared" si="110"/>
        <v/>
      </c>
      <c r="AF1145" s="202" t="str">
        <f t="shared" si="111"/>
        <v/>
      </c>
      <c r="AG1145" s="202" t="str">
        <f t="shared" si="112"/>
        <v/>
      </c>
      <c r="AH1145" s="202"/>
      <c r="AI1145" s="1"/>
      <c r="AJ1145" s="217"/>
      <c r="AK1145" s="217"/>
      <c r="AL1145" s="217"/>
      <c r="AM1145" s="217"/>
      <c r="AO1145" s="217"/>
    </row>
    <row r="1146" spans="20:41" x14ac:dyDescent="0.25">
      <c r="T1146" s="200">
        <v>1136</v>
      </c>
      <c r="U1146" s="197">
        <f>IFERROR(INDEX(Sales!$B$6:$F$5005,$T1146,MATCH(U$10,Sales!$B$5:$F$5,0)),"")</f>
        <v>0</v>
      </c>
      <c r="V1146" s="196">
        <f>IFERROR(INDEX(Sales!$B$6:$F$5005,$T1146,MATCH(V$10,Sales!$B$5:$F$5,0)),"")</f>
        <v>0</v>
      </c>
      <c r="W1146" s="196">
        <f>IFERROR(INDEX(Sales!$B$6:$F$5005,$T1146,MATCH(W$10,Sales!$B$5:$F$5,0)),"")</f>
        <v>0</v>
      </c>
      <c r="X1146" s="196">
        <f>IFERROR(INDEX(Sales!$B$6:$F$5005,$T1146,MATCH(X$10,Sales!$B$5:$F$5,0)),"")</f>
        <v>0</v>
      </c>
      <c r="Y1146" s="220">
        <f>IFERROR(INDEX(Sales!$B$6:$F$5005,$T1146,MATCH(Y$10,Sales!$B$5:$F$5,0)),"")</f>
        <v>0</v>
      </c>
      <c r="Z1146" s="201"/>
      <c r="AA1146" s="201"/>
      <c r="AB1146" s="201" t="str">
        <f t="shared" si="108"/>
        <v>No</v>
      </c>
      <c r="AC1146" s="201" t="str">
        <f t="shared" si="109"/>
        <v/>
      </c>
      <c r="AD1146" s="201" t="str">
        <f t="shared" si="107"/>
        <v/>
      </c>
      <c r="AE1146" s="202" t="str">
        <f t="shared" si="110"/>
        <v/>
      </c>
      <c r="AF1146" s="202" t="str">
        <f t="shared" si="111"/>
        <v/>
      </c>
      <c r="AG1146" s="202" t="str">
        <f t="shared" si="112"/>
        <v/>
      </c>
      <c r="AH1146" s="202"/>
      <c r="AI1146" s="1"/>
      <c r="AJ1146" s="217"/>
      <c r="AK1146" s="217"/>
      <c r="AL1146" s="217"/>
      <c r="AM1146" s="217"/>
      <c r="AO1146" s="217"/>
    </row>
    <row r="1147" spans="20:41" x14ac:dyDescent="0.25">
      <c r="T1147" s="200">
        <v>1137</v>
      </c>
      <c r="U1147" s="197">
        <f>IFERROR(INDEX(Sales!$B$6:$F$5005,$T1147,MATCH(U$10,Sales!$B$5:$F$5,0)),"")</f>
        <v>0</v>
      </c>
      <c r="V1147" s="196">
        <f>IFERROR(INDEX(Sales!$B$6:$F$5005,$T1147,MATCH(V$10,Sales!$B$5:$F$5,0)),"")</f>
        <v>0</v>
      </c>
      <c r="W1147" s="196">
        <f>IFERROR(INDEX(Sales!$B$6:$F$5005,$T1147,MATCH(W$10,Sales!$B$5:$F$5,0)),"")</f>
        <v>0</v>
      </c>
      <c r="X1147" s="196">
        <f>IFERROR(INDEX(Sales!$B$6:$F$5005,$T1147,MATCH(X$10,Sales!$B$5:$F$5,0)),"")</f>
        <v>0</v>
      </c>
      <c r="Y1147" s="220">
        <f>IFERROR(INDEX(Sales!$B$6:$F$5005,$T1147,MATCH(Y$10,Sales!$B$5:$F$5,0)),"")</f>
        <v>0</v>
      </c>
      <c r="Z1147" s="201"/>
      <c r="AA1147" s="201"/>
      <c r="AB1147" s="201" t="str">
        <f t="shared" si="108"/>
        <v>No</v>
      </c>
      <c r="AC1147" s="201" t="str">
        <f t="shared" si="109"/>
        <v/>
      </c>
      <c r="AD1147" s="201" t="str">
        <f t="shared" si="107"/>
        <v/>
      </c>
      <c r="AE1147" s="202" t="str">
        <f t="shared" si="110"/>
        <v/>
      </c>
      <c r="AF1147" s="202" t="str">
        <f t="shared" si="111"/>
        <v/>
      </c>
      <c r="AG1147" s="202" t="str">
        <f t="shared" si="112"/>
        <v/>
      </c>
      <c r="AH1147" s="202"/>
      <c r="AI1147" s="1"/>
      <c r="AJ1147" s="217"/>
      <c r="AK1147" s="217"/>
      <c r="AL1147" s="217"/>
      <c r="AM1147" s="217"/>
      <c r="AO1147" s="217"/>
    </row>
    <row r="1148" spans="20:41" x14ac:dyDescent="0.25">
      <c r="T1148" s="200">
        <v>1138</v>
      </c>
      <c r="U1148" s="197">
        <f>IFERROR(INDEX(Sales!$B$6:$F$5005,$T1148,MATCH(U$10,Sales!$B$5:$F$5,0)),"")</f>
        <v>0</v>
      </c>
      <c r="V1148" s="196">
        <f>IFERROR(INDEX(Sales!$B$6:$F$5005,$T1148,MATCH(V$10,Sales!$B$5:$F$5,0)),"")</f>
        <v>0</v>
      </c>
      <c r="W1148" s="196">
        <f>IFERROR(INDEX(Sales!$B$6:$F$5005,$T1148,MATCH(W$10,Sales!$B$5:$F$5,0)),"")</f>
        <v>0</v>
      </c>
      <c r="X1148" s="196">
        <f>IFERROR(INDEX(Sales!$B$6:$F$5005,$T1148,MATCH(X$10,Sales!$B$5:$F$5,0)),"")</f>
        <v>0</v>
      </c>
      <c r="Y1148" s="220">
        <f>IFERROR(INDEX(Sales!$B$6:$F$5005,$T1148,MATCH(Y$10,Sales!$B$5:$F$5,0)),"")</f>
        <v>0</v>
      </c>
      <c r="Z1148" s="201"/>
      <c r="AA1148" s="201"/>
      <c r="AB1148" s="201" t="str">
        <f t="shared" si="108"/>
        <v>No</v>
      </c>
      <c r="AC1148" s="201" t="str">
        <f t="shared" si="109"/>
        <v/>
      </c>
      <c r="AD1148" s="201" t="str">
        <f t="shared" si="107"/>
        <v/>
      </c>
      <c r="AE1148" s="202" t="str">
        <f t="shared" si="110"/>
        <v/>
      </c>
      <c r="AF1148" s="202" t="str">
        <f t="shared" si="111"/>
        <v/>
      </c>
      <c r="AG1148" s="202" t="str">
        <f t="shared" si="112"/>
        <v/>
      </c>
      <c r="AH1148" s="202"/>
      <c r="AI1148" s="1"/>
      <c r="AJ1148" s="217"/>
      <c r="AK1148" s="217"/>
      <c r="AL1148" s="217"/>
      <c r="AM1148" s="217"/>
      <c r="AO1148" s="217"/>
    </row>
    <row r="1149" spans="20:41" x14ac:dyDescent="0.25">
      <c r="T1149" s="200">
        <v>1139</v>
      </c>
      <c r="U1149" s="197">
        <f>IFERROR(INDEX(Sales!$B$6:$F$5005,$T1149,MATCH(U$10,Sales!$B$5:$F$5,0)),"")</f>
        <v>0</v>
      </c>
      <c r="V1149" s="196">
        <f>IFERROR(INDEX(Sales!$B$6:$F$5005,$T1149,MATCH(V$10,Sales!$B$5:$F$5,0)),"")</f>
        <v>0</v>
      </c>
      <c r="W1149" s="196">
        <f>IFERROR(INDEX(Sales!$B$6:$F$5005,$T1149,MATCH(W$10,Sales!$B$5:$F$5,0)),"")</f>
        <v>0</v>
      </c>
      <c r="X1149" s="196">
        <f>IFERROR(INDEX(Sales!$B$6:$F$5005,$T1149,MATCH(X$10,Sales!$B$5:$F$5,0)),"")</f>
        <v>0</v>
      </c>
      <c r="Y1149" s="220">
        <f>IFERROR(INDEX(Sales!$B$6:$F$5005,$T1149,MATCH(Y$10,Sales!$B$5:$F$5,0)),"")</f>
        <v>0</v>
      </c>
      <c r="Z1149" s="201"/>
      <c r="AA1149" s="201"/>
      <c r="AB1149" s="201" t="str">
        <f t="shared" si="108"/>
        <v>No</v>
      </c>
      <c r="AC1149" s="201" t="str">
        <f t="shared" si="109"/>
        <v/>
      </c>
      <c r="AD1149" s="201" t="str">
        <f t="shared" si="107"/>
        <v/>
      </c>
      <c r="AE1149" s="202" t="str">
        <f t="shared" si="110"/>
        <v/>
      </c>
      <c r="AF1149" s="202" t="str">
        <f t="shared" si="111"/>
        <v/>
      </c>
      <c r="AG1149" s="202" t="str">
        <f t="shared" si="112"/>
        <v/>
      </c>
      <c r="AH1149" s="202"/>
      <c r="AI1149" s="1"/>
      <c r="AJ1149" s="217"/>
      <c r="AK1149" s="217"/>
      <c r="AL1149" s="217"/>
      <c r="AM1149" s="217"/>
      <c r="AO1149" s="217"/>
    </row>
    <row r="1150" spans="20:41" x14ac:dyDescent="0.25">
      <c r="T1150" s="200">
        <v>1140</v>
      </c>
      <c r="U1150" s="197">
        <f>IFERROR(INDEX(Sales!$B$6:$F$5005,$T1150,MATCH(U$10,Sales!$B$5:$F$5,0)),"")</f>
        <v>0</v>
      </c>
      <c r="V1150" s="196">
        <f>IFERROR(INDEX(Sales!$B$6:$F$5005,$T1150,MATCH(V$10,Sales!$B$5:$F$5,0)),"")</f>
        <v>0</v>
      </c>
      <c r="W1150" s="196">
        <f>IFERROR(INDEX(Sales!$B$6:$F$5005,$T1150,MATCH(W$10,Sales!$B$5:$F$5,0)),"")</f>
        <v>0</v>
      </c>
      <c r="X1150" s="196">
        <f>IFERROR(INDEX(Sales!$B$6:$F$5005,$T1150,MATCH(X$10,Sales!$B$5:$F$5,0)),"")</f>
        <v>0</v>
      </c>
      <c r="Y1150" s="220">
        <f>IFERROR(INDEX(Sales!$B$6:$F$5005,$T1150,MATCH(Y$10,Sales!$B$5:$F$5,0)),"")</f>
        <v>0</v>
      </c>
      <c r="Z1150" s="201"/>
      <c r="AA1150" s="201"/>
      <c r="AB1150" s="201" t="str">
        <f t="shared" si="108"/>
        <v>No</v>
      </c>
      <c r="AC1150" s="201" t="str">
        <f t="shared" si="109"/>
        <v/>
      </c>
      <c r="AD1150" s="201" t="str">
        <f t="shared" si="107"/>
        <v/>
      </c>
      <c r="AE1150" s="202" t="str">
        <f t="shared" si="110"/>
        <v/>
      </c>
      <c r="AF1150" s="202" t="str">
        <f t="shared" si="111"/>
        <v/>
      </c>
      <c r="AG1150" s="202" t="str">
        <f t="shared" si="112"/>
        <v/>
      </c>
      <c r="AH1150" s="202"/>
      <c r="AI1150" s="1"/>
      <c r="AJ1150" s="217"/>
      <c r="AK1150" s="217"/>
      <c r="AL1150" s="217"/>
      <c r="AM1150" s="217"/>
      <c r="AO1150" s="217"/>
    </row>
    <row r="1151" spans="20:41" x14ac:dyDescent="0.25">
      <c r="T1151" s="200">
        <v>1141</v>
      </c>
      <c r="U1151" s="197">
        <f>IFERROR(INDEX(Sales!$B$6:$F$5005,$T1151,MATCH(U$10,Sales!$B$5:$F$5,0)),"")</f>
        <v>0</v>
      </c>
      <c r="V1151" s="196">
        <f>IFERROR(INDEX(Sales!$B$6:$F$5005,$T1151,MATCH(V$10,Sales!$B$5:$F$5,0)),"")</f>
        <v>0</v>
      </c>
      <c r="W1151" s="196">
        <f>IFERROR(INDEX(Sales!$B$6:$F$5005,$T1151,MATCH(W$10,Sales!$B$5:$F$5,0)),"")</f>
        <v>0</v>
      </c>
      <c r="X1151" s="196">
        <f>IFERROR(INDEX(Sales!$B$6:$F$5005,$T1151,MATCH(X$10,Sales!$B$5:$F$5,0)),"")</f>
        <v>0</v>
      </c>
      <c r="Y1151" s="220">
        <f>IFERROR(INDEX(Sales!$B$6:$F$5005,$T1151,MATCH(Y$10,Sales!$B$5:$F$5,0)),"")</f>
        <v>0</v>
      </c>
      <c r="Z1151" s="201"/>
      <c r="AA1151" s="201"/>
      <c r="AB1151" s="201" t="str">
        <f t="shared" si="108"/>
        <v>No</v>
      </c>
      <c r="AC1151" s="201" t="str">
        <f t="shared" si="109"/>
        <v/>
      </c>
      <c r="AD1151" s="201" t="str">
        <f t="shared" si="107"/>
        <v/>
      </c>
      <c r="AE1151" s="202" t="str">
        <f t="shared" si="110"/>
        <v/>
      </c>
      <c r="AF1151" s="202" t="str">
        <f t="shared" si="111"/>
        <v/>
      </c>
      <c r="AG1151" s="202" t="str">
        <f t="shared" si="112"/>
        <v/>
      </c>
      <c r="AH1151" s="202"/>
      <c r="AI1151" s="1"/>
      <c r="AJ1151" s="217"/>
      <c r="AK1151" s="217"/>
      <c r="AL1151" s="217"/>
      <c r="AM1151" s="217"/>
      <c r="AO1151" s="217"/>
    </row>
    <row r="1152" spans="20:41" x14ac:dyDescent="0.25">
      <c r="T1152" s="200">
        <v>1142</v>
      </c>
      <c r="U1152" s="197">
        <f>IFERROR(INDEX(Sales!$B$6:$F$5005,$T1152,MATCH(U$10,Sales!$B$5:$F$5,0)),"")</f>
        <v>0</v>
      </c>
      <c r="V1152" s="196">
        <f>IFERROR(INDEX(Sales!$B$6:$F$5005,$T1152,MATCH(V$10,Sales!$B$5:$F$5,0)),"")</f>
        <v>0</v>
      </c>
      <c r="W1152" s="196">
        <f>IFERROR(INDEX(Sales!$B$6:$F$5005,$T1152,MATCH(W$10,Sales!$B$5:$F$5,0)),"")</f>
        <v>0</v>
      </c>
      <c r="X1152" s="196">
        <f>IFERROR(INDEX(Sales!$B$6:$F$5005,$T1152,MATCH(X$10,Sales!$B$5:$F$5,0)),"")</f>
        <v>0</v>
      </c>
      <c r="Y1152" s="220">
        <f>IFERROR(INDEX(Sales!$B$6:$F$5005,$T1152,MATCH(Y$10,Sales!$B$5:$F$5,0)),"")</f>
        <v>0</v>
      </c>
      <c r="Z1152" s="201"/>
      <c r="AA1152" s="201"/>
      <c r="AB1152" s="201" t="str">
        <f t="shared" si="108"/>
        <v>No</v>
      </c>
      <c r="AC1152" s="201" t="str">
        <f t="shared" si="109"/>
        <v/>
      </c>
      <c r="AD1152" s="201" t="str">
        <f t="shared" si="107"/>
        <v/>
      </c>
      <c r="AE1152" s="202" t="str">
        <f t="shared" si="110"/>
        <v/>
      </c>
      <c r="AF1152" s="202" t="str">
        <f t="shared" si="111"/>
        <v/>
      </c>
      <c r="AG1152" s="202" t="str">
        <f t="shared" si="112"/>
        <v/>
      </c>
      <c r="AH1152" s="202"/>
      <c r="AI1152" s="1"/>
      <c r="AJ1152" s="217"/>
      <c r="AK1152" s="217"/>
      <c r="AL1152" s="217"/>
      <c r="AM1152" s="217"/>
      <c r="AO1152" s="217"/>
    </row>
    <row r="1153" spans="20:41" x14ac:dyDescent="0.25">
      <c r="T1153" s="200">
        <v>1143</v>
      </c>
      <c r="U1153" s="197">
        <f>IFERROR(INDEX(Sales!$B$6:$F$5005,$T1153,MATCH(U$10,Sales!$B$5:$F$5,0)),"")</f>
        <v>0</v>
      </c>
      <c r="V1153" s="196">
        <f>IFERROR(INDEX(Sales!$B$6:$F$5005,$T1153,MATCH(V$10,Sales!$B$5:$F$5,0)),"")</f>
        <v>0</v>
      </c>
      <c r="W1153" s="196">
        <f>IFERROR(INDEX(Sales!$B$6:$F$5005,$T1153,MATCH(W$10,Sales!$B$5:$F$5,0)),"")</f>
        <v>0</v>
      </c>
      <c r="X1153" s="196">
        <f>IFERROR(INDEX(Sales!$B$6:$F$5005,$T1153,MATCH(X$10,Sales!$B$5:$F$5,0)),"")</f>
        <v>0</v>
      </c>
      <c r="Y1153" s="220">
        <f>IFERROR(INDEX(Sales!$B$6:$F$5005,$T1153,MATCH(Y$10,Sales!$B$5:$F$5,0)),"")</f>
        <v>0</v>
      </c>
      <c r="Z1153" s="201"/>
      <c r="AA1153" s="201"/>
      <c r="AB1153" s="201" t="str">
        <f t="shared" si="108"/>
        <v>No</v>
      </c>
      <c r="AC1153" s="201" t="str">
        <f t="shared" si="109"/>
        <v/>
      </c>
      <c r="AD1153" s="201" t="str">
        <f t="shared" si="107"/>
        <v/>
      </c>
      <c r="AE1153" s="202" t="str">
        <f t="shared" si="110"/>
        <v/>
      </c>
      <c r="AF1153" s="202" t="str">
        <f t="shared" si="111"/>
        <v/>
      </c>
      <c r="AG1153" s="202" t="str">
        <f t="shared" si="112"/>
        <v/>
      </c>
      <c r="AH1153" s="202"/>
      <c r="AI1153" s="1"/>
      <c r="AJ1153" s="217"/>
      <c r="AK1153" s="217"/>
      <c r="AL1153" s="217"/>
      <c r="AM1153" s="217"/>
      <c r="AO1153" s="217"/>
    </row>
    <row r="1154" spans="20:41" x14ac:dyDescent="0.25">
      <c r="T1154" s="200">
        <v>1144</v>
      </c>
      <c r="U1154" s="197">
        <f>IFERROR(INDEX(Sales!$B$6:$F$5005,$T1154,MATCH(U$10,Sales!$B$5:$F$5,0)),"")</f>
        <v>0</v>
      </c>
      <c r="V1154" s="196">
        <f>IFERROR(INDEX(Sales!$B$6:$F$5005,$T1154,MATCH(V$10,Sales!$B$5:$F$5,0)),"")</f>
        <v>0</v>
      </c>
      <c r="W1154" s="196">
        <f>IFERROR(INDEX(Sales!$B$6:$F$5005,$T1154,MATCH(W$10,Sales!$B$5:$F$5,0)),"")</f>
        <v>0</v>
      </c>
      <c r="X1154" s="196">
        <f>IFERROR(INDEX(Sales!$B$6:$F$5005,$T1154,MATCH(X$10,Sales!$B$5:$F$5,0)),"")</f>
        <v>0</v>
      </c>
      <c r="Y1154" s="220">
        <f>IFERROR(INDEX(Sales!$B$6:$F$5005,$T1154,MATCH(Y$10,Sales!$B$5:$F$5,0)),"")</f>
        <v>0</v>
      </c>
      <c r="Z1154" s="201"/>
      <c r="AA1154" s="201"/>
      <c r="AB1154" s="201" t="str">
        <f t="shared" si="108"/>
        <v>No</v>
      </c>
      <c r="AC1154" s="201" t="str">
        <f t="shared" si="109"/>
        <v/>
      </c>
      <c r="AD1154" s="201" t="str">
        <f t="shared" si="107"/>
        <v/>
      </c>
      <c r="AE1154" s="202" t="str">
        <f t="shared" si="110"/>
        <v/>
      </c>
      <c r="AF1154" s="202" t="str">
        <f t="shared" si="111"/>
        <v/>
      </c>
      <c r="AG1154" s="202" t="str">
        <f t="shared" si="112"/>
        <v/>
      </c>
      <c r="AH1154" s="202"/>
      <c r="AI1154" s="1"/>
      <c r="AJ1154" s="217"/>
      <c r="AK1154" s="217"/>
      <c r="AL1154" s="217"/>
      <c r="AM1154" s="217"/>
      <c r="AO1154" s="217"/>
    </row>
    <row r="1155" spans="20:41" x14ac:dyDescent="0.25">
      <c r="T1155" s="200">
        <v>1145</v>
      </c>
      <c r="U1155" s="197">
        <f>IFERROR(INDEX(Sales!$B$6:$F$5005,$T1155,MATCH(U$10,Sales!$B$5:$F$5,0)),"")</f>
        <v>0</v>
      </c>
      <c r="V1155" s="196">
        <f>IFERROR(INDEX(Sales!$B$6:$F$5005,$T1155,MATCH(V$10,Sales!$B$5:$F$5,0)),"")</f>
        <v>0</v>
      </c>
      <c r="W1155" s="196">
        <f>IFERROR(INDEX(Sales!$B$6:$F$5005,$T1155,MATCH(W$10,Sales!$B$5:$F$5,0)),"")</f>
        <v>0</v>
      </c>
      <c r="X1155" s="196">
        <f>IFERROR(INDEX(Sales!$B$6:$F$5005,$T1155,MATCH(X$10,Sales!$B$5:$F$5,0)),"")</f>
        <v>0</v>
      </c>
      <c r="Y1155" s="220">
        <f>IFERROR(INDEX(Sales!$B$6:$F$5005,$T1155,MATCH(Y$10,Sales!$B$5:$F$5,0)),"")</f>
        <v>0</v>
      </c>
      <c r="Z1155" s="201"/>
      <c r="AA1155" s="201"/>
      <c r="AB1155" s="201" t="str">
        <f t="shared" si="108"/>
        <v>No</v>
      </c>
      <c r="AC1155" s="201" t="str">
        <f t="shared" si="109"/>
        <v/>
      </c>
      <c r="AD1155" s="201" t="str">
        <f t="shared" si="107"/>
        <v/>
      </c>
      <c r="AE1155" s="202" t="str">
        <f t="shared" si="110"/>
        <v/>
      </c>
      <c r="AF1155" s="202" t="str">
        <f t="shared" si="111"/>
        <v/>
      </c>
      <c r="AG1155" s="202" t="str">
        <f t="shared" si="112"/>
        <v/>
      </c>
      <c r="AH1155" s="202"/>
      <c r="AI1155" s="1"/>
      <c r="AJ1155" s="217"/>
      <c r="AK1155" s="217"/>
      <c r="AL1155" s="217"/>
      <c r="AM1155" s="217"/>
      <c r="AO1155" s="217"/>
    </row>
    <row r="1156" spans="20:41" x14ac:dyDescent="0.25">
      <c r="T1156" s="200">
        <v>1146</v>
      </c>
      <c r="U1156" s="197">
        <f>IFERROR(INDEX(Sales!$B$6:$F$5005,$T1156,MATCH(U$10,Sales!$B$5:$F$5,0)),"")</f>
        <v>0</v>
      </c>
      <c r="V1156" s="196">
        <f>IFERROR(INDEX(Sales!$B$6:$F$5005,$T1156,MATCH(V$10,Sales!$B$5:$F$5,0)),"")</f>
        <v>0</v>
      </c>
      <c r="W1156" s="196">
        <f>IFERROR(INDEX(Sales!$B$6:$F$5005,$T1156,MATCH(W$10,Sales!$B$5:$F$5,0)),"")</f>
        <v>0</v>
      </c>
      <c r="X1156" s="196">
        <f>IFERROR(INDEX(Sales!$B$6:$F$5005,$T1156,MATCH(X$10,Sales!$B$5:$F$5,0)),"")</f>
        <v>0</v>
      </c>
      <c r="Y1156" s="220">
        <f>IFERROR(INDEX(Sales!$B$6:$F$5005,$T1156,MATCH(Y$10,Sales!$B$5:$F$5,0)),"")</f>
        <v>0</v>
      </c>
      <c r="Z1156" s="201"/>
      <c r="AA1156" s="201"/>
      <c r="AB1156" s="201" t="str">
        <f t="shared" si="108"/>
        <v>No</v>
      </c>
      <c r="AC1156" s="201" t="str">
        <f t="shared" si="109"/>
        <v/>
      </c>
      <c r="AD1156" s="201" t="str">
        <f t="shared" si="107"/>
        <v/>
      </c>
      <c r="AE1156" s="202" t="str">
        <f t="shared" si="110"/>
        <v/>
      </c>
      <c r="AF1156" s="202" t="str">
        <f t="shared" si="111"/>
        <v/>
      </c>
      <c r="AG1156" s="202" t="str">
        <f t="shared" si="112"/>
        <v/>
      </c>
      <c r="AH1156" s="202"/>
      <c r="AI1156" s="1"/>
      <c r="AJ1156" s="217"/>
      <c r="AK1156" s="217"/>
      <c r="AL1156" s="217"/>
      <c r="AM1156" s="217"/>
      <c r="AO1156" s="217"/>
    </row>
    <row r="1157" spans="20:41" x14ac:dyDescent="0.25">
      <c r="T1157" s="200">
        <v>1147</v>
      </c>
      <c r="U1157" s="197">
        <f>IFERROR(INDEX(Sales!$B$6:$F$5005,$T1157,MATCH(U$10,Sales!$B$5:$F$5,0)),"")</f>
        <v>0</v>
      </c>
      <c r="V1157" s="196">
        <f>IFERROR(INDEX(Sales!$B$6:$F$5005,$T1157,MATCH(V$10,Sales!$B$5:$F$5,0)),"")</f>
        <v>0</v>
      </c>
      <c r="W1157" s="196">
        <f>IFERROR(INDEX(Sales!$B$6:$F$5005,$T1157,MATCH(W$10,Sales!$B$5:$F$5,0)),"")</f>
        <v>0</v>
      </c>
      <c r="X1157" s="196">
        <f>IFERROR(INDEX(Sales!$B$6:$F$5005,$T1157,MATCH(X$10,Sales!$B$5:$F$5,0)),"")</f>
        <v>0</v>
      </c>
      <c r="Y1157" s="220">
        <f>IFERROR(INDEX(Sales!$B$6:$F$5005,$T1157,MATCH(Y$10,Sales!$B$5:$F$5,0)),"")</f>
        <v>0</v>
      </c>
      <c r="Z1157" s="201"/>
      <c r="AA1157" s="201"/>
      <c r="AB1157" s="201" t="str">
        <f t="shared" si="108"/>
        <v>No</v>
      </c>
      <c r="AC1157" s="201" t="str">
        <f t="shared" si="109"/>
        <v/>
      </c>
      <c r="AD1157" s="201" t="str">
        <f t="shared" si="107"/>
        <v/>
      </c>
      <c r="AE1157" s="202" t="str">
        <f t="shared" si="110"/>
        <v/>
      </c>
      <c r="AF1157" s="202" t="str">
        <f t="shared" si="111"/>
        <v/>
      </c>
      <c r="AG1157" s="202" t="str">
        <f t="shared" si="112"/>
        <v/>
      </c>
      <c r="AH1157" s="202"/>
      <c r="AI1157" s="1"/>
      <c r="AJ1157" s="217"/>
      <c r="AK1157" s="217"/>
      <c r="AL1157" s="217"/>
      <c r="AM1157" s="217"/>
      <c r="AO1157" s="217"/>
    </row>
    <row r="1158" spans="20:41" x14ac:dyDescent="0.25">
      <c r="T1158" s="200">
        <v>1148</v>
      </c>
      <c r="U1158" s="197">
        <f>IFERROR(INDEX(Sales!$B$6:$F$5005,$T1158,MATCH(U$10,Sales!$B$5:$F$5,0)),"")</f>
        <v>0</v>
      </c>
      <c r="V1158" s="196">
        <f>IFERROR(INDEX(Sales!$B$6:$F$5005,$T1158,MATCH(V$10,Sales!$B$5:$F$5,0)),"")</f>
        <v>0</v>
      </c>
      <c r="W1158" s="196">
        <f>IFERROR(INDEX(Sales!$B$6:$F$5005,$T1158,MATCH(W$10,Sales!$B$5:$F$5,0)),"")</f>
        <v>0</v>
      </c>
      <c r="X1158" s="196">
        <f>IFERROR(INDEX(Sales!$B$6:$F$5005,$T1158,MATCH(X$10,Sales!$B$5:$F$5,0)),"")</f>
        <v>0</v>
      </c>
      <c r="Y1158" s="220">
        <f>IFERROR(INDEX(Sales!$B$6:$F$5005,$T1158,MATCH(Y$10,Sales!$B$5:$F$5,0)),"")</f>
        <v>0</v>
      </c>
      <c r="Z1158" s="201"/>
      <c r="AA1158" s="201"/>
      <c r="AB1158" s="201" t="str">
        <f t="shared" si="108"/>
        <v>No</v>
      </c>
      <c r="AC1158" s="201" t="str">
        <f t="shared" si="109"/>
        <v/>
      </c>
      <c r="AD1158" s="201" t="str">
        <f t="shared" si="107"/>
        <v/>
      </c>
      <c r="AE1158" s="202" t="str">
        <f t="shared" si="110"/>
        <v/>
      </c>
      <c r="AF1158" s="202" t="str">
        <f t="shared" si="111"/>
        <v/>
      </c>
      <c r="AG1158" s="202" t="str">
        <f t="shared" si="112"/>
        <v/>
      </c>
      <c r="AH1158" s="202"/>
      <c r="AI1158" s="1"/>
      <c r="AJ1158" s="217"/>
      <c r="AK1158" s="217"/>
      <c r="AL1158" s="217"/>
      <c r="AM1158" s="217"/>
      <c r="AO1158" s="217"/>
    </row>
    <row r="1159" spans="20:41" x14ac:dyDescent="0.25">
      <c r="T1159" s="200">
        <v>1149</v>
      </c>
      <c r="U1159" s="197">
        <f>IFERROR(INDEX(Sales!$B$6:$F$5005,$T1159,MATCH(U$10,Sales!$B$5:$F$5,0)),"")</f>
        <v>0</v>
      </c>
      <c r="V1159" s="196">
        <f>IFERROR(INDEX(Sales!$B$6:$F$5005,$T1159,MATCH(V$10,Sales!$B$5:$F$5,0)),"")</f>
        <v>0</v>
      </c>
      <c r="W1159" s="196">
        <f>IFERROR(INDEX(Sales!$B$6:$F$5005,$T1159,MATCH(W$10,Sales!$B$5:$F$5,0)),"")</f>
        <v>0</v>
      </c>
      <c r="X1159" s="196">
        <f>IFERROR(INDEX(Sales!$B$6:$F$5005,$T1159,MATCH(X$10,Sales!$B$5:$F$5,0)),"")</f>
        <v>0</v>
      </c>
      <c r="Y1159" s="220">
        <f>IFERROR(INDEX(Sales!$B$6:$F$5005,$T1159,MATCH(Y$10,Sales!$B$5:$F$5,0)),"")</f>
        <v>0</v>
      </c>
      <c r="Z1159" s="201"/>
      <c r="AA1159" s="201"/>
      <c r="AB1159" s="201" t="str">
        <f t="shared" si="108"/>
        <v>No</v>
      </c>
      <c r="AC1159" s="201" t="str">
        <f t="shared" si="109"/>
        <v/>
      </c>
      <c r="AD1159" s="201" t="str">
        <f t="shared" si="107"/>
        <v/>
      </c>
      <c r="AE1159" s="202" t="str">
        <f t="shared" si="110"/>
        <v/>
      </c>
      <c r="AF1159" s="202" t="str">
        <f t="shared" si="111"/>
        <v/>
      </c>
      <c r="AG1159" s="202" t="str">
        <f t="shared" si="112"/>
        <v/>
      </c>
      <c r="AH1159" s="202"/>
      <c r="AI1159" s="1"/>
      <c r="AJ1159" s="217"/>
      <c r="AK1159" s="217"/>
      <c r="AL1159" s="217"/>
      <c r="AM1159" s="217"/>
      <c r="AO1159" s="217"/>
    </row>
    <row r="1160" spans="20:41" x14ac:dyDescent="0.25">
      <c r="T1160" s="200">
        <v>1150</v>
      </c>
      <c r="U1160" s="197">
        <f>IFERROR(INDEX(Sales!$B$6:$F$5005,$T1160,MATCH(U$10,Sales!$B$5:$F$5,0)),"")</f>
        <v>0</v>
      </c>
      <c r="V1160" s="196">
        <f>IFERROR(INDEX(Sales!$B$6:$F$5005,$T1160,MATCH(V$10,Sales!$B$5:$F$5,0)),"")</f>
        <v>0</v>
      </c>
      <c r="W1160" s="196">
        <f>IFERROR(INDEX(Sales!$B$6:$F$5005,$T1160,MATCH(W$10,Sales!$B$5:$F$5,0)),"")</f>
        <v>0</v>
      </c>
      <c r="X1160" s="196">
        <f>IFERROR(INDEX(Sales!$B$6:$F$5005,$T1160,MATCH(X$10,Sales!$B$5:$F$5,0)),"")</f>
        <v>0</v>
      </c>
      <c r="Y1160" s="220">
        <f>IFERROR(INDEX(Sales!$B$6:$F$5005,$T1160,MATCH(Y$10,Sales!$B$5:$F$5,0)),"")</f>
        <v>0</v>
      </c>
      <c r="Z1160" s="201"/>
      <c r="AA1160" s="201"/>
      <c r="AB1160" s="201" t="str">
        <f t="shared" si="108"/>
        <v>No</v>
      </c>
      <c r="AC1160" s="201" t="str">
        <f t="shared" si="109"/>
        <v/>
      </c>
      <c r="AD1160" s="201" t="str">
        <f t="shared" si="107"/>
        <v/>
      </c>
      <c r="AE1160" s="202" t="str">
        <f t="shared" si="110"/>
        <v/>
      </c>
      <c r="AF1160" s="202" t="str">
        <f t="shared" si="111"/>
        <v/>
      </c>
      <c r="AG1160" s="202" t="str">
        <f t="shared" si="112"/>
        <v/>
      </c>
      <c r="AH1160" s="202"/>
      <c r="AI1160" s="1"/>
      <c r="AJ1160" s="217"/>
      <c r="AK1160" s="217"/>
      <c r="AL1160" s="217"/>
      <c r="AM1160" s="217"/>
      <c r="AO1160" s="217"/>
    </row>
    <row r="1161" spans="20:41" x14ac:dyDescent="0.25">
      <c r="T1161" s="200">
        <v>1151</v>
      </c>
      <c r="U1161" s="197">
        <f>IFERROR(INDEX(Sales!$B$6:$F$5005,$T1161,MATCH(U$10,Sales!$B$5:$F$5,0)),"")</f>
        <v>0</v>
      </c>
      <c r="V1161" s="196">
        <f>IFERROR(INDEX(Sales!$B$6:$F$5005,$T1161,MATCH(V$10,Sales!$B$5:$F$5,0)),"")</f>
        <v>0</v>
      </c>
      <c r="W1161" s="196">
        <f>IFERROR(INDEX(Sales!$B$6:$F$5005,$T1161,MATCH(W$10,Sales!$B$5:$F$5,0)),"")</f>
        <v>0</v>
      </c>
      <c r="X1161" s="196">
        <f>IFERROR(INDEX(Sales!$B$6:$F$5005,$T1161,MATCH(X$10,Sales!$B$5:$F$5,0)),"")</f>
        <v>0</v>
      </c>
      <c r="Y1161" s="220">
        <f>IFERROR(INDEX(Sales!$B$6:$F$5005,$T1161,MATCH(Y$10,Sales!$B$5:$F$5,0)),"")</f>
        <v>0</v>
      </c>
      <c r="Z1161" s="201"/>
      <c r="AA1161" s="201"/>
      <c r="AB1161" s="201" t="str">
        <f t="shared" si="108"/>
        <v>No</v>
      </c>
      <c r="AC1161" s="201" t="str">
        <f t="shared" si="109"/>
        <v/>
      </c>
      <c r="AD1161" s="201" t="str">
        <f t="shared" si="107"/>
        <v/>
      </c>
      <c r="AE1161" s="202" t="str">
        <f t="shared" si="110"/>
        <v/>
      </c>
      <c r="AF1161" s="202" t="str">
        <f t="shared" si="111"/>
        <v/>
      </c>
      <c r="AG1161" s="202" t="str">
        <f t="shared" si="112"/>
        <v/>
      </c>
      <c r="AH1161" s="202"/>
      <c r="AI1161" s="1"/>
      <c r="AJ1161" s="217"/>
      <c r="AK1161" s="217"/>
      <c r="AL1161" s="217"/>
      <c r="AM1161" s="217"/>
      <c r="AO1161" s="217"/>
    </row>
    <row r="1162" spans="20:41" x14ac:dyDescent="0.25">
      <c r="T1162" s="200">
        <v>1152</v>
      </c>
      <c r="U1162" s="197">
        <f>IFERROR(INDEX(Sales!$B$6:$F$5005,$T1162,MATCH(U$10,Sales!$B$5:$F$5,0)),"")</f>
        <v>0</v>
      </c>
      <c r="V1162" s="196">
        <f>IFERROR(INDEX(Sales!$B$6:$F$5005,$T1162,MATCH(V$10,Sales!$B$5:$F$5,0)),"")</f>
        <v>0</v>
      </c>
      <c r="W1162" s="196">
        <f>IFERROR(INDEX(Sales!$B$6:$F$5005,$T1162,MATCH(W$10,Sales!$B$5:$F$5,0)),"")</f>
        <v>0</v>
      </c>
      <c r="X1162" s="196">
        <f>IFERROR(INDEX(Sales!$B$6:$F$5005,$T1162,MATCH(X$10,Sales!$B$5:$F$5,0)),"")</f>
        <v>0</v>
      </c>
      <c r="Y1162" s="220">
        <f>IFERROR(INDEX(Sales!$B$6:$F$5005,$T1162,MATCH(Y$10,Sales!$B$5:$F$5,0)),"")</f>
        <v>0</v>
      </c>
      <c r="Z1162" s="201"/>
      <c r="AA1162" s="201"/>
      <c r="AB1162" s="201" t="str">
        <f t="shared" si="108"/>
        <v>No</v>
      </c>
      <c r="AC1162" s="201" t="str">
        <f t="shared" si="109"/>
        <v/>
      </c>
      <c r="AD1162" s="201" t="str">
        <f t="shared" si="107"/>
        <v/>
      </c>
      <c r="AE1162" s="202" t="str">
        <f t="shared" si="110"/>
        <v/>
      </c>
      <c r="AF1162" s="202" t="str">
        <f t="shared" si="111"/>
        <v/>
      </c>
      <c r="AG1162" s="202" t="str">
        <f t="shared" si="112"/>
        <v/>
      </c>
      <c r="AH1162" s="202"/>
      <c r="AI1162" s="1"/>
      <c r="AJ1162" s="217"/>
      <c r="AK1162" s="217"/>
      <c r="AL1162" s="217"/>
      <c r="AM1162" s="217"/>
      <c r="AO1162" s="217"/>
    </row>
    <row r="1163" spans="20:41" x14ac:dyDescent="0.25">
      <c r="T1163" s="200">
        <v>1153</v>
      </c>
      <c r="U1163" s="197">
        <f>IFERROR(INDEX(Sales!$B$6:$F$5005,$T1163,MATCH(U$10,Sales!$B$5:$F$5,0)),"")</f>
        <v>0</v>
      </c>
      <c r="V1163" s="196">
        <f>IFERROR(INDEX(Sales!$B$6:$F$5005,$T1163,MATCH(V$10,Sales!$B$5:$F$5,0)),"")</f>
        <v>0</v>
      </c>
      <c r="W1163" s="196">
        <f>IFERROR(INDEX(Sales!$B$6:$F$5005,$T1163,MATCH(W$10,Sales!$B$5:$F$5,0)),"")</f>
        <v>0</v>
      </c>
      <c r="X1163" s="196">
        <f>IFERROR(INDEX(Sales!$B$6:$F$5005,$T1163,MATCH(X$10,Sales!$B$5:$F$5,0)),"")</f>
        <v>0</v>
      </c>
      <c r="Y1163" s="220">
        <f>IFERROR(INDEX(Sales!$B$6:$F$5005,$T1163,MATCH(Y$10,Sales!$B$5:$F$5,0)),"")</f>
        <v>0</v>
      </c>
      <c r="Z1163" s="201"/>
      <c r="AA1163" s="201"/>
      <c r="AB1163" s="201" t="str">
        <f t="shared" si="108"/>
        <v>No</v>
      </c>
      <c r="AC1163" s="201" t="str">
        <f t="shared" si="109"/>
        <v/>
      </c>
      <c r="AD1163" s="201" t="str">
        <f t="shared" ref="AD1163:AD1226" si="113">IF($AB1163="No","",SUM($AT$10:$BE$10)/$AR$6)</f>
        <v/>
      </c>
      <c r="AE1163" s="202" t="str">
        <f t="shared" si="110"/>
        <v/>
      </c>
      <c r="AF1163" s="202" t="str">
        <f t="shared" si="111"/>
        <v/>
      </c>
      <c r="AG1163" s="202" t="str">
        <f t="shared" si="112"/>
        <v/>
      </c>
      <c r="AH1163" s="202"/>
      <c r="AI1163" s="1"/>
      <c r="AJ1163" s="217"/>
      <c r="AK1163" s="217"/>
      <c r="AL1163" s="217"/>
      <c r="AM1163" s="217"/>
      <c r="AO1163" s="217"/>
    </row>
    <row r="1164" spans="20:41" x14ac:dyDescent="0.25">
      <c r="T1164" s="200">
        <v>1154</v>
      </c>
      <c r="U1164" s="197">
        <f>IFERROR(INDEX(Sales!$B$6:$F$5005,$T1164,MATCH(U$10,Sales!$B$5:$F$5,0)),"")</f>
        <v>0</v>
      </c>
      <c r="V1164" s="196">
        <f>IFERROR(INDEX(Sales!$B$6:$F$5005,$T1164,MATCH(V$10,Sales!$B$5:$F$5,0)),"")</f>
        <v>0</v>
      </c>
      <c r="W1164" s="196">
        <f>IFERROR(INDEX(Sales!$B$6:$F$5005,$T1164,MATCH(W$10,Sales!$B$5:$F$5,0)),"")</f>
        <v>0</v>
      </c>
      <c r="X1164" s="196">
        <f>IFERROR(INDEX(Sales!$B$6:$F$5005,$T1164,MATCH(X$10,Sales!$B$5:$F$5,0)),"")</f>
        <v>0</v>
      </c>
      <c r="Y1164" s="220">
        <f>IFERROR(INDEX(Sales!$B$6:$F$5005,$T1164,MATCH(Y$10,Sales!$B$5:$F$5,0)),"")</f>
        <v>0</v>
      </c>
      <c r="Z1164" s="201"/>
      <c r="AA1164" s="201"/>
      <c r="AB1164" s="201" t="str">
        <f t="shared" ref="AB1164:AB1227" si="114">IF($U1164=0,"No","Yes")</f>
        <v>No</v>
      </c>
      <c r="AC1164" s="201" t="str">
        <f t="shared" ref="AC1164:AC1227" si="115">IFERROR(IF($AB1164="No","",$Y1164),"")</f>
        <v/>
      </c>
      <c r="AD1164" s="201" t="str">
        <f t="shared" si="113"/>
        <v/>
      </c>
      <c r="AE1164" s="202" t="str">
        <f t="shared" ref="AE1164:AE1227" si="116">IFERROR(IF($AB1164="No","",YEAR($U1164)),"")</f>
        <v/>
      </c>
      <c r="AF1164" s="202" t="str">
        <f t="shared" ref="AF1164:AF1227" si="117">IFERROR(IF($AB1164="No","",MONTH($U1164)),"")</f>
        <v/>
      </c>
      <c r="AG1164" s="202" t="str">
        <f t="shared" ref="AG1164:AG1227" si="118">IFERROR(INDEX($AJ$11:$AK$22,MATCH($AF1164,$AJ$11:$AJ$22,0),2),"")</f>
        <v/>
      </c>
      <c r="AH1164" s="202"/>
      <c r="AI1164" s="1"/>
      <c r="AJ1164" s="217"/>
      <c r="AK1164" s="217"/>
      <c r="AL1164" s="217"/>
      <c r="AM1164" s="217"/>
      <c r="AO1164" s="217"/>
    </row>
    <row r="1165" spans="20:41" x14ac:dyDescent="0.25">
      <c r="T1165" s="200">
        <v>1155</v>
      </c>
      <c r="U1165" s="197">
        <f>IFERROR(INDEX(Sales!$B$6:$F$5005,$T1165,MATCH(U$10,Sales!$B$5:$F$5,0)),"")</f>
        <v>0</v>
      </c>
      <c r="V1165" s="196">
        <f>IFERROR(INDEX(Sales!$B$6:$F$5005,$T1165,MATCH(V$10,Sales!$B$5:$F$5,0)),"")</f>
        <v>0</v>
      </c>
      <c r="W1165" s="196">
        <f>IFERROR(INDEX(Sales!$B$6:$F$5005,$T1165,MATCH(W$10,Sales!$B$5:$F$5,0)),"")</f>
        <v>0</v>
      </c>
      <c r="X1165" s="196">
        <f>IFERROR(INDEX(Sales!$B$6:$F$5005,$T1165,MATCH(X$10,Sales!$B$5:$F$5,0)),"")</f>
        <v>0</v>
      </c>
      <c r="Y1165" s="220">
        <f>IFERROR(INDEX(Sales!$B$6:$F$5005,$T1165,MATCH(Y$10,Sales!$B$5:$F$5,0)),"")</f>
        <v>0</v>
      </c>
      <c r="Z1165" s="201"/>
      <c r="AA1165" s="201"/>
      <c r="AB1165" s="201" t="str">
        <f t="shared" si="114"/>
        <v>No</v>
      </c>
      <c r="AC1165" s="201" t="str">
        <f t="shared" si="115"/>
        <v/>
      </c>
      <c r="AD1165" s="201" t="str">
        <f t="shared" si="113"/>
        <v/>
      </c>
      <c r="AE1165" s="202" t="str">
        <f t="shared" si="116"/>
        <v/>
      </c>
      <c r="AF1165" s="202" t="str">
        <f t="shared" si="117"/>
        <v/>
      </c>
      <c r="AG1165" s="202" t="str">
        <f t="shared" si="118"/>
        <v/>
      </c>
      <c r="AH1165" s="202"/>
      <c r="AI1165" s="1"/>
      <c r="AJ1165" s="217"/>
      <c r="AK1165" s="217"/>
      <c r="AL1165" s="217"/>
      <c r="AM1165" s="217"/>
      <c r="AO1165" s="217"/>
    </row>
    <row r="1166" spans="20:41" x14ac:dyDescent="0.25">
      <c r="T1166" s="200">
        <v>1156</v>
      </c>
      <c r="U1166" s="197">
        <f>IFERROR(INDEX(Sales!$B$6:$F$5005,$T1166,MATCH(U$10,Sales!$B$5:$F$5,0)),"")</f>
        <v>0</v>
      </c>
      <c r="V1166" s="196">
        <f>IFERROR(INDEX(Sales!$B$6:$F$5005,$T1166,MATCH(V$10,Sales!$B$5:$F$5,0)),"")</f>
        <v>0</v>
      </c>
      <c r="W1166" s="196">
        <f>IFERROR(INDEX(Sales!$B$6:$F$5005,$T1166,MATCH(W$10,Sales!$B$5:$F$5,0)),"")</f>
        <v>0</v>
      </c>
      <c r="X1166" s="196">
        <f>IFERROR(INDEX(Sales!$B$6:$F$5005,$T1166,MATCH(X$10,Sales!$B$5:$F$5,0)),"")</f>
        <v>0</v>
      </c>
      <c r="Y1166" s="220">
        <f>IFERROR(INDEX(Sales!$B$6:$F$5005,$T1166,MATCH(Y$10,Sales!$B$5:$F$5,0)),"")</f>
        <v>0</v>
      </c>
      <c r="Z1166" s="201"/>
      <c r="AA1166" s="201"/>
      <c r="AB1166" s="201" t="str">
        <f t="shared" si="114"/>
        <v>No</v>
      </c>
      <c r="AC1166" s="201" t="str">
        <f t="shared" si="115"/>
        <v/>
      </c>
      <c r="AD1166" s="201" t="str">
        <f t="shared" si="113"/>
        <v/>
      </c>
      <c r="AE1166" s="202" t="str">
        <f t="shared" si="116"/>
        <v/>
      </c>
      <c r="AF1166" s="202" t="str">
        <f t="shared" si="117"/>
        <v/>
      </c>
      <c r="AG1166" s="202" t="str">
        <f t="shared" si="118"/>
        <v/>
      </c>
      <c r="AH1166" s="202"/>
      <c r="AI1166" s="1"/>
      <c r="AJ1166" s="217"/>
      <c r="AK1166" s="217"/>
      <c r="AL1166" s="217"/>
      <c r="AM1166" s="217"/>
      <c r="AO1166" s="217"/>
    </row>
    <row r="1167" spans="20:41" x14ac:dyDescent="0.25">
      <c r="T1167" s="200">
        <v>1157</v>
      </c>
      <c r="U1167" s="197">
        <f>IFERROR(INDEX(Sales!$B$6:$F$5005,$T1167,MATCH(U$10,Sales!$B$5:$F$5,0)),"")</f>
        <v>0</v>
      </c>
      <c r="V1167" s="196">
        <f>IFERROR(INDEX(Sales!$B$6:$F$5005,$T1167,MATCH(V$10,Sales!$B$5:$F$5,0)),"")</f>
        <v>0</v>
      </c>
      <c r="W1167" s="196">
        <f>IFERROR(INDEX(Sales!$B$6:$F$5005,$T1167,MATCH(W$10,Sales!$B$5:$F$5,0)),"")</f>
        <v>0</v>
      </c>
      <c r="X1167" s="196">
        <f>IFERROR(INDEX(Sales!$B$6:$F$5005,$T1167,MATCH(X$10,Sales!$B$5:$F$5,0)),"")</f>
        <v>0</v>
      </c>
      <c r="Y1167" s="220">
        <f>IFERROR(INDEX(Sales!$B$6:$F$5005,$T1167,MATCH(Y$10,Sales!$B$5:$F$5,0)),"")</f>
        <v>0</v>
      </c>
      <c r="Z1167" s="201"/>
      <c r="AA1167" s="201"/>
      <c r="AB1167" s="201" t="str">
        <f t="shared" si="114"/>
        <v>No</v>
      </c>
      <c r="AC1167" s="201" t="str">
        <f t="shared" si="115"/>
        <v/>
      </c>
      <c r="AD1167" s="201" t="str">
        <f t="shared" si="113"/>
        <v/>
      </c>
      <c r="AE1167" s="202" t="str">
        <f t="shared" si="116"/>
        <v/>
      </c>
      <c r="AF1167" s="202" t="str">
        <f t="shared" si="117"/>
        <v/>
      </c>
      <c r="AG1167" s="202" t="str">
        <f t="shared" si="118"/>
        <v/>
      </c>
      <c r="AH1167" s="202"/>
      <c r="AI1167" s="1"/>
      <c r="AJ1167" s="217"/>
      <c r="AK1167" s="217"/>
      <c r="AL1167" s="217"/>
      <c r="AM1167" s="217"/>
      <c r="AO1167" s="217"/>
    </row>
    <row r="1168" spans="20:41" x14ac:dyDescent="0.25">
      <c r="T1168" s="200">
        <v>1158</v>
      </c>
      <c r="U1168" s="197">
        <f>IFERROR(INDEX(Sales!$B$6:$F$5005,$T1168,MATCH(U$10,Sales!$B$5:$F$5,0)),"")</f>
        <v>0</v>
      </c>
      <c r="V1168" s="196">
        <f>IFERROR(INDEX(Sales!$B$6:$F$5005,$T1168,MATCH(V$10,Sales!$B$5:$F$5,0)),"")</f>
        <v>0</v>
      </c>
      <c r="W1168" s="196">
        <f>IFERROR(INDEX(Sales!$B$6:$F$5005,$T1168,MATCH(W$10,Sales!$B$5:$F$5,0)),"")</f>
        <v>0</v>
      </c>
      <c r="X1168" s="196">
        <f>IFERROR(INDEX(Sales!$B$6:$F$5005,$T1168,MATCH(X$10,Sales!$B$5:$F$5,0)),"")</f>
        <v>0</v>
      </c>
      <c r="Y1168" s="220">
        <f>IFERROR(INDEX(Sales!$B$6:$F$5005,$T1168,MATCH(Y$10,Sales!$B$5:$F$5,0)),"")</f>
        <v>0</v>
      </c>
      <c r="Z1168" s="201"/>
      <c r="AA1168" s="201"/>
      <c r="AB1168" s="201" t="str">
        <f t="shared" si="114"/>
        <v>No</v>
      </c>
      <c r="AC1168" s="201" t="str">
        <f t="shared" si="115"/>
        <v/>
      </c>
      <c r="AD1168" s="201" t="str">
        <f t="shared" si="113"/>
        <v/>
      </c>
      <c r="AE1168" s="202" t="str">
        <f t="shared" si="116"/>
        <v/>
      </c>
      <c r="AF1168" s="202" t="str">
        <f t="shared" si="117"/>
        <v/>
      </c>
      <c r="AG1168" s="202" t="str">
        <f t="shared" si="118"/>
        <v/>
      </c>
      <c r="AH1168" s="202"/>
      <c r="AI1168" s="1"/>
      <c r="AJ1168" s="217"/>
      <c r="AK1168" s="217"/>
      <c r="AL1168" s="217"/>
      <c r="AM1168" s="217"/>
      <c r="AO1168" s="217"/>
    </row>
    <row r="1169" spans="20:41" x14ac:dyDescent="0.25">
      <c r="T1169" s="200">
        <v>1159</v>
      </c>
      <c r="U1169" s="197">
        <f>IFERROR(INDEX(Sales!$B$6:$F$5005,$T1169,MATCH(U$10,Sales!$B$5:$F$5,0)),"")</f>
        <v>0</v>
      </c>
      <c r="V1169" s="196">
        <f>IFERROR(INDEX(Sales!$B$6:$F$5005,$T1169,MATCH(V$10,Sales!$B$5:$F$5,0)),"")</f>
        <v>0</v>
      </c>
      <c r="W1169" s="196">
        <f>IFERROR(INDEX(Sales!$B$6:$F$5005,$T1169,MATCH(W$10,Sales!$B$5:$F$5,0)),"")</f>
        <v>0</v>
      </c>
      <c r="X1169" s="196">
        <f>IFERROR(INDEX(Sales!$B$6:$F$5005,$T1169,MATCH(X$10,Sales!$B$5:$F$5,0)),"")</f>
        <v>0</v>
      </c>
      <c r="Y1169" s="220">
        <f>IFERROR(INDEX(Sales!$B$6:$F$5005,$T1169,MATCH(Y$10,Sales!$B$5:$F$5,0)),"")</f>
        <v>0</v>
      </c>
      <c r="Z1169" s="201"/>
      <c r="AA1169" s="201"/>
      <c r="AB1169" s="201" t="str">
        <f t="shared" si="114"/>
        <v>No</v>
      </c>
      <c r="AC1169" s="201" t="str">
        <f t="shared" si="115"/>
        <v/>
      </c>
      <c r="AD1169" s="201" t="str">
        <f t="shared" si="113"/>
        <v/>
      </c>
      <c r="AE1169" s="202" t="str">
        <f t="shared" si="116"/>
        <v/>
      </c>
      <c r="AF1169" s="202" t="str">
        <f t="shared" si="117"/>
        <v/>
      </c>
      <c r="AG1169" s="202" t="str">
        <f t="shared" si="118"/>
        <v/>
      </c>
      <c r="AH1169" s="202"/>
      <c r="AI1169" s="1"/>
      <c r="AJ1169" s="217"/>
      <c r="AK1169" s="217"/>
      <c r="AL1169" s="217"/>
      <c r="AM1169" s="217"/>
      <c r="AO1169" s="217"/>
    </row>
    <row r="1170" spans="20:41" x14ac:dyDescent="0.25">
      <c r="T1170" s="200">
        <v>1160</v>
      </c>
      <c r="U1170" s="197">
        <f>IFERROR(INDEX(Sales!$B$6:$F$5005,$T1170,MATCH(U$10,Sales!$B$5:$F$5,0)),"")</f>
        <v>0</v>
      </c>
      <c r="V1170" s="196">
        <f>IFERROR(INDEX(Sales!$B$6:$F$5005,$T1170,MATCH(V$10,Sales!$B$5:$F$5,0)),"")</f>
        <v>0</v>
      </c>
      <c r="W1170" s="196">
        <f>IFERROR(INDEX(Sales!$B$6:$F$5005,$T1170,MATCH(W$10,Sales!$B$5:$F$5,0)),"")</f>
        <v>0</v>
      </c>
      <c r="X1170" s="196">
        <f>IFERROR(INDEX(Sales!$B$6:$F$5005,$T1170,MATCH(X$10,Sales!$B$5:$F$5,0)),"")</f>
        <v>0</v>
      </c>
      <c r="Y1170" s="220">
        <f>IFERROR(INDEX(Sales!$B$6:$F$5005,$T1170,MATCH(Y$10,Sales!$B$5:$F$5,0)),"")</f>
        <v>0</v>
      </c>
      <c r="Z1170" s="201"/>
      <c r="AA1170" s="201"/>
      <c r="AB1170" s="201" t="str">
        <f t="shared" si="114"/>
        <v>No</v>
      </c>
      <c r="AC1170" s="201" t="str">
        <f t="shared" si="115"/>
        <v/>
      </c>
      <c r="AD1170" s="201" t="str">
        <f t="shared" si="113"/>
        <v/>
      </c>
      <c r="AE1170" s="202" t="str">
        <f t="shared" si="116"/>
        <v/>
      </c>
      <c r="AF1170" s="202" t="str">
        <f t="shared" si="117"/>
        <v/>
      </c>
      <c r="AG1170" s="202" t="str">
        <f t="shared" si="118"/>
        <v/>
      </c>
      <c r="AH1170" s="202"/>
      <c r="AI1170" s="1"/>
      <c r="AJ1170" s="217"/>
      <c r="AK1170" s="217"/>
      <c r="AL1170" s="217"/>
      <c r="AM1170" s="217"/>
      <c r="AO1170" s="217"/>
    </row>
    <row r="1171" spans="20:41" x14ac:dyDescent="0.25">
      <c r="T1171" s="200">
        <v>1161</v>
      </c>
      <c r="U1171" s="197">
        <f>IFERROR(INDEX(Sales!$B$6:$F$5005,$T1171,MATCH(U$10,Sales!$B$5:$F$5,0)),"")</f>
        <v>0</v>
      </c>
      <c r="V1171" s="196">
        <f>IFERROR(INDEX(Sales!$B$6:$F$5005,$T1171,MATCH(V$10,Sales!$B$5:$F$5,0)),"")</f>
        <v>0</v>
      </c>
      <c r="W1171" s="196">
        <f>IFERROR(INDEX(Sales!$B$6:$F$5005,$T1171,MATCH(W$10,Sales!$B$5:$F$5,0)),"")</f>
        <v>0</v>
      </c>
      <c r="X1171" s="196">
        <f>IFERROR(INDEX(Sales!$B$6:$F$5005,$T1171,MATCH(X$10,Sales!$B$5:$F$5,0)),"")</f>
        <v>0</v>
      </c>
      <c r="Y1171" s="220">
        <f>IFERROR(INDEX(Sales!$B$6:$F$5005,$T1171,MATCH(Y$10,Sales!$B$5:$F$5,0)),"")</f>
        <v>0</v>
      </c>
      <c r="Z1171" s="201"/>
      <c r="AA1171" s="201"/>
      <c r="AB1171" s="201" t="str">
        <f t="shared" si="114"/>
        <v>No</v>
      </c>
      <c r="AC1171" s="201" t="str">
        <f t="shared" si="115"/>
        <v/>
      </c>
      <c r="AD1171" s="201" t="str">
        <f t="shared" si="113"/>
        <v/>
      </c>
      <c r="AE1171" s="202" t="str">
        <f t="shared" si="116"/>
        <v/>
      </c>
      <c r="AF1171" s="202" t="str">
        <f t="shared" si="117"/>
        <v/>
      </c>
      <c r="AG1171" s="202" t="str">
        <f t="shared" si="118"/>
        <v/>
      </c>
      <c r="AH1171" s="202"/>
      <c r="AI1171" s="1"/>
      <c r="AJ1171" s="217"/>
      <c r="AK1171" s="217"/>
      <c r="AL1171" s="217"/>
      <c r="AM1171" s="217"/>
      <c r="AO1171" s="217"/>
    </row>
    <row r="1172" spans="20:41" x14ac:dyDescent="0.25">
      <c r="T1172" s="200">
        <v>1162</v>
      </c>
      <c r="U1172" s="197">
        <f>IFERROR(INDEX(Sales!$B$6:$F$5005,$T1172,MATCH(U$10,Sales!$B$5:$F$5,0)),"")</f>
        <v>0</v>
      </c>
      <c r="V1172" s="196">
        <f>IFERROR(INDEX(Sales!$B$6:$F$5005,$T1172,MATCH(V$10,Sales!$B$5:$F$5,0)),"")</f>
        <v>0</v>
      </c>
      <c r="W1172" s="196">
        <f>IFERROR(INDEX(Sales!$B$6:$F$5005,$T1172,MATCH(W$10,Sales!$B$5:$F$5,0)),"")</f>
        <v>0</v>
      </c>
      <c r="X1172" s="196">
        <f>IFERROR(INDEX(Sales!$B$6:$F$5005,$T1172,MATCH(X$10,Sales!$B$5:$F$5,0)),"")</f>
        <v>0</v>
      </c>
      <c r="Y1172" s="220">
        <f>IFERROR(INDEX(Sales!$B$6:$F$5005,$T1172,MATCH(Y$10,Sales!$B$5:$F$5,0)),"")</f>
        <v>0</v>
      </c>
      <c r="Z1172" s="201"/>
      <c r="AA1172" s="201"/>
      <c r="AB1172" s="201" t="str">
        <f t="shared" si="114"/>
        <v>No</v>
      </c>
      <c r="AC1172" s="201" t="str">
        <f t="shared" si="115"/>
        <v/>
      </c>
      <c r="AD1172" s="201" t="str">
        <f t="shared" si="113"/>
        <v/>
      </c>
      <c r="AE1172" s="202" t="str">
        <f t="shared" si="116"/>
        <v/>
      </c>
      <c r="AF1172" s="202" t="str">
        <f t="shared" si="117"/>
        <v/>
      </c>
      <c r="AG1172" s="202" t="str">
        <f t="shared" si="118"/>
        <v/>
      </c>
      <c r="AH1172" s="202"/>
      <c r="AI1172" s="1"/>
      <c r="AJ1172" s="217"/>
      <c r="AK1172" s="217"/>
      <c r="AL1172" s="217"/>
      <c r="AM1172" s="217"/>
      <c r="AO1172" s="217"/>
    </row>
    <row r="1173" spans="20:41" x14ac:dyDescent="0.25">
      <c r="T1173" s="200">
        <v>1163</v>
      </c>
      <c r="U1173" s="197">
        <f>IFERROR(INDEX(Sales!$B$6:$F$5005,$T1173,MATCH(U$10,Sales!$B$5:$F$5,0)),"")</f>
        <v>0</v>
      </c>
      <c r="V1173" s="196">
        <f>IFERROR(INDEX(Sales!$B$6:$F$5005,$T1173,MATCH(V$10,Sales!$B$5:$F$5,0)),"")</f>
        <v>0</v>
      </c>
      <c r="W1173" s="196">
        <f>IFERROR(INDEX(Sales!$B$6:$F$5005,$T1173,MATCH(W$10,Sales!$B$5:$F$5,0)),"")</f>
        <v>0</v>
      </c>
      <c r="X1173" s="196">
        <f>IFERROR(INDEX(Sales!$B$6:$F$5005,$T1173,MATCH(X$10,Sales!$B$5:$F$5,0)),"")</f>
        <v>0</v>
      </c>
      <c r="Y1173" s="220">
        <f>IFERROR(INDEX(Sales!$B$6:$F$5005,$T1173,MATCH(Y$10,Sales!$B$5:$F$5,0)),"")</f>
        <v>0</v>
      </c>
      <c r="Z1173" s="201"/>
      <c r="AA1173" s="201"/>
      <c r="AB1173" s="201" t="str">
        <f t="shared" si="114"/>
        <v>No</v>
      </c>
      <c r="AC1173" s="201" t="str">
        <f t="shared" si="115"/>
        <v/>
      </c>
      <c r="AD1173" s="201" t="str">
        <f t="shared" si="113"/>
        <v/>
      </c>
      <c r="AE1173" s="202" t="str">
        <f t="shared" si="116"/>
        <v/>
      </c>
      <c r="AF1173" s="202" t="str">
        <f t="shared" si="117"/>
        <v/>
      </c>
      <c r="AG1173" s="202" t="str">
        <f t="shared" si="118"/>
        <v/>
      </c>
      <c r="AH1173" s="202"/>
      <c r="AI1173" s="1"/>
      <c r="AJ1173" s="217"/>
      <c r="AK1173" s="217"/>
      <c r="AL1173" s="217"/>
      <c r="AM1173" s="217"/>
      <c r="AO1173" s="217"/>
    </row>
    <row r="1174" spans="20:41" x14ac:dyDescent="0.25">
      <c r="T1174" s="200">
        <v>1164</v>
      </c>
      <c r="U1174" s="197">
        <f>IFERROR(INDEX(Sales!$B$6:$F$5005,$T1174,MATCH(U$10,Sales!$B$5:$F$5,0)),"")</f>
        <v>0</v>
      </c>
      <c r="V1174" s="196">
        <f>IFERROR(INDEX(Sales!$B$6:$F$5005,$T1174,MATCH(V$10,Sales!$B$5:$F$5,0)),"")</f>
        <v>0</v>
      </c>
      <c r="W1174" s="196">
        <f>IFERROR(INDEX(Sales!$B$6:$F$5005,$T1174,MATCH(W$10,Sales!$B$5:$F$5,0)),"")</f>
        <v>0</v>
      </c>
      <c r="X1174" s="196">
        <f>IFERROR(INDEX(Sales!$B$6:$F$5005,$T1174,MATCH(X$10,Sales!$B$5:$F$5,0)),"")</f>
        <v>0</v>
      </c>
      <c r="Y1174" s="220">
        <f>IFERROR(INDEX(Sales!$B$6:$F$5005,$T1174,MATCH(Y$10,Sales!$B$5:$F$5,0)),"")</f>
        <v>0</v>
      </c>
      <c r="Z1174" s="201"/>
      <c r="AA1174" s="201"/>
      <c r="AB1174" s="201" t="str">
        <f t="shared" si="114"/>
        <v>No</v>
      </c>
      <c r="AC1174" s="201" t="str">
        <f t="shared" si="115"/>
        <v/>
      </c>
      <c r="AD1174" s="201" t="str">
        <f t="shared" si="113"/>
        <v/>
      </c>
      <c r="AE1174" s="202" t="str">
        <f t="shared" si="116"/>
        <v/>
      </c>
      <c r="AF1174" s="202" t="str">
        <f t="shared" si="117"/>
        <v/>
      </c>
      <c r="AG1174" s="202" t="str">
        <f t="shared" si="118"/>
        <v/>
      </c>
      <c r="AH1174" s="202"/>
      <c r="AI1174" s="1"/>
      <c r="AJ1174" s="217"/>
      <c r="AK1174" s="217"/>
      <c r="AL1174" s="217"/>
      <c r="AM1174" s="217"/>
      <c r="AO1174" s="217"/>
    </row>
    <row r="1175" spans="20:41" x14ac:dyDescent="0.25">
      <c r="T1175" s="200">
        <v>1165</v>
      </c>
      <c r="U1175" s="197">
        <f>IFERROR(INDEX(Sales!$B$6:$F$5005,$T1175,MATCH(U$10,Sales!$B$5:$F$5,0)),"")</f>
        <v>0</v>
      </c>
      <c r="V1175" s="196">
        <f>IFERROR(INDEX(Sales!$B$6:$F$5005,$T1175,MATCH(V$10,Sales!$B$5:$F$5,0)),"")</f>
        <v>0</v>
      </c>
      <c r="W1175" s="196">
        <f>IFERROR(INDEX(Sales!$B$6:$F$5005,$T1175,MATCH(W$10,Sales!$B$5:$F$5,0)),"")</f>
        <v>0</v>
      </c>
      <c r="X1175" s="196">
        <f>IFERROR(INDEX(Sales!$B$6:$F$5005,$T1175,MATCH(X$10,Sales!$B$5:$F$5,0)),"")</f>
        <v>0</v>
      </c>
      <c r="Y1175" s="220">
        <f>IFERROR(INDEX(Sales!$B$6:$F$5005,$T1175,MATCH(Y$10,Sales!$B$5:$F$5,0)),"")</f>
        <v>0</v>
      </c>
      <c r="Z1175" s="201"/>
      <c r="AA1175" s="201"/>
      <c r="AB1175" s="201" t="str">
        <f t="shared" si="114"/>
        <v>No</v>
      </c>
      <c r="AC1175" s="201" t="str">
        <f t="shared" si="115"/>
        <v/>
      </c>
      <c r="AD1175" s="201" t="str">
        <f t="shared" si="113"/>
        <v/>
      </c>
      <c r="AE1175" s="202" t="str">
        <f t="shared" si="116"/>
        <v/>
      </c>
      <c r="AF1175" s="202" t="str">
        <f t="shared" si="117"/>
        <v/>
      </c>
      <c r="AG1175" s="202" t="str">
        <f t="shared" si="118"/>
        <v/>
      </c>
      <c r="AH1175" s="202"/>
      <c r="AI1175" s="1"/>
      <c r="AJ1175" s="217"/>
      <c r="AK1175" s="217"/>
      <c r="AL1175" s="217"/>
      <c r="AM1175" s="217"/>
      <c r="AO1175" s="217"/>
    </row>
    <row r="1176" spans="20:41" x14ac:dyDescent="0.25">
      <c r="T1176" s="200">
        <v>1166</v>
      </c>
      <c r="U1176" s="197">
        <f>IFERROR(INDEX(Sales!$B$6:$F$5005,$T1176,MATCH(U$10,Sales!$B$5:$F$5,0)),"")</f>
        <v>0</v>
      </c>
      <c r="V1176" s="196">
        <f>IFERROR(INDEX(Sales!$B$6:$F$5005,$T1176,MATCH(V$10,Sales!$B$5:$F$5,0)),"")</f>
        <v>0</v>
      </c>
      <c r="W1176" s="196">
        <f>IFERROR(INDEX(Sales!$B$6:$F$5005,$T1176,MATCH(W$10,Sales!$B$5:$F$5,0)),"")</f>
        <v>0</v>
      </c>
      <c r="X1176" s="196">
        <f>IFERROR(INDEX(Sales!$B$6:$F$5005,$T1176,MATCH(X$10,Sales!$B$5:$F$5,0)),"")</f>
        <v>0</v>
      </c>
      <c r="Y1176" s="220">
        <f>IFERROR(INDEX(Sales!$B$6:$F$5005,$T1176,MATCH(Y$10,Sales!$B$5:$F$5,0)),"")</f>
        <v>0</v>
      </c>
      <c r="Z1176" s="201"/>
      <c r="AA1176" s="201"/>
      <c r="AB1176" s="201" t="str">
        <f t="shared" si="114"/>
        <v>No</v>
      </c>
      <c r="AC1176" s="201" t="str">
        <f t="shared" si="115"/>
        <v/>
      </c>
      <c r="AD1176" s="201" t="str">
        <f t="shared" si="113"/>
        <v/>
      </c>
      <c r="AE1176" s="202" t="str">
        <f t="shared" si="116"/>
        <v/>
      </c>
      <c r="AF1176" s="202" t="str">
        <f t="shared" si="117"/>
        <v/>
      </c>
      <c r="AG1176" s="202" t="str">
        <f t="shared" si="118"/>
        <v/>
      </c>
      <c r="AH1176" s="202"/>
      <c r="AI1176" s="1"/>
      <c r="AJ1176" s="217"/>
      <c r="AK1176" s="217"/>
      <c r="AL1176" s="217"/>
      <c r="AM1176" s="217"/>
      <c r="AO1176" s="217"/>
    </row>
    <row r="1177" spans="20:41" x14ac:dyDescent="0.25">
      <c r="T1177" s="200">
        <v>1167</v>
      </c>
      <c r="U1177" s="197">
        <f>IFERROR(INDEX(Sales!$B$6:$F$5005,$T1177,MATCH(U$10,Sales!$B$5:$F$5,0)),"")</f>
        <v>0</v>
      </c>
      <c r="V1177" s="196">
        <f>IFERROR(INDEX(Sales!$B$6:$F$5005,$T1177,MATCH(V$10,Sales!$B$5:$F$5,0)),"")</f>
        <v>0</v>
      </c>
      <c r="W1177" s="196">
        <f>IFERROR(INDEX(Sales!$B$6:$F$5005,$T1177,MATCH(W$10,Sales!$B$5:$F$5,0)),"")</f>
        <v>0</v>
      </c>
      <c r="X1177" s="196">
        <f>IFERROR(INDEX(Sales!$B$6:$F$5005,$T1177,MATCH(X$10,Sales!$B$5:$F$5,0)),"")</f>
        <v>0</v>
      </c>
      <c r="Y1177" s="220">
        <f>IFERROR(INDEX(Sales!$B$6:$F$5005,$T1177,MATCH(Y$10,Sales!$B$5:$F$5,0)),"")</f>
        <v>0</v>
      </c>
      <c r="Z1177" s="201"/>
      <c r="AA1177" s="201"/>
      <c r="AB1177" s="201" t="str">
        <f t="shared" si="114"/>
        <v>No</v>
      </c>
      <c r="AC1177" s="201" t="str">
        <f t="shared" si="115"/>
        <v/>
      </c>
      <c r="AD1177" s="201" t="str">
        <f t="shared" si="113"/>
        <v/>
      </c>
      <c r="AE1177" s="202" t="str">
        <f t="shared" si="116"/>
        <v/>
      </c>
      <c r="AF1177" s="202" t="str">
        <f t="shared" si="117"/>
        <v/>
      </c>
      <c r="AG1177" s="202" t="str">
        <f t="shared" si="118"/>
        <v/>
      </c>
      <c r="AH1177" s="202"/>
      <c r="AI1177" s="1"/>
      <c r="AJ1177" s="217"/>
      <c r="AK1177" s="217"/>
      <c r="AL1177" s="217"/>
      <c r="AM1177" s="217"/>
      <c r="AO1177" s="217"/>
    </row>
    <row r="1178" spans="20:41" x14ac:dyDescent="0.25">
      <c r="T1178" s="200">
        <v>1168</v>
      </c>
      <c r="U1178" s="197">
        <f>IFERROR(INDEX(Sales!$B$6:$F$5005,$T1178,MATCH(U$10,Sales!$B$5:$F$5,0)),"")</f>
        <v>0</v>
      </c>
      <c r="V1178" s="196">
        <f>IFERROR(INDEX(Sales!$B$6:$F$5005,$T1178,MATCH(V$10,Sales!$B$5:$F$5,0)),"")</f>
        <v>0</v>
      </c>
      <c r="W1178" s="196">
        <f>IFERROR(INDEX(Sales!$B$6:$F$5005,$T1178,MATCH(W$10,Sales!$B$5:$F$5,0)),"")</f>
        <v>0</v>
      </c>
      <c r="X1178" s="196">
        <f>IFERROR(INDEX(Sales!$B$6:$F$5005,$T1178,MATCH(X$10,Sales!$B$5:$F$5,0)),"")</f>
        <v>0</v>
      </c>
      <c r="Y1178" s="220">
        <f>IFERROR(INDEX(Sales!$B$6:$F$5005,$T1178,MATCH(Y$10,Sales!$B$5:$F$5,0)),"")</f>
        <v>0</v>
      </c>
      <c r="Z1178" s="201"/>
      <c r="AA1178" s="201"/>
      <c r="AB1178" s="201" t="str">
        <f t="shared" si="114"/>
        <v>No</v>
      </c>
      <c r="AC1178" s="201" t="str">
        <f t="shared" si="115"/>
        <v/>
      </c>
      <c r="AD1178" s="201" t="str">
        <f t="shared" si="113"/>
        <v/>
      </c>
      <c r="AE1178" s="202" t="str">
        <f t="shared" si="116"/>
        <v/>
      </c>
      <c r="AF1178" s="202" t="str">
        <f t="shared" si="117"/>
        <v/>
      </c>
      <c r="AG1178" s="202" t="str">
        <f t="shared" si="118"/>
        <v/>
      </c>
      <c r="AH1178" s="202"/>
      <c r="AI1178" s="1"/>
      <c r="AJ1178" s="217"/>
      <c r="AK1178" s="217"/>
      <c r="AL1178" s="217"/>
      <c r="AM1178" s="217"/>
      <c r="AO1178" s="217"/>
    </row>
    <row r="1179" spans="20:41" x14ac:dyDescent="0.25">
      <c r="T1179" s="200">
        <v>1169</v>
      </c>
      <c r="U1179" s="197">
        <f>IFERROR(INDEX(Sales!$B$6:$F$5005,$T1179,MATCH(U$10,Sales!$B$5:$F$5,0)),"")</f>
        <v>0</v>
      </c>
      <c r="V1179" s="196">
        <f>IFERROR(INDEX(Sales!$B$6:$F$5005,$T1179,MATCH(V$10,Sales!$B$5:$F$5,0)),"")</f>
        <v>0</v>
      </c>
      <c r="W1179" s="196">
        <f>IFERROR(INDEX(Sales!$B$6:$F$5005,$T1179,MATCH(W$10,Sales!$B$5:$F$5,0)),"")</f>
        <v>0</v>
      </c>
      <c r="X1179" s="196">
        <f>IFERROR(INDEX(Sales!$B$6:$F$5005,$T1179,MATCH(X$10,Sales!$B$5:$F$5,0)),"")</f>
        <v>0</v>
      </c>
      <c r="Y1179" s="220">
        <f>IFERROR(INDEX(Sales!$B$6:$F$5005,$T1179,MATCH(Y$10,Sales!$B$5:$F$5,0)),"")</f>
        <v>0</v>
      </c>
      <c r="Z1179" s="201"/>
      <c r="AA1179" s="201"/>
      <c r="AB1179" s="201" t="str">
        <f t="shared" si="114"/>
        <v>No</v>
      </c>
      <c r="AC1179" s="201" t="str">
        <f t="shared" si="115"/>
        <v/>
      </c>
      <c r="AD1179" s="201" t="str">
        <f t="shared" si="113"/>
        <v/>
      </c>
      <c r="AE1179" s="202" t="str">
        <f t="shared" si="116"/>
        <v/>
      </c>
      <c r="AF1179" s="202" t="str">
        <f t="shared" si="117"/>
        <v/>
      </c>
      <c r="AG1179" s="202" t="str">
        <f t="shared" si="118"/>
        <v/>
      </c>
      <c r="AH1179" s="202"/>
      <c r="AI1179" s="1"/>
      <c r="AJ1179" s="217"/>
      <c r="AK1179" s="217"/>
      <c r="AL1179" s="217"/>
      <c r="AM1179" s="217"/>
      <c r="AO1179" s="217"/>
    </row>
    <row r="1180" spans="20:41" x14ac:dyDescent="0.25">
      <c r="T1180" s="200">
        <v>1170</v>
      </c>
      <c r="U1180" s="197">
        <f>IFERROR(INDEX(Sales!$B$6:$F$5005,$T1180,MATCH(U$10,Sales!$B$5:$F$5,0)),"")</f>
        <v>0</v>
      </c>
      <c r="V1180" s="196">
        <f>IFERROR(INDEX(Sales!$B$6:$F$5005,$T1180,MATCH(V$10,Sales!$B$5:$F$5,0)),"")</f>
        <v>0</v>
      </c>
      <c r="W1180" s="196">
        <f>IFERROR(INDEX(Sales!$B$6:$F$5005,$T1180,MATCH(W$10,Sales!$B$5:$F$5,0)),"")</f>
        <v>0</v>
      </c>
      <c r="X1180" s="196">
        <f>IFERROR(INDEX(Sales!$B$6:$F$5005,$T1180,MATCH(X$10,Sales!$B$5:$F$5,0)),"")</f>
        <v>0</v>
      </c>
      <c r="Y1180" s="220">
        <f>IFERROR(INDEX(Sales!$B$6:$F$5005,$T1180,MATCH(Y$10,Sales!$B$5:$F$5,0)),"")</f>
        <v>0</v>
      </c>
      <c r="Z1180" s="201"/>
      <c r="AA1180" s="201"/>
      <c r="AB1180" s="201" t="str">
        <f t="shared" si="114"/>
        <v>No</v>
      </c>
      <c r="AC1180" s="201" t="str">
        <f t="shared" si="115"/>
        <v/>
      </c>
      <c r="AD1180" s="201" t="str">
        <f t="shared" si="113"/>
        <v/>
      </c>
      <c r="AE1180" s="202" t="str">
        <f t="shared" si="116"/>
        <v/>
      </c>
      <c r="AF1180" s="202" t="str">
        <f t="shared" si="117"/>
        <v/>
      </c>
      <c r="AG1180" s="202" t="str">
        <f t="shared" si="118"/>
        <v/>
      </c>
      <c r="AH1180" s="202"/>
      <c r="AI1180" s="1"/>
      <c r="AJ1180" s="217"/>
      <c r="AK1180" s="217"/>
      <c r="AL1180" s="217"/>
      <c r="AM1180" s="217"/>
      <c r="AO1180" s="217"/>
    </row>
    <row r="1181" spans="20:41" x14ac:dyDescent="0.25">
      <c r="T1181" s="200">
        <v>1171</v>
      </c>
      <c r="U1181" s="197">
        <f>IFERROR(INDEX(Sales!$B$6:$F$5005,$T1181,MATCH(U$10,Sales!$B$5:$F$5,0)),"")</f>
        <v>0</v>
      </c>
      <c r="V1181" s="196">
        <f>IFERROR(INDEX(Sales!$B$6:$F$5005,$T1181,MATCH(V$10,Sales!$B$5:$F$5,0)),"")</f>
        <v>0</v>
      </c>
      <c r="W1181" s="196">
        <f>IFERROR(INDEX(Sales!$B$6:$F$5005,$T1181,MATCH(W$10,Sales!$B$5:$F$5,0)),"")</f>
        <v>0</v>
      </c>
      <c r="X1181" s="196">
        <f>IFERROR(INDEX(Sales!$B$6:$F$5005,$T1181,MATCH(X$10,Sales!$B$5:$F$5,0)),"")</f>
        <v>0</v>
      </c>
      <c r="Y1181" s="220">
        <f>IFERROR(INDEX(Sales!$B$6:$F$5005,$T1181,MATCH(Y$10,Sales!$B$5:$F$5,0)),"")</f>
        <v>0</v>
      </c>
      <c r="Z1181" s="201"/>
      <c r="AA1181" s="201"/>
      <c r="AB1181" s="201" t="str">
        <f t="shared" si="114"/>
        <v>No</v>
      </c>
      <c r="AC1181" s="201" t="str">
        <f t="shared" si="115"/>
        <v/>
      </c>
      <c r="AD1181" s="201" t="str">
        <f t="shared" si="113"/>
        <v/>
      </c>
      <c r="AE1181" s="202" t="str">
        <f t="shared" si="116"/>
        <v/>
      </c>
      <c r="AF1181" s="202" t="str">
        <f t="shared" si="117"/>
        <v/>
      </c>
      <c r="AG1181" s="202" t="str">
        <f t="shared" si="118"/>
        <v/>
      </c>
      <c r="AH1181" s="202"/>
      <c r="AI1181" s="1"/>
      <c r="AJ1181" s="217"/>
      <c r="AK1181" s="217"/>
      <c r="AL1181" s="217"/>
      <c r="AM1181" s="217"/>
      <c r="AO1181" s="217"/>
    </row>
    <row r="1182" spans="20:41" x14ac:dyDescent="0.25">
      <c r="T1182" s="200">
        <v>1172</v>
      </c>
      <c r="U1182" s="197">
        <f>IFERROR(INDEX(Sales!$B$6:$F$5005,$T1182,MATCH(U$10,Sales!$B$5:$F$5,0)),"")</f>
        <v>0</v>
      </c>
      <c r="V1182" s="196">
        <f>IFERROR(INDEX(Sales!$B$6:$F$5005,$T1182,MATCH(V$10,Sales!$B$5:$F$5,0)),"")</f>
        <v>0</v>
      </c>
      <c r="W1182" s="196">
        <f>IFERROR(INDEX(Sales!$B$6:$F$5005,$T1182,MATCH(W$10,Sales!$B$5:$F$5,0)),"")</f>
        <v>0</v>
      </c>
      <c r="X1182" s="196">
        <f>IFERROR(INDEX(Sales!$B$6:$F$5005,$T1182,MATCH(X$10,Sales!$B$5:$F$5,0)),"")</f>
        <v>0</v>
      </c>
      <c r="Y1182" s="220">
        <f>IFERROR(INDEX(Sales!$B$6:$F$5005,$T1182,MATCH(Y$10,Sales!$B$5:$F$5,0)),"")</f>
        <v>0</v>
      </c>
      <c r="Z1182" s="201"/>
      <c r="AA1182" s="201"/>
      <c r="AB1182" s="201" t="str">
        <f t="shared" si="114"/>
        <v>No</v>
      </c>
      <c r="AC1182" s="201" t="str">
        <f t="shared" si="115"/>
        <v/>
      </c>
      <c r="AD1182" s="201" t="str">
        <f t="shared" si="113"/>
        <v/>
      </c>
      <c r="AE1182" s="202" t="str">
        <f t="shared" si="116"/>
        <v/>
      </c>
      <c r="AF1182" s="202" t="str">
        <f t="shared" si="117"/>
        <v/>
      </c>
      <c r="AG1182" s="202" t="str">
        <f t="shared" si="118"/>
        <v/>
      </c>
      <c r="AH1182" s="202"/>
      <c r="AI1182" s="1"/>
      <c r="AJ1182" s="217"/>
      <c r="AK1182" s="217"/>
      <c r="AL1182" s="217"/>
      <c r="AM1182" s="217"/>
      <c r="AO1182" s="217"/>
    </row>
    <row r="1183" spans="20:41" x14ac:dyDescent="0.25">
      <c r="T1183" s="200">
        <v>1173</v>
      </c>
      <c r="U1183" s="197">
        <f>IFERROR(INDEX(Sales!$B$6:$F$5005,$T1183,MATCH(U$10,Sales!$B$5:$F$5,0)),"")</f>
        <v>0</v>
      </c>
      <c r="V1183" s="196">
        <f>IFERROR(INDEX(Sales!$B$6:$F$5005,$T1183,MATCH(V$10,Sales!$B$5:$F$5,0)),"")</f>
        <v>0</v>
      </c>
      <c r="W1183" s="196">
        <f>IFERROR(INDEX(Sales!$B$6:$F$5005,$T1183,MATCH(W$10,Sales!$B$5:$F$5,0)),"")</f>
        <v>0</v>
      </c>
      <c r="X1183" s="196">
        <f>IFERROR(INDEX(Sales!$B$6:$F$5005,$T1183,MATCH(X$10,Sales!$B$5:$F$5,0)),"")</f>
        <v>0</v>
      </c>
      <c r="Y1183" s="220">
        <f>IFERROR(INDEX(Sales!$B$6:$F$5005,$T1183,MATCH(Y$10,Sales!$B$5:$F$5,0)),"")</f>
        <v>0</v>
      </c>
      <c r="Z1183" s="201"/>
      <c r="AA1183" s="201"/>
      <c r="AB1183" s="201" t="str">
        <f t="shared" si="114"/>
        <v>No</v>
      </c>
      <c r="AC1183" s="201" t="str">
        <f t="shared" si="115"/>
        <v/>
      </c>
      <c r="AD1183" s="201" t="str">
        <f t="shared" si="113"/>
        <v/>
      </c>
      <c r="AE1183" s="202" t="str">
        <f t="shared" si="116"/>
        <v/>
      </c>
      <c r="AF1183" s="202" t="str">
        <f t="shared" si="117"/>
        <v/>
      </c>
      <c r="AG1183" s="202" t="str">
        <f t="shared" si="118"/>
        <v/>
      </c>
      <c r="AH1183" s="202"/>
      <c r="AI1183" s="1"/>
      <c r="AJ1183" s="217"/>
      <c r="AK1183" s="217"/>
      <c r="AL1183" s="217"/>
      <c r="AM1183" s="217"/>
      <c r="AO1183" s="217"/>
    </row>
    <row r="1184" spans="20:41" x14ac:dyDescent="0.25">
      <c r="T1184" s="200">
        <v>1174</v>
      </c>
      <c r="U1184" s="197">
        <f>IFERROR(INDEX(Sales!$B$6:$F$5005,$T1184,MATCH(U$10,Sales!$B$5:$F$5,0)),"")</f>
        <v>0</v>
      </c>
      <c r="V1184" s="196">
        <f>IFERROR(INDEX(Sales!$B$6:$F$5005,$T1184,MATCH(V$10,Sales!$B$5:$F$5,0)),"")</f>
        <v>0</v>
      </c>
      <c r="W1184" s="196">
        <f>IFERROR(INDEX(Sales!$B$6:$F$5005,$T1184,MATCH(W$10,Sales!$B$5:$F$5,0)),"")</f>
        <v>0</v>
      </c>
      <c r="X1184" s="196">
        <f>IFERROR(INDEX(Sales!$B$6:$F$5005,$T1184,MATCH(X$10,Sales!$B$5:$F$5,0)),"")</f>
        <v>0</v>
      </c>
      <c r="Y1184" s="220">
        <f>IFERROR(INDEX(Sales!$B$6:$F$5005,$T1184,MATCH(Y$10,Sales!$B$5:$F$5,0)),"")</f>
        <v>0</v>
      </c>
      <c r="Z1184" s="201"/>
      <c r="AA1184" s="201"/>
      <c r="AB1184" s="201" t="str">
        <f t="shared" si="114"/>
        <v>No</v>
      </c>
      <c r="AC1184" s="201" t="str">
        <f t="shared" si="115"/>
        <v/>
      </c>
      <c r="AD1184" s="201" t="str">
        <f t="shared" si="113"/>
        <v/>
      </c>
      <c r="AE1184" s="202" t="str">
        <f t="shared" si="116"/>
        <v/>
      </c>
      <c r="AF1184" s="202" t="str">
        <f t="shared" si="117"/>
        <v/>
      </c>
      <c r="AG1184" s="202" t="str">
        <f t="shared" si="118"/>
        <v/>
      </c>
      <c r="AH1184" s="202"/>
      <c r="AI1184" s="1"/>
      <c r="AJ1184" s="217"/>
      <c r="AK1184" s="217"/>
      <c r="AL1184" s="217"/>
      <c r="AM1184" s="217"/>
      <c r="AO1184" s="217"/>
    </row>
    <row r="1185" spans="20:41" x14ac:dyDescent="0.25">
      <c r="T1185" s="200">
        <v>1175</v>
      </c>
      <c r="U1185" s="197">
        <f>IFERROR(INDEX(Sales!$B$6:$F$5005,$T1185,MATCH(U$10,Sales!$B$5:$F$5,0)),"")</f>
        <v>0</v>
      </c>
      <c r="V1185" s="196">
        <f>IFERROR(INDEX(Sales!$B$6:$F$5005,$T1185,MATCH(V$10,Sales!$B$5:$F$5,0)),"")</f>
        <v>0</v>
      </c>
      <c r="W1185" s="196">
        <f>IFERROR(INDEX(Sales!$B$6:$F$5005,$T1185,MATCH(W$10,Sales!$B$5:$F$5,0)),"")</f>
        <v>0</v>
      </c>
      <c r="X1185" s="196">
        <f>IFERROR(INDEX(Sales!$B$6:$F$5005,$T1185,MATCH(X$10,Sales!$B$5:$F$5,0)),"")</f>
        <v>0</v>
      </c>
      <c r="Y1185" s="220">
        <f>IFERROR(INDEX(Sales!$B$6:$F$5005,$T1185,MATCH(Y$10,Sales!$B$5:$F$5,0)),"")</f>
        <v>0</v>
      </c>
      <c r="Z1185" s="201"/>
      <c r="AA1185" s="201"/>
      <c r="AB1185" s="201" t="str">
        <f t="shared" si="114"/>
        <v>No</v>
      </c>
      <c r="AC1185" s="201" t="str">
        <f t="shared" si="115"/>
        <v/>
      </c>
      <c r="AD1185" s="201" t="str">
        <f t="shared" si="113"/>
        <v/>
      </c>
      <c r="AE1185" s="202" t="str">
        <f t="shared" si="116"/>
        <v/>
      </c>
      <c r="AF1185" s="202" t="str">
        <f t="shared" si="117"/>
        <v/>
      </c>
      <c r="AG1185" s="202" t="str">
        <f t="shared" si="118"/>
        <v/>
      </c>
      <c r="AH1185" s="202"/>
      <c r="AI1185" s="1"/>
      <c r="AJ1185" s="217"/>
      <c r="AK1185" s="217"/>
      <c r="AL1185" s="217"/>
      <c r="AM1185" s="217"/>
      <c r="AO1185" s="217"/>
    </row>
    <row r="1186" spans="20:41" x14ac:dyDescent="0.25">
      <c r="T1186" s="200">
        <v>1176</v>
      </c>
      <c r="U1186" s="197">
        <f>IFERROR(INDEX(Sales!$B$6:$F$5005,$T1186,MATCH(U$10,Sales!$B$5:$F$5,0)),"")</f>
        <v>0</v>
      </c>
      <c r="V1186" s="196">
        <f>IFERROR(INDEX(Sales!$B$6:$F$5005,$T1186,MATCH(V$10,Sales!$B$5:$F$5,0)),"")</f>
        <v>0</v>
      </c>
      <c r="W1186" s="196">
        <f>IFERROR(INDEX(Sales!$B$6:$F$5005,$T1186,MATCH(W$10,Sales!$B$5:$F$5,0)),"")</f>
        <v>0</v>
      </c>
      <c r="X1186" s="196">
        <f>IFERROR(INDEX(Sales!$B$6:$F$5005,$T1186,MATCH(X$10,Sales!$B$5:$F$5,0)),"")</f>
        <v>0</v>
      </c>
      <c r="Y1186" s="220">
        <f>IFERROR(INDEX(Sales!$B$6:$F$5005,$T1186,MATCH(Y$10,Sales!$B$5:$F$5,0)),"")</f>
        <v>0</v>
      </c>
      <c r="Z1186" s="201"/>
      <c r="AA1186" s="201"/>
      <c r="AB1186" s="201" t="str">
        <f t="shared" si="114"/>
        <v>No</v>
      </c>
      <c r="AC1186" s="201" t="str">
        <f t="shared" si="115"/>
        <v/>
      </c>
      <c r="AD1186" s="201" t="str">
        <f t="shared" si="113"/>
        <v/>
      </c>
      <c r="AE1186" s="202" t="str">
        <f t="shared" si="116"/>
        <v/>
      </c>
      <c r="AF1186" s="202" t="str">
        <f t="shared" si="117"/>
        <v/>
      </c>
      <c r="AG1186" s="202" t="str">
        <f t="shared" si="118"/>
        <v/>
      </c>
      <c r="AH1186" s="202"/>
      <c r="AI1186" s="1"/>
      <c r="AJ1186" s="217"/>
      <c r="AK1186" s="217"/>
      <c r="AL1186" s="217"/>
      <c r="AM1186" s="217"/>
      <c r="AO1186" s="217"/>
    </row>
    <row r="1187" spans="20:41" x14ac:dyDescent="0.25">
      <c r="T1187" s="200">
        <v>1177</v>
      </c>
      <c r="U1187" s="197">
        <f>IFERROR(INDEX(Sales!$B$6:$F$5005,$T1187,MATCH(U$10,Sales!$B$5:$F$5,0)),"")</f>
        <v>0</v>
      </c>
      <c r="V1187" s="196">
        <f>IFERROR(INDEX(Sales!$B$6:$F$5005,$T1187,MATCH(V$10,Sales!$B$5:$F$5,0)),"")</f>
        <v>0</v>
      </c>
      <c r="W1187" s="196">
        <f>IFERROR(INDEX(Sales!$B$6:$F$5005,$T1187,MATCH(W$10,Sales!$B$5:$F$5,0)),"")</f>
        <v>0</v>
      </c>
      <c r="X1187" s="196">
        <f>IFERROR(INDEX(Sales!$B$6:$F$5005,$T1187,MATCH(X$10,Sales!$B$5:$F$5,0)),"")</f>
        <v>0</v>
      </c>
      <c r="Y1187" s="220">
        <f>IFERROR(INDEX(Sales!$B$6:$F$5005,$T1187,MATCH(Y$10,Sales!$B$5:$F$5,0)),"")</f>
        <v>0</v>
      </c>
      <c r="Z1187" s="201"/>
      <c r="AA1187" s="201"/>
      <c r="AB1187" s="201" t="str">
        <f t="shared" si="114"/>
        <v>No</v>
      </c>
      <c r="AC1187" s="201" t="str">
        <f t="shared" si="115"/>
        <v/>
      </c>
      <c r="AD1187" s="201" t="str">
        <f t="shared" si="113"/>
        <v/>
      </c>
      <c r="AE1187" s="202" t="str">
        <f t="shared" si="116"/>
        <v/>
      </c>
      <c r="AF1187" s="202" t="str">
        <f t="shared" si="117"/>
        <v/>
      </c>
      <c r="AG1187" s="202" t="str">
        <f t="shared" si="118"/>
        <v/>
      </c>
      <c r="AH1187" s="202"/>
      <c r="AI1187" s="1"/>
      <c r="AJ1187" s="217"/>
      <c r="AK1187" s="217"/>
      <c r="AL1187" s="217"/>
      <c r="AM1187" s="217"/>
      <c r="AO1187" s="217"/>
    </row>
    <row r="1188" spans="20:41" x14ac:dyDescent="0.25">
      <c r="T1188" s="200">
        <v>1178</v>
      </c>
      <c r="U1188" s="197">
        <f>IFERROR(INDEX(Sales!$B$6:$F$5005,$T1188,MATCH(U$10,Sales!$B$5:$F$5,0)),"")</f>
        <v>0</v>
      </c>
      <c r="V1188" s="196">
        <f>IFERROR(INDEX(Sales!$B$6:$F$5005,$T1188,MATCH(V$10,Sales!$B$5:$F$5,0)),"")</f>
        <v>0</v>
      </c>
      <c r="W1188" s="196">
        <f>IFERROR(INDEX(Sales!$B$6:$F$5005,$T1188,MATCH(W$10,Sales!$B$5:$F$5,0)),"")</f>
        <v>0</v>
      </c>
      <c r="X1188" s="196">
        <f>IFERROR(INDEX(Sales!$B$6:$F$5005,$T1188,MATCH(X$10,Sales!$B$5:$F$5,0)),"")</f>
        <v>0</v>
      </c>
      <c r="Y1188" s="220">
        <f>IFERROR(INDEX(Sales!$B$6:$F$5005,$T1188,MATCH(Y$10,Sales!$B$5:$F$5,0)),"")</f>
        <v>0</v>
      </c>
      <c r="Z1188" s="201"/>
      <c r="AA1188" s="201"/>
      <c r="AB1188" s="201" t="str">
        <f t="shared" si="114"/>
        <v>No</v>
      </c>
      <c r="AC1188" s="201" t="str">
        <f t="shared" si="115"/>
        <v/>
      </c>
      <c r="AD1188" s="201" t="str">
        <f t="shared" si="113"/>
        <v/>
      </c>
      <c r="AE1188" s="202" t="str">
        <f t="shared" si="116"/>
        <v/>
      </c>
      <c r="AF1188" s="202" t="str">
        <f t="shared" si="117"/>
        <v/>
      </c>
      <c r="AG1188" s="202" t="str">
        <f t="shared" si="118"/>
        <v/>
      </c>
      <c r="AH1188" s="202"/>
      <c r="AI1188" s="1"/>
      <c r="AJ1188" s="217"/>
      <c r="AK1188" s="217"/>
      <c r="AL1188" s="217"/>
      <c r="AM1188" s="217"/>
      <c r="AO1188" s="217"/>
    </row>
    <row r="1189" spans="20:41" x14ac:dyDescent="0.25">
      <c r="T1189" s="200">
        <v>1179</v>
      </c>
      <c r="U1189" s="197">
        <f>IFERROR(INDEX(Sales!$B$6:$F$5005,$T1189,MATCH(U$10,Sales!$B$5:$F$5,0)),"")</f>
        <v>0</v>
      </c>
      <c r="V1189" s="196">
        <f>IFERROR(INDEX(Sales!$B$6:$F$5005,$T1189,MATCH(V$10,Sales!$B$5:$F$5,0)),"")</f>
        <v>0</v>
      </c>
      <c r="W1189" s="196">
        <f>IFERROR(INDEX(Sales!$B$6:$F$5005,$T1189,MATCH(W$10,Sales!$B$5:$F$5,0)),"")</f>
        <v>0</v>
      </c>
      <c r="X1189" s="196">
        <f>IFERROR(INDEX(Sales!$B$6:$F$5005,$T1189,MATCH(X$10,Sales!$B$5:$F$5,0)),"")</f>
        <v>0</v>
      </c>
      <c r="Y1189" s="220">
        <f>IFERROR(INDEX(Sales!$B$6:$F$5005,$T1189,MATCH(Y$10,Sales!$B$5:$F$5,0)),"")</f>
        <v>0</v>
      </c>
      <c r="Z1189" s="201"/>
      <c r="AA1189" s="201"/>
      <c r="AB1189" s="201" t="str">
        <f t="shared" si="114"/>
        <v>No</v>
      </c>
      <c r="AC1189" s="201" t="str">
        <f t="shared" si="115"/>
        <v/>
      </c>
      <c r="AD1189" s="201" t="str">
        <f t="shared" si="113"/>
        <v/>
      </c>
      <c r="AE1189" s="202" t="str">
        <f t="shared" si="116"/>
        <v/>
      </c>
      <c r="AF1189" s="202" t="str">
        <f t="shared" si="117"/>
        <v/>
      </c>
      <c r="AG1189" s="202" t="str">
        <f t="shared" si="118"/>
        <v/>
      </c>
      <c r="AH1189" s="202"/>
      <c r="AI1189" s="1"/>
      <c r="AJ1189" s="217"/>
      <c r="AK1189" s="217"/>
      <c r="AL1189" s="217"/>
      <c r="AM1189" s="217"/>
      <c r="AO1189" s="217"/>
    </row>
    <row r="1190" spans="20:41" x14ac:dyDescent="0.25">
      <c r="T1190" s="200">
        <v>1180</v>
      </c>
      <c r="U1190" s="197">
        <f>IFERROR(INDEX(Sales!$B$6:$F$5005,$T1190,MATCH(U$10,Sales!$B$5:$F$5,0)),"")</f>
        <v>0</v>
      </c>
      <c r="V1190" s="196">
        <f>IFERROR(INDEX(Sales!$B$6:$F$5005,$T1190,MATCH(V$10,Sales!$B$5:$F$5,0)),"")</f>
        <v>0</v>
      </c>
      <c r="W1190" s="196">
        <f>IFERROR(INDEX(Sales!$B$6:$F$5005,$T1190,MATCH(W$10,Sales!$B$5:$F$5,0)),"")</f>
        <v>0</v>
      </c>
      <c r="X1190" s="196">
        <f>IFERROR(INDEX(Sales!$B$6:$F$5005,$T1190,MATCH(X$10,Sales!$B$5:$F$5,0)),"")</f>
        <v>0</v>
      </c>
      <c r="Y1190" s="220">
        <f>IFERROR(INDEX(Sales!$B$6:$F$5005,$T1190,MATCH(Y$10,Sales!$B$5:$F$5,0)),"")</f>
        <v>0</v>
      </c>
      <c r="Z1190" s="201"/>
      <c r="AA1190" s="201"/>
      <c r="AB1190" s="201" t="str">
        <f t="shared" si="114"/>
        <v>No</v>
      </c>
      <c r="AC1190" s="201" t="str">
        <f t="shared" si="115"/>
        <v/>
      </c>
      <c r="AD1190" s="201" t="str">
        <f t="shared" si="113"/>
        <v/>
      </c>
      <c r="AE1190" s="202" t="str">
        <f t="shared" si="116"/>
        <v/>
      </c>
      <c r="AF1190" s="202" t="str">
        <f t="shared" si="117"/>
        <v/>
      </c>
      <c r="AG1190" s="202" t="str">
        <f t="shared" si="118"/>
        <v/>
      </c>
      <c r="AH1190" s="202"/>
      <c r="AI1190" s="1"/>
      <c r="AJ1190" s="217"/>
      <c r="AK1190" s="217"/>
      <c r="AL1190" s="217"/>
      <c r="AM1190" s="217"/>
      <c r="AO1190" s="217"/>
    </row>
    <row r="1191" spans="20:41" x14ac:dyDescent="0.25">
      <c r="T1191" s="200">
        <v>1181</v>
      </c>
      <c r="U1191" s="197">
        <f>IFERROR(INDEX(Sales!$B$6:$F$5005,$T1191,MATCH(U$10,Sales!$B$5:$F$5,0)),"")</f>
        <v>0</v>
      </c>
      <c r="V1191" s="196">
        <f>IFERROR(INDEX(Sales!$B$6:$F$5005,$T1191,MATCH(V$10,Sales!$B$5:$F$5,0)),"")</f>
        <v>0</v>
      </c>
      <c r="W1191" s="196">
        <f>IFERROR(INDEX(Sales!$B$6:$F$5005,$T1191,MATCH(W$10,Sales!$B$5:$F$5,0)),"")</f>
        <v>0</v>
      </c>
      <c r="X1191" s="196">
        <f>IFERROR(INDEX(Sales!$B$6:$F$5005,$T1191,MATCH(X$10,Sales!$B$5:$F$5,0)),"")</f>
        <v>0</v>
      </c>
      <c r="Y1191" s="220">
        <f>IFERROR(INDEX(Sales!$B$6:$F$5005,$T1191,MATCH(Y$10,Sales!$B$5:$F$5,0)),"")</f>
        <v>0</v>
      </c>
      <c r="Z1191" s="201"/>
      <c r="AA1191" s="201"/>
      <c r="AB1191" s="201" t="str">
        <f t="shared" si="114"/>
        <v>No</v>
      </c>
      <c r="AC1191" s="201" t="str">
        <f t="shared" si="115"/>
        <v/>
      </c>
      <c r="AD1191" s="201" t="str">
        <f t="shared" si="113"/>
        <v/>
      </c>
      <c r="AE1191" s="202" t="str">
        <f t="shared" si="116"/>
        <v/>
      </c>
      <c r="AF1191" s="202" t="str">
        <f t="shared" si="117"/>
        <v/>
      </c>
      <c r="AG1191" s="202" t="str">
        <f t="shared" si="118"/>
        <v/>
      </c>
      <c r="AH1191" s="202"/>
      <c r="AI1191" s="1"/>
      <c r="AJ1191" s="217"/>
      <c r="AK1191" s="217"/>
      <c r="AL1191" s="217"/>
      <c r="AM1191" s="217"/>
      <c r="AO1191" s="217"/>
    </row>
    <row r="1192" spans="20:41" x14ac:dyDescent="0.25">
      <c r="T1192" s="200">
        <v>1182</v>
      </c>
      <c r="U1192" s="197">
        <f>IFERROR(INDEX(Sales!$B$6:$F$5005,$T1192,MATCH(U$10,Sales!$B$5:$F$5,0)),"")</f>
        <v>0</v>
      </c>
      <c r="V1192" s="196">
        <f>IFERROR(INDEX(Sales!$B$6:$F$5005,$T1192,MATCH(V$10,Sales!$B$5:$F$5,0)),"")</f>
        <v>0</v>
      </c>
      <c r="W1192" s="196">
        <f>IFERROR(INDEX(Sales!$B$6:$F$5005,$T1192,MATCH(W$10,Sales!$B$5:$F$5,0)),"")</f>
        <v>0</v>
      </c>
      <c r="X1192" s="196">
        <f>IFERROR(INDEX(Sales!$B$6:$F$5005,$T1192,MATCH(X$10,Sales!$B$5:$F$5,0)),"")</f>
        <v>0</v>
      </c>
      <c r="Y1192" s="220">
        <f>IFERROR(INDEX(Sales!$B$6:$F$5005,$T1192,MATCH(Y$10,Sales!$B$5:$F$5,0)),"")</f>
        <v>0</v>
      </c>
      <c r="Z1192" s="201"/>
      <c r="AA1192" s="201"/>
      <c r="AB1192" s="201" t="str">
        <f t="shared" si="114"/>
        <v>No</v>
      </c>
      <c r="AC1192" s="201" t="str">
        <f t="shared" si="115"/>
        <v/>
      </c>
      <c r="AD1192" s="201" t="str">
        <f t="shared" si="113"/>
        <v/>
      </c>
      <c r="AE1192" s="202" t="str">
        <f t="shared" si="116"/>
        <v/>
      </c>
      <c r="AF1192" s="202" t="str">
        <f t="shared" si="117"/>
        <v/>
      </c>
      <c r="AG1192" s="202" t="str">
        <f t="shared" si="118"/>
        <v/>
      </c>
      <c r="AH1192" s="202"/>
      <c r="AI1192" s="1"/>
      <c r="AJ1192" s="217"/>
      <c r="AK1192" s="217"/>
      <c r="AL1192" s="217"/>
      <c r="AM1192" s="217"/>
      <c r="AO1192" s="217"/>
    </row>
    <row r="1193" spans="20:41" x14ac:dyDescent="0.25">
      <c r="T1193" s="200">
        <v>1183</v>
      </c>
      <c r="U1193" s="197">
        <f>IFERROR(INDEX(Sales!$B$6:$F$5005,$T1193,MATCH(U$10,Sales!$B$5:$F$5,0)),"")</f>
        <v>0</v>
      </c>
      <c r="V1193" s="196">
        <f>IFERROR(INDEX(Sales!$B$6:$F$5005,$T1193,MATCH(V$10,Sales!$B$5:$F$5,0)),"")</f>
        <v>0</v>
      </c>
      <c r="W1193" s="196">
        <f>IFERROR(INDEX(Sales!$B$6:$F$5005,$T1193,MATCH(W$10,Sales!$B$5:$F$5,0)),"")</f>
        <v>0</v>
      </c>
      <c r="X1193" s="196">
        <f>IFERROR(INDEX(Sales!$B$6:$F$5005,$T1193,MATCH(X$10,Sales!$B$5:$F$5,0)),"")</f>
        <v>0</v>
      </c>
      <c r="Y1193" s="220">
        <f>IFERROR(INDEX(Sales!$B$6:$F$5005,$T1193,MATCH(Y$10,Sales!$B$5:$F$5,0)),"")</f>
        <v>0</v>
      </c>
      <c r="Z1193" s="201"/>
      <c r="AA1193" s="201"/>
      <c r="AB1193" s="201" t="str">
        <f t="shared" si="114"/>
        <v>No</v>
      </c>
      <c r="AC1193" s="201" t="str">
        <f t="shared" si="115"/>
        <v/>
      </c>
      <c r="AD1193" s="201" t="str">
        <f t="shared" si="113"/>
        <v/>
      </c>
      <c r="AE1193" s="202" t="str">
        <f t="shared" si="116"/>
        <v/>
      </c>
      <c r="AF1193" s="202" t="str">
        <f t="shared" si="117"/>
        <v/>
      </c>
      <c r="AG1193" s="202" t="str">
        <f t="shared" si="118"/>
        <v/>
      </c>
      <c r="AH1193" s="202"/>
      <c r="AI1193" s="1"/>
      <c r="AJ1193" s="217"/>
      <c r="AK1193" s="217"/>
      <c r="AL1193" s="217"/>
      <c r="AM1193" s="217"/>
      <c r="AO1193" s="217"/>
    </row>
    <row r="1194" spans="20:41" x14ac:dyDescent="0.25">
      <c r="T1194" s="200">
        <v>1184</v>
      </c>
      <c r="U1194" s="197">
        <f>IFERROR(INDEX(Sales!$B$6:$F$5005,$T1194,MATCH(U$10,Sales!$B$5:$F$5,0)),"")</f>
        <v>0</v>
      </c>
      <c r="V1194" s="196">
        <f>IFERROR(INDEX(Sales!$B$6:$F$5005,$T1194,MATCH(V$10,Sales!$B$5:$F$5,0)),"")</f>
        <v>0</v>
      </c>
      <c r="W1194" s="196">
        <f>IFERROR(INDEX(Sales!$B$6:$F$5005,$T1194,MATCH(W$10,Sales!$B$5:$F$5,0)),"")</f>
        <v>0</v>
      </c>
      <c r="X1194" s="196">
        <f>IFERROR(INDEX(Sales!$B$6:$F$5005,$T1194,MATCH(X$10,Sales!$B$5:$F$5,0)),"")</f>
        <v>0</v>
      </c>
      <c r="Y1194" s="220">
        <f>IFERROR(INDEX(Sales!$B$6:$F$5005,$T1194,MATCH(Y$10,Sales!$B$5:$F$5,0)),"")</f>
        <v>0</v>
      </c>
      <c r="Z1194" s="201"/>
      <c r="AA1194" s="201"/>
      <c r="AB1194" s="201" t="str">
        <f t="shared" si="114"/>
        <v>No</v>
      </c>
      <c r="AC1194" s="201" t="str">
        <f t="shared" si="115"/>
        <v/>
      </c>
      <c r="AD1194" s="201" t="str">
        <f t="shared" si="113"/>
        <v/>
      </c>
      <c r="AE1194" s="202" t="str">
        <f t="shared" si="116"/>
        <v/>
      </c>
      <c r="AF1194" s="202" t="str">
        <f t="shared" si="117"/>
        <v/>
      </c>
      <c r="AG1194" s="202" t="str">
        <f t="shared" si="118"/>
        <v/>
      </c>
      <c r="AH1194" s="202"/>
      <c r="AI1194" s="1"/>
      <c r="AJ1194" s="217"/>
      <c r="AK1194" s="217"/>
      <c r="AL1194" s="217"/>
      <c r="AM1194" s="217"/>
      <c r="AO1194" s="217"/>
    </row>
    <row r="1195" spans="20:41" x14ac:dyDescent="0.25">
      <c r="T1195" s="200">
        <v>1185</v>
      </c>
      <c r="U1195" s="197">
        <f>IFERROR(INDEX(Sales!$B$6:$F$5005,$T1195,MATCH(U$10,Sales!$B$5:$F$5,0)),"")</f>
        <v>0</v>
      </c>
      <c r="V1195" s="196">
        <f>IFERROR(INDEX(Sales!$B$6:$F$5005,$T1195,MATCH(V$10,Sales!$B$5:$F$5,0)),"")</f>
        <v>0</v>
      </c>
      <c r="W1195" s="196">
        <f>IFERROR(INDEX(Sales!$B$6:$F$5005,$T1195,MATCH(W$10,Sales!$B$5:$F$5,0)),"")</f>
        <v>0</v>
      </c>
      <c r="X1195" s="196">
        <f>IFERROR(INDEX(Sales!$B$6:$F$5005,$T1195,MATCH(X$10,Sales!$B$5:$F$5,0)),"")</f>
        <v>0</v>
      </c>
      <c r="Y1195" s="220">
        <f>IFERROR(INDEX(Sales!$B$6:$F$5005,$T1195,MATCH(Y$10,Sales!$B$5:$F$5,0)),"")</f>
        <v>0</v>
      </c>
      <c r="Z1195" s="201"/>
      <c r="AA1195" s="201"/>
      <c r="AB1195" s="201" t="str">
        <f t="shared" si="114"/>
        <v>No</v>
      </c>
      <c r="AC1195" s="201" t="str">
        <f t="shared" si="115"/>
        <v/>
      </c>
      <c r="AD1195" s="201" t="str">
        <f t="shared" si="113"/>
        <v/>
      </c>
      <c r="AE1195" s="202" t="str">
        <f t="shared" si="116"/>
        <v/>
      </c>
      <c r="AF1195" s="202" t="str">
        <f t="shared" si="117"/>
        <v/>
      </c>
      <c r="AG1195" s="202" t="str">
        <f t="shared" si="118"/>
        <v/>
      </c>
      <c r="AH1195" s="202"/>
      <c r="AI1195" s="1"/>
      <c r="AJ1195" s="217"/>
      <c r="AK1195" s="217"/>
      <c r="AL1195" s="217"/>
      <c r="AM1195" s="217"/>
      <c r="AO1195" s="217"/>
    </row>
    <row r="1196" spans="20:41" x14ac:dyDescent="0.25">
      <c r="T1196" s="200">
        <v>1186</v>
      </c>
      <c r="U1196" s="197">
        <f>IFERROR(INDEX(Sales!$B$6:$F$5005,$T1196,MATCH(U$10,Sales!$B$5:$F$5,0)),"")</f>
        <v>0</v>
      </c>
      <c r="V1196" s="196">
        <f>IFERROR(INDEX(Sales!$B$6:$F$5005,$T1196,MATCH(V$10,Sales!$B$5:$F$5,0)),"")</f>
        <v>0</v>
      </c>
      <c r="W1196" s="196">
        <f>IFERROR(INDEX(Sales!$B$6:$F$5005,$T1196,MATCH(W$10,Sales!$B$5:$F$5,0)),"")</f>
        <v>0</v>
      </c>
      <c r="X1196" s="196">
        <f>IFERROR(INDEX(Sales!$B$6:$F$5005,$T1196,MATCH(X$10,Sales!$B$5:$F$5,0)),"")</f>
        <v>0</v>
      </c>
      <c r="Y1196" s="220">
        <f>IFERROR(INDEX(Sales!$B$6:$F$5005,$T1196,MATCH(Y$10,Sales!$B$5:$F$5,0)),"")</f>
        <v>0</v>
      </c>
      <c r="Z1196" s="201"/>
      <c r="AA1196" s="201"/>
      <c r="AB1196" s="201" t="str">
        <f t="shared" si="114"/>
        <v>No</v>
      </c>
      <c r="AC1196" s="201" t="str">
        <f t="shared" si="115"/>
        <v/>
      </c>
      <c r="AD1196" s="201" t="str">
        <f t="shared" si="113"/>
        <v/>
      </c>
      <c r="AE1196" s="202" t="str">
        <f t="shared" si="116"/>
        <v/>
      </c>
      <c r="AF1196" s="202" t="str">
        <f t="shared" si="117"/>
        <v/>
      </c>
      <c r="AG1196" s="202" t="str">
        <f t="shared" si="118"/>
        <v/>
      </c>
      <c r="AH1196" s="202"/>
      <c r="AI1196" s="1"/>
      <c r="AJ1196" s="217"/>
      <c r="AK1196" s="217"/>
      <c r="AL1196" s="217"/>
      <c r="AM1196" s="217"/>
      <c r="AO1196" s="217"/>
    </row>
    <row r="1197" spans="20:41" x14ac:dyDescent="0.25">
      <c r="T1197" s="200">
        <v>1187</v>
      </c>
      <c r="U1197" s="197">
        <f>IFERROR(INDEX(Sales!$B$6:$F$5005,$T1197,MATCH(U$10,Sales!$B$5:$F$5,0)),"")</f>
        <v>0</v>
      </c>
      <c r="V1197" s="196">
        <f>IFERROR(INDEX(Sales!$B$6:$F$5005,$T1197,MATCH(V$10,Sales!$B$5:$F$5,0)),"")</f>
        <v>0</v>
      </c>
      <c r="W1197" s="196">
        <f>IFERROR(INDEX(Sales!$B$6:$F$5005,$T1197,MATCH(W$10,Sales!$B$5:$F$5,0)),"")</f>
        <v>0</v>
      </c>
      <c r="X1197" s="196">
        <f>IFERROR(INDEX(Sales!$B$6:$F$5005,$T1197,MATCH(X$10,Sales!$B$5:$F$5,0)),"")</f>
        <v>0</v>
      </c>
      <c r="Y1197" s="220">
        <f>IFERROR(INDEX(Sales!$B$6:$F$5005,$T1197,MATCH(Y$10,Sales!$B$5:$F$5,0)),"")</f>
        <v>0</v>
      </c>
      <c r="Z1197" s="201"/>
      <c r="AA1197" s="201"/>
      <c r="AB1197" s="201" t="str">
        <f t="shared" si="114"/>
        <v>No</v>
      </c>
      <c r="AC1197" s="201" t="str">
        <f t="shared" si="115"/>
        <v/>
      </c>
      <c r="AD1197" s="201" t="str">
        <f t="shared" si="113"/>
        <v/>
      </c>
      <c r="AE1197" s="202" t="str">
        <f t="shared" si="116"/>
        <v/>
      </c>
      <c r="AF1197" s="202" t="str">
        <f t="shared" si="117"/>
        <v/>
      </c>
      <c r="AG1197" s="202" t="str">
        <f t="shared" si="118"/>
        <v/>
      </c>
      <c r="AH1197" s="202"/>
      <c r="AI1197" s="1"/>
      <c r="AJ1197" s="217"/>
      <c r="AK1197" s="217"/>
      <c r="AL1197" s="217"/>
      <c r="AM1197" s="217"/>
      <c r="AO1197" s="217"/>
    </row>
    <row r="1198" spans="20:41" x14ac:dyDescent="0.25">
      <c r="T1198" s="200">
        <v>1188</v>
      </c>
      <c r="U1198" s="197">
        <f>IFERROR(INDEX(Sales!$B$6:$F$5005,$T1198,MATCH(U$10,Sales!$B$5:$F$5,0)),"")</f>
        <v>0</v>
      </c>
      <c r="V1198" s="196">
        <f>IFERROR(INDEX(Sales!$B$6:$F$5005,$T1198,MATCH(V$10,Sales!$B$5:$F$5,0)),"")</f>
        <v>0</v>
      </c>
      <c r="W1198" s="196">
        <f>IFERROR(INDEX(Sales!$B$6:$F$5005,$T1198,MATCH(W$10,Sales!$B$5:$F$5,0)),"")</f>
        <v>0</v>
      </c>
      <c r="X1198" s="196">
        <f>IFERROR(INDEX(Sales!$B$6:$F$5005,$T1198,MATCH(X$10,Sales!$B$5:$F$5,0)),"")</f>
        <v>0</v>
      </c>
      <c r="Y1198" s="220">
        <f>IFERROR(INDEX(Sales!$B$6:$F$5005,$T1198,MATCH(Y$10,Sales!$B$5:$F$5,0)),"")</f>
        <v>0</v>
      </c>
      <c r="Z1198" s="201"/>
      <c r="AA1198" s="201"/>
      <c r="AB1198" s="201" t="str">
        <f t="shared" si="114"/>
        <v>No</v>
      </c>
      <c r="AC1198" s="201" t="str">
        <f t="shared" si="115"/>
        <v/>
      </c>
      <c r="AD1198" s="201" t="str">
        <f t="shared" si="113"/>
        <v/>
      </c>
      <c r="AE1198" s="202" t="str">
        <f t="shared" si="116"/>
        <v/>
      </c>
      <c r="AF1198" s="202" t="str">
        <f t="shared" si="117"/>
        <v/>
      </c>
      <c r="AG1198" s="202" t="str">
        <f t="shared" si="118"/>
        <v/>
      </c>
      <c r="AH1198" s="202"/>
      <c r="AI1198" s="1"/>
      <c r="AJ1198" s="217"/>
      <c r="AK1198" s="217"/>
      <c r="AL1198" s="217"/>
      <c r="AM1198" s="217"/>
      <c r="AO1198" s="217"/>
    </row>
    <row r="1199" spans="20:41" x14ac:dyDescent="0.25">
      <c r="T1199" s="200">
        <v>1189</v>
      </c>
      <c r="U1199" s="197">
        <f>IFERROR(INDEX(Sales!$B$6:$F$5005,$T1199,MATCH(U$10,Sales!$B$5:$F$5,0)),"")</f>
        <v>0</v>
      </c>
      <c r="V1199" s="196">
        <f>IFERROR(INDEX(Sales!$B$6:$F$5005,$T1199,MATCH(V$10,Sales!$B$5:$F$5,0)),"")</f>
        <v>0</v>
      </c>
      <c r="W1199" s="196">
        <f>IFERROR(INDEX(Sales!$B$6:$F$5005,$T1199,MATCH(W$10,Sales!$B$5:$F$5,0)),"")</f>
        <v>0</v>
      </c>
      <c r="X1199" s="196">
        <f>IFERROR(INDEX(Sales!$B$6:$F$5005,$T1199,MATCH(X$10,Sales!$B$5:$F$5,0)),"")</f>
        <v>0</v>
      </c>
      <c r="Y1199" s="220">
        <f>IFERROR(INDEX(Sales!$B$6:$F$5005,$T1199,MATCH(Y$10,Sales!$B$5:$F$5,0)),"")</f>
        <v>0</v>
      </c>
      <c r="Z1199" s="201"/>
      <c r="AA1199" s="201"/>
      <c r="AB1199" s="201" t="str">
        <f t="shared" si="114"/>
        <v>No</v>
      </c>
      <c r="AC1199" s="201" t="str">
        <f t="shared" si="115"/>
        <v/>
      </c>
      <c r="AD1199" s="201" t="str">
        <f t="shared" si="113"/>
        <v/>
      </c>
      <c r="AE1199" s="202" t="str">
        <f t="shared" si="116"/>
        <v/>
      </c>
      <c r="AF1199" s="202" t="str">
        <f t="shared" si="117"/>
        <v/>
      </c>
      <c r="AG1199" s="202" t="str">
        <f t="shared" si="118"/>
        <v/>
      </c>
      <c r="AH1199" s="202"/>
      <c r="AI1199" s="1"/>
      <c r="AJ1199" s="217"/>
      <c r="AK1199" s="217"/>
      <c r="AL1199" s="217"/>
      <c r="AM1199" s="217"/>
      <c r="AO1199" s="217"/>
    </row>
    <row r="1200" spans="20:41" x14ac:dyDescent="0.25">
      <c r="T1200" s="200">
        <v>1190</v>
      </c>
      <c r="U1200" s="197">
        <f>IFERROR(INDEX(Sales!$B$6:$F$5005,$T1200,MATCH(U$10,Sales!$B$5:$F$5,0)),"")</f>
        <v>0</v>
      </c>
      <c r="V1200" s="196">
        <f>IFERROR(INDEX(Sales!$B$6:$F$5005,$T1200,MATCH(V$10,Sales!$B$5:$F$5,0)),"")</f>
        <v>0</v>
      </c>
      <c r="W1200" s="196">
        <f>IFERROR(INDEX(Sales!$B$6:$F$5005,$T1200,MATCH(W$10,Sales!$B$5:$F$5,0)),"")</f>
        <v>0</v>
      </c>
      <c r="X1200" s="196">
        <f>IFERROR(INDEX(Sales!$B$6:$F$5005,$T1200,MATCH(X$10,Sales!$B$5:$F$5,0)),"")</f>
        <v>0</v>
      </c>
      <c r="Y1200" s="220">
        <f>IFERROR(INDEX(Sales!$B$6:$F$5005,$T1200,MATCH(Y$10,Sales!$B$5:$F$5,0)),"")</f>
        <v>0</v>
      </c>
      <c r="Z1200" s="201"/>
      <c r="AA1200" s="201"/>
      <c r="AB1200" s="201" t="str">
        <f t="shared" si="114"/>
        <v>No</v>
      </c>
      <c r="AC1200" s="201" t="str">
        <f t="shared" si="115"/>
        <v/>
      </c>
      <c r="AD1200" s="201" t="str">
        <f t="shared" si="113"/>
        <v/>
      </c>
      <c r="AE1200" s="202" t="str">
        <f t="shared" si="116"/>
        <v/>
      </c>
      <c r="AF1200" s="202" t="str">
        <f t="shared" si="117"/>
        <v/>
      </c>
      <c r="AG1200" s="202" t="str">
        <f t="shared" si="118"/>
        <v/>
      </c>
      <c r="AH1200" s="202"/>
      <c r="AI1200" s="1"/>
      <c r="AJ1200" s="217"/>
      <c r="AK1200" s="217"/>
      <c r="AL1200" s="217"/>
      <c r="AM1200" s="217"/>
      <c r="AO1200" s="217"/>
    </row>
    <row r="1201" spans="20:41" x14ac:dyDescent="0.25">
      <c r="T1201" s="200">
        <v>1191</v>
      </c>
      <c r="U1201" s="197">
        <f>IFERROR(INDEX(Sales!$B$6:$F$5005,$T1201,MATCH(U$10,Sales!$B$5:$F$5,0)),"")</f>
        <v>0</v>
      </c>
      <c r="V1201" s="196">
        <f>IFERROR(INDEX(Sales!$B$6:$F$5005,$T1201,MATCH(V$10,Sales!$B$5:$F$5,0)),"")</f>
        <v>0</v>
      </c>
      <c r="W1201" s="196">
        <f>IFERROR(INDEX(Sales!$B$6:$F$5005,$T1201,MATCH(W$10,Sales!$B$5:$F$5,0)),"")</f>
        <v>0</v>
      </c>
      <c r="X1201" s="196">
        <f>IFERROR(INDEX(Sales!$B$6:$F$5005,$T1201,MATCH(X$10,Sales!$B$5:$F$5,0)),"")</f>
        <v>0</v>
      </c>
      <c r="Y1201" s="220">
        <f>IFERROR(INDEX(Sales!$B$6:$F$5005,$T1201,MATCH(Y$10,Sales!$B$5:$F$5,0)),"")</f>
        <v>0</v>
      </c>
      <c r="Z1201" s="201"/>
      <c r="AA1201" s="201"/>
      <c r="AB1201" s="201" t="str">
        <f t="shared" si="114"/>
        <v>No</v>
      </c>
      <c r="AC1201" s="201" t="str">
        <f t="shared" si="115"/>
        <v/>
      </c>
      <c r="AD1201" s="201" t="str">
        <f t="shared" si="113"/>
        <v/>
      </c>
      <c r="AE1201" s="202" t="str">
        <f t="shared" si="116"/>
        <v/>
      </c>
      <c r="AF1201" s="202" t="str">
        <f t="shared" si="117"/>
        <v/>
      </c>
      <c r="AG1201" s="202" t="str">
        <f t="shared" si="118"/>
        <v/>
      </c>
      <c r="AH1201" s="202"/>
      <c r="AI1201" s="1"/>
      <c r="AJ1201" s="217"/>
      <c r="AK1201" s="217"/>
      <c r="AL1201" s="217"/>
      <c r="AM1201" s="217"/>
      <c r="AO1201" s="217"/>
    </row>
    <row r="1202" spans="20:41" x14ac:dyDescent="0.25">
      <c r="T1202" s="200">
        <v>1192</v>
      </c>
      <c r="U1202" s="197">
        <f>IFERROR(INDEX(Sales!$B$6:$F$5005,$T1202,MATCH(U$10,Sales!$B$5:$F$5,0)),"")</f>
        <v>0</v>
      </c>
      <c r="V1202" s="196">
        <f>IFERROR(INDEX(Sales!$B$6:$F$5005,$T1202,MATCH(V$10,Sales!$B$5:$F$5,0)),"")</f>
        <v>0</v>
      </c>
      <c r="W1202" s="196">
        <f>IFERROR(INDEX(Sales!$B$6:$F$5005,$T1202,MATCH(W$10,Sales!$B$5:$F$5,0)),"")</f>
        <v>0</v>
      </c>
      <c r="X1202" s="196">
        <f>IFERROR(INDEX(Sales!$B$6:$F$5005,$T1202,MATCH(X$10,Sales!$B$5:$F$5,0)),"")</f>
        <v>0</v>
      </c>
      <c r="Y1202" s="220">
        <f>IFERROR(INDEX(Sales!$B$6:$F$5005,$T1202,MATCH(Y$10,Sales!$B$5:$F$5,0)),"")</f>
        <v>0</v>
      </c>
      <c r="Z1202" s="201"/>
      <c r="AA1202" s="201"/>
      <c r="AB1202" s="201" t="str">
        <f t="shared" si="114"/>
        <v>No</v>
      </c>
      <c r="AC1202" s="201" t="str">
        <f t="shared" si="115"/>
        <v/>
      </c>
      <c r="AD1202" s="201" t="str">
        <f t="shared" si="113"/>
        <v/>
      </c>
      <c r="AE1202" s="202" t="str">
        <f t="shared" si="116"/>
        <v/>
      </c>
      <c r="AF1202" s="202" t="str">
        <f t="shared" si="117"/>
        <v/>
      </c>
      <c r="AG1202" s="202" t="str">
        <f t="shared" si="118"/>
        <v/>
      </c>
      <c r="AH1202" s="202"/>
      <c r="AI1202" s="1"/>
      <c r="AJ1202" s="217"/>
      <c r="AK1202" s="217"/>
      <c r="AL1202" s="217"/>
      <c r="AM1202" s="217"/>
      <c r="AO1202" s="217"/>
    </row>
    <row r="1203" spans="20:41" x14ac:dyDescent="0.25">
      <c r="T1203" s="200">
        <v>1193</v>
      </c>
      <c r="U1203" s="197">
        <f>IFERROR(INDEX(Sales!$B$6:$F$5005,$T1203,MATCH(U$10,Sales!$B$5:$F$5,0)),"")</f>
        <v>0</v>
      </c>
      <c r="V1203" s="196">
        <f>IFERROR(INDEX(Sales!$B$6:$F$5005,$T1203,MATCH(V$10,Sales!$B$5:$F$5,0)),"")</f>
        <v>0</v>
      </c>
      <c r="W1203" s="196">
        <f>IFERROR(INDEX(Sales!$B$6:$F$5005,$T1203,MATCH(W$10,Sales!$B$5:$F$5,0)),"")</f>
        <v>0</v>
      </c>
      <c r="X1203" s="196">
        <f>IFERROR(INDEX(Sales!$B$6:$F$5005,$T1203,MATCH(X$10,Sales!$B$5:$F$5,0)),"")</f>
        <v>0</v>
      </c>
      <c r="Y1203" s="220">
        <f>IFERROR(INDEX(Sales!$B$6:$F$5005,$T1203,MATCH(Y$10,Sales!$B$5:$F$5,0)),"")</f>
        <v>0</v>
      </c>
      <c r="Z1203" s="201"/>
      <c r="AA1203" s="201"/>
      <c r="AB1203" s="201" t="str">
        <f t="shared" si="114"/>
        <v>No</v>
      </c>
      <c r="AC1203" s="201" t="str">
        <f t="shared" si="115"/>
        <v/>
      </c>
      <c r="AD1203" s="201" t="str">
        <f t="shared" si="113"/>
        <v/>
      </c>
      <c r="AE1203" s="202" t="str">
        <f t="shared" si="116"/>
        <v/>
      </c>
      <c r="AF1203" s="202" t="str">
        <f t="shared" si="117"/>
        <v/>
      </c>
      <c r="AG1203" s="202" t="str">
        <f t="shared" si="118"/>
        <v/>
      </c>
      <c r="AH1203" s="202"/>
      <c r="AI1203" s="1"/>
      <c r="AJ1203" s="217"/>
      <c r="AK1203" s="217"/>
      <c r="AL1203" s="217"/>
      <c r="AM1203" s="217"/>
      <c r="AO1203" s="217"/>
    </row>
    <row r="1204" spans="20:41" x14ac:dyDescent="0.25">
      <c r="T1204" s="200">
        <v>1194</v>
      </c>
      <c r="U1204" s="197">
        <f>IFERROR(INDEX(Sales!$B$6:$F$5005,$T1204,MATCH(U$10,Sales!$B$5:$F$5,0)),"")</f>
        <v>0</v>
      </c>
      <c r="V1204" s="196">
        <f>IFERROR(INDEX(Sales!$B$6:$F$5005,$T1204,MATCH(V$10,Sales!$B$5:$F$5,0)),"")</f>
        <v>0</v>
      </c>
      <c r="W1204" s="196">
        <f>IFERROR(INDEX(Sales!$B$6:$F$5005,$T1204,MATCH(W$10,Sales!$B$5:$F$5,0)),"")</f>
        <v>0</v>
      </c>
      <c r="X1204" s="196">
        <f>IFERROR(INDEX(Sales!$B$6:$F$5005,$T1204,MATCH(X$10,Sales!$B$5:$F$5,0)),"")</f>
        <v>0</v>
      </c>
      <c r="Y1204" s="220">
        <f>IFERROR(INDEX(Sales!$B$6:$F$5005,$T1204,MATCH(Y$10,Sales!$B$5:$F$5,0)),"")</f>
        <v>0</v>
      </c>
      <c r="Z1204" s="201"/>
      <c r="AA1204" s="201"/>
      <c r="AB1204" s="201" t="str">
        <f t="shared" si="114"/>
        <v>No</v>
      </c>
      <c r="AC1204" s="201" t="str">
        <f t="shared" si="115"/>
        <v/>
      </c>
      <c r="AD1204" s="201" t="str">
        <f t="shared" si="113"/>
        <v/>
      </c>
      <c r="AE1204" s="202" t="str">
        <f t="shared" si="116"/>
        <v/>
      </c>
      <c r="AF1204" s="202" t="str">
        <f t="shared" si="117"/>
        <v/>
      </c>
      <c r="AG1204" s="202" t="str">
        <f t="shared" si="118"/>
        <v/>
      </c>
      <c r="AH1204" s="202"/>
      <c r="AI1204" s="1"/>
      <c r="AJ1204" s="217"/>
      <c r="AK1204" s="217"/>
      <c r="AL1204" s="217"/>
      <c r="AM1204" s="217"/>
      <c r="AO1204" s="217"/>
    </row>
    <row r="1205" spans="20:41" x14ac:dyDescent="0.25">
      <c r="T1205" s="200">
        <v>1195</v>
      </c>
      <c r="U1205" s="197">
        <f>IFERROR(INDEX(Sales!$B$6:$F$5005,$T1205,MATCH(U$10,Sales!$B$5:$F$5,0)),"")</f>
        <v>0</v>
      </c>
      <c r="V1205" s="196">
        <f>IFERROR(INDEX(Sales!$B$6:$F$5005,$T1205,MATCH(V$10,Sales!$B$5:$F$5,0)),"")</f>
        <v>0</v>
      </c>
      <c r="W1205" s="196">
        <f>IFERROR(INDEX(Sales!$B$6:$F$5005,$T1205,MATCH(W$10,Sales!$B$5:$F$5,0)),"")</f>
        <v>0</v>
      </c>
      <c r="X1205" s="196">
        <f>IFERROR(INDEX(Sales!$B$6:$F$5005,$T1205,MATCH(X$10,Sales!$B$5:$F$5,0)),"")</f>
        <v>0</v>
      </c>
      <c r="Y1205" s="220">
        <f>IFERROR(INDEX(Sales!$B$6:$F$5005,$T1205,MATCH(Y$10,Sales!$B$5:$F$5,0)),"")</f>
        <v>0</v>
      </c>
      <c r="Z1205" s="201"/>
      <c r="AA1205" s="201"/>
      <c r="AB1205" s="201" t="str">
        <f t="shared" si="114"/>
        <v>No</v>
      </c>
      <c r="AC1205" s="201" t="str">
        <f t="shared" si="115"/>
        <v/>
      </c>
      <c r="AD1205" s="201" t="str">
        <f t="shared" si="113"/>
        <v/>
      </c>
      <c r="AE1205" s="202" t="str">
        <f t="shared" si="116"/>
        <v/>
      </c>
      <c r="AF1205" s="202" t="str">
        <f t="shared" si="117"/>
        <v/>
      </c>
      <c r="AG1205" s="202" t="str">
        <f t="shared" si="118"/>
        <v/>
      </c>
      <c r="AH1205" s="202"/>
      <c r="AI1205" s="1"/>
      <c r="AJ1205" s="217"/>
      <c r="AK1205" s="217"/>
      <c r="AL1205" s="217"/>
      <c r="AM1205" s="217"/>
      <c r="AO1205" s="217"/>
    </row>
    <row r="1206" spans="20:41" x14ac:dyDescent="0.25">
      <c r="T1206" s="200">
        <v>1196</v>
      </c>
      <c r="U1206" s="197">
        <f>IFERROR(INDEX(Sales!$B$6:$F$5005,$T1206,MATCH(U$10,Sales!$B$5:$F$5,0)),"")</f>
        <v>0</v>
      </c>
      <c r="V1206" s="196">
        <f>IFERROR(INDEX(Sales!$B$6:$F$5005,$T1206,MATCH(V$10,Sales!$B$5:$F$5,0)),"")</f>
        <v>0</v>
      </c>
      <c r="W1206" s="196">
        <f>IFERROR(INDEX(Sales!$B$6:$F$5005,$T1206,MATCH(W$10,Sales!$B$5:$F$5,0)),"")</f>
        <v>0</v>
      </c>
      <c r="X1206" s="196">
        <f>IFERROR(INDEX(Sales!$B$6:$F$5005,$T1206,MATCH(X$10,Sales!$B$5:$F$5,0)),"")</f>
        <v>0</v>
      </c>
      <c r="Y1206" s="220">
        <f>IFERROR(INDEX(Sales!$B$6:$F$5005,$T1206,MATCH(Y$10,Sales!$B$5:$F$5,0)),"")</f>
        <v>0</v>
      </c>
      <c r="Z1206" s="201"/>
      <c r="AA1206" s="201"/>
      <c r="AB1206" s="201" t="str">
        <f t="shared" si="114"/>
        <v>No</v>
      </c>
      <c r="AC1206" s="201" t="str">
        <f t="shared" si="115"/>
        <v/>
      </c>
      <c r="AD1206" s="201" t="str">
        <f t="shared" si="113"/>
        <v/>
      </c>
      <c r="AE1206" s="202" t="str">
        <f t="shared" si="116"/>
        <v/>
      </c>
      <c r="AF1206" s="202" t="str">
        <f t="shared" si="117"/>
        <v/>
      </c>
      <c r="AG1206" s="202" t="str">
        <f t="shared" si="118"/>
        <v/>
      </c>
      <c r="AH1206" s="202"/>
      <c r="AI1206" s="1"/>
      <c r="AJ1206" s="217"/>
      <c r="AK1206" s="217"/>
      <c r="AL1206" s="217"/>
      <c r="AM1206" s="217"/>
      <c r="AO1206" s="217"/>
    </row>
    <row r="1207" spans="20:41" x14ac:dyDescent="0.25">
      <c r="T1207" s="200">
        <v>1197</v>
      </c>
      <c r="U1207" s="197">
        <f>IFERROR(INDEX(Sales!$B$6:$F$5005,$T1207,MATCH(U$10,Sales!$B$5:$F$5,0)),"")</f>
        <v>0</v>
      </c>
      <c r="V1207" s="196">
        <f>IFERROR(INDEX(Sales!$B$6:$F$5005,$T1207,MATCH(V$10,Sales!$B$5:$F$5,0)),"")</f>
        <v>0</v>
      </c>
      <c r="W1207" s="196">
        <f>IFERROR(INDEX(Sales!$B$6:$F$5005,$T1207,MATCH(W$10,Sales!$B$5:$F$5,0)),"")</f>
        <v>0</v>
      </c>
      <c r="X1207" s="196">
        <f>IFERROR(INDEX(Sales!$B$6:$F$5005,$T1207,MATCH(X$10,Sales!$B$5:$F$5,0)),"")</f>
        <v>0</v>
      </c>
      <c r="Y1207" s="220">
        <f>IFERROR(INDEX(Sales!$B$6:$F$5005,$T1207,MATCH(Y$10,Sales!$B$5:$F$5,0)),"")</f>
        <v>0</v>
      </c>
      <c r="Z1207" s="201"/>
      <c r="AA1207" s="201"/>
      <c r="AB1207" s="201" t="str">
        <f t="shared" si="114"/>
        <v>No</v>
      </c>
      <c r="AC1207" s="201" t="str">
        <f t="shared" si="115"/>
        <v/>
      </c>
      <c r="AD1207" s="201" t="str">
        <f t="shared" si="113"/>
        <v/>
      </c>
      <c r="AE1207" s="202" t="str">
        <f t="shared" si="116"/>
        <v/>
      </c>
      <c r="AF1207" s="202" t="str">
        <f t="shared" si="117"/>
        <v/>
      </c>
      <c r="AG1207" s="202" t="str">
        <f t="shared" si="118"/>
        <v/>
      </c>
      <c r="AH1207" s="202"/>
      <c r="AI1207" s="1"/>
      <c r="AJ1207" s="217"/>
      <c r="AK1207" s="217"/>
      <c r="AL1207" s="217"/>
      <c r="AM1207" s="217"/>
      <c r="AO1207" s="217"/>
    </row>
    <row r="1208" spans="20:41" x14ac:dyDescent="0.25">
      <c r="T1208" s="200">
        <v>1198</v>
      </c>
      <c r="U1208" s="197">
        <f>IFERROR(INDEX(Sales!$B$6:$F$5005,$T1208,MATCH(U$10,Sales!$B$5:$F$5,0)),"")</f>
        <v>0</v>
      </c>
      <c r="V1208" s="196">
        <f>IFERROR(INDEX(Sales!$B$6:$F$5005,$T1208,MATCH(V$10,Sales!$B$5:$F$5,0)),"")</f>
        <v>0</v>
      </c>
      <c r="W1208" s="196">
        <f>IFERROR(INDEX(Sales!$B$6:$F$5005,$T1208,MATCH(W$10,Sales!$B$5:$F$5,0)),"")</f>
        <v>0</v>
      </c>
      <c r="X1208" s="196">
        <f>IFERROR(INDEX(Sales!$B$6:$F$5005,$T1208,MATCH(X$10,Sales!$B$5:$F$5,0)),"")</f>
        <v>0</v>
      </c>
      <c r="Y1208" s="220">
        <f>IFERROR(INDEX(Sales!$B$6:$F$5005,$T1208,MATCH(Y$10,Sales!$B$5:$F$5,0)),"")</f>
        <v>0</v>
      </c>
      <c r="Z1208" s="201"/>
      <c r="AA1208" s="201"/>
      <c r="AB1208" s="201" t="str">
        <f t="shared" si="114"/>
        <v>No</v>
      </c>
      <c r="AC1208" s="201" t="str">
        <f t="shared" si="115"/>
        <v/>
      </c>
      <c r="AD1208" s="201" t="str">
        <f t="shared" si="113"/>
        <v/>
      </c>
      <c r="AE1208" s="202" t="str">
        <f t="shared" si="116"/>
        <v/>
      </c>
      <c r="AF1208" s="202" t="str">
        <f t="shared" si="117"/>
        <v/>
      </c>
      <c r="AG1208" s="202" t="str">
        <f t="shared" si="118"/>
        <v/>
      </c>
      <c r="AH1208" s="202"/>
      <c r="AI1208" s="1"/>
      <c r="AJ1208" s="217"/>
      <c r="AK1208" s="217"/>
      <c r="AL1208" s="217"/>
      <c r="AM1208" s="217"/>
      <c r="AO1208" s="217"/>
    </row>
    <row r="1209" spans="20:41" x14ac:dyDescent="0.25">
      <c r="T1209" s="200">
        <v>1199</v>
      </c>
      <c r="U1209" s="197">
        <f>IFERROR(INDEX(Sales!$B$6:$F$5005,$T1209,MATCH(U$10,Sales!$B$5:$F$5,0)),"")</f>
        <v>0</v>
      </c>
      <c r="V1209" s="196">
        <f>IFERROR(INDEX(Sales!$B$6:$F$5005,$T1209,MATCH(V$10,Sales!$B$5:$F$5,0)),"")</f>
        <v>0</v>
      </c>
      <c r="W1209" s="196">
        <f>IFERROR(INDEX(Sales!$B$6:$F$5005,$T1209,MATCH(W$10,Sales!$B$5:$F$5,0)),"")</f>
        <v>0</v>
      </c>
      <c r="X1209" s="196">
        <f>IFERROR(INDEX(Sales!$B$6:$F$5005,$T1209,MATCH(X$10,Sales!$B$5:$F$5,0)),"")</f>
        <v>0</v>
      </c>
      <c r="Y1209" s="220">
        <f>IFERROR(INDEX(Sales!$B$6:$F$5005,$T1209,MATCH(Y$10,Sales!$B$5:$F$5,0)),"")</f>
        <v>0</v>
      </c>
      <c r="Z1209" s="201"/>
      <c r="AA1209" s="201"/>
      <c r="AB1209" s="201" t="str">
        <f t="shared" si="114"/>
        <v>No</v>
      </c>
      <c r="AC1209" s="201" t="str">
        <f t="shared" si="115"/>
        <v/>
      </c>
      <c r="AD1209" s="201" t="str">
        <f t="shared" si="113"/>
        <v/>
      </c>
      <c r="AE1209" s="202" t="str">
        <f t="shared" si="116"/>
        <v/>
      </c>
      <c r="AF1209" s="202" t="str">
        <f t="shared" si="117"/>
        <v/>
      </c>
      <c r="AG1209" s="202" t="str">
        <f t="shared" si="118"/>
        <v/>
      </c>
      <c r="AH1209" s="202"/>
      <c r="AI1209" s="1"/>
      <c r="AJ1209" s="217"/>
      <c r="AK1209" s="217"/>
      <c r="AL1209" s="217"/>
      <c r="AM1209" s="217"/>
      <c r="AO1209" s="217"/>
    </row>
    <row r="1210" spans="20:41" x14ac:dyDescent="0.25">
      <c r="T1210" s="200">
        <v>1200</v>
      </c>
      <c r="U1210" s="197">
        <f>IFERROR(INDEX(Sales!$B$6:$F$5005,$T1210,MATCH(U$10,Sales!$B$5:$F$5,0)),"")</f>
        <v>0</v>
      </c>
      <c r="V1210" s="196">
        <f>IFERROR(INDEX(Sales!$B$6:$F$5005,$T1210,MATCH(V$10,Sales!$B$5:$F$5,0)),"")</f>
        <v>0</v>
      </c>
      <c r="W1210" s="196">
        <f>IFERROR(INDEX(Sales!$B$6:$F$5005,$T1210,MATCH(W$10,Sales!$B$5:$F$5,0)),"")</f>
        <v>0</v>
      </c>
      <c r="X1210" s="196">
        <f>IFERROR(INDEX(Sales!$B$6:$F$5005,$T1210,MATCH(X$10,Sales!$B$5:$F$5,0)),"")</f>
        <v>0</v>
      </c>
      <c r="Y1210" s="220">
        <f>IFERROR(INDEX(Sales!$B$6:$F$5005,$T1210,MATCH(Y$10,Sales!$B$5:$F$5,0)),"")</f>
        <v>0</v>
      </c>
      <c r="Z1210" s="201"/>
      <c r="AA1210" s="201"/>
      <c r="AB1210" s="201" t="str">
        <f t="shared" si="114"/>
        <v>No</v>
      </c>
      <c r="AC1210" s="201" t="str">
        <f t="shared" si="115"/>
        <v/>
      </c>
      <c r="AD1210" s="201" t="str">
        <f t="shared" si="113"/>
        <v/>
      </c>
      <c r="AE1210" s="202" t="str">
        <f t="shared" si="116"/>
        <v/>
      </c>
      <c r="AF1210" s="202" t="str">
        <f t="shared" si="117"/>
        <v/>
      </c>
      <c r="AG1210" s="202" t="str">
        <f t="shared" si="118"/>
        <v/>
      </c>
      <c r="AH1210" s="202"/>
      <c r="AI1210" s="1"/>
      <c r="AJ1210" s="217"/>
      <c r="AK1210" s="217"/>
      <c r="AL1210" s="217"/>
      <c r="AM1210" s="217"/>
      <c r="AO1210" s="217"/>
    </row>
    <row r="1211" spans="20:41" x14ac:dyDescent="0.25">
      <c r="T1211" s="200">
        <v>1201</v>
      </c>
      <c r="U1211" s="197">
        <f>IFERROR(INDEX(Sales!$B$6:$F$5005,$T1211,MATCH(U$10,Sales!$B$5:$F$5,0)),"")</f>
        <v>0</v>
      </c>
      <c r="V1211" s="196">
        <f>IFERROR(INDEX(Sales!$B$6:$F$5005,$T1211,MATCH(V$10,Sales!$B$5:$F$5,0)),"")</f>
        <v>0</v>
      </c>
      <c r="W1211" s="196">
        <f>IFERROR(INDEX(Sales!$B$6:$F$5005,$T1211,MATCH(W$10,Sales!$B$5:$F$5,0)),"")</f>
        <v>0</v>
      </c>
      <c r="X1211" s="196">
        <f>IFERROR(INDEX(Sales!$B$6:$F$5005,$T1211,MATCH(X$10,Sales!$B$5:$F$5,0)),"")</f>
        <v>0</v>
      </c>
      <c r="Y1211" s="220">
        <f>IFERROR(INDEX(Sales!$B$6:$F$5005,$T1211,MATCH(Y$10,Sales!$B$5:$F$5,0)),"")</f>
        <v>0</v>
      </c>
      <c r="Z1211" s="201"/>
      <c r="AA1211" s="201"/>
      <c r="AB1211" s="201" t="str">
        <f t="shared" si="114"/>
        <v>No</v>
      </c>
      <c r="AC1211" s="201" t="str">
        <f t="shared" si="115"/>
        <v/>
      </c>
      <c r="AD1211" s="201" t="str">
        <f t="shared" si="113"/>
        <v/>
      </c>
      <c r="AE1211" s="202" t="str">
        <f t="shared" si="116"/>
        <v/>
      </c>
      <c r="AF1211" s="202" t="str">
        <f t="shared" si="117"/>
        <v/>
      </c>
      <c r="AG1211" s="202" t="str">
        <f t="shared" si="118"/>
        <v/>
      </c>
      <c r="AH1211" s="202"/>
      <c r="AI1211" s="1"/>
      <c r="AJ1211" s="217"/>
      <c r="AK1211" s="217"/>
      <c r="AL1211" s="217"/>
      <c r="AM1211" s="217"/>
      <c r="AO1211" s="217"/>
    </row>
    <row r="1212" spans="20:41" x14ac:dyDescent="0.25">
      <c r="T1212" s="200">
        <v>1202</v>
      </c>
      <c r="U1212" s="197">
        <f>IFERROR(INDEX(Sales!$B$6:$F$5005,$T1212,MATCH(U$10,Sales!$B$5:$F$5,0)),"")</f>
        <v>0</v>
      </c>
      <c r="V1212" s="196">
        <f>IFERROR(INDEX(Sales!$B$6:$F$5005,$T1212,MATCH(V$10,Sales!$B$5:$F$5,0)),"")</f>
        <v>0</v>
      </c>
      <c r="W1212" s="196">
        <f>IFERROR(INDEX(Sales!$B$6:$F$5005,$T1212,MATCH(W$10,Sales!$B$5:$F$5,0)),"")</f>
        <v>0</v>
      </c>
      <c r="X1212" s="196">
        <f>IFERROR(INDEX(Sales!$B$6:$F$5005,$T1212,MATCH(X$10,Sales!$B$5:$F$5,0)),"")</f>
        <v>0</v>
      </c>
      <c r="Y1212" s="220">
        <f>IFERROR(INDEX(Sales!$B$6:$F$5005,$T1212,MATCH(Y$10,Sales!$B$5:$F$5,0)),"")</f>
        <v>0</v>
      </c>
      <c r="Z1212" s="201"/>
      <c r="AA1212" s="201"/>
      <c r="AB1212" s="201" t="str">
        <f t="shared" si="114"/>
        <v>No</v>
      </c>
      <c r="AC1212" s="201" t="str">
        <f t="shared" si="115"/>
        <v/>
      </c>
      <c r="AD1212" s="201" t="str">
        <f t="shared" si="113"/>
        <v/>
      </c>
      <c r="AE1212" s="202" t="str">
        <f t="shared" si="116"/>
        <v/>
      </c>
      <c r="AF1212" s="202" t="str">
        <f t="shared" si="117"/>
        <v/>
      </c>
      <c r="AG1212" s="202" t="str">
        <f t="shared" si="118"/>
        <v/>
      </c>
      <c r="AH1212" s="202"/>
      <c r="AI1212" s="1"/>
      <c r="AJ1212" s="217"/>
      <c r="AK1212" s="217"/>
      <c r="AL1212" s="217"/>
      <c r="AM1212" s="217"/>
      <c r="AO1212" s="217"/>
    </row>
    <row r="1213" spans="20:41" x14ac:dyDescent="0.25">
      <c r="T1213" s="200">
        <v>1203</v>
      </c>
      <c r="U1213" s="197">
        <f>IFERROR(INDEX(Sales!$B$6:$F$5005,$T1213,MATCH(U$10,Sales!$B$5:$F$5,0)),"")</f>
        <v>0</v>
      </c>
      <c r="V1213" s="196">
        <f>IFERROR(INDEX(Sales!$B$6:$F$5005,$T1213,MATCH(V$10,Sales!$B$5:$F$5,0)),"")</f>
        <v>0</v>
      </c>
      <c r="W1213" s="196">
        <f>IFERROR(INDEX(Sales!$B$6:$F$5005,$T1213,MATCH(W$10,Sales!$B$5:$F$5,0)),"")</f>
        <v>0</v>
      </c>
      <c r="X1213" s="196">
        <f>IFERROR(INDEX(Sales!$B$6:$F$5005,$T1213,MATCH(X$10,Sales!$B$5:$F$5,0)),"")</f>
        <v>0</v>
      </c>
      <c r="Y1213" s="220">
        <f>IFERROR(INDEX(Sales!$B$6:$F$5005,$T1213,MATCH(Y$10,Sales!$B$5:$F$5,0)),"")</f>
        <v>0</v>
      </c>
      <c r="Z1213" s="201"/>
      <c r="AA1213" s="201"/>
      <c r="AB1213" s="201" t="str">
        <f t="shared" si="114"/>
        <v>No</v>
      </c>
      <c r="AC1213" s="201" t="str">
        <f t="shared" si="115"/>
        <v/>
      </c>
      <c r="AD1213" s="201" t="str">
        <f t="shared" si="113"/>
        <v/>
      </c>
      <c r="AE1213" s="202" t="str">
        <f t="shared" si="116"/>
        <v/>
      </c>
      <c r="AF1213" s="202" t="str">
        <f t="shared" si="117"/>
        <v/>
      </c>
      <c r="AG1213" s="202" t="str">
        <f t="shared" si="118"/>
        <v/>
      </c>
      <c r="AH1213" s="202"/>
      <c r="AI1213" s="1"/>
      <c r="AJ1213" s="217"/>
      <c r="AK1213" s="217"/>
      <c r="AL1213" s="217"/>
      <c r="AM1213" s="217"/>
      <c r="AO1213" s="217"/>
    </row>
    <row r="1214" spans="20:41" x14ac:dyDescent="0.25">
      <c r="T1214" s="200">
        <v>1204</v>
      </c>
      <c r="U1214" s="197">
        <f>IFERROR(INDEX(Sales!$B$6:$F$5005,$T1214,MATCH(U$10,Sales!$B$5:$F$5,0)),"")</f>
        <v>0</v>
      </c>
      <c r="V1214" s="196">
        <f>IFERROR(INDEX(Sales!$B$6:$F$5005,$T1214,MATCH(V$10,Sales!$B$5:$F$5,0)),"")</f>
        <v>0</v>
      </c>
      <c r="W1214" s="196">
        <f>IFERROR(INDEX(Sales!$B$6:$F$5005,$T1214,MATCH(W$10,Sales!$B$5:$F$5,0)),"")</f>
        <v>0</v>
      </c>
      <c r="X1214" s="196">
        <f>IFERROR(INDEX(Sales!$B$6:$F$5005,$T1214,MATCH(X$10,Sales!$B$5:$F$5,0)),"")</f>
        <v>0</v>
      </c>
      <c r="Y1214" s="220">
        <f>IFERROR(INDEX(Sales!$B$6:$F$5005,$T1214,MATCH(Y$10,Sales!$B$5:$F$5,0)),"")</f>
        <v>0</v>
      </c>
      <c r="Z1214" s="201"/>
      <c r="AA1214" s="201"/>
      <c r="AB1214" s="201" t="str">
        <f t="shared" si="114"/>
        <v>No</v>
      </c>
      <c r="AC1214" s="201" t="str">
        <f t="shared" si="115"/>
        <v/>
      </c>
      <c r="AD1214" s="201" t="str">
        <f t="shared" si="113"/>
        <v/>
      </c>
      <c r="AE1214" s="202" t="str">
        <f t="shared" si="116"/>
        <v/>
      </c>
      <c r="AF1214" s="202" t="str">
        <f t="shared" si="117"/>
        <v/>
      </c>
      <c r="AG1214" s="202" t="str">
        <f t="shared" si="118"/>
        <v/>
      </c>
      <c r="AH1214" s="202"/>
      <c r="AI1214" s="1"/>
      <c r="AJ1214" s="217"/>
      <c r="AK1214" s="217"/>
      <c r="AL1214" s="217"/>
      <c r="AM1214" s="217"/>
      <c r="AO1214" s="217"/>
    </row>
    <row r="1215" spans="20:41" x14ac:dyDescent="0.25">
      <c r="T1215" s="200">
        <v>1205</v>
      </c>
      <c r="U1215" s="197">
        <f>IFERROR(INDEX(Sales!$B$6:$F$5005,$T1215,MATCH(U$10,Sales!$B$5:$F$5,0)),"")</f>
        <v>0</v>
      </c>
      <c r="V1215" s="196">
        <f>IFERROR(INDEX(Sales!$B$6:$F$5005,$T1215,MATCH(V$10,Sales!$B$5:$F$5,0)),"")</f>
        <v>0</v>
      </c>
      <c r="W1215" s="196">
        <f>IFERROR(INDEX(Sales!$B$6:$F$5005,$T1215,MATCH(W$10,Sales!$B$5:$F$5,0)),"")</f>
        <v>0</v>
      </c>
      <c r="X1215" s="196">
        <f>IFERROR(INDEX(Sales!$B$6:$F$5005,$T1215,MATCH(X$10,Sales!$B$5:$F$5,0)),"")</f>
        <v>0</v>
      </c>
      <c r="Y1215" s="220">
        <f>IFERROR(INDEX(Sales!$B$6:$F$5005,$T1215,MATCH(Y$10,Sales!$B$5:$F$5,0)),"")</f>
        <v>0</v>
      </c>
      <c r="Z1215" s="201"/>
      <c r="AA1215" s="201"/>
      <c r="AB1215" s="201" t="str">
        <f t="shared" si="114"/>
        <v>No</v>
      </c>
      <c r="AC1215" s="201" t="str">
        <f t="shared" si="115"/>
        <v/>
      </c>
      <c r="AD1215" s="201" t="str">
        <f t="shared" si="113"/>
        <v/>
      </c>
      <c r="AE1215" s="202" t="str">
        <f t="shared" si="116"/>
        <v/>
      </c>
      <c r="AF1215" s="202" t="str">
        <f t="shared" si="117"/>
        <v/>
      </c>
      <c r="AG1215" s="202" t="str">
        <f t="shared" si="118"/>
        <v/>
      </c>
      <c r="AH1215" s="202"/>
      <c r="AI1215" s="1"/>
      <c r="AJ1215" s="217"/>
      <c r="AK1215" s="217"/>
      <c r="AL1215" s="217"/>
      <c r="AM1215" s="217"/>
      <c r="AO1215" s="217"/>
    </row>
    <row r="1216" spans="20:41" x14ac:dyDescent="0.25">
      <c r="T1216" s="200">
        <v>1206</v>
      </c>
      <c r="U1216" s="197">
        <f>IFERROR(INDEX(Sales!$B$6:$F$5005,$T1216,MATCH(U$10,Sales!$B$5:$F$5,0)),"")</f>
        <v>0</v>
      </c>
      <c r="V1216" s="196">
        <f>IFERROR(INDEX(Sales!$B$6:$F$5005,$T1216,MATCH(V$10,Sales!$B$5:$F$5,0)),"")</f>
        <v>0</v>
      </c>
      <c r="W1216" s="196">
        <f>IFERROR(INDEX(Sales!$B$6:$F$5005,$T1216,MATCH(W$10,Sales!$B$5:$F$5,0)),"")</f>
        <v>0</v>
      </c>
      <c r="X1216" s="196">
        <f>IFERROR(INDEX(Sales!$B$6:$F$5005,$T1216,MATCH(X$10,Sales!$B$5:$F$5,0)),"")</f>
        <v>0</v>
      </c>
      <c r="Y1216" s="220">
        <f>IFERROR(INDEX(Sales!$B$6:$F$5005,$T1216,MATCH(Y$10,Sales!$B$5:$F$5,0)),"")</f>
        <v>0</v>
      </c>
      <c r="Z1216" s="201"/>
      <c r="AA1216" s="201"/>
      <c r="AB1216" s="201" t="str">
        <f t="shared" si="114"/>
        <v>No</v>
      </c>
      <c r="AC1216" s="201" t="str">
        <f t="shared" si="115"/>
        <v/>
      </c>
      <c r="AD1216" s="201" t="str">
        <f t="shared" si="113"/>
        <v/>
      </c>
      <c r="AE1216" s="202" t="str">
        <f t="shared" si="116"/>
        <v/>
      </c>
      <c r="AF1216" s="202" t="str">
        <f t="shared" si="117"/>
        <v/>
      </c>
      <c r="AG1216" s="202" t="str">
        <f t="shared" si="118"/>
        <v/>
      </c>
      <c r="AH1216" s="202"/>
      <c r="AI1216" s="1"/>
      <c r="AJ1216" s="217"/>
      <c r="AK1216" s="217"/>
      <c r="AL1216" s="217"/>
      <c r="AM1216" s="217"/>
      <c r="AO1216" s="217"/>
    </row>
    <row r="1217" spans="20:41" x14ac:dyDescent="0.25">
      <c r="T1217" s="200">
        <v>1207</v>
      </c>
      <c r="U1217" s="197">
        <f>IFERROR(INDEX(Sales!$B$6:$F$5005,$T1217,MATCH(U$10,Sales!$B$5:$F$5,0)),"")</f>
        <v>0</v>
      </c>
      <c r="V1217" s="196">
        <f>IFERROR(INDEX(Sales!$B$6:$F$5005,$T1217,MATCH(V$10,Sales!$B$5:$F$5,0)),"")</f>
        <v>0</v>
      </c>
      <c r="W1217" s="196">
        <f>IFERROR(INDEX(Sales!$B$6:$F$5005,$T1217,MATCH(W$10,Sales!$B$5:$F$5,0)),"")</f>
        <v>0</v>
      </c>
      <c r="X1217" s="196">
        <f>IFERROR(INDEX(Sales!$B$6:$F$5005,$T1217,MATCH(X$10,Sales!$B$5:$F$5,0)),"")</f>
        <v>0</v>
      </c>
      <c r="Y1217" s="220">
        <f>IFERROR(INDEX(Sales!$B$6:$F$5005,$T1217,MATCH(Y$10,Sales!$B$5:$F$5,0)),"")</f>
        <v>0</v>
      </c>
      <c r="Z1217" s="201"/>
      <c r="AA1217" s="201"/>
      <c r="AB1217" s="201" t="str">
        <f t="shared" si="114"/>
        <v>No</v>
      </c>
      <c r="AC1217" s="201" t="str">
        <f t="shared" si="115"/>
        <v/>
      </c>
      <c r="AD1217" s="201" t="str">
        <f t="shared" si="113"/>
        <v/>
      </c>
      <c r="AE1217" s="202" t="str">
        <f t="shared" si="116"/>
        <v/>
      </c>
      <c r="AF1217" s="202" t="str">
        <f t="shared" si="117"/>
        <v/>
      </c>
      <c r="AG1217" s="202" t="str">
        <f t="shared" si="118"/>
        <v/>
      </c>
      <c r="AH1217" s="202"/>
      <c r="AI1217" s="1"/>
      <c r="AJ1217" s="217"/>
      <c r="AK1217" s="217"/>
      <c r="AL1217" s="217"/>
      <c r="AM1217" s="217"/>
      <c r="AO1217" s="217"/>
    </row>
    <row r="1218" spans="20:41" x14ac:dyDescent="0.25">
      <c r="T1218" s="200">
        <v>1208</v>
      </c>
      <c r="U1218" s="197">
        <f>IFERROR(INDEX(Sales!$B$6:$F$5005,$T1218,MATCH(U$10,Sales!$B$5:$F$5,0)),"")</f>
        <v>0</v>
      </c>
      <c r="V1218" s="196">
        <f>IFERROR(INDEX(Sales!$B$6:$F$5005,$T1218,MATCH(V$10,Sales!$B$5:$F$5,0)),"")</f>
        <v>0</v>
      </c>
      <c r="W1218" s="196">
        <f>IFERROR(INDEX(Sales!$B$6:$F$5005,$T1218,MATCH(W$10,Sales!$B$5:$F$5,0)),"")</f>
        <v>0</v>
      </c>
      <c r="X1218" s="196">
        <f>IFERROR(INDEX(Sales!$B$6:$F$5005,$T1218,MATCH(X$10,Sales!$B$5:$F$5,0)),"")</f>
        <v>0</v>
      </c>
      <c r="Y1218" s="220">
        <f>IFERROR(INDEX(Sales!$B$6:$F$5005,$T1218,MATCH(Y$10,Sales!$B$5:$F$5,0)),"")</f>
        <v>0</v>
      </c>
      <c r="Z1218" s="201"/>
      <c r="AA1218" s="201"/>
      <c r="AB1218" s="201" t="str">
        <f t="shared" si="114"/>
        <v>No</v>
      </c>
      <c r="AC1218" s="201" t="str">
        <f t="shared" si="115"/>
        <v/>
      </c>
      <c r="AD1218" s="201" t="str">
        <f t="shared" si="113"/>
        <v/>
      </c>
      <c r="AE1218" s="202" t="str">
        <f t="shared" si="116"/>
        <v/>
      </c>
      <c r="AF1218" s="202" t="str">
        <f t="shared" si="117"/>
        <v/>
      </c>
      <c r="AG1218" s="202" t="str">
        <f t="shared" si="118"/>
        <v/>
      </c>
      <c r="AH1218" s="202"/>
      <c r="AI1218" s="1"/>
      <c r="AJ1218" s="217"/>
      <c r="AK1218" s="217"/>
      <c r="AL1218" s="217"/>
      <c r="AM1218" s="217"/>
      <c r="AO1218" s="217"/>
    </row>
    <row r="1219" spans="20:41" x14ac:dyDescent="0.25">
      <c r="T1219" s="200">
        <v>1209</v>
      </c>
      <c r="U1219" s="197">
        <f>IFERROR(INDEX(Sales!$B$6:$F$5005,$T1219,MATCH(U$10,Sales!$B$5:$F$5,0)),"")</f>
        <v>0</v>
      </c>
      <c r="V1219" s="196">
        <f>IFERROR(INDEX(Sales!$B$6:$F$5005,$T1219,MATCH(V$10,Sales!$B$5:$F$5,0)),"")</f>
        <v>0</v>
      </c>
      <c r="W1219" s="196">
        <f>IFERROR(INDEX(Sales!$B$6:$F$5005,$T1219,MATCH(W$10,Sales!$B$5:$F$5,0)),"")</f>
        <v>0</v>
      </c>
      <c r="X1219" s="196">
        <f>IFERROR(INDEX(Sales!$B$6:$F$5005,$T1219,MATCH(X$10,Sales!$B$5:$F$5,0)),"")</f>
        <v>0</v>
      </c>
      <c r="Y1219" s="220">
        <f>IFERROR(INDEX(Sales!$B$6:$F$5005,$T1219,MATCH(Y$10,Sales!$B$5:$F$5,0)),"")</f>
        <v>0</v>
      </c>
      <c r="Z1219" s="201"/>
      <c r="AA1219" s="201"/>
      <c r="AB1219" s="201" t="str">
        <f t="shared" si="114"/>
        <v>No</v>
      </c>
      <c r="AC1219" s="201" t="str">
        <f t="shared" si="115"/>
        <v/>
      </c>
      <c r="AD1219" s="201" t="str">
        <f t="shared" si="113"/>
        <v/>
      </c>
      <c r="AE1219" s="202" t="str">
        <f t="shared" si="116"/>
        <v/>
      </c>
      <c r="AF1219" s="202" t="str">
        <f t="shared" si="117"/>
        <v/>
      </c>
      <c r="AG1219" s="202" t="str">
        <f t="shared" si="118"/>
        <v/>
      </c>
      <c r="AH1219" s="202"/>
      <c r="AI1219" s="1"/>
      <c r="AJ1219" s="217"/>
      <c r="AK1219" s="217"/>
      <c r="AL1219" s="217"/>
      <c r="AM1219" s="217"/>
      <c r="AO1219" s="217"/>
    </row>
    <row r="1220" spans="20:41" x14ac:dyDescent="0.25">
      <c r="T1220" s="200">
        <v>1210</v>
      </c>
      <c r="U1220" s="197">
        <f>IFERROR(INDEX(Sales!$B$6:$F$5005,$T1220,MATCH(U$10,Sales!$B$5:$F$5,0)),"")</f>
        <v>0</v>
      </c>
      <c r="V1220" s="196">
        <f>IFERROR(INDEX(Sales!$B$6:$F$5005,$T1220,MATCH(V$10,Sales!$B$5:$F$5,0)),"")</f>
        <v>0</v>
      </c>
      <c r="W1220" s="196">
        <f>IFERROR(INDEX(Sales!$B$6:$F$5005,$T1220,MATCH(W$10,Sales!$B$5:$F$5,0)),"")</f>
        <v>0</v>
      </c>
      <c r="X1220" s="196">
        <f>IFERROR(INDEX(Sales!$B$6:$F$5005,$T1220,MATCH(X$10,Sales!$B$5:$F$5,0)),"")</f>
        <v>0</v>
      </c>
      <c r="Y1220" s="220">
        <f>IFERROR(INDEX(Sales!$B$6:$F$5005,$T1220,MATCH(Y$10,Sales!$B$5:$F$5,0)),"")</f>
        <v>0</v>
      </c>
      <c r="Z1220" s="201"/>
      <c r="AA1220" s="201"/>
      <c r="AB1220" s="201" t="str">
        <f t="shared" si="114"/>
        <v>No</v>
      </c>
      <c r="AC1220" s="201" t="str">
        <f t="shared" si="115"/>
        <v/>
      </c>
      <c r="AD1220" s="201" t="str">
        <f t="shared" si="113"/>
        <v/>
      </c>
      <c r="AE1220" s="202" t="str">
        <f t="shared" si="116"/>
        <v/>
      </c>
      <c r="AF1220" s="202" t="str">
        <f t="shared" si="117"/>
        <v/>
      </c>
      <c r="AG1220" s="202" t="str">
        <f t="shared" si="118"/>
        <v/>
      </c>
      <c r="AH1220" s="202"/>
      <c r="AI1220" s="1"/>
      <c r="AJ1220" s="217"/>
      <c r="AK1220" s="217"/>
      <c r="AL1220" s="217"/>
      <c r="AM1220" s="217"/>
      <c r="AO1220" s="217"/>
    </row>
    <row r="1221" spans="20:41" x14ac:dyDescent="0.25">
      <c r="T1221" s="200">
        <v>1211</v>
      </c>
      <c r="U1221" s="197">
        <f>IFERROR(INDEX(Sales!$B$6:$F$5005,$T1221,MATCH(U$10,Sales!$B$5:$F$5,0)),"")</f>
        <v>0</v>
      </c>
      <c r="V1221" s="196">
        <f>IFERROR(INDEX(Sales!$B$6:$F$5005,$T1221,MATCH(V$10,Sales!$B$5:$F$5,0)),"")</f>
        <v>0</v>
      </c>
      <c r="W1221" s="196">
        <f>IFERROR(INDEX(Sales!$B$6:$F$5005,$T1221,MATCH(W$10,Sales!$B$5:$F$5,0)),"")</f>
        <v>0</v>
      </c>
      <c r="X1221" s="196">
        <f>IFERROR(INDEX(Sales!$B$6:$F$5005,$T1221,MATCH(X$10,Sales!$B$5:$F$5,0)),"")</f>
        <v>0</v>
      </c>
      <c r="Y1221" s="220">
        <f>IFERROR(INDEX(Sales!$B$6:$F$5005,$T1221,MATCH(Y$10,Sales!$B$5:$F$5,0)),"")</f>
        <v>0</v>
      </c>
      <c r="Z1221" s="201"/>
      <c r="AA1221" s="201"/>
      <c r="AB1221" s="201" t="str">
        <f t="shared" si="114"/>
        <v>No</v>
      </c>
      <c r="AC1221" s="201" t="str">
        <f t="shared" si="115"/>
        <v/>
      </c>
      <c r="AD1221" s="201" t="str">
        <f t="shared" si="113"/>
        <v/>
      </c>
      <c r="AE1221" s="202" t="str">
        <f t="shared" si="116"/>
        <v/>
      </c>
      <c r="AF1221" s="202" t="str">
        <f t="shared" si="117"/>
        <v/>
      </c>
      <c r="AG1221" s="202" t="str">
        <f t="shared" si="118"/>
        <v/>
      </c>
      <c r="AH1221" s="202"/>
      <c r="AI1221" s="1"/>
      <c r="AJ1221" s="217"/>
      <c r="AK1221" s="217"/>
      <c r="AL1221" s="217"/>
      <c r="AM1221" s="217"/>
      <c r="AO1221" s="217"/>
    </row>
    <row r="1222" spans="20:41" x14ac:dyDescent="0.25">
      <c r="T1222" s="200">
        <v>1212</v>
      </c>
      <c r="U1222" s="197">
        <f>IFERROR(INDEX(Sales!$B$6:$F$5005,$T1222,MATCH(U$10,Sales!$B$5:$F$5,0)),"")</f>
        <v>0</v>
      </c>
      <c r="V1222" s="196">
        <f>IFERROR(INDEX(Sales!$B$6:$F$5005,$T1222,MATCH(V$10,Sales!$B$5:$F$5,0)),"")</f>
        <v>0</v>
      </c>
      <c r="W1222" s="196">
        <f>IFERROR(INDEX(Sales!$B$6:$F$5005,$T1222,MATCH(W$10,Sales!$B$5:$F$5,0)),"")</f>
        <v>0</v>
      </c>
      <c r="X1222" s="196">
        <f>IFERROR(INDEX(Sales!$B$6:$F$5005,$T1222,MATCH(X$10,Sales!$B$5:$F$5,0)),"")</f>
        <v>0</v>
      </c>
      <c r="Y1222" s="220">
        <f>IFERROR(INDEX(Sales!$B$6:$F$5005,$T1222,MATCH(Y$10,Sales!$B$5:$F$5,0)),"")</f>
        <v>0</v>
      </c>
      <c r="Z1222" s="201"/>
      <c r="AA1222" s="201"/>
      <c r="AB1222" s="201" t="str">
        <f t="shared" si="114"/>
        <v>No</v>
      </c>
      <c r="AC1222" s="201" t="str">
        <f t="shared" si="115"/>
        <v/>
      </c>
      <c r="AD1222" s="201" t="str">
        <f t="shared" si="113"/>
        <v/>
      </c>
      <c r="AE1222" s="202" t="str">
        <f t="shared" si="116"/>
        <v/>
      </c>
      <c r="AF1222" s="202" t="str">
        <f t="shared" si="117"/>
        <v/>
      </c>
      <c r="AG1222" s="202" t="str">
        <f t="shared" si="118"/>
        <v/>
      </c>
      <c r="AH1222" s="202"/>
      <c r="AI1222" s="1"/>
      <c r="AJ1222" s="217"/>
      <c r="AK1222" s="217"/>
      <c r="AL1222" s="217"/>
      <c r="AM1222" s="217"/>
      <c r="AO1222" s="217"/>
    </row>
    <row r="1223" spans="20:41" x14ac:dyDescent="0.25">
      <c r="T1223" s="200">
        <v>1213</v>
      </c>
      <c r="U1223" s="197">
        <f>IFERROR(INDEX(Sales!$B$6:$F$5005,$T1223,MATCH(U$10,Sales!$B$5:$F$5,0)),"")</f>
        <v>0</v>
      </c>
      <c r="V1223" s="196">
        <f>IFERROR(INDEX(Sales!$B$6:$F$5005,$T1223,MATCH(V$10,Sales!$B$5:$F$5,0)),"")</f>
        <v>0</v>
      </c>
      <c r="W1223" s="196">
        <f>IFERROR(INDEX(Sales!$B$6:$F$5005,$T1223,MATCH(W$10,Sales!$B$5:$F$5,0)),"")</f>
        <v>0</v>
      </c>
      <c r="X1223" s="196">
        <f>IFERROR(INDEX(Sales!$B$6:$F$5005,$T1223,MATCH(X$10,Sales!$B$5:$F$5,0)),"")</f>
        <v>0</v>
      </c>
      <c r="Y1223" s="220">
        <f>IFERROR(INDEX(Sales!$B$6:$F$5005,$T1223,MATCH(Y$10,Sales!$B$5:$F$5,0)),"")</f>
        <v>0</v>
      </c>
      <c r="Z1223" s="201"/>
      <c r="AA1223" s="201"/>
      <c r="AB1223" s="201" t="str">
        <f t="shared" si="114"/>
        <v>No</v>
      </c>
      <c r="AC1223" s="201" t="str">
        <f t="shared" si="115"/>
        <v/>
      </c>
      <c r="AD1223" s="201" t="str">
        <f t="shared" si="113"/>
        <v/>
      </c>
      <c r="AE1223" s="202" t="str">
        <f t="shared" si="116"/>
        <v/>
      </c>
      <c r="AF1223" s="202" t="str">
        <f t="shared" si="117"/>
        <v/>
      </c>
      <c r="AG1223" s="202" t="str">
        <f t="shared" si="118"/>
        <v/>
      </c>
      <c r="AH1223" s="202"/>
      <c r="AI1223" s="1"/>
      <c r="AJ1223" s="217"/>
      <c r="AK1223" s="217"/>
      <c r="AL1223" s="217"/>
      <c r="AM1223" s="217"/>
      <c r="AO1223" s="217"/>
    </row>
    <row r="1224" spans="20:41" x14ac:dyDescent="0.25">
      <c r="T1224" s="200">
        <v>1214</v>
      </c>
      <c r="U1224" s="197">
        <f>IFERROR(INDEX(Sales!$B$6:$F$5005,$T1224,MATCH(U$10,Sales!$B$5:$F$5,0)),"")</f>
        <v>0</v>
      </c>
      <c r="V1224" s="196">
        <f>IFERROR(INDEX(Sales!$B$6:$F$5005,$T1224,MATCH(V$10,Sales!$B$5:$F$5,0)),"")</f>
        <v>0</v>
      </c>
      <c r="W1224" s="196">
        <f>IFERROR(INDEX(Sales!$B$6:$F$5005,$T1224,MATCH(W$10,Sales!$B$5:$F$5,0)),"")</f>
        <v>0</v>
      </c>
      <c r="X1224" s="196">
        <f>IFERROR(INDEX(Sales!$B$6:$F$5005,$T1224,MATCH(X$10,Sales!$B$5:$F$5,0)),"")</f>
        <v>0</v>
      </c>
      <c r="Y1224" s="220">
        <f>IFERROR(INDEX(Sales!$B$6:$F$5005,$T1224,MATCH(Y$10,Sales!$B$5:$F$5,0)),"")</f>
        <v>0</v>
      </c>
      <c r="Z1224" s="201"/>
      <c r="AA1224" s="201"/>
      <c r="AB1224" s="201" t="str">
        <f t="shared" si="114"/>
        <v>No</v>
      </c>
      <c r="AC1224" s="201" t="str">
        <f t="shared" si="115"/>
        <v/>
      </c>
      <c r="AD1224" s="201" t="str">
        <f t="shared" si="113"/>
        <v/>
      </c>
      <c r="AE1224" s="202" t="str">
        <f t="shared" si="116"/>
        <v/>
      </c>
      <c r="AF1224" s="202" t="str">
        <f t="shared" si="117"/>
        <v/>
      </c>
      <c r="AG1224" s="202" t="str">
        <f t="shared" si="118"/>
        <v/>
      </c>
      <c r="AH1224" s="202"/>
      <c r="AI1224" s="1"/>
      <c r="AJ1224" s="217"/>
      <c r="AK1224" s="217"/>
      <c r="AL1224" s="217"/>
      <c r="AM1224" s="217"/>
      <c r="AO1224" s="217"/>
    </row>
    <row r="1225" spans="20:41" x14ac:dyDescent="0.25">
      <c r="T1225" s="200">
        <v>1215</v>
      </c>
      <c r="U1225" s="197">
        <f>IFERROR(INDEX(Sales!$B$6:$F$5005,$T1225,MATCH(U$10,Sales!$B$5:$F$5,0)),"")</f>
        <v>0</v>
      </c>
      <c r="V1225" s="196">
        <f>IFERROR(INDEX(Sales!$B$6:$F$5005,$T1225,MATCH(V$10,Sales!$B$5:$F$5,0)),"")</f>
        <v>0</v>
      </c>
      <c r="W1225" s="196">
        <f>IFERROR(INDEX(Sales!$B$6:$F$5005,$T1225,MATCH(W$10,Sales!$B$5:$F$5,0)),"")</f>
        <v>0</v>
      </c>
      <c r="X1225" s="196">
        <f>IFERROR(INDEX(Sales!$B$6:$F$5005,$T1225,MATCH(X$10,Sales!$B$5:$F$5,0)),"")</f>
        <v>0</v>
      </c>
      <c r="Y1225" s="220">
        <f>IFERROR(INDEX(Sales!$B$6:$F$5005,$T1225,MATCH(Y$10,Sales!$B$5:$F$5,0)),"")</f>
        <v>0</v>
      </c>
      <c r="Z1225" s="201"/>
      <c r="AA1225" s="201"/>
      <c r="AB1225" s="201" t="str">
        <f t="shared" si="114"/>
        <v>No</v>
      </c>
      <c r="AC1225" s="201" t="str">
        <f t="shared" si="115"/>
        <v/>
      </c>
      <c r="AD1225" s="201" t="str">
        <f t="shared" si="113"/>
        <v/>
      </c>
      <c r="AE1225" s="202" t="str">
        <f t="shared" si="116"/>
        <v/>
      </c>
      <c r="AF1225" s="202" t="str">
        <f t="shared" si="117"/>
        <v/>
      </c>
      <c r="AG1225" s="202" t="str">
        <f t="shared" si="118"/>
        <v/>
      </c>
      <c r="AH1225" s="202"/>
      <c r="AI1225" s="1"/>
      <c r="AJ1225" s="217"/>
      <c r="AK1225" s="217"/>
      <c r="AL1225" s="217"/>
      <c r="AM1225" s="217"/>
      <c r="AO1225" s="217"/>
    </row>
    <row r="1226" spans="20:41" x14ac:dyDescent="0.25">
      <c r="T1226" s="200">
        <v>1216</v>
      </c>
      <c r="U1226" s="197">
        <f>IFERROR(INDEX(Sales!$B$6:$F$5005,$T1226,MATCH(U$10,Sales!$B$5:$F$5,0)),"")</f>
        <v>0</v>
      </c>
      <c r="V1226" s="196">
        <f>IFERROR(INDEX(Sales!$B$6:$F$5005,$T1226,MATCH(V$10,Sales!$B$5:$F$5,0)),"")</f>
        <v>0</v>
      </c>
      <c r="W1226" s="196">
        <f>IFERROR(INDEX(Sales!$B$6:$F$5005,$T1226,MATCH(W$10,Sales!$B$5:$F$5,0)),"")</f>
        <v>0</v>
      </c>
      <c r="X1226" s="196">
        <f>IFERROR(INDEX(Sales!$B$6:$F$5005,$T1226,MATCH(X$10,Sales!$B$5:$F$5,0)),"")</f>
        <v>0</v>
      </c>
      <c r="Y1226" s="220">
        <f>IFERROR(INDEX(Sales!$B$6:$F$5005,$T1226,MATCH(Y$10,Sales!$B$5:$F$5,0)),"")</f>
        <v>0</v>
      </c>
      <c r="Z1226" s="201"/>
      <c r="AA1226" s="201"/>
      <c r="AB1226" s="201" t="str">
        <f t="shared" si="114"/>
        <v>No</v>
      </c>
      <c r="AC1226" s="201" t="str">
        <f t="shared" si="115"/>
        <v/>
      </c>
      <c r="AD1226" s="201" t="str">
        <f t="shared" si="113"/>
        <v/>
      </c>
      <c r="AE1226" s="202" t="str">
        <f t="shared" si="116"/>
        <v/>
      </c>
      <c r="AF1226" s="202" t="str">
        <f t="shared" si="117"/>
        <v/>
      </c>
      <c r="AG1226" s="202" t="str">
        <f t="shared" si="118"/>
        <v/>
      </c>
      <c r="AH1226" s="202"/>
      <c r="AI1226" s="1"/>
      <c r="AJ1226" s="217"/>
      <c r="AK1226" s="217"/>
      <c r="AL1226" s="217"/>
      <c r="AM1226" s="217"/>
      <c r="AO1226" s="217"/>
    </row>
    <row r="1227" spans="20:41" x14ac:dyDescent="0.25">
      <c r="T1227" s="200">
        <v>1217</v>
      </c>
      <c r="U1227" s="197">
        <f>IFERROR(INDEX(Sales!$B$6:$F$5005,$T1227,MATCH(U$10,Sales!$B$5:$F$5,0)),"")</f>
        <v>0</v>
      </c>
      <c r="V1227" s="196">
        <f>IFERROR(INDEX(Sales!$B$6:$F$5005,$T1227,MATCH(V$10,Sales!$B$5:$F$5,0)),"")</f>
        <v>0</v>
      </c>
      <c r="W1227" s="196">
        <f>IFERROR(INDEX(Sales!$B$6:$F$5005,$T1227,MATCH(W$10,Sales!$B$5:$F$5,0)),"")</f>
        <v>0</v>
      </c>
      <c r="X1227" s="196">
        <f>IFERROR(INDEX(Sales!$B$6:$F$5005,$T1227,MATCH(X$10,Sales!$B$5:$F$5,0)),"")</f>
        <v>0</v>
      </c>
      <c r="Y1227" s="220">
        <f>IFERROR(INDEX(Sales!$B$6:$F$5005,$T1227,MATCH(Y$10,Sales!$B$5:$F$5,0)),"")</f>
        <v>0</v>
      </c>
      <c r="Z1227" s="201"/>
      <c r="AA1227" s="201"/>
      <c r="AB1227" s="201" t="str">
        <f t="shared" si="114"/>
        <v>No</v>
      </c>
      <c r="AC1227" s="201" t="str">
        <f t="shared" si="115"/>
        <v/>
      </c>
      <c r="AD1227" s="201" t="str">
        <f t="shared" ref="AD1227:AD1290" si="119">IF($AB1227="No","",SUM($AT$10:$BE$10)/$AR$6)</f>
        <v/>
      </c>
      <c r="AE1227" s="202" t="str">
        <f t="shared" si="116"/>
        <v/>
      </c>
      <c r="AF1227" s="202" t="str">
        <f t="shared" si="117"/>
        <v/>
      </c>
      <c r="AG1227" s="202" t="str">
        <f t="shared" si="118"/>
        <v/>
      </c>
      <c r="AH1227" s="202"/>
      <c r="AI1227" s="1"/>
      <c r="AJ1227" s="217"/>
      <c r="AK1227" s="217"/>
      <c r="AL1227" s="217"/>
      <c r="AM1227" s="217"/>
      <c r="AO1227" s="217"/>
    </row>
    <row r="1228" spans="20:41" x14ac:dyDescent="0.25">
      <c r="T1228" s="200">
        <v>1218</v>
      </c>
      <c r="U1228" s="197">
        <f>IFERROR(INDEX(Sales!$B$6:$F$5005,$T1228,MATCH(U$10,Sales!$B$5:$F$5,0)),"")</f>
        <v>0</v>
      </c>
      <c r="V1228" s="196">
        <f>IFERROR(INDEX(Sales!$B$6:$F$5005,$T1228,MATCH(V$10,Sales!$B$5:$F$5,0)),"")</f>
        <v>0</v>
      </c>
      <c r="W1228" s="196">
        <f>IFERROR(INDEX(Sales!$B$6:$F$5005,$T1228,MATCH(W$10,Sales!$B$5:$F$5,0)),"")</f>
        <v>0</v>
      </c>
      <c r="X1228" s="196">
        <f>IFERROR(INDEX(Sales!$B$6:$F$5005,$T1228,MATCH(X$10,Sales!$B$5:$F$5,0)),"")</f>
        <v>0</v>
      </c>
      <c r="Y1228" s="220">
        <f>IFERROR(INDEX(Sales!$B$6:$F$5005,$T1228,MATCH(Y$10,Sales!$B$5:$F$5,0)),"")</f>
        <v>0</v>
      </c>
      <c r="Z1228" s="201"/>
      <c r="AA1228" s="201"/>
      <c r="AB1228" s="201" t="str">
        <f t="shared" ref="AB1228:AB1291" si="120">IF($U1228=0,"No","Yes")</f>
        <v>No</v>
      </c>
      <c r="AC1228" s="201" t="str">
        <f t="shared" ref="AC1228:AC1291" si="121">IFERROR(IF($AB1228="No","",$Y1228),"")</f>
        <v/>
      </c>
      <c r="AD1228" s="201" t="str">
        <f t="shared" si="119"/>
        <v/>
      </c>
      <c r="AE1228" s="202" t="str">
        <f t="shared" ref="AE1228:AE1291" si="122">IFERROR(IF($AB1228="No","",YEAR($U1228)),"")</f>
        <v/>
      </c>
      <c r="AF1228" s="202" t="str">
        <f t="shared" ref="AF1228:AF1291" si="123">IFERROR(IF($AB1228="No","",MONTH($U1228)),"")</f>
        <v/>
      </c>
      <c r="AG1228" s="202" t="str">
        <f t="shared" ref="AG1228:AG1291" si="124">IFERROR(INDEX($AJ$11:$AK$22,MATCH($AF1228,$AJ$11:$AJ$22,0),2),"")</f>
        <v/>
      </c>
      <c r="AH1228" s="202"/>
      <c r="AI1228" s="1"/>
      <c r="AJ1228" s="217"/>
      <c r="AK1228" s="217"/>
      <c r="AL1228" s="217"/>
      <c r="AM1228" s="217"/>
      <c r="AO1228" s="217"/>
    </row>
    <row r="1229" spans="20:41" x14ac:dyDescent="0.25">
      <c r="T1229" s="200">
        <v>1219</v>
      </c>
      <c r="U1229" s="197">
        <f>IFERROR(INDEX(Sales!$B$6:$F$5005,$T1229,MATCH(U$10,Sales!$B$5:$F$5,0)),"")</f>
        <v>0</v>
      </c>
      <c r="V1229" s="196">
        <f>IFERROR(INDEX(Sales!$B$6:$F$5005,$T1229,MATCH(V$10,Sales!$B$5:$F$5,0)),"")</f>
        <v>0</v>
      </c>
      <c r="W1229" s="196">
        <f>IFERROR(INDEX(Sales!$B$6:$F$5005,$T1229,MATCH(W$10,Sales!$B$5:$F$5,0)),"")</f>
        <v>0</v>
      </c>
      <c r="X1229" s="196">
        <f>IFERROR(INDEX(Sales!$B$6:$F$5005,$T1229,MATCH(X$10,Sales!$B$5:$F$5,0)),"")</f>
        <v>0</v>
      </c>
      <c r="Y1229" s="220">
        <f>IFERROR(INDEX(Sales!$B$6:$F$5005,$T1229,MATCH(Y$10,Sales!$B$5:$F$5,0)),"")</f>
        <v>0</v>
      </c>
      <c r="Z1229" s="201"/>
      <c r="AA1229" s="201"/>
      <c r="AB1229" s="201" t="str">
        <f t="shared" si="120"/>
        <v>No</v>
      </c>
      <c r="AC1229" s="201" t="str">
        <f t="shared" si="121"/>
        <v/>
      </c>
      <c r="AD1229" s="201" t="str">
        <f t="shared" si="119"/>
        <v/>
      </c>
      <c r="AE1229" s="202" t="str">
        <f t="shared" si="122"/>
        <v/>
      </c>
      <c r="AF1229" s="202" t="str">
        <f t="shared" si="123"/>
        <v/>
      </c>
      <c r="AG1229" s="202" t="str">
        <f t="shared" si="124"/>
        <v/>
      </c>
      <c r="AH1229" s="202"/>
      <c r="AI1229" s="1"/>
      <c r="AJ1229" s="217"/>
      <c r="AK1229" s="217"/>
      <c r="AL1229" s="217"/>
      <c r="AM1229" s="217"/>
      <c r="AO1229" s="217"/>
    </row>
    <row r="1230" spans="20:41" x14ac:dyDescent="0.25">
      <c r="T1230" s="200">
        <v>1220</v>
      </c>
      <c r="U1230" s="197">
        <f>IFERROR(INDEX(Sales!$B$6:$F$5005,$T1230,MATCH(U$10,Sales!$B$5:$F$5,0)),"")</f>
        <v>0</v>
      </c>
      <c r="V1230" s="196">
        <f>IFERROR(INDEX(Sales!$B$6:$F$5005,$T1230,MATCH(V$10,Sales!$B$5:$F$5,0)),"")</f>
        <v>0</v>
      </c>
      <c r="W1230" s="196">
        <f>IFERROR(INDEX(Sales!$B$6:$F$5005,$T1230,MATCH(W$10,Sales!$B$5:$F$5,0)),"")</f>
        <v>0</v>
      </c>
      <c r="X1230" s="196">
        <f>IFERROR(INDEX(Sales!$B$6:$F$5005,$T1230,MATCH(X$10,Sales!$B$5:$F$5,0)),"")</f>
        <v>0</v>
      </c>
      <c r="Y1230" s="220">
        <f>IFERROR(INDEX(Sales!$B$6:$F$5005,$T1230,MATCH(Y$10,Sales!$B$5:$F$5,0)),"")</f>
        <v>0</v>
      </c>
      <c r="Z1230" s="201"/>
      <c r="AA1230" s="201"/>
      <c r="AB1230" s="201" t="str">
        <f t="shared" si="120"/>
        <v>No</v>
      </c>
      <c r="AC1230" s="201" t="str">
        <f t="shared" si="121"/>
        <v/>
      </c>
      <c r="AD1230" s="201" t="str">
        <f t="shared" si="119"/>
        <v/>
      </c>
      <c r="AE1230" s="202" t="str">
        <f t="shared" si="122"/>
        <v/>
      </c>
      <c r="AF1230" s="202" t="str">
        <f t="shared" si="123"/>
        <v/>
      </c>
      <c r="AG1230" s="202" t="str">
        <f t="shared" si="124"/>
        <v/>
      </c>
      <c r="AH1230" s="202"/>
      <c r="AI1230" s="1"/>
      <c r="AJ1230" s="217"/>
      <c r="AK1230" s="217"/>
      <c r="AL1230" s="217"/>
      <c r="AM1230" s="217"/>
      <c r="AO1230" s="217"/>
    </row>
    <row r="1231" spans="20:41" x14ac:dyDescent="0.25">
      <c r="T1231" s="200">
        <v>1221</v>
      </c>
      <c r="U1231" s="197">
        <f>IFERROR(INDEX(Sales!$B$6:$F$5005,$T1231,MATCH(U$10,Sales!$B$5:$F$5,0)),"")</f>
        <v>0</v>
      </c>
      <c r="V1231" s="196">
        <f>IFERROR(INDEX(Sales!$B$6:$F$5005,$T1231,MATCH(V$10,Sales!$B$5:$F$5,0)),"")</f>
        <v>0</v>
      </c>
      <c r="W1231" s="196">
        <f>IFERROR(INDEX(Sales!$B$6:$F$5005,$T1231,MATCH(W$10,Sales!$B$5:$F$5,0)),"")</f>
        <v>0</v>
      </c>
      <c r="X1231" s="196">
        <f>IFERROR(INDEX(Sales!$B$6:$F$5005,$T1231,MATCH(X$10,Sales!$B$5:$F$5,0)),"")</f>
        <v>0</v>
      </c>
      <c r="Y1231" s="220">
        <f>IFERROR(INDEX(Sales!$B$6:$F$5005,$T1231,MATCH(Y$10,Sales!$B$5:$F$5,0)),"")</f>
        <v>0</v>
      </c>
      <c r="Z1231" s="201"/>
      <c r="AA1231" s="201"/>
      <c r="AB1231" s="201" t="str">
        <f t="shared" si="120"/>
        <v>No</v>
      </c>
      <c r="AC1231" s="201" t="str">
        <f t="shared" si="121"/>
        <v/>
      </c>
      <c r="AD1231" s="201" t="str">
        <f t="shared" si="119"/>
        <v/>
      </c>
      <c r="AE1231" s="202" t="str">
        <f t="shared" si="122"/>
        <v/>
      </c>
      <c r="AF1231" s="202" t="str">
        <f t="shared" si="123"/>
        <v/>
      </c>
      <c r="AG1231" s="202" t="str">
        <f t="shared" si="124"/>
        <v/>
      </c>
      <c r="AH1231" s="202"/>
      <c r="AI1231" s="1"/>
      <c r="AJ1231" s="217"/>
      <c r="AK1231" s="217"/>
      <c r="AL1231" s="217"/>
      <c r="AM1231" s="217"/>
      <c r="AO1231" s="217"/>
    </row>
    <row r="1232" spans="20:41" x14ac:dyDescent="0.25">
      <c r="T1232" s="200">
        <v>1222</v>
      </c>
      <c r="U1232" s="197">
        <f>IFERROR(INDEX(Sales!$B$6:$F$5005,$T1232,MATCH(U$10,Sales!$B$5:$F$5,0)),"")</f>
        <v>0</v>
      </c>
      <c r="V1232" s="196">
        <f>IFERROR(INDEX(Sales!$B$6:$F$5005,$T1232,MATCH(V$10,Sales!$B$5:$F$5,0)),"")</f>
        <v>0</v>
      </c>
      <c r="W1232" s="196">
        <f>IFERROR(INDEX(Sales!$B$6:$F$5005,$T1232,MATCH(W$10,Sales!$B$5:$F$5,0)),"")</f>
        <v>0</v>
      </c>
      <c r="X1232" s="196">
        <f>IFERROR(INDEX(Sales!$B$6:$F$5005,$T1232,MATCH(X$10,Sales!$B$5:$F$5,0)),"")</f>
        <v>0</v>
      </c>
      <c r="Y1232" s="220">
        <f>IFERROR(INDEX(Sales!$B$6:$F$5005,$T1232,MATCH(Y$10,Sales!$B$5:$F$5,0)),"")</f>
        <v>0</v>
      </c>
      <c r="Z1232" s="201"/>
      <c r="AA1232" s="201"/>
      <c r="AB1232" s="201" t="str">
        <f t="shared" si="120"/>
        <v>No</v>
      </c>
      <c r="AC1232" s="201" t="str">
        <f t="shared" si="121"/>
        <v/>
      </c>
      <c r="AD1232" s="201" t="str">
        <f t="shared" si="119"/>
        <v/>
      </c>
      <c r="AE1232" s="202" t="str">
        <f t="shared" si="122"/>
        <v/>
      </c>
      <c r="AF1232" s="202" t="str">
        <f t="shared" si="123"/>
        <v/>
      </c>
      <c r="AG1232" s="202" t="str">
        <f t="shared" si="124"/>
        <v/>
      </c>
      <c r="AH1232" s="202"/>
      <c r="AI1232" s="1"/>
      <c r="AJ1232" s="217"/>
      <c r="AK1232" s="217"/>
      <c r="AL1232" s="217"/>
      <c r="AM1232" s="217"/>
      <c r="AO1232" s="217"/>
    </row>
    <row r="1233" spans="20:41" x14ac:dyDescent="0.25">
      <c r="T1233" s="200">
        <v>1223</v>
      </c>
      <c r="U1233" s="197">
        <f>IFERROR(INDEX(Sales!$B$6:$F$5005,$T1233,MATCH(U$10,Sales!$B$5:$F$5,0)),"")</f>
        <v>0</v>
      </c>
      <c r="V1233" s="196">
        <f>IFERROR(INDEX(Sales!$B$6:$F$5005,$T1233,MATCH(V$10,Sales!$B$5:$F$5,0)),"")</f>
        <v>0</v>
      </c>
      <c r="W1233" s="196">
        <f>IFERROR(INDEX(Sales!$B$6:$F$5005,$T1233,MATCH(W$10,Sales!$B$5:$F$5,0)),"")</f>
        <v>0</v>
      </c>
      <c r="X1233" s="196">
        <f>IFERROR(INDEX(Sales!$B$6:$F$5005,$T1233,MATCH(X$10,Sales!$B$5:$F$5,0)),"")</f>
        <v>0</v>
      </c>
      <c r="Y1233" s="220">
        <f>IFERROR(INDEX(Sales!$B$6:$F$5005,$T1233,MATCH(Y$10,Sales!$B$5:$F$5,0)),"")</f>
        <v>0</v>
      </c>
      <c r="Z1233" s="201"/>
      <c r="AA1233" s="201"/>
      <c r="AB1233" s="201" t="str">
        <f t="shared" si="120"/>
        <v>No</v>
      </c>
      <c r="AC1233" s="201" t="str">
        <f t="shared" si="121"/>
        <v/>
      </c>
      <c r="AD1233" s="201" t="str">
        <f t="shared" si="119"/>
        <v/>
      </c>
      <c r="AE1233" s="202" t="str">
        <f t="shared" si="122"/>
        <v/>
      </c>
      <c r="AF1233" s="202" t="str">
        <f t="shared" si="123"/>
        <v/>
      </c>
      <c r="AG1233" s="202" t="str">
        <f t="shared" si="124"/>
        <v/>
      </c>
      <c r="AH1233" s="202"/>
      <c r="AI1233" s="1"/>
      <c r="AJ1233" s="217"/>
      <c r="AK1233" s="217"/>
      <c r="AL1233" s="217"/>
      <c r="AM1233" s="217"/>
      <c r="AO1233" s="217"/>
    </row>
    <row r="1234" spans="20:41" x14ac:dyDescent="0.25">
      <c r="T1234" s="200">
        <v>1224</v>
      </c>
      <c r="U1234" s="197">
        <f>IFERROR(INDEX(Sales!$B$6:$F$5005,$T1234,MATCH(U$10,Sales!$B$5:$F$5,0)),"")</f>
        <v>0</v>
      </c>
      <c r="V1234" s="196">
        <f>IFERROR(INDEX(Sales!$B$6:$F$5005,$T1234,MATCH(V$10,Sales!$B$5:$F$5,0)),"")</f>
        <v>0</v>
      </c>
      <c r="W1234" s="196">
        <f>IFERROR(INDEX(Sales!$B$6:$F$5005,$T1234,MATCH(W$10,Sales!$B$5:$F$5,0)),"")</f>
        <v>0</v>
      </c>
      <c r="X1234" s="196">
        <f>IFERROR(INDEX(Sales!$B$6:$F$5005,$T1234,MATCH(X$10,Sales!$B$5:$F$5,0)),"")</f>
        <v>0</v>
      </c>
      <c r="Y1234" s="220">
        <f>IFERROR(INDEX(Sales!$B$6:$F$5005,$T1234,MATCH(Y$10,Sales!$B$5:$F$5,0)),"")</f>
        <v>0</v>
      </c>
      <c r="Z1234" s="201"/>
      <c r="AA1234" s="201"/>
      <c r="AB1234" s="201" t="str">
        <f t="shared" si="120"/>
        <v>No</v>
      </c>
      <c r="AC1234" s="201" t="str">
        <f t="shared" si="121"/>
        <v/>
      </c>
      <c r="AD1234" s="201" t="str">
        <f t="shared" si="119"/>
        <v/>
      </c>
      <c r="AE1234" s="202" t="str">
        <f t="shared" si="122"/>
        <v/>
      </c>
      <c r="AF1234" s="202" t="str">
        <f t="shared" si="123"/>
        <v/>
      </c>
      <c r="AG1234" s="202" t="str">
        <f t="shared" si="124"/>
        <v/>
      </c>
      <c r="AH1234" s="202"/>
      <c r="AI1234" s="1"/>
      <c r="AJ1234" s="217"/>
      <c r="AK1234" s="217"/>
      <c r="AL1234" s="217"/>
      <c r="AM1234" s="217"/>
      <c r="AO1234" s="217"/>
    </row>
    <row r="1235" spans="20:41" x14ac:dyDescent="0.25">
      <c r="T1235" s="200">
        <v>1225</v>
      </c>
      <c r="U1235" s="197">
        <f>IFERROR(INDEX(Sales!$B$6:$F$5005,$T1235,MATCH(U$10,Sales!$B$5:$F$5,0)),"")</f>
        <v>0</v>
      </c>
      <c r="V1235" s="196">
        <f>IFERROR(INDEX(Sales!$B$6:$F$5005,$T1235,MATCH(V$10,Sales!$B$5:$F$5,0)),"")</f>
        <v>0</v>
      </c>
      <c r="W1235" s="196">
        <f>IFERROR(INDEX(Sales!$B$6:$F$5005,$T1235,MATCH(W$10,Sales!$B$5:$F$5,0)),"")</f>
        <v>0</v>
      </c>
      <c r="X1235" s="196">
        <f>IFERROR(INDEX(Sales!$B$6:$F$5005,$T1235,MATCH(X$10,Sales!$B$5:$F$5,0)),"")</f>
        <v>0</v>
      </c>
      <c r="Y1235" s="220">
        <f>IFERROR(INDEX(Sales!$B$6:$F$5005,$T1235,MATCH(Y$10,Sales!$B$5:$F$5,0)),"")</f>
        <v>0</v>
      </c>
      <c r="Z1235" s="201"/>
      <c r="AA1235" s="201"/>
      <c r="AB1235" s="201" t="str">
        <f t="shared" si="120"/>
        <v>No</v>
      </c>
      <c r="AC1235" s="201" t="str">
        <f t="shared" si="121"/>
        <v/>
      </c>
      <c r="AD1235" s="201" t="str">
        <f t="shared" si="119"/>
        <v/>
      </c>
      <c r="AE1235" s="202" t="str">
        <f t="shared" si="122"/>
        <v/>
      </c>
      <c r="AF1235" s="202" t="str">
        <f t="shared" si="123"/>
        <v/>
      </c>
      <c r="AG1235" s="202" t="str">
        <f t="shared" si="124"/>
        <v/>
      </c>
      <c r="AH1235" s="202"/>
      <c r="AI1235" s="1"/>
      <c r="AJ1235" s="217"/>
      <c r="AK1235" s="217"/>
      <c r="AL1235" s="217"/>
      <c r="AM1235" s="217"/>
      <c r="AO1235" s="217"/>
    </row>
    <row r="1236" spans="20:41" x14ac:dyDescent="0.25">
      <c r="T1236" s="200">
        <v>1226</v>
      </c>
      <c r="U1236" s="197">
        <f>IFERROR(INDEX(Sales!$B$6:$F$5005,$T1236,MATCH(U$10,Sales!$B$5:$F$5,0)),"")</f>
        <v>0</v>
      </c>
      <c r="V1236" s="196">
        <f>IFERROR(INDEX(Sales!$B$6:$F$5005,$T1236,MATCH(V$10,Sales!$B$5:$F$5,0)),"")</f>
        <v>0</v>
      </c>
      <c r="W1236" s="196">
        <f>IFERROR(INDEX(Sales!$B$6:$F$5005,$T1236,MATCH(W$10,Sales!$B$5:$F$5,0)),"")</f>
        <v>0</v>
      </c>
      <c r="X1236" s="196">
        <f>IFERROR(INDEX(Sales!$B$6:$F$5005,$T1236,MATCH(X$10,Sales!$B$5:$F$5,0)),"")</f>
        <v>0</v>
      </c>
      <c r="Y1236" s="220">
        <f>IFERROR(INDEX(Sales!$B$6:$F$5005,$T1236,MATCH(Y$10,Sales!$B$5:$F$5,0)),"")</f>
        <v>0</v>
      </c>
      <c r="Z1236" s="201"/>
      <c r="AA1236" s="201"/>
      <c r="AB1236" s="201" t="str">
        <f t="shared" si="120"/>
        <v>No</v>
      </c>
      <c r="AC1236" s="201" t="str">
        <f t="shared" si="121"/>
        <v/>
      </c>
      <c r="AD1236" s="201" t="str">
        <f t="shared" si="119"/>
        <v/>
      </c>
      <c r="AE1236" s="202" t="str">
        <f t="shared" si="122"/>
        <v/>
      </c>
      <c r="AF1236" s="202" t="str">
        <f t="shared" si="123"/>
        <v/>
      </c>
      <c r="AG1236" s="202" t="str">
        <f t="shared" si="124"/>
        <v/>
      </c>
      <c r="AH1236" s="202"/>
      <c r="AI1236" s="1"/>
      <c r="AJ1236" s="217"/>
      <c r="AK1236" s="217"/>
      <c r="AL1236" s="217"/>
      <c r="AM1236" s="217"/>
      <c r="AO1236" s="217"/>
    </row>
    <row r="1237" spans="20:41" x14ac:dyDescent="0.25">
      <c r="T1237" s="200">
        <v>1227</v>
      </c>
      <c r="U1237" s="197">
        <f>IFERROR(INDEX(Sales!$B$6:$F$5005,$T1237,MATCH(U$10,Sales!$B$5:$F$5,0)),"")</f>
        <v>0</v>
      </c>
      <c r="V1237" s="196">
        <f>IFERROR(INDEX(Sales!$B$6:$F$5005,$T1237,MATCH(V$10,Sales!$B$5:$F$5,0)),"")</f>
        <v>0</v>
      </c>
      <c r="W1237" s="196">
        <f>IFERROR(INDEX(Sales!$B$6:$F$5005,$T1237,MATCH(W$10,Sales!$B$5:$F$5,0)),"")</f>
        <v>0</v>
      </c>
      <c r="X1237" s="196">
        <f>IFERROR(INDEX(Sales!$B$6:$F$5005,$T1237,MATCH(X$10,Sales!$B$5:$F$5,0)),"")</f>
        <v>0</v>
      </c>
      <c r="Y1237" s="220">
        <f>IFERROR(INDEX(Sales!$B$6:$F$5005,$T1237,MATCH(Y$10,Sales!$B$5:$F$5,0)),"")</f>
        <v>0</v>
      </c>
      <c r="Z1237" s="201"/>
      <c r="AA1237" s="201"/>
      <c r="AB1237" s="201" t="str">
        <f t="shared" si="120"/>
        <v>No</v>
      </c>
      <c r="AC1237" s="201" t="str">
        <f t="shared" si="121"/>
        <v/>
      </c>
      <c r="AD1237" s="201" t="str">
        <f t="shared" si="119"/>
        <v/>
      </c>
      <c r="AE1237" s="202" t="str">
        <f t="shared" si="122"/>
        <v/>
      </c>
      <c r="AF1237" s="202" t="str">
        <f t="shared" si="123"/>
        <v/>
      </c>
      <c r="AG1237" s="202" t="str">
        <f t="shared" si="124"/>
        <v/>
      </c>
      <c r="AH1237" s="202"/>
      <c r="AI1237" s="1"/>
      <c r="AJ1237" s="217"/>
      <c r="AK1237" s="217"/>
      <c r="AL1237" s="217"/>
      <c r="AM1237" s="217"/>
      <c r="AO1237" s="217"/>
    </row>
    <row r="1238" spans="20:41" x14ac:dyDescent="0.25">
      <c r="T1238" s="200">
        <v>1228</v>
      </c>
      <c r="U1238" s="197">
        <f>IFERROR(INDEX(Sales!$B$6:$F$5005,$T1238,MATCH(U$10,Sales!$B$5:$F$5,0)),"")</f>
        <v>0</v>
      </c>
      <c r="V1238" s="196">
        <f>IFERROR(INDEX(Sales!$B$6:$F$5005,$T1238,MATCH(V$10,Sales!$B$5:$F$5,0)),"")</f>
        <v>0</v>
      </c>
      <c r="W1238" s="196">
        <f>IFERROR(INDEX(Sales!$B$6:$F$5005,$T1238,MATCH(W$10,Sales!$B$5:$F$5,0)),"")</f>
        <v>0</v>
      </c>
      <c r="X1238" s="196">
        <f>IFERROR(INDEX(Sales!$B$6:$F$5005,$T1238,MATCH(X$10,Sales!$B$5:$F$5,0)),"")</f>
        <v>0</v>
      </c>
      <c r="Y1238" s="220">
        <f>IFERROR(INDEX(Sales!$B$6:$F$5005,$T1238,MATCH(Y$10,Sales!$B$5:$F$5,0)),"")</f>
        <v>0</v>
      </c>
      <c r="Z1238" s="201"/>
      <c r="AA1238" s="201"/>
      <c r="AB1238" s="201" t="str">
        <f t="shared" si="120"/>
        <v>No</v>
      </c>
      <c r="AC1238" s="201" t="str">
        <f t="shared" si="121"/>
        <v/>
      </c>
      <c r="AD1238" s="201" t="str">
        <f t="shared" si="119"/>
        <v/>
      </c>
      <c r="AE1238" s="202" t="str">
        <f t="shared" si="122"/>
        <v/>
      </c>
      <c r="AF1238" s="202" t="str">
        <f t="shared" si="123"/>
        <v/>
      </c>
      <c r="AG1238" s="202" t="str">
        <f t="shared" si="124"/>
        <v/>
      </c>
      <c r="AH1238" s="202"/>
      <c r="AI1238" s="1"/>
      <c r="AJ1238" s="217"/>
      <c r="AK1238" s="217"/>
      <c r="AL1238" s="217"/>
      <c r="AM1238" s="217"/>
      <c r="AO1238" s="217"/>
    </row>
    <row r="1239" spans="20:41" x14ac:dyDescent="0.25">
      <c r="T1239" s="200">
        <v>1229</v>
      </c>
      <c r="U1239" s="197">
        <f>IFERROR(INDEX(Sales!$B$6:$F$5005,$T1239,MATCH(U$10,Sales!$B$5:$F$5,0)),"")</f>
        <v>0</v>
      </c>
      <c r="V1239" s="196">
        <f>IFERROR(INDEX(Sales!$B$6:$F$5005,$T1239,MATCH(V$10,Sales!$B$5:$F$5,0)),"")</f>
        <v>0</v>
      </c>
      <c r="W1239" s="196">
        <f>IFERROR(INDEX(Sales!$B$6:$F$5005,$T1239,MATCH(W$10,Sales!$B$5:$F$5,0)),"")</f>
        <v>0</v>
      </c>
      <c r="X1239" s="196">
        <f>IFERROR(INDEX(Sales!$B$6:$F$5005,$T1239,MATCH(X$10,Sales!$B$5:$F$5,0)),"")</f>
        <v>0</v>
      </c>
      <c r="Y1239" s="220">
        <f>IFERROR(INDEX(Sales!$B$6:$F$5005,$T1239,MATCH(Y$10,Sales!$B$5:$F$5,0)),"")</f>
        <v>0</v>
      </c>
      <c r="Z1239" s="201"/>
      <c r="AA1239" s="201"/>
      <c r="AB1239" s="201" t="str">
        <f t="shared" si="120"/>
        <v>No</v>
      </c>
      <c r="AC1239" s="201" t="str">
        <f t="shared" si="121"/>
        <v/>
      </c>
      <c r="AD1239" s="201" t="str">
        <f t="shared" si="119"/>
        <v/>
      </c>
      <c r="AE1239" s="202" t="str">
        <f t="shared" si="122"/>
        <v/>
      </c>
      <c r="AF1239" s="202" t="str">
        <f t="shared" si="123"/>
        <v/>
      </c>
      <c r="AG1239" s="202" t="str">
        <f t="shared" si="124"/>
        <v/>
      </c>
      <c r="AH1239" s="202"/>
      <c r="AI1239" s="1"/>
      <c r="AJ1239" s="217"/>
      <c r="AK1239" s="217"/>
      <c r="AL1239" s="217"/>
      <c r="AM1239" s="217"/>
      <c r="AO1239" s="217"/>
    </row>
    <row r="1240" spans="20:41" x14ac:dyDescent="0.25">
      <c r="T1240" s="200">
        <v>1230</v>
      </c>
      <c r="U1240" s="197">
        <f>IFERROR(INDEX(Sales!$B$6:$F$5005,$T1240,MATCH(U$10,Sales!$B$5:$F$5,0)),"")</f>
        <v>0</v>
      </c>
      <c r="V1240" s="196">
        <f>IFERROR(INDEX(Sales!$B$6:$F$5005,$T1240,MATCH(V$10,Sales!$B$5:$F$5,0)),"")</f>
        <v>0</v>
      </c>
      <c r="W1240" s="196">
        <f>IFERROR(INDEX(Sales!$B$6:$F$5005,$T1240,MATCH(W$10,Sales!$B$5:$F$5,0)),"")</f>
        <v>0</v>
      </c>
      <c r="X1240" s="196">
        <f>IFERROR(INDEX(Sales!$B$6:$F$5005,$T1240,MATCH(X$10,Sales!$B$5:$F$5,0)),"")</f>
        <v>0</v>
      </c>
      <c r="Y1240" s="220">
        <f>IFERROR(INDEX(Sales!$B$6:$F$5005,$T1240,MATCH(Y$10,Sales!$B$5:$F$5,0)),"")</f>
        <v>0</v>
      </c>
      <c r="Z1240" s="201"/>
      <c r="AA1240" s="201"/>
      <c r="AB1240" s="201" t="str">
        <f t="shared" si="120"/>
        <v>No</v>
      </c>
      <c r="AC1240" s="201" t="str">
        <f t="shared" si="121"/>
        <v/>
      </c>
      <c r="AD1240" s="201" t="str">
        <f t="shared" si="119"/>
        <v/>
      </c>
      <c r="AE1240" s="202" t="str">
        <f t="shared" si="122"/>
        <v/>
      </c>
      <c r="AF1240" s="202" t="str">
        <f t="shared" si="123"/>
        <v/>
      </c>
      <c r="AG1240" s="202" t="str">
        <f t="shared" si="124"/>
        <v/>
      </c>
      <c r="AH1240" s="202"/>
      <c r="AI1240" s="1"/>
      <c r="AJ1240" s="217"/>
      <c r="AK1240" s="217"/>
      <c r="AL1240" s="217"/>
      <c r="AM1240" s="217"/>
      <c r="AO1240" s="217"/>
    </row>
    <row r="1241" spans="20:41" x14ac:dyDescent="0.25">
      <c r="T1241" s="200">
        <v>1231</v>
      </c>
      <c r="U1241" s="197">
        <f>IFERROR(INDEX(Sales!$B$6:$F$5005,$T1241,MATCH(U$10,Sales!$B$5:$F$5,0)),"")</f>
        <v>0</v>
      </c>
      <c r="V1241" s="196">
        <f>IFERROR(INDEX(Sales!$B$6:$F$5005,$T1241,MATCH(V$10,Sales!$B$5:$F$5,0)),"")</f>
        <v>0</v>
      </c>
      <c r="W1241" s="196">
        <f>IFERROR(INDEX(Sales!$B$6:$F$5005,$T1241,MATCH(W$10,Sales!$B$5:$F$5,0)),"")</f>
        <v>0</v>
      </c>
      <c r="X1241" s="196">
        <f>IFERROR(INDEX(Sales!$B$6:$F$5005,$T1241,MATCH(X$10,Sales!$B$5:$F$5,0)),"")</f>
        <v>0</v>
      </c>
      <c r="Y1241" s="220">
        <f>IFERROR(INDEX(Sales!$B$6:$F$5005,$T1241,MATCH(Y$10,Sales!$B$5:$F$5,0)),"")</f>
        <v>0</v>
      </c>
      <c r="Z1241" s="201"/>
      <c r="AA1241" s="201"/>
      <c r="AB1241" s="201" t="str">
        <f t="shared" si="120"/>
        <v>No</v>
      </c>
      <c r="AC1241" s="201" t="str">
        <f t="shared" si="121"/>
        <v/>
      </c>
      <c r="AD1241" s="201" t="str">
        <f t="shared" si="119"/>
        <v/>
      </c>
      <c r="AE1241" s="202" t="str">
        <f t="shared" si="122"/>
        <v/>
      </c>
      <c r="AF1241" s="202" t="str">
        <f t="shared" si="123"/>
        <v/>
      </c>
      <c r="AG1241" s="202" t="str">
        <f t="shared" si="124"/>
        <v/>
      </c>
      <c r="AH1241" s="202"/>
      <c r="AI1241" s="1"/>
      <c r="AJ1241" s="217"/>
      <c r="AK1241" s="217"/>
      <c r="AL1241" s="217"/>
      <c r="AM1241" s="217"/>
      <c r="AO1241" s="217"/>
    </row>
    <row r="1242" spans="20:41" x14ac:dyDescent="0.25">
      <c r="T1242" s="200">
        <v>1232</v>
      </c>
      <c r="U1242" s="197">
        <f>IFERROR(INDEX(Sales!$B$6:$F$5005,$T1242,MATCH(U$10,Sales!$B$5:$F$5,0)),"")</f>
        <v>0</v>
      </c>
      <c r="V1242" s="196">
        <f>IFERROR(INDEX(Sales!$B$6:$F$5005,$T1242,MATCH(V$10,Sales!$B$5:$F$5,0)),"")</f>
        <v>0</v>
      </c>
      <c r="W1242" s="196">
        <f>IFERROR(INDEX(Sales!$B$6:$F$5005,$T1242,MATCH(W$10,Sales!$B$5:$F$5,0)),"")</f>
        <v>0</v>
      </c>
      <c r="X1242" s="196">
        <f>IFERROR(INDEX(Sales!$B$6:$F$5005,$T1242,MATCH(X$10,Sales!$B$5:$F$5,0)),"")</f>
        <v>0</v>
      </c>
      <c r="Y1242" s="220">
        <f>IFERROR(INDEX(Sales!$B$6:$F$5005,$T1242,MATCH(Y$10,Sales!$B$5:$F$5,0)),"")</f>
        <v>0</v>
      </c>
      <c r="Z1242" s="201"/>
      <c r="AA1242" s="201"/>
      <c r="AB1242" s="201" t="str">
        <f t="shared" si="120"/>
        <v>No</v>
      </c>
      <c r="AC1242" s="201" t="str">
        <f t="shared" si="121"/>
        <v/>
      </c>
      <c r="AD1242" s="201" t="str">
        <f t="shared" si="119"/>
        <v/>
      </c>
      <c r="AE1242" s="202" t="str">
        <f t="shared" si="122"/>
        <v/>
      </c>
      <c r="AF1242" s="202" t="str">
        <f t="shared" si="123"/>
        <v/>
      </c>
      <c r="AG1242" s="202" t="str">
        <f t="shared" si="124"/>
        <v/>
      </c>
      <c r="AH1242" s="202"/>
      <c r="AI1242" s="1"/>
      <c r="AJ1242" s="217"/>
      <c r="AK1242" s="217"/>
      <c r="AL1242" s="217"/>
      <c r="AM1242" s="217"/>
      <c r="AO1242" s="217"/>
    </row>
    <row r="1243" spans="20:41" x14ac:dyDescent="0.25">
      <c r="T1243" s="200">
        <v>1233</v>
      </c>
      <c r="U1243" s="197">
        <f>IFERROR(INDEX(Sales!$B$6:$F$5005,$T1243,MATCH(U$10,Sales!$B$5:$F$5,0)),"")</f>
        <v>0</v>
      </c>
      <c r="V1243" s="196">
        <f>IFERROR(INDEX(Sales!$B$6:$F$5005,$T1243,MATCH(V$10,Sales!$B$5:$F$5,0)),"")</f>
        <v>0</v>
      </c>
      <c r="W1243" s="196">
        <f>IFERROR(INDEX(Sales!$B$6:$F$5005,$T1243,MATCH(W$10,Sales!$B$5:$F$5,0)),"")</f>
        <v>0</v>
      </c>
      <c r="X1243" s="196">
        <f>IFERROR(INDEX(Sales!$B$6:$F$5005,$T1243,MATCH(X$10,Sales!$B$5:$F$5,0)),"")</f>
        <v>0</v>
      </c>
      <c r="Y1243" s="220">
        <f>IFERROR(INDEX(Sales!$B$6:$F$5005,$T1243,MATCH(Y$10,Sales!$B$5:$F$5,0)),"")</f>
        <v>0</v>
      </c>
      <c r="Z1243" s="201"/>
      <c r="AA1243" s="201"/>
      <c r="AB1243" s="201" t="str">
        <f t="shared" si="120"/>
        <v>No</v>
      </c>
      <c r="AC1243" s="201" t="str">
        <f t="shared" si="121"/>
        <v/>
      </c>
      <c r="AD1243" s="201" t="str">
        <f t="shared" si="119"/>
        <v/>
      </c>
      <c r="AE1243" s="202" t="str">
        <f t="shared" si="122"/>
        <v/>
      </c>
      <c r="AF1243" s="202" t="str">
        <f t="shared" si="123"/>
        <v/>
      </c>
      <c r="AG1243" s="202" t="str">
        <f t="shared" si="124"/>
        <v/>
      </c>
      <c r="AH1243" s="202"/>
      <c r="AI1243" s="1"/>
      <c r="AJ1243" s="217"/>
      <c r="AK1243" s="217"/>
      <c r="AL1243" s="217"/>
      <c r="AM1243" s="217"/>
      <c r="AO1243" s="217"/>
    </row>
    <row r="1244" spans="20:41" x14ac:dyDescent="0.25">
      <c r="T1244" s="200">
        <v>1234</v>
      </c>
      <c r="U1244" s="197">
        <f>IFERROR(INDEX(Sales!$B$6:$F$5005,$T1244,MATCH(U$10,Sales!$B$5:$F$5,0)),"")</f>
        <v>0</v>
      </c>
      <c r="V1244" s="196">
        <f>IFERROR(INDEX(Sales!$B$6:$F$5005,$T1244,MATCH(V$10,Sales!$B$5:$F$5,0)),"")</f>
        <v>0</v>
      </c>
      <c r="W1244" s="196">
        <f>IFERROR(INDEX(Sales!$B$6:$F$5005,$T1244,MATCH(W$10,Sales!$B$5:$F$5,0)),"")</f>
        <v>0</v>
      </c>
      <c r="X1244" s="196">
        <f>IFERROR(INDEX(Sales!$B$6:$F$5005,$T1244,MATCH(X$10,Sales!$B$5:$F$5,0)),"")</f>
        <v>0</v>
      </c>
      <c r="Y1244" s="220">
        <f>IFERROR(INDEX(Sales!$B$6:$F$5005,$T1244,MATCH(Y$10,Sales!$B$5:$F$5,0)),"")</f>
        <v>0</v>
      </c>
      <c r="Z1244" s="201"/>
      <c r="AA1244" s="201"/>
      <c r="AB1244" s="201" t="str">
        <f t="shared" si="120"/>
        <v>No</v>
      </c>
      <c r="AC1244" s="201" t="str">
        <f t="shared" si="121"/>
        <v/>
      </c>
      <c r="AD1244" s="201" t="str">
        <f t="shared" si="119"/>
        <v/>
      </c>
      <c r="AE1244" s="202" t="str">
        <f t="shared" si="122"/>
        <v/>
      </c>
      <c r="AF1244" s="202" t="str">
        <f t="shared" si="123"/>
        <v/>
      </c>
      <c r="AG1244" s="202" t="str">
        <f t="shared" si="124"/>
        <v/>
      </c>
      <c r="AH1244" s="202"/>
      <c r="AI1244" s="1"/>
      <c r="AJ1244" s="217"/>
      <c r="AK1244" s="217"/>
      <c r="AL1244" s="217"/>
      <c r="AM1244" s="217"/>
      <c r="AO1244" s="217"/>
    </row>
    <row r="1245" spans="20:41" x14ac:dyDescent="0.25">
      <c r="T1245" s="200">
        <v>1235</v>
      </c>
      <c r="U1245" s="197">
        <f>IFERROR(INDEX(Sales!$B$6:$F$5005,$T1245,MATCH(U$10,Sales!$B$5:$F$5,0)),"")</f>
        <v>0</v>
      </c>
      <c r="V1245" s="196">
        <f>IFERROR(INDEX(Sales!$B$6:$F$5005,$T1245,MATCH(V$10,Sales!$B$5:$F$5,0)),"")</f>
        <v>0</v>
      </c>
      <c r="W1245" s="196">
        <f>IFERROR(INDEX(Sales!$B$6:$F$5005,$T1245,MATCH(W$10,Sales!$B$5:$F$5,0)),"")</f>
        <v>0</v>
      </c>
      <c r="X1245" s="196">
        <f>IFERROR(INDEX(Sales!$B$6:$F$5005,$T1245,MATCH(X$10,Sales!$B$5:$F$5,0)),"")</f>
        <v>0</v>
      </c>
      <c r="Y1245" s="220">
        <f>IFERROR(INDEX(Sales!$B$6:$F$5005,$T1245,MATCH(Y$10,Sales!$B$5:$F$5,0)),"")</f>
        <v>0</v>
      </c>
      <c r="Z1245" s="201"/>
      <c r="AA1245" s="201"/>
      <c r="AB1245" s="201" t="str">
        <f t="shared" si="120"/>
        <v>No</v>
      </c>
      <c r="AC1245" s="201" t="str">
        <f t="shared" si="121"/>
        <v/>
      </c>
      <c r="AD1245" s="201" t="str">
        <f t="shared" si="119"/>
        <v/>
      </c>
      <c r="AE1245" s="202" t="str">
        <f t="shared" si="122"/>
        <v/>
      </c>
      <c r="AF1245" s="202" t="str">
        <f t="shared" si="123"/>
        <v/>
      </c>
      <c r="AG1245" s="202" t="str">
        <f t="shared" si="124"/>
        <v/>
      </c>
      <c r="AH1245" s="202"/>
      <c r="AI1245" s="1"/>
      <c r="AJ1245" s="217"/>
      <c r="AK1245" s="217"/>
      <c r="AL1245" s="217"/>
      <c r="AM1245" s="217"/>
      <c r="AO1245" s="217"/>
    </row>
    <row r="1246" spans="20:41" x14ac:dyDescent="0.25">
      <c r="T1246" s="200">
        <v>1236</v>
      </c>
      <c r="U1246" s="197">
        <f>IFERROR(INDEX(Sales!$B$6:$F$5005,$T1246,MATCH(U$10,Sales!$B$5:$F$5,0)),"")</f>
        <v>0</v>
      </c>
      <c r="V1246" s="196">
        <f>IFERROR(INDEX(Sales!$B$6:$F$5005,$T1246,MATCH(V$10,Sales!$B$5:$F$5,0)),"")</f>
        <v>0</v>
      </c>
      <c r="W1246" s="196">
        <f>IFERROR(INDEX(Sales!$B$6:$F$5005,$T1246,MATCH(W$10,Sales!$B$5:$F$5,0)),"")</f>
        <v>0</v>
      </c>
      <c r="X1246" s="196">
        <f>IFERROR(INDEX(Sales!$B$6:$F$5005,$T1246,MATCH(X$10,Sales!$B$5:$F$5,0)),"")</f>
        <v>0</v>
      </c>
      <c r="Y1246" s="220">
        <f>IFERROR(INDEX(Sales!$B$6:$F$5005,$T1246,MATCH(Y$10,Sales!$B$5:$F$5,0)),"")</f>
        <v>0</v>
      </c>
      <c r="Z1246" s="201"/>
      <c r="AA1246" s="201"/>
      <c r="AB1246" s="201" t="str">
        <f t="shared" si="120"/>
        <v>No</v>
      </c>
      <c r="AC1246" s="201" t="str">
        <f t="shared" si="121"/>
        <v/>
      </c>
      <c r="AD1246" s="201" t="str">
        <f t="shared" si="119"/>
        <v/>
      </c>
      <c r="AE1246" s="202" t="str">
        <f t="shared" si="122"/>
        <v/>
      </c>
      <c r="AF1246" s="202" t="str">
        <f t="shared" si="123"/>
        <v/>
      </c>
      <c r="AG1246" s="202" t="str">
        <f t="shared" si="124"/>
        <v/>
      </c>
      <c r="AH1246" s="202"/>
      <c r="AI1246" s="1"/>
      <c r="AJ1246" s="217"/>
      <c r="AK1246" s="217"/>
      <c r="AL1246" s="217"/>
      <c r="AM1246" s="217"/>
      <c r="AO1246" s="217"/>
    </row>
    <row r="1247" spans="20:41" x14ac:dyDescent="0.25">
      <c r="T1247" s="200">
        <v>1237</v>
      </c>
      <c r="U1247" s="197">
        <f>IFERROR(INDEX(Sales!$B$6:$F$5005,$T1247,MATCH(U$10,Sales!$B$5:$F$5,0)),"")</f>
        <v>0</v>
      </c>
      <c r="V1247" s="196">
        <f>IFERROR(INDEX(Sales!$B$6:$F$5005,$T1247,MATCH(V$10,Sales!$B$5:$F$5,0)),"")</f>
        <v>0</v>
      </c>
      <c r="W1247" s="196">
        <f>IFERROR(INDEX(Sales!$B$6:$F$5005,$T1247,MATCH(W$10,Sales!$B$5:$F$5,0)),"")</f>
        <v>0</v>
      </c>
      <c r="X1247" s="196">
        <f>IFERROR(INDEX(Sales!$B$6:$F$5005,$T1247,MATCH(X$10,Sales!$B$5:$F$5,0)),"")</f>
        <v>0</v>
      </c>
      <c r="Y1247" s="220">
        <f>IFERROR(INDEX(Sales!$B$6:$F$5005,$T1247,MATCH(Y$10,Sales!$B$5:$F$5,0)),"")</f>
        <v>0</v>
      </c>
      <c r="Z1247" s="201"/>
      <c r="AA1247" s="201"/>
      <c r="AB1247" s="201" t="str">
        <f t="shared" si="120"/>
        <v>No</v>
      </c>
      <c r="AC1247" s="201" t="str">
        <f t="shared" si="121"/>
        <v/>
      </c>
      <c r="AD1247" s="201" t="str">
        <f t="shared" si="119"/>
        <v/>
      </c>
      <c r="AE1247" s="202" t="str">
        <f t="shared" si="122"/>
        <v/>
      </c>
      <c r="AF1247" s="202" t="str">
        <f t="shared" si="123"/>
        <v/>
      </c>
      <c r="AG1247" s="202" t="str">
        <f t="shared" si="124"/>
        <v/>
      </c>
      <c r="AH1247" s="202"/>
      <c r="AI1247" s="1"/>
      <c r="AJ1247" s="217"/>
      <c r="AK1247" s="217"/>
      <c r="AL1247" s="217"/>
      <c r="AM1247" s="217"/>
      <c r="AO1247" s="217"/>
    </row>
    <row r="1248" spans="20:41" x14ac:dyDescent="0.25">
      <c r="T1248" s="200">
        <v>1238</v>
      </c>
      <c r="U1248" s="197">
        <f>IFERROR(INDEX(Sales!$B$6:$F$5005,$T1248,MATCH(U$10,Sales!$B$5:$F$5,0)),"")</f>
        <v>0</v>
      </c>
      <c r="V1248" s="196">
        <f>IFERROR(INDEX(Sales!$B$6:$F$5005,$T1248,MATCH(V$10,Sales!$B$5:$F$5,0)),"")</f>
        <v>0</v>
      </c>
      <c r="W1248" s="196">
        <f>IFERROR(INDEX(Sales!$B$6:$F$5005,$T1248,MATCH(W$10,Sales!$B$5:$F$5,0)),"")</f>
        <v>0</v>
      </c>
      <c r="X1248" s="196">
        <f>IFERROR(INDEX(Sales!$B$6:$F$5005,$T1248,MATCH(X$10,Sales!$B$5:$F$5,0)),"")</f>
        <v>0</v>
      </c>
      <c r="Y1248" s="220">
        <f>IFERROR(INDEX(Sales!$B$6:$F$5005,$T1248,MATCH(Y$10,Sales!$B$5:$F$5,0)),"")</f>
        <v>0</v>
      </c>
      <c r="Z1248" s="201"/>
      <c r="AA1248" s="201"/>
      <c r="AB1248" s="201" t="str">
        <f t="shared" si="120"/>
        <v>No</v>
      </c>
      <c r="AC1248" s="201" t="str">
        <f t="shared" si="121"/>
        <v/>
      </c>
      <c r="AD1248" s="201" t="str">
        <f t="shared" si="119"/>
        <v/>
      </c>
      <c r="AE1248" s="202" t="str">
        <f t="shared" si="122"/>
        <v/>
      </c>
      <c r="AF1248" s="202" t="str">
        <f t="shared" si="123"/>
        <v/>
      </c>
      <c r="AG1248" s="202" t="str">
        <f t="shared" si="124"/>
        <v/>
      </c>
      <c r="AH1248" s="202"/>
      <c r="AI1248" s="1"/>
      <c r="AJ1248" s="217"/>
      <c r="AK1248" s="217"/>
      <c r="AL1248" s="217"/>
      <c r="AM1248" s="217"/>
      <c r="AO1248" s="217"/>
    </row>
    <row r="1249" spans="20:41" x14ac:dyDescent="0.25">
      <c r="T1249" s="200">
        <v>1239</v>
      </c>
      <c r="U1249" s="197">
        <f>IFERROR(INDEX(Sales!$B$6:$F$5005,$T1249,MATCH(U$10,Sales!$B$5:$F$5,0)),"")</f>
        <v>0</v>
      </c>
      <c r="V1249" s="196">
        <f>IFERROR(INDEX(Sales!$B$6:$F$5005,$T1249,MATCH(V$10,Sales!$B$5:$F$5,0)),"")</f>
        <v>0</v>
      </c>
      <c r="W1249" s="196">
        <f>IFERROR(INDEX(Sales!$B$6:$F$5005,$T1249,MATCH(W$10,Sales!$B$5:$F$5,0)),"")</f>
        <v>0</v>
      </c>
      <c r="X1249" s="196">
        <f>IFERROR(INDEX(Sales!$B$6:$F$5005,$T1249,MATCH(X$10,Sales!$B$5:$F$5,0)),"")</f>
        <v>0</v>
      </c>
      <c r="Y1249" s="220">
        <f>IFERROR(INDEX(Sales!$B$6:$F$5005,$T1249,MATCH(Y$10,Sales!$B$5:$F$5,0)),"")</f>
        <v>0</v>
      </c>
      <c r="Z1249" s="201"/>
      <c r="AA1249" s="201"/>
      <c r="AB1249" s="201" t="str">
        <f t="shared" si="120"/>
        <v>No</v>
      </c>
      <c r="AC1249" s="201" t="str">
        <f t="shared" si="121"/>
        <v/>
      </c>
      <c r="AD1249" s="201" t="str">
        <f t="shared" si="119"/>
        <v/>
      </c>
      <c r="AE1249" s="202" t="str">
        <f t="shared" si="122"/>
        <v/>
      </c>
      <c r="AF1249" s="202" t="str">
        <f t="shared" si="123"/>
        <v/>
      </c>
      <c r="AG1249" s="202" t="str">
        <f t="shared" si="124"/>
        <v/>
      </c>
      <c r="AH1249" s="202"/>
      <c r="AI1249" s="1"/>
      <c r="AJ1249" s="217"/>
      <c r="AK1249" s="217"/>
      <c r="AL1249" s="217"/>
      <c r="AM1249" s="217"/>
      <c r="AO1249" s="217"/>
    </row>
    <row r="1250" spans="20:41" x14ac:dyDescent="0.25">
      <c r="T1250" s="200">
        <v>1240</v>
      </c>
      <c r="U1250" s="197">
        <f>IFERROR(INDEX(Sales!$B$6:$F$5005,$T1250,MATCH(U$10,Sales!$B$5:$F$5,0)),"")</f>
        <v>0</v>
      </c>
      <c r="V1250" s="196">
        <f>IFERROR(INDEX(Sales!$B$6:$F$5005,$T1250,MATCH(V$10,Sales!$B$5:$F$5,0)),"")</f>
        <v>0</v>
      </c>
      <c r="W1250" s="196">
        <f>IFERROR(INDEX(Sales!$B$6:$F$5005,$T1250,MATCH(W$10,Sales!$B$5:$F$5,0)),"")</f>
        <v>0</v>
      </c>
      <c r="X1250" s="196">
        <f>IFERROR(INDEX(Sales!$B$6:$F$5005,$T1250,MATCH(X$10,Sales!$B$5:$F$5,0)),"")</f>
        <v>0</v>
      </c>
      <c r="Y1250" s="220">
        <f>IFERROR(INDEX(Sales!$B$6:$F$5005,$T1250,MATCH(Y$10,Sales!$B$5:$F$5,0)),"")</f>
        <v>0</v>
      </c>
      <c r="Z1250" s="201"/>
      <c r="AA1250" s="201"/>
      <c r="AB1250" s="201" t="str">
        <f t="shared" si="120"/>
        <v>No</v>
      </c>
      <c r="AC1250" s="201" t="str">
        <f t="shared" si="121"/>
        <v/>
      </c>
      <c r="AD1250" s="201" t="str">
        <f t="shared" si="119"/>
        <v/>
      </c>
      <c r="AE1250" s="202" t="str">
        <f t="shared" si="122"/>
        <v/>
      </c>
      <c r="AF1250" s="202" t="str">
        <f t="shared" si="123"/>
        <v/>
      </c>
      <c r="AG1250" s="202" t="str">
        <f t="shared" si="124"/>
        <v/>
      </c>
      <c r="AH1250" s="202"/>
      <c r="AI1250" s="1"/>
      <c r="AJ1250" s="217"/>
      <c r="AK1250" s="217"/>
      <c r="AL1250" s="217"/>
      <c r="AM1250" s="217"/>
      <c r="AO1250" s="217"/>
    </row>
    <row r="1251" spans="20:41" x14ac:dyDescent="0.25">
      <c r="T1251" s="200">
        <v>1241</v>
      </c>
      <c r="U1251" s="197">
        <f>IFERROR(INDEX(Sales!$B$6:$F$5005,$T1251,MATCH(U$10,Sales!$B$5:$F$5,0)),"")</f>
        <v>0</v>
      </c>
      <c r="V1251" s="196">
        <f>IFERROR(INDEX(Sales!$B$6:$F$5005,$T1251,MATCH(V$10,Sales!$B$5:$F$5,0)),"")</f>
        <v>0</v>
      </c>
      <c r="W1251" s="196">
        <f>IFERROR(INDEX(Sales!$B$6:$F$5005,$T1251,MATCH(W$10,Sales!$B$5:$F$5,0)),"")</f>
        <v>0</v>
      </c>
      <c r="X1251" s="196">
        <f>IFERROR(INDEX(Sales!$B$6:$F$5005,$T1251,MATCH(X$10,Sales!$B$5:$F$5,0)),"")</f>
        <v>0</v>
      </c>
      <c r="Y1251" s="220">
        <f>IFERROR(INDEX(Sales!$B$6:$F$5005,$T1251,MATCH(Y$10,Sales!$B$5:$F$5,0)),"")</f>
        <v>0</v>
      </c>
      <c r="Z1251" s="201"/>
      <c r="AA1251" s="201"/>
      <c r="AB1251" s="201" t="str">
        <f t="shared" si="120"/>
        <v>No</v>
      </c>
      <c r="AC1251" s="201" t="str">
        <f t="shared" si="121"/>
        <v/>
      </c>
      <c r="AD1251" s="201" t="str">
        <f t="shared" si="119"/>
        <v/>
      </c>
      <c r="AE1251" s="202" t="str">
        <f t="shared" si="122"/>
        <v/>
      </c>
      <c r="AF1251" s="202" t="str">
        <f t="shared" si="123"/>
        <v/>
      </c>
      <c r="AG1251" s="202" t="str">
        <f t="shared" si="124"/>
        <v/>
      </c>
      <c r="AH1251" s="202"/>
      <c r="AI1251" s="1"/>
      <c r="AJ1251" s="217"/>
      <c r="AK1251" s="217"/>
      <c r="AL1251" s="217"/>
      <c r="AM1251" s="217"/>
      <c r="AO1251" s="217"/>
    </row>
    <row r="1252" spans="20:41" x14ac:dyDescent="0.25">
      <c r="T1252" s="200">
        <v>1242</v>
      </c>
      <c r="U1252" s="197">
        <f>IFERROR(INDEX(Sales!$B$6:$F$5005,$T1252,MATCH(U$10,Sales!$B$5:$F$5,0)),"")</f>
        <v>0</v>
      </c>
      <c r="V1252" s="196">
        <f>IFERROR(INDEX(Sales!$B$6:$F$5005,$T1252,MATCH(V$10,Sales!$B$5:$F$5,0)),"")</f>
        <v>0</v>
      </c>
      <c r="W1252" s="196">
        <f>IFERROR(INDEX(Sales!$B$6:$F$5005,$T1252,MATCH(W$10,Sales!$B$5:$F$5,0)),"")</f>
        <v>0</v>
      </c>
      <c r="X1252" s="196">
        <f>IFERROR(INDEX(Sales!$B$6:$F$5005,$T1252,MATCH(X$10,Sales!$B$5:$F$5,0)),"")</f>
        <v>0</v>
      </c>
      <c r="Y1252" s="220">
        <f>IFERROR(INDEX(Sales!$B$6:$F$5005,$T1252,MATCH(Y$10,Sales!$B$5:$F$5,0)),"")</f>
        <v>0</v>
      </c>
      <c r="Z1252" s="201"/>
      <c r="AA1252" s="201"/>
      <c r="AB1252" s="201" t="str">
        <f t="shared" si="120"/>
        <v>No</v>
      </c>
      <c r="AC1252" s="201" t="str">
        <f t="shared" si="121"/>
        <v/>
      </c>
      <c r="AD1252" s="201" t="str">
        <f t="shared" si="119"/>
        <v/>
      </c>
      <c r="AE1252" s="202" t="str">
        <f t="shared" si="122"/>
        <v/>
      </c>
      <c r="AF1252" s="202" t="str">
        <f t="shared" si="123"/>
        <v/>
      </c>
      <c r="AG1252" s="202" t="str">
        <f t="shared" si="124"/>
        <v/>
      </c>
      <c r="AH1252" s="202"/>
      <c r="AI1252" s="1"/>
      <c r="AJ1252" s="217"/>
      <c r="AK1252" s="217"/>
      <c r="AL1252" s="217"/>
      <c r="AM1252" s="217"/>
      <c r="AO1252" s="217"/>
    </row>
    <row r="1253" spans="20:41" x14ac:dyDescent="0.25">
      <c r="T1253" s="200">
        <v>1243</v>
      </c>
      <c r="U1253" s="197">
        <f>IFERROR(INDEX(Sales!$B$6:$F$5005,$T1253,MATCH(U$10,Sales!$B$5:$F$5,0)),"")</f>
        <v>0</v>
      </c>
      <c r="V1253" s="196">
        <f>IFERROR(INDEX(Sales!$B$6:$F$5005,$T1253,MATCH(V$10,Sales!$B$5:$F$5,0)),"")</f>
        <v>0</v>
      </c>
      <c r="W1253" s="196">
        <f>IFERROR(INDEX(Sales!$B$6:$F$5005,$T1253,MATCH(W$10,Sales!$B$5:$F$5,0)),"")</f>
        <v>0</v>
      </c>
      <c r="X1253" s="196">
        <f>IFERROR(INDEX(Sales!$B$6:$F$5005,$T1253,MATCH(X$10,Sales!$B$5:$F$5,0)),"")</f>
        <v>0</v>
      </c>
      <c r="Y1253" s="220">
        <f>IFERROR(INDEX(Sales!$B$6:$F$5005,$T1253,MATCH(Y$10,Sales!$B$5:$F$5,0)),"")</f>
        <v>0</v>
      </c>
      <c r="Z1253" s="201"/>
      <c r="AA1253" s="201"/>
      <c r="AB1253" s="201" t="str">
        <f t="shared" si="120"/>
        <v>No</v>
      </c>
      <c r="AC1253" s="201" t="str">
        <f t="shared" si="121"/>
        <v/>
      </c>
      <c r="AD1253" s="201" t="str">
        <f t="shared" si="119"/>
        <v/>
      </c>
      <c r="AE1253" s="202" t="str">
        <f t="shared" si="122"/>
        <v/>
      </c>
      <c r="AF1253" s="202" t="str">
        <f t="shared" si="123"/>
        <v/>
      </c>
      <c r="AG1253" s="202" t="str">
        <f t="shared" si="124"/>
        <v/>
      </c>
      <c r="AH1253" s="202"/>
      <c r="AI1253" s="1"/>
      <c r="AJ1253" s="217"/>
      <c r="AK1253" s="217"/>
      <c r="AL1253" s="217"/>
      <c r="AM1253" s="217"/>
      <c r="AO1253" s="217"/>
    </row>
    <row r="1254" spans="20:41" x14ac:dyDescent="0.25">
      <c r="T1254" s="200">
        <v>1244</v>
      </c>
      <c r="U1254" s="197">
        <f>IFERROR(INDEX(Sales!$B$6:$F$5005,$T1254,MATCH(U$10,Sales!$B$5:$F$5,0)),"")</f>
        <v>0</v>
      </c>
      <c r="V1254" s="196">
        <f>IFERROR(INDEX(Sales!$B$6:$F$5005,$T1254,MATCH(V$10,Sales!$B$5:$F$5,0)),"")</f>
        <v>0</v>
      </c>
      <c r="W1254" s="196">
        <f>IFERROR(INDEX(Sales!$B$6:$F$5005,$T1254,MATCH(W$10,Sales!$B$5:$F$5,0)),"")</f>
        <v>0</v>
      </c>
      <c r="X1254" s="196">
        <f>IFERROR(INDEX(Sales!$B$6:$F$5005,$T1254,MATCH(X$10,Sales!$B$5:$F$5,0)),"")</f>
        <v>0</v>
      </c>
      <c r="Y1254" s="220">
        <f>IFERROR(INDEX(Sales!$B$6:$F$5005,$T1254,MATCH(Y$10,Sales!$B$5:$F$5,0)),"")</f>
        <v>0</v>
      </c>
      <c r="Z1254" s="201"/>
      <c r="AA1254" s="201"/>
      <c r="AB1254" s="201" t="str">
        <f t="shared" si="120"/>
        <v>No</v>
      </c>
      <c r="AC1254" s="201" t="str">
        <f t="shared" si="121"/>
        <v/>
      </c>
      <c r="AD1254" s="201" t="str">
        <f t="shared" si="119"/>
        <v/>
      </c>
      <c r="AE1254" s="202" t="str">
        <f t="shared" si="122"/>
        <v/>
      </c>
      <c r="AF1254" s="202" t="str">
        <f t="shared" si="123"/>
        <v/>
      </c>
      <c r="AG1254" s="202" t="str">
        <f t="shared" si="124"/>
        <v/>
      </c>
      <c r="AH1254" s="202"/>
      <c r="AI1254" s="1"/>
      <c r="AJ1254" s="217"/>
      <c r="AK1254" s="217"/>
      <c r="AL1254" s="217"/>
      <c r="AM1254" s="217"/>
      <c r="AO1254" s="217"/>
    </row>
    <row r="1255" spans="20:41" x14ac:dyDescent="0.25">
      <c r="T1255" s="200">
        <v>1245</v>
      </c>
      <c r="U1255" s="197">
        <f>IFERROR(INDEX(Sales!$B$6:$F$5005,$T1255,MATCH(U$10,Sales!$B$5:$F$5,0)),"")</f>
        <v>0</v>
      </c>
      <c r="V1255" s="196">
        <f>IFERROR(INDEX(Sales!$B$6:$F$5005,$T1255,MATCH(V$10,Sales!$B$5:$F$5,0)),"")</f>
        <v>0</v>
      </c>
      <c r="W1255" s="196">
        <f>IFERROR(INDEX(Sales!$B$6:$F$5005,$T1255,MATCH(W$10,Sales!$B$5:$F$5,0)),"")</f>
        <v>0</v>
      </c>
      <c r="X1255" s="196">
        <f>IFERROR(INDEX(Sales!$B$6:$F$5005,$T1255,MATCH(X$10,Sales!$B$5:$F$5,0)),"")</f>
        <v>0</v>
      </c>
      <c r="Y1255" s="220">
        <f>IFERROR(INDEX(Sales!$B$6:$F$5005,$T1255,MATCH(Y$10,Sales!$B$5:$F$5,0)),"")</f>
        <v>0</v>
      </c>
      <c r="Z1255" s="201"/>
      <c r="AA1255" s="201"/>
      <c r="AB1255" s="201" t="str">
        <f t="shared" si="120"/>
        <v>No</v>
      </c>
      <c r="AC1255" s="201" t="str">
        <f t="shared" si="121"/>
        <v/>
      </c>
      <c r="AD1255" s="201" t="str">
        <f t="shared" si="119"/>
        <v/>
      </c>
      <c r="AE1255" s="202" t="str">
        <f t="shared" si="122"/>
        <v/>
      </c>
      <c r="AF1255" s="202" t="str">
        <f t="shared" si="123"/>
        <v/>
      </c>
      <c r="AG1255" s="202" t="str">
        <f t="shared" si="124"/>
        <v/>
      </c>
      <c r="AH1255" s="202"/>
      <c r="AI1255" s="1"/>
      <c r="AJ1255" s="217"/>
      <c r="AK1255" s="217"/>
      <c r="AL1255" s="217"/>
      <c r="AM1255" s="217"/>
      <c r="AO1255" s="217"/>
    </row>
    <row r="1256" spans="20:41" x14ac:dyDescent="0.25">
      <c r="T1256" s="200">
        <v>1246</v>
      </c>
      <c r="U1256" s="197">
        <f>IFERROR(INDEX(Sales!$B$6:$F$5005,$T1256,MATCH(U$10,Sales!$B$5:$F$5,0)),"")</f>
        <v>0</v>
      </c>
      <c r="V1256" s="196">
        <f>IFERROR(INDEX(Sales!$B$6:$F$5005,$T1256,MATCH(V$10,Sales!$B$5:$F$5,0)),"")</f>
        <v>0</v>
      </c>
      <c r="W1256" s="196">
        <f>IFERROR(INDEX(Sales!$B$6:$F$5005,$T1256,MATCH(W$10,Sales!$B$5:$F$5,0)),"")</f>
        <v>0</v>
      </c>
      <c r="X1256" s="196">
        <f>IFERROR(INDEX(Sales!$B$6:$F$5005,$T1256,MATCH(X$10,Sales!$B$5:$F$5,0)),"")</f>
        <v>0</v>
      </c>
      <c r="Y1256" s="220">
        <f>IFERROR(INDEX(Sales!$B$6:$F$5005,$T1256,MATCH(Y$10,Sales!$B$5:$F$5,0)),"")</f>
        <v>0</v>
      </c>
      <c r="Z1256" s="201"/>
      <c r="AA1256" s="201"/>
      <c r="AB1256" s="201" t="str">
        <f t="shared" si="120"/>
        <v>No</v>
      </c>
      <c r="AC1256" s="201" t="str">
        <f t="shared" si="121"/>
        <v/>
      </c>
      <c r="AD1256" s="201" t="str">
        <f t="shared" si="119"/>
        <v/>
      </c>
      <c r="AE1256" s="202" t="str">
        <f t="shared" si="122"/>
        <v/>
      </c>
      <c r="AF1256" s="202" t="str">
        <f t="shared" si="123"/>
        <v/>
      </c>
      <c r="AG1256" s="202" t="str">
        <f t="shared" si="124"/>
        <v/>
      </c>
      <c r="AH1256" s="202"/>
      <c r="AI1256" s="1"/>
      <c r="AJ1256" s="217"/>
      <c r="AK1256" s="217"/>
      <c r="AL1256" s="217"/>
      <c r="AM1256" s="217"/>
      <c r="AO1256" s="217"/>
    </row>
    <row r="1257" spans="20:41" x14ac:dyDescent="0.25">
      <c r="T1257" s="200">
        <v>1247</v>
      </c>
      <c r="U1257" s="197">
        <f>IFERROR(INDEX(Sales!$B$6:$F$5005,$T1257,MATCH(U$10,Sales!$B$5:$F$5,0)),"")</f>
        <v>0</v>
      </c>
      <c r="V1257" s="196">
        <f>IFERROR(INDEX(Sales!$B$6:$F$5005,$T1257,MATCH(V$10,Sales!$B$5:$F$5,0)),"")</f>
        <v>0</v>
      </c>
      <c r="W1257" s="196">
        <f>IFERROR(INDEX(Sales!$B$6:$F$5005,$T1257,MATCH(W$10,Sales!$B$5:$F$5,0)),"")</f>
        <v>0</v>
      </c>
      <c r="X1257" s="196">
        <f>IFERROR(INDEX(Sales!$B$6:$F$5005,$T1257,MATCH(X$10,Sales!$B$5:$F$5,0)),"")</f>
        <v>0</v>
      </c>
      <c r="Y1257" s="220">
        <f>IFERROR(INDEX(Sales!$B$6:$F$5005,$T1257,MATCH(Y$10,Sales!$B$5:$F$5,0)),"")</f>
        <v>0</v>
      </c>
      <c r="Z1257" s="201"/>
      <c r="AA1257" s="201"/>
      <c r="AB1257" s="201" t="str">
        <f t="shared" si="120"/>
        <v>No</v>
      </c>
      <c r="AC1257" s="201" t="str">
        <f t="shared" si="121"/>
        <v/>
      </c>
      <c r="AD1257" s="201" t="str">
        <f t="shared" si="119"/>
        <v/>
      </c>
      <c r="AE1257" s="202" t="str">
        <f t="shared" si="122"/>
        <v/>
      </c>
      <c r="AF1257" s="202" t="str">
        <f t="shared" si="123"/>
        <v/>
      </c>
      <c r="AG1257" s="202" t="str">
        <f t="shared" si="124"/>
        <v/>
      </c>
      <c r="AH1257" s="202"/>
      <c r="AI1257" s="1"/>
      <c r="AJ1257" s="217"/>
      <c r="AK1257" s="217"/>
      <c r="AL1257" s="217"/>
      <c r="AM1257" s="217"/>
      <c r="AO1257" s="217"/>
    </row>
    <row r="1258" spans="20:41" x14ac:dyDescent="0.25">
      <c r="T1258" s="200">
        <v>1248</v>
      </c>
      <c r="U1258" s="197">
        <f>IFERROR(INDEX(Sales!$B$6:$F$5005,$T1258,MATCH(U$10,Sales!$B$5:$F$5,0)),"")</f>
        <v>0</v>
      </c>
      <c r="V1258" s="196">
        <f>IFERROR(INDEX(Sales!$B$6:$F$5005,$T1258,MATCH(V$10,Sales!$B$5:$F$5,0)),"")</f>
        <v>0</v>
      </c>
      <c r="W1258" s="196">
        <f>IFERROR(INDEX(Sales!$B$6:$F$5005,$T1258,MATCH(W$10,Sales!$B$5:$F$5,0)),"")</f>
        <v>0</v>
      </c>
      <c r="X1258" s="196">
        <f>IFERROR(INDEX(Sales!$B$6:$F$5005,$T1258,MATCH(X$10,Sales!$B$5:$F$5,0)),"")</f>
        <v>0</v>
      </c>
      <c r="Y1258" s="220">
        <f>IFERROR(INDEX(Sales!$B$6:$F$5005,$T1258,MATCH(Y$10,Sales!$B$5:$F$5,0)),"")</f>
        <v>0</v>
      </c>
      <c r="Z1258" s="201"/>
      <c r="AA1258" s="201"/>
      <c r="AB1258" s="201" t="str">
        <f t="shared" si="120"/>
        <v>No</v>
      </c>
      <c r="AC1258" s="201" t="str">
        <f t="shared" si="121"/>
        <v/>
      </c>
      <c r="AD1258" s="201" t="str">
        <f t="shared" si="119"/>
        <v/>
      </c>
      <c r="AE1258" s="202" t="str">
        <f t="shared" si="122"/>
        <v/>
      </c>
      <c r="AF1258" s="202" t="str">
        <f t="shared" si="123"/>
        <v/>
      </c>
      <c r="AG1258" s="202" t="str">
        <f t="shared" si="124"/>
        <v/>
      </c>
      <c r="AH1258" s="202"/>
      <c r="AI1258" s="1"/>
      <c r="AJ1258" s="217"/>
      <c r="AK1258" s="217"/>
      <c r="AL1258" s="217"/>
      <c r="AM1258" s="217"/>
      <c r="AO1258" s="217"/>
    </row>
    <row r="1259" spans="20:41" x14ac:dyDescent="0.25">
      <c r="T1259" s="200">
        <v>1249</v>
      </c>
      <c r="U1259" s="197">
        <f>IFERROR(INDEX(Sales!$B$6:$F$5005,$T1259,MATCH(U$10,Sales!$B$5:$F$5,0)),"")</f>
        <v>0</v>
      </c>
      <c r="V1259" s="196">
        <f>IFERROR(INDEX(Sales!$B$6:$F$5005,$T1259,MATCH(V$10,Sales!$B$5:$F$5,0)),"")</f>
        <v>0</v>
      </c>
      <c r="W1259" s="196">
        <f>IFERROR(INDEX(Sales!$B$6:$F$5005,$T1259,MATCH(W$10,Sales!$B$5:$F$5,0)),"")</f>
        <v>0</v>
      </c>
      <c r="X1259" s="196">
        <f>IFERROR(INDEX(Sales!$B$6:$F$5005,$T1259,MATCH(X$10,Sales!$B$5:$F$5,0)),"")</f>
        <v>0</v>
      </c>
      <c r="Y1259" s="220">
        <f>IFERROR(INDEX(Sales!$B$6:$F$5005,$T1259,MATCH(Y$10,Sales!$B$5:$F$5,0)),"")</f>
        <v>0</v>
      </c>
      <c r="Z1259" s="201"/>
      <c r="AA1259" s="201"/>
      <c r="AB1259" s="201" t="str">
        <f t="shared" si="120"/>
        <v>No</v>
      </c>
      <c r="AC1259" s="201" t="str">
        <f t="shared" si="121"/>
        <v/>
      </c>
      <c r="AD1259" s="201" t="str">
        <f t="shared" si="119"/>
        <v/>
      </c>
      <c r="AE1259" s="202" t="str">
        <f t="shared" si="122"/>
        <v/>
      </c>
      <c r="AF1259" s="202" t="str">
        <f t="shared" si="123"/>
        <v/>
      </c>
      <c r="AG1259" s="202" t="str">
        <f t="shared" si="124"/>
        <v/>
      </c>
      <c r="AH1259" s="202"/>
      <c r="AI1259" s="1"/>
      <c r="AJ1259" s="217"/>
      <c r="AK1259" s="217"/>
      <c r="AL1259" s="217"/>
      <c r="AM1259" s="217"/>
      <c r="AO1259" s="217"/>
    </row>
    <row r="1260" spans="20:41" x14ac:dyDescent="0.25">
      <c r="T1260" s="200">
        <v>1250</v>
      </c>
      <c r="U1260" s="197">
        <f>IFERROR(INDEX(Sales!$B$6:$F$5005,$T1260,MATCH(U$10,Sales!$B$5:$F$5,0)),"")</f>
        <v>0</v>
      </c>
      <c r="V1260" s="196">
        <f>IFERROR(INDEX(Sales!$B$6:$F$5005,$T1260,MATCH(V$10,Sales!$B$5:$F$5,0)),"")</f>
        <v>0</v>
      </c>
      <c r="W1260" s="196">
        <f>IFERROR(INDEX(Sales!$B$6:$F$5005,$T1260,MATCH(W$10,Sales!$B$5:$F$5,0)),"")</f>
        <v>0</v>
      </c>
      <c r="X1260" s="196">
        <f>IFERROR(INDEX(Sales!$B$6:$F$5005,$T1260,MATCH(X$10,Sales!$B$5:$F$5,0)),"")</f>
        <v>0</v>
      </c>
      <c r="Y1260" s="220">
        <f>IFERROR(INDEX(Sales!$B$6:$F$5005,$T1260,MATCH(Y$10,Sales!$B$5:$F$5,0)),"")</f>
        <v>0</v>
      </c>
      <c r="Z1260" s="201"/>
      <c r="AA1260" s="201"/>
      <c r="AB1260" s="201" t="str">
        <f t="shared" si="120"/>
        <v>No</v>
      </c>
      <c r="AC1260" s="201" t="str">
        <f t="shared" si="121"/>
        <v/>
      </c>
      <c r="AD1260" s="201" t="str">
        <f t="shared" si="119"/>
        <v/>
      </c>
      <c r="AE1260" s="202" t="str">
        <f t="shared" si="122"/>
        <v/>
      </c>
      <c r="AF1260" s="202" t="str">
        <f t="shared" si="123"/>
        <v/>
      </c>
      <c r="AG1260" s="202" t="str">
        <f t="shared" si="124"/>
        <v/>
      </c>
      <c r="AH1260" s="202"/>
      <c r="AI1260" s="1"/>
      <c r="AJ1260" s="217"/>
      <c r="AK1260" s="217"/>
      <c r="AL1260" s="217"/>
      <c r="AM1260" s="217"/>
      <c r="AO1260" s="217"/>
    </row>
    <row r="1261" spans="20:41" x14ac:dyDescent="0.25">
      <c r="T1261" s="200">
        <v>1251</v>
      </c>
      <c r="U1261" s="197">
        <f>IFERROR(INDEX(Sales!$B$6:$F$5005,$T1261,MATCH(U$10,Sales!$B$5:$F$5,0)),"")</f>
        <v>0</v>
      </c>
      <c r="V1261" s="196">
        <f>IFERROR(INDEX(Sales!$B$6:$F$5005,$T1261,MATCH(V$10,Sales!$B$5:$F$5,0)),"")</f>
        <v>0</v>
      </c>
      <c r="W1261" s="196">
        <f>IFERROR(INDEX(Sales!$B$6:$F$5005,$T1261,MATCH(W$10,Sales!$B$5:$F$5,0)),"")</f>
        <v>0</v>
      </c>
      <c r="X1261" s="196">
        <f>IFERROR(INDEX(Sales!$B$6:$F$5005,$T1261,MATCH(X$10,Sales!$B$5:$F$5,0)),"")</f>
        <v>0</v>
      </c>
      <c r="Y1261" s="220">
        <f>IFERROR(INDEX(Sales!$B$6:$F$5005,$T1261,MATCH(Y$10,Sales!$B$5:$F$5,0)),"")</f>
        <v>0</v>
      </c>
      <c r="Z1261" s="201"/>
      <c r="AA1261" s="201"/>
      <c r="AB1261" s="201" t="str">
        <f t="shared" si="120"/>
        <v>No</v>
      </c>
      <c r="AC1261" s="201" t="str">
        <f t="shared" si="121"/>
        <v/>
      </c>
      <c r="AD1261" s="201" t="str">
        <f t="shared" si="119"/>
        <v/>
      </c>
      <c r="AE1261" s="202" t="str">
        <f t="shared" si="122"/>
        <v/>
      </c>
      <c r="AF1261" s="202" t="str">
        <f t="shared" si="123"/>
        <v/>
      </c>
      <c r="AG1261" s="202" t="str">
        <f t="shared" si="124"/>
        <v/>
      </c>
      <c r="AH1261" s="202"/>
      <c r="AI1261" s="1"/>
      <c r="AJ1261" s="217"/>
      <c r="AK1261" s="217"/>
      <c r="AL1261" s="217"/>
      <c r="AM1261" s="217"/>
      <c r="AO1261" s="217"/>
    </row>
    <row r="1262" spans="20:41" x14ac:dyDescent="0.25">
      <c r="T1262" s="200">
        <v>1252</v>
      </c>
      <c r="U1262" s="197">
        <f>IFERROR(INDEX(Sales!$B$6:$F$5005,$T1262,MATCH(U$10,Sales!$B$5:$F$5,0)),"")</f>
        <v>0</v>
      </c>
      <c r="V1262" s="196">
        <f>IFERROR(INDEX(Sales!$B$6:$F$5005,$T1262,MATCH(V$10,Sales!$B$5:$F$5,0)),"")</f>
        <v>0</v>
      </c>
      <c r="W1262" s="196">
        <f>IFERROR(INDEX(Sales!$B$6:$F$5005,$T1262,MATCH(W$10,Sales!$B$5:$F$5,0)),"")</f>
        <v>0</v>
      </c>
      <c r="X1262" s="196">
        <f>IFERROR(INDEX(Sales!$B$6:$F$5005,$T1262,MATCH(X$10,Sales!$B$5:$F$5,0)),"")</f>
        <v>0</v>
      </c>
      <c r="Y1262" s="220">
        <f>IFERROR(INDEX(Sales!$B$6:$F$5005,$T1262,MATCH(Y$10,Sales!$B$5:$F$5,0)),"")</f>
        <v>0</v>
      </c>
      <c r="Z1262" s="201"/>
      <c r="AA1262" s="201"/>
      <c r="AB1262" s="201" t="str">
        <f t="shared" si="120"/>
        <v>No</v>
      </c>
      <c r="AC1262" s="201" t="str">
        <f t="shared" si="121"/>
        <v/>
      </c>
      <c r="AD1262" s="201" t="str">
        <f t="shared" si="119"/>
        <v/>
      </c>
      <c r="AE1262" s="202" t="str">
        <f t="shared" si="122"/>
        <v/>
      </c>
      <c r="AF1262" s="202" t="str">
        <f t="shared" si="123"/>
        <v/>
      </c>
      <c r="AG1262" s="202" t="str">
        <f t="shared" si="124"/>
        <v/>
      </c>
      <c r="AH1262" s="202"/>
      <c r="AI1262" s="1"/>
      <c r="AJ1262" s="217"/>
      <c r="AK1262" s="217"/>
      <c r="AL1262" s="217"/>
      <c r="AM1262" s="217"/>
      <c r="AO1262" s="217"/>
    </row>
    <row r="1263" spans="20:41" x14ac:dyDescent="0.25">
      <c r="T1263" s="200">
        <v>1253</v>
      </c>
      <c r="U1263" s="197">
        <f>IFERROR(INDEX(Sales!$B$6:$F$5005,$T1263,MATCH(U$10,Sales!$B$5:$F$5,0)),"")</f>
        <v>0</v>
      </c>
      <c r="V1263" s="196">
        <f>IFERROR(INDEX(Sales!$B$6:$F$5005,$T1263,MATCH(V$10,Sales!$B$5:$F$5,0)),"")</f>
        <v>0</v>
      </c>
      <c r="W1263" s="196">
        <f>IFERROR(INDEX(Sales!$B$6:$F$5005,$T1263,MATCH(W$10,Sales!$B$5:$F$5,0)),"")</f>
        <v>0</v>
      </c>
      <c r="X1263" s="196">
        <f>IFERROR(INDEX(Sales!$B$6:$F$5005,$T1263,MATCH(X$10,Sales!$B$5:$F$5,0)),"")</f>
        <v>0</v>
      </c>
      <c r="Y1263" s="220">
        <f>IFERROR(INDEX(Sales!$B$6:$F$5005,$T1263,MATCH(Y$10,Sales!$B$5:$F$5,0)),"")</f>
        <v>0</v>
      </c>
      <c r="Z1263" s="201"/>
      <c r="AA1263" s="201"/>
      <c r="AB1263" s="201" t="str">
        <f t="shared" si="120"/>
        <v>No</v>
      </c>
      <c r="AC1263" s="201" t="str">
        <f t="shared" si="121"/>
        <v/>
      </c>
      <c r="AD1263" s="201" t="str">
        <f t="shared" si="119"/>
        <v/>
      </c>
      <c r="AE1263" s="202" t="str">
        <f t="shared" si="122"/>
        <v/>
      </c>
      <c r="AF1263" s="202" t="str">
        <f t="shared" si="123"/>
        <v/>
      </c>
      <c r="AG1263" s="202" t="str">
        <f t="shared" si="124"/>
        <v/>
      </c>
      <c r="AH1263" s="202"/>
      <c r="AI1263" s="1"/>
      <c r="AJ1263" s="217"/>
      <c r="AK1263" s="217"/>
      <c r="AL1263" s="217"/>
      <c r="AM1263" s="217"/>
      <c r="AO1263" s="217"/>
    </row>
    <row r="1264" spans="20:41" x14ac:dyDescent="0.25">
      <c r="T1264" s="200">
        <v>1254</v>
      </c>
      <c r="U1264" s="197">
        <f>IFERROR(INDEX(Sales!$B$6:$F$5005,$T1264,MATCH(U$10,Sales!$B$5:$F$5,0)),"")</f>
        <v>0</v>
      </c>
      <c r="V1264" s="196">
        <f>IFERROR(INDEX(Sales!$B$6:$F$5005,$T1264,MATCH(V$10,Sales!$B$5:$F$5,0)),"")</f>
        <v>0</v>
      </c>
      <c r="W1264" s="196">
        <f>IFERROR(INDEX(Sales!$B$6:$F$5005,$T1264,MATCH(W$10,Sales!$B$5:$F$5,0)),"")</f>
        <v>0</v>
      </c>
      <c r="X1264" s="196">
        <f>IFERROR(INDEX(Sales!$B$6:$F$5005,$T1264,MATCH(X$10,Sales!$B$5:$F$5,0)),"")</f>
        <v>0</v>
      </c>
      <c r="Y1264" s="220">
        <f>IFERROR(INDEX(Sales!$B$6:$F$5005,$T1264,MATCH(Y$10,Sales!$B$5:$F$5,0)),"")</f>
        <v>0</v>
      </c>
      <c r="Z1264" s="201"/>
      <c r="AA1264" s="201"/>
      <c r="AB1264" s="201" t="str">
        <f t="shared" si="120"/>
        <v>No</v>
      </c>
      <c r="AC1264" s="201" t="str">
        <f t="shared" si="121"/>
        <v/>
      </c>
      <c r="AD1264" s="201" t="str">
        <f t="shared" si="119"/>
        <v/>
      </c>
      <c r="AE1264" s="202" t="str">
        <f t="shared" si="122"/>
        <v/>
      </c>
      <c r="AF1264" s="202" t="str">
        <f t="shared" si="123"/>
        <v/>
      </c>
      <c r="AG1264" s="202" t="str">
        <f t="shared" si="124"/>
        <v/>
      </c>
      <c r="AH1264" s="202"/>
      <c r="AI1264" s="1"/>
      <c r="AJ1264" s="217"/>
      <c r="AK1264" s="217"/>
      <c r="AL1264" s="217"/>
      <c r="AM1264" s="217"/>
      <c r="AO1264" s="217"/>
    </row>
    <row r="1265" spans="20:41" x14ac:dyDescent="0.25">
      <c r="T1265" s="200">
        <v>1255</v>
      </c>
      <c r="U1265" s="197">
        <f>IFERROR(INDEX(Sales!$B$6:$F$5005,$T1265,MATCH(U$10,Sales!$B$5:$F$5,0)),"")</f>
        <v>0</v>
      </c>
      <c r="V1265" s="196">
        <f>IFERROR(INDEX(Sales!$B$6:$F$5005,$T1265,MATCH(V$10,Sales!$B$5:$F$5,0)),"")</f>
        <v>0</v>
      </c>
      <c r="W1265" s="196">
        <f>IFERROR(INDEX(Sales!$B$6:$F$5005,$T1265,MATCH(W$10,Sales!$B$5:$F$5,0)),"")</f>
        <v>0</v>
      </c>
      <c r="X1265" s="196">
        <f>IFERROR(INDEX(Sales!$B$6:$F$5005,$T1265,MATCH(X$10,Sales!$B$5:$F$5,0)),"")</f>
        <v>0</v>
      </c>
      <c r="Y1265" s="220">
        <f>IFERROR(INDEX(Sales!$B$6:$F$5005,$T1265,MATCH(Y$10,Sales!$B$5:$F$5,0)),"")</f>
        <v>0</v>
      </c>
      <c r="Z1265" s="201"/>
      <c r="AA1265" s="201"/>
      <c r="AB1265" s="201" t="str">
        <f t="shared" si="120"/>
        <v>No</v>
      </c>
      <c r="AC1265" s="201" t="str">
        <f t="shared" si="121"/>
        <v/>
      </c>
      <c r="AD1265" s="201" t="str">
        <f t="shared" si="119"/>
        <v/>
      </c>
      <c r="AE1265" s="202" t="str">
        <f t="shared" si="122"/>
        <v/>
      </c>
      <c r="AF1265" s="202" t="str">
        <f t="shared" si="123"/>
        <v/>
      </c>
      <c r="AG1265" s="202" t="str">
        <f t="shared" si="124"/>
        <v/>
      </c>
      <c r="AH1265" s="202"/>
      <c r="AI1265" s="1"/>
      <c r="AJ1265" s="217"/>
      <c r="AK1265" s="217"/>
      <c r="AL1265" s="217"/>
      <c r="AM1265" s="217"/>
      <c r="AO1265" s="217"/>
    </row>
    <row r="1266" spans="20:41" x14ac:dyDescent="0.25">
      <c r="T1266" s="200">
        <v>1256</v>
      </c>
      <c r="U1266" s="197">
        <f>IFERROR(INDEX(Sales!$B$6:$F$5005,$T1266,MATCH(U$10,Sales!$B$5:$F$5,0)),"")</f>
        <v>0</v>
      </c>
      <c r="V1266" s="196">
        <f>IFERROR(INDEX(Sales!$B$6:$F$5005,$T1266,MATCH(V$10,Sales!$B$5:$F$5,0)),"")</f>
        <v>0</v>
      </c>
      <c r="W1266" s="196">
        <f>IFERROR(INDEX(Sales!$B$6:$F$5005,$T1266,MATCH(W$10,Sales!$B$5:$F$5,0)),"")</f>
        <v>0</v>
      </c>
      <c r="X1266" s="196">
        <f>IFERROR(INDEX(Sales!$B$6:$F$5005,$T1266,MATCH(X$10,Sales!$B$5:$F$5,0)),"")</f>
        <v>0</v>
      </c>
      <c r="Y1266" s="220">
        <f>IFERROR(INDEX(Sales!$B$6:$F$5005,$T1266,MATCH(Y$10,Sales!$B$5:$F$5,0)),"")</f>
        <v>0</v>
      </c>
      <c r="Z1266" s="201"/>
      <c r="AA1266" s="201"/>
      <c r="AB1266" s="201" t="str">
        <f t="shared" si="120"/>
        <v>No</v>
      </c>
      <c r="AC1266" s="201" t="str">
        <f t="shared" si="121"/>
        <v/>
      </c>
      <c r="AD1266" s="201" t="str">
        <f t="shared" si="119"/>
        <v/>
      </c>
      <c r="AE1266" s="202" t="str">
        <f t="shared" si="122"/>
        <v/>
      </c>
      <c r="AF1266" s="202" t="str">
        <f t="shared" si="123"/>
        <v/>
      </c>
      <c r="AG1266" s="202" t="str">
        <f t="shared" si="124"/>
        <v/>
      </c>
      <c r="AH1266" s="202"/>
      <c r="AI1266" s="1"/>
      <c r="AJ1266" s="217"/>
      <c r="AK1266" s="217"/>
      <c r="AL1266" s="217"/>
      <c r="AM1266" s="217"/>
      <c r="AO1266" s="217"/>
    </row>
    <row r="1267" spans="20:41" x14ac:dyDescent="0.25">
      <c r="T1267" s="200">
        <v>1257</v>
      </c>
      <c r="U1267" s="197">
        <f>IFERROR(INDEX(Sales!$B$6:$F$5005,$T1267,MATCH(U$10,Sales!$B$5:$F$5,0)),"")</f>
        <v>0</v>
      </c>
      <c r="V1267" s="196">
        <f>IFERROR(INDEX(Sales!$B$6:$F$5005,$T1267,MATCH(V$10,Sales!$B$5:$F$5,0)),"")</f>
        <v>0</v>
      </c>
      <c r="W1267" s="196">
        <f>IFERROR(INDEX(Sales!$B$6:$F$5005,$T1267,MATCH(W$10,Sales!$B$5:$F$5,0)),"")</f>
        <v>0</v>
      </c>
      <c r="X1267" s="196">
        <f>IFERROR(INDEX(Sales!$B$6:$F$5005,$T1267,MATCH(X$10,Sales!$B$5:$F$5,0)),"")</f>
        <v>0</v>
      </c>
      <c r="Y1267" s="220">
        <f>IFERROR(INDEX(Sales!$B$6:$F$5005,$T1267,MATCH(Y$10,Sales!$B$5:$F$5,0)),"")</f>
        <v>0</v>
      </c>
      <c r="Z1267" s="201"/>
      <c r="AA1267" s="201"/>
      <c r="AB1267" s="201" t="str">
        <f t="shared" si="120"/>
        <v>No</v>
      </c>
      <c r="AC1267" s="201" t="str">
        <f t="shared" si="121"/>
        <v/>
      </c>
      <c r="AD1267" s="201" t="str">
        <f t="shared" si="119"/>
        <v/>
      </c>
      <c r="AE1267" s="202" t="str">
        <f t="shared" si="122"/>
        <v/>
      </c>
      <c r="AF1267" s="202" t="str">
        <f t="shared" si="123"/>
        <v/>
      </c>
      <c r="AG1267" s="202" t="str">
        <f t="shared" si="124"/>
        <v/>
      </c>
      <c r="AH1267" s="202"/>
      <c r="AI1267" s="1"/>
      <c r="AJ1267" s="217"/>
      <c r="AK1267" s="217"/>
      <c r="AL1267" s="217"/>
      <c r="AM1267" s="217"/>
      <c r="AO1267" s="217"/>
    </row>
    <row r="1268" spans="20:41" x14ac:dyDescent="0.25">
      <c r="T1268" s="200">
        <v>1258</v>
      </c>
      <c r="U1268" s="197">
        <f>IFERROR(INDEX(Sales!$B$6:$F$5005,$T1268,MATCH(U$10,Sales!$B$5:$F$5,0)),"")</f>
        <v>0</v>
      </c>
      <c r="V1268" s="196">
        <f>IFERROR(INDEX(Sales!$B$6:$F$5005,$T1268,MATCH(V$10,Sales!$B$5:$F$5,0)),"")</f>
        <v>0</v>
      </c>
      <c r="W1268" s="196">
        <f>IFERROR(INDEX(Sales!$B$6:$F$5005,$T1268,MATCH(W$10,Sales!$B$5:$F$5,0)),"")</f>
        <v>0</v>
      </c>
      <c r="X1268" s="196">
        <f>IFERROR(INDEX(Sales!$B$6:$F$5005,$T1268,MATCH(X$10,Sales!$B$5:$F$5,0)),"")</f>
        <v>0</v>
      </c>
      <c r="Y1268" s="220">
        <f>IFERROR(INDEX(Sales!$B$6:$F$5005,$T1268,MATCH(Y$10,Sales!$B$5:$F$5,0)),"")</f>
        <v>0</v>
      </c>
      <c r="Z1268" s="201"/>
      <c r="AA1268" s="201"/>
      <c r="AB1268" s="201" t="str">
        <f t="shared" si="120"/>
        <v>No</v>
      </c>
      <c r="AC1268" s="201" t="str">
        <f t="shared" si="121"/>
        <v/>
      </c>
      <c r="AD1268" s="201" t="str">
        <f t="shared" si="119"/>
        <v/>
      </c>
      <c r="AE1268" s="202" t="str">
        <f t="shared" si="122"/>
        <v/>
      </c>
      <c r="AF1268" s="202" t="str">
        <f t="shared" si="123"/>
        <v/>
      </c>
      <c r="AG1268" s="202" t="str">
        <f t="shared" si="124"/>
        <v/>
      </c>
      <c r="AH1268" s="202"/>
      <c r="AI1268" s="1"/>
      <c r="AJ1268" s="217"/>
      <c r="AK1268" s="217"/>
      <c r="AL1268" s="217"/>
      <c r="AM1268" s="217"/>
      <c r="AO1268" s="217"/>
    </row>
    <row r="1269" spans="20:41" x14ac:dyDescent="0.25">
      <c r="T1269" s="200">
        <v>1259</v>
      </c>
      <c r="U1269" s="197">
        <f>IFERROR(INDEX(Sales!$B$6:$F$5005,$T1269,MATCH(U$10,Sales!$B$5:$F$5,0)),"")</f>
        <v>0</v>
      </c>
      <c r="V1269" s="196">
        <f>IFERROR(INDEX(Sales!$B$6:$F$5005,$T1269,MATCH(V$10,Sales!$B$5:$F$5,0)),"")</f>
        <v>0</v>
      </c>
      <c r="W1269" s="196">
        <f>IFERROR(INDEX(Sales!$B$6:$F$5005,$T1269,MATCH(W$10,Sales!$B$5:$F$5,0)),"")</f>
        <v>0</v>
      </c>
      <c r="X1269" s="196">
        <f>IFERROR(INDEX(Sales!$B$6:$F$5005,$T1269,MATCH(X$10,Sales!$B$5:$F$5,0)),"")</f>
        <v>0</v>
      </c>
      <c r="Y1269" s="220">
        <f>IFERROR(INDEX(Sales!$B$6:$F$5005,$T1269,MATCH(Y$10,Sales!$B$5:$F$5,0)),"")</f>
        <v>0</v>
      </c>
      <c r="Z1269" s="201"/>
      <c r="AA1269" s="201"/>
      <c r="AB1269" s="201" t="str">
        <f t="shared" si="120"/>
        <v>No</v>
      </c>
      <c r="AC1269" s="201" t="str">
        <f t="shared" si="121"/>
        <v/>
      </c>
      <c r="AD1269" s="201" t="str">
        <f t="shared" si="119"/>
        <v/>
      </c>
      <c r="AE1269" s="202" t="str">
        <f t="shared" si="122"/>
        <v/>
      </c>
      <c r="AF1269" s="202" t="str">
        <f t="shared" si="123"/>
        <v/>
      </c>
      <c r="AG1269" s="202" t="str">
        <f t="shared" si="124"/>
        <v/>
      </c>
      <c r="AH1269" s="202"/>
      <c r="AI1269" s="1"/>
      <c r="AJ1269" s="217"/>
      <c r="AK1269" s="217"/>
      <c r="AL1269" s="217"/>
      <c r="AM1269" s="217"/>
      <c r="AO1269" s="217"/>
    </row>
    <row r="1270" spans="20:41" x14ac:dyDescent="0.25">
      <c r="T1270" s="200">
        <v>1260</v>
      </c>
      <c r="U1270" s="197">
        <f>IFERROR(INDEX(Sales!$B$6:$F$5005,$T1270,MATCH(U$10,Sales!$B$5:$F$5,0)),"")</f>
        <v>0</v>
      </c>
      <c r="V1270" s="196">
        <f>IFERROR(INDEX(Sales!$B$6:$F$5005,$T1270,MATCH(V$10,Sales!$B$5:$F$5,0)),"")</f>
        <v>0</v>
      </c>
      <c r="W1270" s="196">
        <f>IFERROR(INDEX(Sales!$B$6:$F$5005,$T1270,MATCH(W$10,Sales!$B$5:$F$5,0)),"")</f>
        <v>0</v>
      </c>
      <c r="X1270" s="196">
        <f>IFERROR(INDEX(Sales!$B$6:$F$5005,$T1270,MATCH(X$10,Sales!$B$5:$F$5,0)),"")</f>
        <v>0</v>
      </c>
      <c r="Y1270" s="220">
        <f>IFERROR(INDEX(Sales!$B$6:$F$5005,$T1270,MATCH(Y$10,Sales!$B$5:$F$5,0)),"")</f>
        <v>0</v>
      </c>
      <c r="Z1270" s="201"/>
      <c r="AA1270" s="201"/>
      <c r="AB1270" s="201" t="str">
        <f t="shared" si="120"/>
        <v>No</v>
      </c>
      <c r="AC1270" s="201" t="str">
        <f t="shared" si="121"/>
        <v/>
      </c>
      <c r="AD1270" s="201" t="str">
        <f t="shared" si="119"/>
        <v/>
      </c>
      <c r="AE1270" s="202" t="str">
        <f t="shared" si="122"/>
        <v/>
      </c>
      <c r="AF1270" s="202" t="str">
        <f t="shared" si="123"/>
        <v/>
      </c>
      <c r="AG1270" s="202" t="str">
        <f t="shared" si="124"/>
        <v/>
      </c>
      <c r="AH1270" s="202"/>
      <c r="AI1270" s="1"/>
      <c r="AJ1270" s="217"/>
      <c r="AK1270" s="217"/>
      <c r="AL1270" s="217"/>
      <c r="AM1270" s="217"/>
      <c r="AO1270" s="217"/>
    </row>
    <row r="1271" spans="20:41" x14ac:dyDescent="0.25">
      <c r="T1271" s="200">
        <v>1261</v>
      </c>
      <c r="U1271" s="197">
        <f>IFERROR(INDEX(Sales!$B$6:$F$5005,$T1271,MATCH(U$10,Sales!$B$5:$F$5,0)),"")</f>
        <v>0</v>
      </c>
      <c r="V1271" s="196">
        <f>IFERROR(INDEX(Sales!$B$6:$F$5005,$T1271,MATCH(V$10,Sales!$B$5:$F$5,0)),"")</f>
        <v>0</v>
      </c>
      <c r="W1271" s="196">
        <f>IFERROR(INDEX(Sales!$B$6:$F$5005,$T1271,MATCH(W$10,Sales!$B$5:$F$5,0)),"")</f>
        <v>0</v>
      </c>
      <c r="X1271" s="196">
        <f>IFERROR(INDEX(Sales!$B$6:$F$5005,$T1271,MATCH(X$10,Sales!$B$5:$F$5,0)),"")</f>
        <v>0</v>
      </c>
      <c r="Y1271" s="220">
        <f>IFERROR(INDEX(Sales!$B$6:$F$5005,$T1271,MATCH(Y$10,Sales!$B$5:$F$5,0)),"")</f>
        <v>0</v>
      </c>
      <c r="Z1271" s="201"/>
      <c r="AA1271" s="201"/>
      <c r="AB1271" s="201" t="str">
        <f t="shared" si="120"/>
        <v>No</v>
      </c>
      <c r="AC1271" s="201" t="str">
        <f t="shared" si="121"/>
        <v/>
      </c>
      <c r="AD1271" s="201" t="str">
        <f t="shared" si="119"/>
        <v/>
      </c>
      <c r="AE1271" s="202" t="str">
        <f t="shared" si="122"/>
        <v/>
      </c>
      <c r="AF1271" s="202" t="str">
        <f t="shared" si="123"/>
        <v/>
      </c>
      <c r="AG1271" s="202" t="str">
        <f t="shared" si="124"/>
        <v/>
      </c>
      <c r="AH1271" s="202"/>
      <c r="AI1271" s="1"/>
      <c r="AJ1271" s="217"/>
      <c r="AK1271" s="217"/>
      <c r="AL1271" s="217"/>
      <c r="AM1271" s="217"/>
      <c r="AO1271" s="217"/>
    </row>
    <row r="1272" spans="20:41" x14ac:dyDescent="0.25">
      <c r="T1272" s="200">
        <v>1262</v>
      </c>
      <c r="U1272" s="197">
        <f>IFERROR(INDEX(Sales!$B$6:$F$5005,$T1272,MATCH(U$10,Sales!$B$5:$F$5,0)),"")</f>
        <v>0</v>
      </c>
      <c r="V1272" s="196">
        <f>IFERROR(INDEX(Sales!$B$6:$F$5005,$T1272,MATCH(V$10,Sales!$B$5:$F$5,0)),"")</f>
        <v>0</v>
      </c>
      <c r="W1272" s="196">
        <f>IFERROR(INDEX(Sales!$B$6:$F$5005,$T1272,MATCH(W$10,Sales!$B$5:$F$5,0)),"")</f>
        <v>0</v>
      </c>
      <c r="X1272" s="196">
        <f>IFERROR(INDEX(Sales!$B$6:$F$5005,$T1272,MATCH(X$10,Sales!$B$5:$F$5,0)),"")</f>
        <v>0</v>
      </c>
      <c r="Y1272" s="220">
        <f>IFERROR(INDEX(Sales!$B$6:$F$5005,$T1272,MATCH(Y$10,Sales!$B$5:$F$5,0)),"")</f>
        <v>0</v>
      </c>
      <c r="Z1272" s="201"/>
      <c r="AA1272" s="201"/>
      <c r="AB1272" s="201" t="str">
        <f t="shared" si="120"/>
        <v>No</v>
      </c>
      <c r="AC1272" s="201" t="str">
        <f t="shared" si="121"/>
        <v/>
      </c>
      <c r="AD1272" s="201" t="str">
        <f t="shared" si="119"/>
        <v/>
      </c>
      <c r="AE1272" s="202" t="str">
        <f t="shared" si="122"/>
        <v/>
      </c>
      <c r="AF1272" s="202" t="str">
        <f t="shared" si="123"/>
        <v/>
      </c>
      <c r="AG1272" s="202" t="str">
        <f t="shared" si="124"/>
        <v/>
      </c>
      <c r="AH1272" s="202"/>
      <c r="AI1272" s="1"/>
      <c r="AJ1272" s="217"/>
      <c r="AK1272" s="217"/>
      <c r="AL1272" s="217"/>
      <c r="AM1272" s="217"/>
      <c r="AO1272" s="217"/>
    </row>
    <row r="1273" spans="20:41" x14ac:dyDescent="0.25">
      <c r="T1273" s="200">
        <v>1263</v>
      </c>
      <c r="U1273" s="197">
        <f>IFERROR(INDEX(Sales!$B$6:$F$5005,$T1273,MATCH(U$10,Sales!$B$5:$F$5,0)),"")</f>
        <v>0</v>
      </c>
      <c r="V1273" s="196">
        <f>IFERROR(INDEX(Sales!$B$6:$F$5005,$T1273,MATCH(V$10,Sales!$B$5:$F$5,0)),"")</f>
        <v>0</v>
      </c>
      <c r="W1273" s="196">
        <f>IFERROR(INDEX(Sales!$B$6:$F$5005,$T1273,MATCH(W$10,Sales!$B$5:$F$5,0)),"")</f>
        <v>0</v>
      </c>
      <c r="X1273" s="196">
        <f>IFERROR(INDEX(Sales!$B$6:$F$5005,$T1273,MATCH(X$10,Sales!$B$5:$F$5,0)),"")</f>
        <v>0</v>
      </c>
      <c r="Y1273" s="220">
        <f>IFERROR(INDEX(Sales!$B$6:$F$5005,$T1273,MATCH(Y$10,Sales!$B$5:$F$5,0)),"")</f>
        <v>0</v>
      </c>
      <c r="Z1273" s="201"/>
      <c r="AA1273" s="201"/>
      <c r="AB1273" s="201" t="str">
        <f t="shared" si="120"/>
        <v>No</v>
      </c>
      <c r="AC1273" s="201" t="str">
        <f t="shared" si="121"/>
        <v/>
      </c>
      <c r="AD1273" s="201" t="str">
        <f t="shared" si="119"/>
        <v/>
      </c>
      <c r="AE1273" s="202" t="str">
        <f t="shared" si="122"/>
        <v/>
      </c>
      <c r="AF1273" s="202" t="str">
        <f t="shared" si="123"/>
        <v/>
      </c>
      <c r="AG1273" s="202" t="str">
        <f t="shared" si="124"/>
        <v/>
      </c>
      <c r="AH1273" s="202"/>
      <c r="AI1273" s="1"/>
      <c r="AJ1273" s="217"/>
      <c r="AK1273" s="217"/>
      <c r="AL1273" s="217"/>
      <c r="AM1273" s="217"/>
      <c r="AO1273" s="217"/>
    </row>
    <row r="1274" spans="20:41" x14ac:dyDescent="0.25">
      <c r="T1274" s="200">
        <v>1264</v>
      </c>
      <c r="U1274" s="197">
        <f>IFERROR(INDEX(Sales!$B$6:$F$5005,$T1274,MATCH(U$10,Sales!$B$5:$F$5,0)),"")</f>
        <v>0</v>
      </c>
      <c r="V1274" s="196">
        <f>IFERROR(INDEX(Sales!$B$6:$F$5005,$T1274,MATCH(V$10,Sales!$B$5:$F$5,0)),"")</f>
        <v>0</v>
      </c>
      <c r="W1274" s="196">
        <f>IFERROR(INDEX(Sales!$B$6:$F$5005,$T1274,MATCH(W$10,Sales!$B$5:$F$5,0)),"")</f>
        <v>0</v>
      </c>
      <c r="X1274" s="196">
        <f>IFERROR(INDEX(Sales!$B$6:$F$5005,$T1274,MATCH(X$10,Sales!$B$5:$F$5,0)),"")</f>
        <v>0</v>
      </c>
      <c r="Y1274" s="220">
        <f>IFERROR(INDEX(Sales!$B$6:$F$5005,$T1274,MATCH(Y$10,Sales!$B$5:$F$5,0)),"")</f>
        <v>0</v>
      </c>
      <c r="Z1274" s="201"/>
      <c r="AA1274" s="201"/>
      <c r="AB1274" s="201" t="str">
        <f t="shared" si="120"/>
        <v>No</v>
      </c>
      <c r="AC1274" s="201" t="str">
        <f t="shared" si="121"/>
        <v/>
      </c>
      <c r="AD1274" s="201" t="str">
        <f t="shared" si="119"/>
        <v/>
      </c>
      <c r="AE1274" s="202" t="str">
        <f t="shared" si="122"/>
        <v/>
      </c>
      <c r="AF1274" s="202" t="str">
        <f t="shared" si="123"/>
        <v/>
      </c>
      <c r="AG1274" s="202" t="str">
        <f t="shared" si="124"/>
        <v/>
      </c>
      <c r="AH1274" s="202"/>
      <c r="AI1274" s="1"/>
      <c r="AJ1274" s="217"/>
      <c r="AK1274" s="217"/>
      <c r="AL1274" s="217"/>
      <c r="AM1274" s="217"/>
      <c r="AO1274" s="217"/>
    </row>
    <row r="1275" spans="20:41" x14ac:dyDescent="0.25">
      <c r="T1275" s="200">
        <v>1265</v>
      </c>
      <c r="U1275" s="197">
        <f>IFERROR(INDEX(Sales!$B$6:$F$5005,$T1275,MATCH(U$10,Sales!$B$5:$F$5,0)),"")</f>
        <v>0</v>
      </c>
      <c r="V1275" s="196">
        <f>IFERROR(INDEX(Sales!$B$6:$F$5005,$T1275,MATCH(V$10,Sales!$B$5:$F$5,0)),"")</f>
        <v>0</v>
      </c>
      <c r="W1275" s="196">
        <f>IFERROR(INDEX(Sales!$B$6:$F$5005,$T1275,MATCH(W$10,Sales!$B$5:$F$5,0)),"")</f>
        <v>0</v>
      </c>
      <c r="X1275" s="196">
        <f>IFERROR(INDEX(Sales!$B$6:$F$5005,$T1275,MATCH(X$10,Sales!$B$5:$F$5,0)),"")</f>
        <v>0</v>
      </c>
      <c r="Y1275" s="220">
        <f>IFERROR(INDEX(Sales!$B$6:$F$5005,$T1275,MATCH(Y$10,Sales!$B$5:$F$5,0)),"")</f>
        <v>0</v>
      </c>
      <c r="Z1275" s="201"/>
      <c r="AA1275" s="201"/>
      <c r="AB1275" s="201" t="str">
        <f t="shared" si="120"/>
        <v>No</v>
      </c>
      <c r="AC1275" s="201" t="str">
        <f t="shared" si="121"/>
        <v/>
      </c>
      <c r="AD1275" s="201" t="str">
        <f t="shared" si="119"/>
        <v/>
      </c>
      <c r="AE1275" s="202" t="str">
        <f t="shared" si="122"/>
        <v/>
      </c>
      <c r="AF1275" s="202" t="str">
        <f t="shared" si="123"/>
        <v/>
      </c>
      <c r="AG1275" s="202" t="str">
        <f t="shared" si="124"/>
        <v/>
      </c>
      <c r="AH1275" s="202"/>
      <c r="AI1275" s="1"/>
      <c r="AJ1275" s="217"/>
      <c r="AK1275" s="217"/>
      <c r="AL1275" s="217"/>
      <c r="AM1275" s="217"/>
      <c r="AO1275" s="217"/>
    </row>
    <row r="1276" spans="20:41" x14ac:dyDescent="0.25">
      <c r="T1276" s="200">
        <v>1266</v>
      </c>
      <c r="U1276" s="197">
        <f>IFERROR(INDEX(Sales!$B$6:$F$5005,$T1276,MATCH(U$10,Sales!$B$5:$F$5,0)),"")</f>
        <v>0</v>
      </c>
      <c r="V1276" s="196">
        <f>IFERROR(INDEX(Sales!$B$6:$F$5005,$T1276,MATCH(V$10,Sales!$B$5:$F$5,0)),"")</f>
        <v>0</v>
      </c>
      <c r="W1276" s="196">
        <f>IFERROR(INDEX(Sales!$B$6:$F$5005,$T1276,MATCH(W$10,Sales!$B$5:$F$5,0)),"")</f>
        <v>0</v>
      </c>
      <c r="X1276" s="196">
        <f>IFERROR(INDEX(Sales!$B$6:$F$5005,$T1276,MATCH(X$10,Sales!$B$5:$F$5,0)),"")</f>
        <v>0</v>
      </c>
      <c r="Y1276" s="220">
        <f>IFERROR(INDEX(Sales!$B$6:$F$5005,$T1276,MATCH(Y$10,Sales!$B$5:$F$5,0)),"")</f>
        <v>0</v>
      </c>
      <c r="Z1276" s="201"/>
      <c r="AA1276" s="201"/>
      <c r="AB1276" s="201" t="str">
        <f t="shared" si="120"/>
        <v>No</v>
      </c>
      <c r="AC1276" s="201" t="str">
        <f t="shared" si="121"/>
        <v/>
      </c>
      <c r="AD1276" s="201" t="str">
        <f t="shared" si="119"/>
        <v/>
      </c>
      <c r="AE1276" s="202" t="str">
        <f t="shared" si="122"/>
        <v/>
      </c>
      <c r="AF1276" s="202" t="str">
        <f t="shared" si="123"/>
        <v/>
      </c>
      <c r="AG1276" s="202" t="str">
        <f t="shared" si="124"/>
        <v/>
      </c>
      <c r="AH1276" s="202"/>
      <c r="AI1276" s="1"/>
      <c r="AJ1276" s="217"/>
      <c r="AK1276" s="217"/>
      <c r="AL1276" s="217"/>
      <c r="AM1276" s="217"/>
      <c r="AO1276" s="217"/>
    </row>
    <row r="1277" spans="20:41" x14ac:dyDescent="0.25">
      <c r="T1277" s="200">
        <v>1267</v>
      </c>
      <c r="U1277" s="197">
        <f>IFERROR(INDEX(Sales!$B$6:$F$5005,$T1277,MATCH(U$10,Sales!$B$5:$F$5,0)),"")</f>
        <v>0</v>
      </c>
      <c r="V1277" s="196">
        <f>IFERROR(INDEX(Sales!$B$6:$F$5005,$T1277,MATCH(V$10,Sales!$B$5:$F$5,0)),"")</f>
        <v>0</v>
      </c>
      <c r="W1277" s="196">
        <f>IFERROR(INDEX(Sales!$B$6:$F$5005,$T1277,MATCH(W$10,Sales!$B$5:$F$5,0)),"")</f>
        <v>0</v>
      </c>
      <c r="X1277" s="196">
        <f>IFERROR(INDEX(Sales!$B$6:$F$5005,$T1277,MATCH(X$10,Sales!$B$5:$F$5,0)),"")</f>
        <v>0</v>
      </c>
      <c r="Y1277" s="220">
        <f>IFERROR(INDEX(Sales!$B$6:$F$5005,$T1277,MATCH(Y$10,Sales!$B$5:$F$5,0)),"")</f>
        <v>0</v>
      </c>
      <c r="Z1277" s="201"/>
      <c r="AA1277" s="201"/>
      <c r="AB1277" s="201" t="str">
        <f t="shared" si="120"/>
        <v>No</v>
      </c>
      <c r="AC1277" s="201" t="str">
        <f t="shared" si="121"/>
        <v/>
      </c>
      <c r="AD1277" s="201" t="str">
        <f t="shared" si="119"/>
        <v/>
      </c>
      <c r="AE1277" s="202" t="str">
        <f t="shared" si="122"/>
        <v/>
      </c>
      <c r="AF1277" s="202" t="str">
        <f t="shared" si="123"/>
        <v/>
      </c>
      <c r="AG1277" s="202" t="str">
        <f t="shared" si="124"/>
        <v/>
      </c>
      <c r="AH1277" s="202"/>
      <c r="AI1277" s="1"/>
      <c r="AJ1277" s="217"/>
      <c r="AK1277" s="217"/>
      <c r="AL1277" s="217"/>
      <c r="AM1277" s="217"/>
      <c r="AO1277" s="217"/>
    </row>
    <row r="1278" spans="20:41" x14ac:dyDescent="0.25">
      <c r="T1278" s="200">
        <v>1268</v>
      </c>
      <c r="U1278" s="197">
        <f>IFERROR(INDEX(Sales!$B$6:$F$5005,$T1278,MATCH(U$10,Sales!$B$5:$F$5,0)),"")</f>
        <v>0</v>
      </c>
      <c r="V1278" s="196">
        <f>IFERROR(INDEX(Sales!$B$6:$F$5005,$T1278,MATCH(V$10,Sales!$B$5:$F$5,0)),"")</f>
        <v>0</v>
      </c>
      <c r="W1278" s="196">
        <f>IFERROR(INDEX(Sales!$B$6:$F$5005,$T1278,MATCH(W$10,Sales!$B$5:$F$5,0)),"")</f>
        <v>0</v>
      </c>
      <c r="X1278" s="196">
        <f>IFERROR(INDEX(Sales!$B$6:$F$5005,$T1278,MATCH(X$10,Sales!$B$5:$F$5,0)),"")</f>
        <v>0</v>
      </c>
      <c r="Y1278" s="220">
        <f>IFERROR(INDEX(Sales!$B$6:$F$5005,$T1278,MATCH(Y$10,Sales!$B$5:$F$5,0)),"")</f>
        <v>0</v>
      </c>
      <c r="Z1278" s="201"/>
      <c r="AA1278" s="201"/>
      <c r="AB1278" s="201" t="str">
        <f t="shared" si="120"/>
        <v>No</v>
      </c>
      <c r="AC1278" s="201" t="str">
        <f t="shared" si="121"/>
        <v/>
      </c>
      <c r="AD1278" s="201" t="str">
        <f t="shared" si="119"/>
        <v/>
      </c>
      <c r="AE1278" s="202" t="str">
        <f t="shared" si="122"/>
        <v/>
      </c>
      <c r="AF1278" s="202" t="str">
        <f t="shared" si="123"/>
        <v/>
      </c>
      <c r="AG1278" s="202" t="str">
        <f t="shared" si="124"/>
        <v/>
      </c>
      <c r="AH1278" s="202"/>
      <c r="AI1278" s="1"/>
      <c r="AJ1278" s="217"/>
      <c r="AK1278" s="217"/>
      <c r="AL1278" s="217"/>
      <c r="AM1278" s="217"/>
      <c r="AO1278" s="217"/>
    </row>
    <row r="1279" spans="20:41" x14ac:dyDescent="0.25">
      <c r="T1279" s="200">
        <v>1269</v>
      </c>
      <c r="U1279" s="197">
        <f>IFERROR(INDEX(Sales!$B$6:$F$5005,$T1279,MATCH(U$10,Sales!$B$5:$F$5,0)),"")</f>
        <v>0</v>
      </c>
      <c r="V1279" s="196">
        <f>IFERROR(INDEX(Sales!$B$6:$F$5005,$T1279,MATCH(V$10,Sales!$B$5:$F$5,0)),"")</f>
        <v>0</v>
      </c>
      <c r="W1279" s="196">
        <f>IFERROR(INDEX(Sales!$B$6:$F$5005,$T1279,MATCH(W$10,Sales!$B$5:$F$5,0)),"")</f>
        <v>0</v>
      </c>
      <c r="X1279" s="196">
        <f>IFERROR(INDEX(Sales!$B$6:$F$5005,$T1279,MATCH(X$10,Sales!$B$5:$F$5,0)),"")</f>
        <v>0</v>
      </c>
      <c r="Y1279" s="220">
        <f>IFERROR(INDEX(Sales!$B$6:$F$5005,$T1279,MATCH(Y$10,Sales!$B$5:$F$5,0)),"")</f>
        <v>0</v>
      </c>
      <c r="Z1279" s="201"/>
      <c r="AA1279" s="201"/>
      <c r="AB1279" s="201" t="str">
        <f t="shared" si="120"/>
        <v>No</v>
      </c>
      <c r="AC1279" s="201" t="str">
        <f t="shared" si="121"/>
        <v/>
      </c>
      <c r="AD1279" s="201" t="str">
        <f t="shared" si="119"/>
        <v/>
      </c>
      <c r="AE1279" s="202" t="str">
        <f t="shared" si="122"/>
        <v/>
      </c>
      <c r="AF1279" s="202" t="str">
        <f t="shared" si="123"/>
        <v/>
      </c>
      <c r="AG1279" s="202" t="str">
        <f t="shared" si="124"/>
        <v/>
      </c>
      <c r="AH1279" s="202"/>
      <c r="AI1279" s="1"/>
      <c r="AJ1279" s="217"/>
      <c r="AK1279" s="217"/>
      <c r="AL1279" s="217"/>
      <c r="AM1279" s="217"/>
      <c r="AO1279" s="217"/>
    </row>
    <row r="1280" spans="20:41" x14ac:dyDescent="0.25">
      <c r="T1280" s="200">
        <v>1270</v>
      </c>
      <c r="U1280" s="197">
        <f>IFERROR(INDEX(Sales!$B$6:$F$5005,$T1280,MATCH(U$10,Sales!$B$5:$F$5,0)),"")</f>
        <v>0</v>
      </c>
      <c r="V1280" s="196">
        <f>IFERROR(INDEX(Sales!$B$6:$F$5005,$T1280,MATCH(V$10,Sales!$B$5:$F$5,0)),"")</f>
        <v>0</v>
      </c>
      <c r="W1280" s="196">
        <f>IFERROR(INDEX(Sales!$B$6:$F$5005,$T1280,MATCH(W$10,Sales!$B$5:$F$5,0)),"")</f>
        <v>0</v>
      </c>
      <c r="X1280" s="196">
        <f>IFERROR(INDEX(Sales!$B$6:$F$5005,$T1280,MATCH(X$10,Sales!$B$5:$F$5,0)),"")</f>
        <v>0</v>
      </c>
      <c r="Y1280" s="220">
        <f>IFERROR(INDEX(Sales!$B$6:$F$5005,$T1280,MATCH(Y$10,Sales!$B$5:$F$5,0)),"")</f>
        <v>0</v>
      </c>
      <c r="Z1280" s="201"/>
      <c r="AA1280" s="201"/>
      <c r="AB1280" s="201" t="str">
        <f t="shared" si="120"/>
        <v>No</v>
      </c>
      <c r="AC1280" s="201" t="str">
        <f t="shared" si="121"/>
        <v/>
      </c>
      <c r="AD1280" s="201" t="str">
        <f t="shared" si="119"/>
        <v/>
      </c>
      <c r="AE1280" s="202" t="str">
        <f t="shared" si="122"/>
        <v/>
      </c>
      <c r="AF1280" s="202" t="str">
        <f t="shared" si="123"/>
        <v/>
      </c>
      <c r="AG1280" s="202" t="str">
        <f t="shared" si="124"/>
        <v/>
      </c>
      <c r="AH1280" s="202"/>
      <c r="AI1280" s="1"/>
      <c r="AJ1280" s="217"/>
      <c r="AK1280" s="217"/>
      <c r="AL1280" s="217"/>
      <c r="AM1280" s="217"/>
      <c r="AO1280" s="217"/>
    </row>
    <row r="1281" spans="20:41" x14ac:dyDescent="0.25">
      <c r="T1281" s="200">
        <v>1271</v>
      </c>
      <c r="U1281" s="197">
        <f>IFERROR(INDEX(Sales!$B$6:$F$5005,$T1281,MATCH(U$10,Sales!$B$5:$F$5,0)),"")</f>
        <v>0</v>
      </c>
      <c r="V1281" s="196">
        <f>IFERROR(INDEX(Sales!$B$6:$F$5005,$T1281,MATCH(V$10,Sales!$B$5:$F$5,0)),"")</f>
        <v>0</v>
      </c>
      <c r="W1281" s="196">
        <f>IFERROR(INDEX(Sales!$B$6:$F$5005,$T1281,MATCH(W$10,Sales!$B$5:$F$5,0)),"")</f>
        <v>0</v>
      </c>
      <c r="X1281" s="196">
        <f>IFERROR(INDEX(Sales!$B$6:$F$5005,$T1281,MATCH(X$10,Sales!$B$5:$F$5,0)),"")</f>
        <v>0</v>
      </c>
      <c r="Y1281" s="220">
        <f>IFERROR(INDEX(Sales!$B$6:$F$5005,$T1281,MATCH(Y$10,Sales!$B$5:$F$5,0)),"")</f>
        <v>0</v>
      </c>
      <c r="Z1281" s="201"/>
      <c r="AA1281" s="201"/>
      <c r="AB1281" s="201" t="str">
        <f t="shared" si="120"/>
        <v>No</v>
      </c>
      <c r="AC1281" s="201" t="str">
        <f t="shared" si="121"/>
        <v/>
      </c>
      <c r="AD1281" s="201" t="str">
        <f t="shared" si="119"/>
        <v/>
      </c>
      <c r="AE1281" s="202" t="str">
        <f t="shared" si="122"/>
        <v/>
      </c>
      <c r="AF1281" s="202" t="str">
        <f t="shared" si="123"/>
        <v/>
      </c>
      <c r="AG1281" s="202" t="str">
        <f t="shared" si="124"/>
        <v/>
      </c>
      <c r="AH1281" s="202"/>
      <c r="AI1281" s="1"/>
      <c r="AJ1281" s="217"/>
      <c r="AK1281" s="217"/>
      <c r="AL1281" s="217"/>
      <c r="AM1281" s="217"/>
      <c r="AO1281" s="217"/>
    </row>
    <row r="1282" spans="20:41" x14ac:dyDescent="0.25">
      <c r="T1282" s="200">
        <v>1272</v>
      </c>
      <c r="U1282" s="197">
        <f>IFERROR(INDEX(Sales!$B$6:$F$5005,$T1282,MATCH(U$10,Sales!$B$5:$F$5,0)),"")</f>
        <v>0</v>
      </c>
      <c r="V1282" s="196">
        <f>IFERROR(INDEX(Sales!$B$6:$F$5005,$T1282,MATCH(V$10,Sales!$B$5:$F$5,0)),"")</f>
        <v>0</v>
      </c>
      <c r="W1282" s="196">
        <f>IFERROR(INDEX(Sales!$B$6:$F$5005,$T1282,MATCH(W$10,Sales!$B$5:$F$5,0)),"")</f>
        <v>0</v>
      </c>
      <c r="X1282" s="196">
        <f>IFERROR(INDEX(Sales!$B$6:$F$5005,$T1282,MATCH(X$10,Sales!$B$5:$F$5,0)),"")</f>
        <v>0</v>
      </c>
      <c r="Y1282" s="220">
        <f>IFERROR(INDEX(Sales!$B$6:$F$5005,$T1282,MATCH(Y$10,Sales!$B$5:$F$5,0)),"")</f>
        <v>0</v>
      </c>
      <c r="Z1282" s="201"/>
      <c r="AA1282" s="201"/>
      <c r="AB1282" s="201" t="str">
        <f t="shared" si="120"/>
        <v>No</v>
      </c>
      <c r="AC1282" s="201" t="str">
        <f t="shared" si="121"/>
        <v/>
      </c>
      <c r="AD1282" s="201" t="str">
        <f t="shared" si="119"/>
        <v/>
      </c>
      <c r="AE1282" s="202" t="str">
        <f t="shared" si="122"/>
        <v/>
      </c>
      <c r="AF1282" s="202" t="str">
        <f t="shared" si="123"/>
        <v/>
      </c>
      <c r="AG1282" s="202" t="str">
        <f t="shared" si="124"/>
        <v/>
      </c>
      <c r="AH1282" s="202"/>
      <c r="AI1282" s="1"/>
      <c r="AJ1282" s="217"/>
      <c r="AK1282" s="217"/>
      <c r="AL1282" s="217"/>
      <c r="AM1282" s="217"/>
      <c r="AO1282" s="217"/>
    </row>
    <row r="1283" spans="20:41" x14ac:dyDescent="0.25">
      <c r="T1283" s="200">
        <v>1273</v>
      </c>
      <c r="U1283" s="197">
        <f>IFERROR(INDEX(Sales!$B$6:$F$5005,$T1283,MATCH(U$10,Sales!$B$5:$F$5,0)),"")</f>
        <v>0</v>
      </c>
      <c r="V1283" s="196">
        <f>IFERROR(INDEX(Sales!$B$6:$F$5005,$T1283,MATCH(V$10,Sales!$B$5:$F$5,0)),"")</f>
        <v>0</v>
      </c>
      <c r="W1283" s="196">
        <f>IFERROR(INDEX(Sales!$B$6:$F$5005,$T1283,MATCH(W$10,Sales!$B$5:$F$5,0)),"")</f>
        <v>0</v>
      </c>
      <c r="X1283" s="196">
        <f>IFERROR(INDEX(Sales!$B$6:$F$5005,$T1283,MATCH(X$10,Sales!$B$5:$F$5,0)),"")</f>
        <v>0</v>
      </c>
      <c r="Y1283" s="220">
        <f>IFERROR(INDEX(Sales!$B$6:$F$5005,$T1283,MATCH(Y$10,Sales!$B$5:$F$5,0)),"")</f>
        <v>0</v>
      </c>
      <c r="Z1283" s="201"/>
      <c r="AA1283" s="201"/>
      <c r="AB1283" s="201" t="str">
        <f t="shared" si="120"/>
        <v>No</v>
      </c>
      <c r="AC1283" s="201" t="str">
        <f t="shared" si="121"/>
        <v/>
      </c>
      <c r="AD1283" s="201" t="str">
        <f t="shared" si="119"/>
        <v/>
      </c>
      <c r="AE1283" s="202" t="str">
        <f t="shared" si="122"/>
        <v/>
      </c>
      <c r="AF1283" s="202" t="str">
        <f t="shared" si="123"/>
        <v/>
      </c>
      <c r="AG1283" s="202" t="str">
        <f t="shared" si="124"/>
        <v/>
      </c>
      <c r="AH1283" s="202"/>
      <c r="AI1283" s="1"/>
      <c r="AJ1283" s="217"/>
      <c r="AK1283" s="217"/>
      <c r="AL1283" s="217"/>
      <c r="AM1283" s="217"/>
      <c r="AO1283" s="217"/>
    </row>
    <row r="1284" spans="20:41" x14ac:dyDescent="0.25">
      <c r="T1284" s="200">
        <v>1274</v>
      </c>
      <c r="U1284" s="197">
        <f>IFERROR(INDEX(Sales!$B$6:$F$5005,$T1284,MATCH(U$10,Sales!$B$5:$F$5,0)),"")</f>
        <v>0</v>
      </c>
      <c r="V1284" s="196">
        <f>IFERROR(INDEX(Sales!$B$6:$F$5005,$T1284,MATCH(V$10,Sales!$B$5:$F$5,0)),"")</f>
        <v>0</v>
      </c>
      <c r="W1284" s="196">
        <f>IFERROR(INDEX(Sales!$B$6:$F$5005,$T1284,MATCH(W$10,Sales!$B$5:$F$5,0)),"")</f>
        <v>0</v>
      </c>
      <c r="X1284" s="196">
        <f>IFERROR(INDEX(Sales!$B$6:$F$5005,$T1284,MATCH(X$10,Sales!$B$5:$F$5,0)),"")</f>
        <v>0</v>
      </c>
      <c r="Y1284" s="220">
        <f>IFERROR(INDEX(Sales!$B$6:$F$5005,$T1284,MATCH(Y$10,Sales!$B$5:$F$5,0)),"")</f>
        <v>0</v>
      </c>
      <c r="Z1284" s="201"/>
      <c r="AA1284" s="201"/>
      <c r="AB1284" s="201" t="str">
        <f t="shared" si="120"/>
        <v>No</v>
      </c>
      <c r="AC1284" s="201" t="str">
        <f t="shared" si="121"/>
        <v/>
      </c>
      <c r="AD1284" s="201" t="str">
        <f t="shared" si="119"/>
        <v/>
      </c>
      <c r="AE1284" s="202" t="str">
        <f t="shared" si="122"/>
        <v/>
      </c>
      <c r="AF1284" s="202" t="str">
        <f t="shared" si="123"/>
        <v/>
      </c>
      <c r="AG1284" s="202" t="str">
        <f t="shared" si="124"/>
        <v/>
      </c>
      <c r="AH1284" s="202"/>
      <c r="AI1284" s="1"/>
      <c r="AJ1284" s="217"/>
      <c r="AK1284" s="217"/>
      <c r="AL1284" s="217"/>
      <c r="AM1284" s="217"/>
      <c r="AO1284" s="217"/>
    </row>
    <row r="1285" spans="20:41" x14ac:dyDescent="0.25">
      <c r="T1285" s="200">
        <v>1275</v>
      </c>
      <c r="U1285" s="197">
        <f>IFERROR(INDEX(Sales!$B$6:$F$5005,$T1285,MATCH(U$10,Sales!$B$5:$F$5,0)),"")</f>
        <v>0</v>
      </c>
      <c r="V1285" s="196">
        <f>IFERROR(INDEX(Sales!$B$6:$F$5005,$T1285,MATCH(V$10,Sales!$B$5:$F$5,0)),"")</f>
        <v>0</v>
      </c>
      <c r="W1285" s="196">
        <f>IFERROR(INDEX(Sales!$B$6:$F$5005,$T1285,MATCH(W$10,Sales!$B$5:$F$5,0)),"")</f>
        <v>0</v>
      </c>
      <c r="X1285" s="196">
        <f>IFERROR(INDEX(Sales!$B$6:$F$5005,$T1285,MATCH(X$10,Sales!$B$5:$F$5,0)),"")</f>
        <v>0</v>
      </c>
      <c r="Y1285" s="220">
        <f>IFERROR(INDEX(Sales!$B$6:$F$5005,$T1285,MATCH(Y$10,Sales!$B$5:$F$5,0)),"")</f>
        <v>0</v>
      </c>
      <c r="Z1285" s="201"/>
      <c r="AA1285" s="201"/>
      <c r="AB1285" s="201" t="str">
        <f t="shared" si="120"/>
        <v>No</v>
      </c>
      <c r="AC1285" s="201" t="str">
        <f t="shared" si="121"/>
        <v/>
      </c>
      <c r="AD1285" s="201" t="str">
        <f t="shared" si="119"/>
        <v/>
      </c>
      <c r="AE1285" s="202" t="str">
        <f t="shared" si="122"/>
        <v/>
      </c>
      <c r="AF1285" s="202" t="str">
        <f t="shared" si="123"/>
        <v/>
      </c>
      <c r="AG1285" s="202" t="str">
        <f t="shared" si="124"/>
        <v/>
      </c>
      <c r="AH1285" s="202"/>
      <c r="AI1285" s="1"/>
      <c r="AJ1285" s="217"/>
      <c r="AK1285" s="217"/>
      <c r="AL1285" s="217"/>
      <c r="AM1285" s="217"/>
      <c r="AO1285" s="217"/>
    </row>
    <row r="1286" spans="20:41" x14ac:dyDescent="0.25">
      <c r="T1286" s="200">
        <v>1276</v>
      </c>
      <c r="U1286" s="197">
        <f>IFERROR(INDEX(Sales!$B$6:$F$5005,$T1286,MATCH(U$10,Sales!$B$5:$F$5,0)),"")</f>
        <v>0</v>
      </c>
      <c r="V1286" s="196">
        <f>IFERROR(INDEX(Sales!$B$6:$F$5005,$T1286,MATCH(V$10,Sales!$B$5:$F$5,0)),"")</f>
        <v>0</v>
      </c>
      <c r="W1286" s="196">
        <f>IFERROR(INDEX(Sales!$B$6:$F$5005,$T1286,MATCH(W$10,Sales!$B$5:$F$5,0)),"")</f>
        <v>0</v>
      </c>
      <c r="X1286" s="196">
        <f>IFERROR(INDEX(Sales!$B$6:$F$5005,$T1286,MATCH(X$10,Sales!$B$5:$F$5,0)),"")</f>
        <v>0</v>
      </c>
      <c r="Y1286" s="220">
        <f>IFERROR(INDEX(Sales!$B$6:$F$5005,$T1286,MATCH(Y$10,Sales!$B$5:$F$5,0)),"")</f>
        <v>0</v>
      </c>
      <c r="Z1286" s="201"/>
      <c r="AA1286" s="201"/>
      <c r="AB1286" s="201" t="str">
        <f t="shared" si="120"/>
        <v>No</v>
      </c>
      <c r="AC1286" s="201" t="str">
        <f t="shared" si="121"/>
        <v/>
      </c>
      <c r="AD1286" s="201" t="str">
        <f t="shared" si="119"/>
        <v/>
      </c>
      <c r="AE1286" s="202" t="str">
        <f t="shared" si="122"/>
        <v/>
      </c>
      <c r="AF1286" s="202" t="str">
        <f t="shared" si="123"/>
        <v/>
      </c>
      <c r="AG1286" s="202" t="str">
        <f t="shared" si="124"/>
        <v/>
      </c>
      <c r="AH1286" s="202"/>
      <c r="AI1286" s="1"/>
      <c r="AJ1286" s="217"/>
      <c r="AK1286" s="217"/>
      <c r="AL1286" s="217"/>
      <c r="AM1286" s="217"/>
      <c r="AO1286" s="217"/>
    </row>
    <row r="1287" spans="20:41" x14ac:dyDescent="0.25">
      <c r="T1287" s="200">
        <v>1277</v>
      </c>
      <c r="U1287" s="197">
        <f>IFERROR(INDEX(Sales!$B$6:$F$5005,$T1287,MATCH(U$10,Sales!$B$5:$F$5,0)),"")</f>
        <v>0</v>
      </c>
      <c r="V1287" s="196">
        <f>IFERROR(INDEX(Sales!$B$6:$F$5005,$T1287,MATCH(V$10,Sales!$B$5:$F$5,0)),"")</f>
        <v>0</v>
      </c>
      <c r="W1287" s="196">
        <f>IFERROR(INDEX(Sales!$B$6:$F$5005,$T1287,MATCH(W$10,Sales!$B$5:$F$5,0)),"")</f>
        <v>0</v>
      </c>
      <c r="X1287" s="196">
        <f>IFERROR(INDEX(Sales!$B$6:$F$5005,$T1287,MATCH(X$10,Sales!$B$5:$F$5,0)),"")</f>
        <v>0</v>
      </c>
      <c r="Y1287" s="220">
        <f>IFERROR(INDEX(Sales!$B$6:$F$5005,$T1287,MATCH(Y$10,Sales!$B$5:$F$5,0)),"")</f>
        <v>0</v>
      </c>
      <c r="Z1287" s="201"/>
      <c r="AA1287" s="201"/>
      <c r="AB1287" s="201" t="str">
        <f t="shared" si="120"/>
        <v>No</v>
      </c>
      <c r="AC1287" s="201" t="str">
        <f t="shared" si="121"/>
        <v/>
      </c>
      <c r="AD1287" s="201" t="str">
        <f t="shared" si="119"/>
        <v/>
      </c>
      <c r="AE1287" s="202" t="str">
        <f t="shared" si="122"/>
        <v/>
      </c>
      <c r="AF1287" s="202" t="str">
        <f t="shared" si="123"/>
        <v/>
      </c>
      <c r="AG1287" s="202" t="str">
        <f t="shared" si="124"/>
        <v/>
      </c>
      <c r="AH1287" s="202"/>
      <c r="AI1287" s="1"/>
      <c r="AJ1287" s="217"/>
      <c r="AK1287" s="217"/>
      <c r="AL1287" s="217"/>
      <c r="AM1287" s="217"/>
      <c r="AO1287" s="217"/>
    </row>
    <row r="1288" spans="20:41" x14ac:dyDescent="0.25">
      <c r="T1288" s="200">
        <v>1278</v>
      </c>
      <c r="U1288" s="197">
        <f>IFERROR(INDEX(Sales!$B$6:$F$5005,$T1288,MATCH(U$10,Sales!$B$5:$F$5,0)),"")</f>
        <v>0</v>
      </c>
      <c r="V1288" s="196">
        <f>IFERROR(INDEX(Sales!$B$6:$F$5005,$T1288,MATCH(V$10,Sales!$B$5:$F$5,0)),"")</f>
        <v>0</v>
      </c>
      <c r="W1288" s="196">
        <f>IFERROR(INDEX(Sales!$B$6:$F$5005,$T1288,MATCH(W$10,Sales!$B$5:$F$5,0)),"")</f>
        <v>0</v>
      </c>
      <c r="X1288" s="196">
        <f>IFERROR(INDEX(Sales!$B$6:$F$5005,$T1288,MATCH(X$10,Sales!$B$5:$F$5,0)),"")</f>
        <v>0</v>
      </c>
      <c r="Y1288" s="220">
        <f>IFERROR(INDEX(Sales!$B$6:$F$5005,$T1288,MATCH(Y$10,Sales!$B$5:$F$5,0)),"")</f>
        <v>0</v>
      </c>
      <c r="Z1288" s="201"/>
      <c r="AA1288" s="201"/>
      <c r="AB1288" s="201" t="str">
        <f t="shared" si="120"/>
        <v>No</v>
      </c>
      <c r="AC1288" s="201" t="str">
        <f t="shared" si="121"/>
        <v/>
      </c>
      <c r="AD1288" s="201" t="str">
        <f t="shared" si="119"/>
        <v/>
      </c>
      <c r="AE1288" s="202" t="str">
        <f t="shared" si="122"/>
        <v/>
      </c>
      <c r="AF1288" s="202" t="str">
        <f t="shared" si="123"/>
        <v/>
      </c>
      <c r="AG1288" s="202" t="str">
        <f t="shared" si="124"/>
        <v/>
      </c>
      <c r="AH1288" s="202"/>
      <c r="AI1288" s="1"/>
      <c r="AJ1288" s="217"/>
      <c r="AK1288" s="217"/>
      <c r="AL1288" s="217"/>
      <c r="AM1288" s="217"/>
      <c r="AO1288" s="217"/>
    </row>
    <row r="1289" spans="20:41" x14ac:dyDescent="0.25">
      <c r="T1289" s="200">
        <v>1279</v>
      </c>
      <c r="U1289" s="197">
        <f>IFERROR(INDEX(Sales!$B$6:$F$5005,$T1289,MATCH(U$10,Sales!$B$5:$F$5,0)),"")</f>
        <v>0</v>
      </c>
      <c r="V1289" s="196">
        <f>IFERROR(INDEX(Sales!$B$6:$F$5005,$T1289,MATCH(V$10,Sales!$B$5:$F$5,0)),"")</f>
        <v>0</v>
      </c>
      <c r="W1289" s="196">
        <f>IFERROR(INDEX(Sales!$B$6:$F$5005,$T1289,MATCH(W$10,Sales!$B$5:$F$5,0)),"")</f>
        <v>0</v>
      </c>
      <c r="X1289" s="196">
        <f>IFERROR(INDEX(Sales!$B$6:$F$5005,$T1289,MATCH(X$10,Sales!$B$5:$F$5,0)),"")</f>
        <v>0</v>
      </c>
      <c r="Y1289" s="220">
        <f>IFERROR(INDEX(Sales!$B$6:$F$5005,$T1289,MATCH(Y$10,Sales!$B$5:$F$5,0)),"")</f>
        <v>0</v>
      </c>
      <c r="Z1289" s="201"/>
      <c r="AA1289" s="201"/>
      <c r="AB1289" s="201" t="str">
        <f t="shared" si="120"/>
        <v>No</v>
      </c>
      <c r="AC1289" s="201" t="str">
        <f t="shared" si="121"/>
        <v/>
      </c>
      <c r="AD1289" s="201" t="str">
        <f t="shared" si="119"/>
        <v/>
      </c>
      <c r="AE1289" s="202" t="str">
        <f t="shared" si="122"/>
        <v/>
      </c>
      <c r="AF1289" s="202" t="str">
        <f t="shared" si="123"/>
        <v/>
      </c>
      <c r="AG1289" s="202" t="str">
        <f t="shared" si="124"/>
        <v/>
      </c>
      <c r="AH1289" s="202"/>
      <c r="AI1289" s="1"/>
      <c r="AJ1289" s="217"/>
      <c r="AK1289" s="217"/>
      <c r="AL1289" s="217"/>
      <c r="AM1289" s="217"/>
      <c r="AO1289" s="217"/>
    </row>
    <row r="1290" spans="20:41" x14ac:dyDescent="0.25">
      <c r="T1290" s="200">
        <v>1280</v>
      </c>
      <c r="U1290" s="197">
        <f>IFERROR(INDEX(Sales!$B$6:$F$5005,$T1290,MATCH(U$10,Sales!$B$5:$F$5,0)),"")</f>
        <v>0</v>
      </c>
      <c r="V1290" s="196">
        <f>IFERROR(INDEX(Sales!$B$6:$F$5005,$T1290,MATCH(V$10,Sales!$B$5:$F$5,0)),"")</f>
        <v>0</v>
      </c>
      <c r="W1290" s="196">
        <f>IFERROR(INDEX(Sales!$B$6:$F$5005,$T1290,MATCH(W$10,Sales!$B$5:$F$5,0)),"")</f>
        <v>0</v>
      </c>
      <c r="X1290" s="196">
        <f>IFERROR(INDEX(Sales!$B$6:$F$5005,$T1290,MATCH(X$10,Sales!$B$5:$F$5,0)),"")</f>
        <v>0</v>
      </c>
      <c r="Y1290" s="220">
        <f>IFERROR(INDEX(Sales!$B$6:$F$5005,$T1290,MATCH(Y$10,Sales!$B$5:$F$5,0)),"")</f>
        <v>0</v>
      </c>
      <c r="Z1290" s="201"/>
      <c r="AA1290" s="201"/>
      <c r="AB1290" s="201" t="str">
        <f t="shared" si="120"/>
        <v>No</v>
      </c>
      <c r="AC1290" s="201" t="str">
        <f t="shared" si="121"/>
        <v/>
      </c>
      <c r="AD1290" s="201" t="str">
        <f t="shared" si="119"/>
        <v/>
      </c>
      <c r="AE1290" s="202" t="str">
        <f t="shared" si="122"/>
        <v/>
      </c>
      <c r="AF1290" s="202" t="str">
        <f t="shared" si="123"/>
        <v/>
      </c>
      <c r="AG1290" s="202" t="str">
        <f t="shared" si="124"/>
        <v/>
      </c>
      <c r="AH1290" s="202"/>
      <c r="AI1290" s="1"/>
      <c r="AJ1290" s="217"/>
      <c r="AK1290" s="217"/>
      <c r="AL1290" s="217"/>
      <c r="AM1290" s="217"/>
      <c r="AO1290" s="217"/>
    </row>
    <row r="1291" spans="20:41" x14ac:dyDescent="0.25">
      <c r="T1291" s="200">
        <v>1281</v>
      </c>
      <c r="U1291" s="197">
        <f>IFERROR(INDEX(Sales!$B$6:$F$5005,$T1291,MATCH(U$10,Sales!$B$5:$F$5,0)),"")</f>
        <v>0</v>
      </c>
      <c r="V1291" s="196">
        <f>IFERROR(INDEX(Sales!$B$6:$F$5005,$T1291,MATCH(V$10,Sales!$B$5:$F$5,0)),"")</f>
        <v>0</v>
      </c>
      <c r="W1291" s="196">
        <f>IFERROR(INDEX(Sales!$B$6:$F$5005,$T1291,MATCH(W$10,Sales!$B$5:$F$5,0)),"")</f>
        <v>0</v>
      </c>
      <c r="X1291" s="196">
        <f>IFERROR(INDEX(Sales!$B$6:$F$5005,$T1291,MATCH(X$10,Sales!$B$5:$F$5,0)),"")</f>
        <v>0</v>
      </c>
      <c r="Y1291" s="220">
        <f>IFERROR(INDEX(Sales!$B$6:$F$5005,$T1291,MATCH(Y$10,Sales!$B$5:$F$5,0)),"")</f>
        <v>0</v>
      </c>
      <c r="Z1291" s="201"/>
      <c r="AA1291" s="201"/>
      <c r="AB1291" s="201" t="str">
        <f t="shared" si="120"/>
        <v>No</v>
      </c>
      <c r="AC1291" s="201" t="str">
        <f t="shared" si="121"/>
        <v/>
      </c>
      <c r="AD1291" s="201" t="str">
        <f t="shared" ref="AD1291:AD1354" si="125">IF($AB1291="No","",SUM($AT$10:$BE$10)/$AR$6)</f>
        <v/>
      </c>
      <c r="AE1291" s="202" t="str">
        <f t="shared" si="122"/>
        <v/>
      </c>
      <c r="AF1291" s="202" t="str">
        <f t="shared" si="123"/>
        <v/>
      </c>
      <c r="AG1291" s="202" t="str">
        <f t="shared" si="124"/>
        <v/>
      </c>
      <c r="AH1291" s="202"/>
      <c r="AI1291" s="1"/>
      <c r="AJ1291" s="217"/>
      <c r="AK1291" s="217"/>
      <c r="AL1291" s="217"/>
      <c r="AM1291" s="217"/>
      <c r="AO1291" s="217"/>
    </row>
    <row r="1292" spans="20:41" x14ac:dyDescent="0.25">
      <c r="T1292" s="200">
        <v>1282</v>
      </c>
      <c r="U1292" s="197">
        <f>IFERROR(INDEX(Sales!$B$6:$F$5005,$T1292,MATCH(U$10,Sales!$B$5:$F$5,0)),"")</f>
        <v>0</v>
      </c>
      <c r="V1292" s="196">
        <f>IFERROR(INDEX(Sales!$B$6:$F$5005,$T1292,MATCH(V$10,Sales!$B$5:$F$5,0)),"")</f>
        <v>0</v>
      </c>
      <c r="W1292" s="196">
        <f>IFERROR(INDEX(Sales!$B$6:$F$5005,$T1292,MATCH(W$10,Sales!$B$5:$F$5,0)),"")</f>
        <v>0</v>
      </c>
      <c r="X1292" s="196">
        <f>IFERROR(INDEX(Sales!$B$6:$F$5005,$T1292,MATCH(X$10,Sales!$B$5:$F$5,0)),"")</f>
        <v>0</v>
      </c>
      <c r="Y1292" s="220">
        <f>IFERROR(INDEX(Sales!$B$6:$F$5005,$T1292,MATCH(Y$10,Sales!$B$5:$F$5,0)),"")</f>
        <v>0</v>
      </c>
      <c r="Z1292" s="201"/>
      <c r="AA1292" s="201"/>
      <c r="AB1292" s="201" t="str">
        <f t="shared" ref="AB1292:AB1355" si="126">IF($U1292=0,"No","Yes")</f>
        <v>No</v>
      </c>
      <c r="AC1292" s="201" t="str">
        <f t="shared" ref="AC1292:AC1355" si="127">IFERROR(IF($AB1292="No","",$Y1292),"")</f>
        <v/>
      </c>
      <c r="AD1292" s="201" t="str">
        <f t="shared" si="125"/>
        <v/>
      </c>
      <c r="AE1292" s="202" t="str">
        <f t="shared" ref="AE1292:AE1355" si="128">IFERROR(IF($AB1292="No","",YEAR($U1292)),"")</f>
        <v/>
      </c>
      <c r="AF1292" s="202" t="str">
        <f t="shared" ref="AF1292:AF1355" si="129">IFERROR(IF($AB1292="No","",MONTH($U1292)),"")</f>
        <v/>
      </c>
      <c r="AG1292" s="202" t="str">
        <f t="shared" ref="AG1292:AG1355" si="130">IFERROR(INDEX($AJ$11:$AK$22,MATCH($AF1292,$AJ$11:$AJ$22,0),2),"")</f>
        <v/>
      </c>
      <c r="AH1292" s="202"/>
      <c r="AI1292" s="1"/>
      <c r="AJ1292" s="217"/>
      <c r="AK1292" s="217"/>
      <c r="AL1292" s="217"/>
      <c r="AM1292" s="217"/>
      <c r="AO1292" s="217"/>
    </row>
    <row r="1293" spans="20:41" x14ac:dyDescent="0.25">
      <c r="T1293" s="200">
        <v>1283</v>
      </c>
      <c r="U1293" s="197">
        <f>IFERROR(INDEX(Sales!$B$6:$F$5005,$T1293,MATCH(U$10,Sales!$B$5:$F$5,0)),"")</f>
        <v>0</v>
      </c>
      <c r="V1293" s="196">
        <f>IFERROR(INDEX(Sales!$B$6:$F$5005,$T1293,MATCH(V$10,Sales!$B$5:$F$5,0)),"")</f>
        <v>0</v>
      </c>
      <c r="W1293" s="196">
        <f>IFERROR(INDEX(Sales!$B$6:$F$5005,$T1293,MATCH(W$10,Sales!$B$5:$F$5,0)),"")</f>
        <v>0</v>
      </c>
      <c r="X1293" s="196">
        <f>IFERROR(INDEX(Sales!$B$6:$F$5005,$T1293,MATCH(X$10,Sales!$B$5:$F$5,0)),"")</f>
        <v>0</v>
      </c>
      <c r="Y1293" s="220">
        <f>IFERROR(INDEX(Sales!$B$6:$F$5005,$T1293,MATCH(Y$10,Sales!$B$5:$F$5,0)),"")</f>
        <v>0</v>
      </c>
      <c r="Z1293" s="201"/>
      <c r="AA1293" s="201"/>
      <c r="AB1293" s="201" t="str">
        <f t="shared" si="126"/>
        <v>No</v>
      </c>
      <c r="AC1293" s="201" t="str">
        <f t="shared" si="127"/>
        <v/>
      </c>
      <c r="AD1293" s="201" t="str">
        <f t="shared" si="125"/>
        <v/>
      </c>
      <c r="AE1293" s="202" t="str">
        <f t="shared" si="128"/>
        <v/>
      </c>
      <c r="AF1293" s="202" t="str">
        <f t="shared" si="129"/>
        <v/>
      </c>
      <c r="AG1293" s="202" t="str">
        <f t="shared" si="130"/>
        <v/>
      </c>
      <c r="AH1293" s="202"/>
      <c r="AI1293" s="1"/>
      <c r="AJ1293" s="217"/>
      <c r="AK1293" s="217"/>
      <c r="AL1293" s="217"/>
      <c r="AM1293" s="217"/>
      <c r="AO1293" s="217"/>
    </row>
    <row r="1294" spans="20:41" x14ac:dyDescent="0.25">
      <c r="T1294" s="200">
        <v>1284</v>
      </c>
      <c r="U1294" s="197">
        <f>IFERROR(INDEX(Sales!$B$6:$F$5005,$T1294,MATCH(U$10,Sales!$B$5:$F$5,0)),"")</f>
        <v>0</v>
      </c>
      <c r="V1294" s="196">
        <f>IFERROR(INDEX(Sales!$B$6:$F$5005,$T1294,MATCH(V$10,Sales!$B$5:$F$5,0)),"")</f>
        <v>0</v>
      </c>
      <c r="W1294" s="196">
        <f>IFERROR(INDEX(Sales!$B$6:$F$5005,$T1294,MATCH(W$10,Sales!$B$5:$F$5,0)),"")</f>
        <v>0</v>
      </c>
      <c r="X1294" s="196">
        <f>IFERROR(INDEX(Sales!$B$6:$F$5005,$T1294,MATCH(X$10,Sales!$B$5:$F$5,0)),"")</f>
        <v>0</v>
      </c>
      <c r="Y1294" s="220">
        <f>IFERROR(INDEX(Sales!$B$6:$F$5005,$T1294,MATCH(Y$10,Sales!$B$5:$F$5,0)),"")</f>
        <v>0</v>
      </c>
      <c r="Z1294" s="201"/>
      <c r="AA1294" s="201"/>
      <c r="AB1294" s="201" t="str">
        <f t="shared" si="126"/>
        <v>No</v>
      </c>
      <c r="AC1294" s="201" t="str">
        <f t="shared" si="127"/>
        <v/>
      </c>
      <c r="AD1294" s="201" t="str">
        <f t="shared" si="125"/>
        <v/>
      </c>
      <c r="AE1294" s="202" t="str">
        <f t="shared" si="128"/>
        <v/>
      </c>
      <c r="AF1294" s="202" t="str">
        <f t="shared" si="129"/>
        <v/>
      </c>
      <c r="AG1294" s="202" t="str">
        <f t="shared" si="130"/>
        <v/>
      </c>
      <c r="AH1294" s="202"/>
      <c r="AI1294" s="1"/>
      <c r="AJ1294" s="217"/>
      <c r="AK1294" s="217"/>
      <c r="AL1294" s="217"/>
      <c r="AM1294" s="217"/>
      <c r="AO1294" s="217"/>
    </row>
    <row r="1295" spans="20:41" x14ac:dyDescent="0.25">
      <c r="T1295" s="200">
        <v>1285</v>
      </c>
      <c r="U1295" s="197">
        <f>IFERROR(INDEX(Sales!$B$6:$F$5005,$T1295,MATCH(U$10,Sales!$B$5:$F$5,0)),"")</f>
        <v>0</v>
      </c>
      <c r="V1295" s="196">
        <f>IFERROR(INDEX(Sales!$B$6:$F$5005,$T1295,MATCH(V$10,Sales!$B$5:$F$5,0)),"")</f>
        <v>0</v>
      </c>
      <c r="W1295" s="196">
        <f>IFERROR(INDEX(Sales!$B$6:$F$5005,$T1295,MATCH(W$10,Sales!$B$5:$F$5,0)),"")</f>
        <v>0</v>
      </c>
      <c r="X1295" s="196">
        <f>IFERROR(INDEX(Sales!$B$6:$F$5005,$T1295,MATCH(X$10,Sales!$B$5:$F$5,0)),"")</f>
        <v>0</v>
      </c>
      <c r="Y1295" s="220">
        <f>IFERROR(INDEX(Sales!$B$6:$F$5005,$T1295,MATCH(Y$10,Sales!$B$5:$F$5,0)),"")</f>
        <v>0</v>
      </c>
      <c r="Z1295" s="201"/>
      <c r="AA1295" s="201"/>
      <c r="AB1295" s="201" t="str">
        <f t="shared" si="126"/>
        <v>No</v>
      </c>
      <c r="AC1295" s="201" t="str">
        <f t="shared" si="127"/>
        <v/>
      </c>
      <c r="AD1295" s="201" t="str">
        <f t="shared" si="125"/>
        <v/>
      </c>
      <c r="AE1295" s="202" t="str">
        <f t="shared" si="128"/>
        <v/>
      </c>
      <c r="AF1295" s="202" t="str">
        <f t="shared" si="129"/>
        <v/>
      </c>
      <c r="AG1295" s="202" t="str">
        <f t="shared" si="130"/>
        <v/>
      </c>
      <c r="AH1295" s="202"/>
      <c r="AI1295" s="1"/>
      <c r="AJ1295" s="217"/>
      <c r="AK1295" s="217"/>
      <c r="AL1295" s="217"/>
      <c r="AM1295" s="217"/>
      <c r="AO1295" s="217"/>
    </row>
    <row r="1296" spans="20:41" x14ac:dyDescent="0.25">
      <c r="T1296" s="200">
        <v>1286</v>
      </c>
      <c r="U1296" s="197">
        <f>IFERROR(INDEX(Sales!$B$6:$F$5005,$T1296,MATCH(U$10,Sales!$B$5:$F$5,0)),"")</f>
        <v>0</v>
      </c>
      <c r="V1296" s="196">
        <f>IFERROR(INDEX(Sales!$B$6:$F$5005,$T1296,MATCH(V$10,Sales!$B$5:$F$5,0)),"")</f>
        <v>0</v>
      </c>
      <c r="W1296" s="196">
        <f>IFERROR(INDEX(Sales!$B$6:$F$5005,$T1296,MATCH(W$10,Sales!$B$5:$F$5,0)),"")</f>
        <v>0</v>
      </c>
      <c r="X1296" s="196">
        <f>IFERROR(INDEX(Sales!$B$6:$F$5005,$T1296,MATCH(X$10,Sales!$B$5:$F$5,0)),"")</f>
        <v>0</v>
      </c>
      <c r="Y1296" s="220">
        <f>IFERROR(INDEX(Sales!$B$6:$F$5005,$T1296,MATCH(Y$10,Sales!$B$5:$F$5,0)),"")</f>
        <v>0</v>
      </c>
      <c r="Z1296" s="201"/>
      <c r="AA1296" s="201"/>
      <c r="AB1296" s="201" t="str">
        <f t="shared" si="126"/>
        <v>No</v>
      </c>
      <c r="AC1296" s="201" t="str">
        <f t="shared" si="127"/>
        <v/>
      </c>
      <c r="AD1296" s="201" t="str">
        <f t="shared" si="125"/>
        <v/>
      </c>
      <c r="AE1296" s="202" t="str">
        <f t="shared" si="128"/>
        <v/>
      </c>
      <c r="AF1296" s="202" t="str">
        <f t="shared" si="129"/>
        <v/>
      </c>
      <c r="AG1296" s="202" t="str">
        <f t="shared" si="130"/>
        <v/>
      </c>
      <c r="AH1296" s="202"/>
      <c r="AI1296" s="1"/>
      <c r="AJ1296" s="217"/>
      <c r="AK1296" s="217"/>
      <c r="AL1296" s="217"/>
      <c r="AM1296" s="217"/>
      <c r="AO1296" s="217"/>
    </row>
    <row r="1297" spans="20:41" x14ac:dyDescent="0.25">
      <c r="T1297" s="200">
        <v>1287</v>
      </c>
      <c r="U1297" s="197">
        <f>IFERROR(INDEX(Sales!$B$6:$F$5005,$T1297,MATCH(U$10,Sales!$B$5:$F$5,0)),"")</f>
        <v>0</v>
      </c>
      <c r="V1297" s="196">
        <f>IFERROR(INDEX(Sales!$B$6:$F$5005,$T1297,MATCH(V$10,Sales!$B$5:$F$5,0)),"")</f>
        <v>0</v>
      </c>
      <c r="W1297" s="196">
        <f>IFERROR(INDEX(Sales!$B$6:$F$5005,$T1297,MATCH(W$10,Sales!$B$5:$F$5,0)),"")</f>
        <v>0</v>
      </c>
      <c r="X1297" s="196">
        <f>IFERROR(INDEX(Sales!$B$6:$F$5005,$T1297,MATCH(X$10,Sales!$B$5:$F$5,0)),"")</f>
        <v>0</v>
      </c>
      <c r="Y1297" s="220">
        <f>IFERROR(INDEX(Sales!$B$6:$F$5005,$T1297,MATCH(Y$10,Sales!$B$5:$F$5,0)),"")</f>
        <v>0</v>
      </c>
      <c r="Z1297" s="201"/>
      <c r="AA1297" s="201"/>
      <c r="AB1297" s="201" t="str">
        <f t="shared" si="126"/>
        <v>No</v>
      </c>
      <c r="AC1297" s="201" t="str">
        <f t="shared" si="127"/>
        <v/>
      </c>
      <c r="AD1297" s="201" t="str">
        <f t="shared" si="125"/>
        <v/>
      </c>
      <c r="AE1297" s="202" t="str">
        <f t="shared" si="128"/>
        <v/>
      </c>
      <c r="AF1297" s="202" t="str">
        <f t="shared" si="129"/>
        <v/>
      </c>
      <c r="AG1297" s="202" t="str">
        <f t="shared" si="130"/>
        <v/>
      </c>
      <c r="AH1297" s="202"/>
      <c r="AI1297" s="1"/>
      <c r="AJ1297" s="217"/>
      <c r="AK1297" s="217"/>
      <c r="AL1297" s="217"/>
      <c r="AM1297" s="217"/>
      <c r="AO1297" s="217"/>
    </row>
    <row r="1298" spans="20:41" x14ac:dyDescent="0.25">
      <c r="T1298" s="200">
        <v>1288</v>
      </c>
      <c r="U1298" s="197">
        <f>IFERROR(INDEX(Sales!$B$6:$F$5005,$T1298,MATCH(U$10,Sales!$B$5:$F$5,0)),"")</f>
        <v>0</v>
      </c>
      <c r="V1298" s="196">
        <f>IFERROR(INDEX(Sales!$B$6:$F$5005,$T1298,MATCH(V$10,Sales!$B$5:$F$5,0)),"")</f>
        <v>0</v>
      </c>
      <c r="W1298" s="196">
        <f>IFERROR(INDEX(Sales!$B$6:$F$5005,$T1298,MATCH(W$10,Sales!$B$5:$F$5,0)),"")</f>
        <v>0</v>
      </c>
      <c r="X1298" s="196">
        <f>IFERROR(INDEX(Sales!$B$6:$F$5005,$T1298,MATCH(X$10,Sales!$B$5:$F$5,0)),"")</f>
        <v>0</v>
      </c>
      <c r="Y1298" s="220">
        <f>IFERROR(INDEX(Sales!$B$6:$F$5005,$T1298,MATCH(Y$10,Sales!$B$5:$F$5,0)),"")</f>
        <v>0</v>
      </c>
      <c r="Z1298" s="201"/>
      <c r="AA1298" s="201"/>
      <c r="AB1298" s="201" t="str">
        <f t="shared" si="126"/>
        <v>No</v>
      </c>
      <c r="AC1298" s="201" t="str">
        <f t="shared" si="127"/>
        <v/>
      </c>
      <c r="AD1298" s="201" t="str">
        <f t="shared" si="125"/>
        <v/>
      </c>
      <c r="AE1298" s="202" t="str">
        <f t="shared" si="128"/>
        <v/>
      </c>
      <c r="AF1298" s="202" t="str">
        <f t="shared" si="129"/>
        <v/>
      </c>
      <c r="AG1298" s="202" t="str">
        <f t="shared" si="130"/>
        <v/>
      </c>
      <c r="AH1298" s="202"/>
      <c r="AI1298" s="1"/>
      <c r="AJ1298" s="217"/>
      <c r="AK1298" s="217"/>
      <c r="AL1298" s="217"/>
      <c r="AM1298" s="217"/>
      <c r="AO1298" s="217"/>
    </row>
    <row r="1299" spans="20:41" x14ac:dyDescent="0.25">
      <c r="T1299" s="200">
        <v>1289</v>
      </c>
      <c r="U1299" s="197">
        <f>IFERROR(INDEX(Sales!$B$6:$F$5005,$T1299,MATCH(U$10,Sales!$B$5:$F$5,0)),"")</f>
        <v>0</v>
      </c>
      <c r="V1299" s="196">
        <f>IFERROR(INDEX(Sales!$B$6:$F$5005,$T1299,MATCH(V$10,Sales!$B$5:$F$5,0)),"")</f>
        <v>0</v>
      </c>
      <c r="W1299" s="196">
        <f>IFERROR(INDEX(Sales!$B$6:$F$5005,$T1299,MATCH(W$10,Sales!$B$5:$F$5,0)),"")</f>
        <v>0</v>
      </c>
      <c r="X1299" s="196">
        <f>IFERROR(INDEX(Sales!$B$6:$F$5005,$T1299,MATCH(X$10,Sales!$B$5:$F$5,0)),"")</f>
        <v>0</v>
      </c>
      <c r="Y1299" s="220">
        <f>IFERROR(INDEX(Sales!$B$6:$F$5005,$T1299,MATCH(Y$10,Sales!$B$5:$F$5,0)),"")</f>
        <v>0</v>
      </c>
      <c r="Z1299" s="201"/>
      <c r="AA1299" s="201"/>
      <c r="AB1299" s="201" t="str">
        <f t="shared" si="126"/>
        <v>No</v>
      </c>
      <c r="AC1299" s="201" t="str">
        <f t="shared" si="127"/>
        <v/>
      </c>
      <c r="AD1299" s="201" t="str">
        <f t="shared" si="125"/>
        <v/>
      </c>
      <c r="AE1299" s="202" t="str">
        <f t="shared" si="128"/>
        <v/>
      </c>
      <c r="AF1299" s="202" t="str">
        <f t="shared" si="129"/>
        <v/>
      </c>
      <c r="AG1299" s="202" t="str">
        <f t="shared" si="130"/>
        <v/>
      </c>
      <c r="AH1299" s="202"/>
      <c r="AI1299" s="1"/>
      <c r="AJ1299" s="217"/>
      <c r="AK1299" s="217"/>
      <c r="AL1299" s="217"/>
      <c r="AM1299" s="217"/>
      <c r="AO1299" s="217"/>
    </row>
    <row r="1300" spans="20:41" x14ac:dyDescent="0.25">
      <c r="T1300" s="200">
        <v>1290</v>
      </c>
      <c r="U1300" s="197">
        <f>IFERROR(INDEX(Sales!$B$6:$F$5005,$T1300,MATCH(U$10,Sales!$B$5:$F$5,0)),"")</f>
        <v>0</v>
      </c>
      <c r="V1300" s="196">
        <f>IFERROR(INDEX(Sales!$B$6:$F$5005,$T1300,MATCH(V$10,Sales!$B$5:$F$5,0)),"")</f>
        <v>0</v>
      </c>
      <c r="W1300" s="196">
        <f>IFERROR(INDEX(Sales!$B$6:$F$5005,$T1300,MATCH(W$10,Sales!$B$5:$F$5,0)),"")</f>
        <v>0</v>
      </c>
      <c r="X1300" s="196">
        <f>IFERROR(INDEX(Sales!$B$6:$F$5005,$T1300,MATCH(X$10,Sales!$B$5:$F$5,0)),"")</f>
        <v>0</v>
      </c>
      <c r="Y1300" s="220">
        <f>IFERROR(INDEX(Sales!$B$6:$F$5005,$T1300,MATCH(Y$10,Sales!$B$5:$F$5,0)),"")</f>
        <v>0</v>
      </c>
      <c r="Z1300" s="201"/>
      <c r="AA1300" s="201"/>
      <c r="AB1300" s="201" t="str">
        <f t="shared" si="126"/>
        <v>No</v>
      </c>
      <c r="AC1300" s="201" t="str">
        <f t="shared" si="127"/>
        <v/>
      </c>
      <c r="AD1300" s="201" t="str">
        <f t="shared" si="125"/>
        <v/>
      </c>
      <c r="AE1300" s="202" t="str">
        <f t="shared" si="128"/>
        <v/>
      </c>
      <c r="AF1300" s="202" t="str">
        <f t="shared" si="129"/>
        <v/>
      </c>
      <c r="AG1300" s="202" t="str">
        <f t="shared" si="130"/>
        <v/>
      </c>
      <c r="AH1300" s="202"/>
      <c r="AI1300" s="1"/>
      <c r="AJ1300" s="217"/>
      <c r="AK1300" s="217"/>
      <c r="AL1300" s="217"/>
      <c r="AM1300" s="217"/>
      <c r="AO1300" s="217"/>
    </row>
    <row r="1301" spans="20:41" x14ac:dyDescent="0.25">
      <c r="T1301" s="200">
        <v>1291</v>
      </c>
      <c r="U1301" s="197">
        <f>IFERROR(INDEX(Sales!$B$6:$F$5005,$T1301,MATCH(U$10,Sales!$B$5:$F$5,0)),"")</f>
        <v>0</v>
      </c>
      <c r="V1301" s="196">
        <f>IFERROR(INDEX(Sales!$B$6:$F$5005,$T1301,MATCH(V$10,Sales!$B$5:$F$5,0)),"")</f>
        <v>0</v>
      </c>
      <c r="W1301" s="196">
        <f>IFERROR(INDEX(Sales!$B$6:$F$5005,$T1301,MATCH(W$10,Sales!$B$5:$F$5,0)),"")</f>
        <v>0</v>
      </c>
      <c r="X1301" s="196">
        <f>IFERROR(INDEX(Sales!$B$6:$F$5005,$T1301,MATCH(X$10,Sales!$B$5:$F$5,0)),"")</f>
        <v>0</v>
      </c>
      <c r="Y1301" s="220">
        <f>IFERROR(INDEX(Sales!$B$6:$F$5005,$T1301,MATCH(Y$10,Sales!$B$5:$F$5,0)),"")</f>
        <v>0</v>
      </c>
      <c r="Z1301" s="201"/>
      <c r="AA1301" s="201"/>
      <c r="AB1301" s="201" t="str">
        <f t="shared" si="126"/>
        <v>No</v>
      </c>
      <c r="AC1301" s="201" t="str">
        <f t="shared" si="127"/>
        <v/>
      </c>
      <c r="AD1301" s="201" t="str">
        <f t="shared" si="125"/>
        <v/>
      </c>
      <c r="AE1301" s="202" t="str">
        <f t="shared" si="128"/>
        <v/>
      </c>
      <c r="AF1301" s="202" t="str">
        <f t="shared" si="129"/>
        <v/>
      </c>
      <c r="AG1301" s="202" t="str">
        <f t="shared" si="130"/>
        <v/>
      </c>
      <c r="AH1301" s="202"/>
      <c r="AI1301" s="1"/>
      <c r="AJ1301" s="217"/>
      <c r="AK1301" s="217"/>
      <c r="AL1301" s="217"/>
      <c r="AM1301" s="217"/>
      <c r="AO1301" s="217"/>
    </row>
    <row r="1302" spans="20:41" x14ac:dyDescent="0.25">
      <c r="T1302" s="200">
        <v>1292</v>
      </c>
      <c r="U1302" s="197">
        <f>IFERROR(INDEX(Sales!$B$6:$F$5005,$T1302,MATCH(U$10,Sales!$B$5:$F$5,0)),"")</f>
        <v>0</v>
      </c>
      <c r="V1302" s="196">
        <f>IFERROR(INDEX(Sales!$B$6:$F$5005,$T1302,MATCH(V$10,Sales!$B$5:$F$5,0)),"")</f>
        <v>0</v>
      </c>
      <c r="W1302" s="196">
        <f>IFERROR(INDEX(Sales!$B$6:$F$5005,$T1302,MATCH(W$10,Sales!$B$5:$F$5,0)),"")</f>
        <v>0</v>
      </c>
      <c r="X1302" s="196">
        <f>IFERROR(INDEX(Sales!$B$6:$F$5005,$T1302,MATCH(X$10,Sales!$B$5:$F$5,0)),"")</f>
        <v>0</v>
      </c>
      <c r="Y1302" s="220">
        <f>IFERROR(INDEX(Sales!$B$6:$F$5005,$T1302,MATCH(Y$10,Sales!$B$5:$F$5,0)),"")</f>
        <v>0</v>
      </c>
      <c r="Z1302" s="201"/>
      <c r="AA1302" s="201"/>
      <c r="AB1302" s="201" t="str">
        <f t="shared" si="126"/>
        <v>No</v>
      </c>
      <c r="AC1302" s="201" t="str">
        <f t="shared" si="127"/>
        <v/>
      </c>
      <c r="AD1302" s="201" t="str">
        <f t="shared" si="125"/>
        <v/>
      </c>
      <c r="AE1302" s="202" t="str">
        <f t="shared" si="128"/>
        <v/>
      </c>
      <c r="AF1302" s="202" t="str">
        <f t="shared" si="129"/>
        <v/>
      </c>
      <c r="AG1302" s="202" t="str">
        <f t="shared" si="130"/>
        <v/>
      </c>
      <c r="AH1302" s="202"/>
      <c r="AI1302" s="1"/>
      <c r="AJ1302" s="217"/>
      <c r="AK1302" s="217"/>
      <c r="AL1302" s="217"/>
      <c r="AM1302" s="217"/>
      <c r="AO1302" s="217"/>
    </row>
    <row r="1303" spans="20:41" x14ac:dyDescent="0.25">
      <c r="T1303" s="200">
        <v>1293</v>
      </c>
      <c r="U1303" s="197">
        <f>IFERROR(INDEX(Sales!$B$6:$F$5005,$T1303,MATCH(U$10,Sales!$B$5:$F$5,0)),"")</f>
        <v>0</v>
      </c>
      <c r="V1303" s="196">
        <f>IFERROR(INDEX(Sales!$B$6:$F$5005,$T1303,MATCH(V$10,Sales!$B$5:$F$5,0)),"")</f>
        <v>0</v>
      </c>
      <c r="W1303" s="196">
        <f>IFERROR(INDEX(Sales!$B$6:$F$5005,$T1303,MATCH(W$10,Sales!$B$5:$F$5,0)),"")</f>
        <v>0</v>
      </c>
      <c r="X1303" s="196">
        <f>IFERROR(INDEX(Sales!$B$6:$F$5005,$T1303,MATCH(X$10,Sales!$B$5:$F$5,0)),"")</f>
        <v>0</v>
      </c>
      <c r="Y1303" s="220">
        <f>IFERROR(INDEX(Sales!$B$6:$F$5005,$T1303,MATCH(Y$10,Sales!$B$5:$F$5,0)),"")</f>
        <v>0</v>
      </c>
      <c r="Z1303" s="201"/>
      <c r="AA1303" s="201"/>
      <c r="AB1303" s="201" t="str">
        <f t="shared" si="126"/>
        <v>No</v>
      </c>
      <c r="AC1303" s="201" t="str">
        <f t="shared" si="127"/>
        <v/>
      </c>
      <c r="AD1303" s="201" t="str">
        <f t="shared" si="125"/>
        <v/>
      </c>
      <c r="AE1303" s="202" t="str">
        <f t="shared" si="128"/>
        <v/>
      </c>
      <c r="AF1303" s="202" t="str">
        <f t="shared" si="129"/>
        <v/>
      </c>
      <c r="AG1303" s="202" t="str">
        <f t="shared" si="130"/>
        <v/>
      </c>
      <c r="AH1303" s="202"/>
      <c r="AI1303" s="1"/>
      <c r="AJ1303" s="217"/>
      <c r="AK1303" s="217"/>
      <c r="AL1303" s="217"/>
      <c r="AM1303" s="217"/>
      <c r="AO1303" s="217"/>
    </row>
    <row r="1304" spans="20:41" x14ac:dyDescent="0.25">
      <c r="T1304" s="200">
        <v>1294</v>
      </c>
      <c r="U1304" s="197">
        <f>IFERROR(INDEX(Sales!$B$6:$F$5005,$T1304,MATCH(U$10,Sales!$B$5:$F$5,0)),"")</f>
        <v>0</v>
      </c>
      <c r="V1304" s="196">
        <f>IFERROR(INDEX(Sales!$B$6:$F$5005,$T1304,MATCH(V$10,Sales!$B$5:$F$5,0)),"")</f>
        <v>0</v>
      </c>
      <c r="W1304" s="196">
        <f>IFERROR(INDEX(Sales!$B$6:$F$5005,$T1304,MATCH(W$10,Sales!$B$5:$F$5,0)),"")</f>
        <v>0</v>
      </c>
      <c r="X1304" s="196">
        <f>IFERROR(INDEX(Sales!$B$6:$F$5005,$T1304,MATCH(X$10,Sales!$B$5:$F$5,0)),"")</f>
        <v>0</v>
      </c>
      <c r="Y1304" s="220">
        <f>IFERROR(INDEX(Sales!$B$6:$F$5005,$T1304,MATCH(Y$10,Sales!$B$5:$F$5,0)),"")</f>
        <v>0</v>
      </c>
      <c r="Z1304" s="201"/>
      <c r="AA1304" s="201"/>
      <c r="AB1304" s="201" t="str">
        <f t="shared" si="126"/>
        <v>No</v>
      </c>
      <c r="AC1304" s="201" t="str">
        <f t="shared" si="127"/>
        <v/>
      </c>
      <c r="AD1304" s="201" t="str">
        <f t="shared" si="125"/>
        <v/>
      </c>
      <c r="AE1304" s="202" t="str">
        <f t="shared" si="128"/>
        <v/>
      </c>
      <c r="AF1304" s="202" t="str">
        <f t="shared" si="129"/>
        <v/>
      </c>
      <c r="AG1304" s="202" t="str">
        <f t="shared" si="130"/>
        <v/>
      </c>
      <c r="AH1304" s="202"/>
      <c r="AI1304" s="1"/>
      <c r="AJ1304" s="217"/>
      <c r="AK1304" s="217"/>
      <c r="AL1304" s="217"/>
      <c r="AM1304" s="217"/>
      <c r="AO1304" s="217"/>
    </row>
    <row r="1305" spans="20:41" x14ac:dyDescent="0.25">
      <c r="T1305" s="200">
        <v>1295</v>
      </c>
      <c r="U1305" s="197">
        <f>IFERROR(INDEX(Sales!$B$6:$F$5005,$T1305,MATCH(U$10,Sales!$B$5:$F$5,0)),"")</f>
        <v>0</v>
      </c>
      <c r="V1305" s="196">
        <f>IFERROR(INDEX(Sales!$B$6:$F$5005,$T1305,MATCH(V$10,Sales!$B$5:$F$5,0)),"")</f>
        <v>0</v>
      </c>
      <c r="W1305" s="196">
        <f>IFERROR(INDEX(Sales!$B$6:$F$5005,$T1305,MATCH(W$10,Sales!$B$5:$F$5,0)),"")</f>
        <v>0</v>
      </c>
      <c r="X1305" s="196">
        <f>IFERROR(INDEX(Sales!$B$6:$F$5005,$T1305,MATCH(X$10,Sales!$B$5:$F$5,0)),"")</f>
        <v>0</v>
      </c>
      <c r="Y1305" s="220">
        <f>IFERROR(INDEX(Sales!$B$6:$F$5005,$T1305,MATCH(Y$10,Sales!$B$5:$F$5,0)),"")</f>
        <v>0</v>
      </c>
      <c r="Z1305" s="201"/>
      <c r="AA1305" s="201"/>
      <c r="AB1305" s="201" t="str">
        <f t="shared" si="126"/>
        <v>No</v>
      </c>
      <c r="AC1305" s="201" t="str">
        <f t="shared" si="127"/>
        <v/>
      </c>
      <c r="AD1305" s="201" t="str">
        <f t="shared" si="125"/>
        <v/>
      </c>
      <c r="AE1305" s="202" t="str">
        <f t="shared" si="128"/>
        <v/>
      </c>
      <c r="AF1305" s="202" t="str">
        <f t="shared" si="129"/>
        <v/>
      </c>
      <c r="AG1305" s="202" t="str">
        <f t="shared" si="130"/>
        <v/>
      </c>
      <c r="AH1305" s="202"/>
      <c r="AI1305" s="1"/>
      <c r="AJ1305" s="217"/>
      <c r="AK1305" s="217"/>
      <c r="AL1305" s="217"/>
      <c r="AM1305" s="217"/>
      <c r="AO1305" s="217"/>
    </row>
    <row r="1306" spans="20:41" x14ac:dyDescent="0.25">
      <c r="T1306" s="200">
        <v>1296</v>
      </c>
      <c r="U1306" s="197">
        <f>IFERROR(INDEX(Sales!$B$6:$F$5005,$T1306,MATCH(U$10,Sales!$B$5:$F$5,0)),"")</f>
        <v>0</v>
      </c>
      <c r="V1306" s="196">
        <f>IFERROR(INDEX(Sales!$B$6:$F$5005,$T1306,MATCH(V$10,Sales!$B$5:$F$5,0)),"")</f>
        <v>0</v>
      </c>
      <c r="W1306" s="196">
        <f>IFERROR(INDEX(Sales!$B$6:$F$5005,$T1306,MATCH(W$10,Sales!$B$5:$F$5,0)),"")</f>
        <v>0</v>
      </c>
      <c r="X1306" s="196">
        <f>IFERROR(INDEX(Sales!$B$6:$F$5005,$T1306,MATCH(X$10,Sales!$B$5:$F$5,0)),"")</f>
        <v>0</v>
      </c>
      <c r="Y1306" s="220">
        <f>IFERROR(INDEX(Sales!$B$6:$F$5005,$T1306,MATCH(Y$10,Sales!$B$5:$F$5,0)),"")</f>
        <v>0</v>
      </c>
      <c r="Z1306" s="201"/>
      <c r="AA1306" s="201"/>
      <c r="AB1306" s="201" t="str">
        <f t="shared" si="126"/>
        <v>No</v>
      </c>
      <c r="AC1306" s="201" t="str">
        <f t="shared" si="127"/>
        <v/>
      </c>
      <c r="AD1306" s="201" t="str">
        <f t="shared" si="125"/>
        <v/>
      </c>
      <c r="AE1306" s="202" t="str">
        <f t="shared" si="128"/>
        <v/>
      </c>
      <c r="AF1306" s="202" t="str">
        <f t="shared" si="129"/>
        <v/>
      </c>
      <c r="AG1306" s="202" t="str">
        <f t="shared" si="130"/>
        <v/>
      </c>
      <c r="AH1306" s="202"/>
      <c r="AI1306" s="1"/>
      <c r="AJ1306" s="217"/>
      <c r="AK1306" s="217"/>
      <c r="AL1306" s="217"/>
      <c r="AM1306" s="217"/>
      <c r="AO1306" s="217"/>
    </row>
    <row r="1307" spans="20:41" x14ac:dyDescent="0.25">
      <c r="T1307" s="200">
        <v>1297</v>
      </c>
      <c r="U1307" s="197">
        <f>IFERROR(INDEX(Sales!$B$6:$F$5005,$T1307,MATCH(U$10,Sales!$B$5:$F$5,0)),"")</f>
        <v>0</v>
      </c>
      <c r="V1307" s="196">
        <f>IFERROR(INDEX(Sales!$B$6:$F$5005,$T1307,MATCH(V$10,Sales!$B$5:$F$5,0)),"")</f>
        <v>0</v>
      </c>
      <c r="W1307" s="196">
        <f>IFERROR(INDEX(Sales!$B$6:$F$5005,$T1307,MATCH(W$10,Sales!$B$5:$F$5,0)),"")</f>
        <v>0</v>
      </c>
      <c r="X1307" s="196">
        <f>IFERROR(INDEX(Sales!$B$6:$F$5005,$T1307,MATCH(X$10,Sales!$B$5:$F$5,0)),"")</f>
        <v>0</v>
      </c>
      <c r="Y1307" s="220">
        <f>IFERROR(INDEX(Sales!$B$6:$F$5005,$T1307,MATCH(Y$10,Sales!$B$5:$F$5,0)),"")</f>
        <v>0</v>
      </c>
      <c r="Z1307" s="201"/>
      <c r="AA1307" s="201"/>
      <c r="AB1307" s="201" t="str">
        <f t="shared" si="126"/>
        <v>No</v>
      </c>
      <c r="AC1307" s="201" t="str">
        <f t="shared" si="127"/>
        <v/>
      </c>
      <c r="AD1307" s="201" t="str">
        <f t="shared" si="125"/>
        <v/>
      </c>
      <c r="AE1307" s="202" t="str">
        <f t="shared" si="128"/>
        <v/>
      </c>
      <c r="AF1307" s="202" t="str">
        <f t="shared" si="129"/>
        <v/>
      </c>
      <c r="AG1307" s="202" t="str">
        <f t="shared" si="130"/>
        <v/>
      </c>
      <c r="AH1307" s="202"/>
      <c r="AI1307" s="1"/>
      <c r="AJ1307" s="217"/>
      <c r="AK1307" s="217"/>
      <c r="AL1307" s="217"/>
      <c r="AM1307" s="217"/>
      <c r="AO1307" s="217"/>
    </row>
    <row r="1308" spans="20:41" x14ac:dyDescent="0.25">
      <c r="T1308" s="200">
        <v>1298</v>
      </c>
      <c r="U1308" s="197">
        <f>IFERROR(INDEX(Sales!$B$6:$F$5005,$T1308,MATCH(U$10,Sales!$B$5:$F$5,0)),"")</f>
        <v>0</v>
      </c>
      <c r="V1308" s="196">
        <f>IFERROR(INDEX(Sales!$B$6:$F$5005,$T1308,MATCH(V$10,Sales!$B$5:$F$5,0)),"")</f>
        <v>0</v>
      </c>
      <c r="W1308" s="196">
        <f>IFERROR(INDEX(Sales!$B$6:$F$5005,$T1308,MATCH(W$10,Sales!$B$5:$F$5,0)),"")</f>
        <v>0</v>
      </c>
      <c r="X1308" s="196">
        <f>IFERROR(INDEX(Sales!$B$6:$F$5005,$T1308,MATCH(X$10,Sales!$B$5:$F$5,0)),"")</f>
        <v>0</v>
      </c>
      <c r="Y1308" s="220">
        <f>IFERROR(INDEX(Sales!$B$6:$F$5005,$T1308,MATCH(Y$10,Sales!$B$5:$F$5,0)),"")</f>
        <v>0</v>
      </c>
      <c r="Z1308" s="201"/>
      <c r="AA1308" s="201"/>
      <c r="AB1308" s="201" t="str">
        <f t="shared" si="126"/>
        <v>No</v>
      </c>
      <c r="AC1308" s="201" t="str">
        <f t="shared" si="127"/>
        <v/>
      </c>
      <c r="AD1308" s="201" t="str">
        <f t="shared" si="125"/>
        <v/>
      </c>
      <c r="AE1308" s="202" t="str">
        <f t="shared" si="128"/>
        <v/>
      </c>
      <c r="AF1308" s="202" t="str">
        <f t="shared" si="129"/>
        <v/>
      </c>
      <c r="AG1308" s="202" t="str">
        <f t="shared" si="130"/>
        <v/>
      </c>
      <c r="AH1308" s="202"/>
      <c r="AI1308" s="1"/>
      <c r="AJ1308" s="217"/>
      <c r="AK1308" s="217"/>
      <c r="AL1308" s="217"/>
      <c r="AM1308" s="217"/>
      <c r="AO1308" s="217"/>
    </row>
    <row r="1309" spans="20:41" x14ac:dyDescent="0.25">
      <c r="T1309" s="200">
        <v>1299</v>
      </c>
      <c r="U1309" s="197">
        <f>IFERROR(INDEX(Sales!$B$6:$F$5005,$T1309,MATCH(U$10,Sales!$B$5:$F$5,0)),"")</f>
        <v>0</v>
      </c>
      <c r="V1309" s="196">
        <f>IFERROR(INDEX(Sales!$B$6:$F$5005,$T1309,MATCH(V$10,Sales!$B$5:$F$5,0)),"")</f>
        <v>0</v>
      </c>
      <c r="W1309" s="196">
        <f>IFERROR(INDEX(Sales!$B$6:$F$5005,$T1309,MATCH(W$10,Sales!$B$5:$F$5,0)),"")</f>
        <v>0</v>
      </c>
      <c r="X1309" s="196">
        <f>IFERROR(INDEX(Sales!$B$6:$F$5005,$T1309,MATCH(X$10,Sales!$B$5:$F$5,0)),"")</f>
        <v>0</v>
      </c>
      <c r="Y1309" s="220">
        <f>IFERROR(INDEX(Sales!$B$6:$F$5005,$T1309,MATCH(Y$10,Sales!$B$5:$F$5,0)),"")</f>
        <v>0</v>
      </c>
      <c r="Z1309" s="201"/>
      <c r="AA1309" s="201"/>
      <c r="AB1309" s="201" t="str">
        <f t="shared" si="126"/>
        <v>No</v>
      </c>
      <c r="AC1309" s="201" t="str">
        <f t="shared" si="127"/>
        <v/>
      </c>
      <c r="AD1309" s="201" t="str">
        <f t="shared" si="125"/>
        <v/>
      </c>
      <c r="AE1309" s="202" t="str">
        <f t="shared" si="128"/>
        <v/>
      </c>
      <c r="AF1309" s="202" t="str">
        <f t="shared" si="129"/>
        <v/>
      </c>
      <c r="AG1309" s="202" t="str">
        <f t="shared" si="130"/>
        <v/>
      </c>
      <c r="AH1309" s="202"/>
      <c r="AI1309" s="1"/>
      <c r="AJ1309" s="217"/>
      <c r="AK1309" s="217"/>
      <c r="AL1309" s="217"/>
      <c r="AM1309" s="217"/>
      <c r="AO1309" s="217"/>
    </row>
    <row r="1310" spans="20:41" x14ac:dyDescent="0.25">
      <c r="T1310" s="200">
        <v>1300</v>
      </c>
      <c r="U1310" s="197">
        <f>IFERROR(INDEX(Sales!$B$6:$F$5005,$T1310,MATCH(U$10,Sales!$B$5:$F$5,0)),"")</f>
        <v>0</v>
      </c>
      <c r="V1310" s="196">
        <f>IFERROR(INDEX(Sales!$B$6:$F$5005,$T1310,MATCH(V$10,Sales!$B$5:$F$5,0)),"")</f>
        <v>0</v>
      </c>
      <c r="W1310" s="196">
        <f>IFERROR(INDEX(Sales!$B$6:$F$5005,$T1310,MATCH(W$10,Sales!$B$5:$F$5,0)),"")</f>
        <v>0</v>
      </c>
      <c r="X1310" s="196">
        <f>IFERROR(INDEX(Sales!$B$6:$F$5005,$T1310,MATCH(X$10,Sales!$B$5:$F$5,0)),"")</f>
        <v>0</v>
      </c>
      <c r="Y1310" s="220">
        <f>IFERROR(INDEX(Sales!$B$6:$F$5005,$T1310,MATCH(Y$10,Sales!$B$5:$F$5,0)),"")</f>
        <v>0</v>
      </c>
      <c r="Z1310" s="201"/>
      <c r="AA1310" s="201"/>
      <c r="AB1310" s="201" t="str">
        <f t="shared" si="126"/>
        <v>No</v>
      </c>
      <c r="AC1310" s="201" t="str">
        <f t="shared" si="127"/>
        <v/>
      </c>
      <c r="AD1310" s="201" t="str">
        <f t="shared" si="125"/>
        <v/>
      </c>
      <c r="AE1310" s="202" t="str">
        <f t="shared" si="128"/>
        <v/>
      </c>
      <c r="AF1310" s="202" t="str">
        <f t="shared" si="129"/>
        <v/>
      </c>
      <c r="AG1310" s="202" t="str">
        <f t="shared" si="130"/>
        <v/>
      </c>
      <c r="AH1310" s="202"/>
      <c r="AI1310" s="1"/>
      <c r="AJ1310" s="217"/>
      <c r="AK1310" s="217"/>
      <c r="AL1310" s="217"/>
      <c r="AM1310" s="217"/>
      <c r="AO1310" s="217"/>
    </row>
    <row r="1311" spans="20:41" x14ac:dyDescent="0.25">
      <c r="T1311" s="200">
        <v>1301</v>
      </c>
      <c r="U1311" s="197">
        <f>IFERROR(INDEX(Sales!$B$6:$F$5005,$T1311,MATCH(U$10,Sales!$B$5:$F$5,0)),"")</f>
        <v>0</v>
      </c>
      <c r="V1311" s="196">
        <f>IFERROR(INDEX(Sales!$B$6:$F$5005,$T1311,MATCH(V$10,Sales!$B$5:$F$5,0)),"")</f>
        <v>0</v>
      </c>
      <c r="W1311" s="196">
        <f>IFERROR(INDEX(Sales!$B$6:$F$5005,$T1311,MATCH(W$10,Sales!$B$5:$F$5,0)),"")</f>
        <v>0</v>
      </c>
      <c r="X1311" s="196">
        <f>IFERROR(INDEX(Sales!$B$6:$F$5005,$T1311,MATCH(X$10,Sales!$B$5:$F$5,0)),"")</f>
        <v>0</v>
      </c>
      <c r="Y1311" s="220">
        <f>IFERROR(INDEX(Sales!$B$6:$F$5005,$T1311,MATCH(Y$10,Sales!$B$5:$F$5,0)),"")</f>
        <v>0</v>
      </c>
      <c r="Z1311" s="201"/>
      <c r="AA1311" s="201"/>
      <c r="AB1311" s="201" t="str">
        <f t="shared" si="126"/>
        <v>No</v>
      </c>
      <c r="AC1311" s="201" t="str">
        <f t="shared" si="127"/>
        <v/>
      </c>
      <c r="AD1311" s="201" t="str">
        <f t="shared" si="125"/>
        <v/>
      </c>
      <c r="AE1311" s="202" t="str">
        <f t="shared" si="128"/>
        <v/>
      </c>
      <c r="AF1311" s="202" t="str">
        <f t="shared" si="129"/>
        <v/>
      </c>
      <c r="AG1311" s="202" t="str">
        <f t="shared" si="130"/>
        <v/>
      </c>
      <c r="AH1311" s="202"/>
      <c r="AI1311" s="1"/>
      <c r="AJ1311" s="217"/>
      <c r="AK1311" s="217"/>
      <c r="AL1311" s="217"/>
      <c r="AM1311" s="217"/>
      <c r="AO1311" s="217"/>
    </row>
    <row r="1312" spans="20:41" x14ac:dyDescent="0.25">
      <c r="T1312" s="200">
        <v>1302</v>
      </c>
      <c r="U1312" s="197">
        <f>IFERROR(INDEX(Sales!$B$6:$F$5005,$T1312,MATCH(U$10,Sales!$B$5:$F$5,0)),"")</f>
        <v>0</v>
      </c>
      <c r="V1312" s="196">
        <f>IFERROR(INDEX(Sales!$B$6:$F$5005,$T1312,MATCH(V$10,Sales!$B$5:$F$5,0)),"")</f>
        <v>0</v>
      </c>
      <c r="W1312" s="196">
        <f>IFERROR(INDEX(Sales!$B$6:$F$5005,$T1312,MATCH(W$10,Sales!$B$5:$F$5,0)),"")</f>
        <v>0</v>
      </c>
      <c r="X1312" s="196">
        <f>IFERROR(INDEX(Sales!$B$6:$F$5005,$T1312,MATCH(X$10,Sales!$B$5:$F$5,0)),"")</f>
        <v>0</v>
      </c>
      <c r="Y1312" s="220">
        <f>IFERROR(INDEX(Sales!$B$6:$F$5005,$T1312,MATCH(Y$10,Sales!$B$5:$F$5,0)),"")</f>
        <v>0</v>
      </c>
      <c r="Z1312" s="201"/>
      <c r="AA1312" s="201"/>
      <c r="AB1312" s="201" t="str">
        <f t="shared" si="126"/>
        <v>No</v>
      </c>
      <c r="AC1312" s="201" t="str">
        <f t="shared" si="127"/>
        <v/>
      </c>
      <c r="AD1312" s="201" t="str">
        <f t="shared" si="125"/>
        <v/>
      </c>
      <c r="AE1312" s="202" t="str">
        <f t="shared" si="128"/>
        <v/>
      </c>
      <c r="AF1312" s="202" t="str">
        <f t="shared" si="129"/>
        <v/>
      </c>
      <c r="AG1312" s="202" t="str">
        <f t="shared" si="130"/>
        <v/>
      </c>
      <c r="AH1312" s="202"/>
      <c r="AI1312" s="1"/>
      <c r="AJ1312" s="217"/>
      <c r="AK1312" s="217"/>
      <c r="AL1312" s="217"/>
      <c r="AM1312" s="217"/>
      <c r="AO1312" s="217"/>
    </row>
    <row r="1313" spans="20:41" x14ac:dyDescent="0.25">
      <c r="T1313" s="200">
        <v>1303</v>
      </c>
      <c r="U1313" s="197">
        <f>IFERROR(INDEX(Sales!$B$6:$F$5005,$T1313,MATCH(U$10,Sales!$B$5:$F$5,0)),"")</f>
        <v>0</v>
      </c>
      <c r="V1313" s="196">
        <f>IFERROR(INDEX(Sales!$B$6:$F$5005,$T1313,MATCH(V$10,Sales!$B$5:$F$5,0)),"")</f>
        <v>0</v>
      </c>
      <c r="W1313" s="196">
        <f>IFERROR(INDEX(Sales!$B$6:$F$5005,$T1313,MATCH(W$10,Sales!$B$5:$F$5,0)),"")</f>
        <v>0</v>
      </c>
      <c r="X1313" s="196">
        <f>IFERROR(INDEX(Sales!$B$6:$F$5005,$T1313,MATCH(X$10,Sales!$B$5:$F$5,0)),"")</f>
        <v>0</v>
      </c>
      <c r="Y1313" s="220">
        <f>IFERROR(INDEX(Sales!$B$6:$F$5005,$T1313,MATCH(Y$10,Sales!$B$5:$F$5,0)),"")</f>
        <v>0</v>
      </c>
      <c r="Z1313" s="201"/>
      <c r="AA1313" s="201"/>
      <c r="AB1313" s="201" t="str">
        <f t="shared" si="126"/>
        <v>No</v>
      </c>
      <c r="AC1313" s="201" t="str">
        <f t="shared" si="127"/>
        <v/>
      </c>
      <c r="AD1313" s="201" t="str">
        <f t="shared" si="125"/>
        <v/>
      </c>
      <c r="AE1313" s="202" t="str">
        <f t="shared" si="128"/>
        <v/>
      </c>
      <c r="AF1313" s="202" t="str">
        <f t="shared" si="129"/>
        <v/>
      </c>
      <c r="AG1313" s="202" t="str">
        <f t="shared" si="130"/>
        <v/>
      </c>
      <c r="AH1313" s="202"/>
      <c r="AI1313" s="1"/>
      <c r="AJ1313" s="217"/>
      <c r="AK1313" s="217"/>
      <c r="AL1313" s="217"/>
      <c r="AM1313" s="217"/>
      <c r="AO1313" s="217"/>
    </row>
    <row r="1314" spans="20:41" x14ac:dyDescent="0.25">
      <c r="T1314" s="200">
        <v>1304</v>
      </c>
      <c r="U1314" s="197">
        <f>IFERROR(INDEX(Sales!$B$6:$F$5005,$T1314,MATCH(U$10,Sales!$B$5:$F$5,0)),"")</f>
        <v>0</v>
      </c>
      <c r="V1314" s="196">
        <f>IFERROR(INDEX(Sales!$B$6:$F$5005,$T1314,MATCH(V$10,Sales!$B$5:$F$5,0)),"")</f>
        <v>0</v>
      </c>
      <c r="W1314" s="196">
        <f>IFERROR(INDEX(Sales!$B$6:$F$5005,$T1314,MATCH(W$10,Sales!$B$5:$F$5,0)),"")</f>
        <v>0</v>
      </c>
      <c r="X1314" s="196">
        <f>IFERROR(INDEX(Sales!$B$6:$F$5005,$T1314,MATCH(X$10,Sales!$B$5:$F$5,0)),"")</f>
        <v>0</v>
      </c>
      <c r="Y1314" s="220">
        <f>IFERROR(INDEX(Sales!$B$6:$F$5005,$T1314,MATCH(Y$10,Sales!$B$5:$F$5,0)),"")</f>
        <v>0</v>
      </c>
      <c r="Z1314" s="201"/>
      <c r="AA1314" s="201"/>
      <c r="AB1314" s="201" t="str">
        <f t="shared" si="126"/>
        <v>No</v>
      </c>
      <c r="AC1314" s="201" t="str">
        <f t="shared" si="127"/>
        <v/>
      </c>
      <c r="AD1314" s="201" t="str">
        <f t="shared" si="125"/>
        <v/>
      </c>
      <c r="AE1314" s="202" t="str">
        <f t="shared" si="128"/>
        <v/>
      </c>
      <c r="AF1314" s="202" t="str">
        <f t="shared" si="129"/>
        <v/>
      </c>
      <c r="AG1314" s="202" t="str">
        <f t="shared" si="130"/>
        <v/>
      </c>
      <c r="AH1314" s="202"/>
      <c r="AI1314" s="1"/>
      <c r="AJ1314" s="217"/>
      <c r="AK1314" s="217"/>
      <c r="AL1314" s="217"/>
      <c r="AM1314" s="217"/>
      <c r="AO1314" s="217"/>
    </row>
    <row r="1315" spans="20:41" x14ac:dyDescent="0.25">
      <c r="T1315" s="200">
        <v>1305</v>
      </c>
      <c r="U1315" s="197">
        <f>IFERROR(INDEX(Sales!$B$6:$F$5005,$T1315,MATCH(U$10,Sales!$B$5:$F$5,0)),"")</f>
        <v>0</v>
      </c>
      <c r="V1315" s="196">
        <f>IFERROR(INDEX(Sales!$B$6:$F$5005,$T1315,MATCH(V$10,Sales!$B$5:$F$5,0)),"")</f>
        <v>0</v>
      </c>
      <c r="W1315" s="196">
        <f>IFERROR(INDEX(Sales!$B$6:$F$5005,$T1315,MATCH(W$10,Sales!$B$5:$F$5,0)),"")</f>
        <v>0</v>
      </c>
      <c r="X1315" s="196">
        <f>IFERROR(INDEX(Sales!$B$6:$F$5005,$T1315,MATCH(X$10,Sales!$B$5:$F$5,0)),"")</f>
        <v>0</v>
      </c>
      <c r="Y1315" s="220">
        <f>IFERROR(INDEX(Sales!$B$6:$F$5005,$T1315,MATCH(Y$10,Sales!$B$5:$F$5,0)),"")</f>
        <v>0</v>
      </c>
      <c r="Z1315" s="201"/>
      <c r="AA1315" s="201"/>
      <c r="AB1315" s="201" t="str">
        <f t="shared" si="126"/>
        <v>No</v>
      </c>
      <c r="AC1315" s="201" t="str">
        <f t="shared" si="127"/>
        <v/>
      </c>
      <c r="AD1315" s="201" t="str">
        <f t="shared" si="125"/>
        <v/>
      </c>
      <c r="AE1315" s="202" t="str">
        <f t="shared" si="128"/>
        <v/>
      </c>
      <c r="AF1315" s="202" t="str">
        <f t="shared" si="129"/>
        <v/>
      </c>
      <c r="AG1315" s="202" t="str">
        <f t="shared" si="130"/>
        <v/>
      </c>
      <c r="AH1315" s="202"/>
      <c r="AI1315" s="1"/>
      <c r="AJ1315" s="217"/>
      <c r="AK1315" s="217"/>
      <c r="AL1315" s="217"/>
      <c r="AM1315" s="217"/>
      <c r="AO1315" s="217"/>
    </row>
    <row r="1316" spans="20:41" x14ac:dyDescent="0.25">
      <c r="T1316" s="200">
        <v>1306</v>
      </c>
      <c r="U1316" s="197">
        <f>IFERROR(INDEX(Sales!$B$6:$F$5005,$T1316,MATCH(U$10,Sales!$B$5:$F$5,0)),"")</f>
        <v>0</v>
      </c>
      <c r="V1316" s="196">
        <f>IFERROR(INDEX(Sales!$B$6:$F$5005,$T1316,MATCH(V$10,Sales!$B$5:$F$5,0)),"")</f>
        <v>0</v>
      </c>
      <c r="W1316" s="196">
        <f>IFERROR(INDEX(Sales!$B$6:$F$5005,$T1316,MATCH(W$10,Sales!$B$5:$F$5,0)),"")</f>
        <v>0</v>
      </c>
      <c r="X1316" s="196">
        <f>IFERROR(INDEX(Sales!$B$6:$F$5005,$T1316,MATCH(X$10,Sales!$B$5:$F$5,0)),"")</f>
        <v>0</v>
      </c>
      <c r="Y1316" s="220">
        <f>IFERROR(INDEX(Sales!$B$6:$F$5005,$T1316,MATCH(Y$10,Sales!$B$5:$F$5,0)),"")</f>
        <v>0</v>
      </c>
      <c r="Z1316" s="201"/>
      <c r="AA1316" s="201"/>
      <c r="AB1316" s="201" t="str">
        <f t="shared" si="126"/>
        <v>No</v>
      </c>
      <c r="AC1316" s="201" t="str">
        <f t="shared" si="127"/>
        <v/>
      </c>
      <c r="AD1316" s="201" t="str">
        <f t="shared" si="125"/>
        <v/>
      </c>
      <c r="AE1316" s="202" t="str">
        <f t="shared" si="128"/>
        <v/>
      </c>
      <c r="AF1316" s="202" t="str">
        <f t="shared" si="129"/>
        <v/>
      </c>
      <c r="AG1316" s="202" t="str">
        <f t="shared" si="130"/>
        <v/>
      </c>
      <c r="AH1316" s="202"/>
      <c r="AI1316" s="1"/>
      <c r="AJ1316" s="217"/>
      <c r="AK1316" s="217"/>
      <c r="AL1316" s="217"/>
      <c r="AM1316" s="217"/>
      <c r="AO1316" s="217"/>
    </row>
    <row r="1317" spans="20:41" x14ac:dyDescent="0.25">
      <c r="T1317" s="200">
        <v>1307</v>
      </c>
      <c r="U1317" s="197">
        <f>IFERROR(INDEX(Sales!$B$6:$F$5005,$T1317,MATCH(U$10,Sales!$B$5:$F$5,0)),"")</f>
        <v>0</v>
      </c>
      <c r="V1317" s="196">
        <f>IFERROR(INDEX(Sales!$B$6:$F$5005,$T1317,MATCH(V$10,Sales!$B$5:$F$5,0)),"")</f>
        <v>0</v>
      </c>
      <c r="W1317" s="196">
        <f>IFERROR(INDEX(Sales!$B$6:$F$5005,$T1317,MATCH(W$10,Sales!$B$5:$F$5,0)),"")</f>
        <v>0</v>
      </c>
      <c r="X1317" s="196">
        <f>IFERROR(INDEX(Sales!$B$6:$F$5005,$T1317,MATCH(X$10,Sales!$B$5:$F$5,0)),"")</f>
        <v>0</v>
      </c>
      <c r="Y1317" s="220">
        <f>IFERROR(INDEX(Sales!$B$6:$F$5005,$T1317,MATCH(Y$10,Sales!$B$5:$F$5,0)),"")</f>
        <v>0</v>
      </c>
      <c r="Z1317" s="201"/>
      <c r="AA1317" s="201"/>
      <c r="AB1317" s="201" t="str">
        <f t="shared" si="126"/>
        <v>No</v>
      </c>
      <c r="AC1317" s="201" t="str">
        <f t="shared" si="127"/>
        <v/>
      </c>
      <c r="AD1317" s="201" t="str">
        <f t="shared" si="125"/>
        <v/>
      </c>
      <c r="AE1317" s="202" t="str">
        <f t="shared" si="128"/>
        <v/>
      </c>
      <c r="AF1317" s="202" t="str">
        <f t="shared" si="129"/>
        <v/>
      </c>
      <c r="AG1317" s="202" t="str">
        <f t="shared" si="130"/>
        <v/>
      </c>
      <c r="AH1317" s="202"/>
      <c r="AI1317" s="1"/>
      <c r="AJ1317" s="217"/>
      <c r="AK1317" s="217"/>
      <c r="AL1317" s="217"/>
      <c r="AM1317" s="217"/>
      <c r="AO1317" s="217"/>
    </row>
    <row r="1318" spans="20:41" x14ac:dyDescent="0.25">
      <c r="T1318" s="200">
        <v>1308</v>
      </c>
      <c r="U1318" s="197">
        <f>IFERROR(INDEX(Sales!$B$6:$F$5005,$T1318,MATCH(U$10,Sales!$B$5:$F$5,0)),"")</f>
        <v>0</v>
      </c>
      <c r="V1318" s="196">
        <f>IFERROR(INDEX(Sales!$B$6:$F$5005,$T1318,MATCH(V$10,Sales!$B$5:$F$5,0)),"")</f>
        <v>0</v>
      </c>
      <c r="W1318" s="196">
        <f>IFERROR(INDEX(Sales!$B$6:$F$5005,$T1318,MATCH(W$10,Sales!$B$5:$F$5,0)),"")</f>
        <v>0</v>
      </c>
      <c r="X1318" s="196">
        <f>IFERROR(INDEX(Sales!$B$6:$F$5005,$T1318,MATCH(X$10,Sales!$B$5:$F$5,0)),"")</f>
        <v>0</v>
      </c>
      <c r="Y1318" s="220">
        <f>IFERROR(INDEX(Sales!$B$6:$F$5005,$T1318,MATCH(Y$10,Sales!$B$5:$F$5,0)),"")</f>
        <v>0</v>
      </c>
      <c r="Z1318" s="201"/>
      <c r="AA1318" s="201"/>
      <c r="AB1318" s="201" t="str">
        <f t="shared" si="126"/>
        <v>No</v>
      </c>
      <c r="AC1318" s="201" t="str">
        <f t="shared" si="127"/>
        <v/>
      </c>
      <c r="AD1318" s="201" t="str">
        <f t="shared" si="125"/>
        <v/>
      </c>
      <c r="AE1318" s="202" t="str">
        <f t="shared" si="128"/>
        <v/>
      </c>
      <c r="AF1318" s="202" t="str">
        <f t="shared" si="129"/>
        <v/>
      </c>
      <c r="AG1318" s="202" t="str">
        <f t="shared" si="130"/>
        <v/>
      </c>
      <c r="AH1318" s="202"/>
      <c r="AI1318" s="1"/>
      <c r="AJ1318" s="217"/>
      <c r="AK1318" s="217"/>
      <c r="AL1318" s="217"/>
      <c r="AM1318" s="217"/>
      <c r="AO1318" s="217"/>
    </row>
    <row r="1319" spans="20:41" x14ac:dyDescent="0.25">
      <c r="T1319" s="200">
        <v>1309</v>
      </c>
      <c r="U1319" s="197">
        <f>IFERROR(INDEX(Sales!$B$6:$F$5005,$T1319,MATCH(U$10,Sales!$B$5:$F$5,0)),"")</f>
        <v>0</v>
      </c>
      <c r="V1319" s="196">
        <f>IFERROR(INDEX(Sales!$B$6:$F$5005,$T1319,MATCH(V$10,Sales!$B$5:$F$5,0)),"")</f>
        <v>0</v>
      </c>
      <c r="W1319" s="196">
        <f>IFERROR(INDEX(Sales!$B$6:$F$5005,$T1319,MATCH(W$10,Sales!$B$5:$F$5,0)),"")</f>
        <v>0</v>
      </c>
      <c r="X1319" s="196">
        <f>IFERROR(INDEX(Sales!$B$6:$F$5005,$T1319,MATCH(X$10,Sales!$B$5:$F$5,0)),"")</f>
        <v>0</v>
      </c>
      <c r="Y1319" s="220">
        <f>IFERROR(INDEX(Sales!$B$6:$F$5005,$T1319,MATCH(Y$10,Sales!$B$5:$F$5,0)),"")</f>
        <v>0</v>
      </c>
      <c r="Z1319" s="201"/>
      <c r="AA1319" s="201"/>
      <c r="AB1319" s="201" t="str">
        <f t="shared" si="126"/>
        <v>No</v>
      </c>
      <c r="AC1319" s="201" t="str">
        <f t="shared" si="127"/>
        <v/>
      </c>
      <c r="AD1319" s="201" t="str">
        <f t="shared" si="125"/>
        <v/>
      </c>
      <c r="AE1319" s="202" t="str">
        <f t="shared" si="128"/>
        <v/>
      </c>
      <c r="AF1319" s="202" t="str">
        <f t="shared" si="129"/>
        <v/>
      </c>
      <c r="AG1319" s="202" t="str">
        <f t="shared" si="130"/>
        <v/>
      </c>
      <c r="AH1319" s="202"/>
      <c r="AI1319" s="1"/>
      <c r="AJ1319" s="217"/>
      <c r="AK1319" s="217"/>
      <c r="AL1319" s="217"/>
      <c r="AM1319" s="217"/>
      <c r="AO1319" s="217"/>
    </row>
    <row r="1320" spans="20:41" x14ac:dyDescent="0.25">
      <c r="T1320" s="200">
        <v>1310</v>
      </c>
      <c r="U1320" s="197">
        <f>IFERROR(INDEX(Sales!$B$6:$F$5005,$T1320,MATCH(U$10,Sales!$B$5:$F$5,0)),"")</f>
        <v>0</v>
      </c>
      <c r="V1320" s="196">
        <f>IFERROR(INDEX(Sales!$B$6:$F$5005,$T1320,MATCH(V$10,Sales!$B$5:$F$5,0)),"")</f>
        <v>0</v>
      </c>
      <c r="W1320" s="196">
        <f>IFERROR(INDEX(Sales!$B$6:$F$5005,$T1320,MATCH(W$10,Sales!$B$5:$F$5,0)),"")</f>
        <v>0</v>
      </c>
      <c r="X1320" s="196">
        <f>IFERROR(INDEX(Sales!$B$6:$F$5005,$T1320,MATCH(X$10,Sales!$B$5:$F$5,0)),"")</f>
        <v>0</v>
      </c>
      <c r="Y1320" s="220">
        <f>IFERROR(INDEX(Sales!$B$6:$F$5005,$T1320,MATCH(Y$10,Sales!$B$5:$F$5,0)),"")</f>
        <v>0</v>
      </c>
      <c r="Z1320" s="201"/>
      <c r="AA1320" s="201"/>
      <c r="AB1320" s="201" t="str">
        <f t="shared" si="126"/>
        <v>No</v>
      </c>
      <c r="AC1320" s="201" t="str">
        <f t="shared" si="127"/>
        <v/>
      </c>
      <c r="AD1320" s="201" t="str">
        <f t="shared" si="125"/>
        <v/>
      </c>
      <c r="AE1320" s="202" t="str">
        <f t="shared" si="128"/>
        <v/>
      </c>
      <c r="AF1320" s="202" t="str">
        <f t="shared" si="129"/>
        <v/>
      </c>
      <c r="AG1320" s="202" t="str">
        <f t="shared" si="130"/>
        <v/>
      </c>
      <c r="AH1320" s="202"/>
      <c r="AI1320" s="1"/>
      <c r="AJ1320" s="217"/>
      <c r="AK1320" s="217"/>
      <c r="AL1320" s="217"/>
      <c r="AM1320" s="217"/>
      <c r="AO1320" s="217"/>
    </row>
    <row r="1321" spans="20:41" x14ac:dyDescent="0.25">
      <c r="T1321" s="200">
        <v>1311</v>
      </c>
      <c r="U1321" s="197">
        <f>IFERROR(INDEX(Sales!$B$6:$F$5005,$T1321,MATCH(U$10,Sales!$B$5:$F$5,0)),"")</f>
        <v>0</v>
      </c>
      <c r="V1321" s="196">
        <f>IFERROR(INDEX(Sales!$B$6:$F$5005,$T1321,MATCH(V$10,Sales!$B$5:$F$5,0)),"")</f>
        <v>0</v>
      </c>
      <c r="W1321" s="196">
        <f>IFERROR(INDEX(Sales!$B$6:$F$5005,$T1321,MATCH(W$10,Sales!$B$5:$F$5,0)),"")</f>
        <v>0</v>
      </c>
      <c r="X1321" s="196">
        <f>IFERROR(INDEX(Sales!$B$6:$F$5005,$T1321,MATCH(X$10,Sales!$B$5:$F$5,0)),"")</f>
        <v>0</v>
      </c>
      <c r="Y1321" s="220">
        <f>IFERROR(INDEX(Sales!$B$6:$F$5005,$T1321,MATCH(Y$10,Sales!$B$5:$F$5,0)),"")</f>
        <v>0</v>
      </c>
      <c r="Z1321" s="201"/>
      <c r="AA1321" s="201"/>
      <c r="AB1321" s="201" t="str">
        <f t="shared" si="126"/>
        <v>No</v>
      </c>
      <c r="AC1321" s="201" t="str">
        <f t="shared" si="127"/>
        <v/>
      </c>
      <c r="AD1321" s="201" t="str">
        <f t="shared" si="125"/>
        <v/>
      </c>
      <c r="AE1321" s="202" t="str">
        <f t="shared" si="128"/>
        <v/>
      </c>
      <c r="AF1321" s="202" t="str">
        <f t="shared" si="129"/>
        <v/>
      </c>
      <c r="AG1321" s="202" t="str">
        <f t="shared" si="130"/>
        <v/>
      </c>
      <c r="AH1321" s="202"/>
      <c r="AI1321" s="1"/>
      <c r="AJ1321" s="217"/>
      <c r="AK1321" s="217"/>
      <c r="AL1321" s="217"/>
      <c r="AM1321" s="217"/>
      <c r="AO1321" s="217"/>
    </row>
    <row r="1322" spans="20:41" x14ac:dyDescent="0.25">
      <c r="T1322" s="200">
        <v>1312</v>
      </c>
      <c r="U1322" s="197">
        <f>IFERROR(INDEX(Sales!$B$6:$F$5005,$T1322,MATCH(U$10,Sales!$B$5:$F$5,0)),"")</f>
        <v>0</v>
      </c>
      <c r="V1322" s="196">
        <f>IFERROR(INDEX(Sales!$B$6:$F$5005,$T1322,MATCH(V$10,Sales!$B$5:$F$5,0)),"")</f>
        <v>0</v>
      </c>
      <c r="W1322" s="196">
        <f>IFERROR(INDEX(Sales!$B$6:$F$5005,$T1322,MATCH(W$10,Sales!$B$5:$F$5,0)),"")</f>
        <v>0</v>
      </c>
      <c r="X1322" s="196">
        <f>IFERROR(INDEX(Sales!$B$6:$F$5005,$T1322,MATCH(X$10,Sales!$B$5:$F$5,0)),"")</f>
        <v>0</v>
      </c>
      <c r="Y1322" s="220">
        <f>IFERROR(INDEX(Sales!$B$6:$F$5005,$T1322,MATCH(Y$10,Sales!$B$5:$F$5,0)),"")</f>
        <v>0</v>
      </c>
      <c r="Z1322" s="201"/>
      <c r="AA1322" s="201"/>
      <c r="AB1322" s="201" t="str">
        <f t="shared" si="126"/>
        <v>No</v>
      </c>
      <c r="AC1322" s="201" t="str">
        <f t="shared" si="127"/>
        <v/>
      </c>
      <c r="AD1322" s="201" t="str">
        <f t="shared" si="125"/>
        <v/>
      </c>
      <c r="AE1322" s="202" t="str">
        <f t="shared" si="128"/>
        <v/>
      </c>
      <c r="AF1322" s="202" t="str">
        <f t="shared" si="129"/>
        <v/>
      </c>
      <c r="AG1322" s="202" t="str">
        <f t="shared" si="130"/>
        <v/>
      </c>
      <c r="AH1322" s="202"/>
      <c r="AI1322" s="1"/>
      <c r="AJ1322" s="217"/>
      <c r="AK1322" s="217"/>
      <c r="AL1322" s="217"/>
      <c r="AM1322" s="217"/>
      <c r="AO1322" s="217"/>
    </row>
    <row r="1323" spans="20:41" x14ac:dyDescent="0.25">
      <c r="T1323" s="200">
        <v>1313</v>
      </c>
      <c r="U1323" s="197">
        <f>IFERROR(INDEX(Sales!$B$6:$F$5005,$T1323,MATCH(U$10,Sales!$B$5:$F$5,0)),"")</f>
        <v>0</v>
      </c>
      <c r="V1323" s="196">
        <f>IFERROR(INDEX(Sales!$B$6:$F$5005,$T1323,MATCH(V$10,Sales!$B$5:$F$5,0)),"")</f>
        <v>0</v>
      </c>
      <c r="W1323" s="196">
        <f>IFERROR(INDEX(Sales!$B$6:$F$5005,$T1323,MATCH(W$10,Sales!$B$5:$F$5,0)),"")</f>
        <v>0</v>
      </c>
      <c r="X1323" s="196">
        <f>IFERROR(INDEX(Sales!$B$6:$F$5005,$T1323,MATCH(X$10,Sales!$B$5:$F$5,0)),"")</f>
        <v>0</v>
      </c>
      <c r="Y1323" s="220">
        <f>IFERROR(INDEX(Sales!$B$6:$F$5005,$T1323,MATCH(Y$10,Sales!$B$5:$F$5,0)),"")</f>
        <v>0</v>
      </c>
      <c r="Z1323" s="201"/>
      <c r="AA1323" s="201"/>
      <c r="AB1323" s="201" t="str">
        <f t="shared" si="126"/>
        <v>No</v>
      </c>
      <c r="AC1323" s="201" t="str">
        <f t="shared" si="127"/>
        <v/>
      </c>
      <c r="AD1323" s="201" t="str">
        <f t="shared" si="125"/>
        <v/>
      </c>
      <c r="AE1323" s="202" t="str">
        <f t="shared" si="128"/>
        <v/>
      </c>
      <c r="AF1323" s="202" t="str">
        <f t="shared" si="129"/>
        <v/>
      </c>
      <c r="AG1323" s="202" t="str">
        <f t="shared" si="130"/>
        <v/>
      </c>
      <c r="AH1323" s="202"/>
      <c r="AI1323" s="1"/>
      <c r="AJ1323" s="217"/>
      <c r="AK1323" s="217"/>
      <c r="AL1323" s="217"/>
      <c r="AM1323" s="217"/>
      <c r="AO1323" s="217"/>
    </row>
    <row r="1324" spans="20:41" x14ac:dyDescent="0.25">
      <c r="T1324" s="200">
        <v>1314</v>
      </c>
      <c r="U1324" s="197">
        <f>IFERROR(INDEX(Sales!$B$6:$F$5005,$T1324,MATCH(U$10,Sales!$B$5:$F$5,0)),"")</f>
        <v>0</v>
      </c>
      <c r="V1324" s="196">
        <f>IFERROR(INDEX(Sales!$B$6:$F$5005,$T1324,MATCH(V$10,Sales!$B$5:$F$5,0)),"")</f>
        <v>0</v>
      </c>
      <c r="W1324" s="196">
        <f>IFERROR(INDEX(Sales!$B$6:$F$5005,$T1324,MATCH(W$10,Sales!$B$5:$F$5,0)),"")</f>
        <v>0</v>
      </c>
      <c r="X1324" s="196">
        <f>IFERROR(INDEX(Sales!$B$6:$F$5005,$T1324,MATCH(X$10,Sales!$B$5:$F$5,0)),"")</f>
        <v>0</v>
      </c>
      <c r="Y1324" s="220">
        <f>IFERROR(INDEX(Sales!$B$6:$F$5005,$T1324,MATCH(Y$10,Sales!$B$5:$F$5,0)),"")</f>
        <v>0</v>
      </c>
      <c r="Z1324" s="201"/>
      <c r="AA1324" s="201"/>
      <c r="AB1324" s="201" t="str">
        <f t="shared" si="126"/>
        <v>No</v>
      </c>
      <c r="AC1324" s="201" t="str">
        <f t="shared" si="127"/>
        <v/>
      </c>
      <c r="AD1324" s="201" t="str">
        <f t="shared" si="125"/>
        <v/>
      </c>
      <c r="AE1324" s="202" t="str">
        <f t="shared" si="128"/>
        <v/>
      </c>
      <c r="AF1324" s="202" t="str">
        <f t="shared" si="129"/>
        <v/>
      </c>
      <c r="AG1324" s="202" t="str">
        <f t="shared" si="130"/>
        <v/>
      </c>
      <c r="AH1324" s="202"/>
      <c r="AI1324" s="1"/>
      <c r="AJ1324" s="217"/>
      <c r="AK1324" s="217"/>
      <c r="AL1324" s="217"/>
      <c r="AM1324" s="217"/>
      <c r="AO1324" s="217"/>
    </row>
    <row r="1325" spans="20:41" x14ac:dyDescent="0.25">
      <c r="T1325" s="200">
        <v>1315</v>
      </c>
      <c r="U1325" s="197">
        <f>IFERROR(INDEX(Sales!$B$6:$F$5005,$T1325,MATCH(U$10,Sales!$B$5:$F$5,0)),"")</f>
        <v>0</v>
      </c>
      <c r="V1325" s="196">
        <f>IFERROR(INDEX(Sales!$B$6:$F$5005,$T1325,MATCH(V$10,Sales!$B$5:$F$5,0)),"")</f>
        <v>0</v>
      </c>
      <c r="W1325" s="196">
        <f>IFERROR(INDEX(Sales!$B$6:$F$5005,$T1325,MATCH(W$10,Sales!$B$5:$F$5,0)),"")</f>
        <v>0</v>
      </c>
      <c r="X1325" s="196">
        <f>IFERROR(INDEX(Sales!$B$6:$F$5005,$T1325,MATCH(X$10,Sales!$B$5:$F$5,0)),"")</f>
        <v>0</v>
      </c>
      <c r="Y1325" s="220">
        <f>IFERROR(INDEX(Sales!$B$6:$F$5005,$T1325,MATCH(Y$10,Sales!$B$5:$F$5,0)),"")</f>
        <v>0</v>
      </c>
      <c r="Z1325" s="201"/>
      <c r="AA1325" s="201"/>
      <c r="AB1325" s="201" t="str">
        <f t="shared" si="126"/>
        <v>No</v>
      </c>
      <c r="AC1325" s="201" t="str">
        <f t="shared" si="127"/>
        <v/>
      </c>
      <c r="AD1325" s="201" t="str">
        <f t="shared" si="125"/>
        <v/>
      </c>
      <c r="AE1325" s="202" t="str">
        <f t="shared" si="128"/>
        <v/>
      </c>
      <c r="AF1325" s="202" t="str">
        <f t="shared" si="129"/>
        <v/>
      </c>
      <c r="AG1325" s="202" t="str">
        <f t="shared" si="130"/>
        <v/>
      </c>
      <c r="AH1325" s="202"/>
      <c r="AI1325" s="1"/>
      <c r="AJ1325" s="217"/>
      <c r="AK1325" s="217"/>
      <c r="AL1325" s="217"/>
      <c r="AM1325" s="217"/>
      <c r="AO1325" s="217"/>
    </row>
    <row r="1326" spans="20:41" x14ac:dyDescent="0.25">
      <c r="T1326" s="200">
        <v>1316</v>
      </c>
      <c r="U1326" s="197">
        <f>IFERROR(INDEX(Sales!$B$6:$F$5005,$T1326,MATCH(U$10,Sales!$B$5:$F$5,0)),"")</f>
        <v>0</v>
      </c>
      <c r="V1326" s="196">
        <f>IFERROR(INDEX(Sales!$B$6:$F$5005,$T1326,MATCH(V$10,Sales!$B$5:$F$5,0)),"")</f>
        <v>0</v>
      </c>
      <c r="W1326" s="196">
        <f>IFERROR(INDEX(Sales!$B$6:$F$5005,$T1326,MATCH(W$10,Sales!$B$5:$F$5,0)),"")</f>
        <v>0</v>
      </c>
      <c r="X1326" s="196">
        <f>IFERROR(INDEX(Sales!$B$6:$F$5005,$T1326,MATCH(X$10,Sales!$B$5:$F$5,0)),"")</f>
        <v>0</v>
      </c>
      <c r="Y1326" s="220">
        <f>IFERROR(INDEX(Sales!$B$6:$F$5005,$T1326,MATCH(Y$10,Sales!$B$5:$F$5,0)),"")</f>
        <v>0</v>
      </c>
      <c r="Z1326" s="201"/>
      <c r="AA1326" s="201"/>
      <c r="AB1326" s="201" t="str">
        <f t="shared" si="126"/>
        <v>No</v>
      </c>
      <c r="AC1326" s="201" t="str">
        <f t="shared" si="127"/>
        <v/>
      </c>
      <c r="AD1326" s="201" t="str">
        <f t="shared" si="125"/>
        <v/>
      </c>
      <c r="AE1326" s="202" t="str">
        <f t="shared" si="128"/>
        <v/>
      </c>
      <c r="AF1326" s="202" t="str">
        <f t="shared" si="129"/>
        <v/>
      </c>
      <c r="AG1326" s="202" t="str">
        <f t="shared" si="130"/>
        <v/>
      </c>
      <c r="AH1326" s="202"/>
      <c r="AI1326" s="1"/>
      <c r="AJ1326" s="217"/>
      <c r="AK1326" s="217"/>
      <c r="AL1326" s="217"/>
      <c r="AM1326" s="217"/>
      <c r="AO1326" s="217"/>
    </row>
    <row r="1327" spans="20:41" x14ac:dyDescent="0.25">
      <c r="T1327" s="200">
        <v>1317</v>
      </c>
      <c r="U1327" s="197">
        <f>IFERROR(INDEX(Sales!$B$6:$F$5005,$T1327,MATCH(U$10,Sales!$B$5:$F$5,0)),"")</f>
        <v>0</v>
      </c>
      <c r="V1327" s="196">
        <f>IFERROR(INDEX(Sales!$B$6:$F$5005,$T1327,MATCH(V$10,Sales!$B$5:$F$5,0)),"")</f>
        <v>0</v>
      </c>
      <c r="W1327" s="196">
        <f>IFERROR(INDEX(Sales!$B$6:$F$5005,$T1327,MATCH(W$10,Sales!$B$5:$F$5,0)),"")</f>
        <v>0</v>
      </c>
      <c r="X1327" s="196">
        <f>IFERROR(INDEX(Sales!$B$6:$F$5005,$T1327,MATCH(X$10,Sales!$B$5:$F$5,0)),"")</f>
        <v>0</v>
      </c>
      <c r="Y1327" s="220">
        <f>IFERROR(INDEX(Sales!$B$6:$F$5005,$T1327,MATCH(Y$10,Sales!$B$5:$F$5,0)),"")</f>
        <v>0</v>
      </c>
      <c r="Z1327" s="201"/>
      <c r="AA1327" s="201"/>
      <c r="AB1327" s="201" t="str">
        <f t="shared" si="126"/>
        <v>No</v>
      </c>
      <c r="AC1327" s="201" t="str">
        <f t="shared" si="127"/>
        <v/>
      </c>
      <c r="AD1327" s="201" t="str">
        <f t="shared" si="125"/>
        <v/>
      </c>
      <c r="AE1327" s="202" t="str">
        <f t="shared" si="128"/>
        <v/>
      </c>
      <c r="AF1327" s="202" t="str">
        <f t="shared" si="129"/>
        <v/>
      </c>
      <c r="AG1327" s="202" t="str">
        <f t="shared" si="130"/>
        <v/>
      </c>
      <c r="AH1327" s="202"/>
      <c r="AI1327" s="1"/>
      <c r="AJ1327" s="217"/>
      <c r="AK1327" s="217"/>
      <c r="AL1327" s="217"/>
      <c r="AM1327" s="217"/>
      <c r="AO1327" s="217"/>
    </row>
    <row r="1328" spans="20:41" x14ac:dyDescent="0.25">
      <c r="T1328" s="200">
        <v>1318</v>
      </c>
      <c r="U1328" s="197">
        <f>IFERROR(INDEX(Sales!$B$6:$F$5005,$T1328,MATCH(U$10,Sales!$B$5:$F$5,0)),"")</f>
        <v>0</v>
      </c>
      <c r="V1328" s="196">
        <f>IFERROR(INDEX(Sales!$B$6:$F$5005,$T1328,MATCH(V$10,Sales!$B$5:$F$5,0)),"")</f>
        <v>0</v>
      </c>
      <c r="W1328" s="196">
        <f>IFERROR(INDEX(Sales!$B$6:$F$5005,$T1328,MATCH(W$10,Sales!$B$5:$F$5,0)),"")</f>
        <v>0</v>
      </c>
      <c r="X1328" s="196">
        <f>IFERROR(INDEX(Sales!$B$6:$F$5005,$T1328,MATCH(X$10,Sales!$B$5:$F$5,0)),"")</f>
        <v>0</v>
      </c>
      <c r="Y1328" s="220">
        <f>IFERROR(INDEX(Sales!$B$6:$F$5005,$T1328,MATCH(Y$10,Sales!$B$5:$F$5,0)),"")</f>
        <v>0</v>
      </c>
      <c r="Z1328" s="201"/>
      <c r="AA1328" s="201"/>
      <c r="AB1328" s="201" t="str">
        <f t="shared" si="126"/>
        <v>No</v>
      </c>
      <c r="AC1328" s="201" t="str">
        <f t="shared" si="127"/>
        <v/>
      </c>
      <c r="AD1328" s="201" t="str">
        <f t="shared" si="125"/>
        <v/>
      </c>
      <c r="AE1328" s="202" t="str">
        <f t="shared" si="128"/>
        <v/>
      </c>
      <c r="AF1328" s="202" t="str">
        <f t="shared" si="129"/>
        <v/>
      </c>
      <c r="AG1328" s="202" t="str">
        <f t="shared" si="130"/>
        <v/>
      </c>
      <c r="AH1328" s="202"/>
      <c r="AI1328" s="1"/>
      <c r="AJ1328" s="217"/>
      <c r="AK1328" s="217"/>
      <c r="AL1328" s="217"/>
      <c r="AM1328" s="217"/>
      <c r="AO1328" s="217"/>
    </row>
    <row r="1329" spans="20:41" x14ac:dyDescent="0.25">
      <c r="T1329" s="200">
        <v>1319</v>
      </c>
      <c r="U1329" s="197">
        <f>IFERROR(INDEX(Sales!$B$6:$F$5005,$T1329,MATCH(U$10,Sales!$B$5:$F$5,0)),"")</f>
        <v>0</v>
      </c>
      <c r="V1329" s="196">
        <f>IFERROR(INDEX(Sales!$B$6:$F$5005,$T1329,MATCH(V$10,Sales!$B$5:$F$5,0)),"")</f>
        <v>0</v>
      </c>
      <c r="W1329" s="196">
        <f>IFERROR(INDEX(Sales!$B$6:$F$5005,$T1329,MATCH(W$10,Sales!$B$5:$F$5,0)),"")</f>
        <v>0</v>
      </c>
      <c r="X1329" s="196">
        <f>IFERROR(INDEX(Sales!$B$6:$F$5005,$T1329,MATCH(X$10,Sales!$B$5:$F$5,0)),"")</f>
        <v>0</v>
      </c>
      <c r="Y1329" s="220">
        <f>IFERROR(INDEX(Sales!$B$6:$F$5005,$T1329,MATCH(Y$10,Sales!$B$5:$F$5,0)),"")</f>
        <v>0</v>
      </c>
      <c r="Z1329" s="201"/>
      <c r="AA1329" s="201"/>
      <c r="AB1329" s="201" t="str">
        <f t="shared" si="126"/>
        <v>No</v>
      </c>
      <c r="AC1329" s="201" t="str">
        <f t="shared" si="127"/>
        <v/>
      </c>
      <c r="AD1329" s="201" t="str">
        <f t="shared" si="125"/>
        <v/>
      </c>
      <c r="AE1329" s="202" t="str">
        <f t="shared" si="128"/>
        <v/>
      </c>
      <c r="AF1329" s="202" t="str">
        <f t="shared" si="129"/>
        <v/>
      </c>
      <c r="AG1329" s="202" t="str">
        <f t="shared" si="130"/>
        <v/>
      </c>
      <c r="AH1329" s="202"/>
      <c r="AI1329" s="1"/>
      <c r="AJ1329" s="217"/>
      <c r="AK1329" s="217"/>
      <c r="AL1329" s="217"/>
      <c r="AM1329" s="217"/>
      <c r="AO1329" s="217"/>
    </row>
    <row r="1330" spans="20:41" x14ac:dyDescent="0.25">
      <c r="T1330" s="200">
        <v>1320</v>
      </c>
      <c r="U1330" s="197">
        <f>IFERROR(INDEX(Sales!$B$6:$F$5005,$T1330,MATCH(U$10,Sales!$B$5:$F$5,0)),"")</f>
        <v>0</v>
      </c>
      <c r="V1330" s="196">
        <f>IFERROR(INDEX(Sales!$B$6:$F$5005,$T1330,MATCH(V$10,Sales!$B$5:$F$5,0)),"")</f>
        <v>0</v>
      </c>
      <c r="W1330" s="196">
        <f>IFERROR(INDEX(Sales!$B$6:$F$5005,$T1330,MATCH(W$10,Sales!$B$5:$F$5,0)),"")</f>
        <v>0</v>
      </c>
      <c r="X1330" s="196">
        <f>IFERROR(INDEX(Sales!$B$6:$F$5005,$T1330,MATCH(X$10,Sales!$B$5:$F$5,0)),"")</f>
        <v>0</v>
      </c>
      <c r="Y1330" s="220">
        <f>IFERROR(INDEX(Sales!$B$6:$F$5005,$T1330,MATCH(Y$10,Sales!$B$5:$F$5,0)),"")</f>
        <v>0</v>
      </c>
      <c r="Z1330" s="201"/>
      <c r="AA1330" s="201"/>
      <c r="AB1330" s="201" t="str">
        <f t="shared" si="126"/>
        <v>No</v>
      </c>
      <c r="AC1330" s="201" t="str">
        <f t="shared" si="127"/>
        <v/>
      </c>
      <c r="AD1330" s="201" t="str">
        <f t="shared" si="125"/>
        <v/>
      </c>
      <c r="AE1330" s="202" t="str">
        <f t="shared" si="128"/>
        <v/>
      </c>
      <c r="AF1330" s="202" t="str">
        <f t="shared" si="129"/>
        <v/>
      </c>
      <c r="AG1330" s="202" t="str">
        <f t="shared" si="130"/>
        <v/>
      </c>
      <c r="AH1330" s="202"/>
      <c r="AI1330" s="1"/>
      <c r="AJ1330" s="217"/>
      <c r="AK1330" s="217"/>
      <c r="AL1330" s="217"/>
      <c r="AM1330" s="217"/>
      <c r="AO1330" s="217"/>
    </row>
    <row r="1331" spans="20:41" x14ac:dyDescent="0.25">
      <c r="T1331" s="200">
        <v>1321</v>
      </c>
      <c r="U1331" s="197">
        <f>IFERROR(INDEX(Sales!$B$6:$F$5005,$T1331,MATCH(U$10,Sales!$B$5:$F$5,0)),"")</f>
        <v>0</v>
      </c>
      <c r="V1331" s="196">
        <f>IFERROR(INDEX(Sales!$B$6:$F$5005,$T1331,MATCH(V$10,Sales!$B$5:$F$5,0)),"")</f>
        <v>0</v>
      </c>
      <c r="W1331" s="196">
        <f>IFERROR(INDEX(Sales!$B$6:$F$5005,$T1331,MATCH(W$10,Sales!$B$5:$F$5,0)),"")</f>
        <v>0</v>
      </c>
      <c r="X1331" s="196">
        <f>IFERROR(INDEX(Sales!$B$6:$F$5005,$T1331,MATCH(X$10,Sales!$B$5:$F$5,0)),"")</f>
        <v>0</v>
      </c>
      <c r="Y1331" s="220">
        <f>IFERROR(INDEX(Sales!$B$6:$F$5005,$T1331,MATCH(Y$10,Sales!$B$5:$F$5,0)),"")</f>
        <v>0</v>
      </c>
      <c r="Z1331" s="201"/>
      <c r="AA1331" s="201"/>
      <c r="AB1331" s="201" t="str">
        <f t="shared" si="126"/>
        <v>No</v>
      </c>
      <c r="AC1331" s="201" t="str">
        <f t="shared" si="127"/>
        <v/>
      </c>
      <c r="AD1331" s="201" t="str">
        <f t="shared" si="125"/>
        <v/>
      </c>
      <c r="AE1331" s="202" t="str">
        <f t="shared" si="128"/>
        <v/>
      </c>
      <c r="AF1331" s="202" t="str">
        <f t="shared" si="129"/>
        <v/>
      </c>
      <c r="AG1331" s="202" t="str">
        <f t="shared" si="130"/>
        <v/>
      </c>
      <c r="AH1331" s="202"/>
      <c r="AI1331" s="1"/>
      <c r="AJ1331" s="217"/>
      <c r="AK1331" s="217"/>
      <c r="AL1331" s="217"/>
      <c r="AM1331" s="217"/>
      <c r="AO1331" s="217"/>
    </row>
    <row r="1332" spans="20:41" x14ac:dyDescent="0.25">
      <c r="T1332" s="200">
        <v>1322</v>
      </c>
      <c r="U1332" s="197">
        <f>IFERROR(INDEX(Sales!$B$6:$F$5005,$T1332,MATCH(U$10,Sales!$B$5:$F$5,0)),"")</f>
        <v>0</v>
      </c>
      <c r="V1332" s="196">
        <f>IFERROR(INDEX(Sales!$B$6:$F$5005,$T1332,MATCH(V$10,Sales!$B$5:$F$5,0)),"")</f>
        <v>0</v>
      </c>
      <c r="W1332" s="196">
        <f>IFERROR(INDEX(Sales!$B$6:$F$5005,$T1332,MATCH(W$10,Sales!$B$5:$F$5,0)),"")</f>
        <v>0</v>
      </c>
      <c r="X1332" s="196">
        <f>IFERROR(INDEX(Sales!$B$6:$F$5005,$T1332,MATCH(X$10,Sales!$B$5:$F$5,0)),"")</f>
        <v>0</v>
      </c>
      <c r="Y1332" s="220">
        <f>IFERROR(INDEX(Sales!$B$6:$F$5005,$T1332,MATCH(Y$10,Sales!$B$5:$F$5,0)),"")</f>
        <v>0</v>
      </c>
      <c r="Z1332" s="201"/>
      <c r="AA1332" s="201"/>
      <c r="AB1332" s="201" t="str">
        <f t="shared" si="126"/>
        <v>No</v>
      </c>
      <c r="AC1332" s="201" t="str">
        <f t="shared" si="127"/>
        <v/>
      </c>
      <c r="AD1332" s="201" t="str">
        <f t="shared" si="125"/>
        <v/>
      </c>
      <c r="AE1332" s="202" t="str">
        <f t="shared" si="128"/>
        <v/>
      </c>
      <c r="AF1332" s="202" t="str">
        <f t="shared" si="129"/>
        <v/>
      </c>
      <c r="AG1332" s="202" t="str">
        <f t="shared" si="130"/>
        <v/>
      </c>
      <c r="AH1332" s="202"/>
      <c r="AI1332" s="1"/>
      <c r="AJ1332" s="217"/>
      <c r="AK1332" s="217"/>
      <c r="AL1332" s="217"/>
      <c r="AM1332" s="217"/>
      <c r="AO1332" s="217"/>
    </row>
    <row r="1333" spans="20:41" x14ac:dyDescent="0.25">
      <c r="T1333" s="200">
        <v>1323</v>
      </c>
      <c r="U1333" s="197">
        <f>IFERROR(INDEX(Sales!$B$6:$F$5005,$T1333,MATCH(U$10,Sales!$B$5:$F$5,0)),"")</f>
        <v>0</v>
      </c>
      <c r="V1333" s="196">
        <f>IFERROR(INDEX(Sales!$B$6:$F$5005,$T1333,MATCH(V$10,Sales!$B$5:$F$5,0)),"")</f>
        <v>0</v>
      </c>
      <c r="W1333" s="196">
        <f>IFERROR(INDEX(Sales!$B$6:$F$5005,$T1333,MATCH(W$10,Sales!$B$5:$F$5,0)),"")</f>
        <v>0</v>
      </c>
      <c r="X1333" s="196">
        <f>IFERROR(INDEX(Sales!$B$6:$F$5005,$T1333,MATCH(X$10,Sales!$B$5:$F$5,0)),"")</f>
        <v>0</v>
      </c>
      <c r="Y1333" s="220">
        <f>IFERROR(INDEX(Sales!$B$6:$F$5005,$T1333,MATCH(Y$10,Sales!$B$5:$F$5,0)),"")</f>
        <v>0</v>
      </c>
      <c r="Z1333" s="201"/>
      <c r="AA1333" s="201"/>
      <c r="AB1333" s="201" t="str">
        <f t="shared" si="126"/>
        <v>No</v>
      </c>
      <c r="AC1333" s="201" t="str">
        <f t="shared" si="127"/>
        <v/>
      </c>
      <c r="AD1333" s="201" t="str">
        <f t="shared" si="125"/>
        <v/>
      </c>
      <c r="AE1333" s="202" t="str">
        <f t="shared" si="128"/>
        <v/>
      </c>
      <c r="AF1333" s="202" t="str">
        <f t="shared" si="129"/>
        <v/>
      </c>
      <c r="AG1333" s="202" t="str">
        <f t="shared" si="130"/>
        <v/>
      </c>
      <c r="AH1333" s="202"/>
      <c r="AI1333" s="1"/>
      <c r="AJ1333" s="217"/>
      <c r="AK1333" s="217"/>
      <c r="AL1333" s="217"/>
      <c r="AM1333" s="217"/>
      <c r="AO1333" s="217"/>
    </row>
    <row r="1334" spans="20:41" x14ac:dyDescent="0.25">
      <c r="T1334" s="200">
        <v>1324</v>
      </c>
      <c r="U1334" s="197">
        <f>IFERROR(INDEX(Sales!$B$6:$F$5005,$T1334,MATCH(U$10,Sales!$B$5:$F$5,0)),"")</f>
        <v>0</v>
      </c>
      <c r="V1334" s="196">
        <f>IFERROR(INDEX(Sales!$B$6:$F$5005,$T1334,MATCH(V$10,Sales!$B$5:$F$5,0)),"")</f>
        <v>0</v>
      </c>
      <c r="W1334" s="196">
        <f>IFERROR(INDEX(Sales!$B$6:$F$5005,$T1334,MATCH(W$10,Sales!$B$5:$F$5,0)),"")</f>
        <v>0</v>
      </c>
      <c r="X1334" s="196">
        <f>IFERROR(INDEX(Sales!$B$6:$F$5005,$T1334,MATCH(X$10,Sales!$B$5:$F$5,0)),"")</f>
        <v>0</v>
      </c>
      <c r="Y1334" s="220">
        <f>IFERROR(INDEX(Sales!$B$6:$F$5005,$T1334,MATCH(Y$10,Sales!$B$5:$F$5,0)),"")</f>
        <v>0</v>
      </c>
      <c r="Z1334" s="201"/>
      <c r="AA1334" s="201"/>
      <c r="AB1334" s="201" t="str">
        <f t="shared" si="126"/>
        <v>No</v>
      </c>
      <c r="AC1334" s="201" t="str">
        <f t="shared" si="127"/>
        <v/>
      </c>
      <c r="AD1334" s="201" t="str">
        <f t="shared" si="125"/>
        <v/>
      </c>
      <c r="AE1334" s="202" t="str">
        <f t="shared" si="128"/>
        <v/>
      </c>
      <c r="AF1334" s="202" t="str">
        <f t="shared" si="129"/>
        <v/>
      </c>
      <c r="AG1334" s="202" t="str">
        <f t="shared" si="130"/>
        <v/>
      </c>
      <c r="AH1334" s="202"/>
      <c r="AI1334" s="1"/>
      <c r="AJ1334" s="217"/>
      <c r="AK1334" s="217"/>
      <c r="AL1334" s="217"/>
      <c r="AM1334" s="217"/>
      <c r="AO1334" s="217"/>
    </row>
    <row r="1335" spans="20:41" x14ac:dyDescent="0.25">
      <c r="T1335" s="200">
        <v>1325</v>
      </c>
      <c r="U1335" s="197">
        <f>IFERROR(INDEX(Sales!$B$6:$F$5005,$T1335,MATCH(U$10,Sales!$B$5:$F$5,0)),"")</f>
        <v>0</v>
      </c>
      <c r="V1335" s="196">
        <f>IFERROR(INDEX(Sales!$B$6:$F$5005,$T1335,MATCH(V$10,Sales!$B$5:$F$5,0)),"")</f>
        <v>0</v>
      </c>
      <c r="W1335" s="196">
        <f>IFERROR(INDEX(Sales!$B$6:$F$5005,$T1335,MATCH(W$10,Sales!$B$5:$F$5,0)),"")</f>
        <v>0</v>
      </c>
      <c r="X1335" s="196">
        <f>IFERROR(INDEX(Sales!$B$6:$F$5005,$T1335,MATCH(X$10,Sales!$B$5:$F$5,0)),"")</f>
        <v>0</v>
      </c>
      <c r="Y1335" s="220">
        <f>IFERROR(INDEX(Sales!$B$6:$F$5005,$T1335,MATCH(Y$10,Sales!$B$5:$F$5,0)),"")</f>
        <v>0</v>
      </c>
      <c r="Z1335" s="201"/>
      <c r="AA1335" s="201"/>
      <c r="AB1335" s="201" t="str">
        <f t="shared" si="126"/>
        <v>No</v>
      </c>
      <c r="AC1335" s="201" t="str">
        <f t="shared" si="127"/>
        <v/>
      </c>
      <c r="AD1335" s="201" t="str">
        <f t="shared" si="125"/>
        <v/>
      </c>
      <c r="AE1335" s="202" t="str">
        <f t="shared" si="128"/>
        <v/>
      </c>
      <c r="AF1335" s="202" t="str">
        <f t="shared" si="129"/>
        <v/>
      </c>
      <c r="AG1335" s="202" t="str">
        <f t="shared" si="130"/>
        <v/>
      </c>
      <c r="AH1335" s="202"/>
      <c r="AI1335" s="1"/>
      <c r="AJ1335" s="217"/>
      <c r="AK1335" s="217"/>
      <c r="AL1335" s="217"/>
      <c r="AM1335" s="217"/>
      <c r="AO1335" s="217"/>
    </row>
    <row r="1336" spans="20:41" x14ac:dyDescent="0.25">
      <c r="T1336" s="200">
        <v>1326</v>
      </c>
      <c r="U1336" s="197">
        <f>IFERROR(INDEX(Sales!$B$6:$F$5005,$T1336,MATCH(U$10,Sales!$B$5:$F$5,0)),"")</f>
        <v>0</v>
      </c>
      <c r="V1336" s="196">
        <f>IFERROR(INDEX(Sales!$B$6:$F$5005,$T1336,MATCH(V$10,Sales!$B$5:$F$5,0)),"")</f>
        <v>0</v>
      </c>
      <c r="W1336" s="196">
        <f>IFERROR(INDEX(Sales!$B$6:$F$5005,$T1336,MATCH(W$10,Sales!$B$5:$F$5,0)),"")</f>
        <v>0</v>
      </c>
      <c r="X1336" s="196">
        <f>IFERROR(INDEX(Sales!$B$6:$F$5005,$T1336,MATCH(X$10,Sales!$B$5:$F$5,0)),"")</f>
        <v>0</v>
      </c>
      <c r="Y1336" s="220">
        <f>IFERROR(INDEX(Sales!$B$6:$F$5005,$T1336,MATCH(Y$10,Sales!$B$5:$F$5,0)),"")</f>
        <v>0</v>
      </c>
      <c r="Z1336" s="201"/>
      <c r="AA1336" s="201"/>
      <c r="AB1336" s="201" t="str">
        <f t="shared" si="126"/>
        <v>No</v>
      </c>
      <c r="AC1336" s="201" t="str">
        <f t="shared" si="127"/>
        <v/>
      </c>
      <c r="AD1336" s="201" t="str">
        <f t="shared" si="125"/>
        <v/>
      </c>
      <c r="AE1336" s="202" t="str">
        <f t="shared" si="128"/>
        <v/>
      </c>
      <c r="AF1336" s="202" t="str">
        <f t="shared" si="129"/>
        <v/>
      </c>
      <c r="AG1336" s="202" t="str">
        <f t="shared" si="130"/>
        <v/>
      </c>
      <c r="AH1336" s="202"/>
      <c r="AI1336" s="1"/>
      <c r="AJ1336" s="217"/>
      <c r="AK1336" s="217"/>
      <c r="AL1336" s="217"/>
      <c r="AM1336" s="217"/>
      <c r="AO1336" s="217"/>
    </row>
    <row r="1337" spans="20:41" x14ac:dyDescent="0.25">
      <c r="T1337" s="200">
        <v>1327</v>
      </c>
      <c r="U1337" s="197">
        <f>IFERROR(INDEX(Sales!$B$6:$F$5005,$T1337,MATCH(U$10,Sales!$B$5:$F$5,0)),"")</f>
        <v>0</v>
      </c>
      <c r="V1337" s="196">
        <f>IFERROR(INDEX(Sales!$B$6:$F$5005,$T1337,MATCH(V$10,Sales!$B$5:$F$5,0)),"")</f>
        <v>0</v>
      </c>
      <c r="W1337" s="196">
        <f>IFERROR(INDEX(Sales!$B$6:$F$5005,$T1337,MATCH(W$10,Sales!$B$5:$F$5,0)),"")</f>
        <v>0</v>
      </c>
      <c r="X1337" s="196">
        <f>IFERROR(INDEX(Sales!$B$6:$F$5005,$T1337,MATCH(X$10,Sales!$B$5:$F$5,0)),"")</f>
        <v>0</v>
      </c>
      <c r="Y1337" s="220">
        <f>IFERROR(INDEX(Sales!$B$6:$F$5005,$T1337,MATCH(Y$10,Sales!$B$5:$F$5,0)),"")</f>
        <v>0</v>
      </c>
      <c r="Z1337" s="201"/>
      <c r="AA1337" s="201"/>
      <c r="AB1337" s="201" t="str">
        <f t="shared" si="126"/>
        <v>No</v>
      </c>
      <c r="AC1337" s="201" t="str">
        <f t="shared" si="127"/>
        <v/>
      </c>
      <c r="AD1337" s="201" t="str">
        <f t="shared" si="125"/>
        <v/>
      </c>
      <c r="AE1337" s="202" t="str">
        <f t="shared" si="128"/>
        <v/>
      </c>
      <c r="AF1337" s="202" t="str">
        <f t="shared" si="129"/>
        <v/>
      </c>
      <c r="AG1337" s="202" t="str">
        <f t="shared" si="130"/>
        <v/>
      </c>
      <c r="AH1337" s="202"/>
      <c r="AI1337" s="1"/>
      <c r="AJ1337" s="217"/>
      <c r="AK1337" s="217"/>
      <c r="AL1337" s="217"/>
      <c r="AM1337" s="217"/>
      <c r="AO1337" s="217"/>
    </row>
    <row r="1338" spans="20:41" x14ac:dyDescent="0.25">
      <c r="T1338" s="200">
        <v>1328</v>
      </c>
      <c r="U1338" s="197">
        <f>IFERROR(INDEX(Sales!$B$6:$F$5005,$T1338,MATCH(U$10,Sales!$B$5:$F$5,0)),"")</f>
        <v>0</v>
      </c>
      <c r="V1338" s="196">
        <f>IFERROR(INDEX(Sales!$B$6:$F$5005,$T1338,MATCH(V$10,Sales!$B$5:$F$5,0)),"")</f>
        <v>0</v>
      </c>
      <c r="W1338" s="196">
        <f>IFERROR(INDEX(Sales!$B$6:$F$5005,$T1338,MATCH(W$10,Sales!$B$5:$F$5,0)),"")</f>
        <v>0</v>
      </c>
      <c r="X1338" s="196">
        <f>IFERROR(INDEX(Sales!$B$6:$F$5005,$T1338,MATCH(X$10,Sales!$B$5:$F$5,0)),"")</f>
        <v>0</v>
      </c>
      <c r="Y1338" s="220">
        <f>IFERROR(INDEX(Sales!$B$6:$F$5005,$T1338,MATCH(Y$10,Sales!$B$5:$F$5,0)),"")</f>
        <v>0</v>
      </c>
      <c r="Z1338" s="201"/>
      <c r="AA1338" s="201"/>
      <c r="AB1338" s="201" t="str">
        <f t="shared" si="126"/>
        <v>No</v>
      </c>
      <c r="AC1338" s="201" t="str">
        <f t="shared" si="127"/>
        <v/>
      </c>
      <c r="AD1338" s="201" t="str">
        <f t="shared" si="125"/>
        <v/>
      </c>
      <c r="AE1338" s="202" t="str">
        <f t="shared" si="128"/>
        <v/>
      </c>
      <c r="AF1338" s="202" t="str">
        <f t="shared" si="129"/>
        <v/>
      </c>
      <c r="AG1338" s="202" t="str">
        <f t="shared" si="130"/>
        <v/>
      </c>
      <c r="AH1338" s="202"/>
      <c r="AI1338" s="1"/>
      <c r="AJ1338" s="217"/>
      <c r="AK1338" s="217"/>
      <c r="AL1338" s="217"/>
      <c r="AM1338" s="217"/>
      <c r="AO1338" s="217"/>
    </row>
    <row r="1339" spans="20:41" x14ac:dyDescent="0.25">
      <c r="T1339" s="200">
        <v>1329</v>
      </c>
      <c r="U1339" s="197">
        <f>IFERROR(INDEX(Sales!$B$6:$F$5005,$T1339,MATCH(U$10,Sales!$B$5:$F$5,0)),"")</f>
        <v>0</v>
      </c>
      <c r="V1339" s="196">
        <f>IFERROR(INDEX(Sales!$B$6:$F$5005,$T1339,MATCH(V$10,Sales!$B$5:$F$5,0)),"")</f>
        <v>0</v>
      </c>
      <c r="W1339" s="196">
        <f>IFERROR(INDEX(Sales!$B$6:$F$5005,$T1339,MATCH(W$10,Sales!$B$5:$F$5,0)),"")</f>
        <v>0</v>
      </c>
      <c r="X1339" s="196">
        <f>IFERROR(INDEX(Sales!$B$6:$F$5005,$T1339,MATCH(X$10,Sales!$B$5:$F$5,0)),"")</f>
        <v>0</v>
      </c>
      <c r="Y1339" s="220">
        <f>IFERROR(INDEX(Sales!$B$6:$F$5005,$T1339,MATCH(Y$10,Sales!$B$5:$F$5,0)),"")</f>
        <v>0</v>
      </c>
      <c r="Z1339" s="201"/>
      <c r="AA1339" s="201"/>
      <c r="AB1339" s="201" t="str">
        <f t="shared" si="126"/>
        <v>No</v>
      </c>
      <c r="AC1339" s="201" t="str">
        <f t="shared" si="127"/>
        <v/>
      </c>
      <c r="AD1339" s="201" t="str">
        <f t="shared" si="125"/>
        <v/>
      </c>
      <c r="AE1339" s="202" t="str">
        <f t="shared" si="128"/>
        <v/>
      </c>
      <c r="AF1339" s="202" t="str">
        <f t="shared" si="129"/>
        <v/>
      </c>
      <c r="AG1339" s="202" t="str">
        <f t="shared" si="130"/>
        <v/>
      </c>
      <c r="AH1339" s="202"/>
      <c r="AI1339" s="1"/>
      <c r="AJ1339" s="217"/>
      <c r="AK1339" s="217"/>
      <c r="AL1339" s="217"/>
      <c r="AM1339" s="217"/>
      <c r="AO1339" s="217"/>
    </row>
    <row r="1340" spans="20:41" x14ac:dyDescent="0.25">
      <c r="T1340" s="200">
        <v>1330</v>
      </c>
      <c r="U1340" s="197">
        <f>IFERROR(INDEX(Sales!$B$6:$F$5005,$T1340,MATCH(U$10,Sales!$B$5:$F$5,0)),"")</f>
        <v>0</v>
      </c>
      <c r="V1340" s="196">
        <f>IFERROR(INDEX(Sales!$B$6:$F$5005,$T1340,MATCH(V$10,Sales!$B$5:$F$5,0)),"")</f>
        <v>0</v>
      </c>
      <c r="W1340" s="196">
        <f>IFERROR(INDEX(Sales!$B$6:$F$5005,$T1340,MATCH(W$10,Sales!$B$5:$F$5,0)),"")</f>
        <v>0</v>
      </c>
      <c r="X1340" s="196">
        <f>IFERROR(INDEX(Sales!$B$6:$F$5005,$T1340,MATCH(X$10,Sales!$B$5:$F$5,0)),"")</f>
        <v>0</v>
      </c>
      <c r="Y1340" s="220">
        <f>IFERROR(INDEX(Sales!$B$6:$F$5005,$T1340,MATCH(Y$10,Sales!$B$5:$F$5,0)),"")</f>
        <v>0</v>
      </c>
      <c r="Z1340" s="201"/>
      <c r="AA1340" s="201"/>
      <c r="AB1340" s="201" t="str">
        <f t="shared" si="126"/>
        <v>No</v>
      </c>
      <c r="AC1340" s="201" t="str">
        <f t="shared" si="127"/>
        <v/>
      </c>
      <c r="AD1340" s="201" t="str">
        <f t="shared" si="125"/>
        <v/>
      </c>
      <c r="AE1340" s="202" t="str">
        <f t="shared" si="128"/>
        <v/>
      </c>
      <c r="AF1340" s="202" t="str">
        <f t="shared" si="129"/>
        <v/>
      </c>
      <c r="AG1340" s="202" t="str">
        <f t="shared" si="130"/>
        <v/>
      </c>
      <c r="AH1340" s="202"/>
      <c r="AI1340" s="1"/>
      <c r="AJ1340" s="217"/>
      <c r="AK1340" s="217"/>
      <c r="AL1340" s="217"/>
      <c r="AM1340" s="217"/>
      <c r="AO1340" s="217"/>
    </row>
    <row r="1341" spans="20:41" x14ac:dyDescent="0.25">
      <c r="T1341" s="200">
        <v>1331</v>
      </c>
      <c r="U1341" s="197">
        <f>IFERROR(INDEX(Sales!$B$6:$F$5005,$T1341,MATCH(U$10,Sales!$B$5:$F$5,0)),"")</f>
        <v>0</v>
      </c>
      <c r="V1341" s="196">
        <f>IFERROR(INDEX(Sales!$B$6:$F$5005,$T1341,MATCH(V$10,Sales!$B$5:$F$5,0)),"")</f>
        <v>0</v>
      </c>
      <c r="W1341" s="196">
        <f>IFERROR(INDEX(Sales!$B$6:$F$5005,$T1341,MATCH(W$10,Sales!$B$5:$F$5,0)),"")</f>
        <v>0</v>
      </c>
      <c r="X1341" s="196">
        <f>IFERROR(INDEX(Sales!$B$6:$F$5005,$T1341,MATCH(X$10,Sales!$B$5:$F$5,0)),"")</f>
        <v>0</v>
      </c>
      <c r="Y1341" s="220">
        <f>IFERROR(INDEX(Sales!$B$6:$F$5005,$T1341,MATCH(Y$10,Sales!$B$5:$F$5,0)),"")</f>
        <v>0</v>
      </c>
      <c r="Z1341" s="201"/>
      <c r="AA1341" s="201"/>
      <c r="AB1341" s="201" t="str">
        <f t="shared" si="126"/>
        <v>No</v>
      </c>
      <c r="AC1341" s="201" t="str">
        <f t="shared" si="127"/>
        <v/>
      </c>
      <c r="AD1341" s="201" t="str">
        <f t="shared" si="125"/>
        <v/>
      </c>
      <c r="AE1341" s="202" t="str">
        <f t="shared" si="128"/>
        <v/>
      </c>
      <c r="AF1341" s="202" t="str">
        <f t="shared" si="129"/>
        <v/>
      </c>
      <c r="AG1341" s="202" t="str">
        <f t="shared" si="130"/>
        <v/>
      </c>
      <c r="AH1341" s="202"/>
      <c r="AI1341" s="1"/>
      <c r="AJ1341" s="217"/>
      <c r="AK1341" s="217"/>
      <c r="AL1341" s="217"/>
      <c r="AM1341" s="217"/>
      <c r="AO1341" s="217"/>
    </row>
    <row r="1342" spans="20:41" x14ac:dyDescent="0.25">
      <c r="T1342" s="200">
        <v>1332</v>
      </c>
      <c r="U1342" s="197">
        <f>IFERROR(INDEX(Sales!$B$6:$F$5005,$T1342,MATCH(U$10,Sales!$B$5:$F$5,0)),"")</f>
        <v>0</v>
      </c>
      <c r="V1342" s="196">
        <f>IFERROR(INDEX(Sales!$B$6:$F$5005,$T1342,MATCH(V$10,Sales!$B$5:$F$5,0)),"")</f>
        <v>0</v>
      </c>
      <c r="W1342" s="196">
        <f>IFERROR(INDEX(Sales!$B$6:$F$5005,$T1342,MATCH(W$10,Sales!$B$5:$F$5,0)),"")</f>
        <v>0</v>
      </c>
      <c r="X1342" s="196">
        <f>IFERROR(INDEX(Sales!$B$6:$F$5005,$T1342,MATCH(X$10,Sales!$B$5:$F$5,0)),"")</f>
        <v>0</v>
      </c>
      <c r="Y1342" s="220">
        <f>IFERROR(INDEX(Sales!$B$6:$F$5005,$T1342,MATCH(Y$10,Sales!$B$5:$F$5,0)),"")</f>
        <v>0</v>
      </c>
      <c r="Z1342" s="201"/>
      <c r="AA1342" s="201"/>
      <c r="AB1342" s="201" t="str">
        <f t="shared" si="126"/>
        <v>No</v>
      </c>
      <c r="AC1342" s="201" t="str">
        <f t="shared" si="127"/>
        <v/>
      </c>
      <c r="AD1342" s="201" t="str">
        <f t="shared" si="125"/>
        <v/>
      </c>
      <c r="AE1342" s="202" t="str">
        <f t="shared" si="128"/>
        <v/>
      </c>
      <c r="AF1342" s="202" t="str">
        <f t="shared" si="129"/>
        <v/>
      </c>
      <c r="AG1342" s="202" t="str">
        <f t="shared" si="130"/>
        <v/>
      </c>
      <c r="AH1342" s="202"/>
      <c r="AI1342" s="1"/>
      <c r="AJ1342" s="217"/>
      <c r="AK1342" s="217"/>
      <c r="AL1342" s="217"/>
      <c r="AM1342" s="217"/>
      <c r="AO1342" s="217"/>
    </row>
    <row r="1343" spans="20:41" x14ac:dyDescent="0.25">
      <c r="T1343" s="200">
        <v>1333</v>
      </c>
      <c r="U1343" s="197">
        <f>IFERROR(INDEX(Sales!$B$6:$F$5005,$T1343,MATCH(U$10,Sales!$B$5:$F$5,0)),"")</f>
        <v>0</v>
      </c>
      <c r="V1343" s="196">
        <f>IFERROR(INDEX(Sales!$B$6:$F$5005,$T1343,MATCH(V$10,Sales!$B$5:$F$5,0)),"")</f>
        <v>0</v>
      </c>
      <c r="W1343" s="196">
        <f>IFERROR(INDEX(Sales!$B$6:$F$5005,$T1343,MATCH(W$10,Sales!$B$5:$F$5,0)),"")</f>
        <v>0</v>
      </c>
      <c r="X1343" s="196">
        <f>IFERROR(INDEX(Sales!$B$6:$F$5005,$T1343,MATCH(X$10,Sales!$B$5:$F$5,0)),"")</f>
        <v>0</v>
      </c>
      <c r="Y1343" s="220">
        <f>IFERROR(INDEX(Sales!$B$6:$F$5005,$T1343,MATCH(Y$10,Sales!$B$5:$F$5,0)),"")</f>
        <v>0</v>
      </c>
      <c r="Z1343" s="201"/>
      <c r="AA1343" s="201"/>
      <c r="AB1343" s="201" t="str">
        <f t="shared" si="126"/>
        <v>No</v>
      </c>
      <c r="AC1343" s="201" t="str">
        <f t="shared" si="127"/>
        <v/>
      </c>
      <c r="AD1343" s="201" t="str">
        <f t="shared" si="125"/>
        <v/>
      </c>
      <c r="AE1343" s="202" t="str">
        <f t="shared" si="128"/>
        <v/>
      </c>
      <c r="AF1343" s="202" t="str">
        <f t="shared" si="129"/>
        <v/>
      </c>
      <c r="AG1343" s="202" t="str">
        <f t="shared" si="130"/>
        <v/>
      </c>
      <c r="AH1343" s="202"/>
      <c r="AI1343" s="1"/>
      <c r="AJ1343" s="217"/>
      <c r="AK1343" s="217"/>
      <c r="AL1343" s="217"/>
      <c r="AM1343" s="217"/>
      <c r="AO1343" s="217"/>
    </row>
    <row r="1344" spans="20:41" x14ac:dyDescent="0.25">
      <c r="T1344" s="200">
        <v>1334</v>
      </c>
      <c r="U1344" s="197">
        <f>IFERROR(INDEX(Sales!$B$6:$F$5005,$T1344,MATCH(U$10,Sales!$B$5:$F$5,0)),"")</f>
        <v>0</v>
      </c>
      <c r="V1344" s="196">
        <f>IFERROR(INDEX(Sales!$B$6:$F$5005,$T1344,MATCH(V$10,Sales!$B$5:$F$5,0)),"")</f>
        <v>0</v>
      </c>
      <c r="W1344" s="196">
        <f>IFERROR(INDEX(Sales!$B$6:$F$5005,$T1344,MATCH(W$10,Sales!$B$5:$F$5,0)),"")</f>
        <v>0</v>
      </c>
      <c r="X1344" s="196">
        <f>IFERROR(INDEX(Sales!$B$6:$F$5005,$T1344,MATCH(X$10,Sales!$B$5:$F$5,0)),"")</f>
        <v>0</v>
      </c>
      <c r="Y1344" s="220">
        <f>IFERROR(INDEX(Sales!$B$6:$F$5005,$T1344,MATCH(Y$10,Sales!$B$5:$F$5,0)),"")</f>
        <v>0</v>
      </c>
      <c r="Z1344" s="201"/>
      <c r="AA1344" s="201"/>
      <c r="AB1344" s="201" t="str">
        <f t="shared" si="126"/>
        <v>No</v>
      </c>
      <c r="AC1344" s="201" t="str">
        <f t="shared" si="127"/>
        <v/>
      </c>
      <c r="AD1344" s="201" t="str">
        <f t="shared" si="125"/>
        <v/>
      </c>
      <c r="AE1344" s="202" t="str">
        <f t="shared" si="128"/>
        <v/>
      </c>
      <c r="AF1344" s="202" t="str">
        <f t="shared" si="129"/>
        <v/>
      </c>
      <c r="AG1344" s="202" t="str">
        <f t="shared" si="130"/>
        <v/>
      </c>
      <c r="AH1344" s="202"/>
      <c r="AI1344" s="1"/>
      <c r="AJ1344" s="217"/>
      <c r="AK1344" s="217"/>
      <c r="AL1344" s="217"/>
      <c r="AM1344" s="217"/>
      <c r="AO1344" s="217"/>
    </row>
    <row r="1345" spans="20:41" x14ac:dyDescent="0.25">
      <c r="T1345" s="200">
        <v>1335</v>
      </c>
      <c r="U1345" s="197">
        <f>IFERROR(INDEX(Sales!$B$6:$F$5005,$T1345,MATCH(U$10,Sales!$B$5:$F$5,0)),"")</f>
        <v>0</v>
      </c>
      <c r="V1345" s="196">
        <f>IFERROR(INDEX(Sales!$B$6:$F$5005,$T1345,MATCH(V$10,Sales!$B$5:$F$5,0)),"")</f>
        <v>0</v>
      </c>
      <c r="W1345" s="196">
        <f>IFERROR(INDEX(Sales!$B$6:$F$5005,$T1345,MATCH(W$10,Sales!$B$5:$F$5,0)),"")</f>
        <v>0</v>
      </c>
      <c r="X1345" s="196">
        <f>IFERROR(INDEX(Sales!$B$6:$F$5005,$T1345,MATCH(X$10,Sales!$B$5:$F$5,0)),"")</f>
        <v>0</v>
      </c>
      <c r="Y1345" s="220">
        <f>IFERROR(INDEX(Sales!$B$6:$F$5005,$T1345,MATCH(Y$10,Sales!$B$5:$F$5,0)),"")</f>
        <v>0</v>
      </c>
      <c r="Z1345" s="201"/>
      <c r="AA1345" s="201"/>
      <c r="AB1345" s="201" t="str">
        <f t="shared" si="126"/>
        <v>No</v>
      </c>
      <c r="AC1345" s="201" t="str">
        <f t="shared" si="127"/>
        <v/>
      </c>
      <c r="AD1345" s="201" t="str">
        <f t="shared" si="125"/>
        <v/>
      </c>
      <c r="AE1345" s="202" t="str">
        <f t="shared" si="128"/>
        <v/>
      </c>
      <c r="AF1345" s="202" t="str">
        <f t="shared" si="129"/>
        <v/>
      </c>
      <c r="AG1345" s="202" t="str">
        <f t="shared" si="130"/>
        <v/>
      </c>
      <c r="AH1345" s="202"/>
      <c r="AI1345" s="1"/>
      <c r="AJ1345" s="217"/>
      <c r="AK1345" s="217"/>
      <c r="AL1345" s="217"/>
      <c r="AM1345" s="217"/>
      <c r="AO1345" s="217"/>
    </row>
    <row r="1346" spans="20:41" x14ac:dyDescent="0.25">
      <c r="T1346" s="200">
        <v>1336</v>
      </c>
      <c r="U1346" s="197">
        <f>IFERROR(INDEX(Sales!$B$6:$F$5005,$T1346,MATCH(U$10,Sales!$B$5:$F$5,0)),"")</f>
        <v>0</v>
      </c>
      <c r="V1346" s="196">
        <f>IFERROR(INDEX(Sales!$B$6:$F$5005,$T1346,MATCH(V$10,Sales!$B$5:$F$5,0)),"")</f>
        <v>0</v>
      </c>
      <c r="W1346" s="196">
        <f>IFERROR(INDEX(Sales!$B$6:$F$5005,$T1346,MATCH(W$10,Sales!$B$5:$F$5,0)),"")</f>
        <v>0</v>
      </c>
      <c r="X1346" s="196">
        <f>IFERROR(INDEX(Sales!$B$6:$F$5005,$T1346,MATCH(X$10,Sales!$B$5:$F$5,0)),"")</f>
        <v>0</v>
      </c>
      <c r="Y1346" s="220">
        <f>IFERROR(INDEX(Sales!$B$6:$F$5005,$T1346,MATCH(Y$10,Sales!$B$5:$F$5,0)),"")</f>
        <v>0</v>
      </c>
      <c r="Z1346" s="201"/>
      <c r="AA1346" s="201"/>
      <c r="AB1346" s="201" t="str">
        <f t="shared" si="126"/>
        <v>No</v>
      </c>
      <c r="AC1346" s="201" t="str">
        <f t="shared" si="127"/>
        <v/>
      </c>
      <c r="AD1346" s="201" t="str">
        <f t="shared" si="125"/>
        <v/>
      </c>
      <c r="AE1346" s="202" t="str">
        <f t="shared" si="128"/>
        <v/>
      </c>
      <c r="AF1346" s="202" t="str">
        <f t="shared" si="129"/>
        <v/>
      </c>
      <c r="AG1346" s="202" t="str">
        <f t="shared" si="130"/>
        <v/>
      </c>
      <c r="AH1346" s="202"/>
      <c r="AI1346" s="1"/>
      <c r="AJ1346" s="217"/>
      <c r="AK1346" s="217"/>
      <c r="AL1346" s="217"/>
      <c r="AM1346" s="217"/>
      <c r="AO1346" s="217"/>
    </row>
    <row r="1347" spans="20:41" x14ac:dyDescent="0.25">
      <c r="T1347" s="200">
        <v>1337</v>
      </c>
      <c r="U1347" s="197">
        <f>IFERROR(INDEX(Sales!$B$6:$F$5005,$T1347,MATCH(U$10,Sales!$B$5:$F$5,0)),"")</f>
        <v>0</v>
      </c>
      <c r="V1347" s="196">
        <f>IFERROR(INDEX(Sales!$B$6:$F$5005,$T1347,MATCH(V$10,Sales!$B$5:$F$5,0)),"")</f>
        <v>0</v>
      </c>
      <c r="W1347" s="196">
        <f>IFERROR(INDEX(Sales!$B$6:$F$5005,$T1347,MATCH(W$10,Sales!$B$5:$F$5,0)),"")</f>
        <v>0</v>
      </c>
      <c r="X1347" s="196">
        <f>IFERROR(INDEX(Sales!$B$6:$F$5005,$T1347,MATCH(X$10,Sales!$B$5:$F$5,0)),"")</f>
        <v>0</v>
      </c>
      <c r="Y1347" s="220">
        <f>IFERROR(INDEX(Sales!$B$6:$F$5005,$T1347,MATCH(Y$10,Sales!$B$5:$F$5,0)),"")</f>
        <v>0</v>
      </c>
      <c r="Z1347" s="201"/>
      <c r="AA1347" s="201"/>
      <c r="AB1347" s="201" t="str">
        <f t="shared" si="126"/>
        <v>No</v>
      </c>
      <c r="AC1347" s="201" t="str">
        <f t="shared" si="127"/>
        <v/>
      </c>
      <c r="AD1347" s="201" t="str">
        <f t="shared" si="125"/>
        <v/>
      </c>
      <c r="AE1347" s="202" t="str">
        <f t="shared" si="128"/>
        <v/>
      </c>
      <c r="AF1347" s="202" t="str">
        <f t="shared" si="129"/>
        <v/>
      </c>
      <c r="AG1347" s="202" t="str">
        <f t="shared" si="130"/>
        <v/>
      </c>
      <c r="AH1347" s="202"/>
      <c r="AI1347" s="1"/>
      <c r="AJ1347" s="217"/>
      <c r="AK1347" s="217"/>
      <c r="AL1347" s="217"/>
      <c r="AM1347" s="217"/>
      <c r="AO1347" s="217"/>
    </row>
    <row r="1348" spans="20:41" x14ac:dyDescent="0.25">
      <c r="T1348" s="200">
        <v>1338</v>
      </c>
      <c r="U1348" s="197">
        <f>IFERROR(INDEX(Sales!$B$6:$F$5005,$T1348,MATCH(U$10,Sales!$B$5:$F$5,0)),"")</f>
        <v>0</v>
      </c>
      <c r="V1348" s="196">
        <f>IFERROR(INDEX(Sales!$B$6:$F$5005,$T1348,MATCH(V$10,Sales!$B$5:$F$5,0)),"")</f>
        <v>0</v>
      </c>
      <c r="W1348" s="196">
        <f>IFERROR(INDEX(Sales!$B$6:$F$5005,$T1348,MATCH(W$10,Sales!$B$5:$F$5,0)),"")</f>
        <v>0</v>
      </c>
      <c r="X1348" s="196">
        <f>IFERROR(INDEX(Sales!$B$6:$F$5005,$T1348,MATCH(X$10,Sales!$B$5:$F$5,0)),"")</f>
        <v>0</v>
      </c>
      <c r="Y1348" s="220">
        <f>IFERROR(INDEX(Sales!$B$6:$F$5005,$T1348,MATCH(Y$10,Sales!$B$5:$F$5,0)),"")</f>
        <v>0</v>
      </c>
      <c r="Z1348" s="201"/>
      <c r="AA1348" s="201"/>
      <c r="AB1348" s="201" t="str">
        <f t="shared" si="126"/>
        <v>No</v>
      </c>
      <c r="AC1348" s="201" t="str">
        <f t="shared" si="127"/>
        <v/>
      </c>
      <c r="AD1348" s="201" t="str">
        <f t="shared" si="125"/>
        <v/>
      </c>
      <c r="AE1348" s="202" t="str">
        <f t="shared" si="128"/>
        <v/>
      </c>
      <c r="AF1348" s="202" t="str">
        <f t="shared" si="129"/>
        <v/>
      </c>
      <c r="AG1348" s="202" t="str">
        <f t="shared" si="130"/>
        <v/>
      </c>
      <c r="AH1348" s="202"/>
      <c r="AI1348" s="1"/>
      <c r="AJ1348" s="217"/>
      <c r="AK1348" s="217"/>
      <c r="AL1348" s="217"/>
      <c r="AM1348" s="217"/>
      <c r="AO1348" s="217"/>
    </row>
    <row r="1349" spans="20:41" x14ac:dyDescent="0.25">
      <c r="T1349" s="200">
        <v>1339</v>
      </c>
      <c r="U1349" s="197">
        <f>IFERROR(INDEX(Sales!$B$6:$F$5005,$T1349,MATCH(U$10,Sales!$B$5:$F$5,0)),"")</f>
        <v>0</v>
      </c>
      <c r="V1349" s="196">
        <f>IFERROR(INDEX(Sales!$B$6:$F$5005,$T1349,MATCH(V$10,Sales!$B$5:$F$5,0)),"")</f>
        <v>0</v>
      </c>
      <c r="W1349" s="196">
        <f>IFERROR(INDEX(Sales!$B$6:$F$5005,$T1349,MATCH(W$10,Sales!$B$5:$F$5,0)),"")</f>
        <v>0</v>
      </c>
      <c r="X1349" s="196">
        <f>IFERROR(INDEX(Sales!$B$6:$F$5005,$T1349,MATCH(X$10,Sales!$B$5:$F$5,0)),"")</f>
        <v>0</v>
      </c>
      <c r="Y1349" s="220">
        <f>IFERROR(INDEX(Sales!$B$6:$F$5005,$T1349,MATCH(Y$10,Sales!$B$5:$F$5,0)),"")</f>
        <v>0</v>
      </c>
      <c r="Z1349" s="201"/>
      <c r="AA1349" s="201"/>
      <c r="AB1349" s="201" t="str">
        <f t="shared" si="126"/>
        <v>No</v>
      </c>
      <c r="AC1349" s="201" t="str">
        <f t="shared" si="127"/>
        <v/>
      </c>
      <c r="AD1349" s="201" t="str">
        <f t="shared" si="125"/>
        <v/>
      </c>
      <c r="AE1349" s="202" t="str">
        <f t="shared" si="128"/>
        <v/>
      </c>
      <c r="AF1349" s="202" t="str">
        <f t="shared" si="129"/>
        <v/>
      </c>
      <c r="AG1349" s="202" t="str">
        <f t="shared" si="130"/>
        <v/>
      </c>
      <c r="AH1349" s="202"/>
      <c r="AI1349" s="1"/>
      <c r="AJ1349" s="217"/>
      <c r="AK1349" s="217"/>
      <c r="AL1349" s="217"/>
      <c r="AM1349" s="217"/>
      <c r="AO1349" s="217"/>
    </row>
    <row r="1350" spans="20:41" x14ac:dyDescent="0.25">
      <c r="T1350" s="200">
        <v>1340</v>
      </c>
      <c r="U1350" s="197">
        <f>IFERROR(INDEX(Sales!$B$6:$F$5005,$T1350,MATCH(U$10,Sales!$B$5:$F$5,0)),"")</f>
        <v>0</v>
      </c>
      <c r="V1350" s="196">
        <f>IFERROR(INDEX(Sales!$B$6:$F$5005,$T1350,MATCH(V$10,Sales!$B$5:$F$5,0)),"")</f>
        <v>0</v>
      </c>
      <c r="W1350" s="196">
        <f>IFERROR(INDEX(Sales!$B$6:$F$5005,$T1350,MATCH(W$10,Sales!$B$5:$F$5,0)),"")</f>
        <v>0</v>
      </c>
      <c r="X1350" s="196">
        <f>IFERROR(INDEX(Sales!$B$6:$F$5005,$T1350,MATCH(X$10,Sales!$B$5:$F$5,0)),"")</f>
        <v>0</v>
      </c>
      <c r="Y1350" s="220">
        <f>IFERROR(INDEX(Sales!$B$6:$F$5005,$T1350,MATCH(Y$10,Sales!$B$5:$F$5,0)),"")</f>
        <v>0</v>
      </c>
      <c r="Z1350" s="201"/>
      <c r="AA1350" s="201"/>
      <c r="AB1350" s="201" t="str">
        <f t="shared" si="126"/>
        <v>No</v>
      </c>
      <c r="AC1350" s="201" t="str">
        <f t="shared" si="127"/>
        <v/>
      </c>
      <c r="AD1350" s="201" t="str">
        <f t="shared" si="125"/>
        <v/>
      </c>
      <c r="AE1350" s="202" t="str">
        <f t="shared" si="128"/>
        <v/>
      </c>
      <c r="AF1350" s="202" t="str">
        <f t="shared" si="129"/>
        <v/>
      </c>
      <c r="AG1350" s="202" t="str">
        <f t="shared" si="130"/>
        <v/>
      </c>
      <c r="AH1350" s="202"/>
      <c r="AI1350" s="1"/>
      <c r="AJ1350" s="217"/>
      <c r="AK1350" s="217"/>
      <c r="AL1350" s="217"/>
      <c r="AM1350" s="217"/>
      <c r="AO1350" s="217"/>
    </row>
    <row r="1351" spans="20:41" x14ac:dyDescent="0.25">
      <c r="T1351" s="200">
        <v>1341</v>
      </c>
      <c r="U1351" s="197">
        <f>IFERROR(INDEX(Sales!$B$6:$F$5005,$T1351,MATCH(U$10,Sales!$B$5:$F$5,0)),"")</f>
        <v>0</v>
      </c>
      <c r="V1351" s="196">
        <f>IFERROR(INDEX(Sales!$B$6:$F$5005,$T1351,MATCH(V$10,Sales!$B$5:$F$5,0)),"")</f>
        <v>0</v>
      </c>
      <c r="W1351" s="196">
        <f>IFERROR(INDEX(Sales!$B$6:$F$5005,$T1351,MATCH(W$10,Sales!$B$5:$F$5,0)),"")</f>
        <v>0</v>
      </c>
      <c r="X1351" s="196">
        <f>IFERROR(INDEX(Sales!$B$6:$F$5005,$T1351,MATCH(X$10,Sales!$B$5:$F$5,0)),"")</f>
        <v>0</v>
      </c>
      <c r="Y1351" s="220">
        <f>IFERROR(INDEX(Sales!$B$6:$F$5005,$T1351,MATCH(Y$10,Sales!$B$5:$F$5,0)),"")</f>
        <v>0</v>
      </c>
      <c r="Z1351" s="201"/>
      <c r="AA1351" s="201"/>
      <c r="AB1351" s="201" t="str">
        <f t="shared" si="126"/>
        <v>No</v>
      </c>
      <c r="AC1351" s="201" t="str">
        <f t="shared" si="127"/>
        <v/>
      </c>
      <c r="AD1351" s="201" t="str">
        <f t="shared" si="125"/>
        <v/>
      </c>
      <c r="AE1351" s="202" t="str">
        <f t="shared" si="128"/>
        <v/>
      </c>
      <c r="AF1351" s="202" t="str">
        <f t="shared" si="129"/>
        <v/>
      </c>
      <c r="AG1351" s="202" t="str">
        <f t="shared" si="130"/>
        <v/>
      </c>
      <c r="AH1351" s="202"/>
      <c r="AI1351" s="1"/>
      <c r="AJ1351" s="217"/>
      <c r="AK1351" s="217"/>
      <c r="AL1351" s="217"/>
      <c r="AM1351" s="217"/>
      <c r="AO1351" s="217"/>
    </row>
    <row r="1352" spans="20:41" x14ac:dyDescent="0.25">
      <c r="T1352" s="200">
        <v>1342</v>
      </c>
      <c r="U1352" s="197">
        <f>IFERROR(INDEX(Sales!$B$6:$F$5005,$T1352,MATCH(U$10,Sales!$B$5:$F$5,0)),"")</f>
        <v>0</v>
      </c>
      <c r="V1352" s="196">
        <f>IFERROR(INDEX(Sales!$B$6:$F$5005,$T1352,MATCH(V$10,Sales!$B$5:$F$5,0)),"")</f>
        <v>0</v>
      </c>
      <c r="W1352" s="196">
        <f>IFERROR(INDEX(Sales!$B$6:$F$5005,$T1352,MATCH(W$10,Sales!$B$5:$F$5,0)),"")</f>
        <v>0</v>
      </c>
      <c r="X1352" s="196">
        <f>IFERROR(INDEX(Sales!$B$6:$F$5005,$T1352,MATCH(X$10,Sales!$B$5:$F$5,0)),"")</f>
        <v>0</v>
      </c>
      <c r="Y1352" s="220">
        <f>IFERROR(INDEX(Sales!$B$6:$F$5005,$T1352,MATCH(Y$10,Sales!$B$5:$F$5,0)),"")</f>
        <v>0</v>
      </c>
      <c r="Z1352" s="201"/>
      <c r="AA1352" s="201"/>
      <c r="AB1352" s="201" t="str">
        <f t="shared" si="126"/>
        <v>No</v>
      </c>
      <c r="AC1352" s="201" t="str">
        <f t="shared" si="127"/>
        <v/>
      </c>
      <c r="AD1352" s="201" t="str">
        <f t="shared" si="125"/>
        <v/>
      </c>
      <c r="AE1352" s="202" t="str">
        <f t="shared" si="128"/>
        <v/>
      </c>
      <c r="AF1352" s="202" t="str">
        <f t="shared" si="129"/>
        <v/>
      </c>
      <c r="AG1352" s="202" t="str">
        <f t="shared" si="130"/>
        <v/>
      </c>
      <c r="AH1352" s="202"/>
      <c r="AI1352" s="1"/>
      <c r="AJ1352" s="217"/>
      <c r="AK1352" s="217"/>
      <c r="AL1352" s="217"/>
      <c r="AM1352" s="217"/>
      <c r="AO1352" s="217"/>
    </row>
    <row r="1353" spans="20:41" x14ac:dyDescent="0.25">
      <c r="T1353" s="200">
        <v>1343</v>
      </c>
      <c r="U1353" s="197">
        <f>IFERROR(INDEX(Sales!$B$6:$F$5005,$T1353,MATCH(U$10,Sales!$B$5:$F$5,0)),"")</f>
        <v>0</v>
      </c>
      <c r="V1353" s="196">
        <f>IFERROR(INDEX(Sales!$B$6:$F$5005,$T1353,MATCH(V$10,Sales!$B$5:$F$5,0)),"")</f>
        <v>0</v>
      </c>
      <c r="W1353" s="196">
        <f>IFERROR(INDEX(Sales!$B$6:$F$5005,$T1353,MATCH(W$10,Sales!$B$5:$F$5,0)),"")</f>
        <v>0</v>
      </c>
      <c r="X1353" s="196">
        <f>IFERROR(INDEX(Sales!$B$6:$F$5005,$T1353,MATCH(X$10,Sales!$B$5:$F$5,0)),"")</f>
        <v>0</v>
      </c>
      <c r="Y1353" s="220">
        <f>IFERROR(INDEX(Sales!$B$6:$F$5005,$T1353,MATCH(Y$10,Sales!$B$5:$F$5,0)),"")</f>
        <v>0</v>
      </c>
      <c r="Z1353" s="201"/>
      <c r="AA1353" s="201"/>
      <c r="AB1353" s="201" t="str">
        <f t="shared" si="126"/>
        <v>No</v>
      </c>
      <c r="AC1353" s="201" t="str">
        <f t="shared" si="127"/>
        <v/>
      </c>
      <c r="AD1353" s="201" t="str">
        <f t="shared" si="125"/>
        <v/>
      </c>
      <c r="AE1353" s="202" t="str">
        <f t="shared" si="128"/>
        <v/>
      </c>
      <c r="AF1353" s="202" t="str">
        <f t="shared" si="129"/>
        <v/>
      </c>
      <c r="AG1353" s="202" t="str">
        <f t="shared" si="130"/>
        <v/>
      </c>
      <c r="AH1353" s="202"/>
      <c r="AI1353" s="1"/>
      <c r="AJ1353" s="217"/>
      <c r="AK1353" s="217"/>
      <c r="AL1353" s="217"/>
      <c r="AM1353" s="217"/>
      <c r="AO1353" s="217"/>
    </row>
    <row r="1354" spans="20:41" x14ac:dyDescent="0.25">
      <c r="T1354" s="200">
        <v>1344</v>
      </c>
      <c r="U1354" s="197">
        <f>IFERROR(INDEX(Sales!$B$6:$F$5005,$T1354,MATCH(U$10,Sales!$B$5:$F$5,0)),"")</f>
        <v>0</v>
      </c>
      <c r="V1354" s="196">
        <f>IFERROR(INDEX(Sales!$B$6:$F$5005,$T1354,MATCH(V$10,Sales!$B$5:$F$5,0)),"")</f>
        <v>0</v>
      </c>
      <c r="W1354" s="196">
        <f>IFERROR(INDEX(Sales!$B$6:$F$5005,$T1354,MATCH(W$10,Sales!$B$5:$F$5,0)),"")</f>
        <v>0</v>
      </c>
      <c r="X1354" s="196">
        <f>IFERROR(INDEX(Sales!$B$6:$F$5005,$T1354,MATCH(X$10,Sales!$B$5:$F$5,0)),"")</f>
        <v>0</v>
      </c>
      <c r="Y1354" s="220">
        <f>IFERROR(INDEX(Sales!$B$6:$F$5005,$T1354,MATCH(Y$10,Sales!$B$5:$F$5,0)),"")</f>
        <v>0</v>
      </c>
      <c r="Z1354" s="201"/>
      <c r="AA1354" s="201"/>
      <c r="AB1354" s="201" t="str">
        <f t="shared" si="126"/>
        <v>No</v>
      </c>
      <c r="AC1354" s="201" t="str">
        <f t="shared" si="127"/>
        <v/>
      </c>
      <c r="AD1354" s="201" t="str">
        <f t="shared" si="125"/>
        <v/>
      </c>
      <c r="AE1354" s="202" t="str">
        <f t="shared" si="128"/>
        <v/>
      </c>
      <c r="AF1354" s="202" t="str">
        <f t="shared" si="129"/>
        <v/>
      </c>
      <c r="AG1354" s="202" t="str">
        <f t="shared" si="130"/>
        <v/>
      </c>
      <c r="AH1354" s="202"/>
      <c r="AI1354" s="1"/>
      <c r="AJ1354" s="217"/>
      <c r="AK1354" s="217"/>
      <c r="AL1354" s="217"/>
      <c r="AM1354" s="217"/>
      <c r="AO1354" s="217"/>
    </row>
    <row r="1355" spans="20:41" x14ac:dyDescent="0.25">
      <c r="T1355" s="200">
        <v>1345</v>
      </c>
      <c r="U1355" s="197">
        <f>IFERROR(INDEX(Sales!$B$6:$F$5005,$T1355,MATCH(U$10,Sales!$B$5:$F$5,0)),"")</f>
        <v>0</v>
      </c>
      <c r="V1355" s="196">
        <f>IFERROR(INDEX(Sales!$B$6:$F$5005,$T1355,MATCH(V$10,Sales!$B$5:$F$5,0)),"")</f>
        <v>0</v>
      </c>
      <c r="W1355" s="196">
        <f>IFERROR(INDEX(Sales!$B$6:$F$5005,$T1355,MATCH(W$10,Sales!$B$5:$F$5,0)),"")</f>
        <v>0</v>
      </c>
      <c r="X1355" s="196">
        <f>IFERROR(INDEX(Sales!$B$6:$F$5005,$T1355,MATCH(X$10,Sales!$B$5:$F$5,0)),"")</f>
        <v>0</v>
      </c>
      <c r="Y1355" s="220">
        <f>IFERROR(INDEX(Sales!$B$6:$F$5005,$T1355,MATCH(Y$10,Sales!$B$5:$F$5,0)),"")</f>
        <v>0</v>
      </c>
      <c r="Z1355" s="201"/>
      <c r="AA1355" s="201"/>
      <c r="AB1355" s="201" t="str">
        <f t="shared" si="126"/>
        <v>No</v>
      </c>
      <c r="AC1355" s="201" t="str">
        <f t="shared" si="127"/>
        <v/>
      </c>
      <c r="AD1355" s="201" t="str">
        <f t="shared" ref="AD1355:AD1418" si="131">IF($AB1355="No","",SUM($AT$10:$BE$10)/$AR$6)</f>
        <v/>
      </c>
      <c r="AE1355" s="202" t="str">
        <f t="shared" si="128"/>
        <v/>
      </c>
      <c r="AF1355" s="202" t="str">
        <f t="shared" si="129"/>
        <v/>
      </c>
      <c r="AG1355" s="202" t="str">
        <f t="shared" si="130"/>
        <v/>
      </c>
      <c r="AH1355" s="202"/>
      <c r="AI1355" s="1"/>
      <c r="AJ1355" s="217"/>
      <c r="AK1355" s="217"/>
      <c r="AL1355" s="217"/>
      <c r="AM1355" s="217"/>
      <c r="AO1355" s="217"/>
    </row>
    <row r="1356" spans="20:41" x14ac:dyDescent="0.25">
      <c r="T1356" s="200">
        <v>1346</v>
      </c>
      <c r="U1356" s="197">
        <f>IFERROR(INDEX(Sales!$B$6:$F$5005,$T1356,MATCH(U$10,Sales!$B$5:$F$5,0)),"")</f>
        <v>0</v>
      </c>
      <c r="V1356" s="196">
        <f>IFERROR(INDEX(Sales!$B$6:$F$5005,$T1356,MATCH(V$10,Sales!$B$5:$F$5,0)),"")</f>
        <v>0</v>
      </c>
      <c r="W1356" s="196">
        <f>IFERROR(INDEX(Sales!$B$6:$F$5005,$T1356,MATCH(W$10,Sales!$B$5:$F$5,0)),"")</f>
        <v>0</v>
      </c>
      <c r="X1356" s="196">
        <f>IFERROR(INDEX(Sales!$B$6:$F$5005,$T1356,MATCH(X$10,Sales!$B$5:$F$5,0)),"")</f>
        <v>0</v>
      </c>
      <c r="Y1356" s="220">
        <f>IFERROR(INDEX(Sales!$B$6:$F$5005,$T1356,MATCH(Y$10,Sales!$B$5:$F$5,0)),"")</f>
        <v>0</v>
      </c>
      <c r="Z1356" s="201"/>
      <c r="AA1356" s="201"/>
      <c r="AB1356" s="201" t="str">
        <f t="shared" ref="AB1356:AB1419" si="132">IF($U1356=0,"No","Yes")</f>
        <v>No</v>
      </c>
      <c r="AC1356" s="201" t="str">
        <f t="shared" ref="AC1356:AC1419" si="133">IFERROR(IF($AB1356="No","",$Y1356),"")</f>
        <v/>
      </c>
      <c r="AD1356" s="201" t="str">
        <f t="shared" si="131"/>
        <v/>
      </c>
      <c r="AE1356" s="202" t="str">
        <f t="shared" ref="AE1356:AE1419" si="134">IFERROR(IF($AB1356="No","",YEAR($U1356)),"")</f>
        <v/>
      </c>
      <c r="AF1356" s="202" t="str">
        <f t="shared" ref="AF1356:AF1419" si="135">IFERROR(IF($AB1356="No","",MONTH($U1356)),"")</f>
        <v/>
      </c>
      <c r="AG1356" s="202" t="str">
        <f t="shared" ref="AG1356:AG1419" si="136">IFERROR(INDEX($AJ$11:$AK$22,MATCH($AF1356,$AJ$11:$AJ$22,0),2),"")</f>
        <v/>
      </c>
      <c r="AH1356" s="202"/>
      <c r="AI1356" s="1"/>
      <c r="AJ1356" s="217"/>
      <c r="AK1356" s="217"/>
      <c r="AL1356" s="217"/>
      <c r="AM1356" s="217"/>
      <c r="AO1356" s="217"/>
    </row>
    <row r="1357" spans="20:41" x14ac:dyDescent="0.25">
      <c r="T1357" s="200">
        <v>1347</v>
      </c>
      <c r="U1357" s="197">
        <f>IFERROR(INDEX(Sales!$B$6:$F$5005,$T1357,MATCH(U$10,Sales!$B$5:$F$5,0)),"")</f>
        <v>0</v>
      </c>
      <c r="V1357" s="196">
        <f>IFERROR(INDEX(Sales!$B$6:$F$5005,$T1357,MATCH(V$10,Sales!$B$5:$F$5,0)),"")</f>
        <v>0</v>
      </c>
      <c r="W1357" s="196">
        <f>IFERROR(INDEX(Sales!$B$6:$F$5005,$T1357,MATCH(W$10,Sales!$B$5:$F$5,0)),"")</f>
        <v>0</v>
      </c>
      <c r="X1357" s="196">
        <f>IFERROR(INDEX(Sales!$B$6:$F$5005,$T1357,MATCH(X$10,Sales!$B$5:$F$5,0)),"")</f>
        <v>0</v>
      </c>
      <c r="Y1357" s="220">
        <f>IFERROR(INDEX(Sales!$B$6:$F$5005,$T1357,MATCH(Y$10,Sales!$B$5:$F$5,0)),"")</f>
        <v>0</v>
      </c>
      <c r="Z1357" s="201"/>
      <c r="AA1357" s="201"/>
      <c r="AB1357" s="201" t="str">
        <f t="shared" si="132"/>
        <v>No</v>
      </c>
      <c r="AC1357" s="201" t="str">
        <f t="shared" si="133"/>
        <v/>
      </c>
      <c r="AD1357" s="201" t="str">
        <f t="shared" si="131"/>
        <v/>
      </c>
      <c r="AE1357" s="202" t="str">
        <f t="shared" si="134"/>
        <v/>
      </c>
      <c r="AF1357" s="202" t="str">
        <f t="shared" si="135"/>
        <v/>
      </c>
      <c r="AG1357" s="202" t="str">
        <f t="shared" si="136"/>
        <v/>
      </c>
      <c r="AH1357" s="202"/>
      <c r="AI1357" s="1"/>
      <c r="AJ1357" s="217"/>
      <c r="AK1357" s="217"/>
      <c r="AL1357" s="217"/>
      <c r="AM1357" s="217"/>
      <c r="AO1357" s="217"/>
    </row>
    <row r="1358" spans="20:41" x14ac:dyDescent="0.25">
      <c r="T1358" s="200">
        <v>1348</v>
      </c>
      <c r="U1358" s="197">
        <f>IFERROR(INDEX(Sales!$B$6:$F$5005,$T1358,MATCH(U$10,Sales!$B$5:$F$5,0)),"")</f>
        <v>0</v>
      </c>
      <c r="V1358" s="196">
        <f>IFERROR(INDEX(Sales!$B$6:$F$5005,$T1358,MATCH(V$10,Sales!$B$5:$F$5,0)),"")</f>
        <v>0</v>
      </c>
      <c r="W1358" s="196">
        <f>IFERROR(INDEX(Sales!$B$6:$F$5005,$T1358,MATCH(W$10,Sales!$B$5:$F$5,0)),"")</f>
        <v>0</v>
      </c>
      <c r="X1358" s="196">
        <f>IFERROR(INDEX(Sales!$B$6:$F$5005,$T1358,MATCH(X$10,Sales!$B$5:$F$5,0)),"")</f>
        <v>0</v>
      </c>
      <c r="Y1358" s="220">
        <f>IFERROR(INDEX(Sales!$B$6:$F$5005,$T1358,MATCH(Y$10,Sales!$B$5:$F$5,0)),"")</f>
        <v>0</v>
      </c>
      <c r="Z1358" s="201"/>
      <c r="AA1358" s="201"/>
      <c r="AB1358" s="201" t="str">
        <f t="shared" si="132"/>
        <v>No</v>
      </c>
      <c r="AC1358" s="201" t="str">
        <f t="shared" si="133"/>
        <v/>
      </c>
      <c r="AD1358" s="201" t="str">
        <f t="shared" si="131"/>
        <v/>
      </c>
      <c r="AE1358" s="202" t="str">
        <f t="shared" si="134"/>
        <v/>
      </c>
      <c r="AF1358" s="202" t="str">
        <f t="shared" si="135"/>
        <v/>
      </c>
      <c r="AG1358" s="202" t="str">
        <f t="shared" si="136"/>
        <v/>
      </c>
      <c r="AH1358" s="202"/>
      <c r="AI1358" s="1"/>
      <c r="AJ1358" s="217"/>
      <c r="AK1358" s="217"/>
      <c r="AL1358" s="217"/>
      <c r="AM1358" s="217"/>
      <c r="AO1358" s="217"/>
    </row>
    <row r="1359" spans="20:41" x14ac:dyDescent="0.25">
      <c r="T1359" s="200">
        <v>1349</v>
      </c>
      <c r="U1359" s="197">
        <f>IFERROR(INDEX(Sales!$B$6:$F$5005,$T1359,MATCH(U$10,Sales!$B$5:$F$5,0)),"")</f>
        <v>0</v>
      </c>
      <c r="V1359" s="196">
        <f>IFERROR(INDEX(Sales!$B$6:$F$5005,$T1359,MATCH(V$10,Sales!$B$5:$F$5,0)),"")</f>
        <v>0</v>
      </c>
      <c r="W1359" s="196">
        <f>IFERROR(INDEX(Sales!$B$6:$F$5005,$T1359,MATCH(W$10,Sales!$B$5:$F$5,0)),"")</f>
        <v>0</v>
      </c>
      <c r="X1359" s="196">
        <f>IFERROR(INDEX(Sales!$B$6:$F$5005,$T1359,MATCH(X$10,Sales!$B$5:$F$5,0)),"")</f>
        <v>0</v>
      </c>
      <c r="Y1359" s="220">
        <f>IFERROR(INDEX(Sales!$B$6:$F$5005,$T1359,MATCH(Y$10,Sales!$B$5:$F$5,0)),"")</f>
        <v>0</v>
      </c>
      <c r="Z1359" s="201"/>
      <c r="AA1359" s="201"/>
      <c r="AB1359" s="201" t="str">
        <f t="shared" si="132"/>
        <v>No</v>
      </c>
      <c r="AC1359" s="201" t="str">
        <f t="shared" si="133"/>
        <v/>
      </c>
      <c r="AD1359" s="201" t="str">
        <f t="shared" si="131"/>
        <v/>
      </c>
      <c r="AE1359" s="202" t="str">
        <f t="shared" si="134"/>
        <v/>
      </c>
      <c r="AF1359" s="202" t="str">
        <f t="shared" si="135"/>
        <v/>
      </c>
      <c r="AG1359" s="202" t="str">
        <f t="shared" si="136"/>
        <v/>
      </c>
      <c r="AH1359" s="202"/>
      <c r="AI1359" s="1"/>
      <c r="AJ1359" s="217"/>
      <c r="AK1359" s="217"/>
      <c r="AL1359" s="217"/>
      <c r="AM1359" s="217"/>
      <c r="AO1359" s="217"/>
    </row>
    <row r="1360" spans="20:41" x14ac:dyDescent="0.25">
      <c r="T1360" s="200">
        <v>1350</v>
      </c>
      <c r="U1360" s="197">
        <f>IFERROR(INDEX(Sales!$B$6:$F$5005,$T1360,MATCH(U$10,Sales!$B$5:$F$5,0)),"")</f>
        <v>0</v>
      </c>
      <c r="V1360" s="196">
        <f>IFERROR(INDEX(Sales!$B$6:$F$5005,$T1360,MATCH(V$10,Sales!$B$5:$F$5,0)),"")</f>
        <v>0</v>
      </c>
      <c r="W1360" s="196">
        <f>IFERROR(INDEX(Sales!$B$6:$F$5005,$T1360,MATCH(W$10,Sales!$B$5:$F$5,0)),"")</f>
        <v>0</v>
      </c>
      <c r="X1360" s="196">
        <f>IFERROR(INDEX(Sales!$B$6:$F$5005,$T1360,MATCH(X$10,Sales!$B$5:$F$5,0)),"")</f>
        <v>0</v>
      </c>
      <c r="Y1360" s="220">
        <f>IFERROR(INDEX(Sales!$B$6:$F$5005,$T1360,MATCH(Y$10,Sales!$B$5:$F$5,0)),"")</f>
        <v>0</v>
      </c>
      <c r="Z1360" s="201"/>
      <c r="AA1360" s="201"/>
      <c r="AB1360" s="201" t="str">
        <f t="shared" si="132"/>
        <v>No</v>
      </c>
      <c r="AC1360" s="201" t="str">
        <f t="shared" si="133"/>
        <v/>
      </c>
      <c r="AD1360" s="201" t="str">
        <f t="shared" si="131"/>
        <v/>
      </c>
      <c r="AE1360" s="202" t="str">
        <f t="shared" si="134"/>
        <v/>
      </c>
      <c r="AF1360" s="202" t="str">
        <f t="shared" si="135"/>
        <v/>
      </c>
      <c r="AG1360" s="202" t="str">
        <f t="shared" si="136"/>
        <v/>
      </c>
      <c r="AH1360" s="202"/>
      <c r="AI1360" s="1"/>
      <c r="AJ1360" s="217"/>
      <c r="AK1360" s="217"/>
      <c r="AL1360" s="217"/>
      <c r="AM1360" s="217"/>
      <c r="AO1360" s="217"/>
    </row>
    <row r="1361" spans="20:41" x14ac:dyDescent="0.25">
      <c r="T1361" s="200">
        <v>1351</v>
      </c>
      <c r="U1361" s="197">
        <f>IFERROR(INDEX(Sales!$B$6:$F$5005,$T1361,MATCH(U$10,Sales!$B$5:$F$5,0)),"")</f>
        <v>0</v>
      </c>
      <c r="V1361" s="196">
        <f>IFERROR(INDEX(Sales!$B$6:$F$5005,$T1361,MATCH(V$10,Sales!$B$5:$F$5,0)),"")</f>
        <v>0</v>
      </c>
      <c r="W1361" s="196">
        <f>IFERROR(INDEX(Sales!$B$6:$F$5005,$T1361,MATCH(W$10,Sales!$B$5:$F$5,0)),"")</f>
        <v>0</v>
      </c>
      <c r="X1361" s="196">
        <f>IFERROR(INDEX(Sales!$B$6:$F$5005,$T1361,MATCH(X$10,Sales!$B$5:$F$5,0)),"")</f>
        <v>0</v>
      </c>
      <c r="Y1361" s="220">
        <f>IFERROR(INDEX(Sales!$B$6:$F$5005,$T1361,MATCH(Y$10,Sales!$B$5:$F$5,0)),"")</f>
        <v>0</v>
      </c>
      <c r="Z1361" s="201"/>
      <c r="AA1361" s="201"/>
      <c r="AB1361" s="201" t="str">
        <f t="shared" si="132"/>
        <v>No</v>
      </c>
      <c r="AC1361" s="201" t="str">
        <f t="shared" si="133"/>
        <v/>
      </c>
      <c r="AD1361" s="201" t="str">
        <f t="shared" si="131"/>
        <v/>
      </c>
      <c r="AE1361" s="202" t="str">
        <f t="shared" si="134"/>
        <v/>
      </c>
      <c r="AF1361" s="202" t="str">
        <f t="shared" si="135"/>
        <v/>
      </c>
      <c r="AG1361" s="202" t="str">
        <f t="shared" si="136"/>
        <v/>
      </c>
      <c r="AH1361" s="202"/>
      <c r="AI1361" s="1"/>
      <c r="AJ1361" s="217"/>
      <c r="AK1361" s="217"/>
      <c r="AL1361" s="217"/>
      <c r="AM1361" s="217"/>
      <c r="AO1361" s="217"/>
    </row>
    <row r="1362" spans="20:41" x14ac:dyDescent="0.25">
      <c r="T1362" s="200">
        <v>1352</v>
      </c>
      <c r="U1362" s="197">
        <f>IFERROR(INDEX(Sales!$B$6:$F$5005,$T1362,MATCH(U$10,Sales!$B$5:$F$5,0)),"")</f>
        <v>0</v>
      </c>
      <c r="V1362" s="196">
        <f>IFERROR(INDEX(Sales!$B$6:$F$5005,$T1362,MATCH(V$10,Sales!$B$5:$F$5,0)),"")</f>
        <v>0</v>
      </c>
      <c r="W1362" s="196">
        <f>IFERROR(INDEX(Sales!$B$6:$F$5005,$T1362,MATCH(W$10,Sales!$B$5:$F$5,0)),"")</f>
        <v>0</v>
      </c>
      <c r="X1362" s="196">
        <f>IFERROR(INDEX(Sales!$B$6:$F$5005,$T1362,MATCH(X$10,Sales!$B$5:$F$5,0)),"")</f>
        <v>0</v>
      </c>
      <c r="Y1362" s="220">
        <f>IFERROR(INDEX(Sales!$B$6:$F$5005,$T1362,MATCH(Y$10,Sales!$B$5:$F$5,0)),"")</f>
        <v>0</v>
      </c>
      <c r="Z1362" s="201"/>
      <c r="AA1362" s="201"/>
      <c r="AB1362" s="201" t="str">
        <f t="shared" si="132"/>
        <v>No</v>
      </c>
      <c r="AC1362" s="201" t="str">
        <f t="shared" si="133"/>
        <v/>
      </c>
      <c r="AD1362" s="201" t="str">
        <f t="shared" si="131"/>
        <v/>
      </c>
      <c r="AE1362" s="202" t="str">
        <f t="shared" si="134"/>
        <v/>
      </c>
      <c r="AF1362" s="202" t="str">
        <f t="shared" si="135"/>
        <v/>
      </c>
      <c r="AG1362" s="202" t="str">
        <f t="shared" si="136"/>
        <v/>
      </c>
      <c r="AH1362" s="202"/>
      <c r="AI1362" s="1"/>
      <c r="AJ1362" s="217"/>
      <c r="AK1362" s="217"/>
      <c r="AL1362" s="217"/>
      <c r="AM1362" s="217"/>
      <c r="AO1362" s="217"/>
    </row>
    <row r="1363" spans="20:41" x14ac:dyDescent="0.25">
      <c r="T1363" s="200">
        <v>1353</v>
      </c>
      <c r="U1363" s="197">
        <f>IFERROR(INDEX(Sales!$B$6:$F$5005,$T1363,MATCH(U$10,Sales!$B$5:$F$5,0)),"")</f>
        <v>0</v>
      </c>
      <c r="V1363" s="196">
        <f>IFERROR(INDEX(Sales!$B$6:$F$5005,$T1363,MATCH(V$10,Sales!$B$5:$F$5,0)),"")</f>
        <v>0</v>
      </c>
      <c r="W1363" s="196">
        <f>IFERROR(INDEX(Sales!$B$6:$F$5005,$T1363,MATCH(W$10,Sales!$B$5:$F$5,0)),"")</f>
        <v>0</v>
      </c>
      <c r="X1363" s="196">
        <f>IFERROR(INDEX(Sales!$B$6:$F$5005,$T1363,MATCH(X$10,Sales!$B$5:$F$5,0)),"")</f>
        <v>0</v>
      </c>
      <c r="Y1363" s="220">
        <f>IFERROR(INDEX(Sales!$B$6:$F$5005,$T1363,MATCH(Y$10,Sales!$B$5:$F$5,0)),"")</f>
        <v>0</v>
      </c>
      <c r="Z1363" s="201"/>
      <c r="AA1363" s="201"/>
      <c r="AB1363" s="201" t="str">
        <f t="shared" si="132"/>
        <v>No</v>
      </c>
      <c r="AC1363" s="201" t="str">
        <f t="shared" si="133"/>
        <v/>
      </c>
      <c r="AD1363" s="201" t="str">
        <f t="shared" si="131"/>
        <v/>
      </c>
      <c r="AE1363" s="202" t="str">
        <f t="shared" si="134"/>
        <v/>
      </c>
      <c r="AF1363" s="202" t="str">
        <f t="shared" si="135"/>
        <v/>
      </c>
      <c r="AG1363" s="202" t="str">
        <f t="shared" si="136"/>
        <v/>
      </c>
      <c r="AH1363" s="202"/>
      <c r="AI1363" s="1"/>
      <c r="AJ1363" s="217"/>
      <c r="AK1363" s="217"/>
      <c r="AL1363" s="217"/>
      <c r="AM1363" s="217"/>
      <c r="AO1363" s="217"/>
    </row>
    <row r="1364" spans="20:41" x14ac:dyDescent="0.25">
      <c r="T1364" s="200">
        <v>1354</v>
      </c>
      <c r="U1364" s="197">
        <f>IFERROR(INDEX(Sales!$B$6:$F$5005,$T1364,MATCH(U$10,Sales!$B$5:$F$5,0)),"")</f>
        <v>0</v>
      </c>
      <c r="V1364" s="196">
        <f>IFERROR(INDEX(Sales!$B$6:$F$5005,$T1364,MATCH(V$10,Sales!$B$5:$F$5,0)),"")</f>
        <v>0</v>
      </c>
      <c r="W1364" s="196">
        <f>IFERROR(INDEX(Sales!$B$6:$F$5005,$T1364,MATCH(W$10,Sales!$B$5:$F$5,0)),"")</f>
        <v>0</v>
      </c>
      <c r="X1364" s="196">
        <f>IFERROR(INDEX(Sales!$B$6:$F$5005,$T1364,MATCH(X$10,Sales!$B$5:$F$5,0)),"")</f>
        <v>0</v>
      </c>
      <c r="Y1364" s="220">
        <f>IFERROR(INDEX(Sales!$B$6:$F$5005,$T1364,MATCH(Y$10,Sales!$B$5:$F$5,0)),"")</f>
        <v>0</v>
      </c>
      <c r="Z1364" s="201"/>
      <c r="AA1364" s="201"/>
      <c r="AB1364" s="201" t="str">
        <f t="shared" si="132"/>
        <v>No</v>
      </c>
      <c r="AC1364" s="201" t="str">
        <f t="shared" si="133"/>
        <v/>
      </c>
      <c r="AD1364" s="201" t="str">
        <f t="shared" si="131"/>
        <v/>
      </c>
      <c r="AE1364" s="202" t="str">
        <f t="shared" si="134"/>
        <v/>
      </c>
      <c r="AF1364" s="202" t="str">
        <f t="shared" si="135"/>
        <v/>
      </c>
      <c r="AG1364" s="202" t="str">
        <f t="shared" si="136"/>
        <v/>
      </c>
      <c r="AH1364" s="202"/>
      <c r="AI1364" s="1"/>
      <c r="AJ1364" s="217"/>
      <c r="AK1364" s="217"/>
      <c r="AL1364" s="217"/>
      <c r="AM1364" s="217"/>
      <c r="AO1364" s="217"/>
    </row>
    <row r="1365" spans="20:41" x14ac:dyDescent="0.25">
      <c r="T1365" s="200">
        <v>1355</v>
      </c>
      <c r="U1365" s="197">
        <f>IFERROR(INDEX(Sales!$B$6:$F$5005,$T1365,MATCH(U$10,Sales!$B$5:$F$5,0)),"")</f>
        <v>0</v>
      </c>
      <c r="V1365" s="196">
        <f>IFERROR(INDEX(Sales!$B$6:$F$5005,$T1365,MATCH(V$10,Sales!$B$5:$F$5,0)),"")</f>
        <v>0</v>
      </c>
      <c r="W1365" s="196">
        <f>IFERROR(INDEX(Sales!$B$6:$F$5005,$T1365,MATCH(W$10,Sales!$B$5:$F$5,0)),"")</f>
        <v>0</v>
      </c>
      <c r="X1365" s="196">
        <f>IFERROR(INDEX(Sales!$B$6:$F$5005,$T1365,MATCH(X$10,Sales!$B$5:$F$5,0)),"")</f>
        <v>0</v>
      </c>
      <c r="Y1365" s="220">
        <f>IFERROR(INDEX(Sales!$B$6:$F$5005,$T1365,MATCH(Y$10,Sales!$B$5:$F$5,0)),"")</f>
        <v>0</v>
      </c>
      <c r="Z1365" s="201"/>
      <c r="AA1365" s="201"/>
      <c r="AB1365" s="201" t="str">
        <f t="shared" si="132"/>
        <v>No</v>
      </c>
      <c r="AC1365" s="201" t="str">
        <f t="shared" si="133"/>
        <v/>
      </c>
      <c r="AD1365" s="201" t="str">
        <f t="shared" si="131"/>
        <v/>
      </c>
      <c r="AE1365" s="202" t="str">
        <f t="shared" si="134"/>
        <v/>
      </c>
      <c r="AF1365" s="202" t="str">
        <f t="shared" si="135"/>
        <v/>
      </c>
      <c r="AG1365" s="202" t="str">
        <f t="shared" si="136"/>
        <v/>
      </c>
      <c r="AH1365" s="202"/>
      <c r="AI1365" s="1"/>
      <c r="AJ1365" s="217"/>
      <c r="AK1365" s="217"/>
      <c r="AL1365" s="217"/>
      <c r="AM1365" s="217"/>
      <c r="AO1365" s="217"/>
    </row>
    <row r="1366" spans="20:41" x14ac:dyDescent="0.25">
      <c r="T1366" s="200">
        <v>1356</v>
      </c>
      <c r="U1366" s="197">
        <f>IFERROR(INDEX(Sales!$B$6:$F$5005,$T1366,MATCH(U$10,Sales!$B$5:$F$5,0)),"")</f>
        <v>0</v>
      </c>
      <c r="V1366" s="196">
        <f>IFERROR(INDEX(Sales!$B$6:$F$5005,$T1366,MATCH(V$10,Sales!$B$5:$F$5,0)),"")</f>
        <v>0</v>
      </c>
      <c r="W1366" s="196">
        <f>IFERROR(INDEX(Sales!$B$6:$F$5005,$T1366,MATCH(W$10,Sales!$B$5:$F$5,0)),"")</f>
        <v>0</v>
      </c>
      <c r="X1366" s="196">
        <f>IFERROR(INDEX(Sales!$B$6:$F$5005,$T1366,MATCH(X$10,Sales!$B$5:$F$5,0)),"")</f>
        <v>0</v>
      </c>
      <c r="Y1366" s="220">
        <f>IFERROR(INDEX(Sales!$B$6:$F$5005,$T1366,MATCH(Y$10,Sales!$B$5:$F$5,0)),"")</f>
        <v>0</v>
      </c>
      <c r="Z1366" s="201"/>
      <c r="AA1366" s="201"/>
      <c r="AB1366" s="201" t="str">
        <f t="shared" si="132"/>
        <v>No</v>
      </c>
      <c r="AC1366" s="201" t="str">
        <f t="shared" si="133"/>
        <v/>
      </c>
      <c r="AD1366" s="201" t="str">
        <f t="shared" si="131"/>
        <v/>
      </c>
      <c r="AE1366" s="202" t="str">
        <f t="shared" si="134"/>
        <v/>
      </c>
      <c r="AF1366" s="202" t="str">
        <f t="shared" si="135"/>
        <v/>
      </c>
      <c r="AG1366" s="202" t="str">
        <f t="shared" si="136"/>
        <v/>
      </c>
      <c r="AH1366" s="202"/>
      <c r="AI1366" s="1"/>
      <c r="AJ1366" s="217"/>
      <c r="AK1366" s="217"/>
      <c r="AL1366" s="217"/>
      <c r="AM1366" s="217"/>
      <c r="AO1366" s="217"/>
    </row>
    <row r="1367" spans="20:41" x14ac:dyDescent="0.25">
      <c r="T1367" s="200">
        <v>1357</v>
      </c>
      <c r="U1367" s="197">
        <f>IFERROR(INDEX(Sales!$B$6:$F$5005,$T1367,MATCH(U$10,Sales!$B$5:$F$5,0)),"")</f>
        <v>0</v>
      </c>
      <c r="V1367" s="196">
        <f>IFERROR(INDEX(Sales!$B$6:$F$5005,$T1367,MATCH(V$10,Sales!$B$5:$F$5,0)),"")</f>
        <v>0</v>
      </c>
      <c r="W1367" s="196">
        <f>IFERROR(INDEX(Sales!$B$6:$F$5005,$T1367,MATCH(W$10,Sales!$B$5:$F$5,0)),"")</f>
        <v>0</v>
      </c>
      <c r="X1367" s="196">
        <f>IFERROR(INDEX(Sales!$B$6:$F$5005,$T1367,MATCH(X$10,Sales!$B$5:$F$5,0)),"")</f>
        <v>0</v>
      </c>
      <c r="Y1367" s="220">
        <f>IFERROR(INDEX(Sales!$B$6:$F$5005,$T1367,MATCH(Y$10,Sales!$B$5:$F$5,0)),"")</f>
        <v>0</v>
      </c>
      <c r="Z1367" s="201"/>
      <c r="AA1367" s="201"/>
      <c r="AB1367" s="201" t="str">
        <f t="shared" si="132"/>
        <v>No</v>
      </c>
      <c r="AC1367" s="201" t="str">
        <f t="shared" si="133"/>
        <v/>
      </c>
      <c r="AD1367" s="201" t="str">
        <f t="shared" si="131"/>
        <v/>
      </c>
      <c r="AE1367" s="202" t="str">
        <f t="shared" si="134"/>
        <v/>
      </c>
      <c r="AF1367" s="202" t="str">
        <f t="shared" si="135"/>
        <v/>
      </c>
      <c r="AG1367" s="202" t="str">
        <f t="shared" si="136"/>
        <v/>
      </c>
      <c r="AH1367" s="202"/>
      <c r="AI1367" s="1"/>
      <c r="AJ1367" s="217"/>
      <c r="AK1367" s="217"/>
      <c r="AL1367" s="217"/>
      <c r="AM1367" s="217"/>
      <c r="AO1367" s="217"/>
    </row>
    <row r="1368" spans="20:41" x14ac:dyDescent="0.25">
      <c r="T1368" s="200">
        <v>1358</v>
      </c>
      <c r="U1368" s="197">
        <f>IFERROR(INDEX(Sales!$B$6:$F$5005,$T1368,MATCH(U$10,Sales!$B$5:$F$5,0)),"")</f>
        <v>0</v>
      </c>
      <c r="V1368" s="196">
        <f>IFERROR(INDEX(Sales!$B$6:$F$5005,$T1368,MATCH(V$10,Sales!$B$5:$F$5,0)),"")</f>
        <v>0</v>
      </c>
      <c r="W1368" s="196">
        <f>IFERROR(INDEX(Sales!$B$6:$F$5005,$T1368,MATCH(W$10,Sales!$B$5:$F$5,0)),"")</f>
        <v>0</v>
      </c>
      <c r="X1368" s="196">
        <f>IFERROR(INDEX(Sales!$B$6:$F$5005,$T1368,MATCH(X$10,Sales!$B$5:$F$5,0)),"")</f>
        <v>0</v>
      </c>
      <c r="Y1368" s="220">
        <f>IFERROR(INDEX(Sales!$B$6:$F$5005,$T1368,MATCH(Y$10,Sales!$B$5:$F$5,0)),"")</f>
        <v>0</v>
      </c>
      <c r="Z1368" s="201"/>
      <c r="AA1368" s="201"/>
      <c r="AB1368" s="201" t="str">
        <f t="shared" si="132"/>
        <v>No</v>
      </c>
      <c r="AC1368" s="201" t="str">
        <f t="shared" si="133"/>
        <v/>
      </c>
      <c r="AD1368" s="201" t="str">
        <f t="shared" si="131"/>
        <v/>
      </c>
      <c r="AE1368" s="202" t="str">
        <f t="shared" si="134"/>
        <v/>
      </c>
      <c r="AF1368" s="202" t="str">
        <f t="shared" si="135"/>
        <v/>
      </c>
      <c r="AG1368" s="202" t="str">
        <f t="shared" si="136"/>
        <v/>
      </c>
      <c r="AH1368" s="202"/>
      <c r="AI1368" s="1"/>
      <c r="AJ1368" s="217"/>
      <c r="AK1368" s="217"/>
      <c r="AL1368" s="217"/>
      <c r="AM1368" s="217"/>
      <c r="AO1368" s="217"/>
    </row>
    <row r="1369" spans="20:41" x14ac:dyDescent="0.25">
      <c r="T1369" s="200">
        <v>1359</v>
      </c>
      <c r="U1369" s="197">
        <f>IFERROR(INDEX(Sales!$B$6:$F$5005,$T1369,MATCH(U$10,Sales!$B$5:$F$5,0)),"")</f>
        <v>0</v>
      </c>
      <c r="V1369" s="196">
        <f>IFERROR(INDEX(Sales!$B$6:$F$5005,$T1369,MATCH(V$10,Sales!$B$5:$F$5,0)),"")</f>
        <v>0</v>
      </c>
      <c r="W1369" s="196">
        <f>IFERROR(INDEX(Sales!$B$6:$F$5005,$T1369,MATCH(W$10,Sales!$B$5:$F$5,0)),"")</f>
        <v>0</v>
      </c>
      <c r="X1369" s="196">
        <f>IFERROR(INDEX(Sales!$B$6:$F$5005,$T1369,MATCH(X$10,Sales!$B$5:$F$5,0)),"")</f>
        <v>0</v>
      </c>
      <c r="Y1369" s="220">
        <f>IFERROR(INDEX(Sales!$B$6:$F$5005,$T1369,MATCH(Y$10,Sales!$B$5:$F$5,0)),"")</f>
        <v>0</v>
      </c>
      <c r="Z1369" s="201"/>
      <c r="AA1369" s="201"/>
      <c r="AB1369" s="201" t="str">
        <f t="shared" si="132"/>
        <v>No</v>
      </c>
      <c r="AC1369" s="201" t="str">
        <f t="shared" si="133"/>
        <v/>
      </c>
      <c r="AD1369" s="201" t="str">
        <f t="shared" si="131"/>
        <v/>
      </c>
      <c r="AE1369" s="202" t="str">
        <f t="shared" si="134"/>
        <v/>
      </c>
      <c r="AF1369" s="202" t="str">
        <f t="shared" si="135"/>
        <v/>
      </c>
      <c r="AG1369" s="202" t="str">
        <f t="shared" si="136"/>
        <v/>
      </c>
      <c r="AH1369" s="202"/>
      <c r="AI1369" s="1"/>
      <c r="AJ1369" s="217"/>
      <c r="AK1369" s="217"/>
      <c r="AL1369" s="217"/>
      <c r="AM1369" s="217"/>
      <c r="AO1369" s="217"/>
    </row>
    <row r="1370" spans="20:41" x14ac:dyDescent="0.25">
      <c r="T1370" s="200">
        <v>1360</v>
      </c>
      <c r="U1370" s="197">
        <f>IFERROR(INDEX(Sales!$B$6:$F$5005,$T1370,MATCH(U$10,Sales!$B$5:$F$5,0)),"")</f>
        <v>0</v>
      </c>
      <c r="V1370" s="196">
        <f>IFERROR(INDEX(Sales!$B$6:$F$5005,$T1370,MATCH(V$10,Sales!$B$5:$F$5,0)),"")</f>
        <v>0</v>
      </c>
      <c r="W1370" s="196">
        <f>IFERROR(INDEX(Sales!$B$6:$F$5005,$T1370,MATCH(W$10,Sales!$B$5:$F$5,0)),"")</f>
        <v>0</v>
      </c>
      <c r="X1370" s="196">
        <f>IFERROR(INDEX(Sales!$B$6:$F$5005,$T1370,MATCH(X$10,Sales!$B$5:$F$5,0)),"")</f>
        <v>0</v>
      </c>
      <c r="Y1370" s="220">
        <f>IFERROR(INDEX(Sales!$B$6:$F$5005,$T1370,MATCH(Y$10,Sales!$B$5:$F$5,0)),"")</f>
        <v>0</v>
      </c>
      <c r="Z1370" s="201"/>
      <c r="AA1370" s="201"/>
      <c r="AB1370" s="201" t="str">
        <f t="shared" si="132"/>
        <v>No</v>
      </c>
      <c r="AC1370" s="201" t="str">
        <f t="shared" si="133"/>
        <v/>
      </c>
      <c r="AD1370" s="201" t="str">
        <f t="shared" si="131"/>
        <v/>
      </c>
      <c r="AE1370" s="202" t="str">
        <f t="shared" si="134"/>
        <v/>
      </c>
      <c r="AF1370" s="202" t="str">
        <f t="shared" si="135"/>
        <v/>
      </c>
      <c r="AG1370" s="202" t="str">
        <f t="shared" si="136"/>
        <v/>
      </c>
      <c r="AH1370" s="202"/>
      <c r="AI1370" s="1"/>
      <c r="AJ1370" s="217"/>
      <c r="AK1370" s="217"/>
      <c r="AL1370" s="217"/>
      <c r="AM1370" s="217"/>
      <c r="AO1370" s="217"/>
    </row>
    <row r="1371" spans="20:41" x14ac:dyDescent="0.25">
      <c r="T1371" s="200">
        <v>1361</v>
      </c>
      <c r="U1371" s="197">
        <f>IFERROR(INDEX(Sales!$B$6:$F$5005,$T1371,MATCH(U$10,Sales!$B$5:$F$5,0)),"")</f>
        <v>0</v>
      </c>
      <c r="V1371" s="196">
        <f>IFERROR(INDEX(Sales!$B$6:$F$5005,$T1371,MATCH(V$10,Sales!$B$5:$F$5,0)),"")</f>
        <v>0</v>
      </c>
      <c r="W1371" s="196">
        <f>IFERROR(INDEX(Sales!$B$6:$F$5005,$T1371,MATCH(W$10,Sales!$B$5:$F$5,0)),"")</f>
        <v>0</v>
      </c>
      <c r="X1371" s="196">
        <f>IFERROR(INDEX(Sales!$B$6:$F$5005,$T1371,MATCH(X$10,Sales!$B$5:$F$5,0)),"")</f>
        <v>0</v>
      </c>
      <c r="Y1371" s="220">
        <f>IFERROR(INDEX(Sales!$B$6:$F$5005,$T1371,MATCH(Y$10,Sales!$B$5:$F$5,0)),"")</f>
        <v>0</v>
      </c>
      <c r="Z1371" s="201"/>
      <c r="AA1371" s="201"/>
      <c r="AB1371" s="201" t="str">
        <f t="shared" si="132"/>
        <v>No</v>
      </c>
      <c r="AC1371" s="201" t="str">
        <f t="shared" si="133"/>
        <v/>
      </c>
      <c r="AD1371" s="201" t="str">
        <f t="shared" si="131"/>
        <v/>
      </c>
      <c r="AE1371" s="202" t="str">
        <f t="shared" si="134"/>
        <v/>
      </c>
      <c r="AF1371" s="202" t="str">
        <f t="shared" si="135"/>
        <v/>
      </c>
      <c r="AG1371" s="202" t="str">
        <f t="shared" si="136"/>
        <v/>
      </c>
      <c r="AH1371" s="202"/>
      <c r="AI1371" s="1"/>
      <c r="AJ1371" s="217"/>
      <c r="AK1371" s="217"/>
      <c r="AL1371" s="217"/>
      <c r="AM1371" s="217"/>
      <c r="AO1371" s="217"/>
    </row>
    <row r="1372" spans="20:41" x14ac:dyDescent="0.25">
      <c r="T1372" s="200">
        <v>1362</v>
      </c>
      <c r="U1372" s="197">
        <f>IFERROR(INDEX(Sales!$B$6:$F$5005,$T1372,MATCH(U$10,Sales!$B$5:$F$5,0)),"")</f>
        <v>0</v>
      </c>
      <c r="V1372" s="196">
        <f>IFERROR(INDEX(Sales!$B$6:$F$5005,$T1372,MATCH(V$10,Sales!$B$5:$F$5,0)),"")</f>
        <v>0</v>
      </c>
      <c r="W1372" s="196">
        <f>IFERROR(INDEX(Sales!$B$6:$F$5005,$T1372,MATCH(W$10,Sales!$B$5:$F$5,0)),"")</f>
        <v>0</v>
      </c>
      <c r="X1372" s="196">
        <f>IFERROR(INDEX(Sales!$B$6:$F$5005,$T1372,MATCH(X$10,Sales!$B$5:$F$5,0)),"")</f>
        <v>0</v>
      </c>
      <c r="Y1372" s="220">
        <f>IFERROR(INDEX(Sales!$B$6:$F$5005,$T1372,MATCH(Y$10,Sales!$B$5:$F$5,0)),"")</f>
        <v>0</v>
      </c>
      <c r="Z1372" s="201"/>
      <c r="AA1372" s="201"/>
      <c r="AB1372" s="201" t="str">
        <f t="shared" si="132"/>
        <v>No</v>
      </c>
      <c r="AC1372" s="201" t="str">
        <f t="shared" si="133"/>
        <v/>
      </c>
      <c r="AD1372" s="201" t="str">
        <f t="shared" si="131"/>
        <v/>
      </c>
      <c r="AE1372" s="202" t="str">
        <f t="shared" si="134"/>
        <v/>
      </c>
      <c r="AF1372" s="202" t="str">
        <f t="shared" si="135"/>
        <v/>
      </c>
      <c r="AG1372" s="202" t="str">
        <f t="shared" si="136"/>
        <v/>
      </c>
      <c r="AH1372" s="202"/>
      <c r="AI1372" s="1"/>
      <c r="AJ1372" s="217"/>
      <c r="AK1372" s="217"/>
      <c r="AL1372" s="217"/>
      <c r="AM1372" s="217"/>
      <c r="AO1372" s="217"/>
    </row>
    <row r="1373" spans="20:41" x14ac:dyDescent="0.25">
      <c r="T1373" s="200">
        <v>1363</v>
      </c>
      <c r="U1373" s="197">
        <f>IFERROR(INDEX(Sales!$B$6:$F$5005,$T1373,MATCH(U$10,Sales!$B$5:$F$5,0)),"")</f>
        <v>0</v>
      </c>
      <c r="V1373" s="196">
        <f>IFERROR(INDEX(Sales!$B$6:$F$5005,$T1373,MATCH(V$10,Sales!$B$5:$F$5,0)),"")</f>
        <v>0</v>
      </c>
      <c r="W1373" s="196">
        <f>IFERROR(INDEX(Sales!$B$6:$F$5005,$T1373,MATCH(W$10,Sales!$B$5:$F$5,0)),"")</f>
        <v>0</v>
      </c>
      <c r="X1373" s="196">
        <f>IFERROR(INDEX(Sales!$B$6:$F$5005,$T1373,MATCH(X$10,Sales!$B$5:$F$5,0)),"")</f>
        <v>0</v>
      </c>
      <c r="Y1373" s="220">
        <f>IFERROR(INDEX(Sales!$B$6:$F$5005,$T1373,MATCH(Y$10,Sales!$B$5:$F$5,0)),"")</f>
        <v>0</v>
      </c>
      <c r="Z1373" s="201"/>
      <c r="AA1373" s="201"/>
      <c r="AB1373" s="201" t="str">
        <f t="shared" si="132"/>
        <v>No</v>
      </c>
      <c r="AC1373" s="201" t="str">
        <f t="shared" si="133"/>
        <v/>
      </c>
      <c r="AD1373" s="201" t="str">
        <f t="shared" si="131"/>
        <v/>
      </c>
      <c r="AE1373" s="202" t="str">
        <f t="shared" si="134"/>
        <v/>
      </c>
      <c r="AF1373" s="202" t="str">
        <f t="shared" si="135"/>
        <v/>
      </c>
      <c r="AG1373" s="202" t="str">
        <f t="shared" si="136"/>
        <v/>
      </c>
      <c r="AH1373" s="202"/>
      <c r="AI1373" s="1"/>
      <c r="AJ1373" s="217"/>
      <c r="AK1373" s="217"/>
      <c r="AL1373" s="217"/>
      <c r="AM1373" s="217"/>
      <c r="AO1373" s="217"/>
    </row>
    <row r="1374" spans="20:41" x14ac:dyDescent="0.25">
      <c r="T1374" s="200">
        <v>1364</v>
      </c>
      <c r="U1374" s="197">
        <f>IFERROR(INDEX(Sales!$B$6:$F$5005,$T1374,MATCH(U$10,Sales!$B$5:$F$5,0)),"")</f>
        <v>0</v>
      </c>
      <c r="V1374" s="196">
        <f>IFERROR(INDEX(Sales!$B$6:$F$5005,$T1374,MATCH(V$10,Sales!$B$5:$F$5,0)),"")</f>
        <v>0</v>
      </c>
      <c r="W1374" s="196">
        <f>IFERROR(INDEX(Sales!$B$6:$F$5005,$T1374,MATCH(W$10,Sales!$B$5:$F$5,0)),"")</f>
        <v>0</v>
      </c>
      <c r="X1374" s="196">
        <f>IFERROR(INDEX(Sales!$B$6:$F$5005,$T1374,MATCH(X$10,Sales!$B$5:$F$5,0)),"")</f>
        <v>0</v>
      </c>
      <c r="Y1374" s="220">
        <f>IFERROR(INDEX(Sales!$B$6:$F$5005,$T1374,MATCH(Y$10,Sales!$B$5:$F$5,0)),"")</f>
        <v>0</v>
      </c>
      <c r="Z1374" s="201"/>
      <c r="AA1374" s="201"/>
      <c r="AB1374" s="201" t="str">
        <f t="shared" si="132"/>
        <v>No</v>
      </c>
      <c r="AC1374" s="201" t="str">
        <f t="shared" si="133"/>
        <v/>
      </c>
      <c r="AD1374" s="201" t="str">
        <f t="shared" si="131"/>
        <v/>
      </c>
      <c r="AE1374" s="202" t="str">
        <f t="shared" si="134"/>
        <v/>
      </c>
      <c r="AF1374" s="202" t="str">
        <f t="shared" si="135"/>
        <v/>
      </c>
      <c r="AG1374" s="202" t="str">
        <f t="shared" si="136"/>
        <v/>
      </c>
      <c r="AH1374" s="202"/>
      <c r="AI1374" s="1"/>
      <c r="AJ1374" s="217"/>
      <c r="AK1374" s="217"/>
      <c r="AL1374" s="217"/>
      <c r="AM1374" s="217"/>
      <c r="AO1374" s="217"/>
    </row>
    <row r="1375" spans="20:41" x14ac:dyDescent="0.25">
      <c r="T1375" s="200">
        <v>1365</v>
      </c>
      <c r="U1375" s="197">
        <f>IFERROR(INDEX(Sales!$B$6:$F$5005,$T1375,MATCH(U$10,Sales!$B$5:$F$5,0)),"")</f>
        <v>0</v>
      </c>
      <c r="V1375" s="196">
        <f>IFERROR(INDEX(Sales!$B$6:$F$5005,$T1375,MATCH(V$10,Sales!$B$5:$F$5,0)),"")</f>
        <v>0</v>
      </c>
      <c r="W1375" s="196">
        <f>IFERROR(INDEX(Sales!$B$6:$F$5005,$T1375,MATCH(W$10,Sales!$B$5:$F$5,0)),"")</f>
        <v>0</v>
      </c>
      <c r="X1375" s="196">
        <f>IFERROR(INDEX(Sales!$B$6:$F$5005,$T1375,MATCH(X$10,Sales!$B$5:$F$5,0)),"")</f>
        <v>0</v>
      </c>
      <c r="Y1375" s="220">
        <f>IFERROR(INDEX(Sales!$B$6:$F$5005,$T1375,MATCH(Y$10,Sales!$B$5:$F$5,0)),"")</f>
        <v>0</v>
      </c>
      <c r="Z1375" s="201"/>
      <c r="AA1375" s="201"/>
      <c r="AB1375" s="201" t="str">
        <f t="shared" si="132"/>
        <v>No</v>
      </c>
      <c r="AC1375" s="201" t="str">
        <f t="shared" si="133"/>
        <v/>
      </c>
      <c r="AD1375" s="201" t="str">
        <f t="shared" si="131"/>
        <v/>
      </c>
      <c r="AE1375" s="202" t="str">
        <f t="shared" si="134"/>
        <v/>
      </c>
      <c r="AF1375" s="202" t="str">
        <f t="shared" si="135"/>
        <v/>
      </c>
      <c r="AG1375" s="202" t="str">
        <f t="shared" si="136"/>
        <v/>
      </c>
      <c r="AH1375" s="202"/>
      <c r="AI1375" s="1"/>
      <c r="AJ1375" s="217"/>
      <c r="AK1375" s="217"/>
      <c r="AL1375" s="217"/>
      <c r="AM1375" s="217"/>
      <c r="AO1375" s="217"/>
    </row>
    <row r="1376" spans="20:41" x14ac:dyDescent="0.25">
      <c r="T1376" s="200">
        <v>1366</v>
      </c>
      <c r="U1376" s="197">
        <f>IFERROR(INDEX(Sales!$B$6:$F$5005,$T1376,MATCH(U$10,Sales!$B$5:$F$5,0)),"")</f>
        <v>0</v>
      </c>
      <c r="V1376" s="196">
        <f>IFERROR(INDEX(Sales!$B$6:$F$5005,$T1376,MATCH(V$10,Sales!$B$5:$F$5,0)),"")</f>
        <v>0</v>
      </c>
      <c r="W1376" s="196">
        <f>IFERROR(INDEX(Sales!$B$6:$F$5005,$T1376,MATCH(W$10,Sales!$B$5:$F$5,0)),"")</f>
        <v>0</v>
      </c>
      <c r="X1376" s="196">
        <f>IFERROR(INDEX(Sales!$B$6:$F$5005,$T1376,MATCH(X$10,Sales!$B$5:$F$5,0)),"")</f>
        <v>0</v>
      </c>
      <c r="Y1376" s="220">
        <f>IFERROR(INDEX(Sales!$B$6:$F$5005,$T1376,MATCH(Y$10,Sales!$B$5:$F$5,0)),"")</f>
        <v>0</v>
      </c>
      <c r="Z1376" s="201"/>
      <c r="AA1376" s="201"/>
      <c r="AB1376" s="201" t="str">
        <f t="shared" si="132"/>
        <v>No</v>
      </c>
      <c r="AC1376" s="201" t="str">
        <f t="shared" si="133"/>
        <v/>
      </c>
      <c r="AD1376" s="201" t="str">
        <f t="shared" si="131"/>
        <v/>
      </c>
      <c r="AE1376" s="202" t="str">
        <f t="shared" si="134"/>
        <v/>
      </c>
      <c r="AF1376" s="202" t="str">
        <f t="shared" si="135"/>
        <v/>
      </c>
      <c r="AG1376" s="202" t="str">
        <f t="shared" si="136"/>
        <v/>
      </c>
      <c r="AH1376" s="202"/>
      <c r="AI1376" s="1"/>
      <c r="AJ1376" s="217"/>
      <c r="AK1376" s="217"/>
      <c r="AL1376" s="217"/>
      <c r="AM1376" s="217"/>
      <c r="AO1376" s="217"/>
    </row>
    <row r="1377" spans="20:41" x14ac:dyDescent="0.25">
      <c r="T1377" s="200">
        <v>1367</v>
      </c>
      <c r="U1377" s="197">
        <f>IFERROR(INDEX(Sales!$B$6:$F$5005,$T1377,MATCH(U$10,Sales!$B$5:$F$5,0)),"")</f>
        <v>0</v>
      </c>
      <c r="V1377" s="196">
        <f>IFERROR(INDEX(Sales!$B$6:$F$5005,$T1377,MATCH(V$10,Sales!$B$5:$F$5,0)),"")</f>
        <v>0</v>
      </c>
      <c r="W1377" s="196">
        <f>IFERROR(INDEX(Sales!$B$6:$F$5005,$T1377,MATCH(W$10,Sales!$B$5:$F$5,0)),"")</f>
        <v>0</v>
      </c>
      <c r="X1377" s="196">
        <f>IFERROR(INDEX(Sales!$B$6:$F$5005,$T1377,MATCH(X$10,Sales!$B$5:$F$5,0)),"")</f>
        <v>0</v>
      </c>
      <c r="Y1377" s="220">
        <f>IFERROR(INDEX(Sales!$B$6:$F$5005,$T1377,MATCH(Y$10,Sales!$B$5:$F$5,0)),"")</f>
        <v>0</v>
      </c>
      <c r="Z1377" s="201"/>
      <c r="AA1377" s="201"/>
      <c r="AB1377" s="201" t="str">
        <f t="shared" si="132"/>
        <v>No</v>
      </c>
      <c r="AC1377" s="201" t="str">
        <f t="shared" si="133"/>
        <v/>
      </c>
      <c r="AD1377" s="201" t="str">
        <f t="shared" si="131"/>
        <v/>
      </c>
      <c r="AE1377" s="202" t="str">
        <f t="shared" si="134"/>
        <v/>
      </c>
      <c r="AF1377" s="202" t="str">
        <f t="shared" si="135"/>
        <v/>
      </c>
      <c r="AG1377" s="202" t="str">
        <f t="shared" si="136"/>
        <v/>
      </c>
      <c r="AH1377" s="202"/>
      <c r="AI1377" s="1"/>
      <c r="AJ1377" s="217"/>
      <c r="AK1377" s="217"/>
      <c r="AL1377" s="217"/>
      <c r="AM1377" s="217"/>
      <c r="AO1377" s="217"/>
    </row>
    <row r="1378" spans="20:41" x14ac:dyDescent="0.25">
      <c r="T1378" s="200">
        <v>1368</v>
      </c>
      <c r="U1378" s="197">
        <f>IFERROR(INDEX(Sales!$B$6:$F$5005,$T1378,MATCH(U$10,Sales!$B$5:$F$5,0)),"")</f>
        <v>0</v>
      </c>
      <c r="V1378" s="196">
        <f>IFERROR(INDEX(Sales!$B$6:$F$5005,$T1378,MATCH(V$10,Sales!$B$5:$F$5,0)),"")</f>
        <v>0</v>
      </c>
      <c r="W1378" s="196">
        <f>IFERROR(INDEX(Sales!$B$6:$F$5005,$T1378,MATCH(W$10,Sales!$B$5:$F$5,0)),"")</f>
        <v>0</v>
      </c>
      <c r="X1378" s="196">
        <f>IFERROR(INDEX(Sales!$B$6:$F$5005,$T1378,MATCH(X$10,Sales!$B$5:$F$5,0)),"")</f>
        <v>0</v>
      </c>
      <c r="Y1378" s="220">
        <f>IFERROR(INDEX(Sales!$B$6:$F$5005,$T1378,MATCH(Y$10,Sales!$B$5:$F$5,0)),"")</f>
        <v>0</v>
      </c>
      <c r="Z1378" s="201"/>
      <c r="AA1378" s="201"/>
      <c r="AB1378" s="201" t="str">
        <f t="shared" si="132"/>
        <v>No</v>
      </c>
      <c r="AC1378" s="201" t="str">
        <f t="shared" si="133"/>
        <v/>
      </c>
      <c r="AD1378" s="201" t="str">
        <f t="shared" si="131"/>
        <v/>
      </c>
      <c r="AE1378" s="202" t="str">
        <f t="shared" si="134"/>
        <v/>
      </c>
      <c r="AF1378" s="202" t="str">
        <f t="shared" si="135"/>
        <v/>
      </c>
      <c r="AG1378" s="202" t="str">
        <f t="shared" si="136"/>
        <v/>
      </c>
      <c r="AH1378" s="202"/>
      <c r="AI1378" s="1"/>
      <c r="AJ1378" s="217"/>
      <c r="AK1378" s="217"/>
      <c r="AL1378" s="217"/>
      <c r="AM1378" s="217"/>
      <c r="AO1378" s="217"/>
    </row>
    <row r="1379" spans="20:41" x14ac:dyDescent="0.25">
      <c r="T1379" s="200">
        <v>1369</v>
      </c>
      <c r="U1379" s="197">
        <f>IFERROR(INDEX(Sales!$B$6:$F$5005,$T1379,MATCH(U$10,Sales!$B$5:$F$5,0)),"")</f>
        <v>0</v>
      </c>
      <c r="V1379" s="196">
        <f>IFERROR(INDEX(Sales!$B$6:$F$5005,$T1379,MATCH(V$10,Sales!$B$5:$F$5,0)),"")</f>
        <v>0</v>
      </c>
      <c r="W1379" s="196">
        <f>IFERROR(INDEX(Sales!$B$6:$F$5005,$T1379,MATCH(W$10,Sales!$B$5:$F$5,0)),"")</f>
        <v>0</v>
      </c>
      <c r="X1379" s="196">
        <f>IFERROR(INDEX(Sales!$B$6:$F$5005,$T1379,MATCH(X$10,Sales!$B$5:$F$5,0)),"")</f>
        <v>0</v>
      </c>
      <c r="Y1379" s="220">
        <f>IFERROR(INDEX(Sales!$B$6:$F$5005,$T1379,MATCH(Y$10,Sales!$B$5:$F$5,0)),"")</f>
        <v>0</v>
      </c>
      <c r="Z1379" s="201"/>
      <c r="AA1379" s="201"/>
      <c r="AB1379" s="201" t="str">
        <f t="shared" si="132"/>
        <v>No</v>
      </c>
      <c r="AC1379" s="201" t="str">
        <f t="shared" si="133"/>
        <v/>
      </c>
      <c r="AD1379" s="201" t="str">
        <f t="shared" si="131"/>
        <v/>
      </c>
      <c r="AE1379" s="202" t="str">
        <f t="shared" si="134"/>
        <v/>
      </c>
      <c r="AF1379" s="202" t="str">
        <f t="shared" si="135"/>
        <v/>
      </c>
      <c r="AG1379" s="202" t="str">
        <f t="shared" si="136"/>
        <v/>
      </c>
      <c r="AH1379" s="202"/>
      <c r="AI1379" s="1"/>
      <c r="AJ1379" s="217"/>
      <c r="AK1379" s="217"/>
      <c r="AL1379" s="217"/>
      <c r="AM1379" s="217"/>
      <c r="AO1379" s="217"/>
    </row>
    <row r="1380" spans="20:41" x14ac:dyDescent="0.25">
      <c r="T1380" s="200">
        <v>1370</v>
      </c>
      <c r="U1380" s="197">
        <f>IFERROR(INDEX(Sales!$B$6:$F$5005,$T1380,MATCH(U$10,Sales!$B$5:$F$5,0)),"")</f>
        <v>0</v>
      </c>
      <c r="V1380" s="196">
        <f>IFERROR(INDEX(Sales!$B$6:$F$5005,$T1380,MATCH(V$10,Sales!$B$5:$F$5,0)),"")</f>
        <v>0</v>
      </c>
      <c r="W1380" s="196">
        <f>IFERROR(INDEX(Sales!$B$6:$F$5005,$T1380,MATCH(W$10,Sales!$B$5:$F$5,0)),"")</f>
        <v>0</v>
      </c>
      <c r="X1380" s="196">
        <f>IFERROR(INDEX(Sales!$B$6:$F$5005,$T1380,MATCH(X$10,Sales!$B$5:$F$5,0)),"")</f>
        <v>0</v>
      </c>
      <c r="Y1380" s="220">
        <f>IFERROR(INDEX(Sales!$B$6:$F$5005,$T1380,MATCH(Y$10,Sales!$B$5:$F$5,0)),"")</f>
        <v>0</v>
      </c>
      <c r="Z1380" s="201"/>
      <c r="AA1380" s="201"/>
      <c r="AB1380" s="201" t="str">
        <f t="shared" si="132"/>
        <v>No</v>
      </c>
      <c r="AC1380" s="201" t="str">
        <f t="shared" si="133"/>
        <v/>
      </c>
      <c r="AD1380" s="201" t="str">
        <f t="shared" si="131"/>
        <v/>
      </c>
      <c r="AE1380" s="202" t="str">
        <f t="shared" si="134"/>
        <v/>
      </c>
      <c r="AF1380" s="202" t="str">
        <f t="shared" si="135"/>
        <v/>
      </c>
      <c r="AG1380" s="202" t="str">
        <f t="shared" si="136"/>
        <v/>
      </c>
      <c r="AH1380" s="202"/>
      <c r="AI1380" s="1"/>
      <c r="AJ1380" s="217"/>
      <c r="AK1380" s="217"/>
      <c r="AL1380" s="217"/>
      <c r="AM1380" s="217"/>
      <c r="AO1380" s="217"/>
    </row>
    <row r="1381" spans="20:41" x14ac:dyDescent="0.25">
      <c r="T1381" s="200">
        <v>1371</v>
      </c>
      <c r="U1381" s="197">
        <f>IFERROR(INDEX(Sales!$B$6:$F$5005,$T1381,MATCH(U$10,Sales!$B$5:$F$5,0)),"")</f>
        <v>0</v>
      </c>
      <c r="V1381" s="196">
        <f>IFERROR(INDEX(Sales!$B$6:$F$5005,$T1381,MATCH(V$10,Sales!$B$5:$F$5,0)),"")</f>
        <v>0</v>
      </c>
      <c r="W1381" s="196">
        <f>IFERROR(INDEX(Sales!$B$6:$F$5005,$T1381,MATCH(W$10,Sales!$B$5:$F$5,0)),"")</f>
        <v>0</v>
      </c>
      <c r="X1381" s="196">
        <f>IFERROR(INDEX(Sales!$B$6:$F$5005,$T1381,MATCH(X$10,Sales!$B$5:$F$5,0)),"")</f>
        <v>0</v>
      </c>
      <c r="Y1381" s="220">
        <f>IFERROR(INDEX(Sales!$B$6:$F$5005,$T1381,MATCH(Y$10,Sales!$B$5:$F$5,0)),"")</f>
        <v>0</v>
      </c>
      <c r="Z1381" s="201"/>
      <c r="AA1381" s="201"/>
      <c r="AB1381" s="201" t="str">
        <f t="shared" si="132"/>
        <v>No</v>
      </c>
      <c r="AC1381" s="201" t="str">
        <f t="shared" si="133"/>
        <v/>
      </c>
      <c r="AD1381" s="201" t="str">
        <f t="shared" si="131"/>
        <v/>
      </c>
      <c r="AE1381" s="202" t="str">
        <f t="shared" si="134"/>
        <v/>
      </c>
      <c r="AF1381" s="202" t="str">
        <f t="shared" si="135"/>
        <v/>
      </c>
      <c r="AG1381" s="202" t="str">
        <f t="shared" si="136"/>
        <v/>
      </c>
      <c r="AH1381" s="202"/>
      <c r="AI1381" s="1"/>
      <c r="AJ1381" s="217"/>
      <c r="AK1381" s="217"/>
      <c r="AL1381" s="217"/>
      <c r="AM1381" s="217"/>
      <c r="AO1381" s="217"/>
    </row>
    <row r="1382" spans="20:41" x14ac:dyDescent="0.25">
      <c r="T1382" s="200">
        <v>1372</v>
      </c>
      <c r="U1382" s="197">
        <f>IFERROR(INDEX(Sales!$B$6:$F$5005,$T1382,MATCH(U$10,Sales!$B$5:$F$5,0)),"")</f>
        <v>0</v>
      </c>
      <c r="V1382" s="196">
        <f>IFERROR(INDEX(Sales!$B$6:$F$5005,$T1382,MATCH(V$10,Sales!$B$5:$F$5,0)),"")</f>
        <v>0</v>
      </c>
      <c r="W1382" s="196">
        <f>IFERROR(INDEX(Sales!$B$6:$F$5005,$T1382,MATCH(W$10,Sales!$B$5:$F$5,0)),"")</f>
        <v>0</v>
      </c>
      <c r="X1382" s="196">
        <f>IFERROR(INDEX(Sales!$B$6:$F$5005,$T1382,MATCH(X$10,Sales!$B$5:$F$5,0)),"")</f>
        <v>0</v>
      </c>
      <c r="Y1382" s="220">
        <f>IFERROR(INDEX(Sales!$B$6:$F$5005,$T1382,MATCH(Y$10,Sales!$B$5:$F$5,0)),"")</f>
        <v>0</v>
      </c>
      <c r="Z1382" s="201"/>
      <c r="AA1382" s="201"/>
      <c r="AB1382" s="201" t="str">
        <f t="shared" si="132"/>
        <v>No</v>
      </c>
      <c r="AC1382" s="201" t="str">
        <f t="shared" si="133"/>
        <v/>
      </c>
      <c r="AD1382" s="201" t="str">
        <f t="shared" si="131"/>
        <v/>
      </c>
      <c r="AE1382" s="202" t="str">
        <f t="shared" si="134"/>
        <v/>
      </c>
      <c r="AF1382" s="202" t="str">
        <f t="shared" si="135"/>
        <v/>
      </c>
      <c r="AG1382" s="202" t="str">
        <f t="shared" si="136"/>
        <v/>
      </c>
      <c r="AH1382" s="202"/>
      <c r="AI1382" s="1"/>
      <c r="AJ1382" s="217"/>
      <c r="AK1382" s="217"/>
      <c r="AL1382" s="217"/>
      <c r="AM1382" s="217"/>
      <c r="AO1382" s="217"/>
    </row>
    <row r="1383" spans="20:41" x14ac:dyDescent="0.25">
      <c r="T1383" s="200">
        <v>1373</v>
      </c>
      <c r="U1383" s="197">
        <f>IFERROR(INDEX(Sales!$B$6:$F$5005,$T1383,MATCH(U$10,Sales!$B$5:$F$5,0)),"")</f>
        <v>0</v>
      </c>
      <c r="V1383" s="196">
        <f>IFERROR(INDEX(Sales!$B$6:$F$5005,$T1383,MATCH(V$10,Sales!$B$5:$F$5,0)),"")</f>
        <v>0</v>
      </c>
      <c r="W1383" s="196">
        <f>IFERROR(INDEX(Sales!$B$6:$F$5005,$T1383,MATCH(W$10,Sales!$B$5:$F$5,0)),"")</f>
        <v>0</v>
      </c>
      <c r="X1383" s="196">
        <f>IFERROR(INDEX(Sales!$B$6:$F$5005,$T1383,MATCH(X$10,Sales!$B$5:$F$5,0)),"")</f>
        <v>0</v>
      </c>
      <c r="Y1383" s="220">
        <f>IFERROR(INDEX(Sales!$B$6:$F$5005,$T1383,MATCH(Y$10,Sales!$B$5:$F$5,0)),"")</f>
        <v>0</v>
      </c>
      <c r="Z1383" s="201"/>
      <c r="AA1383" s="201"/>
      <c r="AB1383" s="201" t="str">
        <f t="shared" si="132"/>
        <v>No</v>
      </c>
      <c r="AC1383" s="201" t="str">
        <f t="shared" si="133"/>
        <v/>
      </c>
      <c r="AD1383" s="201" t="str">
        <f t="shared" si="131"/>
        <v/>
      </c>
      <c r="AE1383" s="202" t="str">
        <f t="shared" si="134"/>
        <v/>
      </c>
      <c r="AF1383" s="202" t="str">
        <f t="shared" si="135"/>
        <v/>
      </c>
      <c r="AG1383" s="202" t="str">
        <f t="shared" si="136"/>
        <v/>
      </c>
      <c r="AH1383" s="202"/>
      <c r="AI1383" s="1"/>
      <c r="AJ1383" s="217"/>
      <c r="AK1383" s="217"/>
      <c r="AL1383" s="217"/>
      <c r="AM1383" s="217"/>
      <c r="AO1383" s="217"/>
    </row>
    <row r="1384" spans="20:41" x14ac:dyDescent="0.25">
      <c r="T1384" s="200">
        <v>1374</v>
      </c>
      <c r="U1384" s="197">
        <f>IFERROR(INDEX(Sales!$B$6:$F$5005,$T1384,MATCH(U$10,Sales!$B$5:$F$5,0)),"")</f>
        <v>0</v>
      </c>
      <c r="V1384" s="196">
        <f>IFERROR(INDEX(Sales!$B$6:$F$5005,$T1384,MATCH(V$10,Sales!$B$5:$F$5,0)),"")</f>
        <v>0</v>
      </c>
      <c r="W1384" s="196">
        <f>IFERROR(INDEX(Sales!$B$6:$F$5005,$T1384,MATCH(W$10,Sales!$B$5:$F$5,0)),"")</f>
        <v>0</v>
      </c>
      <c r="X1384" s="196">
        <f>IFERROR(INDEX(Sales!$B$6:$F$5005,$T1384,MATCH(X$10,Sales!$B$5:$F$5,0)),"")</f>
        <v>0</v>
      </c>
      <c r="Y1384" s="220">
        <f>IFERROR(INDEX(Sales!$B$6:$F$5005,$T1384,MATCH(Y$10,Sales!$B$5:$F$5,0)),"")</f>
        <v>0</v>
      </c>
      <c r="Z1384" s="201"/>
      <c r="AA1384" s="201"/>
      <c r="AB1384" s="201" t="str">
        <f t="shared" si="132"/>
        <v>No</v>
      </c>
      <c r="AC1384" s="201" t="str">
        <f t="shared" si="133"/>
        <v/>
      </c>
      <c r="AD1384" s="201" t="str">
        <f t="shared" si="131"/>
        <v/>
      </c>
      <c r="AE1384" s="202" t="str">
        <f t="shared" si="134"/>
        <v/>
      </c>
      <c r="AF1384" s="202" t="str">
        <f t="shared" si="135"/>
        <v/>
      </c>
      <c r="AG1384" s="202" t="str">
        <f t="shared" si="136"/>
        <v/>
      </c>
      <c r="AH1384" s="202"/>
      <c r="AI1384" s="1"/>
      <c r="AJ1384" s="217"/>
      <c r="AK1384" s="217"/>
      <c r="AL1384" s="217"/>
      <c r="AM1384" s="217"/>
      <c r="AO1384" s="217"/>
    </row>
    <row r="1385" spans="20:41" x14ac:dyDescent="0.25">
      <c r="T1385" s="200">
        <v>1375</v>
      </c>
      <c r="U1385" s="197">
        <f>IFERROR(INDEX(Sales!$B$6:$F$5005,$T1385,MATCH(U$10,Sales!$B$5:$F$5,0)),"")</f>
        <v>0</v>
      </c>
      <c r="V1385" s="196">
        <f>IFERROR(INDEX(Sales!$B$6:$F$5005,$T1385,MATCH(V$10,Sales!$B$5:$F$5,0)),"")</f>
        <v>0</v>
      </c>
      <c r="W1385" s="196">
        <f>IFERROR(INDEX(Sales!$B$6:$F$5005,$T1385,MATCH(W$10,Sales!$B$5:$F$5,0)),"")</f>
        <v>0</v>
      </c>
      <c r="X1385" s="196">
        <f>IFERROR(INDEX(Sales!$B$6:$F$5005,$T1385,MATCH(X$10,Sales!$B$5:$F$5,0)),"")</f>
        <v>0</v>
      </c>
      <c r="Y1385" s="220">
        <f>IFERROR(INDEX(Sales!$B$6:$F$5005,$T1385,MATCH(Y$10,Sales!$B$5:$F$5,0)),"")</f>
        <v>0</v>
      </c>
      <c r="Z1385" s="201"/>
      <c r="AA1385" s="201"/>
      <c r="AB1385" s="201" t="str">
        <f t="shared" si="132"/>
        <v>No</v>
      </c>
      <c r="AC1385" s="201" t="str">
        <f t="shared" si="133"/>
        <v/>
      </c>
      <c r="AD1385" s="201" t="str">
        <f t="shared" si="131"/>
        <v/>
      </c>
      <c r="AE1385" s="202" t="str">
        <f t="shared" si="134"/>
        <v/>
      </c>
      <c r="AF1385" s="202" t="str">
        <f t="shared" si="135"/>
        <v/>
      </c>
      <c r="AG1385" s="202" t="str">
        <f t="shared" si="136"/>
        <v/>
      </c>
      <c r="AH1385" s="202"/>
      <c r="AI1385" s="1"/>
      <c r="AJ1385" s="217"/>
      <c r="AK1385" s="217"/>
      <c r="AL1385" s="217"/>
      <c r="AM1385" s="217"/>
      <c r="AO1385" s="217"/>
    </row>
    <row r="1386" spans="20:41" x14ac:dyDescent="0.25">
      <c r="T1386" s="200">
        <v>1376</v>
      </c>
      <c r="U1386" s="197">
        <f>IFERROR(INDEX(Sales!$B$6:$F$5005,$T1386,MATCH(U$10,Sales!$B$5:$F$5,0)),"")</f>
        <v>0</v>
      </c>
      <c r="V1386" s="196">
        <f>IFERROR(INDEX(Sales!$B$6:$F$5005,$T1386,MATCH(V$10,Sales!$B$5:$F$5,0)),"")</f>
        <v>0</v>
      </c>
      <c r="W1386" s="196">
        <f>IFERROR(INDEX(Sales!$B$6:$F$5005,$T1386,MATCH(W$10,Sales!$B$5:$F$5,0)),"")</f>
        <v>0</v>
      </c>
      <c r="X1386" s="196">
        <f>IFERROR(INDEX(Sales!$B$6:$F$5005,$T1386,MATCH(X$10,Sales!$B$5:$F$5,0)),"")</f>
        <v>0</v>
      </c>
      <c r="Y1386" s="220">
        <f>IFERROR(INDEX(Sales!$B$6:$F$5005,$T1386,MATCH(Y$10,Sales!$B$5:$F$5,0)),"")</f>
        <v>0</v>
      </c>
      <c r="Z1386" s="201"/>
      <c r="AA1386" s="201"/>
      <c r="AB1386" s="201" t="str">
        <f t="shared" si="132"/>
        <v>No</v>
      </c>
      <c r="AC1386" s="201" t="str">
        <f t="shared" si="133"/>
        <v/>
      </c>
      <c r="AD1386" s="201" t="str">
        <f t="shared" si="131"/>
        <v/>
      </c>
      <c r="AE1386" s="202" t="str">
        <f t="shared" si="134"/>
        <v/>
      </c>
      <c r="AF1386" s="202" t="str">
        <f t="shared" si="135"/>
        <v/>
      </c>
      <c r="AG1386" s="202" t="str">
        <f t="shared" si="136"/>
        <v/>
      </c>
      <c r="AH1386" s="202"/>
      <c r="AI1386" s="1"/>
      <c r="AJ1386" s="217"/>
      <c r="AK1386" s="217"/>
      <c r="AL1386" s="217"/>
      <c r="AM1386" s="217"/>
      <c r="AO1386" s="217"/>
    </row>
    <row r="1387" spans="20:41" x14ac:dyDescent="0.25">
      <c r="T1387" s="200">
        <v>1377</v>
      </c>
      <c r="U1387" s="197">
        <f>IFERROR(INDEX(Sales!$B$6:$F$5005,$T1387,MATCH(U$10,Sales!$B$5:$F$5,0)),"")</f>
        <v>0</v>
      </c>
      <c r="V1387" s="196">
        <f>IFERROR(INDEX(Sales!$B$6:$F$5005,$T1387,MATCH(V$10,Sales!$B$5:$F$5,0)),"")</f>
        <v>0</v>
      </c>
      <c r="W1387" s="196">
        <f>IFERROR(INDEX(Sales!$B$6:$F$5005,$T1387,MATCH(W$10,Sales!$B$5:$F$5,0)),"")</f>
        <v>0</v>
      </c>
      <c r="X1387" s="196">
        <f>IFERROR(INDEX(Sales!$B$6:$F$5005,$T1387,MATCH(X$10,Sales!$B$5:$F$5,0)),"")</f>
        <v>0</v>
      </c>
      <c r="Y1387" s="220">
        <f>IFERROR(INDEX(Sales!$B$6:$F$5005,$T1387,MATCH(Y$10,Sales!$B$5:$F$5,0)),"")</f>
        <v>0</v>
      </c>
      <c r="Z1387" s="201"/>
      <c r="AA1387" s="201"/>
      <c r="AB1387" s="201" t="str">
        <f t="shared" si="132"/>
        <v>No</v>
      </c>
      <c r="AC1387" s="201" t="str">
        <f t="shared" si="133"/>
        <v/>
      </c>
      <c r="AD1387" s="201" t="str">
        <f t="shared" si="131"/>
        <v/>
      </c>
      <c r="AE1387" s="202" t="str">
        <f t="shared" si="134"/>
        <v/>
      </c>
      <c r="AF1387" s="202" t="str">
        <f t="shared" si="135"/>
        <v/>
      </c>
      <c r="AG1387" s="202" t="str">
        <f t="shared" si="136"/>
        <v/>
      </c>
      <c r="AH1387" s="202"/>
      <c r="AI1387" s="1"/>
      <c r="AJ1387" s="217"/>
      <c r="AK1387" s="217"/>
      <c r="AL1387" s="217"/>
      <c r="AM1387" s="217"/>
      <c r="AO1387" s="217"/>
    </row>
    <row r="1388" spans="20:41" x14ac:dyDescent="0.25">
      <c r="T1388" s="200">
        <v>1378</v>
      </c>
      <c r="U1388" s="197">
        <f>IFERROR(INDEX(Sales!$B$6:$F$5005,$T1388,MATCH(U$10,Sales!$B$5:$F$5,0)),"")</f>
        <v>0</v>
      </c>
      <c r="V1388" s="196">
        <f>IFERROR(INDEX(Sales!$B$6:$F$5005,$T1388,MATCH(V$10,Sales!$B$5:$F$5,0)),"")</f>
        <v>0</v>
      </c>
      <c r="W1388" s="196">
        <f>IFERROR(INDEX(Sales!$B$6:$F$5005,$T1388,MATCH(W$10,Sales!$B$5:$F$5,0)),"")</f>
        <v>0</v>
      </c>
      <c r="X1388" s="196">
        <f>IFERROR(INDEX(Sales!$B$6:$F$5005,$T1388,MATCH(X$10,Sales!$B$5:$F$5,0)),"")</f>
        <v>0</v>
      </c>
      <c r="Y1388" s="220">
        <f>IFERROR(INDEX(Sales!$B$6:$F$5005,$T1388,MATCH(Y$10,Sales!$B$5:$F$5,0)),"")</f>
        <v>0</v>
      </c>
      <c r="Z1388" s="201"/>
      <c r="AA1388" s="201"/>
      <c r="AB1388" s="201" t="str">
        <f t="shared" si="132"/>
        <v>No</v>
      </c>
      <c r="AC1388" s="201" t="str">
        <f t="shared" si="133"/>
        <v/>
      </c>
      <c r="AD1388" s="201" t="str">
        <f t="shared" si="131"/>
        <v/>
      </c>
      <c r="AE1388" s="202" t="str">
        <f t="shared" si="134"/>
        <v/>
      </c>
      <c r="AF1388" s="202" t="str">
        <f t="shared" si="135"/>
        <v/>
      </c>
      <c r="AG1388" s="202" t="str">
        <f t="shared" si="136"/>
        <v/>
      </c>
      <c r="AH1388" s="202"/>
      <c r="AI1388" s="1"/>
      <c r="AJ1388" s="217"/>
      <c r="AK1388" s="217"/>
      <c r="AL1388" s="217"/>
      <c r="AM1388" s="217"/>
      <c r="AO1388" s="217"/>
    </row>
    <row r="1389" spans="20:41" x14ac:dyDescent="0.25">
      <c r="T1389" s="200">
        <v>1379</v>
      </c>
      <c r="U1389" s="197">
        <f>IFERROR(INDEX(Sales!$B$6:$F$5005,$T1389,MATCH(U$10,Sales!$B$5:$F$5,0)),"")</f>
        <v>0</v>
      </c>
      <c r="V1389" s="196">
        <f>IFERROR(INDEX(Sales!$B$6:$F$5005,$T1389,MATCH(V$10,Sales!$B$5:$F$5,0)),"")</f>
        <v>0</v>
      </c>
      <c r="W1389" s="196">
        <f>IFERROR(INDEX(Sales!$B$6:$F$5005,$T1389,MATCH(W$10,Sales!$B$5:$F$5,0)),"")</f>
        <v>0</v>
      </c>
      <c r="X1389" s="196">
        <f>IFERROR(INDEX(Sales!$B$6:$F$5005,$T1389,MATCH(X$10,Sales!$B$5:$F$5,0)),"")</f>
        <v>0</v>
      </c>
      <c r="Y1389" s="220">
        <f>IFERROR(INDEX(Sales!$B$6:$F$5005,$T1389,MATCH(Y$10,Sales!$B$5:$F$5,0)),"")</f>
        <v>0</v>
      </c>
      <c r="Z1389" s="201"/>
      <c r="AA1389" s="201"/>
      <c r="AB1389" s="201" t="str">
        <f t="shared" si="132"/>
        <v>No</v>
      </c>
      <c r="AC1389" s="201" t="str">
        <f t="shared" si="133"/>
        <v/>
      </c>
      <c r="AD1389" s="201" t="str">
        <f t="shared" si="131"/>
        <v/>
      </c>
      <c r="AE1389" s="202" t="str">
        <f t="shared" si="134"/>
        <v/>
      </c>
      <c r="AF1389" s="202" t="str">
        <f t="shared" si="135"/>
        <v/>
      </c>
      <c r="AG1389" s="202" t="str">
        <f t="shared" si="136"/>
        <v/>
      </c>
      <c r="AH1389" s="202"/>
      <c r="AI1389" s="1"/>
      <c r="AJ1389" s="217"/>
      <c r="AK1389" s="217"/>
      <c r="AL1389" s="217"/>
      <c r="AM1389" s="217"/>
      <c r="AO1389" s="217"/>
    </row>
    <row r="1390" spans="20:41" x14ac:dyDescent="0.25">
      <c r="T1390" s="200">
        <v>1380</v>
      </c>
      <c r="U1390" s="197">
        <f>IFERROR(INDEX(Sales!$B$6:$F$5005,$T1390,MATCH(U$10,Sales!$B$5:$F$5,0)),"")</f>
        <v>0</v>
      </c>
      <c r="V1390" s="196">
        <f>IFERROR(INDEX(Sales!$B$6:$F$5005,$T1390,MATCH(V$10,Sales!$B$5:$F$5,0)),"")</f>
        <v>0</v>
      </c>
      <c r="W1390" s="196">
        <f>IFERROR(INDEX(Sales!$B$6:$F$5005,$T1390,MATCH(W$10,Sales!$B$5:$F$5,0)),"")</f>
        <v>0</v>
      </c>
      <c r="X1390" s="196">
        <f>IFERROR(INDEX(Sales!$B$6:$F$5005,$T1390,MATCH(X$10,Sales!$B$5:$F$5,0)),"")</f>
        <v>0</v>
      </c>
      <c r="Y1390" s="220">
        <f>IFERROR(INDEX(Sales!$B$6:$F$5005,$T1390,MATCH(Y$10,Sales!$B$5:$F$5,0)),"")</f>
        <v>0</v>
      </c>
      <c r="Z1390" s="201"/>
      <c r="AA1390" s="201"/>
      <c r="AB1390" s="201" t="str">
        <f t="shared" si="132"/>
        <v>No</v>
      </c>
      <c r="AC1390" s="201" t="str">
        <f t="shared" si="133"/>
        <v/>
      </c>
      <c r="AD1390" s="201" t="str">
        <f t="shared" si="131"/>
        <v/>
      </c>
      <c r="AE1390" s="202" t="str">
        <f t="shared" si="134"/>
        <v/>
      </c>
      <c r="AF1390" s="202" t="str">
        <f t="shared" si="135"/>
        <v/>
      </c>
      <c r="AG1390" s="202" t="str">
        <f t="shared" si="136"/>
        <v/>
      </c>
      <c r="AH1390" s="202"/>
      <c r="AI1390" s="1"/>
      <c r="AJ1390" s="217"/>
      <c r="AK1390" s="217"/>
      <c r="AL1390" s="217"/>
      <c r="AM1390" s="217"/>
      <c r="AO1390" s="217"/>
    </row>
    <row r="1391" spans="20:41" x14ac:dyDescent="0.25">
      <c r="T1391" s="200">
        <v>1381</v>
      </c>
      <c r="U1391" s="197">
        <f>IFERROR(INDEX(Sales!$B$6:$F$5005,$T1391,MATCH(U$10,Sales!$B$5:$F$5,0)),"")</f>
        <v>0</v>
      </c>
      <c r="V1391" s="196">
        <f>IFERROR(INDEX(Sales!$B$6:$F$5005,$T1391,MATCH(V$10,Sales!$B$5:$F$5,0)),"")</f>
        <v>0</v>
      </c>
      <c r="W1391" s="196">
        <f>IFERROR(INDEX(Sales!$B$6:$F$5005,$T1391,MATCH(W$10,Sales!$B$5:$F$5,0)),"")</f>
        <v>0</v>
      </c>
      <c r="X1391" s="196">
        <f>IFERROR(INDEX(Sales!$B$6:$F$5005,$T1391,MATCH(X$10,Sales!$B$5:$F$5,0)),"")</f>
        <v>0</v>
      </c>
      <c r="Y1391" s="220">
        <f>IFERROR(INDEX(Sales!$B$6:$F$5005,$T1391,MATCH(Y$10,Sales!$B$5:$F$5,0)),"")</f>
        <v>0</v>
      </c>
      <c r="Z1391" s="201"/>
      <c r="AA1391" s="201"/>
      <c r="AB1391" s="201" t="str">
        <f t="shared" si="132"/>
        <v>No</v>
      </c>
      <c r="AC1391" s="201" t="str">
        <f t="shared" si="133"/>
        <v/>
      </c>
      <c r="AD1391" s="201" t="str">
        <f t="shared" si="131"/>
        <v/>
      </c>
      <c r="AE1391" s="202" t="str">
        <f t="shared" si="134"/>
        <v/>
      </c>
      <c r="AF1391" s="202" t="str">
        <f t="shared" si="135"/>
        <v/>
      </c>
      <c r="AG1391" s="202" t="str">
        <f t="shared" si="136"/>
        <v/>
      </c>
      <c r="AH1391" s="202"/>
      <c r="AI1391" s="1"/>
      <c r="AJ1391" s="217"/>
      <c r="AK1391" s="217"/>
      <c r="AL1391" s="217"/>
      <c r="AM1391" s="217"/>
      <c r="AO1391" s="217"/>
    </row>
    <row r="1392" spans="20:41" x14ac:dyDescent="0.25">
      <c r="T1392" s="200">
        <v>1382</v>
      </c>
      <c r="U1392" s="197">
        <f>IFERROR(INDEX(Sales!$B$6:$F$5005,$T1392,MATCH(U$10,Sales!$B$5:$F$5,0)),"")</f>
        <v>0</v>
      </c>
      <c r="V1392" s="196">
        <f>IFERROR(INDEX(Sales!$B$6:$F$5005,$T1392,MATCH(V$10,Sales!$B$5:$F$5,0)),"")</f>
        <v>0</v>
      </c>
      <c r="W1392" s="196">
        <f>IFERROR(INDEX(Sales!$B$6:$F$5005,$T1392,MATCH(W$10,Sales!$B$5:$F$5,0)),"")</f>
        <v>0</v>
      </c>
      <c r="X1392" s="196">
        <f>IFERROR(INDEX(Sales!$B$6:$F$5005,$T1392,MATCH(X$10,Sales!$B$5:$F$5,0)),"")</f>
        <v>0</v>
      </c>
      <c r="Y1392" s="220">
        <f>IFERROR(INDEX(Sales!$B$6:$F$5005,$T1392,MATCH(Y$10,Sales!$B$5:$F$5,0)),"")</f>
        <v>0</v>
      </c>
      <c r="Z1392" s="201"/>
      <c r="AA1392" s="201"/>
      <c r="AB1392" s="201" t="str">
        <f t="shared" si="132"/>
        <v>No</v>
      </c>
      <c r="AC1392" s="201" t="str">
        <f t="shared" si="133"/>
        <v/>
      </c>
      <c r="AD1392" s="201" t="str">
        <f t="shared" si="131"/>
        <v/>
      </c>
      <c r="AE1392" s="202" t="str">
        <f t="shared" si="134"/>
        <v/>
      </c>
      <c r="AF1392" s="202" t="str">
        <f t="shared" si="135"/>
        <v/>
      </c>
      <c r="AG1392" s="202" t="str">
        <f t="shared" si="136"/>
        <v/>
      </c>
      <c r="AH1392" s="202"/>
      <c r="AI1392" s="1"/>
      <c r="AJ1392" s="217"/>
      <c r="AK1392" s="217"/>
      <c r="AL1392" s="217"/>
      <c r="AM1392" s="217"/>
      <c r="AO1392" s="217"/>
    </row>
    <row r="1393" spans="20:41" x14ac:dyDescent="0.25">
      <c r="T1393" s="200">
        <v>1383</v>
      </c>
      <c r="U1393" s="197">
        <f>IFERROR(INDEX(Sales!$B$6:$F$5005,$T1393,MATCH(U$10,Sales!$B$5:$F$5,0)),"")</f>
        <v>0</v>
      </c>
      <c r="V1393" s="196">
        <f>IFERROR(INDEX(Sales!$B$6:$F$5005,$T1393,MATCH(V$10,Sales!$B$5:$F$5,0)),"")</f>
        <v>0</v>
      </c>
      <c r="W1393" s="196">
        <f>IFERROR(INDEX(Sales!$B$6:$F$5005,$T1393,MATCH(W$10,Sales!$B$5:$F$5,0)),"")</f>
        <v>0</v>
      </c>
      <c r="X1393" s="196">
        <f>IFERROR(INDEX(Sales!$B$6:$F$5005,$T1393,MATCH(X$10,Sales!$B$5:$F$5,0)),"")</f>
        <v>0</v>
      </c>
      <c r="Y1393" s="220">
        <f>IFERROR(INDEX(Sales!$B$6:$F$5005,$T1393,MATCH(Y$10,Sales!$B$5:$F$5,0)),"")</f>
        <v>0</v>
      </c>
      <c r="Z1393" s="201"/>
      <c r="AA1393" s="201"/>
      <c r="AB1393" s="201" t="str">
        <f t="shared" si="132"/>
        <v>No</v>
      </c>
      <c r="AC1393" s="201" t="str">
        <f t="shared" si="133"/>
        <v/>
      </c>
      <c r="AD1393" s="201" t="str">
        <f t="shared" si="131"/>
        <v/>
      </c>
      <c r="AE1393" s="202" t="str">
        <f t="shared" si="134"/>
        <v/>
      </c>
      <c r="AF1393" s="202" t="str">
        <f t="shared" si="135"/>
        <v/>
      </c>
      <c r="AG1393" s="202" t="str">
        <f t="shared" si="136"/>
        <v/>
      </c>
      <c r="AH1393" s="202"/>
      <c r="AI1393" s="1"/>
      <c r="AJ1393" s="217"/>
      <c r="AK1393" s="217"/>
      <c r="AL1393" s="217"/>
      <c r="AM1393" s="217"/>
      <c r="AO1393" s="217"/>
    </row>
    <row r="1394" spans="20:41" x14ac:dyDescent="0.25">
      <c r="T1394" s="200">
        <v>1384</v>
      </c>
      <c r="U1394" s="197">
        <f>IFERROR(INDEX(Sales!$B$6:$F$5005,$T1394,MATCH(U$10,Sales!$B$5:$F$5,0)),"")</f>
        <v>0</v>
      </c>
      <c r="V1394" s="196">
        <f>IFERROR(INDEX(Sales!$B$6:$F$5005,$T1394,MATCH(V$10,Sales!$B$5:$F$5,0)),"")</f>
        <v>0</v>
      </c>
      <c r="W1394" s="196">
        <f>IFERROR(INDEX(Sales!$B$6:$F$5005,$T1394,MATCH(W$10,Sales!$B$5:$F$5,0)),"")</f>
        <v>0</v>
      </c>
      <c r="X1394" s="196">
        <f>IFERROR(INDEX(Sales!$B$6:$F$5005,$T1394,MATCH(X$10,Sales!$B$5:$F$5,0)),"")</f>
        <v>0</v>
      </c>
      <c r="Y1394" s="220">
        <f>IFERROR(INDEX(Sales!$B$6:$F$5005,$T1394,MATCH(Y$10,Sales!$B$5:$F$5,0)),"")</f>
        <v>0</v>
      </c>
      <c r="Z1394" s="201"/>
      <c r="AA1394" s="201"/>
      <c r="AB1394" s="201" t="str">
        <f t="shared" si="132"/>
        <v>No</v>
      </c>
      <c r="AC1394" s="201" t="str">
        <f t="shared" si="133"/>
        <v/>
      </c>
      <c r="AD1394" s="201" t="str">
        <f t="shared" si="131"/>
        <v/>
      </c>
      <c r="AE1394" s="202" t="str">
        <f t="shared" si="134"/>
        <v/>
      </c>
      <c r="AF1394" s="202" t="str">
        <f t="shared" si="135"/>
        <v/>
      </c>
      <c r="AG1394" s="202" t="str">
        <f t="shared" si="136"/>
        <v/>
      </c>
      <c r="AH1394" s="202"/>
      <c r="AI1394" s="1"/>
      <c r="AJ1394" s="217"/>
      <c r="AK1394" s="217"/>
      <c r="AL1394" s="217"/>
      <c r="AM1394" s="217"/>
      <c r="AO1394" s="217"/>
    </row>
    <row r="1395" spans="20:41" x14ac:dyDescent="0.25">
      <c r="T1395" s="200">
        <v>1385</v>
      </c>
      <c r="U1395" s="197">
        <f>IFERROR(INDEX(Sales!$B$6:$F$5005,$T1395,MATCH(U$10,Sales!$B$5:$F$5,0)),"")</f>
        <v>0</v>
      </c>
      <c r="V1395" s="196">
        <f>IFERROR(INDEX(Sales!$B$6:$F$5005,$T1395,MATCH(V$10,Sales!$B$5:$F$5,0)),"")</f>
        <v>0</v>
      </c>
      <c r="W1395" s="196">
        <f>IFERROR(INDEX(Sales!$B$6:$F$5005,$T1395,MATCH(W$10,Sales!$B$5:$F$5,0)),"")</f>
        <v>0</v>
      </c>
      <c r="X1395" s="196">
        <f>IFERROR(INDEX(Sales!$B$6:$F$5005,$T1395,MATCH(X$10,Sales!$B$5:$F$5,0)),"")</f>
        <v>0</v>
      </c>
      <c r="Y1395" s="220">
        <f>IFERROR(INDEX(Sales!$B$6:$F$5005,$T1395,MATCH(Y$10,Sales!$B$5:$F$5,0)),"")</f>
        <v>0</v>
      </c>
      <c r="Z1395" s="201"/>
      <c r="AA1395" s="201"/>
      <c r="AB1395" s="201" t="str">
        <f t="shared" si="132"/>
        <v>No</v>
      </c>
      <c r="AC1395" s="201" t="str">
        <f t="shared" si="133"/>
        <v/>
      </c>
      <c r="AD1395" s="201" t="str">
        <f t="shared" si="131"/>
        <v/>
      </c>
      <c r="AE1395" s="202" t="str">
        <f t="shared" si="134"/>
        <v/>
      </c>
      <c r="AF1395" s="202" t="str">
        <f t="shared" si="135"/>
        <v/>
      </c>
      <c r="AG1395" s="202" t="str">
        <f t="shared" si="136"/>
        <v/>
      </c>
      <c r="AH1395" s="202"/>
      <c r="AI1395" s="1"/>
      <c r="AJ1395" s="217"/>
      <c r="AK1395" s="217"/>
      <c r="AL1395" s="217"/>
      <c r="AM1395" s="217"/>
      <c r="AO1395" s="217"/>
    </row>
    <row r="1396" spans="20:41" x14ac:dyDescent="0.25">
      <c r="T1396" s="200">
        <v>1386</v>
      </c>
      <c r="U1396" s="197">
        <f>IFERROR(INDEX(Sales!$B$6:$F$5005,$T1396,MATCH(U$10,Sales!$B$5:$F$5,0)),"")</f>
        <v>0</v>
      </c>
      <c r="V1396" s="196">
        <f>IFERROR(INDEX(Sales!$B$6:$F$5005,$T1396,MATCH(V$10,Sales!$B$5:$F$5,0)),"")</f>
        <v>0</v>
      </c>
      <c r="W1396" s="196">
        <f>IFERROR(INDEX(Sales!$B$6:$F$5005,$T1396,MATCH(W$10,Sales!$B$5:$F$5,0)),"")</f>
        <v>0</v>
      </c>
      <c r="X1396" s="196">
        <f>IFERROR(INDEX(Sales!$B$6:$F$5005,$T1396,MATCH(X$10,Sales!$B$5:$F$5,0)),"")</f>
        <v>0</v>
      </c>
      <c r="Y1396" s="220">
        <f>IFERROR(INDEX(Sales!$B$6:$F$5005,$T1396,MATCH(Y$10,Sales!$B$5:$F$5,0)),"")</f>
        <v>0</v>
      </c>
      <c r="Z1396" s="201"/>
      <c r="AA1396" s="201"/>
      <c r="AB1396" s="201" t="str">
        <f t="shared" si="132"/>
        <v>No</v>
      </c>
      <c r="AC1396" s="201" t="str">
        <f t="shared" si="133"/>
        <v/>
      </c>
      <c r="AD1396" s="201" t="str">
        <f t="shared" si="131"/>
        <v/>
      </c>
      <c r="AE1396" s="202" t="str">
        <f t="shared" si="134"/>
        <v/>
      </c>
      <c r="AF1396" s="202" t="str">
        <f t="shared" si="135"/>
        <v/>
      </c>
      <c r="AG1396" s="202" t="str">
        <f t="shared" si="136"/>
        <v/>
      </c>
      <c r="AH1396" s="202"/>
      <c r="AI1396" s="1"/>
      <c r="AJ1396" s="217"/>
      <c r="AK1396" s="217"/>
      <c r="AL1396" s="217"/>
      <c r="AM1396" s="217"/>
      <c r="AO1396" s="217"/>
    </row>
    <row r="1397" spans="20:41" x14ac:dyDescent="0.25">
      <c r="T1397" s="200">
        <v>1387</v>
      </c>
      <c r="U1397" s="197">
        <f>IFERROR(INDEX(Sales!$B$6:$F$5005,$T1397,MATCH(U$10,Sales!$B$5:$F$5,0)),"")</f>
        <v>0</v>
      </c>
      <c r="V1397" s="196">
        <f>IFERROR(INDEX(Sales!$B$6:$F$5005,$T1397,MATCH(V$10,Sales!$B$5:$F$5,0)),"")</f>
        <v>0</v>
      </c>
      <c r="W1397" s="196">
        <f>IFERROR(INDEX(Sales!$B$6:$F$5005,$T1397,MATCH(W$10,Sales!$B$5:$F$5,0)),"")</f>
        <v>0</v>
      </c>
      <c r="X1397" s="196">
        <f>IFERROR(INDEX(Sales!$B$6:$F$5005,$T1397,MATCH(X$10,Sales!$B$5:$F$5,0)),"")</f>
        <v>0</v>
      </c>
      <c r="Y1397" s="220">
        <f>IFERROR(INDEX(Sales!$B$6:$F$5005,$T1397,MATCH(Y$10,Sales!$B$5:$F$5,0)),"")</f>
        <v>0</v>
      </c>
      <c r="Z1397" s="201"/>
      <c r="AA1397" s="201"/>
      <c r="AB1397" s="201" t="str">
        <f t="shared" si="132"/>
        <v>No</v>
      </c>
      <c r="AC1397" s="201" t="str">
        <f t="shared" si="133"/>
        <v/>
      </c>
      <c r="AD1397" s="201" t="str">
        <f t="shared" si="131"/>
        <v/>
      </c>
      <c r="AE1397" s="202" t="str">
        <f t="shared" si="134"/>
        <v/>
      </c>
      <c r="AF1397" s="202" t="str">
        <f t="shared" si="135"/>
        <v/>
      </c>
      <c r="AG1397" s="202" t="str">
        <f t="shared" si="136"/>
        <v/>
      </c>
      <c r="AH1397" s="202"/>
      <c r="AI1397" s="1"/>
      <c r="AJ1397" s="217"/>
      <c r="AK1397" s="217"/>
      <c r="AL1397" s="217"/>
      <c r="AM1397" s="217"/>
      <c r="AO1397" s="217"/>
    </row>
    <row r="1398" spans="20:41" x14ac:dyDescent="0.25">
      <c r="T1398" s="200">
        <v>1388</v>
      </c>
      <c r="U1398" s="197">
        <f>IFERROR(INDEX(Sales!$B$6:$F$5005,$T1398,MATCH(U$10,Sales!$B$5:$F$5,0)),"")</f>
        <v>0</v>
      </c>
      <c r="V1398" s="196">
        <f>IFERROR(INDEX(Sales!$B$6:$F$5005,$T1398,MATCH(V$10,Sales!$B$5:$F$5,0)),"")</f>
        <v>0</v>
      </c>
      <c r="W1398" s="196">
        <f>IFERROR(INDEX(Sales!$B$6:$F$5005,$T1398,MATCH(W$10,Sales!$B$5:$F$5,0)),"")</f>
        <v>0</v>
      </c>
      <c r="X1398" s="196">
        <f>IFERROR(INDEX(Sales!$B$6:$F$5005,$T1398,MATCH(X$10,Sales!$B$5:$F$5,0)),"")</f>
        <v>0</v>
      </c>
      <c r="Y1398" s="220">
        <f>IFERROR(INDEX(Sales!$B$6:$F$5005,$T1398,MATCH(Y$10,Sales!$B$5:$F$5,0)),"")</f>
        <v>0</v>
      </c>
      <c r="Z1398" s="201"/>
      <c r="AA1398" s="201"/>
      <c r="AB1398" s="201" t="str">
        <f t="shared" si="132"/>
        <v>No</v>
      </c>
      <c r="AC1398" s="201" t="str">
        <f t="shared" si="133"/>
        <v/>
      </c>
      <c r="AD1398" s="201" t="str">
        <f t="shared" si="131"/>
        <v/>
      </c>
      <c r="AE1398" s="202" t="str">
        <f t="shared" si="134"/>
        <v/>
      </c>
      <c r="AF1398" s="202" t="str">
        <f t="shared" si="135"/>
        <v/>
      </c>
      <c r="AG1398" s="202" t="str">
        <f t="shared" si="136"/>
        <v/>
      </c>
      <c r="AH1398" s="202"/>
      <c r="AI1398" s="1"/>
      <c r="AJ1398" s="217"/>
      <c r="AK1398" s="217"/>
      <c r="AL1398" s="217"/>
      <c r="AM1398" s="217"/>
      <c r="AO1398" s="217"/>
    </row>
    <row r="1399" spans="20:41" x14ac:dyDescent="0.25">
      <c r="T1399" s="200">
        <v>1389</v>
      </c>
      <c r="U1399" s="197">
        <f>IFERROR(INDEX(Sales!$B$6:$F$5005,$T1399,MATCH(U$10,Sales!$B$5:$F$5,0)),"")</f>
        <v>0</v>
      </c>
      <c r="V1399" s="196">
        <f>IFERROR(INDEX(Sales!$B$6:$F$5005,$T1399,MATCH(V$10,Sales!$B$5:$F$5,0)),"")</f>
        <v>0</v>
      </c>
      <c r="W1399" s="196">
        <f>IFERROR(INDEX(Sales!$B$6:$F$5005,$T1399,MATCH(W$10,Sales!$B$5:$F$5,0)),"")</f>
        <v>0</v>
      </c>
      <c r="X1399" s="196">
        <f>IFERROR(INDEX(Sales!$B$6:$F$5005,$T1399,MATCH(X$10,Sales!$B$5:$F$5,0)),"")</f>
        <v>0</v>
      </c>
      <c r="Y1399" s="220">
        <f>IFERROR(INDEX(Sales!$B$6:$F$5005,$T1399,MATCH(Y$10,Sales!$B$5:$F$5,0)),"")</f>
        <v>0</v>
      </c>
      <c r="Z1399" s="201"/>
      <c r="AA1399" s="201"/>
      <c r="AB1399" s="201" t="str">
        <f t="shared" si="132"/>
        <v>No</v>
      </c>
      <c r="AC1399" s="201" t="str">
        <f t="shared" si="133"/>
        <v/>
      </c>
      <c r="AD1399" s="201" t="str">
        <f t="shared" si="131"/>
        <v/>
      </c>
      <c r="AE1399" s="202" t="str">
        <f t="shared" si="134"/>
        <v/>
      </c>
      <c r="AF1399" s="202" t="str">
        <f t="shared" si="135"/>
        <v/>
      </c>
      <c r="AG1399" s="202" t="str">
        <f t="shared" si="136"/>
        <v/>
      </c>
      <c r="AH1399" s="202"/>
      <c r="AI1399" s="1"/>
      <c r="AJ1399" s="217"/>
      <c r="AK1399" s="217"/>
      <c r="AL1399" s="217"/>
      <c r="AM1399" s="217"/>
      <c r="AO1399" s="217"/>
    </row>
    <row r="1400" spans="20:41" x14ac:dyDescent="0.25">
      <c r="T1400" s="200">
        <v>1390</v>
      </c>
      <c r="U1400" s="197">
        <f>IFERROR(INDEX(Sales!$B$6:$F$5005,$T1400,MATCH(U$10,Sales!$B$5:$F$5,0)),"")</f>
        <v>0</v>
      </c>
      <c r="V1400" s="196">
        <f>IFERROR(INDEX(Sales!$B$6:$F$5005,$T1400,MATCH(V$10,Sales!$B$5:$F$5,0)),"")</f>
        <v>0</v>
      </c>
      <c r="W1400" s="196">
        <f>IFERROR(INDEX(Sales!$B$6:$F$5005,$T1400,MATCH(W$10,Sales!$B$5:$F$5,0)),"")</f>
        <v>0</v>
      </c>
      <c r="X1400" s="196">
        <f>IFERROR(INDEX(Sales!$B$6:$F$5005,$T1400,MATCH(X$10,Sales!$B$5:$F$5,0)),"")</f>
        <v>0</v>
      </c>
      <c r="Y1400" s="220">
        <f>IFERROR(INDEX(Sales!$B$6:$F$5005,$T1400,MATCH(Y$10,Sales!$B$5:$F$5,0)),"")</f>
        <v>0</v>
      </c>
      <c r="Z1400" s="201"/>
      <c r="AA1400" s="201"/>
      <c r="AB1400" s="201" t="str">
        <f t="shared" si="132"/>
        <v>No</v>
      </c>
      <c r="AC1400" s="201" t="str">
        <f t="shared" si="133"/>
        <v/>
      </c>
      <c r="AD1400" s="201" t="str">
        <f t="shared" si="131"/>
        <v/>
      </c>
      <c r="AE1400" s="202" t="str">
        <f t="shared" si="134"/>
        <v/>
      </c>
      <c r="AF1400" s="202" t="str">
        <f t="shared" si="135"/>
        <v/>
      </c>
      <c r="AG1400" s="202" t="str">
        <f t="shared" si="136"/>
        <v/>
      </c>
      <c r="AH1400" s="202"/>
      <c r="AI1400" s="1"/>
      <c r="AJ1400" s="217"/>
      <c r="AK1400" s="217"/>
      <c r="AL1400" s="217"/>
      <c r="AM1400" s="217"/>
      <c r="AO1400" s="217"/>
    </row>
    <row r="1401" spans="20:41" x14ac:dyDescent="0.25">
      <c r="T1401" s="200">
        <v>1391</v>
      </c>
      <c r="U1401" s="197">
        <f>IFERROR(INDEX(Sales!$B$6:$F$5005,$T1401,MATCH(U$10,Sales!$B$5:$F$5,0)),"")</f>
        <v>0</v>
      </c>
      <c r="V1401" s="196">
        <f>IFERROR(INDEX(Sales!$B$6:$F$5005,$T1401,MATCH(V$10,Sales!$B$5:$F$5,0)),"")</f>
        <v>0</v>
      </c>
      <c r="W1401" s="196">
        <f>IFERROR(INDEX(Sales!$B$6:$F$5005,$T1401,MATCH(W$10,Sales!$B$5:$F$5,0)),"")</f>
        <v>0</v>
      </c>
      <c r="X1401" s="196">
        <f>IFERROR(INDEX(Sales!$B$6:$F$5005,$T1401,MATCH(X$10,Sales!$B$5:$F$5,0)),"")</f>
        <v>0</v>
      </c>
      <c r="Y1401" s="220">
        <f>IFERROR(INDEX(Sales!$B$6:$F$5005,$T1401,MATCH(Y$10,Sales!$B$5:$F$5,0)),"")</f>
        <v>0</v>
      </c>
      <c r="Z1401" s="201"/>
      <c r="AA1401" s="201"/>
      <c r="AB1401" s="201" t="str">
        <f t="shared" si="132"/>
        <v>No</v>
      </c>
      <c r="AC1401" s="201" t="str">
        <f t="shared" si="133"/>
        <v/>
      </c>
      <c r="AD1401" s="201" t="str">
        <f t="shared" si="131"/>
        <v/>
      </c>
      <c r="AE1401" s="202" t="str">
        <f t="shared" si="134"/>
        <v/>
      </c>
      <c r="AF1401" s="202" t="str">
        <f t="shared" si="135"/>
        <v/>
      </c>
      <c r="AG1401" s="202" t="str">
        <f t="shared" si="136"/>
        <v/>
      </c>
      <c r="AH1401" s="202"/>
      <c r="AI1401" s="1"/>
      <c r="AJ1401" s="217"/>
      <c r="AK1401" s="217"/>
      <c r="AL1401" s="217"/>
      <c r="AM1401" s="217"/>
      <c r="AO1401" s="217"/>
    </row>
    <row r="1402" spans="20:41" x14ac:dyDescent="0.25">
      <c r="T1402" s="200">
        <v>1392</v>
      </c>
      <c r="U1402" s="197">
        <f>IFERROR(INDEX(Sales!$B$6:$F$5005,$T1402,MATCH(U$10,Sales!$B$5:$F$5,0)),"")</f>
        <v>0</v>
      </c>
      <c r="V1402" s="196">
        <f>IFERROR(INDEX(Sales!$B$6:$F$5005,$T1402,MATCH(V$10,Sales!$B$5:$F$5,0)),"")</f>
        <v>0</v>
      </c>
      <c r="W1402" s="196">
        <f>IFERROR(INDEX(Sales!$B$6:$F$5005,$T1402,MATCH(W$10,Sales!$B$5:$F$5,0)),"")</f>
        <v>0</v>
      </c>
      <c r="X1402" s="196">
        <f>IFERROR(INDEX(Sales!$B$6:$F$5005,$T1402,MATCH(X$10,Sales!$B$5:$F$5,0)),"")</f>
        <v>0</v>
      </c>
      <c r="Y1402" s="220">
        <f>IFERROR(INDEX(Sales!$B$6:$F$5005,$T1402,MATCH(Y$10,Sales!$B$5:$F$5,0)),"")</f>
        <v>0</v>
      </c>
      <c r="Z1402" s="201"/>
      <c r="AA1402" s="201"/>
      <c r="AB1402" s="201" t="str">
        <f t="shared" si="132"/>
        <v>No</v>
      </c>
      <c r="AC1402" s="201" t="str">
        <f t="shared" si="133"/>
        <v/>
      </c>
      <c r="AD1402" s="201" t="str">
        <f t="shared" si="131"/>
        <v/>
      </c>
      <c r="AE1402" s="202" t="str">
        <f t="shared" si="134"/>
        <v/>
      </c>
      <c r="AF1402" s="202" t="str">
        <f t="shared" si="135"/>
        <v/>
      </c>
      <c r="AG1402" s="202" t="str">
        <f t="shared" si="136"/>
        <v/>
      </c>
      <c r="AH1402" s="202"/>
      <c r="AI1402" s="1"/>
      <c r="AJ1402" s="217"/>
      <c r="AK1402" s="217"/>
      <c r="AL1402" s="217"/>
      <c r="AM1402" s="217"/>
      <c r="AO1402" s="217"/>
    </row>
    <row r="1403" spans="20:41" x14ac:dyDescent="0.25">
      <c r="T1403" s="200">
        <v>1393</v>
      </c>
      <c r="U1403" s="197">
        <f>IFERROR(INDEX(Sales!$B$6:$F$5005,$T1403,MATCH(U$10,Sales!$B$5:$F$5,0)),"")</f>
        <v>0</v>
      </c>
      <c r="V1403" s="196">
        <f>IFERROR(INDEX(Sales!$B$6:$F$5005,$T1403,MATCH(V$10,Sales!$B$5:$F$5,0)),"")</f>
        <v>0</v>
      </c>
      <c r="W1403" s="196">
        <f>IFERROR(INDEX(Sales!$B$6:$F$5005,$T1403,MATCH(W$10,Sales!$B$5:$F$5,0)),"")</f>
        <v>0</v>
      </c>
      <c r="X1403" s="196">
        <f>IFERROR(INDEX(Sales!$B$6:$F$5005,$T1403,MATCH(X$10,Sales!$B$5:$F$5,0)),"")</f>
        <v>0</v>
      </c>
      <c r="Y1403" s="220">
        <f>IFERROR(INDEX(Sales!$B$6:$F$5005,$T1403,MATCH(Y$10,Sales!$B$5:$F$5,0)),"")</f>
        <v>0</v>
      </c>
      <c r="Z1403" s="201"/>
      <c r="AA1403" s="201"/>
      <c r="AB1403" s="201" t="str">
        <f t="shared" si="132"/>
        <v>No</v>
      </c>
      <c r="AC1403" s="201" t="str">
        <f t="shared" si="133"/>
        <v/>
      </c>
      <c r="AD1403" s="201" t="str">
        <f t="shared" si="131"/>
        <v/>
      </c>
      <c r="AE1403" s="202" t="str">
        <f t="shared" si="134"/>
        <v/>
      </c>
      <c r="AF1403" s="202" t="str">
        <f t="shared" si="135"/>
        <v/>
      </c>
      <c r="AG1403" s="202" t="str">
        <f t="shared" si="136"/>
        <v/>
      </c>
      <c r="AH1403" s="202"/>
      <c r="AI1403" s="1"/>
      <c r="AJ1403" s="217"/>
      <c r="AK1403" s="217"/>
      <c r="AL1403" s="217"/>
      <c r="AM1403" s="217"/>
      <c r="AO1403" s="217"/>
    </row>
    <row r="1404" spans="20:41" x14ac:dyDescent="0.25">
      <c r="T1404" s="200">
        <v>1394</v>
      </c>
      <c r="U1404" s="197">
        <f>IFERROR(INDEX(Sales!$B$6:$F$5005,$T1404,MATCH(U$10,Sales!$B$5:$F$5,0)),"")</f>
        <v>0</v>
      </c>
      <c r="V1404" s="196">
        <f>IFERROR(INDEX(Sales!$B$6:$F$5005,$T1404,MATCH(V$10,Sales!$B$5:$F$5,0)),"")</f>
        <v>0</v>
      </c>
      <c r="W1404" s="196">
        <f>IFERROR(INDEX(Sales!$B$6:$F$5005,$T1404,MATCH(W$10,Sales!$B$5:$F$5,0)),"")</f>
        <v>0</v>
      </c>
      <c r="X1404" s="196">
        <f>IFERROR(INDEX(Sales!$B$6:$F$5005,$T1404,MATCH(X$10,Sales!$B$5:$F$5,0)),"")</f>
        <v>0</v>
      </c>
      <c r="Y1404" s="220">
        <f>IFERROR(INDEX(Sales!$B$6:$F$5005,$T1404,MATCH(Y$10,Sales!$B$5:$F$5,0)),"")</f>
        <v>0</v>
      </c>
      <c r="Z1404" s="201"/>
      <c r="AA1404" s="201"/>
      <c r="AB1404" s="201" t="str">
        <f t="shared" si="132"/>
        <v>No</v>
      </c>
      <c r="AC1404" s="201" t="str">
        <f t="shared" si="133"/>
        <v/>
      </c>
      <c r="AD1404" s="201" t="str">
        <f t="shared" si="131"/>
        <v/>
      </c>
      <c r="AE1404" s="202" t="str">
        <f t="shared" si="134"/>
        <v/>
      </c>
      <c r="AF1404" s="202" t="str">
        <f t="shared" si="135"/>
        <v/>
      </c>
      <c r="AG1404" s="202" t="str">
        <f t="shared" si="136"/>
        <v/>
      </c>
      <c r="AH1404" s="202"/>
      <c r="AI1404" s="1"/>
      <c r="AJ1404" s="217"/>
      <c r="AK1404" s="217"/>
      <c r="AL1404" s="217"/>
      <c r="AM1404" s="217"/>
      <c r="AO1404" s="217"/>
    </row>
    <row r="1405" spans="20:41" x14ac:dyDescent="0.25">
      <c r="T1405" s="200">
        <v>1395</v>
      </c>
      <c r="U1405" s="197">
        <f>IFERROR(INDEX(Sales!$B$6:$F$5005,$T1405,MATCH(U$10,Sales!$B$5:$F$5,0)),"")</f>
        <v>0</v>
      </c>
      <c r="V1405" s="196">
        <f>IFERROR(INDEX(Sales!$B$6:$F$5005,$T1405,MATCH(V$10,Sales!$B$5:$F$5,0)),"")</f>
        <v>0</v>
      </c>
      <c r="W1405" s="196">
        <f>IFERROR(INDEX(Sales!$B$6:$F$5005,$T1405,MATCH(W$10,Sales!$B$5:$F$5,0)),"")</f>
        <v>0</v>
      </c>
      <c r="X1405" s="196">
        <f>IFERROR(INDEX(Sales!$B$6:$F$5005,$T1405,MATCH(X$10,Sales!$B$5:$F$5,0)),"")</f>
        <v>0</v>
      </c>
      <c r="Y1405" s="220">
        <f>IFERROR(INDEX(Sales!$B$6:$F$5005,$T1405,MATCH(Y$10,Sales!$B$5:$F$5,0)),"")</f>
        <v>0</v>
      </c>
      <c r="Z1405" s="201"/>
      <c r="AA1405" s="201"/>
      <c r="AB1405" s="201" t="str">
        <f t="shared" si="132"/>
        <v>No</v>
      </c>
      <c r="AC1405" s="201" t="str">
        <f t="shared" si="133"/>
        <v/>
      </c>
      <c r="AD1405" s="201" t="str">
        <f t="shared" si="131"/>
        <v/>
      </c>
      <c r="AE1405" s="202" t="str">
        <f t="shared" si="134"/>
        <v/>
      </c>
      <c r="AF1405" s="202" t="str">
        <f t="shared" si="135"/>
        <v/>
      </c>
      <c r="AG1405" s="202" t="str">
        <f t="shared" si="136"/>
        <v/>
      </c>
      <c r="AH1405" s="202"/>
      <c r="AI1405" s="1"/>
      <c r="AJ1405" s="217"/>
      <c r="AK1405" s="217"/>
      <c r="AL1405" s="217"/>
      <c r="AM1405" s="217"/>
      <c r="AO1405" s="217"/>
    </row>
    <row r="1406" spans="20:41" x14ac:dyDescent="0.25">
      <c r="T1406" s="200">
        <v>1396</v>
      </c>
      <c r="U1406" s="197">
        <f>IFERROR(INDEX(Sales!$B$6:$F$5005,$T1406,MATCH(U$10,Sales!$B$5:$F$5,0)),"")</f>
        <v>0</v>
      </c>
      <c r="V1406" s="196">
        <f>IFERROR(INDEX(Sales!$B$6:$F$5005,$T1406,MATCH(V$10,Sales!$B$5:$F$5,0)),"")</f>
        <v>0</v>
      </c>
      <c r="W1406" s="196">
        <f>IFERROR(INDEX(Sales!$B$6:$F$5005,$T1406,MATCH(W$10,Sales!$B$5:$F$5,0)),"")</f>
        <v>0</v>
      </c>
      <c r="X1406" s="196">
        <f>IFERROR(INDEX(Sales!$B$6:$F$5005,$T1406,MATCH(X$10,Sales!$B$5:$F$5,0)),"")</f>
        <v>0</v>
      </c>
      <c r="Y1406" s="220">
        <f>IFERROR(INDEX(Sales!$B$6:$F$5005,$T1406,MATCH(Y$10,Sales!$B$5:$F$5,0)),"")</f>
        <v>0</v>
      </c>
      <c r="Z1406" s="201"/>
      <c r="AA1406" s="201"/>
      <c r="AB1406" s="201" t="str">
        <f t="shared" si="132"/>
        <v>No</v>
      </c>
      <c r="AC1406" s="201" t="str">
        <f t="shared" si="133"/>
        <v/>
      </c>
      <c r="AD1406" s="201" t="str">
        <f t="shared" si="131"/>
        <v/>
      </c>
      <c r="AE1406" s="202" t="str">
        <f t="shared" si="134"/>
        <v/>
      </c>
      <c r="AF1406" s="202" t="str">
        <f t="shared" si="135"/>
        <v/>
      </c>
      <c r="AG1406" s="202" t="str">
        <f t="shared" si="136"/>
        <v/>
      </c>
      <c r="AH1406" s="202"/>
      <c r="AI1406" s="1"/>
      <c r="AJ1406" s="217"/>
      <c r="AK1406" s="217"/>
      <c r="AL1406" s="217"/>
      <c r="AM1406" s="217"/>
      <c r="AO1406" s="217"/>
    </row>
    <row r="1407" spans="20:41" x14ac:dyDescent="0.25">
      <c r="T1407" s="200">
        <v>1397</v>
      </c>
      <c r="U1407" s="197">
        <f>IFERROR(INDEX(Sales!$B$6:$F$5005,$T1407,MATCH(U$10,Sales!$B$5:$F$5,0)),"")</f>
        <v>0</v>
      </c>
      <c r="V1407" s="196">
        <f>IFERROR(INDEX(Sales!$B$6:$F$5005,$T1407,MATCH(V$10,Sales!$B$5:$F$5,0)),"")</f>
        <v>0</v>
      </c>
      <c r="W1407" s="196">
        <f>IFERROR(INDEX(Sales!$B$6:$F$5005,$T1407,MATCH(W$10,Sales!$B$5:$F$5,0)),"")</f>
        <v>0</v>
      </c>
      <c r="X1407" s="196">
        <f>IFERROR(INDEX(Sales!$B$6:$F$5005,$T1407,MATCH(X$10,Sales!$B$5:$F$5,0)),"")</f>
        <v>0</v>
      </c>
      <c r="Y1407" s="220">
        <f>IFERROR(INDEX(Sales!$B$6:$F$5005,$T1407,MATCH(Y$10,Sales!$B$5:$F$5,0)),"")</f>
        <v>0</v>
      </c>
      <c r="Z1407" s="201"/>
      <c r="AA1407" s="201"/>
      <c r="AB1407" s="201" t="str">
        <f t="shared" si="132"/>
        <v>No</v>
      </c>
      <c r="AC1407" s="201" t="str">
        <f t="shared" si="133"/>
        <v/>
      </c>
      <c r="AD1407" s="201" t="str">
        <f t="shared" si="131"/>
        <v/>
      </c>
      <c r="AE1407" s="202" t="str">
        <f t="shared" si="134"/>
        <v/>
      </c>
      <c r="AF1407" s="202" t="str">
        <f t="shared" si="135"/>
        <v/>
      </c>
      <c r="AG1407" s="202" t="str">
        <f t="shared" si="136"/>
        <v/>
      </c>
      <c r="AH1407" s="202"/>
      <c r="AI1407" s="1"/>
      <c r="AJ1407" s="217"/>
      <c r="AK1407" s="217"/>
      <c r="AL1407" s="217"/>
      <c r="AM1407" s="217"/>
      <c r="AO1407" s="217"/>
    </row>
    <row r="1408" spans="20:41" x14ac:dyDescent="0.25">
      <c r="T1408" s="200">
        <v>1398</v>
      </c>
      <c r="U1408" s="197">
        <f>IFERROR(INDEX(Sales!$B$6:$F$5005,$T1408,MATCH(U$10,Sales!$B$5:$F$5,0)),"")</f>
        <v>0</v>
      </c>
      <c r="V1408" s="196">
        <f>IFERROR(INDEX(Sales!$B$6:$F$5005,$T1408,MATCH(V$10,Sales!$B$5:$F$5,0)),"")</f>
        <v>0</v>
      </c>
      <c r="W1408" s="196">
        <f>IFERROR(INDEX(Sales!$B$6:$F$5005,$T1408,MATCH(W$10,Sales!$B$5:$F$5,0)),"")</f>
        <v>0</v>
      </c>
      <c r="X1408" s="196">
        <f>IFERROR(INDEX(Sales!$B$6:$F$5005,$T1408,MATCH(X$10,Sales!$B$5:$F$5,0)),"")</f>
        <v>0</v>
      </c>
      <c r="Y1408" s="220">
        <f>IFERROR(INDEX(Sales!$B$6:$F$5005,$T1408,MATCH(Y$10,Sales!$B$5:$F$5,0)),"")</f>
        <v>0</v>
      </c>
      <c r="Z1408" s="201"/>
      <c r="AA1408" s="201"/>
      <c r="AB1408" s="201" t="str">
        <f t="shared" si="132"/>
        <v>No</v>
      </c>
      <c r="AC1408" s="201" t="str">
        <f t="shared" si="133"/>
        <v/>
      </c>
      <c r="AD1408" s="201" t="str">
        <f t="shared" si="131"/>
        <v/>
      </c>
      <c r="AE1408" s="202" t="str">
        <f t="shared" si="134"/>
        <v/>
      </c>
      <c r="AF1408" s="202" t="str">
        <f t="shared" si="135"/>
        <v/>
      </c>
      <c r="AG1408" s="202" t="str">
        <f t="shared" si="136"/>
        <v/>
      </c>
      <c r="AH1408" s="202"/>
      <c r="AI1408" s="1"/>
      <c r="AJ1408" s="217"/>
      <c r="AK1408" s="217"/>
      <c r="AL1408" s="217"/>
      <c r="AM1408" s="217"/>
      <c r="AO1408" s="217"/>
    </row>
    <row r="1409" spans="20:41" x14ac:dyDescent="0.25">
      <c r="T1409" s="200">
        <v>1399</v>
      </c>
      <c r="U1409" s="197">
        <f>IFERROR(INDEX(Sales!$B$6:$F$5005,$T1409,MATCH(U$10,Sales!$B$5:$F$5,0)),"")</f>
        <v>0</v>
      </c>
      <c r="V1409" s="196">
        <f>IFERROR(INDEX(Sales!$B$6:$F$5005,$T1409,MATCH(V$10,Sales!$B$5:$F$5,0)),"")</f>
        <v>0</v>
      </c>
      <c r="W1409" s="196">
        <f>IFERROR(INDEX(Sales!$B$6:$F$5005,$T1409,MATCH(W$10,Sales!$B$5:$F$5,0)),"")</f>
        <v>0</v>
      </c>
      <c r="X1409" s="196">
        <f>IFERROR(INDEX(Sales!$B$6:$F$5005,$T1409,MATCH(X$10,Sales!$B$5:$F$5,0)),"")</f>
        <v>0</v>
      </c>
      <c r="Y1409" s="220">
        <f>IFERROR(INDEX(Sales!$B$6:$F$5005,$T1409,MATCH(Y$10,Sales!$B$5:$F$5,0)),"")</f>
        <v>0</v>
      </c>
      <c r="Z1409" s="201"/>
      <c r="AA1409" s="201"/>
      <c r="AB1409" s="201" t="str">
        <f t="shared" si="132"/>
        <v>No</v>
      </c>
      <c r="AC1409" s="201" t="str">
        <f t="shared" si="133"/>
        <v/>
      </c>
      <c r="AD1409" s="201" t="str">
        <f t="shared" si="131"/>
        <v/>
      </c>
      <c r="AE1409" s="202" t="str">
        <f t="shared" si="134"/>
        <v/>
      </c>
      <c r="AF1409" s="202" t="str">
        <f t="shared" si="135"/>
        <v/>
      </c>
      <c r="AG1409" s="202" t="str">
        <f t="shared" si="136"/>
        <v/>
      </c>
      <c r="AH1409" s="202"/>
      <c r="AI1409" s="1"/>
      <c r="AJ1409" s="217"/>
      <c r="AK1409" s="217"/>
      <c r="AL1409" s="217"/>
      <c r="AM1409" s="217"/>
      <c r="AO1409" s="217"/>
    </row>
    <row r="1410" spans="20:41" x14ac:dyDescent="0.25">
      <c r="T1410" s="200">
        <v>1400</v>
      </c>
      <c r="U1410" s="197">
        <f>IFERROR(INDEX(Sales!$B$6:$F$5005,$T1410,MATCH(U$10,Sales!$B$5:$F$5,0)),"")</f>
        <v>0</v>
      </c>
      <c r="V1410" s="196">
        <f>IFERROR(INDEX(Sales!$B$6:$F$5005,$T1410,MATCH(V$10,Sales!$B$5:$F$5,0)),"")</f>
        <v>0</v>
      </c>
      <c r="W1410" s="196">
        <f>IFERROR(INDEX(Sales!$B$6:$F$5005,$T1410,MATCH(W$10,Sales!$B$5:$F$5,0)),"")</f>
        <v>0</v>
      </c>
      <c r="X1410" s="196">
        <f>IFERROR(INDEX(Sales!$B$6:$F$5005,$T1410,MATCH(X$10,Sales!$B$5:$F$5,0)),"")</f>
        <v>0</v>
      </c>
      <c r="Y1410" s="220">
        <f>IFERROR(INDEX(Sales!$B$6:$F$5005,$T1410,MATCH(Y$10,Sales!$B$5:$F$5,0)),"")</f>
        <v>0</v>
      </c>
      <c r="Z1410" s="201"/>
      <c r="AA1410" s="201"/>
      <c r="AB1410" s="201" t="str">
        <f t="shared" si="132"/>
        <v>No</v>
      </c>
      <c r="AC1410" s="201" t="str">
        <f t="shared" si="133"/>
        <v/>
      </c>
      <c r="AD1410" s="201" t="str">
        <f t="shared" si="131"/>
        <v/>
      </c>
      <c r="AE1410" s="202" t="str">
        <f t="shared" si="134"/>
        <v/>
      </c>
      <c r="AF1410" s="202" t="str">
        <f t="shared" si="135"/>
        <v/>
      </c>
      <c r="AG1410" s="202" t="str">
        <f t="shared" si="136"/>
        <v/>
      </c>
      <c r="AH1410" s="202"/>
      <c r="AI1410" s="1"/>
      <c r="AJ1410" s="217"/>
      <c r="AK1410" s="217"/>
      <c r="AL1410" s="217"/>
      <c r="AM1410" s="217"/>
      <c r="AO1410" s="217"/>
    </row>
    <row r="1411" spans="20:41" x14ac:dyDescent="0.25">
      <c r="T1411" s="200">
        <v>1401</v>
      </c>
      <c r="U1411" s="197">
        <f>IFERROR(INDEX(Sales!$B$6:$F$5005,$T1411,MATCH(U$10,Sales!$B$5:$F$5,0)),"")</f>
        <v>0</v>
      </c>
      <c r="V1411" s="196">
        <f>IFERROR(INDEX(Sales!$B$6:$F$5005,$T1411,MATCH(V$10,Sales!$B$5:$F$5,0)),"")</f>
        <v>0</v>
      </c>
      <c r="W1411" s="196">
        <f>IFERROR(INDEX(Sales!$B$6:$F$5005,$T1411,MATCH(W$10,Sales!$B$5:$F$5,0)),"")</f>
        <v>0</v>
      </c>
      <c r="X1411" s="196">
        <f>IFERROR(INDEX(Sales!$B$6:$F$5005,$T1411,MATCH(X$10,Sales!$B$5:$F$5,0)),"")</f>
        <v>0</v>
      </c>
      <c r="Y1411" s="220">
        <f>IFERROR(INDEX(Sales!$B$6:$F$5005,$T1411,MATCH(Y$10,Sales!$B$5:$F$5,0)),"")</f>
        <v>0</v>
      </c>
      <c r="Z1411" s="201"/>
      <c r="AA1411" s="201"/>
      <c r="AB1411" s="201" t="str">
        <f t="shared" si="132"/>
        <v>No</v>
      </c>
      <c r="AC1411" s="201" t="str">
        <f t="shared" si="133"/>
        <v/>
      </c>
      <c r="AD1411" s="201" t="str">
        <f t="shared" si="131"/>
        <v/>
      </c>
      <c r="AE1411" s="202" t="str">
        <f t="shared" si="134"/>
        <v/>
      </c>
      <c r="AF1411" s="202" t="str">
        <f t="shared" si="135"/>
        <v/>
      </c>
      <c r="AG1411" s="202" t="str">
        <f t="shared" si="136"/>
        <v/>
      </c>
      <c r="AH1411" s="202"/>
      <c r="AI1411" s="1"/>
      <c r="AJ1411" s="217"/>
      <c r="AK1411" s="217"/>
      <c r="AL1411" s="217"/>
      <c r="AM1411" s="217"/>
      <c r="AO1411" s="217"/>
    </row>
    <row r="1412" spans="20:41" x14ac:dyDescent="0.25">
      <c r="T1412" s="200">
        <v>1402</v>
      </c>
      <c r="U1412" s="197">
        <f>IFERROR(INDEX(Sales!$B$6:$F$5005,$T1412,MATCH(U$10,Sales!$B$5:$F$5,0)),"")</f>
        <v>0</v>
      </c>
      <c r="V1412" s="196">
        <f>IFERROR(INDEX(Sales!$B$6:$F$5005,$T1412,MATCH(V$10,Sales!$B$5:$F$5,0)),"")</f>
        <v>0</v>
      </c>
      <c r="W1412" s="196">
        <f>IFERROR(INDEX(Sales!$B$6:$F$5005,$T1412,MATCH(W$10,Sales!$B$5:$F$5,0)),"")</f>
        <v>0</v>
      </c>
      <c r="X1412" s="196">
        <f>IFERROR(INDEX(Sales!$B$6:$F$5005,$T1412,MATCH(X$10,Sales!$B$5:$F$5,0)),"")</f>
        <v>0</v>
      </c>
      <c r="Y1412" s="220">
        <f>IFERROR(INDEX(Sales!$B$6:$F$5005,$T1412,MATCH(Y$10,Sales!$B$5:$F$5,0)),"")</f>
        <v>0</v>
      </c>
      <c r="Z1412" s="201"/>
      <c r="AA1412" s="201"/>
      <c r="AB1412" s="201" t="str">
        <f t="shared" si="132"/>
        <v>No</v>
      </c>
      <c r="AC1412" s="201" t="str">
        <f t="shared" si="133"/>
        <v/>
      </c>
      <c r="AD1412" s="201" t="str">
        <f t="shared" si="131"/>
        <v/>
      </c>
      <c r="AE1412" s="202" t="str">
        <f t="shared" si="134"/>
        <v/>
      </c>
      <c r="AF1412" s="202" t="str">
        <f t="shared" si="135"/>
        <v/>
      </c>
      <c r="AG1412" s="202" t="str">
        <f t="shared" si="136"/>
        <v/>
      </c>
      <c r="AH1412" s="202"/>
      <c r="AI1412" s="1"/>
      <c r="AJ1412" s="217"/>
      <c r="AK1412" s="217"/>
      <c r="AL1412" s="217"/>
      <c r="AM1412" s="217"/>
      <c r="AO1412" s="217"/>
    </row>
    <row r="1413" spans="20:41" x14ac:dyDescent="0.25">
      <c r="T1413" s="200">
        <v>1403</v>
      </c>
      <c r="U1413" s="197">
        <f>IFERROR(INDEX(Sales!$B$6:$F$5005,$T1413,MATCH(U$10,Sales!$B$5:$F$5,0)),"")</f>
        <v>0</v>
      </c>
      <c r="V1413" s="196">
        <f>IFERROR(INDEX(Sales!$B$6:$F$5005,$T1413,MATCH(V$10,Sales!$B$5:$F$5,0)),"")</f>
        <v>0</v>
      </c>
      <c r="W1413" s="196">
        <f>IFERROR(INDEX(Sales!$B$6:$F$5005,$T1413,MATCH(W$10,Sales!$B$5:$F$5,0)),"")</f>
        <v>0</v>
      </c>
      <c r="X1413" s="196">
        <f>IFERROR(INDEX(Sales!$B$6:$F$5005,$T1413,MATCH(X$10,Sales!$B$5:$F$5,0)),"")</f>
        <v>0</v>
      </c>
      <c r="Y1413" s="220">
        <f>IFERROR(INDEX(Sales!$B$6:$F$5005,$T1413,MATCH(Y$10,Sales!$B$5:$F$5,0)),"")</f>
        <v>0</v>
      </c>
      <c r="Z1413" s="201"/>
      <c r="AA1413" s="201"/>
      <c r="AB1413" s="201" t="str">
        <f t="shared" si="132"/>
        <v>No</v>
      </c>
      <c r="AC1413" s="201" t="str">
        <f t="shared" si="133"/>
        <v/>
      </c>
      <c r="AD1413" s="201" t="str">
        <f t="shared" si="131"/>
        <v/>
      </c>
      <c r="AE1413" s="202" t="str">
        <f t="shared" si="134"/>
        <v/>
      </c>
      <c r="AF1413" s="202" t="str">
        <f t="shared" si="135"/>
        <v/>
      </c>
      <c r="AG1413" s="202" t="str">
        <f t="shared" si="136"/>
        <v/>
      </c>
      <c r="AH1413" s="202"/>
      <c r="AI1413" s="1"/>
      <c r="AJ1413" s="217"/>
      <c r="AK1413" s="217"/>
      <c r="AL1413" s="217"/>
      <c r="AM1413" s="217"/>
      <c r="AO1413" s="217"/>
    </row>
    <row r="1414" spans="20:41" x14ac:dyDescent="0.25">
      <c r="T1414" s="200">
        <v>1404</v>
      </c>
      <c r="U1414" s="197">
        <f>IFERROR(INDEX(Sales!$B$6:$F$5005,$T1414,MATCH(U$10,Sales!$B$5:$F$5,0)),"")</f>
        <v>0</v>
      </c>
      <c r="V1414" s="196">
        <f>IFERROR(INDEX(Sales!$B$6:$F$5005,$T1414,MATCH(V$10,Sales!$B$5:$F$5,0)),"")</f>
        <v>0</v>
      </c>
      <c r="W1414" s="196">
        <f>IFERROR(INDEX(Sales!$B$6:$F$5005,$T1414,MATCH(W$10,Sales!$B$5:$F$5,0)),"")</f>
        <v>0</v>
      </c>
      <c r="X1414" s="196">
        <f>IFERROR(INDEX(Sales!$B$6:$F$5005,$T1414,MATCH(X$10,Sales!$B$5:$F$5,0)),"")</f>
        <v>0</v>
      </c>
      <c r="Y1414" s="220">
        <f>IFERROR(INDEX(Sales!$B$6:$F$5005,$T1414,MATCH(Y$10,Sales!$B$5:$F$5,0)),"")</f>
        <v>0</v>
      </c>
      <c r="Z1414" s="201"/>
      <c r="AA1414" s="201"/>
      <c r="AB1414" s="201" t="str">
        <f t="shared" si="132"/>
        <v>No</v>
      </c>
      <c r="AC1414" s="201" t="str">
        <f t="shared" si="133"/>
        <v/>
      </c>
      <c r="AD1414" s="201" t="str">
        <f t="shared" si="131"/>
        <v/>
      </c>
      <c r="AE1414" s="202" t="str">
        <f t="shared" si="134"/>
        <v/>
      </c>
      <c r="AF1414" s="202" t="str">
        <f t="shared" si="135"/>
        <v/>
      </c>
      <c r="AG1414" s="202" t="str">
        <f t="shared" si="136"/>
        <v/>
      </c>
      <c r="AH1414" s="202"/>
      <c r="AI1414" s="1"/>
      <c r="AJ1414" s="217"/>
      <c r="AK1414" s="217"/>
      <c r="AL1414" s="217"/>
      <c r="AM1414" s="217"/>
      <c r="AO1414" s="217"/>
    </row>
    <row r="1415" spans="20:41" x14ac:dyDescent="0.25">
      <c r="T1415" s="200">
        <v>1405</v>
      </c>
      <c r="U1415" s="197">
        <f>IFERROR(INDEX(Sales!$B$6:$F$5005,$T1415,MATCH(U$10,Sales!$B$5:$F$5,0)),"")</f>
        <v>0</v>
      </c>
      <c r="V1415" s="196">
        <f>IFERROR(INDEX(Sales!$B$6:$F$5005,$T1415,MATCH(V$10,Sales!$B$5:$F$5,0)),"")</f>
        <v>0</v>
      </c>
      <c r="W1415" s="196">
        <f>IFERROR(INDEX(Sales!$B$6:$F$5005,$T1415,MATCH(W$10,Sales!$B$5:$F$5,0)),"")</f>
        <v>0</v>
      </c>
      <c r="X1415" s="196">
        <f>IFERROR(INDEX(Sales!$B$6:$F$5005,$T1415,MATCH(X$10,Sales!$B$5:$F$5,0)),"")</f>
        <v>0</v>
      </c>
      <c r="Y1415" s="220">
        <f>IFERROR(INDEX(Sales!$B$6:$F$5005,$T1415,MATCH(Y$10,Sales!$B$5:$F$5,0)),"")</f>
        <v>0</v>
      </c>
      <c r="Z1415" s="201"/>
      <c r="AA1415" s="201"/>
      <c r="AB1415" s="201" t="str">
        <f t="shared" si="132"/>
        <v>No</v>
      </c>
      <c r="AC1415" s="201" t="str">
        <f t="shared" si="133"/>
        <v/>
      </c>
      <c r="AD1415" s="201" t="str">
        <f t="shared" si="131"/>
        <v/>
      </c>
      <c r="AE1415" s="202" t="str">
        <f t="shared" si="134"/>
        <v/>
      </c>
      <c r="AF1415" s="202" t="str">
        <f t="shared" si="135"/>
        <v/>
      </c>
      <c r="AG1415" s="202" t="str">
        <f t="shared" si="136"/>
        <v/>
      </c>
      <c r="AH1415" s="202"/>
      <c r="AI1415" s="1"/>
      <c r="AJ1415" s="217"/>
      <c r="AK1415" s="217"/>
      <c r="AL1415" s="217"/>
      <c r="AM1415" s="217"/>
      <c r="AO1415" s="217"/>
    </row>
    <row r="1416" spans="20:41" x14ac:dyDescent="0.25">
      <c r="T1416" s="200">
        <v>1406</v>
      </c>
      <c r="U1416" s="197">
        <f>IFERROR(INDEX(Sales!$B$6:$F$5005,$T1416,MATCH(U$10,Sales!$B$5:$F$5,0)),"")</f>
        <v>0</v>
      </c>
      <c r="V1416" s="196">
        <f>IFERROR(INDEX(Sales!$B$6:$F$5005,$T1416,MATCH(V$10,Sales!$B$5:$F$5,0)),"")</f>
        <v>0</v>
      </c>
      <c r="W1416" s="196">
        <f>IFERROR(INDEX(Sales!$B$6:$F$5005,$T1416,MATCH(W$10,Sales!$B$5:$F$5,0)),"")</f>
        <v>0</v>
      </c>
      <c r="X1416" s="196">
        <f>IFERROR(INDEX(Sales!$B$6:$F$5005,$T1416,MATCH(X$10,Sales!$B$5:$F$5,0)),"")</f>
        <v>0</v>
      </c>
      <c r="Y1416" s="220">
        <f>IFERROR(INDEX(Sales!$B$6:$F$5005,$T1416,MATCH(Y$10,Sales!$B$5:$F$5,0)),"")</f>
        <v>0</v>
      </c>
      <c r="Z1416" s="201"/>
      <c r="AA1416" s="201"/>
      <c r="AB1416" s="201" t="str">
        <f t="shared" si="132"/>
        <v>No</v>
      </c>
      <c r="AC1416" s="201" t="str">
        <f t="shared" si="133"/>
        <v/>
      </c>
      <c r="AD1416" s="201" t="str">
        <f t="shared" si="131"/>
        <v/>
      </c>
      <c r="AE1416" s="202" t="str">
        <f t="shared" si="134"/>
        <v/>
      </c>
      <c r="AF1416" s="202" t="str">
        <f t="shared" si="135"/>
        <v/>
      </c>
      <c r="AG1416" s="202" t="str">
        <f t="shared" si="136"/>
        <v/>
      </c>
      <c r="AH1416" s="202"/>
      <c r="AI1416" s="1"/>
      <c r="AJ1416" s="217"/>
      <c r="AK1416" s="217"/>
      <c r="AL1416" s="217"/>
      <c r="AM1416" s="217"/>
      <c r="AO1416" s="217"/>
    </row>
    <row r="1417" spans="20:41" x14ac:dyDescent="0.25">
      <c r="T1417" s="200">
        <v>1407</v>
      </c>
      <c r="U1417" s="197">
        <f>IFERROR(INDEX(Sales!$B$6:$F$5005,$T1417,MATCH(U$10,Sales!$B$5:$F$5,0)),"")</f>
        <v>0</v>
      </c>
      <c r="V1417" s="196">
        <f>IFERROR(INDEX(Sales!$B$6:$F$5005,$T1417,MATCH(V$10,Sales!$B$5:$F$5,0)),"")</f>
        <v>0</v>
      </c>
      <c r="W1417" s="196">
        <f>IFERROR(INDEX(Sales!$B$6:$F$5005,$T1417,MATCH(W$10,Sales!$B$5:$F$5,0)),"")</f>
        <v>0</v>
      </c>
      <c r="X1417" s="196">
        <f>IFERROR(INDEX(Sales!$B$6:$F$5005,$T1417,MATCH(X$10,Sales!$B$5:$F$5,0)),"")</f>
        <v>0</v>
      </c>
      <c r="Y1417" s="220">
        <f>IFERROR(INDEX(Sales!$B$6:$F$5005,$T1417,MATCH(Y$10,Sales!$B$5:$F$5,0)),"")</f>
        <v>0</v>
      </c>
      <c r="Z1417" s="201"/>
      <c r="AA1417" s="201"/>
      <c r="AB1417" s="201" t="str">
        <f t="shared" si="132"/>
        <v>No</v>
      </c>
      <c r="AC1417" s="201" t="str">
        <f t="shared" si="133"/>
        <v/>
      </c>
      <c r="AD1417" s="201" t="str">
        <f t="shared" si="131"/>
        <v/>
      </c>
      <c r="AE1417" s="202" t="str">
        <f t="shared" si="134"/>
        <v/>
      </c>
      <c r="AF1417" s="202" t="str">
        <f t="shared" si="135"/>
        <v/>
      </c>
      <c r="AG1417" s="202" t="str">
        <f t="shared" si="136"/>
        <v/>
      </c>
      <c r="AH1417" s="202"/>
      <c r="AI1417" s="1"/>
      <c r="AJ1417" s="217"/>
      <c r="AK1417" s="217"/>
      <c r="AL1417" s="217"/>
      <c r="AM1417" s="217"/>
      <c r="AO1417" s="217"/>
    </row>
    <row r="1418" spans="20:41" x14ac:dyDescent="0.25">
      <c r="T1418" s="200">
        <v>1408</v>
      </c>
      <c r="U1418" s="197">
        <f>IFERROR(INDEX(Sales!$B$6:$F$5005,$T1418,MATCH(U$10,Sales!$B$5:$F$5,0)),"")</f>
        <v>0</v>
      </c>
      <c r="V1418" s="196">
        <f>IFERROR(INDEX(Sales!$B$6:$F$5005,$T1418,MATCH(V$10,Sales!$B$5:$F$5,0)),"")</f>
        <v>0</v>
      </c>
      <c r="W1418" s="196">
        <f>IFERROR(INDEX(Sales!$B$6:$F$5005,$T1418,MATCH(W$10,Sales!$B$5:$F$5,0)),"")</f>
        <v>0</v>
      </c>
      <c r="X1418" s="196">
        <f>IFERROR(INDEX(Sales!$B$6:$F$5005,$T1418,MATCH(X$10,Sales!$B$5:$F$5,0)),"")</f>
        <v>0</v>
      </c>
      <c r="Y1418" s="220">
        <f>IFERROR(INDEX(Sales!$B$6:$F$5005,$T1418,MATCH(Y$10,Sales!$B$5:$F$5,0)),"")</f>
        <v>0</v>
      </c>
      <c r="Z1418" s="201"/>
      <c r="AA1418" s="201"/>
      <c r="AB1418" s="201" t="str">
        <f t="shared" si="132"/>
        <v>No</v>
      </c>
      <c r="AC1418" s="201" t="str">
        <f t="shared" si="133"/>
        <v/>
      </c>
      <c r="AD1418" s="201" t="str">
        <f t="shared" si="131"/>
        <v/>
      </c>
      <c r="AE1418" s="202" t="str">
        <f t="shared" si="134"/>
        <v/>
      </c>
      <c r="AF1418" s="202" t="str">
        <f t="shared" si="135"/>
        <v/>
      </c>
      <c r="AG1418" s="202" t="str">
        <f t="shared" si="136"/>
        <v/>
      </c>
      <c r="AH1418" s="202"/>
      <c r="AI1418" s="1"/>
      <c r="AJ1418" s="217"/>
      <c r="AK1418" s="217"/>
      <c r="AL1418" s="217"/>
      <c r="AM1418" s="217"/>
      <c r="AO1418" s="217"/>
    </row>
    <row r="1419" spans="20:41" x14ac:dyDescent="0.25">
      <c r="T1419" s="200">
        <v>1409</v>
      </c>
      <c r="U1419" s="197">
        <f>IFERROR(INDEX(Sales!$B$6:$F$5005,$T1419,MATCH(U$10,Sales!$B$5:$F$5,0)),"")</f>
        <v>0</v>
      </c>
      <c r="V1419" s="196">
        <f>IFERROR(INDEX(Sales!$B$6:$F$5005,$T1419,MATCH(V$10,Sales!$B$5:$F$5,0)),"")</f>
        <v>0</v>
      </c>
      <c r="W1419" s="196">
        <f>IFERROR(INDEX(Sales!$B$6:$F$5005,$T1419,MATCH(W$10,Sales!$B$5:$F$5,0)),"")</f>
        <v>0</v>
      </c>
      <c r="X1419" s="196">
        <f>IFERROR(INDEX(Sales!$B$6:$F$5005,$T1419,MATCH(X$10,Sales!$B$5:$F$5,0)),"")</f>
        <v>0</v>
      </c>
      <c r="Y1419" s="220">
        <f>IFERROR(INDEX(Sales!$B$6:$F$5005,$T1419,MATCH(Y$10,Sales!$B$5:$F$5,0)),"")</f>
        <v>0</v>
      </c>
      <c r="Z1419" s="201"/>
      <c r="AA1419" s="201"/>
      <c r="AB1419" s="201" t="str">
        <f t="shared" si="132"/>
        <v>No</v>
      </c>
      <c r="AC1419" s="201" t="str">
        <f t="shared" si="133"/>
        <v/>
      </c>
      <c r="AD1419" s="201" t="str">
        <f t="shared" ref="AD1419:AD1482" si="137">IF($AB1419="No","",SUM($AT$10:$BE$10)/$AR$6)</f>
        <v/>
      </c>
      <c r="AE1419" s="202" t="str">
        <f t="shared" si="134"/>
        <v/>
      </c>
      <c r="AF1419" s="202" t="str">
        <f t="shared" si="135"/>
        <v/>
      </c>
      <c r="AG1419" s="202" t="str">
        <f t="shared" si="136"/>
        <v/>
      </c>
      <c r="AH1419" s="202"/>
      <c r="AI1419" s="1"/>
      <c r="AJ1419" s="217"/>
      <c r="AK1419" s="217"/>
      <c r="AL1419" s="217"/>
      <c r="AM1419" s="217"/>
      <c r="AO1419" s="217"/>
    </row>
    <row r="1420" spans="20:41" x14ac:dyDescent="0.25">
      <c r="T1420" s="200">
        <v>1410</v>
      </c>
      <c r="U1420" s="197">
        <f>IFERROR(INDEX(Sales!$B$6:$F$5005,$T1420,MATCH(U$10,Sales!$B$5:$F$5,0)),"")</f>
        <v>0</v>
      </c>
      <c r="V1420" s="196">
        <f>IFERROR(INDEX(Sales!$B$6:$F$5005,$T1420,MATCH(V$10,Sales!$B$5:$F$5,0)),"")</f>
        <v>0</v>
      </c>
      <c r="W1420" s="196">
        <f>IFERROR(INDEX(Sales!$B$6:$F$5005,$T1420,MATCH(W$10,Sales!$B$5:$F$5,0)),"")</f>
        <v>0</v>
      </c>
      <c r="X1420" s="196">
        <f>IFERROR(INDEX(Sales!$B$6:$F$5005,$T1420,MATCH(X$10,Sales!$B$5:$F$5,0)),"")</f>
        <v>0</v>
      </c>
      <c r="Y1420" s="220">
        <f>IFERROR(INDEX(Sales!$B$6:$F$5005,$T1420,MATCH(Y$10,Sales!$B$5:$F$5,0)),"")</f>
        <v>0</v>
      </c>
      <c r="Z1420" s="201"/>
      <c r="AA1420" s="201"/>
      <c r="AB1420" s="201" t="str">
        <f t="shared" ref="AB1420:AB1483" si="138">IF($U1420=0,"No","Yes")</f>
        <v>No</v>
      </c>
      <c r="AC1420" s="201" t="str">
        <f t="shared" ref="AC1420:AC1483" si="139">IFERROR(IF($AB1420="No","",$Y1420),"")</f>
        <v/>
      </c>
      <c r="AD1420" s="201" t="str">
        <f t="shared" si="137"/>
        <v/>
      </c>
      <c r="AE1420" s="202" t="str">
        <f t="shared" ref="AE1420:AE1483" si="140">IFERROR(IF($AB1420="No","",YEAR($U1420)),"")</f>
        <v/>
      </c>
      <c r="AF1420" s="202" t="str">
        <f t="shared" ref="AF1420:AF1483" si="141">IFERROR(IF($AB1420="No","",MONTH($U1420)),"")</f>
        <v/>
      </c>
      <c r="AG1420" s="202" t="str">
        <f t="shared" ref="AG1420:AG1483" si="142">IFERROR(INDEX($AJ$11:$AK$22,MATCH($AF1420,$AJ$11:$AJ$22,0),2),"")</f>
        <v/>
      </c>
      <c r="AH1420" s="202"/>
      <c r="AI1420" s="1"/>
      <c r="AJ1420" s="217"/>
      <c r="AK1420" s="217"/>
      <c r="AL1420" s="217"/>
      <c r="AM1420" s="217"/>
      <c r="AO1420" s="217"/>
    </row>
    <row r="1421" spans="20:41" x14ac:dyDescent="0.25">
      <c r="T1421" s="200">
        <v>1411</v>
      </c>
      <c r="U1421" s="197">
        <f>IFERROR(INDEX(Sales!$B$6:$F$5005,$T1421,MATCH(U$10,Sales!$B$5:$F$5,0)),"")</f>
        <v>0</v>
      </c>
      <c r="V1421" s="196">
        <f>IFERROR(INDEX(Sales!$B$6:$F$5005,$T1421,MATCH(V$10,Sales!$B$5:$F$5,0)),"")</f>
        <v>0</v>
      </c>
      <c r="W1421" s="196">
        <f>IFERROR(INDEX(Sales!$B$6:$F$5005,$T1421,MATCH(W$10,Sales!$B$5:$F$5,0)),"")</f>
        <v>0</v>
      </c>
      <c r="X1421" s="196">
        <f>IFERROR(INDEX(Sales!$B$6:$F$5005,$T1421,MATCH(X$10,Sales!$B$5:$F$5,0)),"")</f>
        <v>0</v>
      </c>
      <c r="Y1421" s="220">
        <f>IFERROR(INDEX(Sales!$B$6:$F$5005,$T1421,MATCH(Y$10,Sales!$B$5:$F$5,0)),"")</f>
        <v>0</v>
      </c>
      <c r="Z1421" s="201"/>
      <c r="AA1421" s="201"/>
      <c r="AB1421" s="201" t="str">
        <f t="shared" si="138"/>
        <v>No</v>
      </c>
      <c r="AC1421" s="201" t="str">
        <f t="shared" si="139"/>
        <v/>
      </c>
      <c r="AD1421" s="201" t="str">
        <f t="shared" si="137"/>
        <v/>
      </c>
      <c r="AE1421" s="202" t="str">
        <f t="shared" si="140"/>
        <v/>
      </c>
      <c r="AF1421" s="202" t="str">
        <f t="shared" si="141"/>
        <v/>
      </c>
      <c r="AG1421" s="202" t="str">
        <f t="shared" si="142"/>
        <v/>
      </c>
      <c r="AH1421" s="202"/>
      <c r="AI1421" s="1"/>
      <c r="AJ1421" s="217"/>
      <c r="AK1421" s="217"/>
      <c r="AL1421" s="217"/>
      <c r="AM1421" s="217"/>
      <c r="AO1421" s="217"/>
    </row>
    <row r="1422" spans="20:41" x14ac:dyDescent="0.25">
      <c r="T1422" s="200">
        <v>1412</v>
      </c>
      <c r="U1422" s="197">
        <f>IFERROR(INDEX(Sales!$B$6:$F$5005,$T1422,MATCH(U$10,Sales!$B$5:$F$5,0)),"")</f>
        <v>0</v>
      </c>
      <c r="V1422" s="196">
        <f>IFERROR(INDEX(Sales!$B$6:$F$5005,$T1422,MATCH(V$10,Sales!$B$5:$F$5,0)),"")</f>
        <v>0</v>
      </c>
      <c r="W1422" s="196">
        <f>IFERROR(INDEX(Sales!$B$6:$F$5005,$T1422,MATCH(W$10,Sales!$B$5:$F$5,0)),"")</f>
        <v>0</v>
      </c>
      <c r="X1422" s="196">
        <f>IFERROR(INDEX(Sales!$B$6:$F$5005,$T1422,MATCH(X$10,Sales!$B$5:$F$5,0)),"")</f>
        <v>0</v>
      </c>
      <c r="Y1422" s="220">
        <f>IFERROR(INDEX(Sales!$B$6:$F$5005,$T1422,MATCH(Y$10,Sales!$B$5:$F$5,0)),"")</f>
        <v>0</v>
      </c>
      <c r="Z1422" s="201"/>
      <c r="AA1422" s="201"/>
      <c r="AB1422" s="201" t="str">
        <f t="shared" si="138"/>
        <v>No</v>
      </c>
      <c r="AC1422" s="201" t="str">
        <f t="shared" si="139"/>
        <v/>
      </c>
      <c r="AD1422" s="201" t="str">
        <f t="shared" si="137"/>
        <v/>
      </c>
      <c r="AE1422" s="202" t="str">
        <f t="shared" si="140"/>
        <v/>
      </c>
      <c r="AF1422" s="202" t="str">
        <f t="shared" si="141"/>
        <v/>
      </c>
      <c r="AG1422" s="202" t="str">
        <f t="shared" si="142"/>
        <v/>
      </c>
      <c r="AH1422" s="202"/>
      <c r="AI1422" s="1"/>
      <c r="AJ1422" s="217"/>
      <c r="AK1422" s="217"/>
      <c r="AL1422" s="217"/>
      <c r="AM1422" s="217"/>
      <c r="AO1422" s="217"/>
    </row>
    <row r="1423" spans="20:41" x14ac:dyDescent="0.25">
      <c r="T1423" s="200">
        <v>1413</v>
      </c>
      <c r="U1423" s="197">
        <f>IFERROR(INDEX(Sales!$B$6:$F$5005,$T1423,MATCH(U$10,Sales!$B$5:$F$5,0)),"")</f>
        <v>0</v>
      </c>
      <c r="V1423" s="196">
        <f>IFERROR(INDEX(Sales!$B$6:$F$5005,$T1423,MATCH(V$10,Sales!$B$5:$F$5,0)),"")</f>
        <v>0</v>
      </c>
      <c r="W1423" s="196">
        <f>IFERROR(INDEX(Sales!$B$6:$F$5005,$T1423,MATCH(W$10,Sales!$B$5:$F$5,0)),"")</f>
        <v>0</v>
      </c>
      <c r="X1423" s="196">
        <f>IFERROR(INDEX(Sales!$B$6:$F$5005,$T1423,MATCH(X$10,Sales!$B$5:$F$5,0)),"")</f>
        <v>0</v>
      </c>
      <c r="Y1423" s="220">
        <f>IFERROR(INDEX(Sales!$B$6:$F$5005,$T1423,MATCH(Y$10,Sales!$B$5:$F$5,0)),"")</f>
        <v>0</v>
      </c>
      <c r="Z1423" s="201"/>
      <c r="AA1423" s="201"/>
      <c r="AB1423" s="201" t="str">
        <f t="shared" si="138"/>
        <v>No</v>
      </c>
      <c r="AC1423" s="201" t="str">
        <f t="shared" si="139"/>
        <v/>
      </c>
      <c r="AD1423" s="201" t="str">
        <f t="shared" si="137"/>
        <v/>
      </c>
      <c r="AE1423" s="202" t="str">
        <f t="shared" si="140"/>
        <v/>
      </c>
      <c r="AF1423" s="202" t="str">
        <f t="shared" si="141"/>
        <v/>
      </c>
      <c r="AG1423" s="202" t="str">
        <f t="shared" si="142"/>
        <v/>
      </c>
      <c r="AH1423" s="202"/>
      <c r="AI1423" s="1"/>
      <c r="AJ1423" s="217"/>
      <c r="AK1423" s="217"/>
      <c r="AL1423" s="217"/>
      <c r="AM1423" s="217"/>
      <c r="AO1423" s="217"/>
    </row>
    <row r="1424" spans="20:41" x14ac:dyDescent="0.25">
      <c r="T1424" s="200">
        <v>1414</v>
      </c>
      <c r="U1424" s="197">
        <f>IFERROR(INDEX(Sales!$B$6:$F$5005,$T1424,MATCH(U$10,Sales!$B$5:$F$5,0)),"")</f>
        <v>0</v>
      </c>
      <c r="V1424" s="196">
        <f>IFERROR(INDEX(Sales!$B$6:$F$5005,$T1424,MATCH(V$10,Sales!$B$5:$F$5,0)),"")</f>
        <v>0</v>
      </c>
      <c r="W1424" s="196">
        <f>IFERROR(INDEX(Sales!$B$6:$F$5005,$T1424,MATCH(W$10,Sales!$B$5:$F$5,0)),"")</f>
        <v>0</v>
      </c>
      <c r="X1424" s="196">
        <f>IFERROR(INDEX(Sales!$B$6:$F$5005,$T1424,MATCH(X$10,Sales!$B$5:$F$5,0)),"")</f>
        <v>0</v>
      </c>
      <c r="Y1424" s="220">
        <f>IFERROR(INDEX(Sales!$B$6:$F$5005,$T1424,MATCH(Y$10,Sales!$B$5:$F$5,0)),"")</f>
        <v>0</v>
      </c>
      <c r="Z1424" s="201"/>
      <c r="AA1424" s="201"/>
      <c r="AB1424" s="201" t="str">
        <f t="shared" si="138"/>
        <v>No</v>
      </c>
      <c r="AC1424" s="201" t="str">
        <f t="shared" si="139"/>
        <v/>
      </c>
      <c r="AD1424" s="201" t="str">
        <f t="shared" si="137"/>
        <v/>
      </c>
      <c r="AE1424" s="202" t="str">
        <f t="shared" si="140"/>
        <v/>
      </c>
      <c r="AF1424" s="202" t="str">
        <f t="shared" si="141"/>
        <v/>
      </c>
      <c r="AG1424" s="202" t="str">
        <f t="shared" si="142"/>
        <v/>
      </c>
      <c r="AH1424" s="202"/>
      <c r="AI1424" s="1"/>
      <c r="AJ1424" s="217"/>
      <c r="AK1424" s="217"/>
      <c r="AL1424" s="217"/>
      <c r="AM1424" s="217"/>
      <c r="AO1424" s="217"/>
    </row>
    <row r="1425" spans="20:41" x14ac:dyDescent="0.25">
      <c r="T1425" s="200">
        <v>1415</v>
      </c>
      <c r="U1425" s="197">
        <f>IFERROR(INDEX(Sales!$B$6:$F$5005,$T1425,MATCH(U$10,Sales!$B$5:$F$5,0)),"")</f>
        <v>0</v>
      </c>
      <c r="V1425" s="196">
        <f>IFERROR(INDEX(Sales!$B$6:$F$5005,$T1425,MATCH(V$10,Sales!$B$5:$F$5,0)),"")</f>
        <v>0</v>
      </c>
      <c r="W1425" s="196">
        <f>IFERROR(INDEX(Sales!$B$6:$F$5005,$T1425,MATCH(W$10,Sales!$B$5:$F$5,0)),"")</f>
        <v>0</v>
      </c>
      <c r="X1425" s="196">
        <f>IFERROR(INDEX(Sales!$B$6:$F$5005,$T1425,MATCH(X$10,Sales!$B$5:$F$5,0)),"")</f>
        <v>0</v>
      </c>
      <c r="Y1425" s="220">
        <f>IFERROR(INDEX(Sales!$B$6:$F$5005,$T1425,MATCH(Y$10,Sales!$B$5:$F$5,0)),"")</f>
        <v>0</v>
      </c>
      <c r="Z1425" s="201"/>
      <c r="AA1425" s="201"/>
      <c r="AB1425" s="201" t="str">
        <f t="shared" si="138"/>
        <v>No</v>
      </c>
      <c r="AC1425" s="201" t="str">
        <f t="shared" si="139"/>
        <v/>
      </c>
      <c r="AD1425" s="201" t="str">
        <f t="shared" si="137"/>
        <v/>
      </c>
      <c r="AE1425" s="202" t="str">
        <f t="shared" si="140"/>
        <v/>
      </c>
      <c r="AF1425" s="202" t="str">
        <f t="shared" si="141"/>
        <v/>
      </c>
      <c r="AG1425" s="202" t="str">
        <f t="shared" si="142"/>
        <v/>
      </c>
      <c r="AH1425" s="202"/>
      <c r="AI1425" s="1"/>
      <c r="AJ1425" s="217"/>
      <c r="AK1425" s="217"/>
      <c r="AL1425" s="217"/>
      <c r="AM1425" s="217"/>
      <c r="AO1425" s="217"/>
    </row>
    <row r="1426" spans="20:41" x14ac:dyDescent="0.25">
      <c r="T1426" s="200">
        <v>1416</v>
      </c>
      <c r="U1426" s="197">
        <f>IFERROR(INDEX(Sales!$B$6:$F$5005,$T1426,MATCH(U$10,Sales!$B$5:$F$5,0)),"")</f>
        <v>0</v>
      </c>
      <c r="V1426" s="196">
        <f>IFERROR(INDEX(Sales!$B$6:$F$5005,$T1426,MATCH(V$10,Sales!$B$5:$F$5,0)),"")</f>
        <v>0</v>
      </c>
      <c r="W1426" s="196">
        <f>IFERROR(INDEX(Sales!$B$6:$F$5005,$T1426,MATCH(W$10,Sales!$B$5:$F$5,0)),"")</f>
        <v>0</v>
      </c>
      <c r="X1426" s="196">
        <f>IFERROR(INDEX(Sales!$B$6:$F$5005,$T1426,MATCH(X$10,Sales!$B$5:$F$5,0)),"")</f>
        <v>0</v>
      </c>
      <c r="Y1426" s="220">
        <f>IFERROR(INDEX(Sales!$B$6:$F$5005,$T1426,MATCH(Y$10,Sales!$B$5:$F$5,0)),"")</f>
        <v>0</v>
      </c>
      <c r="Z1426" s="201"/>
      <c r="AA1426" s="201"/>
      <c r="AB1426" s="201" t="str">
        <f t="shared" si="138"/>
        <v>No</v>
      </c>
      <c r="AC1426" s="201" t="str">
        <f t="shared" si="139"/>
        <v/>
      </c>
      <c r="AD1426" s="201" t="str">
        <f t="shared" si="137"/>
        <v/>
      </c>
      <c r="AE1426" s="202" t="str">
        <f t="shared" si="140"/>
        <v/>
      </c>
      <c r="AF1426" s="202" t="str">
        <f t="shared" si="141"/>
        <v/>
      </c>
      <c r="AG1426" s="202" t="str">
        <f t="shared" si="142"/>
        <v/>
      </c>
      <c r="AH1426" s="202"/>
      <c r="AI1426" s="1"/>
      <c r="AJ1426" s="217"/>
      <c r="AK1426" s="217"/>
      <c r="AL1426" s="217"/>
      <c r="AM1426" s="217"/>
      <c r="AO1426" s="217"/>
    </row>
    <row r="1427" spans="20:41" x14ac:dyDescent="0.25">
      <c r="T1427" s="200">
        <v>1417</v>
      </c>
      <c r="U1427" s="197">
        <f>IFERROR(INDEX(Sales!$B$6:$F$5005,$T1427,MATCH(U$10,Sales!$B$5:$F$5,0)),"")</f>
        <v>0</v>
      </c>
      <c r="V1427" s="196">
        <f>IFERROR(INDEX(Sales!$B$6:$F$5005,$T1427,MATCH(V$10,Sales!$B$5:$F$5,0)),"")</f>
        <v>0</v>
      </c>
      <c r="W1427" s="196">
        <f>IFERROR(INDEX(Sales!$B$6:$F$5005,$T1427,MATCH(W$10,Sales!$B$5:$F$5,0)),"")</f>
        <v>0</v>
      </c>
      <c r="X1427" s="196">
        <f>IFERROR(INDEX(Sales!$B$6:$F$5005,$T1427,MATCH(X$10,Sales!$B$5:$F$5,0)),"")</f>
        <v>0</v>
      </c>
      <c r="Y1427" s="220">
        <f>IFERROR(INDEX(Sales!$B$6:$F$5005,$T1427,MATCH(Y$10,Sales!$B$5:$F$5,0)),"")</f>
        <v>0</v>
      </c>
      <c r="Z1427" s="201"/>
      <c r="AA1427" s="201"/>
      <c r="AB1427" s="201" t="str">
        <f t="shared" si="138"/>
        <v>No</v>
      </c>
      <c r="AC1427" s="201" t="str">
        <f t="shared" si="139"/>
        <v/>
      </c>
      <c r="AD1427" s="201" t="str">
        <f t="shared" si="137"/>
        <v/>
      </c>
      <c r="AE1427" s="202" t="str">
        <f t="shared" si="140"/>
        <v/>
      </c>
      <c r="AF1427" s="202" t="str">
        <f t="shared" si="141"/>
        <v/>
      </c>
      <c r="AG1427" s="202" t="str">
        <f t="shared" si="142"/>
        <v/>
      </c>
      <c r="AH1427" s="202"/>
      <c r="AI1427" s="1"/>
      <c r="AJ1427" s="217"/>
      <c r="AK1427" s="217"/>
      <c r="AL1427" s="217"/>
      <c r="AM1427" s="217"/>
      <c r="AO1427" s="217"/>
    </row>
    <row r="1428" spans="20:41" x14ac:dyDescent="0.25">
      <c r="T1428" s="200">
        <v>1418</v>
      </c>
      <c r="U1428" s="197">
        <f>IFERROR(INDEX(Sales!$B$6:$F$5005,$T1428,MATCH(U$10,Sales!$B$5:$F$5,0)),"")</f>
        <v>0</v>
      </c>
      <c r="V1428" s="196">
        <f>IFERROR(INDEX(Sales!$B$6:$F$5005,$T1428,MATCH(V$10,Sales!$B$5:$F$5,0)),"")</f>
        <v>0</v>
      </c>
      <c r="W1428" s="196">
        <f>IFERROR(INDEX(Sales!$B$6:$F$5005,$T1428,MATCH(W$10,Sales!$B$5:$F$5,0)),"")</f>
        <v>0</v>
      </c>
      <c r="X1428" s="196">
        <f>IFERROR(INDEX(Sales!$B$6:$F$5005,$T1428,MATCH(X$10,Sales!$B$5:$F$5,0)),"")</f>
        <v>0</v>
      </c>
      <c r="Y1428" s="220">
        <f>IFERROR(INDEX(Sales!$B$6:$F$5005,$T1428,MATCH(Y$10,Sales!$B$5:$F$5,0)),"")</f>
        <v>0</v>
      </c>
      <c r="Z1428" s="201"/>
      <c r="AA1428" s="201"/>
      <c r="AB1428" s="201" t="str">
        <f t="shared" si="138"/>
        <v>No</v>
      </c>
      <c r="AC1428" s="201" t="str">
        <f t="shared" si="139"/>
        <v/>
      </c>
      <c r="AD1428" s="201" t="str">
        <f t="shared" si="137"/>
        <v/>
      </c>
      <c r="AE1428" s="202" t="str">
        <f t="shared" si="140"/>
        <v/>
      </c>
      <c r="AF1428" s="202" t="str">
        <f t="shared" si="141"/>
        <v/>
      </c>
      <c r="AG1428" s="202" t="str">
        <f t="shared" si="142"/>
        <v/>
      </c>
      <c r="AH1428" s="202"/>
      <c r="AI1428" s="1"/>
      <c r="AJ1428" s="217"/>
      <c r="AK1428" s="217"/>
      <c r="AL1428" s="217"/>
      <c r="AM1428" s="217"/>
      <c r="AO1428" s="217"/>
    </row>
    <row r="1429" spans="20:41" x14ac:dyDescent="0.25">
      <c r="T1429" s="200">
        <v>1419</v>
      </c>
      <c r="U1429" s="197">
        <f>IFERROR(INDEX(Sales!$B$6:$F$5005,$T1429,MATCH(U$10,Sales!$B$5:$F$5,0)),"")</f>
        <v>0</v>
      </c>
      <c r="V1429" s="196">
        <f>IFERROR(INDEX(Sales!$B$6:$F$5005,$T1429,MATCH(V$10,Sales!$B$5:$F$5,0)),"")</f>
        <v>0</v>
      </c>
      <c r="W1429" s="196">
        <f>IFERROR(INDEX(Sales!$B$6:$F$5005,$T1429,MATCH(W$10,Sales!$B$5:$F$5,0)),"")</f>
        <v>0</v>
      </c>
      <c r="X1429" s="196">
        <f>IFERROR(INDEX(Sales!$B$6:$F$5005,$T1429,MATCH(X$10,Sales!$B$5:$F$5,0)),"")</f>
        <v>0</v>
      </c>
      <c r="Y1429" s="220">
        <f>IFERROR(INDEX(Sales!$B$6:$F$5005,$T1429,MATCH(Y$10,Sales!$B$5:$F$5,0)),"")</f>
        <v>0</v>
      </c>
      <c r="Z1429" s="201"/>
      <c r="AA1429" s="201"/>
      <c r="AB1429" s="201" t="str">
        <f t="shared" si="138"/>
        <v>No</v>
      </c>
      <c r="AC1429" s="201" t="str">
        <f t="shared" si="139"/>
        <v/>
      </c>
      <c r="AD1429" s="201" t="str">
        <f t="shared" si="137"/>
        <v/>
      </c>
      <c r="AE1429" s="202" t="str">
        <f t="shared" si="140"/>
        <v/>
      </c>
      <c r="AF1429" s="202" t="str">
        <f t="shared" si="141"/>
        <v/>
      </c>
      <c r="AG1429" s="202" t="str">
        <f t="shared" si="142"/>
        <v/>
      </c>
      <c r="AH1429" s="202"/>
      <c r="AI1429" s="1"/>
      <c r="AJ1429" s="217"/>
      <c r="AK1429" s="217"/>
      <c r="AL1429" s="217"/>
      <c r="AM1429" s="217"/>
      <c r="AO1429" s="217"/>
    </row>
    <row r="1430" spans="20:41" x14ac:dyDescent="0.25">
      <c r="T1430" s="200">
        <v>1420</v>
      </c>
      <c r="U1430" s="197">
        <f>IFERROR(INDEX(Sales!$B$6:$F$5005,$T1430,MATCH(U$10,Sales!$B$5:$F$5,0)),"")</f>
        <v>0</v>
      </c>
      <c r="V1430" s="196">
        <f>IFERROR(INDEX(Sales!$B$6:$F$5005,$T1430,MATCH(V$10,Sales!$B$5:$F$5,0)),"")</f>
        <v>0</v>
      </c>
      <c r="W1430" s="196">
        <f>IFERROR(INDEX(Sales!$B$6:$F$5005,$T1430,MATCH(W$10,Sales!$B$5:$F$5,0)),"")</f>
        <v>0</v>
      </c>
      <c r="X1430" s="196">
        <f>IFERROR(INDEX(Sales!$B$6:$F$5005,$T1430,MATCH(X$10,Sales!$B$5:$F$5,0)),"")</f>
        <v>0</v>
      </c>
      <c r="Y1430" s="220">
        <f>IFERROR(INDEX(Sales!$B$6:$F$5005,$T1430,MATCH(Y$10,Sales!$B$5:$F$5,0)),"")</f>
        <v>0</v>
      </c>
      <c r="Z1430" s="201"/>
      <c r="AA1430" s="201"/>
      <c r="AB1430" s="201" t="str">
        <f t="shared" si="138"/>
        <v>No</v>
      </c>
      <c r="AC1430" s="201" t="str">
        <f t="shared" si="139"/>
        <v/>
      </c>
      <c r="AD1430" s="201" t="str">
        <f t="shared" si="137"/>
        <v/>
      </c>
      <c r="AE1430" s="202" t="str">
        <f t="shared" si="140"/>
        <v/>
      </c>
      <c r="AF1430" s="202" t="str">
        <f t="shared" si="141"/>
        <v/>
      </c>
      <c r="AG1430" s="202" t="str">
        <f t="shared" si="142"/>
        <v/>
      </c>
      <c r="AH1430" s="202"/>
      <c r="AI1430" s="1"/>
      <c r="AJ1430" s="217"/>
      <c r="AK1430" s="217"/>
      <c r="AL1430" s="217"/>
      <c r="AM1430" s="217"/>
      <c r="AO1430" s="217"/>
    </row>
    <row r="1431" spans="20:41" x14ac:dyDescent="0.25">
      <c r="T1431" s="200">
        <v>1421</v>
      </c>
      <c r="U1431" s="197">
        <f>IFERROR(INDEX(Sales!$B$6:$F$5005,$T1431,MATCH(U$10,Sales!$B$5:$F$5,0)),"")</f>
        <v>0</v>
      </c>
      <c r="V1431" s="196">
        <f>IFERROR(INDEX(Sales!$B$6:$F$5005,$T1431,MATCH(V$10,Sales!$B$5:$F$5,0)),"")</f>
        <v>0</v>
      </c>
      <c r="W1431" s="196">
        <f>IFERROR(INDEX(Sales!$B$6:$F$5005,$T1431,MATCH(W$10,Sales!$B$5:$F$5,0)),"")</f>
        <v>0</v>
      </c>
      <c r="X1431" s="196">
        <f>IFERROR(INDEX(Sales!$B$6:$F$5005,$T1431,MATCH(X$10,Sales!$B$5:$F$5,0)),"")</f>
        <v>0</v>
      </c>
      <c r="Y1431" s="220">
        <f>IFERROR(INDEX(Sales!$B$6:$F$5005,$T1431,MATCH(Y$10,Sales!$B$5:$F$5,0)),"")</f>
        <v>0</v>
      </c>
      <c r="Z1431" s="201"/>
      <c r="AA1431" s="201"/>
      <c r="AB1431" s="201" t="str">
        <f t="shared" si="138"/>
        <v>No</v>
      </c>
      <c r="AC1431" s="201" t="str">
        <f t="shared" si="139"/>
        <v/>
      </c>
      <c r="AD1431" s="201" t="str">
        <f t="shared" si="137"/>
        <v/>
      </c>
      <c r="AE1431" s="202" t="str">
        <f t="shared" si="140"/>
        <v/>
      </c>
      <c r="AF1431" s="202" t="str">
        <f t="shared" si="141"/>
        <v/>
      </c>
      <c r="AG1431" s="202" t="str">
        <f t="shared" si="142"/>
        <v/>
      </c>
      <c r="AH1431" s="202"/>
      <c r="AI1431" s="1"/>
      <c r="AJ1431" s="217"/>
      <c r="AK1431" s="217"/>
      <c r="AL1431" s="217"/>
      <c r="AM1431" s="217"/>
      <c r="AO1431" s="217"/>
    </row>
    <row r="1432" spans="20:41" x14ac:dyDescent="0.25">
      <c r="T1432" s="200">
        <v>1422</v>
      </c>
      <c r="U1432" s="197">
        <f>IFERROR(INDEX(Sales!$B$6:$F$5005,$T1432,MATCH(U$10,Sales!$B$5:$F$5,0)),"")</f>
        <v>0</v>
      </c>
      <c r="V1432" s="196">
        <f>IFERROR(INDEX(Sales!$B$6:$F$5005,$T1432,MATCH(V$10,Sales!$B$5:$F$5,0)),"")</f>
        <v>0</v>
      </c>
      <c r="W1432" s="196">
        <f>IFERROR(INDEX(Sales!$B$6:$F$5005,$T1432,MATCH(W$10,Sales!$B$5:$F$5,0)),"")</f>
        <v>0</v>
      </c>
      <c r="X1432" s="196">
        <f>IFERROR(INDEX(Sales!$B$6:$F$5005,$T1432,MATCH(X$10,Sales!$B$5:$F$5,0)),"")</f>
        <v>0</v>
      </c>
      <c r="Y1432" s="220">
        <f>IFERROR(INDEX(Sales!$B$6:$F$5005,$T1432,MATCH(Y$10,Sales!$B$5:$F$5,0)),"")</f>
        <v>0</v>
      </c>
      <c r="Z1432" s="201"/>
      <c r="AA1432" s="201"/>
      <c r="AB1432" s="201" t="str">
        <f t="shared" si="138"/>
        <v>No</v>
      </c>
      <c r="AC1432" s="201" t="str">
        <f t="shared" si="139"/>
        <v/>
      </c>
      <c r="AD1432" s="201" t="str">
        <f t="shared" si="137"/>
        <v/>
      </c>
      <c r="AE1432" s="202" t="str">
        <f t="shared" si="140"/>
        <v/>
      </c>
      <c r="AF1432" s="202" t="str">
        <f t="shared" si="141"/>
        <v/>
      </c>
      <c r="AG1432" s="202" t="str">
        <f t="shared" si="142"/>
        <v/>
      </c>
      <c r="AH1432" s="202"/>
      <c r="AI1432" s="1"/>
      <c r="AJ1432" s="217"/>
      <c r="AK1432" s="217"/>
      <c r="AL1432" s="217"/>
      <c r="AM1432" s="217"/>
      <c r="AO1432" s="217"/>
    </row>
    <row r="1433" spans="20:41" x14ac:dyDescent="0.25">
      <c r="T1433" s="200">
        <v>1423</v>
      </c>
      <c r="U1433" s="197">
        <f>IFERROR(INDEX(Sales!$B$6:$F$5005,$T1433,MATCH(U$10,Sales!$B$5:$F$5,0)),"")</f>
        <v>0</v>
      </c>
      <c r="V1433" s="196">
        <f>IFERROR(INDEX(Sales!$B$6:$F$5005,$T1433,MATCH(V$10,Sales!$B$5:$F$5,0)),"")</f>
        <v>0</v>
      </c>
      <c r="W1433" s="196">
        <f>IFERROR(INDEX(Sales!$B$6:$F$5005,$T1433,MATCH(W$10,Sales!$B$5:$F$5,0)),"")</f>
        <v>0</v>
      </c>
      <c r="X1433" s="196">
        <f>IFERROR(INDEX(Sales!$B$6:$F$5005,$T1433,MATCH(X$10,Sales!$B$5:$F$5,0)),"")</f>
        <v>0</v>
      </c>
      <c r="Y1433" s="220">
        <f>IFERROR(INDEX(Sales!$B$6:$F$5005,$T1433,MATCH(Y$10,Sales!$B$5:$F$5,0)),"")</f>
        <v>0</v>
      </c>
      <c r="Z1433" s="201"/>
      <c r="AA1433" s="201"/>
      <c r="AB1433" s="201" t="str">
        <f t="shared" si="138"/>
        <v>No</v>
      </c>
      <c r="AC1433" s="201" t="str">
        <f t="shared" si="139"/>
        <v/>
      </c>
      <c r="AD1433" s="201" t="str">
        <f t="shared" si="137"/>
        <v/>
      </c>
      <c r="AE1433" s="202" t="str">
        <f t="shared" si="140"/>
        <v/>
      </c>
      <c r="AF1433" s="202" t="str">
        <f t="shared" si="141"/>
        <v/>
      </c>
      <c r="AG1433" s="202" t="str">
        <f t="shared" si="142"/>
        <v/>
      </c>
      <c r="AH1433" s="202"/>
      <c r="AI1433" s="1"/>
      <c r="AJ1433" s="217"/>
      <c r="AK1433" s="217"/>
      <c r="AL1433" s="217"/>
      <c r="AM1433" s="217"/>
      <c r="AO1433" s="217"/>
    </row>
    <row r="1434" spans="20:41" x14ac:dyDescent="0.25">
      <c r="T1434" s="200">
        <v>1424</v>
      </c>
      <c r="U1434" s="197">
        <f>IFERROR(INDEX(Sales!$B$6:$F$5005,$T1434,MATCH(U$10,Sales!$B$5:$F$5,0)),"")</f>
        <v>0</v>
      </c>
      <c r="V1434" s="196">
        <f>IFERROR(INDEX(Sales!$B$6:$F$5005,$T1434,MATCH(V$10,Sales!$B$5:$F$5,0)),"")</f>
        <v>0</v>
      </c>
      <c r="W1434" s="196">
        <f>IFERROR(INDEX(Sales!$B$6:$F$5005,$T1434,MATCH(W$10,Sales!$B$5:$F$5,0)),"")</f>
        <v>0</v>
      </c>
      <c r="X1434" s="196">
        <f>IFERROR(INDEX(Sales!$B$6:$F$5005,$T1434,MATCH(X$10,Sales!$B$5:$F$5,0)),"")</f>
        <v>0</v>
      </c>
      <c r="Y1434" s="220">
        <f>IFERROR(INDEX(Sales!$B$6:$F$5005,$T1434,MATCH(Y$10,Sales!$B$5:$F$5,0)),"")</f>
        <v>0</v>
      </c>
      <c r="Z1434" s="201"/>
      <c r="AA1434" s="201"/>
      <c r="AB1434" s="201" t="str">
        <f t="shared" si="138"/>
        <v>No</v>
      </c>
      <c r="AC1434" s="201" t="str">
        <f t="shared" si="139"/>
        <v/>
      </c>
      <c r="AD1434" s="201" t="str">
        <f t="shared" si="137"/>
        <v/>
      </c>
      <c r="AE1434" s="202" t="str">
        <f t="shared" si="140"/>
        <v/>
      </c>
      <c r="AF1434" s="202" t="str">
        <f t="shared" si="141"/>
        <v/>
      </c>
      <c r="AG1434" s="202" t="str">
        <f t="shared" si="142"/>
        <v/>
      </c>
      <c r="AH1434" s="202"/>
      <c r="AI1434" s="1"/>
      <c r="AJ1434" s="217"/>
      <c r="AK1434" s="217"/>
      <c r="AL1434" s="217"/>
      <c r="AM1434" s="217"/>
      <c r="AO1434" s="217"/>
    </row>
    <row r="1435" spans="20:41" x14ac:dyDescent="0.25">
      <c r="T1435" s="200">
        <v>1425</v>
      </c>
      <c r="U1435" s="197">
        <f>IFERROR(INDEX(Sales!$B$6:$F$5005,$T1435,MATCH(U$10,Sales!$B$5:$F$5,0)),"")</f>
        <v>0</v>
      </c>
      <c r="V1435" s="196">
        <f>IFERROR(INDEX(Sales!$B$6:$F$5005,$T1435,MATCH(V$10,Sales!$B$5:$F$5,0)),"")</f>
        <v>0</v>
      </c>
      <c r="W1435" s="196">
        <f>IFERROR(INDEX(Sales!$B$6:$F$5005,$T1435,MATCH(W$10,Sales!$B$5:$F$5,0)),"")</f>
        <v>0</v>
      </c>
      <c r="X1435" s="196">
        <f>IFERROR(INDEX(Sales!$B$6:$F$5005,$T1435,MATCH(X$10,Sales!$B$5:$F$5,0)),"")</f>
        <v>0</v>
      </c>
      <c r="Y1435" s="220">
        <f>IFERROR(INDEX(Sales!$B$6:$F$5005,$T1435,MATCH(Y$10,Sales!$B$5:$F$5,0)),"")</f>
        <v>0</v>
      </c>
      <c r="Z1435" s="201"/>
      <c r="AA1435" s="201"/>
      <c r="AB1435" s="201" t="str">
        <f t="shared" si="138"/>
        <v>No</v>
      </c>
      <c r="AC1435" s="201" t="str">
        <f t="shared" si="139"/>
        <v/>
      </c>
      <c r="AD1435" s="201" t="str">
        <f t="shared" si="137"/>
        <v/>
      </c>
      <c r="AE1435" s="202" t="str">
        <f t="shared" si="140"/>
        <v/>
      </c>
      <c r="AF1435" s="202" t="str">
        <f t="shared" si="141"/>
        <v/>
      </c>
      <c r="AG1435" s="202" t="str">
        <f t="shared" si="142"/>
        <v/>
      </c>
      <c r="AH1435" s="202"/>
      <c r="AI1435" s="1"/>
      <c r="AJ1435" s="217"/>
      <c r="AK1435" s="217"/>
      <c r="AL1435" s="217"/>
      <c r="AM1435" s="217"/>
      <c r="AO1435" s="217"/>
    </row>
    <row r="1436" spans="20:41" x14ac:dyDescent="0.25">
      <c r="T1436" s="200">
        <v>1426</v>
      </c>
      <c r="U1436" s="197">
        <f>IFERROR(INDEX(Sales!$B$6:$F$5005,$T1436,MATCH(U$10,Sales!$B$5:$F$5,0)),"")</f>
        <v>0</v>
      </c>
      <c r="V1436" s="196">
        <f>IFERROR(INDEX(Sales!$B$6:$F$5005,$T1436,MATCH(V$10,Sales!$B$5:$F$5,0)),"")</f>
        <v>0</v>
      </c>
      <c r="W1436" s="196">
        <f>IFERROR(INDEX(Sales!$B$6:$F$5005,$T1436,MATCH(W$10,Sales!$B$5:$F$5,0)),"")</f>
        <v>0</v>
      </c>
      <c r="X1436" s="196">
        <f>IFERROR(INDEX(Sales!$B$6:$F$5005,$T1436,MATCH(X$10,Sales!$B$5:$F$5,0)),"")</f>
        <v>0</v>
      </c>
      <c r="Y1436" s="220">
        <f>IFERROR(INDEX(Sales!$B$6:$F$5005,$T1436,MATCH(Y$10,Sales!$B$5:$F$5,0)),"")</f>
        <v>0</v>
      </c>
      <c r="Z1436" s="201"/>
      <c r="AA1436" s="201"/>
      <c r="AB1436" s="201" t="str">
        <f t="shared" si="138"/>
        <v>No</v>
      </c>
      <c r="AC1436" s="201" t="str">
        <f t="shared" si="139"/>
        <v/>
      </c>
      <c r="AD1436" s="201" t="str">
        <f t="shared" si="137"/>
        <v/>
      </c>
      <c r="AE1436" s="202" t="str">
        <f t="shared" si="140"/>
        <v/>
      </c>
      <c r="AF1436" s="202" t="str">
        <f t="shared" si="141"/>
        <v/>
      </c>
      <c r="AG1436" s="202" t="str">
        <f t="shared" si="142"/>
        <v/>
      </c>
      <c r="AH1436" s="202"/>
      <c r="AI1436" s="1"/>
      <c r="AJ1436" s="217"/>
      <c r="AK1436" s="217"/>
      <c r="AL1436" s="217"/>
      <c r="AM1436" s="217"/>
      <c r="AO1436" s="217"/>
    </row>
    <row r="1437" spans="20:41" x14ac:dyDescent="0.25">
      <c r="T1437" s="200">
        <v>1427</v>
      </c>
      <c r="U1437" s="197">
        <f>IFERROR(INDEX(Sales!$B$6:$F$5005,$T1437,MATCH(U$10,Sales!$B$5:$F$5,0)),"")</f>
        <v>0</v>
      </c>
      <c r="V1437" s="196">
        <f>IFERROR(INDEX(Sales!$B$6:$F$5005,$T1437,MATCH(V$10,Sales!$B$5:$F$5,0)),"")</f>
        <v>0</v>
      </c>
      <c r="W1437" s="196">
        <f>IFERROR(INDEX(Sales!$B$6:$F$5005,$T1437,MATCH(W$10,Sales!$B$5:$F$5,0)),"")</f>
        <v>0</v>
      </c>
      <c r="X1437" s="196">
        <f>IFERROR(INDEX(Sales!$B$6:$F$5005,$T1437,MATCH(X$10,Sales!$B$5:$F$5,0)),"")</f>
        <v>0</v>
      </c>
      <c r="Y1437" s="220">
        <f>IFERROR(INDEX(Sales!$B$6:$F$5005,$T1437,MATCH(Y$10,Sales!$B$5:$F$5,0)),"")</f>
        <v>0</v>
      </c>
      <c r="Z1437" s="201"/>
      <c r="AA1437" s="201"/>
      <c r="AB1437" s="201" t="str">
        <f t="shared" si="138"/>
        <v>No</v>
      </c>
      <c r="AC1437" s="201" t="str">
        <f t="shared" si="139"/>
        <v/>
      </c>
      <c r="AD1437" s="201" t="str">
        <f t="shared" si="137"/>
        <v/>
      </c>
      <c r="AE1437" s="202" t="str">
        <f t="shared" si="140"/>
        <v/>
      </c>
      <c r="AF1437" s="202" t="str">
        <f t="shared" si="141"/>
        <v/>
      </c>
      <c r="AG1437" s="202" t="str">
        <f t="shared" si="142"/>
        <v/>
      </c>
      <c r="AH1437" s="202"/>
      <c r="AI1437" s="1"/>
      <c r="AJ1437" s="217"/>
      <c r="AK1437" s="217"/>
      <c r="AL1437" s="217"/>
      <c r="AM1437" s="217"/>
      <c r="AO1437" s="217"/>
    </row>
    <row r="1438" spans="20:41" x14ac:dyDescent="0.25">
      <c r="T1438" s="200">
        <v>1428</v>
      </c>
      <c r="U1438" s="197">
        <f>IFERROR(INDEX(Sales!$B$6:$F$5005,$T1438,MATCH(U$10,Sales!$B$5:$F$5,0)),"")</f>
        <v>0</v>
      </c>
      <c r="V1438" s="196">
        <f>IFERROR(INDEX(Sales!$B$6:$F$5005,$T1438,MATCH(V$10,Sales!$B$5:$F$5,0)),"")</f>
        <v>0</v>
      </c>
      <c r="W1438" s="196">
        <f>IFERROR(INDEX(Sales!$B$6:$F$5005,$T1438,MATCH(W$10,Sales!$B$5:$F$5,0)),"")</f>
        <v>0</v>
      </c>
      <c r="X1438" s="196">
        <f>IFERROR(INDEX(Sales!$B$6:$F$5005,$T1438,MATCH(X$10,Sales!$B$5:$F$5,0)),"")</f>
        <v>0</v>
      </c>
      <c r="Y1438" s="220">
        <f>IFERROR(INDEX(Sales!$B$6:$F$5005,$T1438,MATCH(Y$10,Sales!$B$5:$F$5,0)),"")</f>
        <v>0</v>
      </c>
      <c r="Z1438" s="201"/>
      <c r="AA1438" s="201"/>
      <c r="AB1438" s="201" t="str">
        <f t="shared" si="138"/>
        <v>No</v>
      </c>
      <c r="AC1438" s="201" t="str">
        <f t="shared" si="139"/>
        <v/>
      </c>
      <c r="AD1438" s="201" t="str">
        <f t="shared" si="137"/>
        <v/>
      </c>
      <c r="AE1438" s="202" t="str">
        <f t="shared" si="140"/>
        <v/>
      </c>
      <c r="AF1438" s="202" t="str">
        <f t="shared" si="141"/>
        <v/>
      </c>
      <c r="AG1438" s="202" t="str">
        <f t="shared" si="142"/>
        <v/>
      </c>
      <c r="AH1438" s="202"/>
      <c r="AI1438" s="1"/>
      <c r="AJ1438" s="217"/>
      <c r="AK1438" s="217"/>
      <c r="AL1438" s="217"/>
      <c r="AM1438" s="217"/>
      <c r="AO1438" s="217"/>
    </row>
    <row r="1439" spans="20:41" x14ac:dyDescent="0.25">
      <c r="T1439" s="200">
        <v>1429</v>
      </c>
      <c r="U1439" s="197">
        <f>IFERROR(INDEX(Sales!$B$6:$F$5005,$T1439,MATCH(U$10,Sales!$B$5:$F$5,0)),"")</f>
        <v>0</v>
      </c>
      <c r="V1439" s="196">
        <f>IFERROR(INDEX(Sales!$B$6:$F$5005,$T1439,MATCH(V$10,Sales!$B$5:$F$5,0)),"")</f>
        <v>0</v>
      </c>
      <c r="W1439" s="196">
        <f>IFERROR(INDEX(Sales!$B$6:$F$5005,$T1439,MATCH(W$10,Sales!$B$5:$F$5,0)),"")</f>
        <v>0</v>
      </c>
      <c r="X1439" s="196">
        <f>IFERROR(INDEX(Sales!$B$6:$F$5005,$T1439,MATCH(X$10,Sales!$B$5:$F$5,0)),"")</f>
        <v>0</v>
      </c>
      <c r="Y1439" s="220">
        <f>IFERROR(INDEX(Sales!$B$6:$F$5005,$T1439,MATCH(Y$10,Sales!$B$5:$F$5,0)),"")</f>
        <v>0</v>
      </c>
      <c r="Z1439" s="201"/>
      <c r="AA1439" s="201"/>
      <c r="AB1439" s="201" t="str">
        <f t="shared" si="138"/>
        <v>No</v>
      </c>
      <c r="AC1439" s="201" t="str">
        <f t="shared" si="139"/>
        <v/>
      </c>
      <c r="AD1439" s="201" t="str">
        <f t="shared" si="137"/>
        <v/>
      </c>
      <c r="AE1439" s="202" t="str">
        <f t="shared" si="140"/>
        <v/>
      </c>
      <c r="AF1439" s="202" t="str">
        <f t="shared" si="141"/>
        <v/>
      </c>
      <c r="AG1439" s="202" t="str">
        <f t="shared" si="142"/>
        <v/>
      </c>
      <c r="AH1439" s="202"/>
      <c r="AI1439" s="1"/>
      <c r="AJ1439" s="217"/>
      <c r="AK1439" s="217"/>
      <c r="AL1439" s="217"/>
      <c r="AM1439" s="217"/>
      <c r="AO1439" s="217"/>
    </row>
    <row r="1440" spans="20:41" x14ac:dyDescent="0.25">
      <c r="T1440" s="200">
        <v>1430</v>
      </c>
      <c r="U1440" s="197">
        <f>IFERROR(INDEX(Sales!$B$6:$F$5005,$T1440,MATCH(U$10,Sales!$B$5:$F$5,0)),"")</f>
        <v>0</v>
      </c>
      <c r="V1440" s="196">
        <f>IFERROR(INDEX(Sales!$B$6:$F$5005,$T1440,MATCH(V$10,Sales!$B$5:$F$5,0)),"")</f>
        <v>0</v>
      </c>
      <c r="W1440" s="196">
        <f>IFERROR(INDEX(Sales!$B$6:$F$5005,$T1440,MATCH(W$10,Sales!$B$5:$F$5,0)),"")</f>
        <v>0</v>
      </c>
      <c r="X1440" s="196">
        <f>IFERROR(INDEX(Sales!$B$6:$F$5005,$T1440,MATCH(X$10,Sales!$B$5:$F$5,0)),"")</f>
        <v>0</v>
      </c>
      <c r="Y1440" s="220">
        <f>IFERROR(INDEX(Sales!$B$6:$F$5005,$T1440,MATCH(Y$10,Sales!$B$5:$F$5,0)),"")</f>
        <v>0</v>
      </c>
      <c r="Z1440" s="201"/>
      <c r="AA1440" s="201"/>
      <c r="AB1440" s="201" t="str">
        <f t="shared" si="138"/>
        <v>No</v>
      </c>
      <c r="AC1440" s="201" t="str">
        <f t="shared" si="139"/>
        <v/>
      </c>
      <c r="AD1440" s="201" t="str">
        <f t="shared" si="137"/>
        <v/>
      </c>
      <c r="AE1440" s="202" t="str">
        <f t="shared" si="140"/>
        <v/>
      </c>
      <c r="AF1440" s="202" t="str">
        <f t="shared" si="141"/>
        <v/>
      </c>
      <c r="AG1440" s="202" t="str">
        <f t="shared" si="142"/>
        <v/>
      </c>
      <c r="AH1440" s="202"/>
      <c r="AI1440" s="1"/>
      <c r="AJ1440" s="217"/>
      <c r="AK1440" s="217"/>
      <c r="AL1440" s="217"/>
      <c r="AM1440" s="217"/>
      <c r="AO1440" s="217"/>
    </row>
    <row r="1441" spans="20:41" x14ac:dyDescent="0.25">
      <c r="T1441" s="200">
        <v>1431</v>
      </c>
      <c r="U1441" s="197">
        <f>IFERROR(INDEX(Sales!$B$6:$F$5005,$T1441,MATCH(U$10,Sales!$B$5:$F$5,0)),"")</f>
        <v>0</v>
      </c>
      <c r="V1441" s="196">
        <f>IFERROR(INDEX(Sales!$B$6:$F$5005,$T1441,MATCH(V$10,Sales!$B$5:$F$5,0)),"")</f>
        <v>0</v>
      </c>
      <c r="W1441" s="196">
        <f>IFERROR(INDEX(Sales!$B$6:$F$5005,$T1441,MATCH(W$10,Sales!$B$5:$F$5,0)),"")</f>
        <v>0</v>
      </c>
      <c r="X1441" s="196">
        <f>IFERROR(INDEX(Sales!$B$6:$F$5005,$T1441,MATCH(X$10,Sales!$B$5:$F$5,0)),"")</f>
        <v>0</v>
      </c>
      <c r="Y1441" s="220">
        <f>IFERROR(INDEX(Sales!$B$6:$F$5005,$T1441,MATCH(Y$10,Sales!$B$5:$F$5,0)),"")</f>
        <v>0</v>
      </c>
      <c r="Z1441" s="201"/>
      <c r="AA1441" s="201"/>
      <c r="AB1441" s="201" t="str">
        <f t="shared" si="138"/>
        <v>No</v>
      </c>
      <c r="AC1441" s="201" t="str">
        <f t="shared" si="139"/>
        <v/>
      </c>
      <c r="AD1441" s="201" t="str">
        <f t="shared" si="137"/>
        <v/>
      </c>
      <c r="AE1441" s="202" t="str">
        <f t="shared" si="140"/>
        <v/>
      </c>
      <c r="AF1441" s="202" t="str">
        <f t="shared" si="141"/>
        <v/>
      </c>
      <c r="AG1441" s="202" t="str">
        <f t="shared" si="142"/>
        <v/>
      </c>
      <c r="AH1441" s="202"/>
      <c r="AI1441" s="1"/>
      <c r="AJ1441" s="217"/>
      <c r="AK1441" s="217"/>
      <c r="AL1441" s="217"/>
      <c r="AM1441" s="217"/>
      <c r="AO1441" s="217"/>
    </row>
    <row r="1442" spans="20:41" x14ac:dyDescent="0.25">
      <c r="T1442" s="200">
        <v>1432</v>
      </c>
      <c r="U1442" s="197">
        <f>IFERROR(INDEX(Sales!$B$6:$F$5005,$T1442,MATCH(U$10,Sales!$B$5:$F$5,0)),"")</f>
        <v>0</v>
      </c>
      <c r="V1442" s="196">
        <f>IFERROR(INDEX(Sales!$B$6:$F$5005,$T1442,MATCH(V$10,Sales!$B$5:$F$5,0)),"")</f>
        <v>0</v>
      </c>
      <c r="W1442" s="196">
        <f>IFERROR(INDEX(Sales!$B$6:$F$5005,$T1442,MATCH(W$10,Sales!$B$5:$F$5,0)),"")</f>
        <v>0</v>
      </c>
      <c r="X1442" s="196">
        <f>IFERROR(INDEX(Sales!$B$6:$F$5005,$T1442,MATCH(X$10,Sales!$B$5:$F$5,0)),"")</f>
        <v>0</v>
      </c>
      <c r="Y1442" s="220">
        <f>IFERROR(INDEX(Sales!$B$6:$F$5005,$T1442,MATCH(Y$10,Sales!$B$5:$F$5,0)),"")</f>
        <v>0</v>
      </c>
      <c r="Z1442" s="201"/>
      <c r="AA1442" s="201"/>
      <c r="AB1442" s="201" t="str">
        <f t="shared" si="138"/>
        <v>No</v>
      </c>
      <c r="AC1442" s="201" t="str">
        <f t="shared" si="139"/>
        <v/>
      </c>
      <c r="AD1442" s="201" t="str">
        <f t="shared" si="137"/>
        <v/>
      </c>
      <c r="AE1442" s="202" t="str">
        <f t="shared" si="140"/>
        <v/>
      </c>
      <c r="AF1442" s="202" t="str">
        <f t="shared" si="141"/>
        <v/>
      </c>
      <c r="AG1442" s="202" t="str">
        <f t="shared" si="142"/>
        <v/>
      </c>
      <c r="AH1442" s="202"/>
      <c r="AI1442" s="1"/>
      <c r="AJ1442" s="217"/>
      <c r="AK1442" s="217"/>
      <c r="AL1442" s="217"/>
      <c r="AM1442" s="217"/>
      <c r="AO1442" s="217"/>
    </row>
    <row r="1443" spans="20:41" x14ac:dyDescent="0.25">
      <c r="T1443" s="200">
        <v>1433</v>
      </c>
      <c r="U1443" s="197">
        <f>IFERROR(INDEX(Sales!$B$6:$F$5005,$T1443,MATCH(U$10,Sales!$B$5:$F$5,0)),"")</f>
        <v>0</v>
      </c>
      <c r="V1443" s="196">
        <f>IFERROR(INDEX(Sales!$B$6:$F$5005,$T1443,MATCH(V$10,Sales!$B$5:$F$5,0)),"")</f>
        <v>0</v>
      </c>
      <c r="W1443" s="196">
        <f>IFERROR(INDEX(Sales!$B$6:$F$5005,$T1443,MATCH(W$10,Sales!$B$5:$F$5,0)),"")</f>
        <v>0</v>
      </c>
      <c r="X1443" s="196">
        <f>IFERROR(INDEX(Sales!$B$6:$F$5005,$T1443,MATCH(X$10,Sales!$B$5:$F$5,0)),"")</f>
        <v>0</v>
      </c>
      <c r="Y1443" s="220">
        <f>IFERROR(INDEX(Sales!$B$6:$F$5005,$T1443,MATCH(Y$10,Sales!$B$5:$F$5,0)),"")</f>
        <v>0</v>
      </c>
      <c r="Z1443" s="201"/>
      <c r="AA1443" s="201"/>
      <c r="AB1443" s="201" t="str">
        <f t="shared" si="138"/>
        <v>No</v>
      </c>
      <c r="AC1443" s="201" t="str">
        <f t="shared" si="139"/>
        <v/>
      </c>
      <c r="AD1443" s="201" t="str">
        <f t="shared" si="137"/>
        <v/>
      </c>
      <c r="AE1443" s="202" t="str">
        <f t="shared" si="140"/>
        <v/>
      </c>
      <c r="AF1443" s="202" t="str">
        <f t="shared" si="141"/>
        <v/>
      </c>
      <c r="AG1443" s="202" t="str">
        <f t="shared" si="142"/>
        <v/>
      </c>
      <c r="AH1443" s="202"/>
      <c r="AI1443" s="1"/>
      <c r="AJ1443" s="217"/>
      <c r="AK1443" s="217"/>
      <c r="AL1443" s="217"/>
      <c r="AM1443" s="217"/>
      <c r="AO1443" s="217"/>
    </row>
    <row r="1444" spans="20:41" x14ac:dyDescent="0.25">
      <c r="T1444" s="200">
        <v>1434</v>
      </c>
      <c r="U1444" s="197">
        <f>IFERROR(INDEX(Sales!$B$6:$F$5005,$T1444,MATCH(U$10,Sales!$B$5:$F$5,0)),"")</f>
        <v>0</v>
      </c>
      <c r="V1444" s="196">
        <f>IFERROR(INDEX(Sales!$B$6:$F$5005,$T1444,MATCH(V$10,Sales!$B$5:$F$5,0)),"")</f>
        <v>0</v>
      </c>
      <c r="W1444" s="196">
        <f>IFERROR(INDEX(Sales!$B$6:$F$5005,$T1444,MATCH(W$10,Sales!$B$5:$F$5,0)),"")</f>
        <v>0</v>
      </c>
      <c r="X1444" s="196">
        <f>IFERROR(INDEX(Sales!$B$6:$F$5005,$T1444,MATCH(X$10,Sales!$B$5:$F$5,0)),"")</f>
        <v>0</v>
      </c>
      <c r="Y1444" s="220">
        <f>IFERROR(INDEX(Sales!$B$6:$F$5005,$T1444,MATCH(Y$10,Sales!$B$5:$F$5,0)),"")</f>
        <v>0</v>
      </c>
      <c r="Z1444" s="201"/>
      <c r="AA1444" s="201"/>
      <c r="AB1444" s="201" t="str">
        <f t="shared" si="138"/>
        <v>No</v>
      </c>
      <c r="AC1444" s="201" t="str">
        <f t="shared" si="139"/>
        <v/>
      </c>
      <c r="AD1444" s="201" t="str">
        <f t="shared" si="137"/>
        <v/>
      </c>
      <c r="AE1444" s="202" t="str">
        <f t="shared" si="140"/>
        <v/>
      </c>
      <c r="AF1444" s="202" t="str">
        <f t="shared" si="141"/>
        <v/>
      </c>
      <c r="AG1444" s="202" t="str">
        <f t="shared" si="142"/>
        <v/>
      </c>
      <c r="AH1444" s="202"/>
      <c r="AI1444" s="1"/>
      <c r="AJ1444" s="217"/>
      <c r="AK1444" s="217"/>
      <c r="AL1444" s="217"/>
      <c r="AM1444" s="217"/>
      <c r="AO1444" s="217"/>
    </row>
    <row r="1445" spans="20:41" x14ac:dyDescent="0.25">
      <c r="T1445" s="200">
        <v>1435</v>
      </c>
      <c r="U1445" s="197">
        <f>IFERROR(INDEX(Sales!$B$6:$F$5005,$T1445,MATCH(U$10,Sales!$B$5:$F$5,0)),"")</f>
        <v>0</v>
      </c>
      <c r="V1445" s="196">
        <f>IFERROR(INDEX(Sales!$B$6:$F$5005,$T1445,MATCH(V$10,Sales!$B$5:$F$5,0)),"")</f>
        <v>0</v>
      </c>
      <c r="W1445" s="196">
        <f>IFERROR(INDEX(Sales!$B$6:$F$5005,$T1445,MATCH(W$10,Sales!$B$5:$F$5,0)),"")</f>
        <v>0</v>
      </c>
      <c r="X1445" s="196">
        <f>IFERROR(INDEX(Sales!$B$6:$F$5005,$T1445,MATCH(X$10,Sales!$B$5:$F$5,0)),"")</f>
        <v>0</v>
      </c>
      <c r="Y1445" s="220">
        <f>IFERROR(INDEX(Sales!$B$6:$F$5005,$T1445,MATCH(Y$10,Sales!$B$5:$F$5,0)),"")</f>
        <v>0</v>
      </c>
      <c r="Z1445" s="201"/>
      <c r="AA1445" s="201"/>
      <c r="AB1445" s="201" t="str">
        <f t="shared" si="138"/>
        <v>No</v>
      </c>
      <c r="AC1445" s="201" t="str">
        <f t="shared" si="139"/>
        <v/>
      </c>
      <c r="AD1445" s="201" t="str">
        <f t="shared" si="137"/>
        <v/>
      </c>
      <c r="AE1445" s="202" t="str">
        <f t="shared" si="140"/>
        <v/>
      </c>
      <c r="AF1445" s="202" t="str">
        <f t="shared" si="141"/>
        <v/>
      </c>
      <c r="AG1445" s="202" t="str">
        <f t="shared" si="142"/>
        <v/>
      </c>
      <c r="AH1445" s="202"/>
      <c r="AI1445" s="1"/>
      <c r="AJ1445" s="217"/>
      <c r="AK1445" s="217"/>
      <c r="AL1445" s="217"/>
      <c r="AM1445" s="217"/>
      <c r="AO1445" s="217"/>
    </row>
    <row r="1446" spans="20:41" x14ac:dyDescent="0.25">
      <c r="T1446" s="200">
        <v>1436</v>
      </c>
      <c r="U1446" s="197">
        <f>IFERROR(INDEX(Sales!$B$6:$F$5005,$T1446,MATCH(U$10,Sales!$B$5:$F$5,0)),"")</f>
        <v>0</v>
      </c>
      <c r="V1446" s="196">
        <f>IFERROR(INDEX(Sales!$B$6:$F$5005,$T1446,MATCH(V$10,Sales!$B$5:$F$5,0)),"")</f>
        <v>0</v>
      </c>
      <c r="W1446" s="196">
        <f>IFERROR(INDEX(Sales!$B$6:$F$5005,$T1446,MATCH(W$10,Sales!$B$5:$F$5,0)),"")</f>
        <v>0</v>
      </c>
      <c r="X1446" s="196">
        <f>IFERROR(INDEX(Sales!$B$6:$F$5005,$T1446,MATCH(X$10,Sales!$B$5:$F$5,0)),"")</f>
        <v>0</v>
      </c>
      <c r="Y1446" s="220">
        <f>IFERROR(INDEX(Sales!$B$6:$F$5005,$T1446,MATCH(Y$10,Sales!$B$5:$F$5,0)),"")</f>
        <v>0</v>
      </c>
      <c r="Z1446" s="201"/>
      <c r="AA1446" s="201"/>
      <c r="AB1446" s="201" t="str">
        <f t="shared" si="138"/>
        <v>No</v>
      </c>
      <c r="AC1446" s="201" t="str">
        <f t="shared" si="139"/>
        <v/>
      </c>
      <c r="AD1446" s="201" t="str">
        <f t="shared" si="137"/>
        <v/>
      </c>
      <c r="AE1446" s="202" t="str">
        <f t="shared" si="140"/>
        <v/>
      </c>
      <c r="AF1446" s="202" t="str">
        <f t="shared" si="141"/>
        <v/>
      </c>
      <c r="AG1446" s="202" t="str">
        <f t="shared" si="142"/>
        <v/>
      </c>
      <c r="AH1446" s="202"/>
      <c r="AI1446" s="1"/>
      <c r="AJ1446" s="217"/>
      <c r="AK1446" s="217"/>
      <c r="AL1446" s="217"/>
      <c r="AM1446" s="217"/>
      <c r="AO1446" s="217"/>
    </row>
    <row r="1447" spans="20:41" x14ac:dyDescent="0.25">
      <c r="T1447" s="200">
        <v>1437</v>
      </c>
      <c r="U1447" s="197">
        <f>IFERROR(INDEX(Sales!$B$6:$F$5005,$T1447,MATCH(U$10,Sales!$B$5:$F$5,0)),"")</f>
        <v>0</v>
      </c>
      <c r="V1447" s="196">
        <f>IFERROR(INDEX(Sales!$B$6:$F$5005,$T1447,MATCH(V$10,Sales!$B$5:$F$5,0)),"")</f>
        <v>0</v>
      </c>
      <c r="W1447" s="196">
        <f>IFERROR(INDEX(Sales!$B$6:$F$5005,$T1447,MATCH(W$10,Sales!$B$5:$F$5,0)),"")</f>
        <v>0</v>
      </c>
      <c r="X1447" s="196">
        <f>IFERROR(INDEX(Sales!$B$6:$F$5005,$T1447,MATCH(X$10,Sales!$B$5:$F$5,0)),"")</f>
        <v>0</v>
      </c>
      <c r="Y1447" s="220">
        <f>IFERROR(INDEX(Sales!$B$6:$F$5005,$T1447,MATCH(Y$10,Sales!$B$5:$F$5,0)),"")</f>
        <v>0</v>
      </c>
      <c r="Z1447" s="201"/>
      <c r="AA1447" s="201"/>
      <c r="AB1447" s="201" t="str">
        <f t="shared" si="138"/>
        <v>No</v>
      </c>
      <c r="AC1447" s="201" t="str">
        <f t="shared" si="139"/>
        <v/>
      </c>
      <c r="AD1447" s="201" t="str">
        <f t="shared" si="137"/>
        <v/>
      </c>
      <c r="AE1447" s="202" t="str">
        <f t="shared" si="140"/>
        <v/>
      </c>
      <c r="AF1447" s="202" t="str">
        <f t="shared" si="141"/>
        <v/>
      </c>
      <c r="AG1447" s="202" t="str">
        <f t="shared" si="142"/>
        <v/>
      </c>
      <c r="AH1447" s="202"/>
      <c r="AI1447" s="1"/>
      <c r="AJ1447" s="217"/>
      <c r="AK1447" s="217"/>
      <c r="AL1447" s="217"/>
      <c r="AM1447" s="217"/>
      <c r="AO1447" s="217"/>
    </row>
    <row r="1448" spans="20:41" x14ac:dyDescent="0.25">
      <c r="T1448" s="200">
        <v>1438</v>
      </c>
      <c r="U1448" s="197">
        <f>IFERROR(INDEX(Sales!$B$6:$F$5005,$T1448,MATCH(U$10,Sales!$B$5:$F$5,0)),"")</f>
        <v>0</v>
      </c>
      <c r="V1448" s="196">
        <f>IFERROR(INDEX(Sales!$B$6:$F$5005,$T1448,MATCH(V$10,Sales!$B$5:$F$5,0)),"")</f>
        <v>0</v>
      </c>
      <c r="W1448" s="196">
        <f>IFERROR(INDEX(Sales!$B$6:$F$5005,$T1448,MATCH(W$10,Sales!$B$5:$F$5,0)),"")</f>
        <v>0</v>
      </c>
      <c r="X1448" s="196">
        <f>IFERROR(INDEX(Sales!$B$6:$F$5005,$T1448,MATCH(X$10,Sales!$B$5:$F$5,0)),"")</f>
        <v>0</v>
      </c>
      <c r="Y1448" s="220">
        <f>IFERROR(INDEX(Sales!$B$6:$F$5005,$T1448,MATCH(Y$10,Sales!$B$5:$F$5,0)),"")</f>
        <v>0</v>
      </c>
      <c r="Z1448" s="201"/>
      <c r="AA1448" s="201"/>
      <c r="AB1448" s="201" t="str">
        <f t="shared" si="138"/>
        <v>No</v>
      </c>
      <c r="AC1448" s="201" t="str">
        <f t="shared" si="139"/>
        <v/>
      </c>
      <c r="AD1448" s="201" t="str">
        <f t="shared" si="137"/>
        <v/>
      </c>
      <c r="AE1448" s="202" t="str">
        <f t="shared" si="140"/>
        <v/>
      </c>
      <c r="AF1448" s="202" t="str">
        <f t="shared" si="141"/>
        <v/>
      </c>
      <c r="AG1448" s="202" t="str">
        <f t="shared" si="142"/>
        <v/>
      </c>
      <c r="AH1448" s="202"/>
      <c r="AI1448" s="1"/>
      <c r="AJ1448" s="217"/>
      <c r="AK1448" s="217"/>
      <c r="AL1448" s="217"/>
      <c r="AM1448" s="217"/>
      <c r="AO1448" s="217"/>
    </row>
    <row r="1449" spans="20:41" x14ac:dyDescent="0.25">
      <c r="T1449" s="200">
        <v>1439</v>
      </c>
      <c r="U1449" s="197">
        <f>IFERROR(INDEX(Sales!$B$6:$F$5005,$T1449,MATCH(U$10,Sales!$B$5:$F$5,0)),"")</f>
        <v>0</v>
      </c>
      <c r="V1449" s="196">
        <f>IFERROR(INDEX(Sales!$B$6:$F$5005,$T1449,MATCH(V$10,Sales!$B$5:$F$5,0)),"")</f>
        <v>0</v>
      </c>
      <c r="W1449" s="196">
        <f>IFERROR(INDEX(Sales!$B$6:$F$5005,$T1449,MATCH(W$10,Sales!$B$5:$F$5,0)),"")</f>
        <v>0</v>
      </c>
      <c r="X1449" s="196">
        <f>IFERROR(INDEX(Sales!$B$6:$F$5005,$T1449,MATCH(X$10,Sales!$B$5:$F$5,0)),"")</f>
        <v>0</v>
      </c>
      <c r="Y1449" s="220">
        <f>IFERROR(INDEX(Sales!$B$6:$F$5005,$T1449,MATCH(Y$10,Sales!$B$5:$F$5,0)),"")</f>
        <v>0</v>
      </c>
      <c r="Z1449" s="201"/>
      <c r="AA1449" s="201"/>
      <c r="AB1449" s="201" t="str">
        <f t="shared" si="138"/>
        <v>No</v>
      </c>
      <c r="AC1449" s="201" t="str">
        <f t="shared" si="139"/>
        <v/>
      </c>
      <c r="AD1449" s="201" t="str">
        <f t="shared" si="137"/>
        <v/>
      </c>
      <c r="AE1449" s="202" t="str">
        <f t="shared" si="140"/>
        <v/>
      </c>
      <c r="AF1449" s="202" t="str">
        <f t="shared" si="141"/>
        <v/>
      </c>
      <c r="AG1449" s="202" t="str">
        <f t="shared" si="142"/>
        <v/>
      </c>
      <c r="AH1449" s="202"/>
      <c r="AI1449" s="1"/>
      <c r="AJ1449" s="217"/>
      <c r="AK1449" s="217"/>
      <c r="AL1449" s="217"/>
      <c r="AM1449" s="217"/>
      <c r="AO1449" s="217"/>
    </row>
    <row r="1450" spans="20:41" x14ac:dyDescent="0.25">
      <c r="T1450" s="200">
        <v>1440</v>
      </c>
      <c r="U1450" s="197">
        <f>IFERROR(INDEX(Sales!$B$6:$F$5005,$T1450,MATCH(U$10,Sales!$B$5:$F$5,0)),"")</f>
        <v>0</v>
      </c>
      <c r="V1450" s="196">
        <f>IFERROR(INDEX(Sales!$B$6:$F$5005,$T1450,MATCH(V$10,Sales!$B$5:$F$5,0)),"")</f>
        <v>0</v>
      </c>
      <c r="W1450" s="196">
        <f>IFERROR(INDEX(Sales!$B$6:$F$5005,$T1450,MATCH(W$10,Sales!$B$5:$F$5,0)),"")</f>
        <v>0</v>
      </c>
      <c r="X1450" s="196">
        <f>IFERROR(INDEX(Sales!$B$6:$F$5005,$T1450,MATCH(X$10,Sales!$B$5:$F$5,0)),"")</f>
        <v>0</v>
      </c>
      <c r="Y1450" s="220">
        <f>IFERROR(INDEX(Sales!$B$6:$F$5005,$T1450,MATCH(Y$10,Sales!$B$5:$F$5,0)),"")</f>
        <v>0</v>
      </c>
      <c r="Z1450" s="201"/>
      <c r="AA1450" s="201"/>
      <c r="AB1450" s="201" t="str">
        <f t="shared" si="138"/>
        <v>No</v>
      </c>
      <c r="AC1450" s="201" t="str">
        <f t="shared" si="139"/>
        <v/>
      </c>
      <c r="AD1450" s="201" t="str">
        <f t="shared" si="137"/>
        <v/>
      </c>
      <c r="AE1450" s="202" t="str">
        <f t="shared" si="140"/>
        <v/>
      </c>
      <c r="AF1450" s="202" t="str">
        <f t="shared" si="141"/>
        <v/>
      </c>
      <c r="AG1450" s="202" t="str">
        <f t="shared" si="142"/>
        <v/>
      </c>
      <c r="AH1450" s="202"/>
      <c r="AI1450" s="1"/>
      <c r="AJ1450" s="217"/>
      <c r="AK1450" s="217"/>
      <c r="AL1450" s="217"/>
      <c r="AM1450" s="217"/>
      <c r="AO1450" s="217"/>
    </row>
    <row r="1451" spans="20:41" x14ac:dyDescent="0.25">
      <c r="T1451" s="200">
        <v>1441</v>
      </c>
      <c r="U1451" s="197">
        <f>IFERROR(INDEX(Sales!$B$6:$F$5005,$T1451,MATCH(U$10,Sales!$B$5:$F$5,0)),"")</f>
        <v>0</v>
      </c>
      <c r="V1451" s="196">
        <f>IFERROR(INDEX(Sales!$B$6:$F$5005,$T1451,MATCH(V$10,Sales!$B$5:$F$5,0)),"")</f>
        <v>0</v>
      </c>
      <c r="W1451" s="196">
        <f>IFERROR(INDEX(Sales!$B$6:$F$5005,$T1451,MATCH(W$10,Sales!$B$5:$F$5,0)),"")</f>
        <v>0</v>
      </c>
      <c r="X1451" s="196">
        <f>IFERROR(INDEX(Sales!$B$6:$F$5005,$T1451,MATCH(X$10,Sales!$B$5:$F$5,0)),"")</f>
        <v>0</v>
      </c>
      <c r="Y1451" s="220">
        <f>IFERROR(INDEX(Sales!$B$6:$F$5005,$T1451,MATCH(Y$10,Sales!$B$5:$F$5,0)),"")</f>
        <v>0</v>
      </c>
      <c r="Z1451" s="201"/>
      <c r="AA1451" s="201"/>
      <c r="AB1451" s="201" t="str">
        <f t="shared" si="138"/>
        <v>No</v>
      </c>
      <c r="AC1451" s="201" t="str">
        <f t="shared" si="139"/>
        <v/>
      </c>
      <c r="AD1451" s="201" t="str">
        <f t="shared" si="137"/>
        <v/>
      </c>
      <c r="AE1451" s="202" t="str">
        <f t="shared" si="140"/>
        <v/>
      </c>
      <c r="AF1451" s="202" t="str">
        <f t="shared" si="141"/>
        <v/>
      </c>
      <c r="AG1451" s="202" t="str">
        <f t="shared" si="142"/>
        <v/>
      </c>
      <c r="AH1451" s="202"/>
      <c r="AI1451" s="1"/>
      <c r="AJ1451" s="217"/>
      <c r="AK1451" s="217"/>
      <c r="AL1451" s="217"/>
      <c r="AM1451" s="217"/>
      <c r="AO1451" s="217"/>
    </row>
    <row r="1452" spans="20:41" x14ac:dyDescent="0.25">
      <c r="T1452" s="200">
        <v>1442</v>
      </c>
      <c r="U1452" s="197">
        <f>IFERROR(INDEX(Sales!$B$6:$F$5005,$T1452,MATCH(U$10,Sales!$B$5:$F$5,0)),"")</f>
        <v>0</v>
      </c>
      <c r="V1452" s="196">
        <f>IFERROR(INDEX(Sales!$B$6:$F$5005,$T1452,MATCH(V$10,Sales!$B$5:$F$5,0)),"")</f>
        <v>0</v>
      </c>
      <c r="W1452" s="196">
        <f>IFERROR(INDEX(Sales!$B$6:$F$5005,$T1452,MATCH(W$10,Sales!$B$5:$F$5,0)),"")</f>
        <v>0</v>
      </c>
      <c r="X1452" s="196">
        <f>IFERROR(INDEX(Sales!$B$6:$F$5005,$T1452,MATCH(X$10,Sales!$B$5:$F$5,0)),"")</f>
        <v>0</v>
      </c>
      <c r="Y1452" s="220">
        <f>IFERROR(INDEX(Sales!$B$6:$F$5005,$T1452,MATCH(Y$10,Sales!$B$5:$F$5,0)),"")</f>
        <v>0</v>
      </c>
      <c r="Z1452" s="201"/>
      <c r="AA1452" s="201"/>
      <c r="AB1452" s="201" t="str">
        <f t="shared" si="138"/>
        <v>No</v>
      </c>
      <c r="AC1452" s="201" t="str">
        <f t="shared" si="139"/>
        <v/>
      </c>
      <c r="AD1452" s="201" t="str">
        <f t="shared" si="137"/>
        <v/>
      </c>
      <c r="AE1452" s="202" t="str">
        <f t="shared" si="140"/>
        <v/>
      </c>
      <c r="AF1452" s="202" t="str">
        <f t="shared" si="141"/>
        <v/>
      </c>
      <c r="AG1452" s="202" t="str">
        <f t="shared" si="142"/>
        <v/>
      </c>
      <c r="AH1452" s="202"/>
      <c r="AI1452" s="1"/>
      <c r="AJ1452" s="217"/>
      <c r="AK1452" s="217"/>
      <c r="AL1452" s="217"/>
      <c r="AM1452" s="217"/>
      <c r="AO1452" s="217"/>
    </row>
    <row r="1453" spans="20:41" x14ac:dyDescent="0.25">
      <c r="T1453" s="200">
        <v>1443</v>
      </c>
      <c r="U1453" s="197">
        <f>IFERROR(INDEX(Sales!$B$6:$F$5005,$T1453,MATCH(U$10,Sales!$B$5:$F$5,0)),"")</f>
        <v>0</v>
      </c>
      <c r="V1453" s="196">
        <f>IFERROR(INDEX(Sales!$B$6:$F$5005,$T1453,MATCH(V$10,Sales!$B$5:$F$5,0)),"")</f>
        <v>0</v>
      </c>
      <c r="W1453" s="196">
        <f>IFERROR(INDEX(Sales!$B$6:$F$5005,$T1453,MATCH(W$10,Sales!$B$5:$F$5,0)),"")</f>
        <v>0</v>
      </c>
      <c r="X1453" s="196">
        <f>IFERROR(INDEX(Sales!$B$6:$F$5005,$T1453,MATCH(X$10,Sales!$B$5:$F$5,0)),"")</f>
        <v>0</v>
      </c>
      <c r="Y1453" s="220">
        <f>IFERROR(INDEX(Sales!$B$6:$F$5005,$T1453,MATCH(Y$10,Sales!$B$5:$F$5,0)),"")</f>
        <v>0</v>
      </c>
      <c r="Z1453" s="201"/>
      <c r="AA1453" s="201"/>
      <c r="AB1453" s="201" t="str">
        <f t="shared" si="138"/>
        <v>No</v>
      </c>
      <c r="AC1453" s="201" t="str">
        <f t="shared" si="139"/>
        <v/>
      </c>
      <c r="AD1453" s="201" t="str">
        <f t="shared" si="137"/>
        <v/>
      </c>
      <c r="AE1453" s="202" t="str">
        <f t="shared" si="140"/>
        <v/>
      </c>
      <c r="AF1453" s="202" t="str">
        <f t="shared" si="141"/>
        <v/>
      </c>
      <c r="AG1453" s="202" t="str">
        <f t="shared" si="142"/>
        <v/>
      </c>
      <c r="AH1453" s="202"/>
      <c r="AI1453" s="1"/>
      <c r="AJ1453" s="217"/>
      <c r="AK1453" s="217"/>
      <c r="AL1453" s="217"/>
      <c r="AM1453" s="217"/>
      <c r="AO1453" s="217"/>
    </row>
    <row r="1454" spans="20:41" x14ac:dyDescent="0.25">
      <c r="T1454" s="200">
        <v>1444</v>
      </c>
      <c r="U1454" s="197">
        <f>IFERROR(INDEX(Sales!$B$6:$F$5005,$T1454,MATCH(U$10,Sales!$B$5:$F$5,0)),"")</f>
        <v>0</v>
      </c>
      <c r="V1454" s="196">
        <f>IFERROR(INDEX(Sales!$B$6:$F$5005,$T1454,MATCH(V$10,Sales!$B$5:$F$5,0)),"")</f>
        <v>0</v>
      </c>
      <c r="W1454" s="196">
        <f>IFERROR(INDEX(Sales!$B$6:$F$5005,$T1454,MATCH(W$10,Sales!$B$5:$F$5,0)),"")</f>
        <v>0</v>
      </c>
      <c r="X1454" s="196">
        <f>IFERROR(INDEX(Sales!$B$6:$F$5005,$T1454,MATCH(X$10,Sales!$B$5:$F$5,0)),"")</f>
        <v>0</v>
      </c>
      <c r="Y1454" s="220">
        <f>IFERROR(INDEX(Sales!$B$6:$F$5005,$T1454,MATCH(Y$10,Sales!$B$5:$F$5,0)),"")</f>
        <v>0</v>
      </c>
      <c r="Z1454" s="201"/>
      <c r="AA1454" s="201"/>
      <c r="AB1454" s="201" t="str">
        <f t="shared" si="138"/>
        <v>No</v>
      </c>
      <c r="AC1454" s="201" t="str">
        <f t="shared" si="139"/>
        <v/>
      </c>
      <c r="AD1454" s="201" t="str">
        <f t="shared" si="137"/>
        <v/>
      </c>
      <c r="AE1454" s="202" t="str">
        <f t="shared" si="140"/>
        <v/>
      </c>
      <c r="AF1454" s="202" t="str">
        <f t="shared" si="141"/>
        <v/>
      </c>
      <c r="AG1454" s="202" t="str">
        <f t="shared" si="142"/>
        <v/>
      </c>
      <c r="AH1454" s="202"/>
      <c r="AI1454" s="1"/>
      <c r="AJ1454" s="217"/>
      <c r="AK1454" s="217"/>
      <c r="AL1454" s="217"/>
      <c r="AM1454" s="217"/>
      <c r="AO1454" s="217"/>
    </row>
    <row r="1455" spans="20:41" x14ac:dyDescent="0.25">
      <c r="T1455" s="200">
        <v>1445</v>
      </c>
      <c r="U1455" s="197">
        <f>IFERROR(INDEX(Sales!$B$6:$F$5005,$T1455,MATCH(U$10,Sales!$B$5:$F$5,0)),"")</f>
        <v>0</v>
      </c>
      <c r="V1455" s="196">
        <f>IFERROR(INDEX(Sales!$B$6:$F$5005,$T1455,MATCH(V$10,Sales!$B$5:$F$5,0)),"")</f>
        <v>0</v>
      </c>
      <c r="W1455" s="196">
        <f>IFERROR(INDEX(Sales!$B$6:$F$5005,$T1455,MATCH(W$10,Sales!$B$5:$F$5,0)),"")</f>
        <v>0</v>
      </c>
      <c r="X1455" s="196">
        <f>IFERROR(INDEX(Sales!$B$6:$F$5005,$T1455,MATCH(X$10,Sales!$B$5:$F$5,0)),"")</f>
        <v>0</v>
      </c>
      <c r="Y1455" s="220">
        <f>IFERROR(INDEX(Sales!$B$6:$F$5005,$T1455,MATCH(Y$10,Sales!$B$5:$F$5,0)),"")</f>
        <v>0</v>
      </c>
      <c r="Z1455" s="201"/>
      <c r="AA1455" s="201"/>
      <c r="AB1455" s="201" t="str">
        <f t="shared" si="138"/>
        <v>No</v>
      </c>
      <c r="AC1455" s="201" t="str">
        <f t="shared" si="139"/>
        <v/>
      </c>
      <c r="AD1455" s="201" t="str">
        <f t="shared" si="137"/>
        <v/>
      </c>
      <c r="AE1455" s="202" t="str">
        <f t="shared" si="140"/>
        <v/>
      </c>
      <c r="AF1455" s="202" t="str">
        <f t="shared" si="141"/>
        <v/>
      </c>
      <c r="AG1455" s="202" t="str">
        <f t="shared" si="142"/>
        <v/>
      </c>
      <c r="AH1455" s="202"/>
      <c r="AI1455" s="1"/>
      <c r="AJ1455" s="217"/>
      <c r="AK1455" s="217"/>
      <c r="AL1455" s="217"/>
      <c r="AM1455" s="217"/>
      <c r="AO1455" s="217"/>
    </row>
    <row r="1456" spans="20:41" x14ac:dyDescent="0.25">
      <c r="T1456" s="200">
        <v>1446</v>
      </c>
      <c r="U1456" s="197">
        <f>IFERROR(INDEX(Sales!$B$6:$F$5005,$T1456,MATCH(U$10,Sales!$B$5:$F$5,0)),"")</f>
        <v>0</v>
      </c>
      <c r="V1456" s="196">
        <f>IFERROR(INDEX(Sales!$B$6:$F$5005,$T1456,MATCH(V$10,Sales!$B$5:$F$5,0)),"")</f>
        <v>0</v>
      </c>
      <c r="W1456" s="196">
        <f>IFERROR(INDEX(Sales!$B$6:$F$5005,$T1456,MATCH(W$10,Sales!$B$5:$F$5,0)),"")</f>
        <v>0</v>
      </c>
      <c r="X1456" s="196">
        <f>IFERROR(INDEX(Sales!$B$6:$F$5005,$T1456,MATCH(X$10,Sales!$B$5:$F$5,0)),"")</f>
        <v>0</v>
      </c>
      <c r="Y1456" s="220">
        <f>IFERROR(INDEX(Sales!$B$6:$F$5005,$T1456,MATCH(Y$10,Sales!$B$5:$F$5,0)),"")</f>
        <v>0</v>
      </c>
      <c r="Z1456" s="201"/>
      <c r="AA1456" s="201"/>
      <c r="AB1456" s="201" t="str">
        <f t="shared" si="138"/>
        <v>No</v>
      </c>
      <c r="AC1456" s="201" t="str">
        <f t="shared" si="139"/>
        <v/>
      </c>
      <c r="AD1456" s="201" t="str">
        <f t="shared" si="137"/>
        <v/>
      </c>
      <c r="AE1456" s="202" t="str">
        <f t="shared" si="140"/>
        <v/>
      </c>
      <c r="AF1456" s="202" t="str">
        <f t="shared" si="141"/>
        <v/>
      </c>
      <c r="AG1456" s="202" t="str">
        <f t="shared" si="142"/>
        <v/>
      </c>
      <c r="AH1456" s="202"/>
      <c r="AI1456" s="1"/>
      <c r="AJ1456" s="217"/>
      <c r="AK1456" s="217"/>
      <c r="AL1456" s="217"/>
      <c r="AM1456" s="217"/>
      <c r="AO1456" s="217"/>
    </row>
    <row r="1457" spans="20:41" x14ac:dyDescent="0.25">
      <c r="T1457" s="200">
        <v>1447</v>
      </c>
      <c r="U1457" s="197">
        <f>IFERROR(INDEX(Sales!$B$6:$F$5005,$T1457,MATCH(U$10,Sales!$B$5:$F$5,0)),"")</f>
        <v>0</v>
      </c>
      <c r="V1457" s="196">
        <f>IFERROR(INDEX(Sales!$B$6:$F$5005,$T1457,MATCH(V$10,Sales!$B$5:$F$5,0)),"")</f>
        <v>0</v>
      </c>
      <c r="W1457" s="196">
        <f>IFERROR(INDEX(Sales!$B$6:$F$5005,$T1457,MATCH(W$10,Sales!$B$5:$F$5,0)),"")</f>
        <v>0</v>
      </c>
      <c r="X1457" s="196">
        <f>IFERROR(INDEX(Sales!$B$6:$F$5005,$T1457,MATCH(X$10,Sales!$B$5:$F$5,0)),"")</f>
        <v>0</v>
      </c>
      <c r="Y1457" s="220">
        <f>IFERROR(INDEX(Sales!$B$6:$F$5005,$T1457,MATCH(Y$10,Sales!$B$5:$F$5,0)),"")</f>
        <v>0</v>
      </c>
      <c r="Z1457" s="201"/>
      <c r="AA1457" s="201"/>
      <c r="AB1457" s="201" t="str">
        <f t="shared" si="138"/>
        <v>No</v>
      </c>
      <c r="AC1457" s="201" t="str">
        <f t="shared" si="139"/>
        <v/>
      </c>
      <c r="AD1457" s="201" t="str">
        <f t="shared" si="137"/>
        <v/>
      </c>
      <c r="AE1457" s="202" t="str">
        <f t="shared" si="140"/>
        <v/>
      </c>
      <c r="AF1457" s="202" t="str">
        <f t="shared" si="141"/>
        <v/>
      </c>
      <c r="AG1457" s="202" t="str">
        <f t="shared" si="142"/>
        <v/>
      </c>
      <c r="AH1457" s="202"/>
      <c r="AI1457" s="1"/>
      <c r="AJ1457" s="217"/>
      <c r="AK1457" s="217"/>
      <c r="AL1457" s="217"/>
      <c r="AM1457" s="217"/>
      <c r="AO1457" s="217"/>
    </row>
    <row r="1458" spans="20:41" x14ac:dyDescent="0.25">
      <c r="T1458" s="200">
        <v>1448</v>
      </c>
      <c r="U1458" s="197">
        <f>IFERROR(INDEX(Sales!$B$6:$F$5005,$T1458,MATCH(U$10,Sales!$B$5:$F$5,0)),"")</f>
        <v>0</v>
      </c>
      <c r="V1458" s="196">
        <f>IFERROR(INDEX(Sales!$B$6:$F$5005,$T1458,MATCH(V$10,Sales!$B$5:$F$5,0)),"")</f>
        <v>0</v>
      </c>
      <c r="W1458" s="196">
        <f>IFERROR(INDEX(Sales!$B$6:$F$5005,$T1458,MATCH(W$10,Sales!$B$5:$F$5,0)),"")</f>
        <v>0</v>
      </c>
      <c r="X1458" s="196">
        <f>IFERROR(INDEX(Sales!$B$6:$F$5005,$T1458,MATCH(X$10,Sales!$B$5:$F$5,0)),"")</f>
        <v>0</v>
      </c>
      <c r="Y1458" s="220">
        <f>IFERROR(INDEX(Sales!$B$6:$F$5005,$T1458,MATCH(Y$10,Sales!$B$5:$F$5,0)),"")</f>
        <v>0</v>
      </c>
      <c r="Z1458" s="201"/>
      <c r="AA1458" s="201"/>
      <c r="AB1458" s="201" t="str">
        <f t="shared" si="138"/>
        <v>No</v>
      </c>
      <c r="AC1458" s="201" t="str">
        <f t="shared" si="139"/>
        <v/>
      </c>
      <c r="AD1458" s="201" t="str">
        <f t="shared" si="137"/>
        <v/>
      </c>
      <c r="AE1458" s="202" t="str">
        <f t="shared" si="140"/>
        <v/>
      </c>
      <c r="AF1458" s="202" t="str">
        <f t="shared" si="141"/>
        <v/>
      </c>
      <c r="AG1458" s="202" t="str">
        <f t="shared" si="142"/>
        <v/>
      </c>
      <c r="AH1458" s="202"/>
      <c r="AI1458" s="1"/>
      <c r="AJ1458" s="217"/>
      <c r="AK1458" s="217"/>
      <c r="AL1458" s="217"/>
      <c r="AM1458" s="217"/>
      <c r="AO1458" s="217"/>
    </row>
    <row r="1459" spans="20:41" x14ac:dyDescent="0.25">
      <c r="T1459" s="200">
        <v>1449</v>
      </c>
      <c r="U1459" s="197">
        <f>IFERROR(INDEX(Sales!$B$6:$F$5005,$T1459,MATCH(U$10,Sales!$B$5:$F$5,0)),"")</f>
        <v>0</v>
      </c>
      <c r="V1459" s="196">
        <f>IFERROR(INDEX(Sales!$B$6:$F$5005,$T1459,MATCH(V$10,Sales!$B$5:$F$5,0)),"")</f>
        <v>0</v>
      </c>
      <c r="W1459" s="196">
        <f>IFERROR(INDEX(Sales!$B$6:$F$5005,$T1459,MATCH(W$10,Sales!$B$5:$F$5,0)),"")</f>
        <v>0</v>
      </c>
      <c r="X1459" s="196">
        <f>IFERROR(INDEX(Sales!$B$6:$F$5005,$T1459,MATCH(X$10,Sales!$B$5:$F$5,0)),"")</f>
        <v>0</v>
      </c>
      <c r="Y1459" s="220">
        <f>IFERROR(INDEX(Sales!$B$6:$F$5005,$T1459,MATCH(Y$10,Sales!$B$5:$F$5,0)),"")</f>
        <v>0</v>
      </c>
      <c r="Z1459" s="201"/>
      <c r="AA1459" s="201"/>
      <c r="AB1459" s="201" t="str">
        <f t="shared" si="138"/>
        <v>No</v>
      </c>
      <c r="AC1459" s="201" t="str">
        <f t="shared" si="139"/>
        <v/>
      </c>
      <c r="AD1459" s="201" t="str">
        <f t="shared" si="137"/>
        <v/>
      </c>
      <c r="AE1459" s="202" t="str">
        <f t="shared" si="140"/>
        <v/>
      </c>
      <c r="AF1459" s="202" t="str">
        <f t="shared" si="141"/>
        <v/>
      </c>
      <c r="AG1459" s="202" t="str">
        <f t="shared" si="142"/>
        <v/>
      </c>
      <c r="AH1459" s="202"/>
      <c r="AI1459" s="1"/>
      <c r="AJ1459" s="217"/>
      <c r="AK1459" s="217"/>
      <c r="AL1459" s="217"/>
      <c r="AM1459" s="217"/>
      <c r="AO1459" s="217"/>
    </row>
    <row r="1460" spans="20:41" x14ac:dyDescent="0.25">
      <c r="T1460" s="200">
        <v>1450</v>
      </c>
      <c r="U1460" s="197">
        <f>IFERROR(INDEX(Sales!$B$6:$F$5005,$T1460,MATCH(U$10,Sales!$B$5:$F$5,0)),"")</f>
        <v>0</v>
      </c>
      <c r="V1460" s="196">
        <f>IFERROR(INDEX(Sales!$B$6:$F$5005,$T1460,MATCH(V$10,Sales!$B$5:$F$5,0)),"")</f>
        <v>0</v>
      </c>
      <c r="W1460" s="196">
        <f>IFERROR(INDEX(Sales!$B$6:$F$5005,$T1460,MATCH(W$10,Sales!$B$5:$F$5,0)),"")</f>
        <v>0</v>
      </c>
      <c r="X1460" s="196">
        <f>IFERROR(INDEX(Sales!$B$6:$F$5005,$T1460,MATCH(X$10,Sales!$B$5:$F$5,0)),"")</f>
        <v>0</v>
      </c>
      <c r="Y1460" s="220">
        <f>IFERROR(INDEX(Sales!$B$6:$F$5005,$T1460,MATCH(Y$10,Sales!$B$5:$F$5,0)),"")</f>
        <v>0</v>
      </c>
      <c r="Z1460" s="201"/>
      <c r="AA1460" s="201"/>
      <c r="AB1460" s="201" t="str">
        <f t="shared" si="138"/>
        <v>No</v>
      </c>
      <c r="AC1460" s="201" t="str">
        <f t="shared" si="139"/>
        <v/>
      </c>
      <c r="AD1460" s="201" t="str">
        <f t="shared" si="137"/>
        <v/>
      </c>
      <c r="AE1460" s="202" t="str">
        <f t="shared" si="140"/>
        <v/>
      </c>
      <c r="AF1460" s="202" t="str">
        <f t="shared" si="141"/>
        <v/>
      </c>
      <c r="AG1460" s="202" t="str">
        <f t="shared" si="142"/>
        <v/>
      </c>
      <c r="AH1460" s="202"/>
      <c r="AI1460" s="1"/>
      <c r="AJ1460" s="217"/>
      <c r="AK1460" s="217"/>
      <c r="AL1460" s="217"/>
      <c r="AM1460" s="217"/>
      <c r="AO1460" s="217"/>
    </row>
    <row r="1461" spans="20:41" x14ac:dyDescent="0.25">
      <c r="T1461" s="200">
        <v>1451</v>
      </c>
      <c r="U1461" s="197">
        <f>IFERROR(INDEX(Sales!$B$6:$F$5005,$T1461,MATCH(U$10,Sales!$B$5:$F$5,0)),"")</f>
        <v>0</v>
      </c>
      <c r="V1461" s="196">
        <f>IFERROR(INDEX(Sales!$B$6:$F$5005,$T1461,MATCH(V$10,Sales!$B$5:$F$5,0)),"")</f>
        <v>0</v>
      </c>
      <c r="W1461" s="196">
        <f>IFERROR(INDEX(Sales!$B$6:$F$5005,$T1461,MATCH(W$10,Sales!$B$5:$F$5,0)),"")</f>
        <v>0</v>
      </c>
      <c r="X1461" s="196">
        <f>IFERROR(INDEX(Sales!$B$6:$F$5005,$T1461,MATCH(X$10,Sales!$B$5:$F$5,0)),"")</f>
        <v>0</v>
      </c>
      <c r="Y1461" s="220">
        <f>IFERROR(INDEX(Sales!$B$6:$F$5005,$T1461,MATCH(Y$10,Sales!$B$5:$F$5,0)),"")</f>
        <v>0</v>
      </c>
      <c r="Z1461" s="201"/>
      <c r="AA1461" s="201"/>
      <c r="AB1461" s="201" t="str">
        <f t="shared" si="138"/>
        <v>No</v>
      </c>
      <c r="AC1461" s="201" t="str">
        <f t="shared" si="139"/>
        <v/>
      </c>
      <c r="AD1461" s="201" t="str">
        <f t="shared" si="137"/>
        <v/>
      </c>
      <c r="AE1461" s="202" t="str">
        <f t="shared" si="140"/>
        <v/>
      </c>
      <c r="AF1461" s="202" t="str">
        <f t="shared" si="141"/>
        <v/>
      </c>
      <c r="AG1461" s="202" t="str">
        <f t="shared" si="142"/>
        <v/>
      </c>
      <c r="AH1461" s="202"/>
      <c r="AI1461" s="1"/>
      <c r="AJ1461" s="217"/>
      <c r="AK1461" s="217"/>
      <c r="AL1461" s="217"/>
      <c r="AM1461" s="217"/>
      <c r="AO1461" s="217"/>
    </row>
    <row r="1462" spans="20:41" x14ac:dyDescent="0.25">
      <c r="T1462" s="200">
        <v>1452</v>
      </c>
      <c r="U1462" s="197">
        <f>IFERROR(INDEX(Sales!$B$6:$F$5005,$T1462,MATCH(U$10,Sales!$B$5:$F$5,0)),"")</f>
        <v>0</v>
      </c>
      <c r="V1462" s="196">
        <f>IFERROR(INDEX(Sales!$B$6:$F$5005,$T1462,MATCH(V$10,Sales!$B$5:$F$5,0)),"")</f>
        <v>0</v>
      </c>
      <c r="W1462" s="196">
        <f>IFERROR(INDEX(Sales!$B$6:$F$5005,$T1462,MATCH(W$10,Sales!$B$5:$F$5,0)),"")</f>
        <v>0</v>
      </c>
      <c r="X1462" s="196">
        <f>IFERROR(INDEX(Sales!$B$6:$F$5005,$T1462,MATCH(X$10,Sales!$B$5:$F$5,0)),"")</f>
        <v>0</v>
      </c>
      <c r="Y1462" s="220">
        <f>IFERROR(INDEX(Sales!$B$6:$F$5005,$T1462,MATCH(Y$10,Sales!$B$5:$F$5,0)),"")</f>
        <v>0</v>
      </c>
      <c r="Z1462" s="201"/>
      <c r="AA1462" s="201"/>
      <c r="AB1462" s="201" t="str">
        <f t="shared" si="138"/>
        <v>No</v>
      </c>
      <c r="AC1462" s="201" t="str">
        <f t="shared" si="139"/>
        <v/>
      </c>
      <c r="AD1462" s="201" t="str">
        <f t="shared" si="137"/>
        <v/>
      </c>
      <c r="AE1462" s="202" t="str">
        <f t="shared" si="140"/>
        <v/>
      </c>
      <c r="AF1462" s="202" t="str">
        <f t="shared" si="141"/>
        <v/>
      </c>
      <c r="AG1462" s="202" t="str">
        <f t="shared" si="142"/>
        <v/>
      </c>
      <c r="AH1462" s="202"/>
      <c r="AI1462" s="1"/>
      <c r="AJ1462" s="217"/>
      <c r="AK1462" s="217"/>
      <c r="AL1462" s="217"/>
      <c r="AM1462" s="217"/>
      <c r="AO1462" s="217"/>
    </row>
    <row r="1463" spans="20:41" x14ac:dyDescent="0.25">
      <c r="T1463" s="200">
        <v>1453</v>
      </c>
      <c r="U1463" s="197">
        <f>IFERROR(INDEX(Sales!$B$6:$F$5005,$T1463,MATCH(U$10,Sales!$B$5:$F$5,0)),"")</f>
        <v>0</v>
      </c>
      <c r="V1463" s="196">
        <f>IFERROR(INDEX(Sales!$B$6:$F$5005,$T1463,MATCH(V$10,Sales!$B$5:$F$5,0)),"")</f>
        <v>0</v>
      </c>
      <c r="W1463" s="196">
        <f>IFERROR(INDEX(Sales!$B$6:$F$5005,$T1463,MATCH(W$10,Sales!$B$5:$F$5,0)),"")</f>
        <v>0</v>
      </c>
      <c r="X1463" s="196">
        <f>IFERROR(INDEX(Sales!$B$6:$F$5005,$T1463,MATCH(X$10,Sales!$B$5:$F$5,0)),"")</f>
        <v>0</v>
      </c>
      <c r="Y1463" s="220">
        <f>IFERROR(INDEX(Sales!$B$6:$F$5005,$T1463,MATCH(Y$10,Sales!$B$5:$F$5,0)),"")</f>
        <v>0</v>
      </c>
      <c r="Z1463" s="201"/>
      <c r="AA1463" s="201"/>
      <c r="AB1463" s="201" t="str">
        <f t="shared" si="138"/>
        <v>No</v>
      </c>
      <c r="AC1463" s="201" t="str">
        <f t="shared" si="139"/>
        <v/>
      </c>
      <c r="AD1463" s="201" t="str">
        <f t="shared" si="137"/>
        <v/>
      </c>
      <c r="AE1463" s="202" t="str">
        <f t="shared" si="140"/>
        <v/>
      </c>
      <c r="AF1463" s="202" t="str">
        <f t="shared" si="141"/>
        <v/>
      </c>
      <c r="AG1463" s="202" t="str">
        <f t="shared" si="142"/>
        <v/>
      </c>
      <c r="AH1463" s="202"/>
      <c r="AI1463" s="1"/>
      <c r="AJ1463" s="217"/>
      <c r="AK1463" s="217"/>
      <c r="AL1463" s="217"/>
      <c r="AM1463" s="217"/>
      <c r="AO1463" s="217"/>
    </row>
    <row r="1464" spans="20:41" x14ac:dyDescent="0.25">
      <c r="T1464" s="200">
        <v>1454</v>
      </c>
      <c r="U1464" s="197">
        <f>IFERROR(INDEX(Sales!$B$6:$F$5005,$T1464,MATCH(U$10,Sales!$B$5:$F$5,0)),"")</f>
        <v>0</v>
      </c>
      <c r="V1464" s="196">
        <f>IFERROR(INDEX(Sales!$B$6:$F$5005,$T1464,MATCH(V$10,Sales!$B$5:$F$5,0)),"")</f>
        <v>0</v>
      </c>
      <c r="W1464" s="196">
        <f>IFERROR(INDEX(Sales!$B$6:$F$5005,$T1464,MATCH(W$10,Sales!$B$5:$F$5,0)),"")</f>
        <v>0</v>
      </c>
      <c r="X1464" s="196">
        <f>IFERROR(INDEX(Sales!$B$6:$F$5005,$T1464,MATCH(X$10,Sales!$B$5:$F$5,0)),"")</f>
        <v>0</v>
      </c>
      <c r="Y1464" s="220">
        <f>IFERROR(INDEX(Sales!$B$6:$F$5005,$T1464,MATCH(Y$10,Sales!$B$5:$F$5,0)),"")</f>
        <v>0</v>
      </c>
      <c r="Z1464" s="201"/>
      <c r="AA1464" s="201"/>
      <c r="AB1464" s="201" t="str">
        <f t="shared" si="138"/>
        <v>No</v>
      </c>
      <c r="AC1464" s="201" t="str">
        <f t="shared" si="139"/>
        <v/>
      </c>
      <c r="AD1464" s="201" t="str">
        <f t="shared" si="137"/>
        <v/>
      </c>
      <c r="AE1464" s="202" t="str">
        <f t="shared" si="140"/>
        <v/>
      </c>
      <c r="AF1464" s="202" t="str">
        <f t="shared" si="141"/>
        <v/>
      </c>
      <c r="AG1464" s="202" t="str">
        <f t="shared" si="142"/>
        <v/>
      </c>
      <c r="AH1464" s="202"/>
      <c r="AI1464" s="1"/>
      <c r="AJ1464" s="217"/>
      <c r="AK1464" s="217"/>
      <c r="AL1464" s="217"/>
      <c r="AM1464" s="217"/>
      <c r="AO1464" s="217"/>
    </row>
    <row r="1465" spans="20:41" x14ac:dyDescent="0.25">
      <c r="T1465" s="200">
        <v>1455</v>
      </c>
      <c r="U1465" s="197">
        <f>IFERROR(INDEX(Sales!$B$6:$F$5005,$T1465,MATCH(U$10,Sales!$B$5:$F$5,0)),"")</f>
        <v>0</v>
      </c>
      <c r="V1465" s="196">
        <f>IFERROR(INDEX(Sales!$B$6:$F$5005,$T1465,MATCH(V$10,Sales!$B$5:$F$5,0)),"")</f>
        <v>0</v>
      </c>
      <c r="W1465" s="196">
        <f>IFERROR(INDEX(Sales!$B$6:$F$5005,$T1465,MATCH(W$10,Sales!$B$5:$F$5,0)),"")</f>
        <v>0</v>
      </c>
      <c r="X1465" s="196">
        <f>IFERROR(INDEX(Sales!$B$6:$F$5005,$T1465,MATCH(X$10,Sales!$B$5:$F$5,0)),"")</f>
        <v>0</v>
      </c>
      <c r="Y1465" s="220">
        <f>IFERROR(INDEX(Sales!$B$6:$F$5005,$T1465,MATCH(Y$10,Sales!$B$5:$F$5,0)),"")</f>
        <v>0</v>
      </c>
      <c r="Z1465" s="201"/>
      <c r="AA1465" s="201"/>
      <c r="AB1465" s="201" t="str">
        <f t="shared" si="138"/>
        <v>No</v>
      </c>
      <c r="AC1465" s="201" t="str">
        <f t="shared" si="139"/>
        <v/>
      </c>
      <c r="AD1465" s="201" t="str">
        <f t="shared" si="137"/>
        <v/>
      </c>
      <c r="AE1465" s="202" t="str">
        <f t="shared" si="140"/>
        <v/>
      </c>
      <c r="AF1465" s="202" t="str">
        <f t="shared" si="141"/>
        <v/>
      </c>
      <c r="AG1465" s="202" t="str">
        <f t="shared" si="142"/>
        <v/>
      </c>
      <c r="AH1465" s="202"/>
      <c r="AI1465" s="1"/>
      <c r="AJ1465" s="217"/>
      <c r="AK1465" s="217"/>
      <c r="AL1465" s="217"/>
      <c r="AM1465" s="217"/>
      <c r="AO1465" s="217"/>
    </row>
    <row r="1466" spans="20:41" x14ac:dyDescent="0.25">
      <c r="T1466" s="200">
        <v>1456</v>
      </c>
      <c r="U1466" s="197">
        <f>IFERROR(INDEX(Sales!$B$6:$F$5005,$T1466,MATCH(U$10,Sales!$B$5:$F$5,0)),"")</f>
        <v>0</v>
      </c>
      <c r="V1466" s="196">
        <f>IFERROR(INDEX(Sales!$B$6:$F$5005,$T1466,MATCH(V$10,Sales!$B$5:$F$5,0)),"")</f>
        <v>0</v>
      </c>
      <c r="W1466" s="196">
        <f>IFERROR(INDEX(Sales!$B$6:$F$5005,$T1466,MATCH(W$10,Sales!$B$5:$F$5,0)),"")</f>
        <v>0</v>
      </c>
      <c r="X1466" s="196">
        <f>IFERROR(INDEX(Sales!$B$6:$F$5005,$T1466,MATCH(X$10,Sales!$B$5:$F$5,0)),"")</f>
        <v>0</v>
      </c>
      <c r="Y1466" s="220">
        <f>IFERROR(INDEX(Sales!$B$6:$F$5005,$T1466,MATCH(Y$10,Sales!$B$5:$F$5,0)),"")</f>
        <v>0</v>
      </c>
      <c r="Z1466" s="201"/>
      <c r="AA1466" s="201"/>
      <c r="AB1466" s="201" t="str">
        <f t="shared" si="138"/>
        <v>No</v>
      </c>
      <c r="AC1466" s="201" t="str">
        <f t="shared" si="139"/>
        <v/>
      </c>
      <c r="AD1466" s="201" t="str">
        <f t="shared" si="137"/>
        <v/>
      </c>
      <c r="AE1466" s="202" t="str">
        <f t="shared" si="140"/>
        <v/>
      </c>
      <c r="AF1466" s="202" t="str">
        <f t="shared" si="141"/>
        <v/>
      </c>
      <c r="AG1466" s="202" t="str">
        <f t="shared" si="142"/>
        <v/>
      </c>
      <c r="AH1466" s="202"/>
      <c r="AI1466" s="1"/>
      <c r="AJ1466" s="217"/>
      <c r="AK1466" s="217"/>
      <c r="AL1466" s="217"/>
      <c r="AM1466" s="217"/>
      <c r="AO1466" s="217"/>
    </row>
    <row r="1467" spans="20:41" x14ac:dyDescent="0.25">
      <c r="T1467" s="200">
        <v>1457</v>
      </c>
      <c r="U1467" s="197">
        <f>IFERROR(INDEX(Sales!$B$6:$F$5005,$T1467,MATCH(U$10,Sales!$B$5:$F$5,0)),"")</f>
        <v>0</v>
      </c>
      <c r="V1467" s="196">
        <f>IFERROR(INDEX(Sales!$B$6:$F$5005,$T1467,MATCH(V$10,Sales!$B$5:$F$5,0)),"")</f>
        <v>0</v>
      </c>
      <c r="W1467" s="196">
        <f>IFERROR(INDEX(Sales!$B$6:$F$5005,$T1467,MATCH(W$10,Sales!$B$5:$F$5,0)),"")</f>
        <v>0</v>
      </c>
      <c r="X1467" s="196">
        <f>IFERROR(INDEX(Sales!$B$6:$F$5005,$T1467,MATCH(X$10,Sales!$B$5:$F$5,0)),"")</f>
        <v>0</v>
      </c>
      <c r="Y1467" s="220">
        <f>IFERROR(INDEX(Sales!$B$6:$F$5005,$T1467,MATCH(Y$10,Sales!$B$5:$F$5,0)),"")</f>
        <v>0</v>
      </c>
      <c r="Z1467" s="201"/>
      <c r="AA1467" s="201"/>
      <c r="AB1467" s="201" t="str">
        <f t="shared" si="138"/>
        <v>No</v>
      </c>
      <c r="AC1467" s="201" t="str">
        <f t="shared" si="139"/>
        <v/>
      </c>
      <c r="AD1467" s="201" t="str">
        <f t="shared" si="137"/>
        <v/>
      </c>
      <c r="AE1467" s="202" t="str">
        <f t="shared" si="140"/>
        <v/>
      </c>
      <c r="AF1467" s="202" t="str">
        <f t="shared" si="141"/>
        <v/>
      </c>
      <c r="AG1467" s="202" t="str">
        <f t="shared" si="142"/>
        <v/>
      </c>
      <c r="AH1467" s="202"/>
      <c r="AI1467" s="1"/>
      <c r="AJ1467" s="217"/>
      <c r="AK1467" s="217"/>
      <c r="AL1467" s="217"/>
      <c r="AM1467" s="217"/>
      <c r="AO1467" s="217"/>
    </row>
    <row r="1468" spans="20:41" x14ac:dyDescent="0.25">
      <c r="T1468" s="200">
        <v>1458</v>
      </c>
      <c r="U1468" s="197">
        <f>IFERROR(INDEX(Sales!$B$6:$F$5005,$T1468,MATCH(U$10,Sales!$B$5:$F$5,0)),"")</f>
        <v>0</v>
      </c>
      <c r="V1468" s="196">
        <f>IFERROR(INDEX(Sales!$B$6:$F$5005,$T1468,MATCH(V$10,Sales!$B$5:$F$5,0)),"")</f>
        <v>0</v>
      </c>
      <c r="W1468" s="196">
        <f>IFERROR(INDEX(Sales!$B$6:$F$5005,$T1468,MATCH(W$10,Sales!$B$5:$F$5,0)),"")</f>
        <v>0</v>
      </c>
      <c r="X1468" s="196">
        <f>IFERROR(INDEX(Sales!$B$6:$F$5005,$T1468,MATCH(X$10,Sales!$B$5:$F$5,0)),"")</f>
        <v>0</v>
      </c>
      <c r="Y1468" s="220">
        <f>IFERROR(INDEX(Sales!$B$6:$F$5005,$T1468,MATCH(Y$10,Sales!$B$5:$F$5,0)),"")</f>
        <v>0</v>
      </c>
      <c r="Z1468" s="201"/>
      <c r="AA1468" s="201"/>
      <c r="AB1468" s="201" t="str">
        <f t="shared" si="138"/>
        <v>No</v>
      </c>
      <c r="AC1468" s="201" t="str">
        <f t="shared" si="139"/>
        <v/>
      </c>
      <c r="AD1468" s="201" t="str">
        <f t="shared" si="137"/>
        <v/>
      </c>
      <c r="AE1468" s="202" t="str">
        <f t="shared" si="140"/>
        <v/>
      </c>
      <c r="AF1468" s="202" t="str">
        <f t="shared" si="141"/>
        <v/>
      </c>
      <c r="AG1468" s="202" t="str">
        <f t="shared" si="142"/>
        <v/>
      </c>
      <c r="AH1468" s="202"/>
      <c r="AI1468" s="1"/>
      <c r="AJ1468" s="217"/>
      <c r="AK1468" s="217"/>
      <c r="AL1468" s="217"/>
      <c r="AM1468" s="217"/>
      <c r="AO1468" s="217"/>
    </row>
    <row r="1469" spans="20:41" x14ac:dyDescent="0.25">
      <c r="T1469" s="200">
        <v>1459</v>
      </c>
      <c r="U1469" s="197">
        <f>IFERROR(INDEX(Sales!$B$6:$F$5005,$T1469,MATCH(U$10,Sales!$B$5:$F$5,0)),"")</f>
        <v>0</v>
      </c>
      <c r="V1469" s="196">
        <f>IFERROR(INDEX(Sales!$B$6:$F$5005,$T1469,MATCH(V$10,Sales!$B$5:$F$5,0)),"")</f>
        <v>0</v>
      </c>
      <c r="W1469" s="196">
        <f>IFERROR(INDEX(Sales!$B$6:$F$5005,$T1469,MATCH(W$10,Sales!$B$5:$F$5,0)),"")</f>
        <v>0</v>
      </c>
      <c r="X1469" s="196">
        <f>IFERROR(INDEX(Sales!$B$6:$F$5005,$T1469,MATCH(X$10,Sales!$B$5:$F$5,0)),"")</f>
        <v>0</v>
      </c>
      <c r="Y1469" s="220">
        <f>IFERROR(INDEX(Sales!$B$6:$F$5005,$T1469,MATCH(Y$10,Sales!$B$5:$F$5,0)),"")</f>
        <v>0</v>
      </c>
      <c r="Z1469" s="201"/>
      <c r="AA1469" s="201"/>
      <c r="AB1469" s="201" t="str">
        <f t="shared" si="138"/>
        <v>No</v>
      </c>
      <c r="AC1469" s="201" t="str">
        <f t="shared" si="139"/>
        <v/>
      </c>
      <c r="AD1469" s="201" t="str">
        <f t="shared" si="137"/>
        <v/>
      </c>
      <c r="AE1469" s="202" t="str">
        <f t="shared" si="140"/>
        <v/>
      </c>
      <c r="AF1469" s="202" t="str">
        <f t="shared" si="141"/>
        <v/>
      </c>
      <c r="AG1469" s="202" t="str">
        <f t="shared" si="142"/>
        <v/>
      </c>
      <c r="AH1469" s="202"/>
      <c r="AI1469" s="1"/>
      <c r="AJ1469" s="217"/>
      <c r="AK1469" s="217"/>
      <c r="AL1469" s="217"/>
      <c r="AM1469" s="217"/>
      <c r="AO1469" s="217"/>
    </row>
    <row r="1470" spans="20:41" x14ac:dyDescent="0.25">
      <c r="T1470" s="200">
        <v>1460</v>
      </c>
      <c r="U1470" s="197">
        <f>IFERROR(INDEX(Sales!$B$6:$F$5005,$T1470,MATCH(U$10,Sales!$B$5:$F$5,0)),"")</f>
        <v>0</v>
      </c>
      <c r="V1470" s="196">
        <f>IFERROR(INDEX(Sales!$B$6:$F$5005,$T1470,MATCH(V$10,Sales!$B$5:$F$5,0)),"")</f>
        <v>0</v>
      </c>
      <c r="W1470" s="196">
        <f>IFERROR(INDEX(Sales!$B$6:$F$5005,$T1470,MATCH(W$10,Sales!$B$5:$F$5,0)),"")</f>
        <v>0</v>
      </c>
      <c r="X1470" s="196">
        <f>IFERROR(INDEX(Sales!$B$6:$F$5005,$T1470,MATCH(X$10,Sales!$B$5:$F$5,0)),"")</f>
        <v>0</v>
      </c>
      <c r="Y1470" s="220">
        <f>IFERROR(INDEX(Sales!$B$6:$F$5005,$T1470,MATCH(Y$10,Sales!$B$5:$F$5,0)),"")</f>
        <v>0</v>
      </c>
      <c r="Z1470" s="201"/>
      <c r="AA1470" s="201"/>
      <c r="AB1470" s="201" t="str">
        <f t="shared" si="138"/>
        <v>No</v>
      </c>
      <c r="AC1470" s="201" t="str">
        <f t="shared" si="139"/>
        <v/>
      </c>
      <c r="AD1470" s="201" t="str">
        <f t="shared" si="137"/>
        <v/>
      </c>
      <c r="AE1470" s="202" t="str">
        <f t="shared" si="140"/>
        <v/>
      </c>
      <c r="AF1470" s="202" t="str">
        <f t="shared" si="141"/>
        <v/>
      </c>
      <c r="AG1470" s="202" t="str">
        <f t="shared" si="142"/>
        <v/>
      </c>
      <c r="AH1470" s="202"/>
      <c r="AI1470" s="1"/>
      <c r="AJ1470" s="217"/>
      <c r="AK1470" s="217"/>
      <c r="AL1470" s="217"/>
      <c r="AM1470" s="217"/>
      <c r="AO1470" s="217"/>
    </row>
    <row r="1471" spans="20:41" x14ac:dyDescent="0.25">
      <c r="T1471" s="200">
        <v>1461</v>
      </c>
      <c r="U1471" s="197">
        <f>IFERROR(INDEX(Sales!$B$6:$F$5005,$T1471,MATCH(U$10,Sales!$B$5:$F$5,0)),"")</f>
        <v>0</v>
      </c>
      <c r="V1471" s="196">
        <f>IFERROR(INDEX(Sales!$B$6:$F$5005,$T1471,MATCH(V$10,Sales!$B$5:$F$5,0)),"")</f>
        <v>0</v>
      </c>
      <c r="W1471" s="196">
        <f>IFERROR(INDEX(Sales!$B$6:$F$5005,$T1471,MATCH(W$10,Sales!$B$5:$F$5,0)),"")</f>
        <v>0</v>
      </c>
      <c r="X1471" s="196">
        <f>IFERROR(INDEX(Sales!$B$6:$F$5005,$T1471,MATCH(X$10,Sales!$B$5:$F$5,0)),"")</f>
        <v>0</v>
      </c>
      <c r="Y1471" s="220">
        <f>IFERROR(INDEX(Sales!$B$6:$F$5005,$T1471,MATCH(Y$10,Sales!$B$5:$F$5,0)),"")</f>
        <v>0</v>
      </c>
      <c r="Z1471" s="201"/>
      <c r="AA1471" s="201"/>
      <c r="AB1471" s="201" t="str">
        <f t="shared" si="138"/>
        <v>No</v>
      </c>
      <c r="AC1471" s="201" t="str">
        <f t="shared" si="139"/>
        <v/>
      </c>
      <c r="AD1471" s="201" t="str">
        <f t="shared" si="137"/>
        <v/>
      </c>
      <c r="AE1471" s="202" t="str">
        <f t="shared" si="140"/>
        <v/>
      </c>
      <c r="AF1471" s="202" t="str">
        <f t="shared" si="141"/>
        <v/>
      </c>
      <c r="AG1471" s="202" t="str">
        <f t="shared" si="142"/>
        <v/>
      </c>
      <c r="AH1471" s="202"/>
      <c r="AI1471" s="1"/>
      <c r="AJ1471" s="217"/>
      <c r="AK1471" s="217"/>
      <c r="AL1471" s="217"/>
      <c r="AM1471" s="217"/>
      <c r="AO1471" s="217"/>
    </row>
    <row r="1472" spans="20:41" x14ac:dyDescent="0.25">
      <c r="T1472" s="200">
        <v>1462</v>
      </c>
      <c r="U1472" s="197">
        <f>IFERROR(INDEX(Sales!$B$6:$F$5005,$T1472,MATCH(U$10,Sales!$B$5:$F$5,0)),"")</f>
        <v>0</v>
      </c>
      <c r="V1472" s="196">
        <f>IFERROR(INDEX(Sales!$B$6:$F$5005,$T1472,MATCH(V$10,Sales!$B$5:$F$5,0)),"")</f>
        <v>0</v>
      </c>
      <c r="W1472" s="196">
        <f>IFERROR(INDEX(Sales!$B$6:$F$5005,$T1472,MATCH(W$10,Sales!$B$5:$F$5,0)),"")</f>
        <v>0</v>
      </c>
      <c r="X1472" s="196">
        <f>IFERROR(INDEX(Sales!$B$6:$F$5005,$T1472,MATCH(X$10,Sales!$B$5:$F$5,0)),"")</f>
        <v>0</v>
      </c>
      <c r="Y1472" s="220">
        <f>IFERROR(INDEX(Sales!$B$6:$F$5005,$T1472,MATCH(Y$10,Sales!$B$5:$F$5,0)),"")</f>
        <v>0</v>
      </c>
      <c r="Z1472" s="201"/>
      <c r="AA1472" s="201"/>
      <c r="AB1472" s="201" t="str">
        <f t="shared" si="138"/>
        <v>No</v>
      </c>
      <c r="AC1472" s="201" t="str">
        <f t="shared" si="139"/>
        <v/>
      </c>
      <c r="AD1472" s="201" t="str">
        <f t="shared" si="137"/>
        <v/>
      </c>
      <c r="AE1472" s="202" t="str">
        <f t="shared" si="140"/>
        <v/>
      </c>
      <c r="AF1472" s="202" t="str">
        <f t="shared" si="141"/>
        <v/>
      </c>
      <c r="AG1472" s="202" t="str">
        <f t="shared" si="142"/>
        <v/>
      </c>
      <c r="AH1472" s="202"/>
      <c r="AI1472" s="1"/>
      <c r="AJ1472" s="217"/>
      <c r="AK1472" s="217"/>
      <c r="AL1472" s="217"/>
      <c r="AM1472" s="217"/>
      <c r="AO1472" s="217"/>
    </row>
    <row r="1473" spans="20:41" x14ac:dyDescent="0.25">
      <c r="T1473" s="200">
        <v>1463</v>
      </c>
      <c r="U1473" s="197">
        <f>IFERROR(INDEX(Sales!$B$6:$F$5005,$T1473,MATCH(U$10,Sales!$B$5:$F$5,0)),"")</f>
        <v>0</v>
      </c>
      <c r="V1473" s="196">
        <f>IFERROR(INDEX(Sales!$B$6:$F$5005,$T1473,MATCH(V$10,Sales!$B$5:$F$5,0)),"")</f>
        <v>0</v>
      </c>
      <c r="W1473" s="196">
        <f>IFERROR(INDEX(Sales!$B$6:$F$5005,$T1473,MATCH(W$10,Sales!$B$5:$F$5,0)),"")</f>
        <v>0</v>
      </c>
      <c r="X1473" s="196">
        <f>IFERROR(INDEX(Sales!$B$6:$F$5005,$T1473,MATCH(X$10,Sales!$B$5:$F$5,0)),"")</f>
        <v>0</v>
      </c>
      <c r="Y1473" s="220">
        <f>IFERROR(INDEX(Sales!$B$6:$F$5005,$T1473,MATCH(Y$10,Sales!$B$5:$F$5,0)),"")</f>
        <v>0</v>
      </c>
      <c r="Z1473" s="201"/>
      <c r="AA1473" s="201"/>
      <c r="AB1473" s="201" t="str">
        <f t="shared" si="138"/>
        <v>No</v>
      </c>
      <c r="AC1473" s="201" t="str">
        <f t="shared" si="139"/>
        <v/>
      </c>
      <c r="AD1473" s="201" t="str">
        <f t="shared" si="137"/>
        <v/>
      </c>
      <c r="AE1473" s="202" t="str">
        <f t="shared" si="140"/>
        <v/>
      </c>
      <c r="AF1473" s="202" t="str">
        <f t="shared" si="141"/>
        <v/>
      </c>
      <c r="AG1473" s="202" t="str">
        <f t="shared" si="142"/>
        <v/>
      </c>
      <c r="AH1473" s="202"/>
      <c r="AI1473" s="1"/>
      <c r="AJ1473" s="217"/>
      <c r="AK1473" s="217"/>
      <c r="AL1473" s="217"/>
      <c r="AM1473" s="217"/>
      <c r="AO1473" s="217"/>
    </row>
    <row r="1474" spans="20:41" x14ac:dyDescent="0.25">
      <c r="T1474" s="200">
        <v>1464</v>
      </c>
      <c r="U1474" s="197">
        <f>IFERROR(INDEX(Sales!$B$6:$F$5005,$T1474,MATCH(U$10,Sales!$B$5:$F$5,0)),"")</f>
        <v>0</v>
      </c>
      <c r="V1474" s="196">
        <f>IFERROR(INDEX(Sales!$B$6:$F$5005,$T1474,MATCH(V$10,Sales!$B$5:$F$5,0)),"")</f>
        <v>0</v>
      </c>
      <c r="W1474" s="196">
        <f>IFERROR(INDEX(Sales!$B$6:$F$5005,$T1474,MATCH(W$10,Sales!$B$5:$F$5,0)),"")</f>
        <v>0</v>
      </c>
      <c r="X1474" s="196">
        <f>IFERROR(INDEX(Sales!$B$6:$F$5005,$T1474,MATCH(X$10,Sales!$B$5:$F$5,0)),"")</f>
        <v>0</v>
      </c>
      <c r="Y1474" s="220">
        <f>IFERROR(INDEX(Sales!$B$6:$F$5005,$T1474,MATCH(Y$10,Sales!$B$5:$F$5,0)),"")</f>
        <v>0</v>
      </c>
      <c r="Z1474" s="201"/>
      <c r="AA1474" s="201"/>
      <c r="AB1474" s="201" t="str">
        <f t="shared" si="138"/>
        <v>No</v>
      </c>
      <c r="AC1474" s="201" t="str">
        <f t="shared" si="139"/>
        <v/>
      </c>
      <c r="AD1474" s="201" t="str">
        <f t="shared" si="137"/>
        <v/>
      </c>
      <c r="AE1474" s="202" t="str">
        <f t="shared" si="140"/>
        <v/>
      </c>
      <c r="AF1474" s="202" t="str">
        <f t="shared" si="141"/>
        <v/>
      </c>
      <c r="AG1474" s="202" t="str">
        <f t="shared" si="142"/>
        <v/>
      </c>
      <c r="AH1474" s="202"/>
      <c r="AI1474" s="1"/>
      <c r="AJ1474" s="217"/>
      <c r="AK1474" s="217"/>
      <c r="AL1474" s="217"/>
      <c r="AM1474" s="217"/>
      <c r="AO1474" s="217"/>
    </row>
    <row r="1475" spans="20:41" x14ac:dyDescent="0.25">
      <c r="T1475" s="200">
        <v>1465</v>
      </c>
      <c r="U1475" s="197">
        <f>IFERROR(INDEX(Sales!$B$6:$F$5005,$T1475,MATCH(U$10,Sales!$B$5:$F$5,0)),"")</f>
        <v>0</v>
      </c>
      <c r="V1475" s="196">
        <f>IFERROR(INDEX(Sales!$B$6:$F$5005,$T1475,MATCH(V$10,Sales!$B$5:$F$5,0)),"")</f>
        <v>0</v>
      </c>
      <c r="W1475" s="196">
        <f>IFERROR(INDEX(Sales!$B$6:$F$5005,$T1475,MATCH(W$10,Sales!$B$5:$F$5,0)),"")</f>
        <v>0</v>
      </c>
      <c r="X1475" s="196">
        <f>IFERROR(INDEX(Sales!$B$6:$F$5005,$T1475,MATCH(X$10,Sales!$B$5:$F$5,0)),"")</f>
        <v>0</v>
      </c>
      <c r="Y1475" s="220">
        <f>IFERROR(INDEX(Sales!$B$6:$F$5005,$T1475,MATCH(Y$10,Sales!$B$5:$F$5,0)),"")</f>
        <v>0</v>
      </c>
      <c r="Z1475" s="201"/>
      <c r="AA1475" s="201"/>
      <c r="AB1475" s="201" t="str">
        <f t="shared" si="138"/>
        <v>No</v>
      </c>
      <c r="AC1475" s="201" t="str">
        <f t="shared" si="139"/>
        <v/>
      </c>
      <c r="AD1475" s="201" t="str">
        <f t="shared" si="137"/>
        <v/>
      </c>
      <c r="AE1475" s="202" t="str">
        <f t="shared" si="140"/>
        <v/>
      </c>
      <c r="AF1475" s="202" t="str">
        <f t="shared" si="141"/>
        <v/>
      </c>
      <c r="AG1475" s="202" t="str">
        <f t="shared" si="142"/>
        <v/>
      </c>
      <c r="AH1475" s="202"/>
      <c r="AI1475" s="1"/>
      <c r="AJ1475" s="217"/>
      <c r="AK1475" s="217"/>
      <c r="AL1475" s="217"/>
      <c r="AM1475" s="217"/>
      <c r="AO1475" s="217"/>
    </row>
    <row r="1476" spans="20:41" x14ac:dyDescent="0.25">
      <c r="T1476" s="200">
        <v>1466</v>
      </c>
      <c r="U1476" s="197">
        <f>IFERROR(INDEX(Sales!$B$6:$F$5005,$T1476,MATCH(U$10,Sales!$B$5:$F$5,0)),"")</f>
        <v>0</v>
      </c>
      <c r="V1476" s="196">
        <f>IFERROR(INDEX(Sales!$B$6:$F$5005,$T1476,MATCH(V$10,Sales!$B$5:$F$5,0)),"")</f>
        <v>0</v>
      </c>
      <c r="W1476" s="196">
        <f>IFERROR(INDEX(Sales!$B$6:$F$5005,$T1476,MATCH(W$10,Sales!$B$5:$F$5,0)),"")</f>
        <v>0</v>
      </c>
      <c r="X1476" s="196">
        <f>IFERROR(INDEX(Sales!$B$6:$F$5005,$T1476,MATCH(X$10,Sales!$B$5:$F$5,0)),"")</f>
        <v>0</v>
      </c>
      <c r="Y1476" s="220">
        <f>IFERROR(INDEX(Sales!$B$6:$F$5005,$T1476,MATCH(Y$10,Sales!$B$5:$F$5,0)),"")</f>
        <v>0</v>
      </c>
      <c r="Z1476" s="201"/>
      <c r="AA1476" s="201"/>
      <c r="AB1476" s="201" t="str">
        <f t="shared" si="138"/>
        <v>No</v>
      </c>
      <c r="AC1476" s="201" t="str">
        <f t="shared" si="139"/>
        <v/>
      </c>
      <c r="AD1476" s="201" t="str">
        <f t="shared" si="137"/>
        <v/>
      </c>
      <c r="AE1476" s="202" t="str">
        <f t="shared" si="140"/>
        <v/>
      </c>
      <c r="AF1476" s="202" t="str">
        <f t="shared" si="141"/>
        <v/>
      </c>
      <c r="AG1476" s="202" t="str">
        <f t="shared" si="142"/>
        <v/>
      </c>
      <c r="AH1476" s="202"/>
      <c r="AI1476" s="1"/>
      <c r="AJ1476" s="217"/>
      <c r="AK1476" s="217"/>
      <c r="AL1476" s="217"/>
      <c r="AM1476" s="217"/>
      <c r="AO1476" s="217"/>
    </row>
    <row r="1477" spans="20:41" x14ac:dyDescent="0.25">
      <c r="T1477" s="200">
        <v>1467</v>
      </c>
      <c r="U1477" s="197">
        <f>IFERROR(INDEX(Sales!$B$6:$F$5005,$T1477,MATCH(U$10,Sales!$B$5:$F$5,0)),"")</f>
        <v>0</v>
      </c>
      <c r="V1477" s="196">
        <f>IFERROR(INDEX(Sales!$B$6:$F$5005,$T1477,MATCH(V$10,Sales!$B$5:$F$5,0)),"")</f>
        <v>0</v>
      </c>
      <c r="W1477" s="196">
        <f>IFERROR(INDEX(Sales!$B$6:$F$5005,$T1477,MATCH(W$10,Sales!$B$5:$F$5,0)),"")</f>
        <v>0</v>
      </c>
      <c r="X1477" s="196">
        <f>IFERROR(INDEX(Sales!$B$6:$F$5005,$T1477,MATCH(X$10,Sales!$B$5:$F$5,0)),"")</f>
        <v>0</v>
      </c>
      <c r="Y1477" s="220">
        <f>IFERROR(INDEX(Sales!$B$6:$F$5005,$T1477,MATCH(Y$10,Sales!$B$5:$F$5,0)),"")</f>
        <v>0</v>
      </c>
      <c r="Z1477" s="201"/>
      <c r="AA1477" s="201"/>
      <c r="AB1477" s="201" t="str">
        <f t="shared" si="138"/>
        <v>No</v>
      </c>
      <c r="AC1477" s="201" t="str">
        <f t="shared" si="139"/>
        <v/>
      </c>
      <c r="AD1477" s="201" t="str">
        <f t="shared" si="137"/>
        <v/>
      </c>
      <c r="AE1477" s="202" t="str">
        <f t="shared" si="140"/>
        <v/>
      </c>
      <c r="AF1477" s="202" t="str">
        <f t="shared" si="141"/>
        <v/>
      </c>
      <c r="AG1477" s="202" t="str">
        <f t="shared" si="142"/>
        <v/>
      </c>
      <c r="AH1477" s="202"/>
      <c r="AI1477" s="1"/>
      <c r="AJ1477" s="217"/>
      <c r="AK1477" s="217"/>
      <c r="AL1477" s="217"/>
      <c r="AM1477" s="217"/>
      <c r="AO1477" s="217"/>
    </row>
    <row r="1478" spans="20:41" x14ac:dyDescent="0.25">
      <c r="T1478" s="200">
        <v>1468</v>
      </c>
      <c r="U1478" s="197">
        <f>IFERROR(INDEX(Sales!$B$6:$F$5005,$T1478,MATCH(U$10,Sales!$B$5:$F$5,0)),"")</f>
        <v>0</v>
      </c>
      <c r="V1478" s="196">
        <f>IFERROR(INDEX(Sales!$B$6:$F$5005,$T1478,MATCH(V$10,Sales!$B$5:$F$5,0)),"")</f>
        <v>0</v>
      </c>
      <c r="W1478" s="196">
        <f>IFERROR(INDEX(Sales!$B$6:$F$5005,$T1478,MATCH(W$10,Sales!$B$5:$F$5,0)),"")</f>
        <v>0</v>
      </c>
      <c r="X1478" s="196">
        <f>IFERROR(INDEX(Sales!$B$6:$F$5005,$T1478,MATCH(X$10,Sales!$B$5:$F$5,0)),"")</f>
        <v>0</v>
      </c>
      <c r="Y1478" s="220">
        <f>IFERROR(INDEX(Sales!$B$6:$F$5005,$T1478,MATCH(Y$10,Sales!$B$5:$F$5,0)),"")</f>
        <v>0</v>
      </c>
      <c r="Z1478" s="201"/>
      <c r="AA1478" s="201"/>
      <c r="AB1478" s="201" t="str">
        <f t="shared" si="138"/>
        <v>No</v>
      </c>
      <c r="AC1478" s="201" t="str">
        <f t="shared" si="139"/>
        <v/>
      </c>
      <c r="AD1478" s="201" t="str">
        <f t="shared" si="137"/>
        <v/>
      </c>
      <c r="AE1478" s="202" t="str">
        <f t="shared" si="140"/>
        <v/>
      </c>
      <c r="AF1478" s="202" t="str">
        <f t="shared" si="141"/>
        <v/>
      </c>
      <c r="AG1478" s="202" t="str">
        <f t="shared" si="142"/>
        <v/>
      </c>
      <c r="AH1478" s="202"/>
      <c r="AI1478" s="1"/>
      <c r="AJ1478" s="217"/>
      <c r="AK1478" s="217"/>
      <c r="AL1478" s="217"/>
      <c r="AM1478" s="217"/>
      <c r="AO1478" s="217"/>
    </row>
    <row r="1479" spans="20:41" x14ac:dyDescent="0.25">
      <c r="T1479" s="200">
        <v>1469</v>
      </c>
      <c r="U1479" s="197">
        <f>IFERROR(INDEX(Sales!$B$6:$F$5005,$T1479,MATCH(U$10,Sales!$B$5:$F$5,0)),"")</f>
        <v>0</v>
      </c>
      <c r="V1479" s="196">
        <f>IFERROR(INDEX(Sales!$B$6:$F$5005,$T1479,MATCH(V$10,Sales!$B$5:$F$5,0)),"")</f>
        <v>0</v>
      </c>
      <c r="W1479" s="196">
        <f>IFERROR(INDEX(Sales!$B$6:$F$5005,$T1479,MATCH(W$10,Sales!$B$5:$F$5,0)),"")</f>
        <v>0</v>
      </c>
      <c r="X1479" s="196">
        <f>IFERROR(INDEX(Sales!$B$6:$F$5005,$T1479,MATCH(X$10,Sales!$B$5:$F$5,0)),"")</f>
        <v>0</v>
      </c>
      <c r="Y1479" s="220">
        <f>IFERROR(INDEX(Sales!$B$6:$F$5005,$T1479,MATCH(Y$10,Sales!$B$5:$F$5,0)),"")</f>
        <v>0</v>
      </c>
      <c r="Z1479" s="201"/>
      <c r="AA1479" s="201"/>
      <c r="AB1479" s="201" t="str">
        <f t="shared" si="138"/>
        <v>No</v>
      </c>
      <c r="AC1479" s="201" t="str">
        <f t="shared" si="139"/>
        <v/>
      </c>
      <c r="AD1479" s="201" t="str">
        <f t="shared" si="137"/>
        <v/>
      </c>
      <c r="AE1479" s="202" t="str">
        <f t="shared" si="140"/>
        <v/>
      </c>
      <c r="AF1479" s="202" t="str">
        <f t="shared" si="141"/>
        <v/>
      </c>
      <c r="AG1479" s="202" t="str">
        <f t="shared" si="142"/>
        <v/>
      </c>
      <c r="AH1479" s="202"/>
      <c r="AI1479" s="1"/>
      <c r="AJ1479" s="217"/>
      <c r="AK1479" s="217"/>
      <c r="AL1479" s="217"/>
      <c r="AM1479" s="217"/>
      <c r="AO1479" s="217"/>
    </row>
    <row r="1480" spans="20:41" x14ac:dyDescent="0.25">
      <c r="T1480" s="200">
        <v>1470</v>
      </c>
      <c r="U1480" s="197">
        <f>IFERROR(INDEX(Sales!$B$6:$F$5005,$T1480,MATCH(U$10,Sales!$B$5:$F$5,0)),"")</f>
        <v>0</v>
      </c>
      <c r="V1480" s="196">
        <f>IFERROR(INDEX(Sales!$B$6:$F$5005,$T1480,MATCH(V$10,Sales!$B$5:$F$5,0)),"")</f>
        <v>0</v>
      </c>
      <c r="W1480" s="196">
        <f>IFERROR(INDEX(Sales!$B$6:$F$5005,$T1480,MATCH(W$10,Sales!$B$5:$F$5,0)),"")</f>
        <v>0</v>
      </c>
      <c r="X1480" s="196">
        <f>IFERROR(INDEX(Sales!$B$6:$F$5005,$T1480,MATCH(X$10,Sales!$B$5:$F$5,0)),"")</f>
        <v>0</v>
      </c>
      <c r="Y1480" s="220">
        <f>IFERROR(INDEX(Sales!$B$6:$F$5005,$T1480,MATCH(Y$10,Sales!$B$5:$F$5,0)),"")</f>
        <v>0</v>
      </c>
      <c r="Z1480" s="201"/>
      <c r="AA1480" s="201"/>
      <c r="AB1480" s="201" t="str">
        <f t="shared" si="138"/>
        <v>No</v>
      </c>
      <c r="AC1480" s="201" t="str">
        <f t="shared" si="139"/>
        <v/>
      </c>
      <c r="AD1480" s="201" t="str">
        <f t="shared" si="137"/>
        <v/>
      </c>
      <c r="AE1480" s="202" t="str">
        <f t="shared" si="140"/>
        <v/>
      </c>
      <c r="AF1480" s="202" t="str">
        <f t="shared" si="141"/>
        <v/>
      </c>
      <c r="AG1480" s="202" t="str">
        <f t="shared" si="142"/>
        <v/>
      </c>
      <c r="AH1480" s="202"/>
      <c r="AI1480" s="1"/>
      <c r="AJ1480" s="217"/>
      <c r="AK1480" s="217"/>
      <c r="AL1480" s="217"/>
      <c r="AM1480" s="217"/>
      <c r="AO1480" s="217"/>
    </row>
    <row r="1481" spans="20:41" x14ac:dyDescent="0.25">
      <c r="T1481" s="200">
        <v>1471</v>
      </c>
      <c r="U1481" s="197">
        <f>IFERROR(INDEX(Sales!$B$6:$F$5005,$T1481,MATCH(U$10,Sales!$B$5:$F$5,0)),"")</f>
        <v>0</v>
      </c>
      <c r="V1481" s="196">
        <f>IFERROR(INDEX(Sales!$B$6:$F$5005,$T1481,MATCH(V$10,Sales!$B$5:$F$5,0)),"")</f>
        <v>0</v>
      </c>
      <c r="W1481" s="196">
        <f>IFERROR(INDEX(Sales!$B$6:$F$5005,$T1481,MATCH(W$10,Sales!$B$5:$F$5,0)),"")</f>
        <v>0</v>
      </c>
      <c r="X1481" s="196">
        <f>IFERROR(INDEX(Sales!$B$6:$F$5005,$T1481,MATCH(X$10,Sales!$B$5:$F$5,0)),"")</f>
        <v>0</v>
      </c>
      <c r="Y1481" s="220">
        <f>IFERROR(INDEX(Sales!$B$6:$F$5005,$T1481,MATCH(Y$10,Sales!$B$5:$F$5,0)),"")</f>
        <v>0</v>
      </c>
      <c r="Z1481" s="201"/>
      <c r="AA1481" s="201"/>
      <c r="AB1481" s="201" t="str">
        <f t="shared" si="138"/>
        <v>No</v>
      </c>
      <c r="AC1481" s="201" t="str">
        <f t="shared" si="139"/>
        <v/>
      </c>
      <c r="AD1481" s="201" t="str">
        <f t="shared" si="137"/>
        <v/>
      </c>
      <c r="AE1481" s="202" t="str">
        <f t="shared" si="140"/>
        <v/>
      </c>
      <c r="AF1481" s="202" t="str">
        <f t="shared" si="141"/>
        <v/>
      </c>
      <c r="AG1481" s="202" t="str">
        <f t="shared" si="142"/>
        <v/>
      </c>
      <c r="AH1481" s="202"/>
      <c r="AI1481" s="1"/>
      <c r="AJ1481" s="217"/>
      <c r="AK1481" s="217"/>
      <c r="AL1481" s="217"/>
      <c r="AM1481" s="217"/>
      <c r="AO1481" s="217"/>
    </row>
    <row r="1482" spans="20:41" x14ac:dyDescent="0.25">
      <c r="T1482" s="200">
        <v>1472</v>
      </c>
      <c r="U1482" s="197">
        <f>IFERROR(INDEX(Sales!$B$6:$F$5005,$T1482,MATCH(U$10,Sales!$B$5:$F$5,0)),"")</f>
        <v>0</v>
      </c>
      <c r="V1482" s="196">
        <f>IFERROR(INDEX(Sales!$B$6:$F$5005,$T1482,MATCH(V$10,Sales!$B$5:$F$5,0)),"")</f>
        <v>0</v>
      </c>
      <c r="W1482" s="196">
        <f>IFERROR(INDEX(Sales!$B$6:$F$5005,$T1482,MATCH(W$10,Sales!$B$5:$F$5,0)),"")</f>
        <v>0</v>
      </c>
      <c r="X1482" s="196">
        <f>IFERROR(INDEX(Sales!$B$6:$F$5005,$T1482,MATCH(X$10,Sales!$B$5:$F$5,0)),"")</f>
        <v>0</v>
      </c>
      <c r="Y1482" s="220">
        <f>IFERROR(INDEX(Sales!$B$6:$F$5005,$T1482,MATCH(Y$10,Sales!$B$5:$F$5,0)),"")</f>
        <v>0</v>
      </c>
      <c r="Z1482" s="201"/>
      <c r="AA1482" s="201"/>
      <c r="AB1482" s="201" t="str">
        <f t="shared" si="138"/>
        <v>No</v>
      </c>
      <c r="AC1482" s="201" t="str">
        <f t="shared" si="139"/>
        <v/>
      </c>
      <c r="AD1482" s="201" t="str">
        <f t="shared" si="137"/>
        <v/>
      </c>
      <c r="AE1482" s="202" t="str">
        <f t="shared" si="140"/>
        <v/>
      </c>
      <c r="AF1482" s="202" t="str">
        <f t="shared" si="141"/>
        <v/>
      </c>
      <c r="AG1482" s="202" t="str">
        <f t="shared" si="142"/>
        <v/>
      </c>
      <c r="AH1482" s="202"/>
      <c r="AI1482" s="1"/>
      <c r="AJ1482" s="217"/>
      <c r="AK1482" s="217"/>
      <c r="AL1482" s="217"/>
      <c r="AM1482" s="217"/>
      <c r="AO1482" s="217"/>
    </row>
    <row r="1483" spans="20:41" x14ac:dyDescent="0.25">
      <c r="T1483" s="200">
        <v>1473</v>
      </c>
      <c r="U1483" s="197">
        <f>IFERROR(INDEX(Sales!$B$6:$F$5005,$T1483,MATCH(U$10,Sales!$B$5:$F$5,0)),"")</f>
        <v>0</v>
      </c>
      <c r="V1483" s="196">
        <f>IFERROR(INDEX(Sales!$B$6:$F$5005,$T1483,MATCH(V$10,Sales!$B$5:$F$5,0)),"")</f>
        <v>0</v>
      </c>
      <c r="W1483" s="196">
        <f>IFERROR(INDEX(Sales!$B$6:$F$5005,$T1483,MATCH(W$10,Sales!$B$5:$F$5,0)),"")</f>
        <v>0</v>
      </c>
      <c r="X1483" s="196">
        <f>IFERROR(INDEX(Sales!$B$6:$F$5005,$T1483,MATCH(X$10,Sales!$B$5:$F$5,0)),"")</f>
        <v>0</v>
      </c>
      <c r="Y1483" s="220">
        <f>IFERROR(INDEX(Sales!$B$6:$F$5005,$T1483,MATCH(Y$10,Sales!$B$5:$F$5,0)),"")</f>
        <v>0</v>
      </c>
      <c r="Z1483" s="201"/>
      <c r="AA1483" s="201"/>
      <c r="AB1483" s="201" t="str">
        <f t="shared" si="138"/>
        <v>No</v>
      </c>
      <c r="AC1483" s="201" t="str">
        <f t="shared" si="139"/>
        <v/>
      </c>
      <c r="AD1483" s="201" t="str">
        <f t="shared" ref="AD1483:AD1546" si="143">IF($AB1483="No","",SUM($AT$10:$BE$10)/$AR$6)</f>
        <v/>
      </c>
      <c r="AE1483" s="202" t="str">
        <f t="shared" si="140"/>
        <v/>
      </c>
      <c r="AF1483" s="202" t="str">
        <f t="shared" si="141"/>
        <v/>
      </c>
      <c r="AG1483" s="202" t="str">
        <f t="shared" si="142"/>
        <v/>
      </c>
      <c r="AH1483" s="202"/>
      <c r="AI1483" s="1"/>
      <c r="AJ1483" s="217"/>
      <c r="AK1483" s="217"/>
      <c r="AL1483" s="217"/>
      <c r="AM1483" s="217"/>
      <c r="AO1483" s="217"/>
    </row>
    <row r="1484" spans="20:41" x14ac:dyDescent="0.25">
      <c r="T1484" s="200">
        <v>1474</v>
      </c>
      <c r="U1484" s="197">
        <f>IFERROR(INDEX(Sales!$B$6:$F$5005,$T1484,MATCH(U$10,Sales!$B$5:$F$5,0)),"")</f>
        <v>0</v>
      </c>
      <c r="V1484" s="196">
        <f>IFERROR(INDEX(Sales!$B$6:$F$5005,$T1484,MATCH(V$10,Sales!$B$5:$F$5,0)),"")</f>
        <v>0</v>
      </c>
      <c r="W1484" s="196">
        <f>IFERROR(INDEX(Sales!$B$6:$F$5005,$T1484,MATCH(W$10,Sales!$B$5:$F$5,0)),"")</f>
        <v>0</v>
      </c>
      <c r="X1484" s="196">
        <f>IFERROR(INDEX(Sales!$B$6:$F$5005,$T1484,MATCH(X$10,Sales!$B$5:$F$5,0)),"")</f>
        <v>0</v>
      </c>
      <c r="Y1484" s="220">
        <f>IFERROR(INDEX(Sales!$B$6:$F$5005,$T1484,MATCH(Y$10,Sales!$B$5:$F$5,0)),"")</f>
        <v>0</v>
      </c>
      <c r="Z1484" s="201"/>
      <c r="AA1484" s="201"/>
      <c r="AB1484" s="201" t="str">
        <f t="shared" ref="AB1484:AB1547" si="144">IF($U1484=0,"No","Yes")</f>
        <v>No</v>
      </c>
      <c r="AC1484" s="201" t="str">
        <f t="shared" ref="AC1484:AC1547" si="145">IFERROR(IF($AB1484="No","",$Y1484),"")</f>
        <v/>
      </c>
      <c r="AD1484" s="201" t="str">
        <f t="shared" si="143"/>
        <v/>
      </c>
      <c r="AE1484" s="202" t="str">
        <f t="shared" ref="AE1484:AE1547" si="146">IFERROR(IF($AB1484="No","",YEAR($U1484)),"")</f>
        <v/>
      </c>
      <c r="AF1484" s="202" t="str">
        <f t="shared" ref="AF1484:AF1547" si="147">IFERROR(IF($AB1484="No","",MONTH($U1484)),"")</f>
        <v/>
      </c>
      <c r="AG1484" s="202" t="str">
        <f t="shared" ref="AG1484:AG1547" si="148">IFERROR(INDEX($AJ$11:$AK$22,MATCH($AF1484,$AJ$11:$AJ$22,0),2),"")</f>
        <v/>
      </c>
      <c r="AH1484" s="202"/>
      <c r="AI1484" s="1"/>
      <c r="AJ1484" s="217"/>
      <c r="AK1484" s="217"/>
      <c r="AL1484" s="217"/>
      <c r="AM1484" s="217"/>
      <c r="AO1484" s="217"/>
    </row>
    <row r="1485" spans="20:41" x14ac:dyDescent="0.25">
      <c r="T1485" s="200">
        <v>1475</v>
      </c>
      <c r="U1485" s="197">
        <f>IFERROR(INDEX(Sales!$B$6:$F$5005,$T1485,MATCH(U$10,Sales!$B$5:$F$5,0)),"")</f>
        <v>0</v>
      </c>
      <c r="V1485" s="196">
        <f>IFERROR(INDEX(Sales!$B$6:$F$5005,$T1485,MATCH(V$10,Sales!$B$5:$F$5,0)),"")</f>
        <v>0</v>
      </c>
      <c r="W1485" s="196">
        <f>IFERROR(INDEX(Sales!$B$6:$F$5005,$T1485,MATCH(W$10,Sales!$B$5:$F$5,0)),"")</f>
        <v>0</v>
      </c>
      <c r="X1485" s="196">
        <f>IFERROR(INDEX(Sales!$B$6:$F$5005,$T1485,MATCH(X$10,Sales!$B$5:$F$5,0)),"")</f>
        <v>0</v>
      </c>
      <c r="Y1485" s="220">
        <f>IFERROR(INDEX(Sales!$B$6:$F$5005,$T1485,MATCH(Y$10,Sales!$B$5:$F$5,0)),"")</f>
        <v>0</v>
      </c>
      <c r="Z1485" s="201"/>
      <c r="AA1485" s="201"/>
      <c r="AB1485" s="201" t="str">
        <f t="shared" si="144"/>
        <v>No</v>
      </c>
      <c r="AC1485" s="201" t="str">
        <f t="shared" si="145"/>
        <v/>
      </c>
      <c r="AD1485" s="201" t="str">
        <f t="shared" si="143"/>
        <v/>
      </c>
      <c r="AE1485" s="202" t="str">
        <f t="shared" si="146"/>
        <v/>
      </c>
      <c r="AF1485" s="202" t="str">
        <f t="shared" si="147"/>
        <v/>
      </c>
      <c r="AG1485" s="202" t="str">
        <f t="shared" si="148"/>
        <v/>
      </c>
      <c r="AH1485" s="202"/>
      <c r="AI1485" s="1"/>
      <c r="AJ1485" s="217"/>
      <c r="AK1485" s="217"/>
      <c r="AL1485" s="217"/>
      <c r="AM1485" s="217"/>
      <c r="AO1485" s="217"/>
    </row>
    <row r="1486" spans="20:41" x14ac:dyDescent="0.25">
      <c r="T1486" s="200">
        <v>1476</v>
      </c>
      <c r="U1486" s="197">
        <f>IFERROR(INDEX(Sales!$B$6:$F$5005,$T1486,MATCH(U$10,Sales!$B$5:$F$5,0)),"")</f>
        <v>0</v>
      </c>
      <c r="V1486" s="196">
        <f>IFERROR(INDEX(Sales!$B$6:$F$5005,$T1486,MATCH(V$10,Sales!$B$5:$F$5,0)),"")</f>
        <v>0</v>
      </c>
      <c r="W1486" s="196">
        <f>IFERROR(INDEX(Sales!$B$6:$F$5005,$T1486,MATCH(W$10,Sales!$B$5:$F$5,0)),"")</f>
        <v>0</v>
      </c>
      <c r="X1486" s="196">
        <f>IFERROR(INDEX(Sales!$B$6:$F$5005,$T1486,MATCH(X$10,Sales!$B$5:$F$5,0)),"")</f>
        <v>0</v>
      </c>
      <c r="Y1486" s="220">
        <f>IFERROR(INDEX(Sales!$B$6:$F$5005,$T1486,MATCH(Y$10,Sales!$B$5:$F$5,0)),"")</f>
        <v>0</v>
      </c>
      <c r="Z1486" s="201"/>
      <c r="AA1486" s="201"/>
      <c r="AB1486" s="201" t="str">
        <f t="shared" si="144"/>
        <v>No</v>
      </c>
      <c r="AC1486" s="201" t="str">
        <f t="shared" si="145"/>
        <v/>
      </c>
      <c r="AD1486" s="201" t="str">
        <f t="shared" si="143"/>
        <v/>
      </c>
      <c r="AE1486" s="202" t="str">
        <f t="shared" si="146"/>
        <v/>
      </c>
      <c r="AF1486" s="202" t="str">
        <f t="shared" si="147"/>
        <v/>
      </c>
      <c r="AG1486" s="202" t="str">
        <f t="shared" si="148"/>
        <v/>
      </c>
      <c r="AH1486" s="202"/>
      <c r="AI1486" s="1"/>
      <c r="AJ1486" s="217"/>
      <c r="AK1486" s="217"/>
      <c r="AL1486" s="217"/>
      <c r="AM1486" s="217"/>
      <c r="AO1486" s="217"/>
    </row>
    <row r="1487" spans="20:41" x14ac:dyDescent="0.25">
      <c r="T1487" s="200">
        <v>1477</v>
      </c>
      <c r="U1487" s="197">
        <f>IFERROR(INDEX(Sales!$B$6:$F$5005,$T1487,MATCH(U$10,Sales!$B$5:$F$5,0)),"")</f>
        <v>0</v>
      </c>
      <c r="V1487" s="196">
        <f>IFERROR(INDEX(Sales!$B$6:$F$5005,$T1487,MATCH(V$10,Sales!$B$5:$F$5,0)),"")</f>
        <v>0</v>
      </c>
      <c r="W1487" s="196">
        <f>IFERROR(INDEX(Sales!$B$6:$F$5005,$T1487,MATCH(W$10,Sales!$B$5:$F$5,0)),"")</f>
        <v>0</v>
      </c>
      <c r="X1487" s="196">
        <f>IFERROR(INDEX(Sales!$B$6:$F$5005,$T1487,MATCH(X$10,Sales!$B$5:$F$5,0)),"")</f>
        <v>0</v>
      </c>
      <c r="Y1487" s="220">
        <f>IFERROR(INDEX(Sales!$B$6:$F$5005,$T1487,MATCH(Y$10,Sales!$B$5:$F$5,0)),"")</f>
        <v>0</v>
      </c>
      <c r="Z1487" s="201"/>
      <c r="AA1487" s="201"/>
      <c r="AB1487" s="201" t="str">
        <f t="shared" si="144"/>
        <v>No</v>
      </c>
      <c r="AC1487" s="201" t="str">
        <f t="shared" si="145"/>
        <v/>
      </c>
      <c r="AD1487" s="201" t="str">
        <f t="shared" si="143"/>
        <v/>
      </c>
      <c r="AE1487" s="202" t="str">
        <f t="shared" si="146"/>
        <v/>
      </c>
      <c r="AF1487" s="202" t="str">
        <f t="shared" si="147"/>
        <v/>
      </c>
      <c r="AG1487" s="202" t="str">
        <f t="shared" si="148"/>
        <v/>
      </c>
      <c r="AH1487" s="202"/>
      <c r="AI1487" s="1"/>
      <c r="AJ1487" s="217"/>
      <c r="AK1487" s="217"/>
      <c r="AL1487" s="217"/>
      <c r="AM1487" s="217"/>
      <c r="AO1487" s="217"/>
    </row>
    <row r="1488" spans="20:41" x14ac:dyDescent="0.25">
      <c r="T1488" s="200">
        <v>1478</v>
      </c>
      <c r="U1488" s="197">
        <f>IFERROR(INDEX(Sales!$B$6:$F$5005,$T1488,MATCH(U$10,Sales!$B$5:$F$5,0)),"")</f>
        <v>0</v>
      </c>
      <c r="V1488" s="196">
        <f>IFERROR(INDEX(Sales!$B$6:$F$5005,$T1488,MATCH(V$10,Sales!$B$5:$F$5,0)),"")</f>
        <v>0</v>
      </c>
      <c r="W1488" s="196">
        <f>IFERROR(INDEX(Sales!$B$6:$F$5005,$T1488,MATCH(W$10,Sales!$B$5:$F$5,0)),"")</f>
        <v>0</v>
      </c>
      <c r="X1488" s="196">
        <f>IFERROR(INDEX(Sales!$B$6:$F$5005,$T1488,MATCH(X$10,Sales!$B$5:$F$5,0)),"")</f>
        <v>0</v>
      </c>
      <c r="Y1488" s="220">
        <f>IFERROR(INDEX(Sales!$B$6:$F$5005,$T1488,MATCH(Y$10,Sales!$B$5:$F$5,0)),"")</f>
        <v>0</v>
      </c>
      <c r="Z1488" s="201"/>
      <c r="AA1488" s="201"/>
      <c r="AB1488" s="201" t="str">
        <f t="shared" si="144"/>
        <v>No</v>
      </c>
      <c r="AC1488" s="201" t="str">
        <f t="shared" si="145"/>
        <v/>
      </c>
      <c r="AD1488" s="201" t="str">
        <f t="shared" si="143"/>
        <v/>
      </c>
      <c r="AE1488" s="202" t="str">
        <f t="shared" si="146"/>
        <v/>
      </c>
      <c r="AF1488" s="202" t="str">
        <f t="shared" si="147"/>
        <v/>
      </c>
      <c r="AG1488" s="202" t="str">
        <f t="shared" si="148"/>
        <v/>
      </c>
      <c r="AH1488" s="202"/>
      <c r="AI1488" s="1"/>
      <c r="AJ1488" s="217"/>
      <c r="AK1488" s="217"/>
      <c r="AL1488" s="217"/>
      <c r="AM1488" s="217"/>
      <c r="AO1488" s="217"/>
    </row>
    <row r="1489" spans="20:41" x14ac:dyDescent="0.25">
      <c r="T1489" s="200">
        <v>1479</v>
      </c>
      <c r="U1489" s="197">
        <f>IFERROR(INDEX(Sales!$B$6:$F$5005,$T1489,MATCH(U$10,Sales!$B$5:$F$5,0)),"")</f>
        <v>0</v>
      </c>
      <c r="V1489" s="196">
        <f>IFERROR(INDEX(Sales!$B$6:$F$5005,$T1489,MATCH(V$10,Sales!$B$5:$F$5,0)),"")</f>
        <v>0</v>
      </c>
      <c r="W1489" s="196">
        <f>IFERROR(INDEX(Sales!$B$6:$F$5005,$T1489,MATCH(W$10,Sales!$B$5:$F$5,0)),"")</f>
        <v>0</v>
      </c>
      <c r="X1489" s="196">
        <f>IFERROR(INDEX(Sales!$B$6:$F$5005,$T1489,MATCH(X$10,Sales!$B$5:$F$5,0)),"")</f>
        <v>0</v>
      </c>
      <c r="Y1489" s="220">
        <f>IFERROR(INDEX(Sales!$B$6:$F$5005,$T1489,MATCH(Y$10,Sales!$B$5:$F$5,0)),"")</f>
        <v>0</v>
      </c>
      <c r="Z1489" s="201"/>
      <c r="AA1489" s="201"/>
      <c r="AB1489" s="201" t="str">
        <f t="shared" si="144"/>
        <v>No</v>
      </c>
      <c r="AC1489" s="201" t="str">
        <f t="shared" si="145"/>
        <v/>
      </c>
      <c r="AD1489" s="201" t="str">
        <f t="shared" si="143"/>
        <v/>
      </c>
      <c r="AE1489" s="202" t="str">
        <f t="shared" si="146"/>
        <v/>
      </c>
      <c r="AF1489" s="202" t="str">
        <f t="shared" si="147"/>
        <v/>
      </c>
      <c r="AG1489" s="202" t="str">
        <f t="shared" si="148"/>
        <v/>
      </c>
      <c r="AH1489" s="202"/>
      <c r="AI1489" s="1"/>
      <c r="AJ1489" s="217"/>
      <c r="AK1489" s="217"/>
      <c r="AL1489" s="217"/>
      <c r="AM1489" s="217"/>
      <c r="AO1489" s="217"/>
    </row>
    <row r="1490" spans="20:41" x14ac:dyDescent="0.25">
      <c r="T1490" s="200">
        <v>1480</v>
      </c>
      <c r="U1490" s="197">
        <f>IFERROR(INDEX(Sales!$B$6:$F$5005,$T1490,MATCH(U$10,Sales!$B$5:$F$5,0)),"")</f>
        <v>0</v>
      </c>
      <c r="V1490" s="196">
        <f>IFERROR(INDEX(Sales!$B$6:$F$5005,$T1490,MATCH(V$10,Sales!$B$5:$F$5,0)),"")</f>
        <v>0</v>
      </c>
      <c r="W1490" s="196">
        <f>IFERROR(INDEX(Sales!$B$6:$F$5005,$T1490,MATCH(W$10,Sales!$B$5:$F$5,0)),"")</f>
        <v>0</v>
      </c>
      <c r="X1490" s="196">
        <f>IFERROR(INDEX(Sales!$B$6:$F$5005,$T1490,MATCH(X$10,Sales!$B$5:$F$5,0)),"")</f>
        <v>0</v>
      </c>
      <c r="Y1490" s="220">
        <f>IFERROR(INDEX(Sales!$B$6:$F$5005,$T1490,MATCH(Y$10,Sales!$B$5:$F$5,0)),"")</f>
        <v>0</v>
      </c>
      <c r="Z1490" s="201"/>
      <c r="AA1490" s="201"/>
      <c r="AB1490" s="201" t="str">
        <f t="shared" si="144"/>
        <v>No</v>
      </c>
      <c r="AC1490" s="201" t="str">
        <f t="shared" si="145"/>
        <v/>
      </c>
      <c r="AD1490" s="201" t="str">
        <f t="shared" si="143"/>
        <v/>
      </c>
      <c r="AE1490" s="202" t="str">
        <f t="shared" si="146"/>
        <v/>
      </c>
      <c r="AF1490" s="202" t="str">
        <f t="shared" si="147"/>
        <v/>
      </c>
      <c r="AG1490" s="202" t="str">
        <f t="shared" si="148"/>
        <v/>
      </c>
      <c r="AH1490" s="202"/>
      <c r="AI1490" s="1"/>
      <c r="AJ1490" s="217"/>
      <c r="AK1490" s="217"/>
      <c r="AL1490" s="217"/>
      <c r="AM1490" s="217"/>
      <c r="AO1490" s="217"/>
    </row>
    <row r="1491" spans="20:41" x14ac:dyDescent="0.25">
      <c r="T1491" s="200">
        <v>1481</v>
      </c>
      <c r="U1491" s="197">
        <f>IFERROR(INDEX(Sales!$B$6:$F$5005,$T1491,MATCH(U$10,Sales!$B$5:$F$5,0)),"")</f>
        <v>0</v>
      </c>
      <c r="V1491" s="196">
        <f>IFERROR(INDEX(Sales!$B$6:$F$5005,$T1491,MATCH(V$10,Sales!$B$5:$F$5,0)),"")</f>
        <v>0</v>
      </c>
      <c r="W1491" s="196">
        <f>IFERROR(INDEX(Sales!$B$6:$F$5005,$T1491,MATCH(W$10,Sales!$B$5:$F$5,0)),"")</f>
        <v>0</v>
      </c>
      <c r="X1491" s="196">
        <f>IFERROR(INDEX(Sales!$B$6:$F$5005,$T1491,MATCH(X$10,Sales!$B$5:$F$5,0)),"")</f>
        <v>0</v>
      </c>
      <c r="Y1491" s="220">
        <f>IFERROR(INDEX(Sales!$B$6:$F$5005,$T1491,MATCH(Y$10,Sales!$B$5:$F$5,0)),"")</f>
        <v>0</v>
      </c>
      <c r="Z1491" s="201"/>
      <c r="AA1491" s="201"/>
      <c r="AB1491" s="201" t="str">
        <f t="shared" si="144"/>
        <v>No</v>
      </c>
      <c r="AC1491" s="201" t="str">
        <f t="shared" si="145"/>
        <v/>
      </c>
      <c r="AD1491" s="201" t="str">
        <f t="shared" si="143"/>
        <v/>
      </c>
      <c r="AE1491" s="202" t="str">
        <f t="shared" si="146"/>
        <v/>
      </c>
      <c r="AF1491" s="202" t="str">
        <f t="shared" si="147"/>
        <v/>
      </c>
      <c r="AG1491" s="202" t="str">
        <f t="shared" si="148"/>
        <v/>
      </c>
      <c r="AH1491" s="202"/>
      <c r="AI1491" s="1"/>
      <c r="AJ1491" s="217"/>
      <c r="AK1491" s="217"/>
      <c r="AL1491" s="217"/>
      <c r="AM1491" s="217"/>
      <c r="AO1491" s="217"/>
    </row>
    <row r="1492" spans="20:41" x14ac:dyDescent="0.25">
      <c r="T1492" s="200">
        <v>1482</v>
      </c>
      <c r="U1492" s="197">
        <f>IFERROR(INDEX(Sales!$B$6:$F$5005,$T1492,MATCH(U$10,Sales!$B$5:$F$5,0)),"")</f>
        <v>0</v>
      </c>
      <c r="V1492" s="196">
        <f>IFERROR(INDEX(Sales!$B$6:$F$5005,$T1492,MATCH(V$10,Sales!$B$5:$F$5,0)),"")</f>
        <v>0</v>
      </c>
      <c r="W1492" s="196">
        <f>IFERROR(INDEX(Sales!$B$6:$F$5005,$T1492,MATCH(W$10,Sales!$B$5:$F$5,0)),"")</f>
        <v>0</v>
      </c>
      <c r="X1492" s="196">
        <f>IFERROR(INDEX(Sales!$B$6:$F$5005,$T1492,MATCH(X$10,Sales!$B$5:$F$5,0)),"")</f>
        <v>0</v>
      </c>
      <c r="Y1492" s="220">
        <f>IFERROR(INDEX(Sales!$B$6:$F$5005,$T1492,MATCH(Y$10,Sales!$B$5:$F$5,0)),"")</f>
        <v>0</v>
      </c>
      <c r="Z1492" s="201"/>
      <c r="AA1492" s="201"/>
      <c r="AB1492" s="201" t="str">
        <f t="shared" si="144"/>
        <v>No</v>
      </c>
      <c r="AC1492" s="201" t="str">
        <f t="shared" si="145"/>
        <v/>
      </c>
      <c r="AD1492" s="201" t="str">
        <f t="shared" si="143"/>
        <v/>
      </c>
      <c r="AE1492" s="202" t="str">
        <f t="shared" si="146"/>
        <v/>
      </c>
      <c r="AF1492" s="202" t="str">
        <f t="shared" si="147"/>
        <v/>
      </c>
      <c r="AG1492" s="202" t="str">
        <f t="shared" si="148"/>
        <v/>
      </c>
      <c r="AH1492" s="202"/>
      <c r="AI1492" s="1"/>
      <c r="AJ1492" s="217"/>
      <c r="AK1492" s="217"/>
      <c r="AL1492" s="217"/>
      <c r="AM1492" s="217"/>
      <c r="AO1492" s="217"/>
    </row>
    <row r="1493" spans="20:41" x14ac:dyDescent="0.25">
      <c r="T1493" s="200">
        <v>1483</v>
      </c>
      <c r="U1493" s="197">
        <f>IFERROR(INDEX(Sales!$B$6:$F$5005,$T1493,MATCH(U$10,Sales!$B$5:$F$5,0)),"")</f>
        <v>0</v>
      </c>
      <c r="V1493" s="196">
        <f>IFERROR(INDEX(Sales!$B$6:$F$5005,$T1493,MATCH(V$10,Sales!$B$5:$F$5,0)),"")</f>
        <v>0</v>
      </c>
      <c r="W1493" s="196">
        <f>IFERROR(INDEX(Sales!$B$6:$F$5005,$T1493,MATCH(W$10,Sales!$B$5:$F$5,0)),"")</f>
        <v>0</v>
      </c>
      <c r="X1493" s="196">
        <f>IFERROR(INDEX(Sales!$B$6:$F$5005,$T1493,MATCH(X$10,Sales!$B$5:$F$5,0)),"")</f>
        <v>0</v>
      </c>
      <c r="Y1493" s="220">
        <f>IFERROR(INDEX(Sales!$B$6:$F$5005,$T1493,MATCH(Y$10,Sales!$B$5:$F$5,0)),"")</f>
        <v>0</v>
      </c>
      <c r="Z1493" s="201"/>
      <c r="AA1493" s="201"/>
      <c r="AB1493" s="201" t="str">
        <f t="shared" si="144"/>
        <v>No</v>
      </c>
      <c r="AC1493" s="201" t="str">
        <f t="shared" si="145"/>
        <v/>
      </c>
      <c r="AD1493" s="201" t="str">
        <f t="shared" si="143"/>
        <v/>
      </c>
      <c r="AE1493" s="202" t="str">
        <f t="shared" si="146"/>
        <v/>
      </c>
      <c r="AF1493" s="202" t="str">
        <f t="shared" si="147"/>
        <v/>
      </c>
      <c r="AG1493" s="202" t="str">
        <f t="shared" si="148"/>
        <v/>
      </c>
      <c r="AH1493" s="202"/>
      <c r="AI1493" s="1"/>
      <c r="AJ1493" s="217"/>
      <c r="AK1493" s="217"/>
      <c r="AL1493" s="217"/>
      <c r="AM1493" s="217"/>
      <c r="AO1493" s="217"/>
    </row>
    <row r="1494" spans="20:41" x14ac:dyDescent="0.25">
      <c r="T1494" s="200">
        <v>1484</v>
      </c>
      <c r="U1494" s="197">
        <f>IFERROR(INDEX(Sales!$B$6:$F$5005,$T1494,MATCH(U$10,Sales!$B$5:$F$5,0)),"")</f>
        <v>0</v>
      </c>
      <c r="V1494" s="196">
        <f>IFERROR(INDEX(Sales!$B$6:$F$5005,$T1494,MATCH(V$10,Sales!$B$5:$F$5,0)),"")</f>
        <v>0</v>
      </c>
      <c r="W1494" s="196">
        <f>IFERROR(INDEX(Sales!$B$6:$F$5005,$T1494,MATCH(W$10,Sales!$B$5:$F$5,0)),"")</f>
        <v>0</v>
      </c>
      <c r="X1494" s="196">
        <f>IFERROR(INDEX(Sales!$B$6:$F$5005,$T1494,MATCH(X$10,Sales!$B$5:$F$5,0)),"")</f>
        <v>0</v>
      </c>
      <c r="Y1494" s="220">
        <f>IFERROR(INDEX(Sales!$B$6:$F$5005,$T1494,MATCH(Y$10,Sales!$B$5:$F$5,0)),"")</f>
        <v>0</v>
      </c>
      <c r="Z1494" s="201"/>
      <c r="AA1494" s="201"/>
      <c r="AB1494" s="201" t="str">
        <f t="shared" si="144"/>
        <v>No</v>
      </c>
      <c r="AC1494" s="201" t="str">
        <f t="shared" si="145"/>
        <v/>
      </c>
      <c r="AD1494" s="201" t="str">
        <f t="shared" si="143"/>
        <v/>
      </c>
      <c r="AE1494" s="202" t="str">
        <f t="shared" si="146"/>
        <v/>
      </c>
      <c r="AF1494" s="202" t="str">
        <f t="shared" si="147"/>
        <v/>
      </c>
      <c r="AG1494" s="202" t="str">
        <f t="shared" si="148"/>
        <v/>
      </c>
      <c r="AH1494" s="202"/>
      <c r="AI1494" s="1"/>
      <c r="AJ1494" s="217"/>
      <c r="AK1494" s="217"/>
      <c r="AL1494" s="217"/>
      <c r="AM1494" s="217"/>
      <c r="AO1494" s="217"/>
    </row>
    <row r="1495" spans="20:41" x14ac:dyDescent="0.25">
      <c r="T1495" s="200">
        <v>1485</v>
      </c>
      <c r="U1495" s="197">
        <f>IFERROR(INDEX(Sales!$B$6:$F$5005,$T1495,MATCH(U$10,Sales!$B$5:$F$5,0)),"")</f>
        <v>0</v>
      </c>
      <c r="V1495" s="196">
        <f>IFERROR(INDEX(Sales!$B$6:$F$5005,$T1495,MATCH(V$10,Sales!$B$5:$F$5,0)),"")</f>
        <v>0</v>
      </c>
      <c r="W1495" s="196">
        <f>IFERROR(INDEX(Sales!$B$6:$F$5005,$T1495,MATCH(W$10,Sales!$B$5:$F$5,0)),"")</f>
        <v>0</v>
      </c>
      <c r="X1495" s="196">
        <f>IFERROR(INDEX(Sales!$B$6:$F$5005,$T1495,MATCH(X$10,Sales!$B$5:$F$5,0)),"")</f>
        <v>0</v>
      </c>
      <c r="Y1495" s="220">
        <f>IFERROR(INDEX(Sales!$B$6:$F$5005,$T1495,MATCH(Y$10,Sales!$B$5:$F$5,0)),"")</f>
        <v>0</v>
      </c>
      <c r="Z1495" s="201"/>
      <c r="AA1495" s="201"/>
      <c r="AB1495" s="201" t="str">
        <f t="shared" si="144"/>
        <v>No</v>
      </c>
      <c r="AC1495" s="201" t="str">
        <f t="shared" si="145"/>
        <v/>
      </c>
      <c r="AD1495" s="201" t="str">
        <f t="shared" si="143"/>
        <v/>
      </c>
      <c r="AE1495" s="202" t="str">
        <f t="shared" si="146"/>
        <v/>
      </c>
      <c r="AF1495" s="202" t="str">
        <f t="shared" si="147"/>
        <v/>
      </c>
      <c r="AG1495" s="202" t="str">
        <f t="shared" si="148"/>
        <v/>
      </c>
      <c r="AH1495" s="202"/>
      <c r="AI1495" s="1"/>
      <c r="AJ1495" s="217"/>
      <c r="AK1495" s="217"/>
      <c r="AL1495" s="217"/>
      <c r="AM1495" s="217"/>
      <c r="AO1495" s="217"/>
    </row>
    <row r="1496" spans="20:41" x14ac:dyDescent="0.25">
      <c r="T1496" s="200">
        <v>1486</v>
      </c>
      <c r="U1496" s="197">
        <f>IFERROR(INDEX(Sales!$B$6:$F$5005,$T1496,MATCH(U$10,Sales!$B$5:$F$5,0)),"")</f>
        <v>0</v>
      </c>
      <c r="V1496" s="196">
        <f>IFERROR(INDEX(Sales!$B$6:$F$5005,$T1496,MATCH(V$10,Sales!$B$5:$F$5,0)),"")</f>
        <v>0</v>
      </c>
      <c r="W1496" s="196">
        <f>IFERROR(INDEX(Sales!$B$6:$F$5005,$T1496,MATCH(W$10,Sales!$B$5:$F$5,0)),"")</f>
        <v>0</v>
      </c>
      <c r="X1496" s="196">
        <f>IFERROR(INDEX(Sales!$B$6:$F$5005,$T1496,MATCH(X$10,Sales!$B$5:$F$5,0)),"")</f>
        <v>0</v>
      </c>
      <c r="Y1496" s="220">
        <f>IFERROR(INDEX(Sales!$B$6:$F$5005,$T1496,MATCH(Y$10,Sales!$B$5:$F$5,0)),"")</f>
        <v>0</v>
      </c>
      <c r="Z1496" s="201"/>
      <c r="AA1496" s="201"/>
      <c r="AB1496" s="201" t="str">
        <f t="shared" si="144"/>
        <v>No</v>
      </c>
      <c r="AC1496" s="201" t="str">
        <f t="shared" si="145"/>
        <v/>
      </c>
      <c r="AD1496" s="201" t="str">
        <f t="shared" si="143"/>
        <v/>
      </c>
      <c r="AE1496" s="202" t="str">
        <f t="shared" si="146"/>
        <v/>
      </c>
      <c r="AF1496" s="202" t="str">
        <f t="shared" si="147"/>
        <v/>
      </c>
      <c r="AG1496" s="202" t="str">
        <f t="shared" si="148"/>
        <v/>
      </c>
      <c r="AH1496" s="202"/>
      <c r="AI1496" s="1"/>
      <c r="AJ1496" s="217"/>
      <c r="AK1496" s="217"/>
      <c r="AL1496" s="217"/>
      <c r="AM1496" s="217"/>
      <c r="AO1496" s="217"/>
    </row>
    <row r="1497" spans="20:41" x14ac:dyDescent="0.25">
      <c r="T1497" s="200">
        <v>1487</v>
      </c>
      <c r="U1497" s="197">
        <f>IFERROR(INDEX(Sales!$B$6:$F$5005,$T1497,MATCH(U$10,Sales!$B$5:$F$5,0)),"")</f>
        <v>0</v>
      </c>
      <c r="V1497" s="196">
        <f>IFERROR(INDEX(Sales!$B$6:$F$5005,$T1497,MATCH(V$10,Sales!$B$5:$F$5,0)),"")</f>
        <v>0</v>
      </c>
      <c r="W1497" s="196">
        <f>IFERROR(INDEX(Sales!$B$6:$F$5005,$T1497,MATCH(W$10,Sales!$B$5:$F$5,0)),"")</f>
        <v>0</v>
      </c>
      <c r="X1497" s="196">
        <f>IFERROR(INDEX(Sales!$B$6:$F$5005,$T1497,MATCH(X$10,Sales!$B$5:$F$5,0)),"")</f>
        <v>0</v>
      </c>
      <c r="Y1497" s="220">
        <f>IFERROR(INDEX(Sales!$B$6:$F$5005,$T1497,MATCH(Y$10,Sales!$B$5:$F$5,0)),"")</f>
        <v>0</v>
      </c>
      <c r="Z1497" s="201"/>
      <c r="AA1497" s="201"/>
      <c r="AB1497" s="201" t="str">
        <f t="shared" si="144"/>
        <v>No</v>
      </c>
      <c r="AC1497" s="201" t="str">
        <f t="shared" si="145"/>
        <v/>
      </c>
      <c r="AD1497" s="201" t="str">
        <f t="shared" si="143"/>
        <v/>
      </c>
      <c r="AE1497" s="202" t="str">
        <f t="shared" si="146"/>
        <v/>
      </c>
      <c r="AF1497" s="202" t="str">
        <f t="shared" si="147"/>
        <v/>
      </c>
      <c r="AG1497" s="202" t="str">
        <f t="shared" si="148"/>
        <v/>
      </c>
      <c r="AH1497" s="202"/>
      <c r="AI1497" s="1"/>
      <c r="AJ1497" s="217"/>
      <c r="AK1497" s="217"/>
      <c r="AL1497" s="217"/>
      <c r="AM1497" s="217"/>
      <c r="AO1497" s="217"/>
    </row>
    <row r="1498" spans="20:41" x14ac:dyDescent="0.25">
      <c r="T1498" s="200">
        <v>1488</v>
      </c>
      <c r="U1498" s="197">
        <f>IFERROR(INDEX(Sales!$B$6:$F$5005,$T1498,MATCH(U$10,Sales!$B$5:$F$5,0)),"")</f>
        <v>0</v>
      </c>
      <c r="V1498" s="196">
        <f>IFERROR(INDEX(Sales!$B$6:$F$5005,$T1498,MATCH(V$10,Sales!$B$5:$F$5,0)),"")</f>
        <v>0</v>
      </c>
      <c r="W1498" s="196">
        <f>IFERROR(INDEX(Sales!$B$6:$F$5005,$T1498,MATCH(W$10,Sales!$B$5:$F$5,0)),"")</f>
        <v>0</v>
      </c>
      <c r="X1498" s="196">
        <f>IFERROR(INDEX(Sales!$B$6:$F$5005,$T1498,MATCH(X$10,Sales!$B$5:$F$5,0)),"")</f>
        <v>0</v>
      </c>
      <c r="Y1498" s="220">
        <f>IFERROR(INDEX(Sales!$B$6:$F$5005,$T1498,MATCH(Y$10,Sales!$B$5:$F$5,0)),"")</f>
        <v>0</v>
      </c>
      <c r="Z1498" s="201"/>
      <c r="AA1498" s="201"/>
      <c r="AB1498" s="201" t="str">
        <f t="shared" si="144"/>
        <v>No</v>
      </c>
      <c r="AC1498" s="201" t="str">
        <f t="shared" si="145"/>
        <v/>
      </c>
      <c r="AD1498" s="201" t="str">
        <f t="shared" si="143"/>
        <v/>
      </c>
      <c r="AE1498" s="202" t="str">
        <f t="shared" si="146"/>
        <v/>
      </c>
      <c r="AF1498" s="202" t="str">
        <f t="shared" si="147"/>
        <v/>
      </c>
      <c r="AG1498" s="202" t="str">
        <f t="shared" si="148"/>
        <v/>
      </c>
      <c r="AH1498" s="202"/>
      <c r="AI1498" s="1"/>
      <c r="AJ1498" s="217"/>
      <c r="AK1498" s="217"/>
      <c r="AL1498" s="217"/>
      <c r="AM1498" s="217"/>
      <c r="AO1498" s="217"/>
    </row>
    <row r="1499" spans="20:41" x14ac:dyDescent="0.25">
      <c r="T1499" s="200">
        <v>1489</v>
      </c>
      <c r="U1499" s="197">
        <f>IFERROR(INDEX(Sales!$B$6:$F$5005,$T1499,MATCH(U$10,Sales!$B$5:$F$5,0)),"")</f>
        <v>0</v>
      </c>
      <c r="V1499" s="196">
        <f>IFERROR(INDEX(Sales!$B$6:$F$5005,$T1499,MATCH(V$10,Sales!$B$5:$F$5,0)),"")</f>
        <v>0</v>
      </c>
      <c r="W1499" s="196">
        <f>IFERROR(INDEX(Sales!$B$6:$F$5005,$T1499,MATCH(W$10,Sales!$B$5:$F$5,0)),"")</f>
        <v>0</v>
      </c>
      <c r="X1499" s="196">
        <f>IFERROR(INDEX(Sales!$B$6:$F$5005,$T1499,MATCH(X$10,Sales!$B$5:$F$5,0)),"")</f>
        <v>0</v>
      </c>
      <c r="Y1499" s="220">
        <f>IFERROR(INDEX(Sales!$B$6:$F$5005,$T1499,MATCH(Y$10,Sales!$B$5:$F$5,0)),"")</f>
        <v>0</v>
      </c>
      <c r="Z1499" s="201"/>
      <c r="AA1499" s="201"/>
      <c r="AB1499" s="201" t="str">
        <f t="shared" si="144"/>
        <v>No</v>
      </c>
      <c r="AC1499" s="201" t="str">
        <f t="shared" si="145"/>
        <v/>
      </c>
      <c r="AD1499" s="201" t="str">
        <f t="shared" si="143"/>
        <v/>
      </c>
      <c r="AE1499" s="202" t="str">
        <f t="shared" si="146"/>
        <v/>
      </c>
      <c r="AF1499" s="202" t="str">
        <f t="shared" si="147"/>
        <v/>
      </c>
      <c r="AG1499" s="202" t="str">
        <f t="shared" si="148"/>
        <v/>
      </c>
      <c r="AH1499" s="202"/>
      <c r="AI1499" s="1"/>
      <c r="AJ1499" s="217"/>
      <c r="AK1499" s="217"/>
      <c r="AL1499" s="217"/>
      <c r="AM1499" s="217"/>
      <c r="AO1499" s="217"/>
    </row>
    <row r="1500" spans="20:41" x14ac:dyDescent="0.25">
      <c r="T1500" s="200">
        <v>1490</v>
      </c>
      <c r="U1500" s="197">
        <f>IFERROR(INDEX(Sales!$B$6:$F$5005,$T1500,MATCH(U$10,Sales!$B$5:$F$5,0)),"")</f>
        <v>0</v>
      </c>
      <c r="V1500" s="196">
        <f>IFERROR(INDEX(Sales!$B$6:$F$5005,$T1500,MATCH(V$10,Sales!$B$5:$F$5,0)),"")</f>
        <v>0</v>
      </c>
      <c r="W1500" s="196">
        <f>IFERROR(INDEX(Sales!$B$6:$F$5005,$T1500,MATCH(W$10,Sales!$B$5:$F$5,0)),"")</f>
        <v>0</v>
      </c>
      <c r="X1500" s="196">
        <f>IFERROR(INDEX(Sales!$B$6:$F$5005,$T1500,MATCH(X$10,Sales!$B$5:$F$5,0)),"")</f>
        <v>0</v>
      </c>
      <c r="Y1500" s="220">
        <f>IFERROR(INDEX(Sales!$B$6:$F$5005,$T1500,MATCH(Y$10,Sales!$B$5:$F$5,0)),"")</f>
        <v>0</v>
      </c>
      <c r="Z1500" s="201"/>
      <c r="AA1500" s="201"/>
      <c r="AB1500" s="201" t="str">
        <f t="shared" si="144"/>
        <v>No</v>
      </c>
      <c r="AC1500" s="201" t="str">
        <f t="shared" si="145"/>
        <v/>
      </c>
      <c r="AD1500" s="201" t="str">
        <f t="shared" si="143"/>
        <v/>
      </c>
      <c r="AE1500" s="202" t="str">
        <f t="shared" si="146"/>
        <v/>
      </c>
      <c r="AF1500" s="202" t="str">
        <f t="shared" si="147"/>
        <v/>
      </c>
      <c r="AG1500" s="202" t="str">
        <f t="shared" si="148"/>
        <v/>
      </c>
      <c r="AH1500" s="202"/>
      <c r="AI1500" s="1"/>
      <c r="AJ1500" s="217"/>
      <c r="AK1500" s="217"/>
      <c r="AL1500" s="217"/>
      <c r="AM1500" s="217"/>
      <c r="AO1500" s="217"/>
    </row>
    <row r="1501" spans="20:41" x14ac:dyDescent="0.25">
      <c r="T1501" s="200">
        <v>1491</v>
      </c>
      <c r="U1501" s="197">
        <f>IFERROR(INDEX(Sales!$B$6:$F$5005,$T1501,MATCH(U$10,Sales!$B$5:$F$5,0)),"")</f>
        <v>0</v>
      </c>
      <c r="V1501" s="196">
        <f>IFERROR(INDEX(Sales!$B$6:$F$5005,$T1501,MATCH(V$10,Sales!$B$5:$F$5,0)),"")</f>
        <v>0</v>
      </c>
      <c r="W1501" s="196">
        <f>IFERROR(INDEX(Sales!$B$6:$F$5005,$T1501,MATCH(W$10,Sales!$B$5:$F$5,0)),"")</f>
        <v>0</v>
      </c>
      <c r="X1501" s="196">
        <f>IFERROR(INDEX(Sales!$B$6:$F$5005,$T1501,MATCH(X$10,Sales!$B$5:$F$5,0)),"")</f>
        <v>0</v>
      </c>
      <c r="Y1501" s="220">
        <f>IFERROR(INDEX(Sales!$B$6:$F$5005,$T1501,MATCH(Y$10,Sales!$B$5:$F$5,0)),"")</f>
        <v>0</v>
      </c>
      <c r="Z1501" s="201"/>
      <c r="AA1501" s="201"/>
      <c r="AB1501" s="201" t="str">
        <f t="shared" si="144"/>
        <v>No</v>
      </c>
      <c r="AC1501" s="201" t="str">
        <f t="shared" si="145"/>
        <v/>
      </c>
      <c r="AD1501" s="201" t="str">
        <f t="shared" si="143"/>
        <v/>
      </c>
      <c r="AE1501" s="202" t="str">
        <f t="shared" si="146"/>
        <v/>
      </c>
      <c r="AF1501" s="202" t="str">
        <f t="shared" si="147"/>
        <v/>
      </c>
      <c r="AG1501" s="202" t="str">
        <f t="shared" si="148"/>
        <v/>
      </c>
      <c r="AH1501" s="202"/>
      <c r="AI1501" s="1"/>
      <c r="AJ1501" s="217"/>
      <c r="AK1501" s="217"/>
      <c r="AL1501" s="217"/>
      <c r="AM1501" s="217"/>
      <c r="AO1501" s="217"/>
    </row>
    <row r="1502" spans="20:41" x14ac:dyDescent="0.25">
      <c r="T1502" s="200">
        <v>1492</v>
      </c>
      <c r="U1502" s="197">
        <f>IFERROR(INDEX(Sales!$B$6:$F$5005,$T1502,MATCH(U$10,Sales!$B$5:$F$5,0)),"")</f>
        <v>0</v>
      </c>
      <c r="V1502" s="196">
        <f>IFERROR(INDEX(Sales!$B$6:$F$5005,$T1502,MATCH(V$10,Sales!$B$5:$F$5,0)),"")</f>
        <v>0</v>
      </c>
      <c r="W1502" s="196">
        <f>IFERROR(INDEX(Sales!$B$6:$F$5005,$T1502,MATCH(W$10,Sales!$B$5:$F$5,0)),"")</f>
        <v>0</v>
      </c>
      <c r="X1502" s="196">
        <f>IFERROR(INDEX(Sales!$B$6:$F$5005,$T1502,MATCH(X$10,Sales!$B$5:$F$5,0)),"")</f>
        <v>0</v>
      </c>
      <c r="Y1502" s="220">
        <f>IFERROR(INDEX(Sales!$B$6:$F$5005,$T1502,MATCH(Y$10,Sales!$B$5:$F$5,0)),"")</f>
        <v>0</v>
      </c>
      <c r="Z1502" s="201"/>
      <c r="AA1502" s="201"/>
      <c r="AB1502" s="201" t="str">
        <f t="shared" si="144"/>
        <v>No</v>
      </c>
      <c r="AC1502" s="201" t="str">
        <f t="shared" si="145"/>
        <v/>
      </c>
      <c r="AD1502" s="201" t="str">
        <f t="shared" si="143"/>
        <v/>
      </c>
      <c r="AE1502" s="202" t="str">
        <f t="shared" si="146"/>
        <v/>
      </c>
      <c r="AF1502" s="202" t="str">
        <f t="shared" si="147"/>
        <v/>
      </c>
      <c r="AG1502" s="202" t="str">
        <f t="shared" si="148"/>
        <v/>
      </c>
      <c r="AH1502" s="202"/>
      <c r="AI1502" s="1"/>
      <c r="AJ1502" s="217"/>
      <c r="AK1502" s="217"/>
      <c r="AL1502" s="217"/>
      <c r="AM1502" s="217"/>
      <c r="AO1502" s="217"/>
    </row>
    <row r="1503" spans="20:41" x14ac:dyDescent="0.25">
      <c r="T1503" s="200">
        <v>1493</v>
      </c>
      <c r="U1503" s="197">
        <f>IFERROR(INDEX(Sales!$B$6:$F$5005,$T1503,MATCH(U$10,Sales!$B$5:$F$5,0)),"")</f>
        <v>0</v>
      </c>
      <c r="V1503" s="196">
        <f>IFERROR(INDEX(Sales!$B$6:$F$5005,$T1503,MATCH(V$10,Sales!$B$5:$F$5,0)),"")</f>
        <v>0</v>
      </c>
      <c r="W1503" s="196">
        <f>IFERROR(INDEX(Sales!$B$6:$F$5005,$T1503,MATCH(W$10,Sales!$B$5:$F$5,0)),"")</f>
        <v>0</v>
      </c>
      <c r="X1503" s="196">
        <f>IFERROR(INDEX(Sales!$B$6:$F$5005,$T1503,MATCH(X$10,Sales!$B$5:$F$5,0)),"")</f>
        <v>0</v>
      </c>
      <c r="Y1503" s="220">
        <f>IFERROR(INDEX(Sales!$B$6:$F$5005,$T1503,MATCH(Y$10,Sales!$B$5:$F$5,0)),"")</f>
        <v>0</v>
      </c>
      <c r="Z1503" s="201"/>
      <c r="AA1503" s="201"/>
      <c r="AB1503" s="201" t="str">
        <f t="shared" si="144"/>
        <v>No</v>
      </c>
      <c r="AC1503" s="201" t="str">
        <f t="shared" si="145"/>
        <v/>
      </c>
      <c r="AD1503" s="201" t="str">
        <f t="shared" si="143"/>
        <v/>
      </c>
      <c r="AE1503" s="202" t="str">
        <f t="shared" si="146"/>
        <v/>
      </c>
      <c r="AF1503" s="202" t="str">
        <f t="shared" si="147"/>
        <v/>
      </c>
      <c r="AG1503" s="202" t="str">
        <f t="shared" si="148"/>
        <v/>
      </c>
      <c r="AH1503" s="202"/>
      <c r="AI1503" s="1"/>
      <c r="AJ1503" s="217"/>
      <c r="AK1503" s="217"/>
      <c r="AL1503" s="217"/>
      <c r="AM1503" s="217"/>
      <c r="AO1503" s="217"/>
    </row>
    <row r="1504" spans="20:41" x14ac:dyDescent="0.25">
      <c r="T1504" s="200">
        <v>1494</v>
      </c>
      <c r="U1504" s="197">
        <f>IFERROR(INDEX(Sales!$B$6:$F$5005,$T1504,MATCH(U$10,Sales!$B$5:$F$5,0)),"")</f>
        <v>0</v>
      </c>
      <c r="V1504" s="196">
        <f>IFERROR(INDEX(Sales!$B$6:$F$5005,$T1504,MATCH(V$10,Sales!$B$5:$F$5,0)),"")</f>
        <v>0</v>
      </c>
      <c r="W1504" s="196">
        <f>IFERROR(INDEX(Sales!$B$6:$F$5005,$T1504,MATCH(W$10,Sales!$B$5:$F$5,0)),"")</f>
        <v>0</v>
      </c>
      <c r="X1504" s="196">
        <f>IFERROR(INDEX(Sales!$B$6:$F$5005,$T1504,MATCH(X$10,Sales!$B$5:$F$5,0)),"")</f>
        <v>0</v>
      </c>
      <c r="Y1504" s="220">
        <f>IFERROR(INDEX(Sales!$B$6:$F$5005,$T1504,MATCH(Y$10,Sales!$B$5:$F$5,0)),"")</f>
        <v>0</v>
      </c>
      <c r="Z1504" s="201"/>
      <c r="AA1504" s="201"/>
      <c r="AB1504" s="201" t="str">
        <f t="shared" si="144"/>
        <v>No</v>
      </c>
      <c r="AC1504" s="201" t="str">
        <f t="shared" si="145"/>
        <v/>
      </c>
      <c r="AD1504" s="201" t="str">
        <f t="shared" si="143"/>
        <v/>
      </c>
      <c r="AE1504" s="202" t="str">
        <f t="shared" si="146"/>
        <v/>
      </c>
      <c r="AF1504" s="202" t="str">
        <f t="shared" si="147"/>
        <v/>
      </c>
      <c r="AG1504" s="202" t="str">
        <f t="shared" si="148"/>
        <v/>
      </c>
      <c r="AH1504" s="202"/>
      <c r="AI1504" s="1"/>
      <c r="AJ1504" s="217"/>
      <c r="AK1504" s="217"/>
      <c r="AL1504" s="217"/>
      <c r="AM1504" s="217"/>
      <c r="AO1504" s="217"/>
    </row>
    <row r="1505" spans="20:41" x14ac:dyDescent="0.25">
      <c r="T1505" s="200">
        <v>1495</v>
      </c>
      <c r="U1505" s="197">
        <f>IFERROR(INDEX(Sales!$B$6:$F$5005,$T1505,MATCH(U$10,Sales!$B$5:$F$5,0)),"")</f>
        <v>0</v>
      </c>
      <c r="V1505" s="196">
        <f>IFERROR(INDEX(Sales!$B$6:$F$5005,$T1505,MATCH(V$10,Sales!$B$5:$F$5,0)),"")</f>
        <v>0</v>
      </c>
      <c r="W1505" s="196">
        <f>IFERROR(INDEX(Sales!$B$6:$F$5005,$T1505,MATCH(W$10,Sales!$B$5:$F$5,0)),"")</f>
        <v>0</v>
      </c>
      <c r="X1505" s="196">
        <f>IFERROR(INDEX(Sales!$B$6:$F$5005,$T1505,MATCH(X$10,Sales!$B$5:$F$5,0)),"")</f>
        <v>0</v>
      </c>
      <c r="Y1505" s="220">
        <f>IFERROR(INDEX(Sales!$B$6:$F$5005,$T1505,MATCH(Y$10,Sales!$B$5:$F$5,0)),"")</f>
        <v>0</v>
      </c>
      <c r="Z1505" s="201"/>
      <c r="AA1505" s="201"/>
      <c r="AB1505" s="201" t="str">
        <f t="shared" si="144"/>
        <v>No</v>
      </c>
      <c r="AC1505" s="201" t="str">
        <f t="shared" si="145"/>
        <v/>
      </c>
      <c r="AD1505" s="201" t="str">
        <f t="shared" si="143"/>
        <v/>
      </c>
      <c r="AE1505" s="202" t="str">
        <f t="shared" si="146"/>
        <v/>
      </c>
      <c r="AF1505" s="202" t="str">
        <f t="shared" si="147"/>
        <v/>
      </c>
      <c r="AG1505" s="202" t="str">
        <f t="shared" si="148"/>
        <v/>
      </c>
      <c r="AH1505" s="202"/>
      <c r="AI1505" s="1"/>
      <c r="AJ1505" s="217"/>
      <c r="AK1505" s="217"/>
      <c r="AL1505" s="217"/>
      <c r="AM1505" s="217"/>
      <c r="AO1505" s="217"/>
    </row>
    <row r="1506" spans="20:41" x14ac:dyDescent="0.25">
      <c r="T1506" s="200">
        <v>1496</v>
      </c>
      <c r="U1506" s="197">
        <f>IFERROR(INDEX(Sales!$B$6:$F$5005,$T1506,MATCH(U$10,Sales!$B$5:$F$5,0)),"")</f>
        <v>0</v>
      </c>
      <c r="V1506" s="196">
        <f>IFERROR(INDEX(Sales!$B$6:$F$5005,$T1506,MATCH(V$10,Sales!$B$5:$F$5,0)),"")</f>
        <v>0</v>
      </c>
      <c r="W1506" s="196">
        <f>IFERROR(INDEX(Sales!$B$6:$F$5005,$T1506,MATCH(W$10,Sales!$B$5:$F$5,0)),"")</f>
        <v>0</v>
      </c>
      <c r="X1506" s="196">
        <f>IFERROR(INDEX(Sales!$B$6:$F$5005,$T1506,MATCH(X$10,Sales!$B$5:$F$5,0)),"")</f>
        <v>0</v>
      </c>
      <c r="Y1506" s="220">
        <f>IFERROR(INDEX(Sales!$B$6:$F$5005,$T1506,MATCH(Y$10,Sales!$B$5:$F$5,0)),"")</f>
        <v>0</v>
      </c>
      <c r="Z1506" s="201"/>
      <c r="AA1506" s="201"/>
      <c r="AB1506" s="201" t="str">
        <f t="shared" si="144"/>
        <v>No</v>
      </c>
      <c r="AC1506" s="201" t="str">
        <f t="shared" si="145"/>
        <v/>
      </c>
      <c r="AD1506" s="201" t="str">
        <f t="shared" si="143"/>
        <v/>
      </c>
      <c r="AE1506" s="202" t="str">
        <f t="shared" si="146"/>
        <v/>
      </c>
      <c r="AF1506" s="202" t="str">
        <f t="shared" si="147"/>
        <v/>
      </c>
      <c r="AG1506" s="202" t="str">
        <f t="shared" si="148"/>
        <v/>
      </c>
      <c r="AH1506" s="202"/>
      <c r="AI1506" s="1"/>
      <c r="AJ1506" s="217"/>
      <c r="AK1506" s="217"/>
      <c r="AL1506" s="217"/>
      <c r="AM1506" s="217"/>
      <c r="AO1506" s="217"/>
    </row>
    <row r="1507" spans="20:41" x14ac:dyDescent="0.25">
      <c r="T1507" s="200">
        <v>1497</v>
      </c>
      <c r="U1507" s="197">
        <f>IFERROR(INDEX(Sales!$B$6:$F$5005,$T1507,MATCH(U$10,Sales!$B$5:$F$5,0)),"")</f>
        <v>0</v>
      </c>
      <c r="V1507" s="196">
        <f>IFERROR(INDEX(Sales!$B$6:$F$5005,$T1507,MATCH(V$10,Sales!$B$5:$F$5,0)),"")</f>
        <v>0</v>
      </c>
      <c r="W1507" s="196">
        <f>IFERROR(INDEX(Sales!$B$6:$F$5005,$T1507,MATCH(W$10,Sales!$B$5:$F$5,0)),"")</f>
        <v>0</v>
      </c>
      <c r="X1507" s="196">
        <f>IFERROR(INDEX(Sales!$B$6:$F$5005,$T1507,MATCH(X$10,Sales!$B$5:$F$5,0)),"")</f>
        <v>0</v>
      </c>
      <c r="Y1507" s="220">
        <f>IFERROR(INDEX(Sales!$B$6:$F$5005,$T1507,MATCH(Y$10,Sales!$B$5:$F$5,0)),"")</f>
        <v>0</v>
      </c>
      <c r="Z1507" s="201"/>
      <c r="AA1507" s="201"/>
      <c r="AB1507" s="201" t="str">
        <f t="shared" si="144"/>
        <v>No</v>
      </c>
      <c r="AC1507" s="201" t="str">
        <f t="shared" si="145"/>
        <v/>
      </c>
      <c r="AD1507" s="201" t="str">
        <f t="shared" si="143"/>
        <v/>
      </c>
      <c r="AE1507" s="202" t="str">
        <f t="shared" si="146"/>
        <v/>
      </c>
      <c r="AF1507" s="202" t="str">
        <f t="shared" si="147"/>
        <v/>
      </c>
      <c r="AG1507" s="202" t="str">
        <f t="shared" si="148"/>
        <v/>
      </c>
      <c r="AH1507" s="202"/>
      <c r="AI1507" s="1"/>
      <c r="AJ1507" s="217"/>
      <c r="AK1507" s="217"/>
      <c r="AL1507" s="217"/>
      <c r="AM1507" s="217"/>
      <c r="AO1507" s="217"/>
    </row>
    <row r="1508" spans="20:41" x14ac:dyDescent="0.25">
      <c r="T1508" s="200">
        <v>1498</v>
      </c>
      <c r="U1508" s="197">
        <f>IFERROR(INDEX(Sales!$B$6:$F$5005,$T1508,MATCH(U$10,Sales!$B$5:$F$5,0)),"")</f>
        <v>0</v>
      </c>
      <c r="V1508" s="196">
        <f>IFERROR(INDEX(Sales!$B$6:$F$5005,$T1508,MATCH(V$10,Sales!$B$5:$F$5,0)),"")</f>
        <v>0</v>
      </c>
      <c r="W1508" s="196">
        <f>IFERROR(INDEX(Sales!$B$6:$F$5005,$T1508,MATCH(W$10,Sales!$B$5:$F$5,0)),"")</f>
        <v>0</v>
      </c>
      <c r="X1508" s="196">
        <f>IFERROR(INDEX(Sales!$B$6:$F$5005,$T1508,MATCH(X$10,Sales!$B$5:$F$5,0)),"")</f>
        <v>0</v>
      </c>
      <c r="Y1508" s="220">
        <f>IFERROR(INDEX(Sales!$B$6:$F$5005,$T1508,MATCH(Y$10,Sales!$B$5:$F$5,0)),"")</f>
        <v>0</v>
      </c>
      <c r="Z1508" s="201"/>
      <c r="AA1508" s="201"/>
      <c r="AB1508" s="201" t="str">
        <f t="shared" si="144"/>
        <v>No</v>
      </c>
      <c r="AC1508" s="201" t="str">
        <f t="shared" si="145"/>
        <v/>
      </c>
      <c r="AD1508" s="201" t="str">
        <f t="shared" si="143"/>
        <v/>
      </c>
      <c r="AE1508" s="202" t="str">
        <f t="shared" si="146"/>
        <v/>
      </c>
      <c r="AF1508" s="202" t="str">
        <f t="shared" si="147"/>
        <v/>
      </c>
      <c r="AG1508" s="202" t="str">
        <f t="shared" si="148"/>
        <v/>
      </c>
      <c r="AH1508" s="202"/>
      <c r="AI1508" s="1"/>
      <c r="AJ1508" s="217"/>
      <c r="AK1508" s="217"/>
      <c r="AL1508" s="217"/>
      <c r="AM1508" s="217"/>
      <c r="AO1508" s="217"/>
    </row>
    <row r="1509" spans="20:41" x14ac:dyDescent="0.25">
      <c r="T1509" s="200">
        <v>1499</v>
      </c>
      <c r="U1509" s="197">
        <f>IFERROR(INDEX(Sales!$B$6:$F$5005,$T1509,MATCH(U$10,Sales!$B$5:$F$5,0)),"")</f>
        <v>0</v>
      </c>
      <c r="V1509" s="196">
        <f>IFERROR(INDEX(Sales!$B$6:$F$5005,$T1509,MATCH(V$10,Sales!$B$5:$F$5,0)),"")</f>
        <v>0</v>
      </c>
      <c r="W1509" s="196">
        <f>IFERROR(INDEX(Sales!$B$6:$F$5005,$T1509,MATCH(W$10,Sales!$B$5:$F$5,0)),"")</f>
        <v>0</v>
      </c>
      <c r="X1509" s="196">
        <f>IFERROR(INDEX(Sales!$B$6:$F$5005,$T1509,MATCH(X$10,Sales!$B$5:$F$5,0)),"")</f>
        <v>0</v>
      </c>
      <c r="Y1509" s="220">
        <f>IFERROR(INDEX(Sales!$B$6:$F$5005,$T1509,MATCH(Y$10,Sales!$B$5:$F$5,0)),"")</f>
        <v>0</v>
      </c>
      <c r="Z1509" s="201"/>
      <c r="AA1509" s="201"/>
      <c r="AB1509" s="201" t="str">
        <f t="shared" si="144"/>
        <v>No</v>
      </c>
      <c r="AC1509" s="201" t="str">
        <f t="shared" si="145"/>
        <v/>
      </c>
      <c r="AD1509" s="201" t="str">
        <f t="shared" si="143"/>
        <v/>
      </c>
      <c r="AE1509" s="202" t="str">
        <f t="shared" si="146"/>
        <v/>
      </c>
      <c r="AF1509" s="202" t="str">
        <f t="shared" si="147"/>
        <v/>
      </c>
      <c r="AG1509" s="202" t="str">
        <f t="shared" si="148"/>
        <v/>
      </c>
      <c r="AH1509" s="202"/>
      <c r="AI1509" s="1"/>
      <c r="AJ1509" s="217"/>
      <c r="AK1509" s="217"/>
      <c r="AL1509" s="217"/>
      <c r="AM1509" s="217"/>
      <c r="AO1509" s="217"/>
    </row>
    <row r="1510" spans="20:41" x14ac:dyDescent="0.25">
      <c r="T1510" s="200">
        <v>1500</v>
      </c>
      <c r="U1510" s="197">
        <f>IFERROR(INDEX(Sales!$B$6:$F$5005,$T1510,MATCH(U$10,Sales!$B$5:$F$5,0)),"")</f>
        <v>0</v>
      </c>
      <c r="V1510" s="196">
        <f>IFERROR(INDEX(Sales!$B$6:$F$5005,$T1510,MATCH(V$10,Sales!$B$5:$F$5,0)),"")</f>
        <v>0</v>
      </c>
      <c r="W1510" s="196">
        <f>IFERROR(INDEX(Sales!$B$6:$F$5005,$T1510,MATCH(W$10,Sales!$B$5:$F$5,0)),"")</f>
        <v>0</v>
      </c>
      <c r="X1510" s="196">
        <f>IFERROR(INDEX(Sales!$B$6:$F$5005,$T1510,MATCH(X$10,Sales!$B$5:$F$5,0)),"")</f>
        <v>0</v>
      </c>
      <c r="Y1510" s="220">
        <f>IFERROR(INDEX(Sales!$B$6:$F$5005,$T1510,MATCH(Y$10,Sales!$B$5:$F$5,0)),"")</f>
        <v>0</v>
      </c>
      <c r="Z1510" s="201"/>
      <c r="AA1510" s="201"/>
      <c r="AB1510" s="201" t="str">
        <f t="shared" si="144"/>
        <v>No</v>
      </c>
      <c r="AC1510" s="201" t="str">
        <f t="shared" si="145"/>
        <v/>
      </c>
      <c r="AD1510" s="201" t="str">
        <f t="shared" si="143"/>
        <v/>
      </c>
      <c r="AE1510" s="202" t="str">
        <f t="shared" si="146"/>
        <v/>
      </c>
      <c r="AF1510" s="202" t="str">
        <f t="shared" si="147"/>
        <v/>
      </c>
      <c r="AG1510" s="202" t="str">
        <f t="shared" si="148"/>
        <v/>
      </c>
      <c r="AH1510" s="202"/>
      <c r="AI1510" s="1"/>
      <c r="AJ1510" s="217"/>
      <c r="AK1510" s="217"/>
      <c r="AL1510" s="217"/>
      <c r="AM1510" s="217"/>
      <c r="AO1510" s="217"/>
    </row>
    <row r="1511" spans="20:41" x14ac:dyDescent="0.25">
      <c r="T1511" s="200">
        <v>1501</v>
      </c>
      <c r="U1511" s="197">
        <f>IFERROR(INDEX(Sales!$B$6:$F$5005,$T1511,MATCH(U$10,Sales!$B$5:$F$5,0)),"")</f>
        <v>0</v>
      </c>
      <c r="V1511" s="196">
        <f>IFERROR(INDEX(Sales!$B$6:$F$5005,$T1511,MATCH(V$10,Sales!$B$5:$F$5,0)),"")</f>
        <v>0</v>
      </c>
      <c r="W1511" s="196">
        <f>IFERROR(INDEX(Sales!$B$6:$F$5005,$T1511,MATCH(W$10,Sales!$B$5:$F$5,0)),"")</f>
        <v>0</v>
      </c>
      <c r="X1511" s="196">
        <f>IFERROR(INDEX(Sales!$B$6:$F$5005,$T1511,MATCH(X$10,Sales!$B$5:$F$5,0)),"")</f>
        <v>0</v>
      </c>
      <c r="Y1511" s="220">
        <f>IFERROR(INDEX(Sales!$B$6:$F$5005,$T1511,MATCH(Y$10,Sales!$B$5:$F$5,0)),"")</f>
        <v>0</v>
      </c>
      <c r="Z1511" s="201"/>
      <c r="AA1511" s="201"/>
      <c r="AB1511" s="201" t="str">
        <f t="shared" si="144"/>
        <v>No</v>
      </c>
      <c r="AC1511" s="201" t="str">
        <f t="shared" si="145"/>
        <v/>
      </c>
      <c r="AD1511" s="201" t="str">
        <f t="shared" si="143"/>
        <v/>
      </c>
      <c r="AE1511" s="202" t="str">
        <f t="shared" si="146"/>
        <v/>
      </c>
      <c r="AF1511" s="202" t="str">
        <f t="shared" si="147"/>
        <v/>
      </c>
      <c r="AG1511" s="202" t="str">
        <f t="shared" si="148"/>
        <v/>
      </c>
      <c r="AH1511" s="202"/>
      <c r="AI1511" s="1"/>
      <c r="AJ1511" s="217"/>
      <c r="AK1511" s="217"/>
      <c r="AL1511" s="217"/>
      <c r="AM1511" s="217"/>
      <c r="AO1511" s="217"/>
    </row>
    <row r="1512" spans="20:41" x14ac:dyDescent="0.25">
      <c r="T1512" s="200">
        <v>1502</v>
      </c>
      <c r="U1512" s="197">
        <f>IFERROR(INDEX(Sales!$B$6:$F$5005,$T1512,MATCH(U$10,Sales!$B$5:$F$5,0)),"")</f>
        <v>0</v>
      </c>
      <c r="V1512" s="196">
        <f>IFERROR(INDEX(Sales!$B$6:$F$5005,$T1512,MATCH(V$10,Sales!$B$5:$F$5,0)),"")</f>
        <v>0</v>
      </c>
      <c r="W1512" s="196">
        <f>IFERROR(INDEX(Sales!$B$6:$F$5005,$T1512,MATCH(W$10,Sales!$B$5:$F$5,0)),"")</f>
        <v>0</v>
      </c>
      <c r="X1512" s="196">
        <f>IFERROR(INDEX(Sales!$B$6:$F$5005,$T1512,MATCH(X$10,Sales!$B$5:$F$5,0)),"")</f>
        <v>0</v>
      </c>
      <c r="Y1512" s="220">
        <f>IFERROR(INDEX(Sales!$B$6:$F$5005,$T1512,MATCH(Y$10,Sales!$B$5:$F$5,0)),"")</f>
        <v>0</v>
      </c>
      <c r="Z1512" s="201"/>
      <c r="AA1512" s="201"/>
      <c r="AB1512" s="201" t="str">
        <f t="shared" si="144"/>
        <v>No</v>
      </c>
      <c r="AC1512" s="201" t="str">
        <f t="shared" si="145"/>
        <v/>
      </c>
      <c r="AD1512" s="201" t="str">
        <f t="shared" si="143"/>
        <v/>
      </c>
      <c r="AE1512" s="202" t="str">
        <f t="shared" si="146"/>
        <v/>
      </c>
      <c r="AF1512" s="202" t="str">
        <f t="shared" si="147"/>
        <v/>
      </c>
      <c r="AG1512" s="202" t="str">
        <f t="shared" si="148"/>
        <v/>
      </c>
      <c r="AH1512" s="202"/>
      <c r="AI1512" s="1"/>
      <c r="AJ1512" s="217"/>
      <c r="AK1512" s="217"/>
      <c r="AL1512" s="217"/>
      <c r="AM1512" s="217"/>
      <c r="AO1512" s="217"/>
    </row>
    <row r="1513" spans="20:41" x14ac:dyDescent="0.25">
      <c r="T1513" s="200">
        <v>1503</v>
      </c>
      <c r="U1513" s="197">
        <f>IFERROR(INDEX(Sales!$B$6:$F$5005,$T1513,MATCH(U$10,Sales!$B$5:$F$5,0)),"")</f>
        <v>0</v>
      </c>
      <c r="V1513" s="196">
        <f>IFERROR(INDEX(Sales!$B$6:$F$5005,$T1513,MATCH(V$10,Sales!$B$5:$F$5,0)),"")</f>
        <v>0</v>
      </c>
      <c r="W1513" s="196">
        <f>IFERROR(INDEX(Sales!$B$6:$F$5005,$T1513,MATCH(W$10,Sales!$B$5:$F$5,0)),"")</f>
        <v>0</v>
      </c>
      <c r="X1513" s="196">
        <f>IFERROR(INDEX(Sales!$B$6:$F$5005,$T1513,MATCH(X$10,Sales!$B$5:$F$5,0)),"")</f>
        <v>0</v>
      </c>
      <c r="Y1513" s="220">
        <f>IFERROR(INDEX(Sales!$B$6:$F$5005,$T1513,MATCH(Y$10,Sales!$B$5:$F$5,0)),"")</f>
        <v>0</v>
      </c>
      <c r="Z1513" s="201"/>
      <c r="AA1513" s="201"/>
      <c r="AB1513" s="201" t="str">
        <f t="shared" si="144"/>
        <v>No</v>
      </c>
      <c r="AC1513" s="201" t="str">
        <f t="shared" si="145"/>
        <v/>
      </c>
      <c r="AD1513" s="201" t="str">
        <f t="shared" si="143"/>
        <v/>
      </c>
      <c r="AE1513" s="202" t="str">
        <f t="shared" si="146"/>
        <v/>
      </c>
      <c r="AF1513" s="202" t="str">
        <f t="shared" si="147"/>
        <v/>
      </c>
      <c r="AG1513" s="202" t="str">
        <f t="shared" si="148"/>
        <v/>
      </c>
      <c r="AH1513" s="202"/>
      <c r="AI1513" s="1"/>
      <c r="AJ1513" s="217"/>
      <c r="AK1513" s="217"/>
      <c r="AL1513" s="217"/>
      <c r="AM1513" s="217"/>
      <c r="AO1513" s="217"/>
    </row>
    <row r="1514" spans="20:41" x14ac:dyDescent="0.25">
      <c r="T1514" s="200">
        <v>1504</v>
      </c>
      <c r="U1514" s="197">
        <f>IFERROR(INDEX(Sales!$B$6:$F$5005,$T1514,MATCH(U$10,Sales!$B$5:$F$5,0)),"")</f>
        <v>0</v>
      </c>
      <c r="V1514" s="196">
        <f>IFERROR(INDEX(Sales!$B$6:$F$5005,$T1514,MATCH(V$10,Sales!$B$5:$F$5,0)),"")</f>
        <v>0</v>
      </c>
      <c r="W1514" s="196">
        <f>IFERROR(INDEX(Sales!$B$6:$F$5005,$T1514,MATCH(W$10,Sales!$B$5:$F$5,0)),"")</f>
        <v>0</v>
      </c>
      <c r="X1514" s="196">
        <f>IFERROR(INDEX(Sales!$B$6:$F$5005,$T1514,MATCH(X$10,Sales!$B$5:$F$5,0)),"")</f>
        <v>0</v>
      </c>
      <c r="Y1514" s="220">
        <f>IFERROR(INDEX(Sales!$B$6:$F$5005,$T1514,MATCH(Y$10,Sales!$B$5:$F$5,0)),"")</f>
        <v>0</v>
      </c>
      <c r="Z1514" s="201"/>
      <c r="AA1514" s="201"/>
      <c r="AB1514" s="201" t="str">
        <f t="shared" si="144"/>
        <v>No</v>
      </c>
      <c r="AC1514" s="201" t="str">
        <f t="shared" si="145"/>
        <v/>
      </c>
      <c r="AD1514" s="201" t="str">
        <f t="shared" si="143"/>
        <v/>
      </c>
      <c r="AE1514" s="202" t="str">
        <f t="shared" si="146"/>
        <v/>
      </c>
      <c r="AF1514" s="202" t="str">
        <f t="shared" si="147"/>
        <v/>
      </c>
      <c r="AG1514" s="202" t="str">
        <f t="shared" si="148"/>
        <v/>
      </c>
      <c r="AH1514" s="202"/>
      <c r="AI1514" s="1"/>
      <c r="AJ1514" s="217"/>
      <c r="AK1514" s="217"/>
      <c r="AL1514" s="217"/>
      <c r="AM1514" s="217"/>
      <c r="AO1514" s="217"/>
    </row>
    <row r="1515" spans="20:41" x14ac:dyDescent="0.25">
      <c r="T1515" s="200">
        <v>1505</v>
      </c>
      <c r="U1515" s="197">
        <f>IFERROR(INDEX(Sales!$B$6:$F$5005,$T1515,MATCH(U$10,Sales!$B$5:$F$5,0)),"")</f>
        <v>0</v>
      </c>
      <c r="V1515" s="196">
        <f>IFERROR(INDEX(Sales!$B$6:$F$5005,$T1515,MATCH(V$10,Sales!$B$5:$F$5,0)),"")</f>
        <v>0</v>
      </c>
      <c r="W1515" s="196">
        <f>IFERROR(INDEX(Sales!$B$6:$F$5005,$T1515,MATCH(W$10,Sales!$B$5:$F$5,0)),"")</f>
        <v>0</v>
      </c>
      <c r="X1515" s="196">
        <f>IFERROR(INDEX(Sales!$B$6:$F$5005,$T1515,MATCH(X$10,Sales!$B$5:$F$5,0)),"")</f>
        <v>0</v>
      </c>
      <c r="Y1515" s="220">
        <f>IFERROR(INDEX(Sales!$B$6:$F$5005,$T1515,MATCH(Y$10,Sales!$B$5:$F$5,0)),"")</f>
        <v>0</v>
      </c>
      <c r="Z1515" s="201"/>
      <c r="AA1515" s="201"/>
      <c r="AB1515" s="201" t="str">
        <f t="shared" si="144"/>
        <v>No</v>
      </c>
      <c r="AC1515" s="201" t="str">
        <f t="shared" si="145"/>
        <v/>
      </c>
      <c r="AD1515" s="201" t="str">
        <f t="shared" si="143"/>
        <v/>
      </c>
      <c r="AE1515" s="202" t="str">
        <f t="shared" si="146"/>
        <v/>
      </c>
      <c r="AF1515" s="202" t="str">
        <f t="shared" si="147"/>
        <v/>
      </c>
      <c r="AG1515" s="202" t="str">
        <f t="shared" si="148"/>
        <v/>
      </c>
      <c r="AH1515" s="202"/>
      <c r="AI1515" s="1"/>
      <c r="AJ1515" s="217"/>
      <c r="AK1515" s="217"/>
      <c r="AL1515" s="217"/>
      <c r="AM1515" s="217"/>
      <c r="AO1515" s="217"/>
    </row>
    <row r="1516" spans="20:41" x14ac:dyDescent="0.25">
      <c r="T1516" s="200">
        <v>1506</v>
      </c>
      <c r="U1516" s="197">
        <f>IFERROR(INDEX(Sales!$B$6:$F$5005,$T1516,MATCH(U$10,Sales!$B$5:$F$5,0)),"")</f>
        <v>0</v>
      </c>
      <c r="V1516" s="196">
        <f>IFERROR(INDEX(Sales!$B$6:$F$5005,$T1516,MATCH(V$10,Sales!$B$5:$F$5,0)),"")</f>
        <v>0</v>
      </c>
      <c r="W1516" s="196">
        <f>IFERROR(INDEX(Sales!$B$6:$F$5005,$T1516,MATCH(W$10,Sales!$B$5:$F$5,0)),"")</f>
        <v>0</v>
      </c>
      <c r="X1516" s="196">
        <f>IFERROR(INDEX(Sales!$B$6:$F$5005,$T1516,MATCH(X$10,Sales!$B$5:$F$5,0)),"")</f>
        <v>0</v>
      </c>
      <c r="Y1516" s="220">
        <f>IFERROR(INDEX(Sales!$B$6:$F$5005,$T1516,MATCH(Y$10,Sales!$B$5:$F$5,0)),"")</f>
        <v>0</v>
      </c>
      <c r="Z1516" s="201"/>
      <c r="AA1516" s="201"/>
      <c r="AB1516" s="201" t="str">
        <f t="shared" si="144"/>
        <v>No</v>
      </c>
      <c r="AC1516" s="201" t="str">
        <f t="shared" si="145"/>
        <v/>
      </c>
      <c r="AD1516" s="201" t="str">
        <f t="shared" si="143"/>
        <v/>
      </c>
      <c r="AE1516" s="202" t="str">
        <f t="shared" si="146"/>
        <v/>
      </c>
      <c r="AF1516" s="202" t="str">
        <f t="shared" si="147"/>
        <v/>
      </c>
      <c r="AG1516" s="202" t="str">
        <f t="shared" si="148"/>
        <v/>
      </c>
      <c r="AH1516" s="202"/>
      <c r="AI1516" s="1"/>
      <c r="AJ1516" s="217"/>
      <c r="AK1516" s="217"/>
      <c r="AL1516" s="217"/>
      <c r="AM1516" s="217"/>
      <c r="AO1516" s="217"/>
    </row>
    <row r="1517" spans="20:41" x14ac:dyDescent="0.25">
      <c r="T1517" s="200">
        <v>1507</v>
      </c>
      <c r="U1517" s="197">
        <f>IFERROR(INDEX(Sales!$B$6:$F$5005,$T1517,MATCH(U$10,Sales!$B$5:$F$5,0)),"")</f>
        <v>0</v>
      </c>
      <c r="V1517" s="196">
        <f>IFERROR(INDEX(Sales!$B$6:$F$5005,$T1517,MATCH(V$10,Sales!$B$5:$F$5,0)),"")</f>
        <v>0</v>
      </c>
      <c r="W1517" s="196">
        <f>IFERROR(INDEX(Sales!$B$6:$F$5005,$T1517,MATCH(W$10,Sales!$B$5:$F$5,0)),"")</f>
        <v>0</v>
      </c>
      <c r="X1517" s="196">
        <f>IFERROR(INDEX(Sales!$B$6:$F$5005,$T1517,MATCH(X$10,Sales!$B$5:$F$5,0)),"")</f>
        <v>0</v>
      </c>
      <c r="Y1517" s="220">
        <f>IFERROR(INDEX(Sales!$B$6:$F$5005,$T1517,MATCH(Y$10,Sales!$B$5:$F$5,0)),"")</f>
        <v>0</v>
      </c>
      <c r="Z1517" s="201"/>
      <c r="AA1517" s="201"/>
      <c r="AB1517" s="201" t="str">
        <f t="shared" si="144"/>
        <v>No</v>
      </c>
      <c r="AC1517" s="201" t="str">
        <f t="shared" si="145"/>
        <v/>
      </c>
      <c r="AD1517" s="201" t="str">
        <f t="shared" si="143"/>
        <v/>
      </c>
      <c r="AE1517" s="202" t="str">
        <f t="shared" si="146"/>
        <v/>
      </c>
      <c r="AF1517" s="202" t="str">
        <f t="shared" si="147"/>
        <v/>
      </c>
      <c r="AG1517" s="202" t="str">
        <f t="shared" si="148"/>
        <v/>
      </c>
      <c r="AH1517" s="202"/>
      <c r="AI1517" s="1"/>
      <c r="AJ1517" s="217"/>
      <c r="AK1517" s="217"/>
      <c r="AL1517" s="217"/>
      <c r="AM1517" s="217"/>
      <c r="AO1517" s="217"/>
    </row>
    <row r="1518" spans="20:41" x14ac:dyDescent="0.25">
      <c r="T1518" s="200">
        <v>1508</v>
      </c>
      <c r="U1518" s="197">
        <f>IFERROR(INDEX(Sales!$B$6:$F$5005,$T1518,MATCH(U$10,Sales!$B$5:$F$5,0)),"")</f>
        <v>0</v>
      </c>
      <c r="V1518" s="196">
        <f>IFERROR(INDEX(Sales!$B$6:$F$5005,$T1518,MATCH(V$10,Sales!$B$5:$F$5,0)),"")</f>
        <v>0</v>
      </c>
      <c r="W1518" s="196">
        <f>IFERROR(INDEX(Sales!$B$6:$F$5005,$T1518,MATCH(W$10,Sales!$B$5:$F$5,0)),"")</f>
        <v>0</v>
      </c>
      <c r="X1518" s="196">
        <f>IFERROR(INDEX(Sales!$B$6:$F$5005,$T1518,MATCH(X$10,Sales!$B$5:$F$5,0)),"")</f>
        <v>0</v>
      </c>
      <c r="Y1518" s="220">
        <f>IFERROR(INDEX(Sales!$B$6:$F$5005,$T1518,MATCH(Y$10,Sales!$B$5:$F$5,0)),"")</f>
        <v>0</v>
      </c>
      <c r="Z1518" s="201"/>
      <c r="AA1518" s="201"/>
      <c r="AB1518" s="201" t="str">
        <f t="shared" si="144"/>
        <v>No</v>
      </c>
      <c r="AC1518" s="201" t="str">
        <f t="shared" si="145"/>
        <v/>
      </c>
      <c r="AD1518" s="201" t="str">
        <f t="shared" si="143"/>
        <v/>
      </c>
      <c r="AE1518" s="202" t="str">
        <f t="shared" si="146"/>
        <v/>
      </c>
      <c r="AF1518" s="202" t="str">
        <f t="shared" si="147"/>
        <v/>
      </c>
      <c r="AG1518" s="202" t="str">
        <f t="shared" si="148"/>
        <v/>
      </c>
      <c r="AH1518" s="202"/>
      <c r="AI1518" s="1"/>
      <c r="AJ1518" s="217"/>
      <c r="AK1518" s="217"/>
      <c r="AL1518" s="217"/>
      <c r="AM1518" s="217"/>
      <c r="AO1518" s="217"/>
    </row>
    <row r="1519" spans="20:41" x14ac:dyDescent="0.25">
      <c r="T1519" s="200">
        <v>1509</v>
      </c>
      <c r="U1519" s="197">
        <f>IFERROR(INDEX(Sales!$B$6:$F$5005,$T1519,MATCH(U$10,Sales!$B$5:$F$5,0)),"")</f>
        <v>0</v>
      </c>
      <c r="V1519" s="196">
        <f>IFERROR(INDEX(Sales!$B$6:$F$5005,$T1519,MATCH(V$10,Sales!$B$5:$F$5,0)),"")</f>
        <v>0</v>
      </c>
      <c r="W1519" s="196">
        <f>IFERROR(INDEX(Sales!$B$6:$F$5005,$T1519,MATCH(W$10,Sales!$B$5:$F$5,0)),"")</f>
        <v>0</v>
      </c>
      <c r="X1519" s="196">
        <f>IFERROR(INDEX(Sales!$B$6:$F$5005,$T1519,MATCH(X$10,Sales!$B$5:$F$5,0)),"")</f>
        <v>0</v>
      </c>
      <c r="Y1519" s="220">
        <f>IFERROR(INDEX(Sales!$B$6:$F$5005,$T1519,MATCH(Y$10,Sales!$B$5:$F$5,0)),"")</f>
        <v>0</v>
      </c>
      <c r="Z1519" s="201"/>
      <c r="AA1519" s="201"/>
      <c r="AB1519" s="201" t="str">
        <f t="shared" si="144"/>
        <v>No</v>
      </c>
      <c r="AC1519" s="201" t="str">
        <f t="shared" si="145"/>
        <v/>
      </c>
      <c r="AD1519" s="201" t="str">
        <f t="shared" si="143"/>
        <v/>
      </c>
      <c r="AE1519" s="202" t="str">
        <f t="shared" si="146"/>
        <v/>
      </c>
      <c r="AF1519" s="202" t="str">
        <f t="shared" si="147"/>
        <v/>
      </c>
      <c r="AG1519" s="202" t="str">
        <f t="shared" si="148"/>
        <v/>
      </c>
      <c r="AH1519" s="202"/>
      <c r="AI1519" s="1"/>
      <c r="AJ1519" s="217"/>
      <c r="AK1519" s="217"/>
      <c r="AL1519" s="217"/>
      <c r="AM1519" s="217"/>
      <c r="AO1519" s="217"/>
    </row>
    <row r="1520" spans="20:41" x14ac:dyDescent="0.25">
      <c r="T1520" s="200">
        <v>1510</v>
      </c>
      <c r="U1520" s="197">
        <f>IFERROR(INDEX(Sales!$B$6:$F$5005,$T1520,MATCH(U$10,Sales!$B$5:$F$5,0)),"")</f>
        <v>0</v>
      </c>
      <c r="V1520" s="196">
        <f>IFERROR(INDEX(Sales!$B$6:$F$5005,$T1520,MATCH(V$10,Sales!$B$5:$F$5,0)),"")</f>
        <v>0</v>
      </c>
      <c r="W1520" s="196">
        <f>IFERROR(INDEX(Sales!$B$6:$F$5005,$T1520,MATCH(W$10,Sales!$B$5:$F$5,0)),"")</f>
        <v>0</v>
      </c>
      <c r="X1520" s="196">
        <f>IFERROR(INDEX(Sales!$B$6:$F$5005,$T1520,MATCH(X$10,Sales!$B$5:$F$5,0)),"")</f>
        <v>0</v>
      </c>
      <c r="Y1520" s="220">
        <f>IFERROR(INDEX(Sales!$B$6:$F$5005,$T1520,MATCH(Y$10,Sales!$B$5:$F$5,0)),"")</f>
        <v>0</v>
      </c>
      <c r="Z1520" s="201"/>
      <c r="AA1520" s="201"/>
      <c r="AB1520" s="201" t="str">
        <f t="shared" si="144"/>
        <v>No</v>
      </c>
      <c r="AC1520" s="201" t="str">
        <f t="shared" si="145"/>
        <v/>
      </c>
      <c r="AD1520" s="201" t="str">
        <f t="shared" si="143"/>
        <v/>
      </c>
      <c r="AE1520" s="202" t="str">
        <f t="shared" si="146"/>
        <v/>
      </c>
      <c r="AF1520" s="202" t="str">
        <f t="shared" si="147"/>
        <v/>
      </c>
      <c r="AG1520" s="202" t="str">
        <f t="shared" si="148"/>
        <v/>
      </c>
      <c r="AH1520" s="202"/>
      <c r="AI1520" s="1"/>
      <c r="AJ1520" s="217"/>
      <c r="AK1520" s="217"/>
      <c r="AL1520" s="217"/>
      <c r="AM1520" s="217"/>
      <c r="AO1520" s="217"/>
    </row>
    <row r="1521" spans="20:41" x14ac:dyDescent="0.25">
      <c r="T1521" s="200">
        <v>1511</v>
      </c>
      <c r="U1521" s="197">
        <f>IFERROR(INDEX(Sales!$B$6:$F$5005,$T1521,MATCH(U$10,Sales!$B$5:$F$5,0)),"")</f>
        <v>0</v>
      </c>
      <c r="V1521" s="196">
        <f>IFERROR(INDEX(Sales!$B$6:$F$5005,$T1521,MATCH(V$10,Sales!$B$5:$F$5,0)),"")</f>
        <v>0</v>
      </c>
      <c r="W1521" s="196">
        <f>IFERROR(INDEX(Sales!$B$6:$F$5005,$T1521,MATCH(W$10,Sales!$B$5:$F$5,0)),"")</f>
        <v>0</v>
      </c>
      <c r="X1521" s="196">
        <f>IFERROR(INDEX(Sales!$B$6:$F$5005,$T1521,MATCH(X$10,Sales!$B$5:$F$5,0)),"")</f>
        <v>0</v>
      </c>
      <c r="Y1521" s="220">
        <f>IFERROR(INDEX(Sales!$B$6:$F$5005,$T1521,MATCH(Y$10,Sales!$B$5:$F$5,0)),"")</f>
        <v>0</v>
      </c>
      <c r="Z1521" s="201"/>
      <c r="AA1521" s="201"/>
      <c r="AB1521" s="201" t="str">
        <f t="shared" si="144"/>
        <v>No</v>
      </c>
      <c r="AC1521" s="201" t="str">
        <f t="shared" si="145"/>
        <v/>
      </c>
      <c r="AD1521" s="201" t="str">
        <f t="shared" si="143"/>
        <v/>
      </c>
      <c r="AE1521" s="202" t="str">
        <f t="shared" si="146"/>
        <v/>
      </c>
      <c r="AF1521" s="202" t="str">
        <f t="shared" si="147"/>
        <v/>
      </c>
      <c r="AG1521" s="202" t="str">
        <f t="shared" si="148"/>
        <v/>
      </c>
      <c r="AH1521" s="202"/>
      <c r="AI1521" s="1"/>
      <c r="AJ1521" s="217"/>
      <c r="AK1521" s="217"/>
      <c r="AL1521" s="217"/>
      <c r="AM1521" s="217"/>
      <c r="AO1521" s="217"/>
    </row>
    <row r="1522" spans="20:41" x14ac:dyDescent="0.25">
      <c r="T1522" s="200">
        <v>1512</v>
      </c>
      <c r="U1522" s="197">
        <f>IFERROR(INDEX(Sales!$B$6:$F$5005,$T1522,MATCH(U$10,Sales!$B$5:$F$5,0)),"")</f>
        <v>0</v>
      </c>
      <c r="V1522" s="196">
        <f>IFERROR(INDEX(Sales!$B$6:$F$5005,$T1522,MATCH(V$10,Sales!$B$5:$F$5,0)),"")</f>
        <v>0</v>
      </c>
      <c r="W1522" s="196">
        <f>IFERROR(INDEX(Sales!$B$6:$F$5005,$T1522,MATCH(W$10,Sales!$B$5:$F$5,0)),"")</f>
        <v>0</v>
      </c>
      <c r="X1522" s="196">
        <f>IFERROR(INDEX(Sales!$B$6:$F$5005,$T1522,MATCH(X$10,Sales!$B$5:$F$5,0)),"")</f>
        <v>0</v>
      </c>
      <c r="Y1522" s="220">
        <f>IFERROR(INDEX(Sales!$B$6:$F$5005,$T1522,MATCH(Y$10,Sales!$B$5:$F$5,0)),"")</f>
        <v>0</v>
      </c>
      <c r="Z1522" s="201"/>
      <c r="AA1522" s="201"/>
      <c r="AB1522" s="201" t="str">
        <f t="shared" si="144"/>
        <v>No</v>
      </c>
      <c r="AC1522" s="201" t="str">
        <f t="shared" si="145"/>
        <v/>
      </c>
      <c r="AD1522" s="201" t="str">
        <f t="shared" si="143"/>
        <v/>
      </c>
      <c r="AE1522" s="202" t="str">
        <f t="shared" si="146"/>
        <v/>
      </c>
      <c r="AF1522" s="202" t="str">
        <f t="shared" si="147"/>
        <v/>
      </c>
      <c r="AG1522" s="202" t="str">
        <f t="shared" si="148"/>
        <v/>
      </c>
      <c r="AH1522" s="202"/>
      <c r="AI1522" s="1"/>
      <c r="AJ1522" s="217"/>
      <c r="AK1522" s="217"/>
      <c r="AL1522" s="217"/>
      <c r="AM1522" s="217"/>
      <c r="AO1522" s="217"/>
    </row>
    <row r="1523" spans="20:41" x14ac:dyDescent="0.25">
      <c r="T1523" s="200">
        <v>1513</v>
      </c>
      <c r="U1523" s="197">
        <f>IFERROR(INDEX(Sales!$B$6:$F$5005,$T1523,MATCH(U$10,Sales!$B$5:$F$5,0)),"")</f>
        <v>0</v>
      </c>
      <c r="V1523" s="196">
        <f>IFERROR(INDEX(Sales!$B$6:$F$5005,$T1523,MATCH(V$10,Sales!$B$5:$F$5,0)),"")</f>
        <v>0</v>
      </c>
      <c r="W1523" s="196">
        <f>IFERROR(INDEX(Sales!$B$6:$F$5005,$T1523,MATCH(W$10,Sales!$B$5:$F$5,0)),"")</f>
        <v>0</v>
      </c>
      <c r="X1523" s="196">
        <f>IFERROR(INDEX(Sales!$B$6:$F$5005,$T1523,MATCH(X$10,Sales!$B$5:$F$5,0)),"")</f>
        <v>0</v>
      </c>
      <c r="Y1523" s="220">
        <f>IFERROR(INDEX(Sales!$B$6:$F$5005,$T1523,MATCH(Y$10,Sales!$B$5:$F$5,0)),"")</f>
        <v>0</v>
      </c>
      <c r="Z1523" s="201"/>
      <c r="AA1523" s="201"/>
      <c r="AB1523" s="201" t="str">
        <f t="shared" si="144"/>
        <v>No</v>
      </c>
      <c r="AC1523" s="201" t="str">
        <f t="shared" si="145"/>
        <v/>
      </c>
      <c r="AD1523" s="201" t="str">
        <f t="shared" si="143"/>
        <v/>
      </c>
      <c r="AE1523" s="202" t="str">
        <f t="shared" si="146"/>
        <v/>
      </c>
      <c r="AF1523" s="202" t="str">
        <f t="shared" si="147"/>
        <v/>
      </c>
      <c r="AG1523" s="202" t="str">
        <f t="shared" si="148"/>
        <v/>
      </c>
      <c r="AH1523" s="202"/>
      <c r="AI1523" s="1"/>
      <c r="AJ1523" s="217"/>
      <c r="AK1523" s="217"/>
      <c r="AL1523" s="217"/>
      <c r="AM1523" s="217"/>
      <c r="AO1523" s="217"/>
    </row>
    <row r="1524" spans="20:41" x14ac:dyDescent="0.25">
      <c r="T1524" s="200">
        <v>1514</v>
      </c>
      <c r="U1524" s="197">
        <f>IFERROR(INDEX(Sales!$B$6:$F$5005,$T1524,MATCH(U$10,Sales!$B$5:$F$5,0)),"")</f>
        <v>0</v>
      </c>
      <c r="V1524" s="196">
        <f>IFERROR(INDEX(Sales!$B$6:$F$5005,$T1524,MATCH(V$10,Sales!$B$5:$F$5,0)),"")</f>
        <v>0</v>
      </c>
      <c r="W1524" s="196">
        <f>IFERROR(INDEX(Sales!$B$6:$F$5005,$T1524,MATCH(W$10,Sales!$B$5:$F$5,0)),"")</f>
        <v>0</v>
      </c>
      <c r="X1524" s="196">
        <f>IFERROR(INDEX(Sales!$B$6:$F$5005,$T1524,MATCH(X$10,Sales!$B$5:$F$5,0)),"")</f>
        <v>0</v>
      </c>
      <c r="Y1524" s="220">
        <f>IFERROR(INDEX(Sales!$B$6:$F$5005,$T1524,MATCH(Y$10,Sales!$B$5:$F$5,0)),"")</f>
        <v>0</v>
      </c>
      <c r="Z1524" s="201"/>
      <c r="AA1524" s="201"/>
      <c r="AB1524" s="201" t="str">
        <f t="shared" si="144"/>
        <v>No</v>
      </c>
      <c r="AC1524" s="201" t="str">
        <f t="shared" si="145"/>
        <v/>
      </c>
      <c r="AD1524" s="201" t="str">
        <f t="shared" si="143"/>
        <v/>
      </c>
      <c r="AE1524" s="202" t="str">
        <f t="shared" si="146"/>
        <v/>
      </c>
      <c r="AF1524" s="202" t="str">
        <f t="shared" si="147"/>
        <v/>
      </c>
      <c r="AG1524" s="202" t="str">
        <f t="shared" si="148"/>
        <v/>
      </c>
      <c r="AH1524" s="202"/>
      <c r="AI1524" s="1"/>
      <c r="AJ1524" s="217"/>
      <c r="AK1524" s="217"/>
      <c r="AL1524" s="217"/>
      <c r="AM1524" s="217"/>
      <c r="AO1524" s="217"/>
    </row>
    <row r="1525" spans="20:41" x14ac:dyDescent="0.25">
      <c r="T1525" s="200">
        <v>1515</v>
      </c>
      <c r="U1525" s="197">
        <f>IFERROR(INDEX(Sales!$B$6:$F$5005,$T1525,MATCH(U$10,Sales!$B$5:$F$5,0)),"")</f>
        <v>0</v>
      </c>
      <c r="V1525" s="196">
        <f>IFERROR(INDEX(Sales!$B$6:$F$5005,$T1525,MATCH(V$10,Sales!$B$5:$F$5,0)),"")</f>
        <v>0</v>
      </c>
      <c r="W1525" s="196">
        <f>IFERROR(INDEX(Sales!$B$6:$F$5005,$T1525,MATCH(W$10,Sales!$B$5:$F$5,0)),"")</f>
        <v>0</v>
      </c>
      <c r="X1525" s="196">
        <f>IFERROR(INDEX(Sales!$B$6:$F$5005,$T1525,MATCH(X$10,Sales!$B$5:$F$5,0)),"")</f>
        <v>0</v>
      </c>
      <c r="Y1525" s="220">
        <f>IFERROR(INDEX(Sales!$B$6:$F$5005,$T1525,MATCH(Y$10,Sales!$B$5:$F$5,0)),"")</f>
        <v>0</v>
      </c>
      <c r="Z1525" s="201"/>
      <c r="AA1525" s="201"/>
      <c r="AB1525" s="201" t="str">
        <f t="shared" si="144"/>
        <v>No</v>
      </c>
      <c r="AC1525" s="201" t="str">
        <f t="shared" si="145"/>
        <v/>
      </c>
      <c r="AD1525" s="201" t="str">
        <f t="shared" si="143"/>
        <v/>
      </c>
      <c r="AE1525" s="202" t="str">
        <f t="shared" si="146"/>
        <v/>
      </c>
      <c r="AF1525" s="202" t="str">
        <f t="shared" si="147"/>
        <v/>
      </c>
      <c r="AG1525" s="202" t="str">
        <f t="shared" si="148"/>
        <v/>
      </c>
      <c r="AH1525" s="202"/>
      <c r="AI1525" s="1"/>
      <c r="AJ1525" s="217"/>
      <c r="AK1525" s="217"/>
      <c r="AL1525" s="217"/>
      <c r="AM1525" s="217"/>
      <c r="AO1525" s="217"/>
    </row>
    <row r="1526" spans="20:41" x14ac:dyDescent="0.25">
      <c r="T1526" s="200">
        <v>1516</v>
      </c>
      <c r="U1526" s="197">
        <f>IFERROR(INDEX(Sales!$B$6:$F$5005,$T1526,MATCH(U$10,Sales!$B$5:$F$5,0)),"")</f>
        <v>0</v>
      </c>
      <c r="V1526" s="196">
        <f>IFERROR(INDEX(Sales!$B$6:$F$5005,$T1526,MATCH(V$10,Sales!$B$5:$F$5,0)),"")</f>
        <v>0</v>
      </c>
      <c r="W1526" s="196">
        <f>IFERROR(INDEX(Sales!$B$6:$F$5005,$T1526,MATCH(W$10,Sales!$B$5:$F$5,0)),"")</f>
        <v>0</v>
      </c>
      <c r="X1526" s="196">
        <f>IFERROR(INDEX(Sales!$B$6:$F$5005,$T1526,MATCH(X$10,Sales!$B$5:$F$5,0)),"")</f>
        <v>0</v>
      </c>
      <c r="Y1526" s="220">
        <f>IFERROR(INDEX(Sales!$B$6:$F$5005,$T1526,MATCH(Y$10,Sales!$B$5:$F$5,0)),"")</f>
        <v>0</v>
      </c>
      <c r="Z1526" s="201"/>
      <c r="AA1526" s="201"/>
      <c r="AB1526" s="201" t="str">
        <f t="shared" si="144"/>
        <v>No</v>
      </c>
      <c r="AC1526" s="201" t="str">
        <f t="shared" si="145"/>
        <v/>
      </c>
      <c r="AD1526" s="201" t="str">
        <f t="shared" si="143"/>
        <v/>
      </c>
      <c r="AE1526" s="202" t="str">
        <f t="shared" si="146"/>
        <v/>
      </c>
      <c r="AF1526" s="202" t="str">
        <f t="shared" si="147"/>
        <v/>
      </c>
      <c r="AG1526" s="202" t="str">
        <f t="shared" si="148"/>
        <v/>
      </c>
      <c r="AH1526" s="202"/>
      <c r="AI1526" s="1"/>
      <c r="AJ1526" s="217"/>
      <c r="AK1526" s="217"/>
      <c r="AL1526" s="217"/>
      <c r="AM1526" s="217"/>
      <c r="AO1526" s="217"/>
    </row>
    <row r="1527" spans="20:41" x14ac:dyDescent="0.25">
      <c r="T1527" s="200">
        <v>1517</v>
      </c>
      <c r="U1527" s="197">
        <f>IFERROR(INDEX(Sales!$B$6:$F$5005,$T1527,MATCH(U$10,Sales!$B$5:$F$5,0)),"")</f>
        <v>0</v>
      </c>
      <c r="V1527" s="196">
        <f>IFERROR(INDEX(Sales!$B$6:$F$5005,$T1527,MATCH(V$10,Sales!$B$5:$F$5,0)),"")</f>
        <v>0</v>
      </c>
      <c r="W1527" s="196">
        <f>IFERROR(INDEX(Sales!$B$6:$F$5005,$T1527,MATCH(W$10,Sales!$B$5:$F$5,0)),"")</f>
        <v>0</v>
      </c>
      <c r="X1527" s="196">
        <f>IFERROR(INDEX(Sales!$B$6:$F$5005,$T1527,MATCH(X$10,Sales!$B$5:$F$5,0)),"")</f>
        <v>0</v>
      </c>
      <c r="Y1527" s="220">
        <f>IFERROR(INDEX(Sales!$B$6:$F$5005,$T1527,MATCH(Y$10,Sales!$B$5:$F$5,0)),"")</f>
        <v>0</v>
      </c>
      <c r="Z1527" s="201"/>
      <c r="AA1527" s="201"/>
      <c r="AB1527" s="201" t="str">
        <f t="shared" si="144"/>
        <v>No</v>
      </c>
      <c r="AC1527" s="201" t="str">
        <f t="shared" si="145"/>
        <v/>
      </c>
      <c r="AD1527" s="201" t="str">
        <f t="shared" si="143"/>
        <v/>
      </c>
      <c r="AE1527" s="202" t="str">
        <f t="shared" si="146"/>
        <v/>
      </c>
      <c r="AF1527" s="202" t="str">
        <f t="shared" si="147"/>
        <v/>
      </c>
      <c r="AG1527" s="202" t="str">
        <f t="shared" si="148"/>
        <v/>
      </c>
      <c r="AH1527" s="202"/>
      <c r="AI1527" s="1"/>
      <c r="AJ1527" s="217"/>
      <c r="AK1527" s="217"/>
      <c r="AL1527" s="217"/>
      <c r="AM1527" s="217"/>
      <c r="AO1527" s="217"/>
    </row>
    <row r="1528" spans="20:41" x14ac:dyDescent="0.25">
      <c r="T1528" s="200">
        <v>1518</v>
      </c>
      <c r="U1528" s="197">
        <f>IFERROR(INDEX(Sales!$B$6:$F$5005,$T1528,MATCH(U$10,Sales!$B$5:$F$5,0)),"")</f>
        <v>0</v>
      </c>
      <c r="V1528" s="196">
        <f>IFERROR(INDEX(Sales!$B$6:$F$5005,$T1528,MATCH(V$10,Sales!$B$5:$F$5,0)),"")</f>
        <v>0</v>
      </c>
      <c r="W1528" s="196">
        <f>IFERROR(INDEX(Sales!$B$6:$F$5005,$T1528,MATCH(W$10,Sales!$B$5:$F$5,0)),"")</f>
        <v>0</v>
      </c>
      <c r="X1528" s="196">
        <f>IFERROR(INDEX(Sales!$B$6:$F$5005,$T1528,MATCH(X$10,Sales!$B$5:$F$5,0)),"")</f>
        <v>0</v>
      </c>
      <c r="Y1528" s="220">
        <f>IFERROR(INDEX(Sales!$B$6:$F$5005,$T1528,MATCH(Y$10,Sales!$B$5:$F$5,0)),"")</f>
        <v>0</v>
      </c>
      <c r="Z1528" s="201"/>
      <c r="AA1528" s="201"/>
      <c r="AB1528" s="201" t="str">
        <f t="shared" si="144"/>
        <v>No</v>
      </c>
      <c r="AC1528" s="201" t="str">
        <f t="shared" si="145"/>
        <v/>
      </c>
      <c r="AD1528" s="201" t="str">
        <f t="shared" si="143"/>
        <v/>
      </c>
      <c r="AE1528" s="202" t="str">
        <f t="shared" si="146"/>
        <v/>
      </c>
      <c r="AF1528" s="202" t="str">
        <f t="shared" si="147"/>
        <v/>
      </c>
      <c r="AG1528" s="202" t="str">
        <f t="shared" si="148"/>
        <v/>
      </c>
      <c r="AH1528" s="202"/>
      <c r="AI1528" s="1"/>
      <c r="AJ1528" s="217"/>
      <c r="AK1528" s="217"/>
      <c r="AL1528" s="217"/>
      <c r="AM1528" s="217"/>
      <c r="AO1528" s="217"/>
    </row>
    <row r="1529" spans="20:41" x14ac:dyDescent="0.25">
      <c r="T1529" s="200">
        <v>1519</v>
      </c>
      <c r="U1529" s="197">
        <f>IFERROR(INDEX(Sales!$B$6:$F$5005,$T1529,MATCH(U$10,Sales!$B$5:$F$5,0)),"")</f>
        <v>0</v>
      </c>
      <c r="V1529" s="196">
        <f>IFERROR(INDEX(Sales!$B$6:$F$5005,$T1529,MATCH(V$10,Sales!$B$5:$F$5,0)),"")</f>
        <v>0</v>
      </c>
      <c r="W1529" s="196">
        <f>IFERROR(INDEX(Sales!$B$6:$F$5005,$T1529,MATCH(W$10,Sales!$B$5:$F$5,0)),"")</f>
        <v>0</v>
      </c>
      <c r="X1529" s="196">
        <f>IFERROR(INDEX(Sales!$B$6:$F$5005,$T1529,MATCH(X$10,Sales!$B$5:$F$5,0)),"")</f>
        <v>0</v>
      </c>
      <c r="Y1529" s="220">
        <f>IFERROR(INDEX(Sales!$B$6:$F$5005,$T1529,MATCH(Y$10,Sales!$B$5:$F$5,0)),"")</f>
        <v>0</v>
      </c>
      <c r="Z1529" s="201"/>
      <c r="AA1529" s="201"/>
      <c r="AB1529" s="201" t="str">
        <f t="shared" si="144"/>
        <v>No</v>
      </c>
      <c r="AC1529" s="201" t="str">
        <f t="shared" si="145"/>
        <v/>
      </c>
      <c r="AD1529" s="201" t="str">
        <f t="shared" si="143"/>
        <v/>
      </c>
      <c r="AE1529" s="202" t="str">
        <f t="shared" si="146"/>
        <v/>
      </c>
      <c r="AF1529" s="202" t="str">
        <f t="shared" si="147"/>
        <v/>
      </c>
      <c r="AG1529" s="202" t="str">
        <f t="shared" si="148"/>
        <v/>
      </c>
      <c r="AH1529" s="202"/>
      <c r="AI1529" s="1"/>
      <c r="AJ1529" s="217"/>
      <c r="AK1529" s="217"/>
      <c r="AL1529" s="217"/>
      <c r="AM1529" s="217"/>
      <c r="AO1529" s="217"/>
    </row>
    <row r="1530" spans="20:41" x14ac:dyDescent="0.25">
      <c r="T1530" s="200">
        <v>1520</v>
      </c>
      <c r="U1530" s="197">
        <f>IFERROR(INDEX(Sales!$B$6:$F$5005,$T1530,MATCH(U$10,Sales!$B$5:$F$5,0)),"")</f>
        <v>0</v>
      </c>
      <c r="V1530" s="196">
        <f>IFERROR(INDEX(Sales!$B$6:$F$5005,$T1530,MATCH(V$10,Sales!$B$5:$F$5,0)),"")</f>
        <v>0</v>
      </c>
      <c r="W1530" s="196">
        <f>IFERROR(INDEX(Sales!$B$6:$F$5005,$T1530,MATCH(W$10,Sales!$B$5:$F$5,0)),"")</f>
        <v>0</v>
      </c>
      <c r="X1530" s="196">
        <f>IFERROR(INDEX(Sales!$B$6:$F$5005,$T1530,MATCH(X$10,Sales!$B$5:$F$5,0)),"")</f>
        <v>0</v>
      </c>
      <c r="Y1530" s="220">
        <f>IFERROR(INDEX(Sales!$B$6:$F$5005,$T1530,MATCH(Y$10,Sales!$B$5:$F$5,0)),"")</f>
        <v>0</v>
      </c>
      <c r="Z1530" s="201"/>
      <c r="AA1530" s="201"/>
      <c r="AB1530" s="201" t="str">
        <f t="shared" si="144"/>
        <v>No</v>
      </c>
      <c r="AC1530" s="201" t="str">
        <f t="shared" si="145"/>
        <v/>
      </c>
      <c r="AD1530" s="201" t="str">
        <f t="shared" si="143"/>
        <v/>
      </c>
      <c r="AE1530" s="202" t="str">
        <f t="shared" si="146"/>
        <v/>
      </c>
      <c r="AF1530" s="202" t="str">
        <f t="shared" si="147"/>
        <v/>
      </c>
      <c r="AG1530" s="202" t="str">
        <f t="shared" si="148"/>
        <v/>
      </c>
      <c r="AH1530" s="202"/>
      <c r="AI1530" s="1"/>
      <c r="AJ1530" s="217"/>
      <c r="AK1530" s="217"/>
      <c r="AL1530" s="217"/>
      <c r="AM1530" s="217"/>
      <c r="AO1530" s="217"/>
    </row>
    <row r="1531" spans="20:41" x14ac:dyDescent="0.25">
      <c r="T1531" s="200">
        <v>1521</v>
      </c>
      <c r="U1531" s="197">
        <f>IFERROR(INDEX(Sales!$B$6:$F$5005,$T1531,MATCH(U$10,Sales!$B$5:$F$5,0)),"")</f>
        <v>0</v>
      </c>
      <c r="V1531" s="196">
        <f>IFERROR(INDEX(Sales!$B$6:$F$5005,$T1531,MATCH(V$10,Sales!$B$5:$F$5,0)),"")</f>
        <v>0</v>
      </c>
      <c r="W1531" s="196">
        <f>IFERROR(INDEX(Sales!$B$6:$F$5005,$T1531,MATCH(W$10,Sales!$B$5:$F$5,0)),"")</f>
        <v>0</v>
      </c>
      <c r="X1531" s="196">
        <f>IFERROR(INDEX(Sales!$B$6:$F$5005,$T1531,MATCH(X$10,Sales!$B$5:$F$5,0)),"")</f>
        <v>0</v>
      </c>
      <c r="Y1531" s="220">
        <f>IFERROR(INDEX(Sales!$B$6:$F$5005,$T1531,MATCH(Y$10,Sales!$B$5:$F$5,0)),"")</f>
        <v>0</v>
      </c>
      <c r="Z1531" s="201"/>
      <c r="AA1531" s="201"/>
      <c r="AB1531" s="201" t="str">
        <f t="shared" si="144"/>
        <v>No</v>
      </c>
      <c r="AC1531" s="201" t="str">
        <f t="shared" si="145"/>
        <v/>
      </c>
      <c r="AD1531" s="201" t="str">
        <f t="shared" si="143"/>
        <v/>
      </c>
      <c r="AE1531" s="202" t="str">
        <f t="shared" si="146"/>
        <v/>
      </c>
      <c r="AF1531" s="202" t="str">
        <f t="shared" si="147"/>
        <v/>
      </c>
      <c r="AG1531" s="202" t="str">
        <f t="shared" si="148"/>
        <v/>
      </c>
      <c r="AH1531" s="202"/>
      <c r="AI1531" s="1"/>
      <c r="AJ1531" s="217"/>
      <c r="AK1531" s="217"/>
      <c r="AL1531" s="217"/>
      <c r="AM1531" s="217"/>
      <c r="AO1531" s="217"/>
    </row>
    <row r="1532" spans="20:41" x14ac:dyDescent="0.25">
      <c r="T1532" s="200">
        <v>1522</v>
      </c>
      <c r="U1532" s="197">
        <f>IFERROR(INDEX(Sales!$B$6:$F$5005,$T1532,MATCH(U$10,Sales!$B$5:$F$5,0)),"")</f>
        <v>0</v>
      </c>
      <c r="V1532" s="196">
        <f>IFERROR(INDEX(Sales!$B$6:$F$5005,$T1532,MATCH(V$10,Sales!$B$5:$F$5,0)),"")</f>
        <v>0</v>
      </c>
      <c r="W1532" s="196">
        <f>IFERROR(INDEX(Sales!$B$6:$F$5005,$T1532,MATCH(W$10,Sales!$B$5:$F$5,0)),"")</f>
        <v>0</v>
      </c>
      <c r="X1532" s="196">
        <f>IFERROR(INDEX(Sales!$B$6:$F$5005,$T1532,MATCH(X$10,Sales!$B$5:$F$5,0)),"")</f>
        <v>0</v>
      </c>
      <c r="Y1532" s="220">
        <f>IFERROR(INDEX(Sales!$B$6:$F$5005,$T1532,MATCH(Y$10,Sales!$B$5:$F$5,0)),"")</f>
        <v>0</v>
      </c>
      <c r="Z1532" s="201"/>
      <c r="AA1532" s="201"/>
      <c r="AB1532" s="201" t="str">
        <f t="shared" si="144"/>
        <v>No</v>
      </c>
      <c r="AC1532" s="201" t="str">
        <f t="shared" si="145"/>
        <v/>
      </c>
      <c r="AD1532" s="201" t="str">
        <f t="shared" si="143"/>
        <v/>
      </c>
      <c r="AE1532" s="202" t="str">
        <f t="shared" si="146"/>
        <v/>
      </c>
      <c r="AF1532" s="202" t="str">
        <f t="shared" si="147"/>
        <v/>
      </c>
      <c r="AG1532" s="202" t="str">
        <f t="shared" si="148"/>
        <v/>
      </c>
      <c r="AH1532" s="202"/>
      <c r="AI1532" s="1"/>
      <c r="AJ1532" s="217"/>
      <c r="AK1532" s="217"/>
      <c r="AL1532" s="217"/>
      <c r="AM1532" s="217"/>
      <c r="AO1532" s="217"/>
    </row>
    <row r="1533" spans="20:41" x14ac:dyDescent="0.25">
      <c r="T1533" s="200">
        <v>1523</v>
      </c>
      <c r="U1533" s="197">
        <f>IFERROR(INDEX(Sales!$B$6:$F$5005,$T1533,MATCH(U$10,Sales!$B$5:$F$5,0)),"")</f>
        <v>0</v>
      </c>
      <c r="V1533" s="196">
        <f>IFERROR(INDEX(Sales!$B$6:$F$5005,$T1533,MATCH(V$10,Sales!$B$5:$F$5,0)),"")</f>
        <v>0</v>
      </c>
      <c r="W1533" s="196">
        <f>IFERROR(INDEX(Sales!$B$6:$F$5005,$T1533,MATCH(W$10,Sales!$B$5:$F$5,0)),"")</f>
        <v>0</v>
      </c>
      <c r="X1533" s="196">
        <f>IFERROR(INDEX(Sales!$B$6:$F$5005,$T1533,MATCH(X$10,Sales!$B$5:$F$5,0)),"")</f>
        <v>0</v>
      </c>
      <c r="Y1533" s="220">
        <f>IFERROR(INDEX(Sales!$B$6:$F$5005,$T1533,MATCH(Y$10,Sales!$B$5:$F$5,0)),"")</f>
        <v>0</v>
      </c>
      <c r="Z1533" s="201"/>
      <c r="AA1533" s="201"/>
      <c r="AB1533" s="201" t="str">
        <f t="shared" si="144"/>
        <v>No</v>
      </c>
      <c r="AC1533" s="201" t="str">
        <f t="shared" si="145"/>
        <v/>
      </c>
      <c r="AD1533" s="201" t="str">
        <f t="shared" si="143"/>
        <v/>
      </c>
      <c r="AE1533" s="202" t="str">
        <f t="shared" si="146"/>
        <v/>
      </c>
      <c r="AF1533" s="202" t="str">
        <f t="shared" si="147"/>
        <v/>
      </c>
      <c r="AG1533" s="202" t="str">
        <f t="shared" si="148"/>
        <v/>
      </c>
      <c r="AH1533" s="202"/>
      <c r="AI1533" s="1"/>
      <c r="AJ1533" s="217"/>
      <c r="AK1533" s="217"/>
      <c r="AL1533" s="217"/>
      <c r="AM1533" s="217"/>
      <c r="AO1533" s="217"/>
    </row>
    <row r="1534" spans="20:41" x14ac:dyDescent="0.25">
      <c r="T1534" s="200">
        <v>1524</v>
      </c>
      <c r="U1534" s="197">
        <f>IFERROR(INDEX(Sales!$B$6:$F$5005,$T1534,MATCH(U$10,Sales!$B$5:$F$5,0)),"")</f>
        <v>0</v>
      </c>
      <c r="V1534" s="196">
        <f>IFERROR(INDEX(Sales!$B$6:$F$5005,$T1534,MATCH(V$10,Sales!$B$5:$F$5,0)),"")</f>
        <v>0</v>
      </c>
      <c r="W1534" s="196">
        <f>IFERROR(INDEX(Sales!$B$6:$F$5005,$T1534,MATCH(W$10,Sales!$B$5:$F$5,0)),"")</f>
        <v>0</v>
      </c>
      <c r="X1534" s="196">
        <f>IFERROR(INDEX(Sales!$B$6:$F$5005,$T1534,MATCH(X$10,Sales!$B$5:$F$5,0)),"")</f>
        <v>0</v>
      </c>
      <c r="Y1534" s="220">
        <f>IFERROR(INDEX(Sales!$B$6:$F$5005,$T1534,MATCH(Y$10,Sales!$B$5:$F$5,0)),"")</f>
        <v>0</v>
      </c>
      <c r="Z1534" s="201"/>
      <c r="AA1534" s="201"/>
      <c r="AB1534" s="201" t="str">
        <f t="shared" si="144"/>
        <v>No</v>
      </c>
      <c r="AC1534" s="201" t="str">
        <f t="shared" si="145"/>
        <v/>
      </c>
      <c r="AD1534" s="201" t="str">
        <f t="shared" si="143"/>
        <v/>
      </c>
      <c r="AE1534" s="202" t="str">
        <f t="shared" si="146"/>
        <v/>
      </c>
      <c r="AF1534" s="202" t="str">
        <f t="shared" si="147"/>
        <v/>
      </c>
      <c r="AG1534" s="202" t="str">
        <f t="shared" si="148"/>
        <v/>
      </c>
      <c r="AH1534" s="202"/>
      <c r="AI1534" s="1"/>
      <c r="AJ1534" s="217"/>
      <c r="AK1534" s="217"/>
      <c r="AL1534" s="217"/>
      <c r="AM1534" s="217"/>
      <c r="AO1534" s="217"/>
    </row>
    <row r="1535" spans="20:41" x14ac:dyDescent="0.25">
      <c r="T1535" s="200">
        <v>1525</v>
      </c>
      <c r="U1535" s="197">
        <f>IFERROR(INDEX(Sales!$B$6:$F$5005,$T1535,MATCH(U$10,Sales!$B$5:$F$5,0)),"")</f>
        <v>0</v>
      </c>
      <c r="V1535" s="196">
        <f>IFERROR(INDEX(Sales!$B$6:$F$5005,$T1535,MATCH(V$10,Sales!$B$5:$F$5,0)),"")</f>
        <v>0</v>
      </c>
      <c r="W1535" s="196">
        <f>IFERROR(INDEX(Sales!$B$6:$F$5005,$T1535,MATCH(W$10,Sales!$B$5:$F$5,0)),"")</f>
        <v>0</v>
      </c>
      <c r="X1535" s="196">
        <f>IFERROR(INDEX(Sales!$B$6:$F$5005,$T1535,MATCH(X$10,Sales!$B$5:$F$5,0)),"")</f>
        <v>0</v>
      </c>
      <c r="Y1535" s="220">
        <f>IFERROR(INDEX(Sales!$B$6:$F$5005,$T1535,MATCH(Y$10,Sales!$B$5:$F$5,0)),"")</f>
        <v>0</v>
      </c>
      <c r="Z1535" s="201"/>
      <c r="AA1535" s="201"/>
      <c r="AB1535" s="201" t="str">
        <f t="shared" si="144"/>
        <v>No</v>
      </c>
      <c r="AC1535" s="201" t="str">
        <f t="shared" si="145"/>
        <v/>
      </c>
      <c r="AD1535" s="201" t="str">
        <f t="shared" si="143"/>
        <v/>
      </c>
      <c r="AE1535" s="202" t="str">
        <f t="shared" si="146"/>
        <v/>
      </c>
      <c r="AF1535" s="202" t="str">
        <f t="shared" si="147"/>
        <v/>
      </c>
      <c r="AG1535" s="202" t="str">
        <f t="shared" si="148"/>
        <v/>
      </c>
      <c r="AH1535" s="202"/>
      <c r="AI1535" s="1"/>
      <c r="AJ1535" s="217"/>
      <c r="AK1535" s="217"/>
      <c r="AL1535" s="217"/>
      <c r="AM1535" s="217"/>
      <c r="AO1535" s="217"/>
    </row>
    <row r="1536" spans="20:41" x14ac:dyDescent="0.25">
      <c r="T1536" s="200">
        <v>1526</v>
      </c>
      <c r="U1536" s="197">
        <f>IFERROR(INDEX(Sales!$B$6:$F$5005,$T1536,MATCH(U$10,Sales!$B$5:$F$5,0)),"")</f>
        <v>0</v>
      </c>
      <c r="V1536" s="196">
        <f>IFERROR(INDEX(Sales!$B$6:$F$5005,$T1536,MATCH(V$10,Sales!$B$5:$F$5,0)),"")</f>
        <v>0</v>
      </c>
      <c r="W1536" s="196">
        <f>IFERROR(INDEX(Sales!$B$6:$F$5005,$T1536,MATCH(W$10,Sales!$B$5:$F$5,0)),"")</f>
        <v>0</v>
      </c>
      <c r="X1536" s="196">
        <f>IFERROR(INDEX(Sales!$B$6:$F$5005,$T1536,MATCH(X$10,Sales!$B$5:$F$5,0)),"")</f>
        <v>0</v>
      </c>
      <c r="Y1536" s="220">
        <f>IFERROR(INDEX(Sales!$B$6:$F$5005,$T1536,MATCH(Y$10,Sales!$B$5:$F$5,0)),"")</f>
        <v>0</v>
      </c>
      <c r="Z1536" s="201"/>
      <c r="AA1536" s="201"/>
      <c r="AB1536" s="201" t="str">
        <f t="shared" si="144"/>
        <v>No</v>
      </c>
      <c r="AC1536" s="201" t="str">
        <f t="shared" si="145"/>
        <v/>
      </c>
      <c r="AD1536" s="201" t="str">
        <f t="shared" si="143"/>
        <v/>
      </c>
      <c r="AE1536" s="202" t="str">
        <f t="shared" si="146"/>
        <v/>
      </c>
      <c r="AF1536" s="202" t="str">
        <f t="shared" si="147"/>
        <v/>
      </c>
      <c r="AG1536" s="202" t="str">
        <f t="shared" si="148"/>
        <v/>
      </c>
      <c r="AH1536" s="202"/>
      <c r="AI1536" s="1"/>
      <c r="AJ1536" s="217"/>
      <c r="AK1536" s="217"/>
      <c r="AL1536" s="217"/>
      <c r="AM1536" s="217"/>
      <c r="AO1536" s="217"/>
    </row>
    <row r="1537" spans="20:41" x14ac:dyDescent="0.25">
      <c r="T1537" s="200">
        <v>1527</v>
      </c>
      <c r="U1537" s="197">
        <f>IFERROR(INDEX(Sales!$B$6:$F$5005,$T1537,MATCH(U$10,Sales!$B$5:$F$5,0)),"")</f>
        <v>0</v>
      </c>
      <c r="V1537" s="196">
        <f>IFERROR(INDEX(Sales!$B$6:$F$5005,$T1537,MATCH(V$10,Sales!$B$5:$F$5,0)),"")</f>
        <v>0</v>
      </c>
      <c r="W1537" s="196">
        <f>IFERROR(INDEX(Sales!$B$6:$F$5005,$T1537,MATCH(W$10,Sales!$B$5:$F$5,0)),"")</f>
        <v>0</v>
      </c>
      <c r="X1537" s="196">
        <f>IFERROR(INDEX(Sales!$B$6:$F$5005,$T1537,MATCH(X$10,Sales!$B$5:$F$5,0)),"")</f>
        <v>0</v>
      </c>
      <c r="Y1537" s="220">
        <f>IFERROR(INDEX(Sales!$B$6:$F$5005,$T1537,MATCH(Y$10,Sales!$B$5:$F$5,0)),"")</f>
        <v>0</v>
      </c>
      <c r="Z1537" s="201"/>
      <c r="AA1537" s="201"/>
      <c r="AB1537" s="201" t="str">
        <f t="shared" si="144"/>
        <v>No</v>
      </c>
      <c r="AC1537" s="201" t="str">
        <f t="shared" si="145"/>
        <v/>
      </c>
      <c r="AD1537" s="201" t="str">
        <f t="shared" si="143"/>
        <v/>
      </c>
      <c r="AE1537" s="202" t="str">
        <f t="shared" si="146"/>
        <v/>
      </c>
      <c r="AF1537" s="202" t="str">
        <f t="shared" si="147"/>
        <v/>
      </c>
      <c r="AG1537" s="202" t="str">
        <f t="shared" si="148"/>
        <v/>
      </c>
      <c r="AH1537" s="202"/>
      <c r="AI1537" s="1"/>
      <c r="AJ1537" s="217"/>
      <c r="AK1537" s="217"/>
      <c r="AL1537" s="217"/>
      <c r="AM1537" s="217"/>
      <c r="AO1537" s="217"/>
    </row>
    <row r="1538" spans="20:41" x14ac:dyDescent="0.25">
      <c r="T1538" s="200">
        <v>1528</v>
      </c>
      <c r="U1538" s="197">
        <f>IFERROR(INDEX(Sales!$B$6:$F$5005,$T1538,MATCH(U$10,Sales!$B$5:$F$5,0)),"")</f>
        <v>0</v>
      </c>
      <c r="V1538" s="196">
        <f>IFERROR(INDEX(Sales!$B$6:$F$5005,$T1538,MATCH(V$10,Sales!$B$5:$F$5,0)),"")</f>
        <v>0</v>
      </c>
      <c r="W1538" s="196">
        <f>IFERROR(INDEX(Sales!$B$6:$F$5005,$T1538,MATCH(W$10,Sales!$B$5:$F$5,0)),"")</f>
        <v>0</v>
      </c>
      <c r="X1538" s="196">
        <f>IFERROR(INDEX(Sales!$B$6:$F$5005,$T1538,MATCH(X$10,Sales!$B$5:$F$5,0)),"")</f>
        <v>0</v>
      </c>
      <c r="Y1538" s="220">
        <f>IFERROR(INDEX(Sales!$B$6:$F$5005,$T1538,MATCH(Y$10,Sales!$B$5:$F$5,0)),"")</f>
        <v>0</v>
      </c>
      <c r="Z1538" s="201"/>
      <c r="AA1538" s="201"/>
      <c r="AB1538" s="201" t="str">
        <f t="shared" si="144"/>
        <v>No</v>
      </c>
      <c r="AC1538" s="201" t="str">
        <f t="shared" si="145"/>
        <v/>
      </c>
      <c r="AD1538" s="201" t="str">
        <f t="shared" si="143"/>
        <v/>
      </c>
      <c r="AE1538" s="202" t="str">
        <f t="shared" si="146"/>
        <v/>
      </c>
      <c r="AF1538" s="202" t="str">
        <f t="shared" si="147"/>
        <v/>
      </c>
      <c r="AG1538" s="202" t="str">
        <f t="shared" si="148"/>
        <v/>
      </c>
      <c r="AH1538" s="202"/>
      <c r="AI1538" s="1"/>
      <c r="AJ1538" s="217"/>
      <c r="AK1538" s="217"/>
      <c r="AL1538" s="217"/>
      <c r="AM1538" s="217"/>
      <c r="AO1538" s="217"/>
    </row>
    <row r="1539" spans="20:41" x14ac:dyDescent="0.25">
      <c r="T1539" s="200">
        <v>1529</v>
      </c>
      <c r="U1539" s="197">
        <f>IFERROR(INDEX(Sales!$B$6:$F$5005,$T1539,MATCH(U$10,Sales!$B$5:$F$5,0)),"")</f>
        <v>0</v>
      </c>
      <c r="V1539" s="196">
        <f>IFERROR(INDEX(Sales!$B$6:$F$5005,$T1539,MATCH(V$10,Sales!$B$5:$F$5,0)),"")</f>
        <v>0</v>
      </c>
      <c r="W1539" s="196">
        <f>IFERROR(INDEX(Sales!$B$6:$F$5005,$T1539,MATCH(W$10,Sales!$B$5:$F$5,0)),"")</f>
        <v>0</v>
      </c>
      <c r="X1539" s="196">
        <f>IFERROR(INDEX(Sales!$B$6:$F$5005,$T1539,MATCH(X$10,Sales!$B$5:$F$5,0)),"")</f>
        <v>0</v>
      </c>
      <c r="Y1539" s="220">
        <f>IFERROR(INDEX(Sales!$B$6:$F$5005,$T1539,MATCH(Y$10,Sales!$B$5:$F$5,0)),"")</f>
        <v>0</v>
      </c>
      <c r="Z1539" s="201"/>
      <c r="AA1539" s="201"/>
      <c r="AB1539" s="201" t="str">
        <f t="shared" si="144"/>
        <v>No</v>
      </c>
      <c r="AC1539" s="201" t="str">
        <f t="shared" si="145"/>
        <v/>
      </c>
      <c r="AD1539" s="201" t="str">
        <f t="shared" si="143"/>
        <v/>
      </c>
      <c r="AE1539" s="202" t="str">
        <f t="shared" si="146"/>
        <v/>
      </c>
      <c r="AF1539" s="202" t="str">
        <f t="shared" si="147"/>
        <v/>
      </c>
      <c r="AG1539" s="202" t="str">
        <f t="shared" si="148"/>
        <v/>
      </c>
      <c r="AH1539" s="202"/>
      <c r="AI1539" s="1"/>
      <c r="AJ1539" s="217"/>
      <c r="AK1539" s="217"/>
      <c r="AL1539" s="217"/>
      <c r="AM1539" s="217"/>
      <c r="AO1539" s="217"/>
    </row>
    <row r="1540" spans="20:41" x14ac:dyDescent="0.25">
      <c r="T1540" s="200">
        <v>1530</v>
      </c>
      <c r="U1540" s="197">
        <f>IFERROR(INDEX(Sales!$B$6:$F$5005,$T1540,MATCH(U$10,Sales!$B$5:$F$5,0)),"")</f>
        <v>0</v>
      </c>
      <c r="V1540" s="196">
        <f>IFERROR(INDEX(Sales!$B$6:$F$5005,$T1540,MATCH(V$10,Sales!$B$5:$F$5,0)),"")</f>
        <v>0</v>
      </c>
      <c r="W1540" s="196">
        <f>IFERROR(INDEX(Sales!$B$6:$F$5005,$T1540,MATCH(W$10,Sales!$B$5:$F$5,0)),"")</f>
        <v>0</v>
      </c>
      <c r="X1540" s="196">
        <f>IFERROR(INDEX(Sales!$B$6:$F$5005,$T1540,MATCH(X$10,Sales!$B$5:$F$5,0)),"")</f>
        <v>0</v>
      </c>
      <c r="Y1540" s="220">
        <f>IFERROR(INDEX(Sales!$B$6:$F$5005,$T1540,MATCH(Y$10,Sales!$B$5:$F$5,0)),"")</f>
        <v>0</v>
      </c>
      <c r="Z1540" s="201"/>
      <c r="AA1540" s="201"/>
      <c r="AB1540" s="201" t="str">
        <f t="shared" si="144"/>
        <v>No</v>
      </c>
      <c r="AC1540" s="201" t="str">
        <f t="shared" si="145"/>
        <v/>
      </c>
      <c r="AD1540" s="201" t="str">
        <f t="shared" si="143"/>
        <v/>
      </c>
      <c r="AE1540" s="202" t="str">
        <f t="shared" si="146"/>
        <v/>
      </c>
      <c r="AF1540" s="202" t="str">
        <f t="shared" si="147"/>
        <v/>
      </c>
      <c r="AG1540" s="202" t="str">
        <f t="shared" si="148"/>
        <v/>
      </c>
      <c r="AH1540" s="202"/>
      <c r="AI1540" s="1"/>
      <c r="AJ1540" s="217"/>
      <c r="AK1540" s="217"/>
      <c r="AL1540" s="217"/>
      <c r="AM1540" s="217"/>
      <c r="AO1540" s="217"/>
    </row>
    <row r="1541" spans="20:41" x14ac:dyDescent="0.25">
      <c r="T1541" s="200">
        <v>1531</v>
      </c>
      <c r="U1541" s="197">
        <f>IFERROR(INDEX(Sales!$B$6:$F$5005,$T1541,MATCH(U$10,Sales!$B$5:$F$5,0)),"")</f>
        <v>0</v>
      </c>
      <c r="V1541" s="196">
        <f>IFERROR(INDEX(Sales!$B$6:$F$5005,$T1541,MATCH(V$10,Sales!$B$5:$F$5,0)),"")</f>
        <v>0</v>
      </c>
      <c r="W1541" s="196">
        <f>IFERROR(INDEX(Sales!$B$6:$F$5005,$T1541,MATCH(W$10,Sales!$B$5:$F$5,0)),"")</f>
        <v>0</v>
      </c>
      <c r="X1541" s="196">
        <f>IFERROR(INDEX(Sales!$B$6:$F$5005,$T1541,MATCH(X$10,Sales!$B$5:$F$5,0)),"")</f>
        <v>0</v>
      </c>
      <c r="Y1541" s="220">
        <f>IFERROR(INDEX(Sales!$B$6:$F$5005,$T1541,MATCH(Y$10,Sales!$B$5:$F$5,0)),"")</f>
        <v>0</v>
      </c>
      <c r="Z1541" s="201"/>
      <c r="AA1541" s="201"/>
      <c r="AB1541" s="201" t="str">
        <f t="shared" si="144"/>
        <v>No</v>
      </c>
      <c r="AC1541" s="201" t="str">
        <f t="shared" si="145"/>
        <v/>
      </c>
      <c r="AD1541" s="201" t="str">
        <f t="shared" si="143"/>
        <v/>
      </c>
      <c r="AE1541" s="202" t="str">
        <f t="shared" si="146"/>
        <v/>
      </c>
      <c r="AF1541" s="202" t="str">
        <f t="shared" si="147"/>
        <v/>
      </c>
      <c r="AG1541" s="202" t="str">
        <f t="shared" si="148"/>
        <v/>
      </c>
      <c r="AH1541" s="202"/>
      <c r="AI1541" s="1"/>
      <c r="AJ1541" s="217"/>
      <c r="AK1541" s="217"/>
      <c r="AL1541" s="217"/>
      <c r="AM1541" s="217"/>
      <c r="AO1541" s="217"/>
    </row>
    <row r="1542" spans="20:41" x14ac:dyDescent="0.25">
      <c r="T1542" s="200">
        <v>1532</v>
      </c>
      <c r="U1542" s="197">
        <f>IFERROR(INDEX(Sales!$B$6:$F$5005,$T1542,MATCH(U$10,Sales!$B$5:$F$5,0)),"")</f>
        <v>0</v>
      </c>
      <c r="V1542" s="196">
        <f>IFERROR(INDEX(Sales!$B$6:$F$5005,$T1542,MATCH(V$10,Sales!$B$5:$F$5,0)),"")</f>
        <v>0</v>
      </c>
      <c r="W1542" s="196">
        <f>IFERROR(INDEX(Sales!$B$6:$F$5005,$T1542,MATCH(W$10,Sales!$B$5:$F$5,0)),"")</f>
        <v>0</v>
      </c>
      <c r="X1542" s="196">
        <f>IFERROR(INDEX(Sales!$B$6:$F$5005,$T1542,MATCH(X$10,Sales!$B$5:$F$5,0)),"")</f>
        <v>0</v>
      </c>
      <c r="Y1542" s="220">
        <f>IFERROR(INDEX(Sales!$B$6:$F$5005,$T1542,MATCH(Y$10,Sales!$B$5:$F$5,0)),"")</f>
        <v>0</v>
      </c>
      <c r="Z1542" s="201"/>
      <c r="AA1542" s="201"/>
      <c r="AB1542" s="201" t="str">
        <f t="shared" si="144"/>
        <v>No</v>
      </c>
      <c r="AC1542" s="201" t="str">
        <f t="shared" si="145"/>
        <v/>
      </c>
      <c r="AD1542" s="201" t="str">
        <f t="shared" si="143"/>
        <v/>
      </c>
      <c r="AE1542" s="202" t="str">
        <f t="shared" si="146"/>
        <v/>
      </c>
      <c r="AF1542" s="202" t="str">
        <f t="shared" si="147"/>
        <v/>
      </c>
      <c r="AG1542" s="202" t="str">
        <f t="shared" si="148"/>
        <v/>
      </c>
      <c r="AH1542" s="202"/>
      <c r="AI1542" s="1"/>
      <c r="AJ1542" s="217"/>
      <c r="AK1542" s="217"/>
      <c r="AL1542" s="217"/>
      <c r="AM1542" s="217"/>
      <c r="AO1542" s="217"/>
    </row>
    <row r="1543" spans="20:41" x14ac:dyDescent="0.25">
      <c r="T1543" s="200">
        <v>1533</v>
      </c>
      <c r="U1543" s="197">
        <f>IFERROR(INDEX(Sales!$B$6:$F$5005,$T1543,MATCH(U$10,Sales!$B$5:$F$5,0)),"")</f>
        <v>0</v>
      </c>
      <c r="V1543" s="196">
        <f>IFERROR(INDEX(Sales!$B$6:$F$5005,$T1543,MATCH(V$10,Sales!$B$5:$F$5,0)),"")</f>
        <v>0</v>
      </c>
      <c r="W1543" s="196">
        <f>IFERROR(INDEX(Sales!$B$6:$F$5005,$T1543,MATCH(W$10,Sales!$B$5:$F$5,0)),"")</f>
        <v>0</v>
      </c>
      <c r="X1543" s="196">
        <f>IFERROR(INDEX(Sales!$B$6:$F$5005,$T1543,MATCH(X$10,Sales!$B$5:$F$5,0)),"")</f>
        <v>0</v>
      </c>
      <c r="Y1543" s="220">
        <f>IFERROR(INDEX(Sales!$B$6:$F$5005,$T1543,MATCH(Y$10,Sales!$B$5:$F$5,0)),"")</f>
        <v>0</v>
      </c>
      <c r="Z1543" s="201"/>
      <c r="AA1543" s="201"/>
      <c r="AB1543" s="201" t="str">
        <f t="shared" si="144"/>
        <v>No</v>
      </c>
      <c r="AC1543" s="201" t="str">
        <f t="shared" si="145"/>
        <v/>
      </c>
      <c r="AD1543" s="201" t="str">
        <f t="shared" si="143"/>
        <v/>
      </c>
      <c r="AE1543" s="202" t="str">
        <f t="shared" si="146"/>
        <v/>
      </c>
      <c r="AF1543" s="202" t="str">
        <f t="shared" si="147"/>
        <v/>
      </c>
      <c r="AG1543" s="202" t="str">
        <f t="shared" si="148"/>
        <v/>
      </c>
      <c r="AH1543" s="202"/>
      <c r="AI1543" s="1"/>
      <c r="AJ1543" s="217"/>
      <c r="AK1543" s="217"/>
      <c r="AL1543" s="217"/>
      <c r="AM1543" s="217"/>
      <c r="AO1543" s="217"/>
    </row>
    <row r="1544" spans="20:41" x14ac:dyDescent="0.25">
      <c r="T1544" s="200">
        <v>1534</v>
      </c>
      <c r="U1544" s="197">
        <f>IFERROR(INDEX(Sales!$B$6:$F$5005,$T1544,MATCH(U$10,Sales!$B$5:$F$5,0)),"")</f>
        <v>0</v>
      </c>
      <c r="V1544" s="196">
        <f>IFERROR(INDEX(Sales!$B$6:$F$5005,$T1544,MATCH(V$10,Sales!$B$5:$F$5,0)),"")</f>
        <v>0</v>
      </c>
      <c r="W1544" s="196">
        <f>IFERROR(INDEX(Sales!$B$6:$F$5005,$T1544,MATCH(W$10,Sales!$B$5:$F$5,0)),"")</f>
        <v>0</v>
      </c>
      <c r="X1544" s="196">
        <f>IFERROR(INDEX(Sales!$B$6:$F$5005,$T1544,MATCH(X$10,Sales!$B$5:$F$5,0)),"")</f>
        <v>0</v>
      </c>
      <c r="Y1544" s="220">
        <f>IFERROR(INDEX(Sales!$B$6:$F$5005,$T1544,MATCH(Y$10,Sales!$B$5:$F$5,0)),"")</f>
        <v>0</v>
      </c>
      <c r="Z1544" s="201"/>
      <c r="AA1544" s="201"/>
      <c r="AB1544" s="201" t="str">
        <f t="shared" si="144"/>
        <v>No</v>
      </c>
      <c r="AC1544" s="201" t="str">
        <f t="shared" si="145"/>
        <v/>
      </c>
      <c r="AD1544" s="201" t="str">
        <f t="shared" si="143"/>
        <v/>
      </c>
      <c r="AE1544" s="202" t="str">
        <f t="shared" si="146"/>
        <v/>
      </c>
      <c r="AF1544" s="202" t="str">
        <f t="shared" si="147"/>
        <v/>
      </c>
      <c r="AG1544" s="202" t="str">
        <f t="shared" si="148"/>
        <v/>
      </c>
      <c r="AH1544" s="202"/>
      <c r="AI1544" s="1"/>
      <c r="AJ1544" s="217"/>
      <c r="AK1544" s="217"/>
      <c r="AL1544" s="217"/>
      <c r="AM1544" s="217"/>
      <c r="AO1544" s="217"/>
    </row>
    <row r="1545" spans="20:41" x14ac:dyDescent="0.25">
      <c r="T1545" s="200">
        <v>1535</v>
      </c>
      <c r="U1545" s="197">
        <f>IFERROR(INDEX(Sales!$B$6:$F$5005,$T1545,MATCH(U$10,Sales!$B$5:$F$5,0)),"")</f>
        <v>0</v>
      </c>
      <c r="V1545" s="196">
        <f>IFERROR(INDEX(Sales!$B$6:$F$5005,$T1545,MATCH(V$10,Sales!$B$5:$F$5,0)),"")</f>
        <v>0</v>
      </c>
      <c r="W1545" s="196">
        <f>IFERROR(INDEX(Sales!$B$6:$F$5005,$T1545,MATCH(W$10,Sales!$B$5:$F$5,0)),"")</f>
        <v>0</v>
      </c>
      <c r="X1545" s="196">
        <f>IFERROR(INDEX(Sales!$B$6:$F$5005,$T1545,MATCH(X$10,Sales!$B$5:$F$5,0)),"")</f>
        <v>0</v>
      </c>
      <c r="Y1545" s="220">
        <f>IFERROR(INDEX(Sales!$B$6:$F$5005,$T1545,MATCH(Y$10,Sales!$B$5:$F$5,0)),"")</f>
        <v>0</v>
      </c>
      <c r="Z1545" s="201"/>
      <c r="AA1545" s="201"/>
      <c r="AB1545" s="201" t="str">
        <f t="shared" si="144"/>
        <v>No</v>
      </c>
      <c r="AC1545" s="201" t="str">
        <f t="shared" si="145"/>
        <v/>
      </c>
      <c r="AD1545" s="201" t="str">
        <f t="shared" si="143"/>
        <v/>
      </c>
      <c r="AE1545" s="202" t="str">
        <f t="shared" si="146"/>
        <v/>
      </c>
      <c r="AF1545" s="202" t="str">
        <f t="shared" si="147"/>
        <v/>
      </c>
      <c r="AG1545" s="202" t="str">
        <f t="shared" si="148"/>
        <v/>
      </c>
      <c r="AH1545" s="202"/>
      <c r="AI1545" s="1"/>
      <c r="AJ1545" s="217"/>
      <c r="AK1545" s="217"/>
      <c r="AL1545" s="217"/>
      <c r="AM1545" s="217"/>
      <c r="AO1545" s="217"/>
    </row>
    <row r="1546" spans="20:41" x14ac:dyDescent="0.25">
      <c r="T1546" s="200">
        <v>1536</v>
      </c>
      <c r="U1546" s="197">
        <f>IFERROR(INDEX(Sales!$B$6:$F$5005,$T1546,MATCH(U$10,Sales!$B$5:$F$5,0)),"")</f>
        <v>0</v>
      </c>
      <c r="V1546" s="196">
        <f>IFERROR(INDEX(Sales!$B$6:$F$5005,$T1546,MATCH(V$10,Sales!$B$5:$F$5,0)),"")</f>
        <v>0</v>
      </c>
      <c r="W1546" s="196">
        <f>IFERROR(INDEX(Sales!$B$6:$F$5005,$T1546,MATCH(W$10,Sales!$B$5:$F$5,0)),"")</f>
        <v>0</v>
      </c>
      <c r="X1546" s="196">
        <f>IFERROR(INDEX(Sales!$B$6:$F$5005,$T1546,MATCH(X$10,Sales!$B$5:$F$5,0)),"")</f>
        <v>0</v>
      </c>
      <c r="Y1546" s="220">
        <f>IFERROR(INDEX(Sales!$B$6:$F$5005,$T1546,MATCH(Y$10,Sales!$B$5:$F$5,0)),"")</f>
        <v>0</v>
      </c>
      <c r="Z1546" s="201"/>
      <c r="AA1546" s="201"/>
      <c r="AB1546" s="201" t="str">
        <f t="shared" si="144"/>
        <v>No</v>
      </c>
      <c r="AC1546" s="201" t="str">
        <f t="shared" si="145"/>
        <v/>
      </c>
      <c r="AD1546" s="201" t="str">
        <f t="shared" si="143"/>
        <v/>
      </c>
      <c r="AE1546" s="202" t="str">
        <f t="shared" si="146"/>
        <v/>
      </c>
      <c r="AF1546" s="202" t="str">
        <f t="shared" si="147"/>
        <v/>
      </c>
      <c r="AG1546" s="202" t="str">
        <f t="shared" si="148"/>
        <v/>
      </c>
      <c r="AH1546" s="202"/>
      <c r="AI1546" s="1"/>
      <c r="AJ1546" s="217"/>
      <c r="AK1546" s="217"/>
      <c r="AL1546" s="217"/>
      <c r="AM1546" s="217"/>
      <c r="AO1546" s="217"/>
    </row>
    <row r="1547" spans="20:41" x14ac:dyDescent="0.25">
      <c r="T1547" s="200">
        <v>1537</v>
      </c>
      <c r="U1547" s="197">
        <f>IFERROR(INDEX(Sales!$B$6:$F$5005,$T1547,MATCH(U$10,Sales!$B$5:$F$5,0)),"")</f>
        <v>0</v>
      </c>
      <c r="V1547" s="196">
        <f>IFERROR(INDEX(Sales!$B$6:$F$5005,$T1547,MATCH(V$10,Sales!$B$5:$F$5,0)),"")</f>
        <v>0</v>
      </c>
      <c r="W1547" s="196">
        <f>IFERROR(INDEX(Sales!$B$6:$F$5005,$T1547,MATCH(W$10,Sales!$B$5:$F$5,0)),"")</f>
        <v>0</v>
      </c>
      <c r="X1547" s="196">
        <f>IFERROR(INDEX(Sales!$B$6:$F$5005,$T1547,MATCH(X$10,Sales!$B$5:$F$5,0)),"")</f>
        <v>0</v>
      </c>
      <c r="Y1547" s="220">
        <f>IFERROR(INDEX(Sales!$B$6:$F$5005,$T1547,MATCH(Y$10,Sales!$B$5:$F$5,0)),"")</f>
        <v>0</v>
      </c>
      <c r="Z1547" s="201"/>
      <c r="AA1547" s="201"/>
      <c r="AB1547" s="201" t="str">
        <f t="shared" si="144"/>
        <v>No</v>
      </c>
      <c r="AC1547" s="201" t="str">
        <f t="shared" si="145"/>
        <v/>
      </c>
      <c r="AD1547" s="201" t="str">
        <f t="shared" ref="AD1547:AD1610" si="149">IF($AB1547="No","",SUM($AT$10:$BE$10)/$AR$6)</f>
        <v/>
      </c>
      <c r="AE1547" s="202" t="str">
        <f t="shared" si="146"/>
        <v/>
      </c>
      <c r="AF1547" s="202" t="str">
        <f t="shared" si="147"/>
        <v/>
      </c>
      <c r="AG1547" s="202" t="str">
        <f t="shared" si="148"/>
        <v/>
      </c>
      <c r="AH1547" s="202"/>
      <c r="AI1547" s="1"/>
      <c r="AJ1547" s="217"/>
      <c r="AK1547" s="217"/>
      <c r="AL1547" s="217"/>
      <c r="AM1547" s="217"/>
      <c r="AO1547" s="217"/>
    </row>
    <row r="1548" spans="20:41" x14ac:dyDescent="0.25">
      <c r="T1548" s="200">
        <v>1538</v>
      </c>
      <c r="U1548" s="197">
        <f>IFERROR(INDEX(Sales!$B$6:$F$5005,$T1548,MATCH(U$10,Sales!$B$5:$F$5,0)),"")</f>
        <v>0</v>
      </c>
      <c r="V1548" s="196">
        <f>IFERROR(INDEX(Sales!$B$6:$F$5005,$T1548,MATCH(V$10,Sales!$B$5:$F$5,0)),"")</f>
        <v>0</v>
      </c>
      <c r="W1548" s="196">
        <f>IFERROR(INDEX(Sales!$B$6:$F$5005,$T1548,MATCH(W$10,Sales!$B$5:$F$5,0)),"")</f>
        <v>0</v>
      </c>
      <c r="X1548" s="196">
        <f>IFERROR(INDEX(Sales!$B$6:$F$5005,$T1548,MATCH(X$10,Sales!$B$5:$F$5,0)),"")</f>
        <v>0</v>
      </c>
      <c r="Y1548" s="220">
        <f>IFERROR(INDEX(Sales!$B$6:$F$5005,$T1548,MATCH(Y$10,Sales!$B$5:$F$5,0)),"")</f>
        <v>0</v>
      </c>
      <c r="Z1548" s="201"/>
      <c r="AA1548" s="201"/>
      <c r="AB1548" s="201" t="str">
        <f t="shared" ref="AB1548:AB1611" si="150">IF($U1548=0,"No","Yes")</f>
        <v>No</v>
      </c>
      <c r="AC1548" s="201" t="str">
        <f t="shared" ref="AC1548:AC1611" si="151">IFERROR(IF($AB1548="No","",$Y1548),"")</f>
        <v/>
      </c>
      <c r="AD1548" s="201" t="str">
        <f t="shared" si="149"/>
        <v/>
      </c>
      <c r="AE1548" s="202" t="str">
        <f t="shared" ref="AE1548:AE1611" si="152">IFERROR(IF($AB1548="No","",YEAR($U1548)),"")</f>
        <v/>
      </c>
      <c r="AF1548" s="202" t="str">
        <f t="shared" ref="AF1548:AF1611" si="153">IFERROR(IF($AB1548="No","",MONTH($U1548)),"")</f>
        <v/>
      </c>
      <c r="AG1548" s="202" t="str">
        <f t="shared" ref="AG1548:AG1611" si="154">IFERROR(INDEX($AJ$11:$AK$22,MATCH($AF1548,$AJ$11:$AJ$22,0),2),"")</f>
        <v/>
      </c>
      <c r="AH1548" s="202"/>
      <c r="AI1548" s="1"/>
      <c r="AJ1548" s="217"/>
      <c r="AK1548" s="217"/>
      <c r="AL1548" s="217"/>
      <c r="AM1548" s="217"/>
      <c r="AO1548" s="217"/>
    </row>
    <row r="1549" spans="20:41" x14ac:dyDescent="0.25">
      <c r="T1549" s="200">
        <v>1539</v>
      </c>
      <c r="U1549" s="197">
        <f>IFERROR(INDEX(Sales!$B$6:$F$5005,$T1549,MATCH(U$10,Sales!$B$5:$F$5,0)),"")</f>
        <v>0</v>
      </c>
      <c r="V1549" s="196">
        <f>IFERROR(INDEX(Sales!$B$6:$F$5005,$T1549,MATCH(V$10,Sales!$B$5:$F$5,0)),"")</f>
        <v>0</v>
      </c>
      <c r="W1549" s="196">
        <f>IFERROR(INDEX(Sales!$B$6:$F$5005,$T1549,MATCH(W$10,Sales!$B$5:$F$5,0)),"")</f>
        <v>0</v>
      </c>
      <c r="X1549" s="196">
        <f>IFERROR(INDEX(Sales!$B$6:$F$5005,$T1549,MATCH(X$10,Sales!$B$5:$F$5,0)),"")</f>
        <v>0</v>
      </c>
      <c r="Y1549" s="220">
        <f>IFERROR(INDEX(Sales!$B$6:$F$5005,$T1549,MATCH(Y$10,Sales!$B$5:$F$5,0)),"")</f>
        <v>0</v>
      </c>
      <c r="Z1549" s="201"/>
      <c r="AA1549" s="201"/>
      <c r="AB1549" s="201" t="str">
        <f t="shared" si="150"/>
        <v>No</v>
      </c>
      <c r="AC1549" s="201" t="str">
        <f t="shared" si="151"/>
        <v/>
      </c>
      <c r="AD1549" s="201" t="str">
        <f t="shared" si="149"/>
        <v/>
      </c>
      <c r="AE1549" s="202" t="str">
        <f t="shared" si="152"/>
        <v/>
      </c>
      <c r="AF1549" s="202" t="str">
        <f t="shared" si="153"/>
        <v/>
      </c>
      <c r="AG1549" s="202" t="str">
        <f t="shared" si="154"/>
        <v/>
      </c>
      <c r="AH1549" s="202"/>
      <c r="AI1549" s="1"/>
      <c r="AJ1549" s="217"/>
      <c r="AK1549" s="217"/>
      <c r="AL1549" s="217"/>
      <c r="AM1549" s="217"/>
      <c r="AO1549" s="217"/>
    </row>
    <row r="1550" spans="20:41" x14ac:dyDescent="0.25">
      <c r="T1550" s="200">
        <v>1540</v>
      </c>
      <c r="U1550" s="197">
        <f>IFERROR(INDEX(Sales!$B$6:$F$5005,$T1550,MATCH(U$10,Sales!$B$5:$F$5,0)),"")</f>
        <v>0</v>
      </c>
      <c r="V1550" s="196">
        <f>IFERROR(INDEX(Sales!$B$6:$F$5005,$T1550,MATCH(V$10,Sales!$B$5:$F$5,0)),"")</f>
        <v>0</v>
      </c>
      <c r="W1550" s="196">
        <f>IFERROR(INDEX(Sales!$B$6:$F$5005,$T1550,MATCH(W$10,Sales!$B$5:$F$5,0)),"")</f>
        <v>0</v>
      </c>
      <c r="X1550" s="196">
        <f>IFERROR(INDEX(Sales!$B$6:$F$5005,$T1550,MATCH(X$10,Sales!$B$5:$F$5,0)),"")</f>
        <v>0</v>
      </c>
      <c r="Y1550" s="220">
        <f>IFERROR(INDEX(Sales!$B$6:$F$5005,$T1550,MATCH(Y$10,Sales!$B$5:$F$5,0)),"")</f>
        <v>0</v>
      </c>
      <c r="Z1550" s="201"/>
      <c r="AA1550" s="201"/>
      <c r="AB1550" s="201" t="str">
        <f t="shared" si="150"/>
        <v>No</v>
      </c>
      <c r="AC1550" s="201" t="str">
        <f t="shared" si="151"/>
        <v/>
      </c>
      <c r="AD1550" s="201" t="str">
        <f t="shared" si="149"/>
        <v/>
      </c>
      <c r="AE1550" s="202" t="str">
        <f t="shared" si="152"/>
        <v/>
      </c>
      <c r="AF1550" s="202" t="str">
        <f t="shared" si="153"/>
        <v/>
      </c>
      <c r="AG1550" s="202" t="str">
        <f t="shared" si="154"/>
        <v/>
      </c>
      <c r="AH1550" s="202"/>
      <c r="AI1550" s="1"/>
      <c r="AJ1550" s="217"/>
      <c r="AK1550" s="217"/>
      <c r="AL1550" s="217"/>
      <c r="AM1550" s="217"/>
      <c r="AO1550" s="217"/>
    </row>
    <row r="1551" spans="20:41" x14ac:dyDescent="0.25">
      <c r="T1551" s="200">
        <v>1541</v>
      </c>
      <c r="U1551" s="197">
        <f>IFERROR(INDEX(Sales!$B$6:$F$5005,$T1551,MATCH(U$10,Sales!$B$5:$F$5,0)),"")</f>
        <v>0</v>
      </c>
      <c r="V1551" s="196">
        <f>IFERROR(INDEX(Sales!$B$6:$F$5005,$T1551,MATCH(V$10,Sales!$B$5:$F$5,0)),"")</f>
        <v>0</v>
      </c>
      <c r="W1551" s="196">
        <f>IFERROR(INDEX(Sales!$B$6:$F$5005,$T1551,MATCH(W$10,Sales!$B$5:$F$5,0)),"")</f>
        <v>0</v>
      </c>
      <c r="X1551" s="196">
        <f>IFERROR(INDEX(Sales!$B$6:$F$5005,$T1551,MATCH(X$10,Sales!$B$5:$F$5,0)),"")</f>
        <v>0</v>
      </c>
      <c r="Y1551" s="220">
        <f>IFERROR(INDEX(Sales!$B$6:$F$5005,$T1551,MATCH(Y$10,Sales!$B$5:$F$5,0)),"")</f>
        <v>0</v>
      </c>
      <c r="Z1551" s="201"/>
      <c r="AA1551" s="201"/>
      <c r="AB1551" s="201" t="str">
        <f t="shared" si="150"/>
        <v>No</v>
      </c>
      <c r="AC1551" s="201" t="str">
        <f t="shared" si="151"/>
        <v/>
      </c>
      <c r="AD1551" s="201" t="str">
        <f t="shared" si="149"/>
        <v/>
      </c>
      <c r="AE1551" s="202" t="str">
        <f t="shared" si="152"/>
        <v/>
      </c>
      <c r="AF1551" s="202" t="str">
        <f t="shared" si="153"/>
        <v/>
      </c>
      <c r="AG1551" s="202" t="str">
        <f t="shared" si="154"/>
        <v/>
      </c>
      <c r="AH1551" s="202"/>
      <c r="AI1551" s="1"/>
      <c r="AJ1551" s="217"/>
      <c r="AK1551" s="217"/>
      <c r="AL1551" s="217"/>
      <c r="AM1551" s="217"/>
      <c r="AO1551" s="217"/>
    </row>
    <row r="1552" spans="20:41" x14ac:dyDescent="0.25">
      <c r="T1552" s="200">
        <v>1542</v>
      </c>
      <c r="U1552" s="197">
        <f>IFERROR(INDEX(Sales!$B$6:$F$5005,$T1552,MATCH(U$10,Sales!$B$5:$F$5,0)),"")</f>
        <v>0</v>
      </c>
      <c r="V1552" s="196">
        <f>IFERROR(INDEX(Sales!$B$6:$F$5005,$T1552,MATCH(V$10,Sales!$B$5:$F$5,0)),"")</f>
        <v>0</v>
      </c>
      <c r="W1552" s="196">
        <f>IFERROR(INDEX(Sales!$B$6:$F$5005,$T1552,MATCH(W$10,Sales!$B$5:$F$5,0)),"")</f>
        <v>0</v>
      </c>
      <c r="X1552" s="196">
        <f>IFERROR(INDEX(Sales!$B$6:$F$5005,$T1552,MATCH(X$10,Sales!$B$5:$F$5,0)),"")</f>
        <v>0</v>
      </c>
      <c r="Y1552" s="220">
        <f>IFERROR(INDEX(Sales!$B$6:$F$5005,$T1552,MATCH(Y$10,Sales!$B$5:$F$5,0)),"")</f>
        <v>0</v>
      </c>
      <c r="Z1552" s="201"/>
      <c r="AA1552" s="201"/>
      <c r="AB1552" s="201" t="str">
        <f t="shared" si="150"/>
        <v>No</v>
      </c>
      <c r="AC1552" s="201" t="str">
        <f t="shared" si="151"/>
        <v/>
      </c>
      <c r="AD1552" s="201" t="str">
        <f t="shared" si="149"/>
        <v/>
      </c>
      <c r="AE1552" s="202" t="str">
        <f t="shared" si="152"/>
        <v/>
      </c>
      <c r="AF1552" s="202" t="str">
        <f t="shared" si="153"/>
        <v/>
      </c>
      <c r="AG1552" s="202" t="str">
        <f t="shared" si="154"/>
        <v/>
      </c>
      <c r="AH1552" s="202"/>
      <c r="AI1552" s="1"/>
      <c r="AJ1552" s="217"/>
      <c r="AK1552" s="217"/>
      <c r="AL1552" s="217"/>
      <c r="AM1552" s="217"/>
      <c r="AO1552" s="217"/>
    </row>
    <row r="1553" spans="20:41" x14ac:dyDescent="0.25">
      <c r="T1553" s="200">
        <v>1543</v>
      </c>
      <c r="U1553" s="197">
        <f>IFERROR(INDEX(Sales!$B$6:$F$5005,$T1553,MATCH(U$10,Sales!$B$5:$F$5,0)),"")</f>
        <v>0</v>
      </c>
      <c r="V1553" s="196">
        <f>IFERROR(INDEX(Sales!$B$6:$F$5005,$T1553,MATCH(V$10,Sales!$B$5:$F$5,0)),"")</f>
        <v>0</v>
      </c>
      <c r="W1553" s="196">
        <f>IFERROR(INDEX(Sales!$B$6:$F$5005,$T1553,MATCH(W$10,Sales!$B$5:$F$5,0)),"")</f>
        <v>0</v>
      </c>
      <c r="X1553" s="196">
        <f>IFERROR(INDEX(Sales!$B$6:$F$5005,$T1553,MATCH(X$10,Sales!$B$5:$F$5,0)),"")</f>
        <v>0</v>
      </c>
      <c r="Y1553" s="220">
        <f>IFERROR(INDEX(Sales!$B$6:$F$5005,$T1553,MATCH(Y$10,Sales!$B$5:$F$5,0)),"")</f>
        <v>0</v>
      </c>
      <c r="Z1553" s="201"/>
      <c r="AA1553" s="201"/>
      <c r="AB1553" s="201" t="str">
        <f t="shared" si="150"/>
        <v>No</v>
      </c>
      <c r="AC1553" s="201" t="str">
        <f t="shared" si="151"/>
        <v/>
      </c>
      <c r="AD1553" s="201" t="str">
        <f t="shared" si="149"/>
        <v/>
      </c>
      <c r="AE1553" s="202" t="str">
        <f t="shared" si="152"/>
        <v/>
      </c>
      <c r="AF1553" s="202" t="str">
        <f t="shared" si="153"/>
        <v/>
      </c>
      <c r="AG1553" s="202" t="str">
        <f t="shared" si="154"/>
        <v/>
      </c>
      <c r="AH1553" s="202"/>
      <c r="AI1553" s="1"/>
      <c r="AJ1553" s="217"/>
      <c r="AK1553" s="217"/>
      <c r="AL1553" s="217"/>
      <c r="AM1553" s="217"/>
      <c r="AO1553" s="217"/>
    </row>
    <row r="1554" spans="20:41" x14ac:dyDescent="0.25">
      <c r="T1554" s="200">
        <v>1544</v>
      </c>
      <c r="U1554" s="197">
        <f>IFERROR(INDEX(Sales!$B$6:$F$5005,$T1554,MATCH(U$10,Sales!$B$5:$F$5,0)),"")</f>
        <v>0</v>
      </c>
      <c r="V1554" s="196">
        <f>IFERROR(INDEX(Sales!$B$6:$F$5005,$T1554,MATCH(V$10,Sales!$B$5:$F$5,0)),"")</f>
        <v>0</v>
      </c>
      <c r="W1554" s="196">
        <f>IFERROR(INDEX(Sales!$B$6:$F$5005,$T1554,MATCH(W$10,Sales!$B$5:$F$5,0)),"")</f>
        <v>0</v>
      </c>
      <c r="X1554" s="196">
        <f>IFERROR(INDEX(Sales!$B$6:$F$5005,$T1554,MATCH(X$10,Sales!$B$5:$F$5,0)),"")</f>
        <v>0</v>
      </c>
      <c r="Y1554" s="220">
        <f>IFERROR(INDEX(Sales!$B$6:$F$5005,$T1554,MATCH(Y$10,Sales!$B$5:$F$5,0)),"")</f>
        <v>0</v>
      </c>
      <c r="Z1554" s="201"/>
      <c r="AA1554" s="201"/>
      <c r="AB1554" s="201" t="str">
        <f t="shared" si="150"/>
        <v>No</v>
      </c>
      <c r="AC1554" s="201" t="str">
        <f t="shared" si="151"/>
        <v/>
      </c>
      <c r="AD1554" s="201" t="str">
        <f t="shared" si="149"/>
        <v/>
      </c>
      <c r="AE1554" s="202" t="str">
        <f t="shared" si="152"/>
        <v/>
      </c>
      <c r="AF1554" s="202" t="str">
        <f t="shared" si="153"/>
        <v/>
      </c>
      <c r="AG1554" s="202" t="str">
        <f t="shared" si="154"/>
        <v/>
      </c>
      <c r="AH1554" s="202"/>
      <c r="AI1554" s="1"/>
      <c r="AJ1554" s="217"/>
      <c r="AK1554" s="217"/>
      <c r="AL1554" s="217"/>
      <c r="AM1554" s="217"/>
      <c r="AO1554" s="217"/>
    </row>
    <row r="1555" spans="20:41" x14ac:dyDescent="0.25">
      <c r="T1555" s="200">
        <v>1545</v>
      </c>
      <c r="U1555" s="197">
        <f>IFERROR(INDEX(Sales!$B$6:$F$5005,$T1555,MATCH(U$10,Sales!$B$5:$F$5,0)),"")</f>
        <v>0</v>
      </c>
      <c r="V1555" s="196">
        <f>IFERROR(INDEX(Sales!$B$6:$F$5005,$T1555,MATCH(V$10,Sales!$B$5:$F$5,0)),"")</f>
        <v>0</v>
      </c>
      <c r="W1555" s="196">
        <f>IFERROR(INDEX(Sales!$B$6:$F$5005,$T1555,MATCH(W$10,Sales!$B$5:$F$5,0)),"")</f>
        <v>0</v>
      </c>
      <c r="X1555" s="196">
        <f>IFERROR(INDEX(Sales!$B$6:$F$5005,$T1555,MATCH(X$10,Sales!$B$5:$F$5,0)),"")</f>
        <v>0</v>
      </c>
      <c r="Y1555" s="220">
        <f>IFERROR(INDEX(Sales!$B$6:$F$5005,$T1555,MATCH(Y$10,Sales!$B$5:$F$5,0)),"")</f>
        <v>0</v>
      </c>
      <c r="Z1555" s="201"/>
      <c r="AA1555" s="201"/>
      <c r="AB1555" s="201" t="str">
        <f t="shared" si="150"/>
        <v>No</v>
      </c>
      <c r="AC1555" s="201" t="str">
        <f t="shared" si="151"/>
        <v/>
      </c>
      <c r="AD1555" s="201" t="str">
        <f t="shared" si="149"/>
        <v/>
      </c>
      <c r="AE1555" s="202" t="str">
        <f t="shared" si="152"/>
        <v/>
      </c>
      <c r="AF1555" s="202" t="str">
        <f t="shared" si="153"/>
        <v/>
      </c>
      <c r="AG1555" s="202" t="str">
        <f t="shared" si="154"/>
        <v/>
      </c>
      <c r="AH1555" s="202"/>
      <c r="AI1555" s="1"/>
      <c r="AJ1555" s="217"/>
      <c r="AK1555" s="217"/>
      <c r="AL1555" s="217"/>
      <c r="AM1555" s="217"/>
      <c r="AO1555" s="217"/>
    </row>
    <row r="1556" spans="20:41" x14ac:dyDescent="0.25">
      <c r="T1556" s="200">
        <v>1546</v>
      </c>
      <c r="U1556" s="197">
        <f>IFERROR(INDEX(Sales!$B$6:$F$5005,$T1556,MATCH(U$10,Sales!$B$5:$F$5,0)),"")</f>
        <v>0</v>
      </c>
      <c r="V1556" s="196">
        <f>IFERROR(INDEX(Sales!$B$6:$F$5005,$T1556,MATCH(V$10,Sales!$B$5:$F$5,0)),"")</f>
        <v>0</v>
      </c>
      <c r="W1556" s="196">
        <f>IFERROR(INDEX(Sales!$B$6:$F$5005,$T1556,MATCH(W$10,Sales!$B$5:$F$5,0)),"")</f>
        <v>0</v>
      </c>
      <c r="X1556" s="196">
        <f>IFERROR(INDEX(Sales!$B$6:$F$5005,$T1556,MATCH(X$10,Sales!$B$5:$F$5,0)),"")</f>
        <v>0</v>
      </c>
      <c r="Y1556" s="220">
        <f>IFERROR(INDEX(Sales!$B$6:$F$5005,$T1556,MATCH(Y$10,Sales!$B$5:$F$5,0)),"")</f>
        <v>0</v>
      </c>
      <c r="Z1556" s="201"/>
      <c r="AA1556" s="201"/>
      <c r="AB1556" s="201" t="str">
        <f t="shared" si="150"/>
        <v>No</v>
      </c>
      <c r="AC1556" s="201" t="str">
        <f t="shared" si="151"/>
        <v/>
      </c>
      <c r="AD1556" s="201" t="str">
        <f t="shared" si="149"/>
        <v/>
      </c>
      <c r="AE1556" s="202" t="str">
        <f t="shared" si="152"/>
        <v/>
      </c>
      <c r="AF1556" s="202" t="str">
        <f t="shared" si="153"/>
        <v/>
      </c>
      <c r="AG1556" s="202" t="str">
        <f t="shared" si="154"/>
        <v/>
      </c>
      <c r="AH1556" s="202"/>
      <c r="AI1556" s="1"/>
      <c r="AJ1556" s="217"/>
      <c r="AK1556" s="217"/>
      <c r="AL1556" s="217"/>
      <c r="AM1556" s="217"/>
      <c r="AO1556" s="217"/>
    </row>
    <row r="1557" spans="20:41" x14ac:dyDescent="0.25">
      <c r="T1557" s="200">
        <v>1547</v>
      </c>
      <c r="U1557" s="197">
        <f>IFERROR(INDEX(Sales!$B$6:$F$5005,$T1557,MATCH(U$10,Sales!$B$5:$F$5,0)),"")</f>
        <v>0</v>
      </c>
      <c r="V1557" s="196">
        <f>IFERROR(INDEX(Sales!$B$6:$F$5005,$T1557,MATCH(V$10,Sales!$B$5:$F$5,0)),"")</f>
        <v>0</v>
      </c>
      <c r="W1557" s="196">
        <f>IFERROR(INDEX(Sales!$B$6:$F$5005,$T1557,MATCH(W$10,Sales!$B$5:$F$5,0)),"")</f>
        <v>0</v>
      </c>
      <c r="X1557" s="196">
        <f>IFERROR(INDEX(Sales!$B$6:$F$5005,$T1557,MATCH(X$10,Sales!$B$5:$F$5,0)),"")</f>
        <v>0</v>
      </c>
      <c r="Y1557" s="220">
        <f>IFERROR(INDEX(Sales!$B$6:$F$5005,$T1557,MATCH(Y$10,Sales!$B$5:$F$5,0)),"")</f>
        <v>0</v>
      </c>
      <c r="Z1557" s="201"/>
      <c r="AA1557" s="201"/>
      <c r="AB1557" s="201" t="str">
        <f t="shared" si="150"/>
        <v>No</v>
      </c>
      <c r="AC1557" s="201" t="str">
        <f t="shared" si="151"/>
        <v/>
      </c>
      <c r="AD1557" s="201" t="str">
        <f t="shared" si="149"/>
        <v/>
      </c>
      <c r="AE1557" s="202" t="str">
        <f t="shared" si="152"/>
        <v/>
      </c>
      <c r="AF1557" s="202" t="str">
        <f t="shared" si="153"/>
        <v/>
      </c>
      <c r="AG1557" s="202" t="str">
        <f t="shared" si="154"/>
        <v/>
      </c>
      <c r="AH1557" s="202"/>
      <c r="AI1557" s="1"/>
      <c r="AJ1557" s="217"/>
      <c r="AK1557" s="217"/>
      <c r="AL1557" s="217"/>
      <c r="AM1557" s="217"/>
      <c r="AO1557" s="217"/>
    </row>
    <row r="1558" spans="20:41" x14ac:dyDescent="0.25">
      <c r="T1558" s="200">
        <v>1548</v>
      </c>
      <c r="U1558" s="197">
        <f>IFERROR(INDEX(Sales!$B$6:$F$5005,$T1558,MATCH(U$10,Sales!$B$5:$F$5,0)),"")</f>
        <v>0</v>
      </c>
      <c r="V1558" s="196">
        <f>IFERROR(INDEX(Sales!$B$6:$F$5005,$T1558,MATCH(V$10,Sales!$B$5:$F$5,0)),"")</f>
        <v>0</v>
      </c>
      <c r="W1558" s="196">
        <f>IFERROR(INDEX(Sales!$B$6:$F$5005,$T1558,MATCH(W$10,Sales!$B$5:$F$5,0)),"")</f>
        <v>0</v>
      </c>
      <c r="X1558" s="196">
        <f>IFERROR(INDEX(Sales!$B$6:$F$5005,$T1558,MATCH(X$10,Sales!$B$5:$F$5,0)),"")</f>
        <v>0</v>
      </c>
      <c r="Y1558" s="220">
        <f>IFERROR(INDEX(Sales!$B$6:$F$5005,$T1558,MATCH(Y$10,Sales!$B$5:$F$5,0)),"")</f>
        <v>0</v>
      </c>
      <c r="Z1558" s="201"/>
      <c r="AA1558" s="201"/>
      <c r="AB1558" s="201" t="str">
        <f t="shared" si="150"/>
        <v>No</v>
      </c>
      <c r="AC1558" s="201" t="str">
        <f t="shared" si="151"/>
        <v/>
      </c>
      <c r="AD1558" s="201" t="str">
        <f t="shared" si="149"/>
        <v/>
      </c>
      <c r="AE1558" s="202" t="str">
        <f t="shared" si="152"/>
        <v/>
      </c>
      <c r="AF1558" s="202" t="str">
        <f t="shared" si="153"/>
        <v/>
      </c>
      <c r="AG1558" s="202" t="str">
        <f t="shared" si="154"/>
        <v/>
      </c>
      <c r="AH1558" s="202"/>
      <c r="AI1558" s="1"/>
      <c r="AJ1558" s="217"/>
      <c r="AK1558" s="217"/>
      <c r="AL1558" s="217"/>
      <c r="AM1558" s="217"/>
      <c r="AO1558" s="217"/>
    </row>
    <row r="1559" spans="20:41" x14ac:dyDescent="0.25">
      <c r="T1559" s="200">
        <v>1549</v>
      </c>
      <c r="U1559" s="197">
        <f>IFERROR(INDEX(Sales!$B$6:$F$5005,$T1559,MATCH(U$10,Sales!$B$5:$F$5,0)),"")</f>
        <v>0</v>
      </c>
      <c r="V1559" s="196">
        <f>IFERROR(INDEX(Sales!$B$6:$F$5005,$T1559,MATCH(V$10,Sales!$B$5:$F$5,0)),"")</f>
        <v>0</v>
      </c>
      <c r="W1559" s="196">
        <f>IFERROR(INDEX(Sales!$B$6:$F$5005,$T1559,MATCH(W$10,Sales!$B$5:$F$5,0)),"")</f>
        <v>0</v>
      </c>
      <c r="X1559" s="196">
        <f>IFERROR(INDEX(Sales!$B$6:$F$5005,$T1559,MATCH(X$10,Sales!$B$5:$F$5,0)),"")</f>
        <v>0</v>
      </c>
      <c r="Y1559" s="220">
        <f>IFERROR(INDEX(Sales!$B$6:$F$5005,$T1559,MATCH(Y$10,Sales!$B$5:$F$5,0)),"")</f>
        <v>0</v>
      </c>
      <c r="Z1559" s="201"/>
      <c r="AA1559" s="201"/>
      <c r="AB1559" s="201" t="str">
        <f t="shared" si="150"/>
        <v>No</v>
      </c>
      <c r="AC1559" s="201" t="str">
        <f t="shared" si="151"/>
        <v/>
      </c>
      <c r="AD1559" s="201" t="str">
        <f t="shared" si="149"/>
        <v/>
      </c>
      <c r="AE1559" s="202" t="str">
        <f t="shared" si="152"/>
        <v/>
      </c>
      <c r="AF1559" s="202" t="str">
        <f t="shared" si="153"/>
        <v/>
      </c>
      <c r="AG1559" s="202" t="str">
        <f t="shared" si="154"/>
        <v/>
      </c>
      <c r="AH1559" s="202"/>
      <c r="AI1559" s="1"/>
      <c r="AJ1559" s="217"/>
      <c r="AK1559" s="217"/>
      <c r="AL1559" s="217"/>
      <c r="AM1559" s="217"/>
      <c r="AO1559" s="217"/>
    </row>
    <row r="1560" spans="20:41" x14ac:dyDescent="0.25">
      <c r="T1560" s="200">
        <v>1550</v>
      </c>
      <c r="U1560" s="197">
        <f>IFERROR(INDEX(Sales!$B$6:$F$5005,$T1560,MATCH(U$10,Sales!$B$5:$F$5,0)),"")</f>
        <v>0</v>
      </c>
      <c r="V1560" s="196">
        <f>IFERROR(INDEX(Sales!$B$6:$F$5005,$T1560,MATCH(V$10,Sales!$B$5:$F$5,0)),"")</f>
        <v>0</v>
      </c>
      <c r="W1560" s="196">
        <f>IFERROR(INDEX(Sales!$B$6:$F$5005,$T1560,MATCH(W$10,Sales!$B$5:$F$5,0)),"")</f>
        <v>0</v>
      </c>
      <c r="X1560" s="196">
        <f>IFERROR(INDEX(Sales!$B$6:$F$5005,$T1560,MATCH(X$10,Sales!$B$5:$F$5,0)),"")</f>
        <v>0</v>
      </c>
      <c r="Y1560" s="220">
        <f>IFERROR(INDEX(Sales!$B$6:$F$5005,$T1560,MATCH(Y$10,Sales!$B$5:$F$5,0)),"")</f>
        <v>0</v>
      </c>
      <c r="Z1560" s="201"/>
      <c r="AA1560" s="201"/>
      <c r="AB1560" s="201" t="str">
        <f t="shared" si="150"/>
        <v>No</v>
      </c>
      <c r="AC1560" s="201" t="str">
        <f t="shared" si="151"/>
        <v/>
      </c>
      <c r="AD1560" s="201" t="str">
        <f t="shared" si="149"/>
        <v/>
      </c>
      <c r="AE1560" s="202" t="str">
        <f t="shared" si="152"/>
        <v/>
      </c>
      <c r="AF1560" s="202" t="str">
        <f t="shared" si="153"/>
        <v/>
      </c>
      <c r="AG1560" s="202" t="str">
        <f t="shared" si="154"/>
        <v/>
      </c>
      <c r="AH1560" s="202"/>
      <c r="AI1560" s="1"/>
      <c r="AJ1560" s="217"/>
      <c r="AK1560" s="217"/>
      <c r="AL1560" s="217"/>
      <c r="AM1560" s="217"/>
      <c r="AO1560" s="217"/>
    </row>
    <row r="1561" spans="20:41" x14ac:dyDescent="0.25">
      <c r="T1561" s="200">
        <v>1551</v>
      </c>
      <c r="U1561" s="197">
        <f>IFERROR(INDEX(Sales!$B$6:$F$5005,$T1561,MATCH(U$10,Sales!$B$5:$F$5,0)),"")</f>
        <v>0</v>
      </c>
      <c r="V1561" s="196">
        <f>IFERROR(INDEX(Sales!$B$6:$F$5005,$T1561,MATCH(V$10,Sales!$B$5:$F$5,0)),"")</f>
        <v>0</v>
      </c>
      <c r="W1561" s="196">
        <f>IFERROR(INDEX(Sales!$B$6:$F$5005,$T1561,MATCH(W$10,Sales!$B$5:$F$5,0)),"")</f>
        <v>0</v>
      </c>
      <c r="X1561" s="196">
        <f>IFERROR(INDEX(Sales!$B$6:$F$5005,$T1561,MATCH(X$10,Sales!$B$5:$F$5,0)),"")</f>
        <v>0</v>
      </c>
      <c r="Y1561" s="220">
        <f>IFERROR(INDEX(Sales!$B$6:$F$5005,$T1561,MATCH(Y$10,Sales!$B$5:$F$5,0)),"")</f>
        <v>0</v>
      </c>
      <c r="Z1561" s="201"/>
      <c r="AA1561" s="201"/>
      <c r="AB1561" s="201" t="str">
        <f t="shared" si="150"/>
        <v>No</v>
      </c>
      <c r="AC1561" s="201" t="str">
        <f t="shared" si="151"/>
        <v/>
      </c>
      <c r="AD1561" s="201" t="str">
        <f t="shared" si="149"/>
        <v/>
      </c>
      <c r="AE1561" s="202" t="str">
        <f t="shared" si="152"/>
        <v/>
      </c>
      <c r="AF1561" s="202" t="str">
        <f t="shared" si="153"/>
        <v/>
      </c>
      <c r="AG1561" s="202" t="str">
        <f t="shared" si="154"/>
        <v/>
      </c>
      <c r="AH1561" s="202"/>
      <c r="AI1561" s="1"/>
      <c r="AJ1561" s="217"/>
      <c r="AK1561" s="217"/>
      <c r="AL1561" s="217"/>
      <c r="AM1561" s="217"/>
      <c r="AO1561" s="217"/>
    </row>
    <row r="1562" spans="20:41" x14ac:dyDescent="0.25">
      <c r="T1562" s="200">
        <v>1552</v>
      </c>
      <c r="U1562" s="197">
        <f>IFERROR(INDEX(Sales!$B$6:$F$5005,$T1562,MATCH(U$10,Sales!$B$5:$F$5,0)),"")</f>
        <v>0</v>
      </c>
      <c r="V1562" s="196">
        <f>IFERROR(INDEX(Sales!$B$6:$F$5005,$T1562,MATCH(V$10,Sales!$B$5:$F$5,0)),"")</f>
        <v>0</v>
      </c>
      <c r="W1562" s="196">
        <f>IFERROR(INDEX(Sales!$B$6:$F$5005,$T1562,MATCH(W$10,Sales!$B$5:$F$5,0)),"")</f>
        <v>0</v>
      </c>
      <c r="X1562" s="196">
        <f>IFERROR(INDEX(Sales!$B$6:$F$5005,$T1562,MATCH(X$10,Sales!$B$5:$F$5,0)),"")</f>
        <v>0</v>
      </c>
      <c r="Y1562" s="220">
        <f>IFERROR(INDEX(Sales!$B$6:$F$5005,$T1562,MATCH(Y$10,Sales!$B$5:$F$5,0)),"")</f>
        <v>0</v>
      </c>
      <c r="Z1562" s="201"/>
      <c r="AA1562" s="201"/>
      <c r="AB1562" s="201" t="str">
        <f t="shared" si="150"/>
        <v>No</v>
      </c>
      <c r="AC1562" s="201" t="str">
        <f t="shared" si="151"/>
        <v/>
      </c>
      <c r="AD1562" s="201" t="str">
        <f t="shared" si="149"/>
        <v/>
      </c>
      <c r="AE1562" s="202" t="str">
        <f t="shared" si="152"/>
        <v/>
      </c>
      <c r="AF1562" s="202" t="str">
        <f t="shared" si="153"/>
        <v/>
      </c>
      <c r="AG1562" s="202" t="str">
        <f t="shared" si="154"/>
        <v/>
      </c>
      <c r="AH1562" s="202"/>
      <c r="AI1562" s="1"/>
      <c r="AJ1562" s="217"/>
      <c r="AK1562" s="217"/>
      <c r="AL1562" s="217"/>
      <c r="AM1562" s="217"/>
      <c r="AO1562" s="217"/>
    </row>
    <row r="1563" spans="20:41" x14ac:dyDescent="0.25">
      <c r="T1563" s="200">
        <v>1553</v>
      </c>
      <c r="U1563" s="197">
        <f>IFERROR(INDEX(Sales!$B$6:$F$5005,$T1563,MATCH(U$10,Sales!$B$5:$F$5,0)),"")</f>
        <v>0</v>
      </c>
      <c r="V1563" s="196">
        <f>IFERROR(INDEX(Sales!$B$6:$F$5005,$T1563,MATCH(V$10,Sales!$B$5:$F$5,0)),"")</f>
        <v>0</v>
      </c>
      <c r="W1563" s="196">
        <f>IFERROR(INDEX(Sales!$B$6:$F$5005,$T1563,MATCH(W$10,Sales!$B$5:$F$5,0)),"")</f>
        <v>0</v>
      </c>
      <c r="X1563" s="196">
        <f>IFERROR(INDEX(Sales!$B$6:$F$5005,$T1563,MATCH(X$10,Sales!$B$5:$F$5,0)),"")</f>
        <v>0</v>
      </c>
      <c r="Y1563" s="220">
        <f>IFERROR(INDEX(Sales!$B$6:$F$5005,$T1563,MATCH(Y$10,Sales!$B$5:$F$5,0)),"")</f>
        <v>0</v>
      </c>
      <c r="Z1563" s="201"/>
      <c r="AA1563" s="201"/>
      <c r="AB1563" s="201" t="str">
        <f t="shared" si="150"/>
        <v>No</v>
      </c>
      <c r="AC1563" s="201" t="str">
        <f t="shared" si="151"/>
        <v/>
      </c>
      <c r="AD1563" s="201" t="str">
        <f t="shared" si="149"/>
        <v/>
      </c>
      <c r="AE1563" s="202" t="str">
        <f t="shared" si="152"/>
        <v/>
      </c>
      <c r="AF1563" s="202" t="str">
        <f t="shared" si="153"/>
        <v/>
      </c>
      <c r="AG1563" s="202" t="str">
        <f t="shared" si="154"/>
        <v/>
      </c>
      <c r="AH1563" s="202"/>
      <c r="AI1563" s="1"/>
      <c r="AJ1563" s="217"/>
      <c r="AK1563" s="217"/>
      <c r="AL1563" s="217"/>
      <c r="AM1563" s="217"/>
      <c r="AO1563" s="217"/>
    </row>
    <row r="1564" spans="20:41" x14ac:dyDescent="0.25">
      <c r="T1564" s="200">
        <v>1554</v>
      </c>
      <c r="U1564" s="197">
        <f>IFERROR(INDEX(Sales!$B$6:$F$5005,$T1564,MATCH(U$10,Sales!$B$5:$F$5,0)),"")</f>
        <v>0</v>
      </c>
      <c r="V1564" s="196">
        <f>IFERROR(INDEX(Sales!$B$6:$F$5005,$T1564,MATCH(V$10,Sales!$B$5:$F$5,0)),"")</f>
        <v>0</v>
      </c>
      <c r="W1564" s="196">
        <f>IFERROR(INDEX(Sales!$B$6:$F$5005,$T1564,MATCH(W$10,Sales!$B$5:$F$5,0)),"")</f>
        <v>0</v>
      </c>
      <c r="X1564" s="196">
        <f>IFERROR(INDEX(Sales!$B$6:$F$5005,$T1564,MATCH(X$10,Sales!$B$5:$F$5,0)),"")</f>
        <v>0</v>
      </c>
      <c r="Y1564" s="220">
        <f>IFERROR(INDEX(Sales!$B$6:$F$5005,$T1564,MATCH(Y$10,Sales!$B$5:$F$5,0)),"")</f>
        <v>0</v>
      </c>
      <c r="Z1564" s="201"/>
      <c r="AA1564" s="201"/>
      <c r="AB1564" s="201" t="str">
        <f t="shared" si="150"/>
        <v>No</v>
      </c>
      <c r="AC1564" s="201" t="str">
        <f t="shared" si="151"/>
        <v/>
      </c>
      <c r="AD1564" s="201" t="str">
        <f t="shared" si="149"/>
        <v/>
      </c>
      <c r="AE1564" s="202" t="str">
        <f t="shared" si="152"/>
        <v/>
      </c>
      <c r="AF1564" s="202" t="str">
        <f t="shared" si="153"/>
        <v/>
      </c>
      <c r="AG1564" s="202" t="str">
        <f t="shared" si="154"/>
        <v/>
      </c>
      <c r="AH1564" s="202"/>
      <c r="AI1564" s="1"/>
      <c r="AJ1564" s="217"/>
      <c r="AK1564" s="217"/>
      <c r="AL1564" s="217"/>
      <c r="AM1564" s="217"/>
      <c r="AO1564" s="217"/>
    </row>
    <row r="1565" spans="20:41" x14ac:dyDescent="0.25">
      <c r="T1565" s="200">
        <v>1555</v>
      </c>
      <c r="U1565" s="197">
        <f>IFERROR(INDEX(Sales!$B$6:$F$5005,$T1565,MATCH(U$10,Sales!$B$5:$F$5,0)),"")</f>
        <v>0</v>
      </c>
      <c r="V1565" s="196">
        <f>IFERROR(INDEX(Sales!$B$6:$F$5005,$T1565,MATCH(V$10,Sales!$B$5:$F$5,0)),"")</f>
        <v>0</v>
      </c>
      <c r="W1565" s="196">
        <f>IFERROR(INDEX(Sales!$B$6:$F$5005,$T1565,MATCH(W$10,Sales!$B$5:$F$5,0)),"")</f>
        <v>0</v>
      </c>
      <c r="X1565" s="196">
        <f>IFERROR(INDEX(Sales!$B$6:$F$5005,$T1565,MATCH(X$10,Sales!$B$5:$F$5,0)),"")</f>
        <v>0</v>
      </c>
      <c r="Y1565" s="220">
        <f>IFERROR(INDEX(Sales!$B$6:$F$5005,$T1565,MATCH(Y$10,Sales!$B$5:$F$5,0)),"")</f>
        <v>0</v>
      </c>
      <c r="Z1565" s="201"/>
      <c r="AA1565" s="201"/>
      <c r="AB1565" s="201" t="str">
        <f t="shared" si="150"/>
        <v>No</v>
      </c>
      <c r="AC1565" s="201" t="str">
        <f t="shared" si="151"/>
        <v/>
      </c>
      <c r="AD1565" s="201" t="str">
        <f t="shared" si="149"/>
        <v/>
      </c>
      <c r="AE1565" s="202" t="str">
        <f t="shared" si="152"/>
        <v/>
      </c>
      <c r="AF1565" s="202" t="str">
        <f t="shared" si="153"/>
        <v/>
      </c>
      <c r="AG1565" s="202" t="str">
        <f t="shared" si="154"/>
        <v/>
      </c>
      <c r="AH1565" s="202"/>
      <c r="AI1565" s="1"/>
      <c r="AJ1565" s="217"/>
      <c r="AK1565" s="217"/>
      <c r="AL1565" s="217"/>
      <c r="AM1565" s="217"/>
      <c r="AO1565" s="217"/>
    </row>
    <row r="1566" spans="20:41" x14ac:dyDescent="0.25">
      <c r="T1566" s="200">
        <v>1556</v>
      </c>
      <c r="U1566" s="197">
        <f>IFERROR(INDEX(Sales!$B$6:$F$5005,$T1566,MATCH(U$10,Sales!$B$5:$F$5,0)),"")</f>
        <v>0</v>
      </c>
      <c r="V1566" s="196">
        <f>IFERROR(INDEX(Sales!$B$6:$F$5005,$T1566,MATCH(V$10,Sales!$B$5:$F$5,0)),"")</f>
        <v>0</v>
      </c>
      <c r="W1566" s="196">
        <f>IFERROR(INDEX(Sales!$B$6:$F$5005,$T1566,MATCH(W$10,Sales!$B$5:$F$5,0)),"")</f>
        <v>0</v>
      </c>
      <c r="X1566" s="196">
        <f>IFERROR(INDEX(Sales!$B$6:$F$5005,$T1566,MATCH(X$10,Sales!$B$5:$F$5,0)),"")</f>
        <v>0</v>
      </c>
      <c r="Y1566" s="220">
        <f>IFERROR(INDEX(Sales!$B$6:$F$5005,$T1566,MATCH(Y$10,Sales!$B$5:$F$5,0)),"")</f>
        <v>0</v>
      </c>
      <c r="Z1566" s="201"/>
      <c r="AA1566" s="201"/>
      <c r="AB1566" s="201" t="str">
        <f t="shared" si="150"/>
        <v>No</v>
      </c>
      <c r="AC1566" s="201" t="str">
        <f t="shared" si="151"/>
        <v/>
      </c>
      <c r="AD1566" s="201" t="str">
        <f t="shared" si="149"/>
        <v/>
      </c>
      <c r="AE1566" s="202" t="str">
        <f t="shared" si="152"/>
        <v/>
      </c>
      <c r="AF1566" s="202" t="str">
        <f t="shared" si="153"/>
        <v/>
      </c>
      <c r="AG1566" s="202" t="str">
        <f t="shared" si="154"/>
        <v/>
      </c>
      <c r="AH1566" s="202"/>
      <c r="AI1566" s="1"/>
      <c r="AJ1566" s="217"/>
      <c r="AK1566" s="217"/>
      <c r="AL1566" s="217"/>
      <c r="AM1566" s="217"/>
      <c r="AO1566" s="217"/>
    </row>
    <row r="1567" spans="20:41" x14ac:dyDescent="0.25">
      <c r="T1567" s="200">
        <v>1557</v>
      </c>
      <c r="U1567" s="197">
        <f>IFERROR(INDEX(Sales!$B$6:$F$5005,$T1567,MATCH(U$10,Sales!$B$5:$F$5,0)),"")</f>
        <v>0</v>
      </c>
      <c r="V1567" s="196">
        <f>IFERROR(INDEX(Sales!$B$6:$F$5005,$T1567,MATCH(V$10,Sales!$B$5:$F$5,0)),"")</f>
        <v>0</v>
      </c>
      <c r="W1567" s="196">
        <f>IFERROR(INDEX(Sales!$B$6:$F$5005,$T1567,MATCH(W$10,Sales!$B$5:$F$5,0)),"")</f>
        <v>0</v>
      </c>
      <c r="X1567" s="196">
        <f>IFERROR(INDEX(Sales!$B$6:$F$5005,$T1567,MATCH(X$10,Sales!$B$5:$F$5,0)),"")</f>
        <v>0</v>
      </c>
      <c r="Y1567" s="220">
        <f>IFERROR(INDEX(Sales!$B$6:$F$5005,$T1567,MATCH(Y$10,Sales!$B$5:$F$5,0)),"")</f>
        <v>0</v>
      </c>
      <c r="Z1567" s="201"/>
      <c r="AA1567" s="201"/>
      <c r="AB1567" s="201" t="str">
        <f t="shared" si="150"/>
        <v>No</v>
      </c>
      <c r="AC1567" s="201" t="str">
        <f t="shared" si="151"/>
        <v/>
      </c>
      <c r="AD1567" s="201" t="str">
        <f t="shared" si="149"/>
        <v/>
      </c>
      <c r="AE1567" s="202" t="str">
        <f t="shared" si="152"/>
        <v/>
      </c>
      <c r="AF1567" s="202" t="str">
        <f t="shared" si="153"/>
        <v/>
      </c>
      <c r="AG1567" s="202" t="str">
        <f t="shared" si="154"/>
        <v/>
      </c>
      <c r="AH1567" s="202"/>
      <c r="AI1567" s="1"/>
      <c r="AJ1567" s="217"/>
      <c r="AK1567" s="217"/>
      <c r="AL1567" s="217"/>
      <c r="AM1567" s="217"/>
      <c r="AO1567" s="217"/>
    </row>
    <row r="1568" spans="20:41" x14ac:dyDescent="0.25">
      <c r="T1568" s="200">
        <v>1558</v>
      </c>
      <c r="U1568" s="197">
        <f>IFERROR(INDEX(Sales!$B$6:$F$5005,$T1568,MATCH(U$10,Sales!$B$5:$F$5,0)),"")</f>
        <v>0</v>
      </c>
      <c r="V1568" s="196">
        <f>IFERROR(INDEX(Sales!$B$6:$F$5005,$T1568,MATCH(V$10,Sales!$B$5:$F$5,0)),"")</f>
        <v>0</v>
      </c>
      <c r="W1568" s="196">
        <f>IFERROR(INDEX(Sales!$B$6:$F$5005,$T1568,MATCH(W$10,Sales!$B$5:$F$5,0)),"")</f>
        <v>0</v>
      </c>
      <c r="X1568" s="196">
        <f>IFERROR(INDEX(Sales!$B$6:$F$5005,$T1568,MATCH(X$10,Sales!$B$5:$F$5,0)),"")</f>
        <v>0</v>
      </c>
      <c r="Y1568" s="220">
        <f>IFERROR(INDEX(Sales!$B$6:$F$5005,$T1568,MATCH(Y$10,Sales!$B$5:$F$5,0)),"")</f>
        <v>0</v>
      </c>
      <c r="Z1568" s="201"/>
      <c r="AA1568" s="201"/>
      <c r="AB1568" s="201" t="str">
        <f t="shared" si="150"/>
        <v>No</v>
      </c>
      <c r="AC1568" s="201" t="str">
        <f t="shared" si="151"/>
        <v/>
      </c>
      <c r="AD1568" s="201" t="str">
        <f t="shared" si="149"/>
        <v/>
      </c>
      <c r="AE1568" s="202" t="str">
        <f t="shared" si="152"/>
        <v/>
      </c>
      <c r="AF1568" s="202" t="str">
        <f t="shared" si="153"/>
        <v/>
      </c>
      <c r="AG1568" s="202" t="str">
        <f t="shared" si="154"/>
        <v/>
      </c>
      <c r="AH1568" s="202"/>
      <c r="AI1568" s="1"/>
      <c r="AJ1568" s="217"/>
      <c r="AK1568" s="217"/>
      <c r="AL1568" s="217"/>
      <c r="AM1568" s="217"/>
      <c r="AO1568" s="217"/>
    </row>
    <row r="1569" spans="20:41" x14ac:dyDescent="0.25">
      <c r="T1569" s="200">
        <v>1559</v>
      </c>
      <c r="U1569" s="197">
        <f>IFERROR(INDEX(Sales!$B$6:$F$5005,$T1569,MATCH(U$10,Sales!$B$5:$F$5,0)),"")</f>
        <v>0</v>
      </c>
      <c r="V1569" s="196">
        <f>IFERROR(INDEX(Sales!$B$6:$F$5005,$T1569,MATCH(V$10,Sales!$B$5:$F$5,0)),"")</f>
        <v>0</v>
      </c>
      <c r="W1569" s="196">
        <f>IFERROR(INDEX(Sales!$B$6:$F$5005,$T1569,MATCH(W$10,Sales!$B$5:$F$5,0)),"")</f>
        <v>0</v>
      </c>
      <c r="X1569" s="196">
        <f>IFERROR(INDEX(Sales!$B$6:$F$5005,$T1569,MATCH(X$10,Sales!$B$5:$F$5,0)),"")</f>
        <v>0</v>
      </c>
      <c r="Y1569" s="220">
        <f>IFERROR(INDEX(Sales!$B$6:$F$5005,$T1569,MATCH(Y$10,Sales!$B$5:$F$5,0)),"")</f>
        <v>0</v>
      </c>
      <c r="Z1569" s="201"/>
      <c r="AA1569" s="201"/>
      <c r="AB1569" s="201" t="str">
        <f t="shared" si="150"/>
        <v>No</v>
      </c>
      <c r="AC1569" s="201" t="str">
        <f t="shared" si="151"/>
        <v/>
      </c>
      <c r="AD1569" s="201" t="str">
        <f t="shared" si="149"/>
        <v/>
      </c>
      <c r="AE1569" s="202" t="str">
        <f t="shared" si="152"/>
        <v/>
      </c>
      <c r="AF1569" s="202" t="str">
        <f t="shared" si="153"/>
        <v/>
      </c>
      <c r="AG1569" s="202" t="str">
        <f t="shared" si="154"/>
        <v/>
      </c>
      <c r="AH1569" s="202"/>
      <c r="AI1569" s="1"/>
      <c r="AJ1569" s="217"/>
      <c r="AK1569" s="217"/>
      <c r="AL1569" s="217"/>
      <c r="AM1569" s="217"/>
      <c r="AO1569" s="217"/>
    </row>
    <row r="1570" spans="20:41" x14ac:dyDescent="0.25">
      <c r="T1570" s="200">
        <v>1560</v>
      </c>
      <c r="U1570" s="197">
        <f>IFERROR(INDEX(Sales!$B$6:$F$5005,$T1570,MATCH(U$10,Sales!$B$5:$F$5,0)),"")</f>
        <v>0</v>
      </c>
      <c r="V1570" s="196">
        <f>IFERROR(INDEX(Sales!$B$6:$F$5005,$T1570,MATCH(V$10,Sales!$B$5:$F$5,0)),"")</f>
        <v>0</v>
      </c>
      <c r="W1570" s="196">
        <f>IFERROR(INDEX(Sales!$B$6:$F$5005,$T1570,MATCH(W$10,Sales!$B$5:$F$5,0)),"")</f>
        <v>0</v>
      </c>
      <c r="X1570" s="196">
        <f>IFERROR(INDEX(Sales!$B$6:$F$5005,$T1570,MATCH(X$10,Sales!$B$5:$F$5,0)),"")</f>
        <v>0</v>
      </c>
      <c r="Y1570" s="220">
        <f>IFERROR(INDEX(Sales!$B$6:$F$5005,$T1570,MATCH(Y$10,Sales!$B$5:$F$5,0)),"")</f>
        <v>0</v>
      </c>
      <c r="Z1570" s="201"/>
      <c r="AA1570" s="201"/>
      <c r="AB1570" s="201" t="str">
        <f t="shared" si="150"/>
        <v>No</v>
      </c>
      <c r="AC1570" s="201" t="str">
        <f t="shared" si="151"/>
        <v/>
      </c>
      <c r="AD1570" s="201" t="str">
        <f t="shared" si="149"/>
        <v/>
      </c>
      <c r="AE1570" s="202" t="str">
        <f t="shared" si="152"/>
        <v/>
      </c>
      <c r="AF1570" s="202" t="str">
        <f t="shared" si="153"/>
        <v/>
      </c>
      <c r="AG1570" s="202" t="str">
        <f t="shared" si="154"/>
        <v/>
      </c>
      <c r="AH1570" s="202"/>
      <c r="AI1570" s="1"/>
      <c r="AJ1570" s="217"/>
      <c r="AK1570" s="217"/>
      <c r="AL1570" s="217"/>
      <c r="AM1570" s="217"/>
      <c r="AO1570" s="217"/>
    </row>
    <row r="1571" spans="20:41" x14ac:dyDescent="0.25">
      <c r="T1571" s="200">
        <v>1561</v>
      </c>
      <c r="U1571" s="197">
        <f>IFERROR(INDEX(Sales!$B$6:$F$5005,$T1571,MATCH(U$10,Sales!$B$5:$F$5,0)),"")</f>
        <v>0</v>
      </c>
      <c r="V1571" s="196">
        <f>IFERROR(INDEX(Sales!$B$6:$F$5005,$T1571,MATCH(V$10,Sales!$B$5:$F$5,0)),"")</f>
        <v>0</v>
      </c>
      <c r="W1571" s="196">
        <f>IFERROR(INDEX(Sales!$B$6:$F$5005,$T1571,MATCH(W$10,Sales!$B$5:$F$5,0)),"")</f>
        <v>0</v>
      </c>
      <c r="X1571" s="196">
        <f>IFERROR(INDEX(Sales!$B$6:$F$5005,$T1571,MATCH(X$10,Sales!$B$5:$F$5,0)),"")</f>
        <v>0</v>
      </c>
      <c r="Y1571" s="220">
        <f>IFERROR(INDEX(Sales!$B$6:$F$5005,$T1571,MATCH(Y$10,Sales!$B$5:$F$5,0)),"")</f>
        <v>0</v>
      </c>
      <c r="Z1571" s="201"/>
      <c r="AA1571" s="201"/>
      <c r="AB1571" s="201" t="str">
        <f t="shared" si="150"/>
        <v>No</v>
      </c>
      <c r="AC1571" s="201" t="str">
        <f t="shared" si="151"/>
        <v/>
      </c>
      <c r="AD1571" s="201" t="str">
        <f t="shared" si="149"/>
        <v/>
      </c>
      <c r="AE1571" s="202" t="str">
        <f t="shared" si="152"/>
        <v/>
      </c>
      <c r="AF1571" s="202" t="str">
        <f t="shared" si="153"/>
        <v/>
      </c>
      <c r="AG1571" s="202" t="str">
        <f t="shared" si="154"/>
        <v/>
      </c>
      <c r="AH1571" s="202"/>
      <c r="AI1571" s="1"/>
      <c r="AJ1571" s="217"/>
      <c r="AK1571" s="217"/>
      <c r="AL1571" s="217"/>
      <c r="AM1571" s="217"/>
      <c r="AO1571" s="217"/>
    </row>
    <row r="1572" spans="20:41" x14ac:dyDescent="0.25">
      <c r="T1572" s="200">
        <v>1562</v>
      </c>
      <c r="U1572" s="197">
        <f>IFERROR(INDEX(Sales!$B$6:$F$5005,$T1572,MATCH(U$10,Sales!$B$5:$F$5,0)),"")</f>
        <v>0</v>
      </c>
      <c r="V1572" s="196">
        <f>IFERROR(INDEX(Sales!$B$6:$F$5005,$T1572,MATCH(V$10,Sales!$B$5:$F$5,0)),"")</f>
        <v>0</v>
      </c>
      <c r="W1572" s="196">
        <f>IFERROR(INDEX(Sales!$B$6:$F$5005,$T1572,MATCH(W$10,Sales!$B$5:$F$5,0)),"")</f>
        <v>0</v>
      </c>
      <c r="X1572" s="196">
        <f>IFERROR(INDEX(Sales!$B$6:$F$5005,$T1572,MATCH(X$10,Sales!$B$5:$F$5,0)),"")</f>
        <v>0</v>
      </c>
      <c r="Y1572" s="220">
        <f>IFERROR(INDEX(Sales!$B$6:$F$5005,$T1572,MATCH(Y$10,Sales!$B$5:$F$5,0)),"")</f>
        <v>0</v>
      </c>
      <c r="Z1572" s="201"/>
      <c r="AA1572" s="201"/>
      <c r="AB1572" s="201" t="str">
        <f t="shared" si="150"/>
        <v>No</v>
      </c>
      <c r="AC1572" s="201" t="str">
        <f t="shared" si="151"/>
        <v/>
      </c>
      <c r="AD1572" s="201" t="str">
        <f t="shared" si="149"/>
        <v/>
      </c>
      <c r="AE1572" s="202" t="str">
        <f t="shared" si="152"/>
        <v/>
      </c>
      <c r="AF1572" s="202" t="str">
        <f t="shared" si="153"/>
        <v/>
      </c>
      <c r="AG1572" s="202" t="str">
        <f t="shared" si="154"/>
        <v/>
      </c>
      <c r="AH1572" s="202"/>
      <c r="AI1572" s="1"/>
      <c r="AJ1572" s="217"/>
      <c r="AK1572" s="217"/>
      <c r="AL1572" s="217"/>
      <c r="AM1572" s="217"/>
      <c r="AO1572" s="217"/>
    </row>
    <row r="1573" spans="20:41" x14ac:dyDescent="0.25">
      <c r="T1573" s="200">
        <v>1563</v>
      </c>
      <c r="U1573" s="197">
        <f>IFERROR(INDEX(Sales!$B$6:$F$5005,$T1573,MATCH(U$10,Sales!$B$5:$F$5,0)),"")</f>
        <v>0</v>
      </c>
      <c r="V1573" s="196">
        <f>IFERROR(INDEX(Sales!$B$6:$F$5005,$T1573,MATCH(V$10,Sales!$B$5:$F$5,0)),"")</f>
        <v>0</v>
      </c>
      <c r="W1573" s="196">
        <f>IFERROR(INDEX(Sales!$B$6:$F$5005,$T1573,MATCH(W$10,Sales!$B$5:$F$5,0)),"")</f>
        <v>0</v>
      </c>
      <c r="X1573" s="196">
        <f>IFERROR(INDEX(Sales!$B$6:$F$5005,$T1573,MATCH(X$10,Sales!$B$5:$F$5,0)),"")</f>
        <v>0</v>
      </c>
      <c r="Y1573" s="220">
        <f>IFERROR(INDEX(Sales!$B$6:$F$5005,$T1573,MATCH(Y$10,Sales!$B$5:$F$5,0)),"")</f>
        <v>0</v>
      </c>
      <c r="Z1573" s="201"/>
      <c r="AA1573" s="201"/>
      <c r="AB1573" s="201" t="str">
        <f t="shared" si="150"/>
        <v>No</v>
      </c>
      <c r="AC1573" s="201" t="str">
        <f t="shared" si="151"/>
        <v/>
      </c>
      <c r="AD1573" s="201" t="str">
        <f t="shared" si="149"/>
        <v/>
      </c>
      <c r="AE1573" s="202" t="str">
        <f t="shared" si="152"/>
        <v/>
      </c>
      <c r="AF1573" s="202" t="str">
        <f t="shared" si="153"/>
        <v/>
      </c>
      <c r="AG1573" s="202" t="str">
        <f t="shared" si="154"/>
        <v/>
      </c>
      <c r="AH1573" s="202"/>
      <c r="AI1573" s="1"/>
      <c r="AJ1573" s="217"/>
      <c r="AK1573" s="217"/>
      <c r="AL1573" s="217"/>
      <c r="AM1573" s="217"/>
      <c r="AO1573" s="217"/>
    </row>
    <row r="1574" spans="20:41" x14ac:dyDescent="0.25">
      <c r="T1574" s="200">
        <v>1564</v>
      </c>
      <c r="U1574" s="197">
        <f>IFERROR(INDEX(Sales!$B$6:$F$5005,$T1574,MATCH(U$10,Sales!$B$5:$F$5,0)),"")</f>
        <v>0</v>
      </c>
      <c r="V1574" s="196">
        <f>IFERROR(INDEX(Sales!$B$6:$F$5005,$T1574,MATCH(V$10,Sales!$B$5:$F$5,0)),"")</f>
        <v>0</v>
      </c>
      <c r="W1574" s="196">
        <f>IFERROR(INDEX(Sales!$B$6:$F$5005,$T1574,MATCH(W$10,Sales!$B$5:$F$5,0)),"")</f>
        <v>0</v>
      </c>
      <c r="X1574" s="196">
        <f>IFERROR(INDEX(Sales!$B$6:$F$5005,$T1574,MATCH(X$10,Sales!$B$5:$F$5,0)),"")</f>
        <v>0</v>
      </c>
      <c r="Y1574" s="220">
        <f>IFERROR(INDEX(Sales!$B$6:$F$5005,$T1574,MATCH(Y$10,Sales!$B$5:$F$5,0)),"")</f>
        <v>0</v>
      </c>
      <c r="Z1574" s="201"/>
      <c r="AA1574" s="201"/>
      <c r="AB1574" s="201" t="str">
        <f t="shared" si="150"/>
        <v>No</v>
      </c>
      <c r="AC1574" s="201" t="str">
        <f t="shared" si="151"/>
        <v/>
      </c>
      <c r="AD1574" s="201" t="str">
        <f t="shared" si="149"/>
        <v/>
      </c>
      <c r="AE1574" s="202" t="str">
        <f t="shared" si="152"/>
        <v/>
      </c>
      <c r="AF1574" s="202" t="str">
        <f t="shared" si="153"/>
        <v/>
      </c>
      <c r="AG1574" s="202" t="str">
        <f t="shared" si="154"/>
        <v/>
      </c>
      <c r="AH1574" s="202"/>
      <c r="AI1574" s="1"/>
      <c r="AJ1574" s="217"/>
      <c r="AK1574" s="217"/>
      <c r="AL1574" s="217"/>
      <c r="AM1574" s="217"/>
      <c r="AO1574" s="217"/>
    </row>
    <row r="1575" spans="20:41" x14ac:dyDescent="0.25">
      <c r="T1575" s="200">
        <v>1565</v>
      </c>
      <c r="U1575" s="197">
        <f>IFERROR(INDEX(Sales!$B$6:$F$5005,$T1575,MATCH(U$10,Sales!$B$5:$F$5,0)),"")</f>
        <v>0</v>
      </c>
      <c r="V1575" s="196">
        <f>IFERROR(INDEX(Sales!$B$6:$F$5005,$T1575,MATCH(V$10,Sales!$B$5:$F$5,0)),"")</f>
        <v>0</v>
      </c>
      <c r="W1575" s="196">
        <f>IFERROR(INDEX(Sales!$B$6:$F$5005,$T1575,MATCH(W$10,Sales!$B$5:$F$5,0)),"")</f>
        <v>0</v>
      </c>
      <c r="X1575" s="196">
        <f>IFERROR(INDEX(Sales!$B$6:$F$5005,$T1575,MATCH(X$10,Sales!$B$5:$F$5,0)),"")</f>
        <v>0</v>
      </c>
      <c r="Y1575" s="220">
        <f>IFERROR(INDEX(Sales!$B$6:$F$5005,$T1575,MATCH(Y$10,Sales!$B$5:$F$5,0)),"")</f>
        <v>0</v>
      </c>
      <c r="Z1575" s="201"/>
      <c r="AA1575" s="201"/>
      <c r="AB1575" s="201" t="str">
        <f t="shared" si="150"/>
        <v>No</v>
      </c>
      <c r="AC1575" s="201" t="str">
        <f t="shared" si="151"/>
        <v/>
      </c>
      <c r="AD1575" s="201" t="str">
        <f t="shared" si="149"/>
        <v/>
      </c>
      <c r="AE1575" s="202" t="str">
        <f t="shared" si="152"/>
        <v/>
      </c>
      <c r="AF1575" s="202" t="str">
        <f t="shared" si="153"/>
        <v/>
      </c>
      <c r="AG1575" s="202" t="str">
        <f t="shared" si="154"/>
        <v/>
      </c>
      <c r="AH1575" s="202"/>
      <c r="AI1575" s="1"/>
      <c r="AJ1575" s="217"/>
      <c r="AK1575" s="217"/>
      <c r="AL1575" s="217"/>
      <c r="AM1575" s="217"/>
      <c r="AO1575" s="217"/>
    </row>
    <row r="1576" spans="20:41" x14ac:dyDescent="0.25">
      <c r="T1576" s="200">
        <v>1566</v>
      </c>
      <c r="U1576" s="197">
        <f>IFERROR(INDEX(Sales!$B$6:$F$5005,$T1576,MATCH(U$10,Sales!$B$5:$F$5,0)),"")</f>
        <v>0</v>
      </c>
      <c r="V1576" s="196">
        <f>IFERROR(INDEX(Sales!$B$6:$F$5005,$T1576,MATCH(V$10,Sales!$B$5:$F$5,0)),"")</f>
        <v>0</v>
      </c>
      <c r="W1576" s="196">
        <f>IFERROR(INDEX(Sales!$B$6:$F$5005,$T1576,MATCH(W$10,Sales!$B$5:$F$5,0)),"")</f>
        <v>0</v>
      </c>
      <c r="X1576" s="196">
        <f>IFERROR(INDEX(Sales!$B$6:$F$5005,$T1576,MATCH(X$10,Sales!$B$5:$F$5,0)),"")</f>
        <v>0</v>
      </c>
      <c r="Y1576" s="220">
        <f>IFERROR(INDEX(Sales!$B$6:$F$5005,$T1576,MATCH(Y$10,Sales!$B$5:$F$5,0)),"")</f>
        <v>0</v>
      </c>
      <c r="Z1576" s="201"/>
      <c r="AA1576" s="201"/>
      <c r="AB1576" s="201" t="str">
        <f t="shared" si="150"/>
        <v>No</v>
      </c>
      <c r="AC1576" s="201" t="str">
        <f t="shared" si="151"/>
        <v/>
      </c>
      <c r="AD1576" s="201" t="str">
        <f t="shared" si="149"/>
        <v/>
      </c>
      <c r="AE1576" s="202" t="str">
        <f t="shared" si="152"/>
        <v/>
      </c>
      <c r="AF1576" s="202" t="str">
        <f t="shared" si="153"/>
        <v/>
      </c>
      <c r="AG1576" s="202" t="str">
        <f t="shared" si="154"/>
        <v/>
      </c>
      <c r="AH1576" s="202"/>
      <c r="AI1576" s="1"/>
      <c r="AJ1576" s="217"/>
      <c r="AK1576" s="217"/>
      <c r="AL1576" s="217"/>
      <c r="AM1576" s="217"/>
      <c r="AO1576" s="217"/>
    </row>
    <row r="1577" spans="20:41" x14ac:dyDescent="0.25">
      <c r="T1577" s="200">
        <v>1567</v>
      </c>
      <c r="U1577" s="197">
        <f>IFERROR(INDEX(Sales!$B$6:$F$5005,$T1577,MATCH(U$10,Sales!$B$5:$F$5,0)),"")</f>
        <v>0</v>
      </c>
      <c r="V1577" s="196">
        <f>IFERROR(INDEX(Sales!$B$6:$F$5005,$T1577,MATCH(V$10,Sales!$B$5:$F$5,0)),"")</f>
        <v>0</v>
      </c>
      <c r="W1577" s="196">
        <f>IFERROR(INDEX(Sales!$B$6:$F$5005,$T1577,MATCH(W$10,Sales!$B$5:$F$5,0)),"")</f>
        <v>0</v>
      </c>
      <c r="X1577" s="196">
        <f>IFERROR(INDEX(Sales!$B$6:$F$5005,$T1577,MATCH(X$10,Sales!$B$5:$F$5,0)),"")</f>
        <v>0</v>
      </c>
      <c r="Y1577" s="220">
        <f>IFERROR(INDEX(Sales!$B$6:$F$5005,$T1577,MATCH(Y$10,Sales!$B$5:$F$5,0)),"")</f>
        <v>0</v>
      </c>
      <c r="Z1577" s="201"/>
      <c r="AA1577" s="201"/>
      <c r="AB1577" s="201" t="str">
        <f t="shared" si="150"/>
        <v>No</v>
      </c>
      <c r="AC1577" s="201" t="str">
        <f t="shared" si="151"/>
        <v/>
      </c>
      <c r="AD1577" s="201" t="str">
        <f t="shared" si="149"/>
        <v/>
      </c>
      <c r="AE1577" s="202" t="str">
        <f t="shared" si="152"/>
        <v/>
      </c>
      <c r="AF1577" s="202" t="str">
        <f t="shared" si="153"/>
        <v/>
      </c>
      <c r="AG1577" s="202" t="str">
        <f t="shared" si="154"/>
        <v/>
      </c>
      <c r="AH1577" s="202"/>
      <c r="AI1577" s="1"/>
      <c r="AJ1577" s="217"/>
      <c r="AK1577" s="217"/>
      <c r="AL1577" s="217"/>
      <c r="AM1577" s="217"/>
      <c r="AO1577" s="217"/>
    </row>
    <row r="1578" spans="20:41" x14ac:dyDescent="0.25">
      <c r="T1578" s="200">
        <v>1568</v>
      </c>
      <c r="U1578" s="197">
        <f>IFERROR(INDEX(Sales!$B$6:$F$5005,$T1578,MATCH(U$10,Sales!$B$5:$F$5,0)),"")</f>
        <v>0</v>
      </c>
      <c r="V1578" s="196">
        <f>IFERROR(INDEX(Sales!$B$6:$F$5005,$T1578,MATCH(V$10,Sales!$B$5:$F$5,0)),"")</f>
        <v>0</v>
      </c>
      <c r="W1578" s="196">
        <f>IFERROR(INDEX(Sales!$B$6:$F$5005,$T1578,MATCH(W$10,Sales!$B$5:$F$5,0)),"")</f>
        <v>0</v>
      </c>
      <c r="X1578" s="196">
        <f>IFERROR(INDEX(Sales!$B$6:$F$5005,$T1578,MATCH(X$10,Sales!$B$5:$F$5,0)),"")</f>
        <v>0</v>
      </c>
      <c r="Y1578" s="220">
        <f>IFERROR(INDEX(Sales!$B$6:$F$5005,$T1578,MATCH(Y$10,Sales!$B$5:$F$5,0)),"")</f>
        <v>0</v>
      </c>
      <c r="Z1578" s="201"/>
      <c r="AA1578" s="201"/>
      <c r="AB1578" s="201" t="str">
        <f t="shared" si="150"/>
        <v>No</v>
      </c>
      <c r="AC1578" s="201" t="str">
        <f t="shared" si="151"/>
        <v/>
      </c>
      <c r="AD1578" s="201" t="str">
        <f t="shared" si="149"/>
        <v/>
      </c>
      <c r="AE1578" s="202" t="str">
        <f t="shared" si="152"/>
        <v/>
      </c>
      <c r="AF1578" s="202" t="str">
        <f t="shared" si="153"/>
        <v/>
      </c>
      <c r="AG1578" s="202" t="str">
        <f t="shared" si="154"/>
        <v/>
      </c>
      <c r="AH1578" s="202"/>
      <c r="AI1578" s="1"/>
      <c r="AJ1578" s="217"/>
      <c r="AK1578" s="217"/>
      <c r="AL1578" s="217"/>
      <c r="AM1578" s="217"/>
      <c r="AO1578" s="217"/>
    </row>
    <row r="1579" spans="20:41" x14ac:dyDescent="0.25">
      <c r="T1579" s="200">
        <v>1569</v>
      </c>
      <c r="U1579" s="197">
        <f>IFERROR(INDEX(Sales!$B$6:$F$5005,$T1579,MATCH(U$10,Sales!$B$5:$F$5,0)),"")</f>
        <v>0</v>
      </c>
      <c r="V1579" s="196">
        <f>IFERROR(INDEX(Sales!$B$6:$F$5005,$T1579,MATCH(V$10,Sales!$B$5:$F$5,0)),"")</f>
        <v>0</v>
      </c>
      <c r="W1579" s="196">
        <f>IFERROR(INDEX(Sales!$B$6:$F$5005,$T1579,MATCH(W$10,Sales!$B$5:$F$5,0)),"")</f>
        <v>0</v>
      </c>
      <c r="X1579" s="196">
        <f>IFERROR(INDEX(Sales!$B$6:$F$5005,$T1579,MATCH(X$10,Sales!$B$5:$F$5,0)),"")</f>
        <v>0</v>
      </c>
      <c r="Y1579" s="220">
        <f>IFERROR(INDEX(Sales!$B$6:$F$5005,$T1579,MATCH(Y$10,Sales!$B$5:$F$5,0)),"")</f>
        <v>0</v>
      </c>
      <c r="Z1579" s="201"/>
      <c r="AA1579" s="201"/>
      <c r="AB1579" s="201" t="str">
        <f t="shared" si="150"/>
        <v>No</v>
      </c>
      <c r="AC1579" s="201" t="str">
        <f t="shared" si="151"/>
        <v/>
      </c>
      <c r="AD1579" s="201" t="str">
        <f t="shared" si="149"/>
        <v/>
      </c>
      <c r="AE1579" s="202" t="str">
        <f t="shared" si="152"/>
        <v/>
      </c>
      <c r="AF1579" s="202" t="str">
        <f t="shared" si="153"/>
        <v/>
      </c>
      <c r="AG1579" s="202" t="str">
        <f t="shared" si="154"/>
        <v/>
      </c>
      <c r="AH1579" s="202"/>
      <c r="AI1579" s="1"/>
      <c r="AJ1579" s="217"/>
      <c r="AK1579" s="217"/>
      <c r="AL1579" s="217"/>
      <c r="AM1579" s="217"/>
      <c r="AO1579" s="217"/>
    </row>
    <row r="1580" spans="20:41" x14ac:dyDescent="0.25">
      <c r="T1580" s="200">
        <v>1570</v>
      </c>
      <c r="U1580" s="197">
        <f>IFERROR(INDEX(Sales!$B$6:$F$5005,$T1580,MATCH(U$10,Sales!$B$5:$F$5,0)),"")</f>
        <v>0</v>
      </c>
      <c r="V1580" s="196">
        <f>IFERROR(INDEX(Sales!$B$6:$F$5005,$T1580,MATCH(V$10,Sales!$B$5:$F$5,0)),"")</f>
        <v>0</v>
      </c>
      <c r="W1580" s="196">
        <f>IFERROR(INDEX(Sales!$B$6:$F$5005,$T1580,MATCH(W$10,Sales!$B$5:$F$5,0)),"")</f>
        <v>0</v>
      </c>
      <c r="X1580" s="196">
        <f>IFERROR(INDEX(Sales!$B$6:$F$5005,$T1580,MATCH(X$10,Sales!$B$5:$F$5,0)),"")</f>
        <v>0</v>
      </c>
      <c r="Y1580" s="220">
        <f>IFERROR(INDEX(Sales!$B$6:$F$5005,$T1580,MATCH(Y$10,Sales!$B$5:$F$5,0)),"")</f>
        <v>0</v>
      </c>
      <c r="Z1580" s="201"/>
      <c r="AA1580" s="201"/>
      <c r="AB1580" s="201" t="str">
        <f t="shared" si="150"/>
        <v>No</v>
      </c>
      <c r="AC1580" s="201" t="str">
        <f t="shared" si="151"/>
        <v/>
      </c>
      <c r="AD1580" s="201" t="str">
        <f t="shared" si="149"/>
        <v/>
      </c>
      <c r="AE1580" s="202" t="str">
        <f t="shared" si="152"/>
        <v/>
      </c>
      <c r="AF1580" s="202" t="str">
        <f t="shared" si="153"/>
        <v/>
      </c>
      <c r="AG1580" s="202" t="str">
        <f t="shared" si="154"/>
        <v/>
      </c>
      <c r="AH1580" s="202"/>
      <c r="AI1580" s="1"/>
      <c r="AJ1580" s="217"/>
      <c r="AK1580" s="217"/>
      <c r="AL1580" s="217"/>
      <c r="AM1580" s="217"/>
      <c r="AO1580" s="217"/>
    </row>
    <row r="1581" spans="20:41" x14ac:dyDescent="0.25">
      <c r="T1581" s="200">
        <v>1571</v>
      </c>
      <c r="U1581" s="197">
        <f>IFERROR(INDEX(Sales!$B$6:$F$5005,$T1581,MATCH(U$10,Sales!$B$5:$F$5,0)),"")</f>
        <v>0</v>
      </c>
      <c r="V1581" s="196">
        <f>IFERROR(INDEX(Sales!$B$6:$F$5005,$T1581,MATCH(V$10,Sales!$B$5:$F$5,0)),"")</f>
        <v>0</v>
      </c>
      <c r="W1581" s="196">
        <f>IFERROR(INDEX(Sales!$B$6:$F$5005,$T1581,MATCH(W$10,Sales!$B$5:$F$5,0)),"")</f>
        <v>0</v>
      </c>
      <c r="X1581" s="196">
        <f>IFERROR(INDEX(Sales!$B$6:$F$5005,$T1581,MATCH(X$10,Sales!$B$5:$F$5,0)),"")</f>
        <v>0</v>
      </c>
      <c r="Y1581" s="220">
        <f>IFERROR(INDEX(Sales!$B$6:$F$5005,$T1581,MATCH(Y$10,Sales!$B$5:$F$5,0)),"")</f>
        <v>0</v>
      </c>
      <c r="Z1581" s="201"/>
      <c r="AA1581" s="201"/>
      <c r="AB1581" s="201" t="str">
        <f t="shared" si="150"/>
        <v>No</v>
      </c>
      <c r="AC1581" s="201" t="str">
        <f t="shared" si="151"/>
        <v/>
      </c>
      <c r="AD1581" s="201" t="str">
        <f t="shared" si="149"/>
        <v/>
      </c>
      <c r="AE1581" s="202" t="str">
        <f t="shared" si="152"/>
        <v/>
      </c>
      <c r="AF1581" s="202" t="str">
        <f t="shared" si="153"/>
        <v/>
      </c>
      <c r="AG1581" s="202" t="str">
        <f t="shared" si="154"/>
        <v/>
      </c>
      <c r="AH1581" s="202"/>
      <c r="AI1581" s="1"/>
      <c r="AJ1581" s="217"/>
      <c r="AK1581" s="217"/>
      <c r="AL1581" s="217"/>
      <c r="AM1581" s="217"/>
      <c r="AO1581" s="217"/>
    </row>
    <row r="1582" spans="20:41" x14ac:dyDescent="0.25">
      <c r="T1582" s="200">
        <v>1572</v>
      </c>
      <c r="U1582" s="197">
        <f>IFERROR(INDEX(Sales!$B$6:$F$5005,$T1582,MATCH(U$10,Sales!$B$5:$F$5,0)),"")</f>
        <v>0</v>
      </c>
      <c r="V1582" s="196">
        <f>IFERROR(INDEX(Sales!$B$6:$F$5005,$T1582,MATCH(V$10,Sales!$B$5:$F$5,0)),"")</f>
        <v>0</v>
      </c>
      <c r="W1582" s="196">
        <f>IFERROR(INDEX(Sales!$B$6:$F$5005,$T1582,MATCH(W$10,Sales!$B$5:$F$5,0)),"")</f>
        <v>0</v>
      </c>
      <c r="X1582" s="196">
        <f>IFERROR(INDEX(Sales!$B$6:$F$5005,$T1582,MATCH(X$10,Sales!$B$5:$F$5,0)),"")</f>
        <v>0</v>
      </c>
      <c r="Y1582" s="220">
        <f>IFERROR(INDEX(Sales!$B$6:$F$5005,$T1582,MATCH(Y$10,Sales!$B$5:$F$5,0)),"")</f>
        <v>0</v>
      </c>
      <c r="Z1582" s="201"/>
      <c r="AA1582" s="201"/>
      <c r="AB1582" s="201" t="str">
        <f t="shared" si="150"/>
        <v>No</v>
      </c>
      <c r="AC1582" s="201" t="str">
        <f t="shared" si="151"/>
        <v/>
      </c>
      <c r="AD1582" s="201" t="str">
        <f t="shared" si="149"/>
        <v/>
      </c>
      <c r="AE1582" s="202" t="str">
        <f t="shared" si="152"/>
        <v/>
      </c>
      <c r="AF1582" s="202" t="str">
        <f t="shared" si="153"/>
        <v/>
      </c>
      <c r="AG1582" s="202" t="str">
        <f t="shared" si="154"/>
        <v/>
      </c>
      <c r="AH1582" s="202"/>
      <c r="AI1582" s="1"/>
      <c r="AJ1582" s="217"/>
      <c r="AK1582" s="217"/>
      <c r="AL1582" s="217"/>
      <c r="AM1582" s="217"/>
      <c r="AO1582" s="217"/>
    </row>
    <row r="1583" spans="20:41" x14ac:dyDescent="0.25">
      <c r="T1583" s="200">
        <v>1573</v>
      </c>
      <c r="U1583" s="197">
        <f>IFERROR(INDEX(Sales!$B$6:$F$5005,$T1583,MATCH(U$10,Sales!$B$5:$F$5,0)),"")</f>
        <v>0</v>
      </c>
      <c r="V1583" s="196">
        <f>IFERROR(INDEX(Sales!$B$6:$F$5005,$T1583,MATCH(V$10,Sales!$B$5:$F$5,0)),"")</f>
        <v>0</v>
      </c>
      <c r="W1583" s="196">
        <f>IFERROR(INDEX(Sales!$B$6:$F$5005,$T1583,MATCH(W$10,Sales!$B$5:$F$5,0)),"")</f>
        <v>0</v>
      </c>
      <c r="X1583" s="196">
        <f>IFERROR(INDEX(Sales!$B$6:$F$5005,$T1583,MATCH(X$10,Sales!$B$5:$F$5,0)),"")</f>
        <v>0</v>
      </c>
      <c r="Y1583" s="220">
        <f>IFERROR(INDEX(Sales!$B$6:$F$5005,$T1583,MATCH(Y$10,Sales!$B$5:$F$5,0)),"")</f>
        <v>0</v>
      </c>
      <c r="Z1583" s="201"/>
      <c r="AA1583" s="201"/>
      <c r="AB1583" s="201" t="str">
        <f t="shared" si="150"/>
        <v>No</v>
      </c>
      <c r="AC1583" s="201" t="str">
        <f t="shared" si="151"/>
        <v/>
      </c>
      <c r="AD1583" s="201" t="str">
        <f t="shared" si="149"/>
        <v/>
      </c>
      <c r="AE1583" s="202" t="str">
        <f t="shared" si="152"/>
        <v/>
      </c>
      <c r="AF1583" s="202" t="str">
        <f t="shared" si="153"/>
        <v/>
      </c>
      <c r="AG1583" s="202" t="str">
        <f t="shared" si="154"/>
        <v/>
      </c>
      <c r="AH1583" s="202"/>
      <c r="AI1583" s="1"/>
      <c r="AJ1583" s="217"/>
      <c r="AK1583" s="217"/>
      <c r="AL1583" s="217"/>
      <c r="AM1583" s="217"/>
      <c r="AO1583" s="217"/>
    </row>
    <row r="1584" spans="20:41" x14ac:dyDescent="0.25">
      <c r="T1584" s="200">
        <v>1574</v>
      </c>
      <c r="U1584" s="197">
        <f>IFERROR(INDEX(Sales!$B$6:$F$5005,$T1584,MATCH(U$10,Sales!$B$5:$F$5,0)),"")</f>
        <v>0</v>
      </c>
      <c r="V1584" s="196">
        <f>IFERROR(INDEX(Sales!$B$6:$F$5005,$T1584,MATCH(V$10,Sales!$B$5:$F$5,0)),"")</f>
        <v>0</v>
      </c>
      <c r="W1584" s="196">
        <f>IFERROR(INDEX(Sales!$B$6:$F$5005,$T1584,MATCH(W$10,Sales!$B$5:$F$5,0)),"")</f>
        <v>0</v>
      </c>
      <c r="X1584" s="196">
        <f>IFERROR(INDEX(Sales!$B$6:$F$5005,$T1584,MATCH(X$10,Sales!$B$5:$F$5,0)),"")</f>
        <v>0</v>
      </c>
      <c r="Y1584" s="220">
        <f>IFERROR(INDEX(Sales!$B$6:$F$5005,$T1584,MATCH(Y$10,Sales!$B$5:$F$5,0)),"")</f>
        <v>0</v>
      </c>
      <c r="Z1584" s="201"/>
      <c r="AA1584" s="201"/>
      <c r="AB1584" s="201" t="str">
        <f t="shared" si="150"/>
        <v>No</v>
      </c>
      <c r="AC1584" s="201" t="str">
        <f t="shared" si="151"/>
        <v/>
      </c>
      <c r="AD1584" s="201" t="str">
        <f t="shared" si="149"/>
        <v/>
      </c>
      <c r="AE1584" s="202" t="str">
        <f t="shared" si="152"/>
        <v/>
      </c>
      <c r="AF1584" s="202" t="str">
        <f t="shared" si="153"/>
        <v/>
      </c>
      <c r="AG1584" s="202" t="str">
        <f t="shared" si="154"/>
        <v/>
      </c>
      <c r="AH1584" s="202"/>
      <c r="AI1584" s="1"/>
      <c r="AJ1584" s="217"/>
      <c r="AK1584" s="217"/>
      <c r="AL1584" s="217"/>
      <c r="AM1584" s="217"/>
      <c r="AO1584" s="217"/>
    </row>
    <row r="1585" spans="20:41" x14ac:dyDescent="0.25">
      <c r="T1585" s="200">
        <v>1575</v>
      </c>
      <c r="U1585" s="197">
        <f>IFERROR(INDEX(Sales!$B$6:$F$5005,$T1585,MATCH(U$10,Sales!$B$5:$F$5,0)),"")</f>
        <v>0</v>
      </c>
      <c r="V1585" s="196">
        <f>IFERROR(INDEX(Sales!$B$6:$F$5005,$T1585,MATCH(V$10,Sales!$B$5:$F$5,0)),"")</f>
        <v>0</v>
      </c>
      <c r="W1585" s="196">
        <f>IFERROR(INDEX(Sales!$B$6:$F$5005,$T1585,MATCH(W$10,Sales!$B$5:$F$5,0)),"")</f>
        <v>0</v>
      </c>
      <c r="X1585" s="196">
        <f>IFERROR(INDEX(Sales!$B$6:$F$5005,$T1585,MATCH(X$10,Sales!$B$5:$F$5,0)),"")</f>
        <v>0</v>
      </c>
      <c r="Y1585" s="220">
        <f>IFERROR(INDEX(Sales!$B$6:$F$5005,$T1585,MATCH(Y$10,Sales!$B$5:$F$5,0)),"")</f>
        <v>0</v>
      </c>
      <c r="Z1585" s="201"/>
      <c r="AA1585" s="201"/>
      <c r="AB1585" s="201" t="str">
        <f t="shared" si="150"/>
        <v>No</v>
      </c>
      <c r="AC1585" s="201" t="str">
        <f t="shared" si="151"/>
        <v/>
      </c>
      <c r="AD1585" s="201" t="str">
        <f t="shared" si="149"/>
        <v/>
      </c>
      <c r="AE1585" s="202" t="str">
        <f t="shared" si="152"/>
        <v/>
      </c>
      <c r="AF1585" s="202" t="str">
        <f t="shared" si="153"/>
        <v/>
      </c>
      <c r="AG1585" s="202" t="str">
        <f t="shared" si="154"/>
        <v/>
      </c>
      <c r="AH1585" s="202"/>
      <c r="AI1585" s="1"/>
      <c r="AJ1585" s="217"/>
      <c r="AK1585" s="217"/>
      <c r="AL1585" s="217"/>
      <c r="AM1585" s="217"/>
      <c r="AO1585" s="217"/>
    </row>
    <row r="1586" spans="20:41" x14ac:dyDescent="0.25">
      <c r="T1586" s="200">
        <v>1576</v>
      </c>
      <c r="U1586" s="197">
        <f>IFERROR(INDEX(Sales!$B$6:$F$5005,$T1586,MATCH(U$10,Sales!$B$5:$F$5,0)),"")</f>
        <v>0</v>
      </c>
      <c r="V1586" s="196">
        <f>IFERROR(INDEX(Sales!$B$6:$F$5005,$T1586,MATCH(V$10,Sales!$B$5:$F$5,0)),"")</f>
        <v>0</v>
      </c>
      <c r="W1586" s="196">
        <f>IFERROR(INDEX(Sales!$B$6:$F$5005,$T1586,MATCH(W$10,Sales!$B$5:$F$5,0)),"")</f>
        <v>0</v>
      </c>
      <c r="X1586" s="196">
        <f>IFERROR(INDEX(Sales!$B$6:$F$5005,$T1586,MATCH(X$10,Sales!$B$5:$F$5,0)),"")</f>
        <v>0</v>
      </c>
      <c r="Y1586" s="220">
        <f>IFERROR(INDEX(Sales!$B$6:$F$5005,$T1586,MATCH(Y$10,Sales!$B$5:$F$5,0)),"")</f>
        <v>0</v>
      </c>
      <c r="Z1586" s="201"/>
      <c r="AA1586" s="201"/>
      <c r="AB1586" s="201" t="str">
        <f t="shared" si="150"/>
        <v>No</v>
      </c>
      <c r="AC1586" s="201" t="str">
        <f t="shared" si="151"/>
        <v/>
      </c>
      <c r="AD1586" s="201" t="str">
        <f t="shared" si="149"/>
        <v/>
      </c>
      <c r="AE1586" s="202" t="str">
        <f t="shared" si="152"/>
        <v/>
      </c>
      <c r="AF1586" s="202" t="str">
        <f t="shared" si="153"/>
        <v/>
      </c>
      <c r="AG1586" s="202" t="str">
        <f t="shared" si="154"/>
        <v/>
      </c>
      <c r="AH1586" s="202"/>
      <c r="AI1586" s="1"/>
      <c r="AJ1586" s="217"/>
      <c r="AK1586" s="217"/>
      <c r="AL1586" s="217"/>
      <c r="AM1586" s="217"/>
      <c r="AO1586" s="217"/>
    </row>
    <row r="1587" spans="20:41" x14ac:dyDescent="0.25">
      <c r="T1587" s="200">
        <v>1577</v>
      </c>
      <c r="U1587" s="197">
        <f>IFERROR(INDEX(Sales!$B$6:$F$5005,$T1587,MATCH(U$10,Sales!$B$5:$F$5,0)),"")</f>
        <v>0</v>
      </c>
      <c r="V1587" s="196">
        <f>IFERROR(INDEX(Sales!$B$6:$F$5005,$T1587,MATCH(V$10,Sales!$B$5:$F$5,0)),"")</f>
        <v>0</v>
      </c>
      <c r="W1587" s="196">
        <f>IFERROR(INDEX(Sales!$B$6:$F$5005,$T1587,MATCH(W$10,Sales!$B$5:$F$5,0)),"")</f>
        <v>0</v>
      </c>
      <c r="X1587" s="196">
        <f>IFERROR(INDEX(Sales!$B$6:$F$5005,$T1587,MATCH(X$10,Sales!$B$5:$F$5,0)),"")</f>
        <v>0</v>
      </c>
      <c r="Y1587" s="220">
        <f>IFERROR(INDEX(Sales!$B$6:$F$5005,$T1587,MATCH(Y$10,Sales!$B$5:$F$5,0)),"")</f>
        <v>0</v>
      </c>
      <c r="Z1587" s="201"/>
      <c r="AA1587" s="201"/>
      <c r="AB1587" s="201" t="str">
        <f t="shared" si="150"/>
        <v>No</v>
      </c>
      <c r="AC1587" s="201" t="str">
        <f t="shared" si="151"/>
        <v/>
      </c>
      <c r="AD1587" s="201" t="str">
        <f t="shared" si="149"/>
        <v/>
      </c>
      <c r="AE1587" s="202" t="str">
        <f t="shared" si="152"/>
        <v/>
      </c>
      <c r="AF1587" s="202" t="str">
        <f t="shared" si="153"/>
        <v/>
      </c>
      <c r="AG1587" s="202" t="str">
        <f t="shared" si="154"/>
        <v/>
      </c>
      <c r="AH1587" s="202"/>
      <c r="AI1587" s="1"/>
      <c r="AJ1587" s="217"/>
      <c r="AK1587" s="217"/>
      <c r="AL1587" s="217"/>
      <c r="AM1587" s="217"/>
      <c r="AO1587" s="217"/>
    </row>
    <row r="1588" spans="20:41" x14ac:dyDescent="0.25">
      <c r="T1588" s="200">
        <v>1578</v>
      </c>
      <c r="U1588" s="197">
        <f>IFERROR(INDEX(Sales!$B$6:$F$5005,$T1588,MATCH(U$10,Sales!$B$5:$F$5,0)),"")</f>
        <v>0</v>
      </c>
      <c r="V1588" s="196">
        <f>IFERROR(INDEX(Sales!$B$6:$F$5005,$T1588,MATCH(V$10,Sales!$B$5:$F$5,0)),"")</f>
        <v>0</v>
      </c>
      <c r="W1588" s="196">
        <f>IFERROR(INDEX(Sales!$B$6:$F$5005,$T1588,MATCH(W$10,Sales!$B$5:$F$5,0)),"")</f>
        <v>0</v>
      </c>
      <c r="X1588" s="196">
        <f>IFERROR(INDEX(Sales!$B$6:$F$5005,$T1588,MATCH(X$10,Sales!$B$5:$F$5,0)),"")</f>
        <v>0</v>
      </c>
      <c r="Y1588" s="220">
        <f>IFERROR(INDEX(Sales!$B$6:$F$5005,$T1588,MATCH(Y$10,Sales!$B$5:$F$5,0)),"")</f>
        <v>0</v>
      </c>
      <c r="Z1588" s="201"/>
      <c r="AA1588" s="201"/>
      <c r="AB1588" s="201" t="str">
        <f t="shared" si="150"/>
        <v>No</v>
      </c>
      <c r="AC1588" s="201" t="str">
        <f t="shared" si="151"/>
        <v/>
      </c>
      <c r="AD1588" s="201" t="str">
        <f t="shared" si="149"/>
        <v/>
      </c>
      <c r="AE1588" s="202" t="str">
        <f t="shared" si="152"/>
        <v/>
      </c>
      <c r="AF1588" s="202" t="str">
        <f t="shared" si="153"/>
        <v/>
      </c>
      <c r="AG1588" s="202" t="str">
        <f t="shared" si="154"/>
        <v/>
      </c>
      <c r="AH1588" s="202"/>
      <c r="AI1588" s="1"/>
      <c r="AJ1588" s="217"/>
      <c r="AK1588" s="217"/>
      <c r="AL1588" s="217"/>
      <c r="AM1588" s="217"/>
      <c r="AO1588" s="217"/>
    </row>
    <row r="1589" spans="20:41" x14ac:dyDescent="0.25">
      <c r="T1589" s="200">
        <v>1579</v>
      </c>
      <c r="U1589" s="197">
        <f>IFERROR(INDEX(Sales!$B$6:$F$5005,$T1589,MATCH(U$10,Sales!$B$5:$F$5,0)),"")</f>
        <v>0</v>
      </c>
      <c r="V1589" s="196">
        <f>IFERROR(INDEX(Sales!$B$6:$F$5005,$T1589,MATCH(V$10,Sales!$B$5:$F$5,0)),"")</f>
        <v>0</v>
      </c>
      <c r="W1589" s="196">
        <f>IFERROR(INDEX(Sales!$B$6:$F$5005,$T1589,MATCH(W$10,Sales!$B$5:$F$5,0)),"")</f>
        <v>0</v>
      </c>
      <c r="X1589" s="196">
        <f>IFERROR(INDEX(Sales!$B$6:$F$5005,$T1589,MATCH(X$10,Sales!$B$5:$F$5,0)),"")</f>
        <v>0</v>
      </c>
      <c r="Y1589" s="220">
        <f>IFERROR(INDEX(Sales!$B$6:$F$5005,$T1589,MATCH(Y$10,Sales!$B$5:$F$5,0)),"")</f>
        <v>0</v>
      </c>
      <c r="Z1589" s="201"/>
      <c r="AA1589" s="201"/>
      <c r="AB1589" s="201" t="str">
        <f t="shared" si="150"/>
        <v>No</v>
      </c>
      <c r="AC1589" s="201" t="str">
        <f t="shared" si="151"/>
        <v/>
      </c>
      <c r="AD1589" s="201" t="str">
        <f t="shared" si="149"/>
        <v/>
      </c>
      <c r="AE1589" s="202" t="str">
        <f t="shared" si="152"/>
        <v/>
      </c>
      <c r="AF1589" s="202" t="str">
        <f t="shared" si="153"/>
        <v/>
      </c>
      <c r="AG1589" s="202" t="str">
        <f t="shared" si="154"/>
        <v/>
      </c>
      <c r="AH1589" s="202"/>
      <c r="AI1589" s="1"/>
      <c r="AJ1589" s="217"/>
      <c r="AK1589" s="217"/>
      <c r="AL1589" s="217"/>
      <c r="AM1589" s="217"/>
      <c r="AO1589" s="217"/>
    </row>
    <row r="1590" spans="20:41" x14ac:dyDescent="0.25">
      <c r="T1590" s="200">
        <v>1580</v>
      </c>
      <c r="U1590" s="197">
        <f>IFERROR(INDEX(Sales!$B$6:$F$5005,$T1590,MATCH(U$10,Sales!$B$5:$F$5,0)),"")</f>
        <v>0</v>
      </c>
      <c r="V1590" s="196">
        <f>IFERROR(INDEX(Sales!$B$6:$F$5005,$T1590,MATCH(V$10,Sales!$B$5:$F$5,0)),"")</f>
        <v>0</v>
      </c>
      <c r="W1590" s="196">
        <f>IFERROR(INDEX(Sales!$B$6:$F$5005,$T1590,MATCH(W$10,Sales!$B$5:$F$5,0)),"")</f>
        <v>0</v>
      </c>
      <c r="X1590" s="196">
        <f>IFERROR(INDEX(Sales!$B$6:$F$5005,$T1590,MATCH(X$10,Sales!$B$5:$F$5,0)),"")</f>
        <v>0</v>
      </c>
      <c r="Y1590" s="220">
        <f>IFERROR(INDEX(Sales!$B$6:$F$5005,$T1590,MATCH(Y$10,Sales!$B$5:$F$5,0)),"")</f>
        <v>0</v>
      </c>
      <c r="Z1590" s="201"/>
      <c r="AA1590" s="201"/>
      <c r="AB1590" s="201" t="str">
        <f t="shared" si="150"/>
        <v>No</v>
      </c>
      <c r="AC1590" s="201" t="str">
        <f t="shared" si="151"/>
        <v/>
      </c>
      <c r="AD1590" s="201" t="str">
        <f t="shared" si="149"/>
        <v/>
      </c>
      <c r="AE1590" s="202" t="str">
        <f t="shared" si="152"/>
        <v/>
      </c>
      <c r="AF1590" s="202" t="str">
        <f t="shared" si="153"/>
        <v/>
      </c>
      <c r="AG1590" s="202" t="str">
        <f t="shared" si="154"/>
        <v/>
      </c>
      <c r="AH1590" s="202"/>
      <c r="AI1590" s="1"/>
      <c r="AJ1590" s="217"/>
      <c r="AK1590" s="217"/>
      <c r="AL1590" s="217"/>
      <c r="AM1590" s="217"/>
      <c r="AO1590" s="217"/>
    </row>
    <row r="1591" spans="20:41" x14ac:dyDescent="0.25">
      <c r="T1591" s="200">
        <v>1581</v>
      </c>
      <c r="U1591" s="197">
        <f>IFERROR(INDEX(Sales!$B$6:$F$5005,$T1591,MATCH(U$10,Sales!$B$5:$F$5,0)),"")</f>
        <v>0</v>
      </c>
      <c r="V1591" s="196">
        <f>IFERROR(INDEX(Sales!$B$6:$F$5005,$T1591,MATCH(V$10,Sales!$B$5:$F$5,0)),"")</f>
        <v>0</v>
      </c>
      <c r="W1591" s="196">
        <f>IFERROR(INDEX(Sales!$B$6:$F$5005,$T1591,MATCH(W$10,Sales!$B$5:$F$5,0)),"")</f>
        <v>0</v>
      </c>
      <c r="X1591" s="196">
        <f>IFERROR(INDEX(Sales!$B$6:$F$5005,$T1591,MATCH(X$10,Sales!$B$5:$F$5,0)),"")</f>
        <v>0</v>
      </c>
      <c r="Y1591" s="220">
        <f>IFERROR(INDEX(Sales!$B$6:$F$5005,$T1591,MATCH(Y$10,Sales!$B$5:$F$5,0)),"")</f>
        <v>0</v>
      </c>
      <c r="Z1591" s="201"/>
      <c r="AA1591" s="201"/>
      <c r="AB1591" s="201" t="str">
        <f t="shared" si="150"/>
        <v>No</v>
      </c>
      <c r="AC1591" s="201" t="str">
        <f t="shared" si="151"/>
        <v/>
      </c>
      <c r="AD1591" s="201" t="str">
        <f t="shared" si="149"/>
        <v/>
      </c>
      <c r="AE1591" s="202" t="str">
        <f t="shared" si="152"/>
        <v/>
      </c>
      <c r="AF1591" s="202" t="str">
        <f t="shared" si="153"/>
        <v/>
      </c>
      <c r="AG1591" s="202" t="str">
        <f t="shared" si="154"/>
        <v/>
      </c>
      <c r="AH1591" s="202"/>
      <c r="AI1591" s="1"/>
      <c r="AJ1591" s="217"/>
      <c r="AK1591" s="217"/>
      <c r="AL1591" s="217"/>
      <c r="AM1591" s="217"/>
      <c r="AO1591" s="217"/>
    </row>
    <row r="1592" spans="20:41" x14ac:dyDescent="0.25">
      <c r="T1592" s="200">
        <v>1582</v>
      </c>
      <c r="U1592" s="197">
        <f>IFERROR(INDEX(Sales!$B$6:$F$5005,$T1592,MATCH(U$10,Sales!$B$5:$F$5,0)),"")</f>
        <v>0</v>
      </c>
      <c r="V1592" s="196">
        <f>IFERROR(INDEX(Sales!$B$6:$F$5005,$T1592,MATCH(V$10,Sales!$B$5:$F$5,0)),"")</f>
        <v>0</v>
      </c>
      <c r="W1592" s="196">
        <f>IFERROR(INDEX(Sales!$B$6:$F$5005,$T1592,MATCH(W$10,Sales!$B$5:$F$5,0)),"")</f>
        <v>0</v>
      </c>
      <c r="X1592" s="196">
        <f>IFERROR(INDEX(Sales!$B$6:$F$5005,$T1592,MATCH(X$10,Sales!$B$5:$F$5,0)),"")</f>
        <v>0</v>
      </c>
      <c r="Y1592" s="220">
        <f>IFERROR(INDEX(Sales!$B$6:$F$5005,$T1592,MATCH(Y$10,Sales!$B$5:$F$5,0)),"")</f>
        <v>0</v>
      </c>
      <c r="Z1592" s="201"/>
      <c r="AA1592" s="201"/>
      <c r="AB1592" s="201" t="str">
        <f t="shared" si="150"/>
        <v>No</v>
      </c>
      <c r="AC1592" s="201" t="str">
        <f t="shared" si="151"/>
        <v/>
      </c>
      <c r="AD1592" s="201" t="str">
        <f t="shared" si="149"/>
        <v/>
      </c>
      <c r="AE1592" s="202" t="str">
        <f t="shared" si="152"/>
        <v/>
      </c>
      <c r="AF1592" s="202" t="str">
        <f t="shared" si="153"/>
        <v/>
      </c>
      <c r="AG1592" s="202" t="str">
        <f t="shared" si="154"/>
        <v/>
      </c>
      <c r="AH1592" s="202"/>
      <c r="AI1592" s="1"/>
      <c r="AJ1592" s="217"/>
      <c r="AK1592" s="217"/>
      <c r="AL1592" s="217"/>
      <c r="AM1592" s="217"/>
      <c r="AO1592" s="217"/>
    </row>
    <row r="1593" spans="20:41" x14ac:dyDescent="0.25">
      <c r="T1593" s="200">
        <v>1583</v>
      </c>
      <c r="U1593" s="197">
        <f>IFERROR(INDEX(Sales!$B$6:$F$5005,$T1593,MATCH(U$10,Sales!$B$5:$F$5,0)),"")</f>
        <v>0</v>
      </c>
      <c r="V1593" s="196">
        <f>IFERROR(INDEX(Sales!$B$6:$F$5005,$T1593,MATCH(V$10,Sales!$B$5:$F$5,0)),"")</f>
        <v>0</v>
      </c>
      <c r="W1593" s="196">
        <f>IFERROR(INDEX(Sales!$B$6:$F$5005,$T1593,MATCH(W$10,Sales!$B$5:$F$5,0)),"")</f>
        <v>0</v>
      </c>
      <c r="X1593" s="196">
        <f>IFERROR(INDEX(Sales!$B$6:$F$5005,$T1593,MATCH(X$10,Sales!$B$5:$F$5,0)),"")</f>
        <v>0</v>
      </c>
      <c r="Y1593" s="220">
        <f>IFERROR(INDEX(Sales!$B$6:$F$5005,$T1593,MATCH(Y$10,Sales!$B$5:$F$5,0)),"")</f>
        <v>0</v>
      </c>
      <c r="Z1593" s="201"/>
      <c r="AA1593" s="201"/>
      <c r="AB1593" s="201" t="str">
        <f t="shared" si="150"/>
        <v>No</v>
      </c>
      <c r="AC1593" s="201" t="str">
        <f t="shared" si="151"/>
        <v/>
      </c>
      <c r="AD1593" s="201" t="str">
        <f t="shared" si="149"/>
        <v/>
      </c>
      <c r="AE1593" s="202" t="str">
        <f t="shared" si="152"/>
        <v/>
      </c>
      <c r="AF1593" s="202" t="str">
        <f t="shared" si="153"/>
        <v/>
      </c>
      <c r="AG1593" s="202" t="str">
        <f t="shared" si="154"/>
        <v/>
      </c>
      <c r="AH1593" s="202"/>
      <c r="AI1593" s="1"/>
      <c r="AJ1593" s="217"/>
      <c r="AK1593" s="217"/>
      <c r="AL1593" s="217"/>
      <c r="AM1593" s="217"/>
      <c r="AO1593" s="217"/>
    </row>
    <row r="1594" spans="20:41" x14ac:dyDescent="0.25">
      <c r="T1594" s="200">
        <v>1584</v>
      </c>
      <c r="U1594" s="197">
        <f>IFERROR(INDEX(Sales!$B$6:$F$5005,$T1594,MATCH(U$10,Sales!$B$5:$F$5,0)),"")</f>
        <v>0</v>
      </c>
      <c r="V1594" s="196">
        <f>IFERROR(INDEX(Sales!$B$6:$F$5005,$T1594,MATCH(V$10,Sales!$B$5:$F$5,0)),"")</f>
        <v>0</v>
      </c>
      <c r="W1594" s="196">
        <f>IFERROR(INDEX(Sales!$B$6:$F$5005,$T1594,MATCH(W$10,Sales!$B$5:$F$5,0)),"")</f>
        <v>0</v>
      </c>
      <c r="X1594" s="196">
        <f>IFERROR(INDEX(Sales!$B$6:$F$5005,$T1594,MATCH(X$10,Sales!$B$5:$F$5,0)),"")</f>
        <v>0</v>
      </c>
      <c r="Y1594" s="220">
        <f>IFERROR(INDEX(Sales!$B$6:$F$5005,$T1594,MATCH(Y$10,Sales!$B$5:$F$5,0)),"")</f>
        <v>0</v>
      </c>
      <c r="Z1594" s="201"/>
      <c r="AA1594" s="201"/>
      <c r="AB1594" s="201" t="str">
        <f t="shared" si="150"/>
        <v>No</v>
      </c>
      <c r="AC1594" s="201" t="str">
        <f t="shared" si="151"/>
        <v/>
      </c>
      <c r="AD1594" s="201" t="str">
        <f t="shared" si="149"/>
        <v/>
      </c>
      <c r="AE1594" s="202" t="str">
        <f t="shared" si="152"/>
        <v/>
      </c>
      <c r="AF1594" s="202" t="str">
        <f t="shared" si="153"/>
        <v/>
      </c>
      <c r="AG1594" s="202" t="str">
        <f t="shared" si="154"/>
        <v/>
      </c>
      <c r="AH1594" s="202"/>
      <c r="AI1594" s="1"/>
      <c r="AJ1594" s="217"/>
      <c r="AK1594" s="217"/>
      <c r="AL1594" s="217"/>
      <c r="AM1594" s="217"/>
      <c r="AO1594" s="217"/>
    </row>
    <row r="1595" spans="20:41" x14ac:dyDescent="0.25">
      <c r="T1595" s="200">
        <v>1585</v>
      </c>
      <c r="U1595" s="197">
        <f>IFERROR(INDEX(Sales!$B$6:$F$5005,$T1595,MATCH(U$10,Sales!$B$5:$F$5,0)),"")</f>
        <v>0</v>
      </c>
      <c r="V1595" s="196">
        <f>IFERROR(INDEX(Sales!$B$6:$F$5005,$T1595,MATCH(V$10,Sales!$B$5:$F$5,0)),"")</f>
        <v>0</v>
      </c>
      <c r="W1595" s="196">
        <f>IFERROR(INDEX(Sales!$B$6:$F$5005,$T1595,MATCH(W$10,Sales!$B$5:$F$5,0)),"")</f>
        <v>0</v>
      </c>
      <c r="X1595" s="196">
        <f>IFERROR(INDEX(Sales!$B$6:$F$5005,$T1595,MATCH(X$10,Sales!$B$5:$F$5,0)),"")</f>
        <v>0</v>
      </c>
      <c r="Y1595" s="220">
        <f>IFERROR(INDEX(Sales!$B$6:$F$5005,$T1595,MATCH(Y$10,Sales!$B$5:$F$5,0)),"")</f>
        <v>0</v>
      </c>
      <c r="Z1595" s="201"/>
      <c r="AA1595" s="201"/>
      <c r="AB1595" s="201" t="str">
        <f t="shared" si="150"/>
        <v>No</v>
      </c>
      <c r="AC1595" s="201" t="str">
        <f t="shared" si="151"/>
        <v/>
      </c>
      <c r="AD1595" s="201" t="str">
        <f t="shared" si="149"/>
        <v/>
      </c>
      <c r="AE1595" s="202" t="str">
        <f t="shared" si="152"/>
        <v/>
      </c>
      <c r="AF1595" s="202" t="str">
        <f t="shared" si="153"/>
        <v/>
      </c>
      <c r="AG1595" s="202" t="str">
        <f t="shared" si="154"/>
        <v/>
      </c>
      <c r="AH1595" s="202"/>
      <c r="AI1595" s="1"/>
      <c r="AJ1595" s="217"/>
      <c r="AK1595" s="217"/>
      <c r="AL1595" s="217"/>
      <c r="AM1595" s="217"/>
      <c r="AO1595" s="217"/>
    </row>
    <row r="1596" spans="20:41" x14ac:dyDescent="0.25">
      <c r="T1596" s="200">
        <v>1586</v>
      </c>
      <c r="U1596" s="197">
        <f>IFERROR(INDEX(Sales!$B$6:$F$5005,$T1596,MATCH(U$10,Sales!$B$5:$F$5,0)),"")</f>
        <v>0</v>
      </c>
      <c r="V1596" s="196">
        <f>IFERROR(INDEX(Sales!$B$6:$F$5005,$T1596,MATCH(V$10,Sales!$B$5:$F$5,0)),"")</f>
        <v>0</v>
      </c>
      <c r="W1596" s="196">
        <f>IFERROR(INDEX(Sales!$B$6:$F$5005,$T1596,MATCH(W$10,Sales!$B$5:$F$5,0)),"")</f>
        <v>0</v>
      </c>
      <c r="X1596" s="196">
        <f>IFERROR(INDEX(Sales!$B$6:$F$5005,$T1596,MATCH(X$10,Sales!$B$5:$F$5,0)),"")</f>
        <v>0</v>
      </c>
      <c r="Y1596" s="220">
        <f>IFERROR(INDEX(Sales!$B$6:$F$5005,$T1596,MATCH(Y$10,Sales!$B$5:$F$5,0)),"")</f>
        <v>0</v>
      </c>
      <c r="Z1596" s="201"/>
      <c r="AA1596" s="201"/>
      <c r="AB1596" s="201" t="str">
        <f t="shared" si="150"/>
        <v>No</v>
      </c>
      <c r="AC1596" s="201" t="str">
        <f t="shared" si="151"/>
        <v/>
      </c>
      <c r="AD1596" s="201" t="str">
        <f t="shared" si="149"/>
        <v/>
      </c>
      <c r="AE1596" s="202" t="str">
        <f t="shared" si="152"/>
        <v/>
      </c>
      <c r="AF1596" s="202" t="str">
        <f t="shared" si="153"/>
        <v/>
      </c>
      <c r="AG1596" s="202" t="str">
        <f t="shared" si="154"/>
        <v/>
      </c>
      <c r="AH1596" s="202"/>
      <c r="AI1596" s="1"/>
      <c r="AJ1596" s="217"/>
      <c r="AK1596" s="217"/>
      <c r="AL1596" s="217"/>
      <c r="AM1596" s="217"/>
      <c r="AO1596" s="217"/>
    </row>
    <row r="1597" spans="20:41" x14ac:dyDescent="0.25">
      <c r="T1597" s="200">
        <v>1587</v>
      </c>
      <c r="U1597" s="197">
        <f>IFERROR(INDEX(Sales!$B$6:$F$5005,$T1597,MATCH(U$10,Sales!$B$5:$F$5,0)),"")</f>
        <v>0</v>
      </c>
      <c r="V1597" s="196">
        <f>IFERROR(INDEX(Sales!$B$6:$F$5005,$T1597,MATCH(V$10,Sales!$B$5:$F$5,0)),"")</f>
        <v>0</v>
      </c>
      <c r="W1597" s="196">
        <f>IFERROR(INDEX(Sales!$B$6:$F$5005,$T1597,MATCH(W$10,Sales!$B$5:$F$5,0)),"")</f>
        <v>0</v>
      </c>
      <c r="X1597" s="196">
        <f>IFERROR(INDEX(Sales!$B$6:$F$5005,$T1597,MATCH(X$10,Sales!$B$5:$F$5,0)),"")</f>
        <v>0</v>
      </c>
      <c r="Y1597" s="220">
        <f>IFERROR(INDEX(Sales!$B$6:$F$5005,$T1597,MATCH(Y$10,Sales!$B$5:$F$5,0)),"")</f>
        <v>0</v>
      </c>
      <c r="Z1597" s="201"/>
      <c r="AA1597" s="201"/>
      <c r="AB1597" s="201" t="str">
        <f t="shared" si="150"/>
        <v>No</v>
      </c>
      <c r="AC1597" s="201" t="str">
        <f t="shared" si="151"/>
        <v/>
      </c>
      <c r="AD1597" s="201" t="str">
        <f t="shared" si="149"/>
        <v/>
      </c>
      <c r="AE1597" s="202" t="str">
        <f t="shared" si="152"/>
        <v/>
      </c>
      <c r="AF1597" s="202" t="str">
        <f t="shared" si="153"/>
        <v/>
      </c>
      <c r="AG1597" s="202" t="str">
        <f t="shared" si="154"/>
        <v/>
      </c>
      <c r="AH1597" s="202"/>
      <c r="AI1597" s="1"/>
      <c r="AJ1597" s="217"/>
      <c r="AK1597" s="217"/>
      <c r="AL1597" s="217"/>
      <c r="AM1597" s="217"/>
      <c r="AO1597" s="217"/>
    </row>
    <row r="1598" spans="20:41" x14ac:dyDescent="0.25">
      <c r="T1598" s="200">
        <v>1588</v>
      </c>
      <c r="U1598" s="197">
        <f>IFERROR(INDEX(Sales!$B$6:$F$5005,$T1598,MATCH(U$10,Sales!$B$5:$F$5,0)),"")</f>
        <v>0</v>
      </c>
      <c r="V1598" s="196">
        <f>IFERROR(INDEX(Sales!$B$6:$F$5005,$T1598,MATCH(V$10,Sales!$B$5:$F$5,0)),"")</f>
        <v>0</v>
      </c>
      <c r="W1598" s="196">
        <f>IFERROR(INDEX(Sales!$B$6:$F$5005,$T1598,MATCH(W$10,Sales!$B$5:$F$5,0)),"")</f>
        <v>0</v>
      </c>
      <c r="X1598" s="196">
        <f>IFERROR(INDEX(Sales!$B$6:$F$5005,$T1598,MATCH(X$10,Sales!$B$5:$F$5,0)),"")</f>
        <v>0</v>
      </c>
      <c r="Y1598" s="220">
        <f>IFERROR(INDEX(Sales!$B$6:$F$5005,$T1598,MATCH(Y$10,Sales!$B$5:$F$5,0)),"")</f>
        <v>0</v>
      </c>
      <c r="Z1598" s="201"/>
      <c r="AA1598" s="201"/>
      <c r="AB1598" s="201" t="str">
        <f t="shared" si="150"/>
        <v>No</v>
      </c>
      <c r="AC1598" s="201" t="str">
        <f t="shared" si="151"/>
        <v/>
      </c>
      <c r="AD1598" s="201" t="str">
        <f t="shared" si="149"/>
        <v/>
      </c>
      <c r="AE1598" s="202" t="str">
        <f t="shared" si="152"/>
        <v/>
      </c>
      <c r="AF1598" s="202" t="str">
        <f t="shared" si="153"/>
        <v/>
      </c>
      <c r="AG1598" s="202" t="str">
        <f t="shared" si="154"/>
        <v/>
      </c>
      <c r="AH1598" s="202"/>
      <c r="AI1598" s="1"/>
      <c r="AJ1598" s="217"/>
      <c r="AK1598" s="217"/>
      <c r="AL1598" s="217"/>
      <c r="AM1598" s="217"/>
      <c r="AO1598" s="217"/>
    </row>
    <row r="1599" spans="20:41" x14ac:dyDescent="0.25">
      <c r="T1599" s="200">
        <v>1589</v>
      </c>
      <c r="U1599" s="197">
        <f>IFERROR(INDEX(Sales!$B$6:$F$5005,$T1599,MATCH(U$10,Sales!$B$5:$F$5,0)),"")</f>
        <v>0</v>
      </c>
      <c r="V1599" s="196">
        <f>IFERROR(INDEX(Sales!$B$6:$F$5005,$T1599,MATCH(V$10,Sales!$B$5:$F$5,0)),"")</f>
        <v>0</v>
      </c>
      <c r="W1599" s="196">
        <f>IFERROR(INDEX(Sales!$B$6:$F$5005,$T1599,MATCH(W$10,Sales!$B$5:$F$5,0)),"")</f>
        <v>0</v>
      </c>
      <c r="X1599" s="196">
        <f>IFERROR(INDEX(Sales!$B$6:$F$5005,$T1599,MATCH(X$10,Sales!$B$5:$F$5,0)),"")</f>
        <v>0</v>
      </c>
      <c r="Y1599" s="220">
        <f>IFERROR(INDEX(Sales!$B$6:$F$5005,$T1599,MATCH(Y$10,Sales!$B$5:$F$5,0)),"")</f>
        <v>0</v>
      </c>
      <c r="Z1599" s="201"/>
      <c r="AA1599" s="201"/>
      <c r="AB1599" s="201" t="str">
        <f t="shared" si="150"/>
        <v>No</v>
      </c>
      <c r="AC1599" s="201" t="str">
        <f t="shared" si="151"/>
        <v/>
      </c>
      <c r="AD1599" s="201" t="str">
        <f t="shared" si="149"/>
        <v/>
      </c>
      <c r="AE1599" s="202" t="str">
        <f t="shared" si="152"/>
        <v/>
      </c>
      <c r="AF1599" s="202" t="str">
        <f t="shared" si="153"/>
        <v/>
      </c>
      <c r="AG1599" s="202" t="str">
        <f t="shared" si="154"/>
        <v/>
      </c>
      <c r="AH1599" s="202"/>
      <c r="AI1599" s="1"/>
      <c r="AJ1599" s="217"/>
      <c r="AK1599" s="217"/>
      <c r="AL1599" s="217"/>
      <c r="AM1599" s="217"/>
      <c r="AO1599" s="217"/>
    </row>
    <row r="1600" spans="20:41" x14ac:dyDescent="0.25">
      <c r="T1600" s="200">
        <v>1590</v>
      </c>
      <c r="U1600" s="197">
        <f>IFERROR(INDEX(Sales!$B$6:$F$5005,$T1600,MATCH(U$10,Sales!$B$5:$F$5,0)),"")</f>
        <v>0</v>
      </c>
      <c r="V1600" s="196">
        <f>IFERROR(INDEX(Sales!$B$6:$F$5005,$T1600,MATCH(V$10,Sales!$B$5:$F$5,0)),"")</f>
        <v>0</v>
      </c>
      <c r="W1600" s="196">
        <f>IFERROR(INDEX(Sales!$B$6:$F$5005,$T1600,MATCH(W$10,Sales!$B$5:$F$5,0)),"")</f>
        <v>0</v>
      </c>
      <c r="X1600" s="196">
        <f>IFERROR(INDEX(Sales!$B$6:$F$5005,$T1600,MATCH(X$10,Sales!$B$5:$F$5,0)),"")</f>
        <v>0</v>
      </c>
      <c r="Y1600" s="220">
        <f>IFERROR(INDEX(Sales!$B$6:$F$5005,$T1600,MATCH(Y$10,Sales!$B$5:$F$5,0)),"")</f>
        <v>0</v>
      </c>
      <c r="Z1600" s="201"/>
      <c r="AA1600" s="201"/>
      <c r="AB1600" s="201" t="str">
        <f t="shared" si="150"/>
        <v>No</v>
      </c>
      <c r="AC1600" s="201" t="str">
        <f t="shared" si="151"/>
        <v/>
      </c>
      <c r="AD1600" s="201" t="str">
        <f t="shared" si="149"/>
        <v/>
      </c>
      <c r="AE1600" s="202" t="str">
        <f t="shared" si="152"/>
        <v/>
      </c>
      <c r="AF1600" s="202" t="str">
        <f t="shared" si="153"/>
        <v/>
      </c>
      <c r="AG1600" s="202" t="str">
        <f t="shared" si="154"/>
        <v/>
      </c>
      <c r="AH1600" s="202"/>
      <c r="AI1600" s="1"/>
      <c r="AJ1600" s="217"/>
      <c r="AK1600" s="217"/>
      <c r="AL1600" s="217"/>
      <c r="AM1600" s="217"/>
      <c r="AO1600" s="217"/>
    </row>
    <row r="1601" spans="20:41" x14ac:dyDescent="0.25">
      <c r="T1601" s="200">
        <v>1591</v>
      </c>
      <c r="U1601" s="197">
        <f>IFERROR(INDEX(Sales!$B$6:$F$5005,$T1601,MATCH(U$10,Sales!$B$5:$F$5,0)),"")</f>
        <v>0</v>
      </c>
      <c r="V1601" s="196">
        <f>IFERROR(INDEX(Sales!$B$6:$F$5005,$T1601,MATCH(V$10,Sales!$B$5:$F$5,0)),"")</f>
        <v>0</v>
      </c>
      <c r="W1601" s="196">
        <f>IFERROR(INDEX(Sales!$B$6:$F$5005,$T1601,MATCH(W$10,Sales!$B$5:$F$5,0)),"")</f>
        <v>0</v>
      </c>
      <c r="X1601" s="196">
        <f>IFERROR(INDEX(Sales!$B$6:$F$5005,$T1601,MATCH(X$10,Sales!$B$5:$F$5,0)),"")</f>
        <v>0</v>
      </c>
      <c r="Y1601" s="220">
        <f>IFERROR(INDEX(Sales!$B$6:$F$5005,$T1601,MATCH(Y$10,Sales!$B$5:$F$5,0)),"")</f>
        <v>0</v>
      </c>
      <c r="Z1601" s="201"/>
      <c r="AA1601" s="201"/>
      <c r="AB1601" s="201" t="str">
        <f t="shared" si="150"/>
        <v>No</v>
      </c>
      <c r="AC1601" s="201" t="str">
        <f t="shared" si="151"/>
        <v/>
      </c>
      <c r="AD1601" s="201" t="str">
        <f t="shared" si="149"/>
        <v/>
      </c>
      <c r="AE1601" s="202" t="str">
        <f t="shared" si="152"/>
        <v/>
      </c>
      <c r="AF1601" s="202" t="str">
        <f t="shared" si="153"/>
        <v/>
      </c>
      <c r="AG1601" s="202" t="str">
        <f t="shared" si="154"/>
        <v/>
      </c>
      <c r="AH1601" s="202"/>
      <c r="AI1601" s="1"/>
      <c r="AJ1601" s="217"/>
      <c r="AK1601" s="217"/>
      <c r="AL1601" s="217"/>
      <c r="AM1601" s="217"/>
      <c r="AO1601" s="217"/>
    </row>
    <row r="1602" spans="20:41" x14ac:dyDescent="0.25">
      <c r="T1602" s="200">
        <v>1592</v>
      </c>
      <c r="U1602" s="197">
        <f>IFERROR(INDEX(Sales!$B$6:$F$5005,$T1602,MATCH(U$10,Sales!$B$5:$F$5,0)),"")</f>
        <v>0</v>
      </c>
      <c r="V1602" s="196">
        <f>IFERROR(INDEX(Sales!$B$6:$F$5005,$T1602,MATCH(V$10,Sales!$B$5:$F$5,0)),"")</f>
        <v>0</v>
      </c>
      <c r="W1602" s="196">
        <f>IFERROR(INDEX(Sales!$B$6:$F$5005,$T1602,MATCH(W$10,Sales!$B$5:$F$5,0)),"")</f>
        <v>0</v>
      </c>
      <c r="X1602" s="196">
        <f>IFERROR(INDEX(Sales!$B$6:$F$5005,$T1602,MATCH(X$10,Sales!$B$5:$F$5,0)),"")</f>
        <v>0</v>
      </c>
      <c r="Y1602" s="220">
        <f>IFERROR(INDEX(Sales!$B$6:$F$5005,$T1602,MATCH(Y$10,Sales!$B$5:$F$5,0)),"")</f>
        <v>0</v>
      </c>
      <c r="Z1602" s="201"/>
      <c r="AA1602" s="201"/>
      <c r="AB1602" s="201" t="str">
        <f t="shared" si="150"/>
        <v>No</v>
      </c>
      <c r="AC1602" s="201" t="str">
        <f t="shared" si="151"/>
        <v/>
      </c>
      <c r="AD1602" s="201" t="str">
        <f t="shared" si="149"/>
        <v/>
      </c>
      <c r="AE1602" s="202" t="str">
        <f t="shared" si="152"/>
        <v/>
      </c>
      <c r="AF1602" s="202" t="str">
        <f t="shared" si="153"/>
        <v/>
      </c>
      <c r="AG1602" s="202" t="str">
        <f t="shared" si="154"/>
        <v/>
      </c>
      <c r="AH1602" s="202"/>
      <c r="AI1602" s="1"/>
      <c r="AJ1602" s="217"/>
      <c r="AK1602" s="217"/>
      <c r="AL1602" s="217"/>
      <c r="AM1602" s="217"/>
      <c r="AO1602" s="217"/>
    </row>
    <row r="1603" spans="20:41" x14ac:dyDescent="0.25">
      <c r="T1603" s="200">
        <v>1593</v>
      </c>
      <c r="U1603" s="197">
        <f>IFERROR(INDEX(Sales!$B$6:$F$5005,$T1603,MATCH(U$10,Sales!$B$5:$F$5,0)),"")</f>
        <v>0</v>
      </c>
      <c r="V1603" s="196">
        <f>IFERROR(INDEX(Sales!$B$6:$F$5005,$T1603,MATCH(V$10,Sales!$B$5:$F$5,0)),"")</f>
        <v>0</v>
      </c>
      <c r="W1603" s="196">
        <f>IFERROR(INDEX(Sales!$B$6:$F$5005,$T1603,MATCH(W$10,Sales!$B$5:$F$5,0)),"")</f>
        <v>0</v>
      </c>
      <c r="X1603" s="196">
        <f>IFERROR(INDEX(Sales!$B$6:$F$5005,$T1603,MATCH(X$10,Sales!$B$5:$F$5,0)),"")</f>
        <v>0</v>
      </c>
      <c r="Y1603" s="220">
        <f>IFERROR(INDEX(Sales!$B$6:$F$5005,$T1603,MATCH(Y$10,Sales!$B$5:$F$5,0)),"")</f>
        <v>0</v>
      </c>
      <c r="Z1603" s="201"/>
      <c r="AA1603" s="201"/>
      <c r="AB1603" s="201" t="str">
        <f t="shared" si="150"/>
        <v>No</v>
      </c>
      <c r="AC1603" s="201" t="str">
        <f t="shared" si="151"/>
        <v/>
      </c>
      <c r="AD1603" s="201" t="str">
        <f t="shared" si="149"/>
        <v/>
      </c>
      <c r="AE1603" s="202" t="str">
        <f t="shared" si="152"/>
        <v/>
      </c>
      <c r="AF1603" s="202" t="str">
        <f t="shared" si="153"/>
        <v/>
      </c>
      <c r="AG1603" s="202" t="str">
        <f t="shared" si="154"/>
        <v/>
      </c>
      <c r="AH1603" s="202"/>
      <c r="AI1603" s="1"/>
      <c r="AJ1603" s="217"/>
      <c r="AK1603" s="217"/>
      <c r="AL1603" s="217"/>
      <c r="AM1603" s="217"/>
      <c r="AO1603" s="217"/>
    </row>
    <row r="1604" spans="20:41" x14ac:dyDescent="0.25">
      <c r="T1604" s="200">
        <v>1594</v>
      </c>
      <c r="U1604" s="197">
        <f>IFERROR(INDEX(Sales!$B$6:$F$5005,$T1604,MATCH(U$10,Sales!$B$5:$F$5,0)),"")</f>
        <v>0</v>
      </c>
      <c r="V1604" s="196">
        <f>IFERROR(INDEX(Sales!$B$6:$F$5005,$T1604,MATCH(V$10,Sales!$B$5:$F$5,0)),"")</f>
        <v>0</v>
      </c>
      <c r="W1604" s="196">
        <f>IFERROR(INDEX(Sales!$B$6:$F$5005,$T1604,MATCH(W$10,Sales!$B$5:$F$5,0)),"")</f>
        <v>0</v>
      </c>
      <c r="X1604" s="196">
        <f>IFERROR(INDEX(Sales!$B$6:$F$5005,$T1604,MATCH(X$10,Sales!$B$5:$F$5,0)),"")</f>
        <v>0</v>
      </c>
      <c r="Y1604" s="220">
        <f>IFERROR(INDEX(Sales!$B$6:$F$5005,$T1604,MATCH(Y$10,Sales!$B$5:$F$5,0)),"")</f>
        <v>0</v>
      </c>
      <c r="Z1604" s="201"/>
      <c r="AA1604" s="201"/>
      <c r="AB1604" s="201" t="str">
        <f t="shared" si="150"/>
        <v>No</v>
      </c>
      <c r="AC1604" s="201" t="str">
        <f t="shared" si="151"/>
        <v/>
      </c>
      <c r="AD1604" s="201" t="str">
        <f t="shared" si="149"/>
        <v/>
      </c>
      <c r="AE1604" s="202" t="str">
        <f t="shared" si="152"/>
        <v/>
      </c>
      <c r="AF1604" s="202" t="str">
        <f t="shared" si="153"/>
        <v/>
      </c>
      <c r="AG1604" s="202" t="str">
        <f t="shared" si="154"/>
        <v/>
      </c>
      <c r="AH1604" s="202"/>
      <c r="AI1604" s="1"/>
      <c r="AJ1604" s="217"/>
      <c r="AK1604" s="217"/>
      <c r="AL1604" s="217"/>
      <c r="AM1604" s="217"/>
      <c r="AO1604" s="217"/>
    </row>
    <row r="1605" spans="20:41" x14ac:dyDescent="0.25">
      <c r="T1605" s="200">
        <v>1595</v>
      </c>
      <c r="U1605" s="197">
        <f>IFERROR(INDEX(Sales!$B$6:$F$5005,$T1605,MATCH(U$10,Sales!$B$5:$F$5,0)),"")</f>
        <v>0</v>
      </c>
      <c r="V1605" s="196">
        <f>IFERROR(INDEX(Sales!$B$6:$F$5005,$T1605,MATCH(V$10,Sales!$B$5:$F$5,0)),"")</f>
        <v>0</v>
      </c>
      <c r="W1605" s="196">
        <f>IFERROR(INDEX(Sales!$B$6:$F$5005,$T1605,MATCH(W$10,Sales!$B$5:$F$5,0)),"")</f>
        <v>0</v>
      </c>
      <c r="X1605" s="196">
        <f>IFERROR(INDEX(Sales!$B$6:$F$5005,$T1605,MATCH(X$10,Sales!$B$5:$F$5,0)),"")</f>
        <v>0</v>
      </c>
      <c r="Y1605" s="220">
        <f>IFERROR(INDEX(Sales!$B$6:$F$5005,$T1605,MATCH(Y$10,Sales!$B$5:$F$5,0)),"")</f>
        <v>0</v>
      </c>
      <c r="Z1605" s="201"/>
      <c r="AA1605" s="201"/>
      <c r="AB1605" s="201" t="str">
        <f t="shared" si="150"/>
        <v>No</v>
      </c>
      <c r="AC1605" s="201" t="str">
        <f t="shared" si="151"/>
        <v/>
      </c>
      <c r="AD1605" s="201" t="str">
        <f t="shared" si="149"/>
        <v/>
      </c>
      <c r="AE1605" s="202" t="str">
        <f t="shared" si="152"/>
        <v/>
      </c>
      <c r="AF1605" s="202" t="str">
        <f t="shared" si="153"/>
        <v/>
      </c>
      <c r="AG1605" s="202" t="str">
        <f t="shared" si="154"/>
        <v/>
      </c>
      <c r="AH1605" s="202"/>
      <c r="AI1605" s="1"/>
      <c r="AJ1605" s="217"/>
      <c r="AK1605" s="217"/>
      <c r="AL1605" s="217"/>
      <c r="AM1605" s="217"/>
      <c r="AO1605" s="217"/>
    </row>
    <row r="1606" spans="20:41" x14ac:dyDescent="0.25">
      <c r="T1606" s="200">
        <v>1596</v>
      </c>
      <c r="U1606" s="197">
        <f>IFERROR(INDEX(Sales!$B$6:$F$5005,$T1606,MATCH(U$10,Sales!$B$5:$F$5,0)),"")</f>
        <v>0</v>
      </c>
      <c r="V1606" s="196">
        <f>IFERROR(INDEX(Sales!$B$6:$F$5005,$T1606,MATCH(V$10,Sales!$B$5:$F$5,0)),"")</f>
        <v>0</v>
      </c>
      <c r="W1606" s="196">
        <f>IFERROR(INDEX(Sales!$B$6:$F$5005,$T1606,MATCH(W$10,Sales!$B$5:$F$5,0)),"")</f>
        <v>0</v>
      </c>
      <c r="X1606" s="196">
        <f>IFERROR(INDEX(Sales!$B$6:$F$5005,$T1606,MATCH(X$10,Sales!$B$5:$F$5,0)),"")</f>
        <v>0</v>
      </c>
      <c r="Y1606" s="220">
        <f>IFERROR(INDEX(Sales!$B$6:$F$5005,$T1606,MATCH(Y$10,Sales!$B$5:$F$5,0)),"")</f>
        <v>0</v>
      </c>
      <c r="Z1606" s="201"/>
      <c r="AA1606" s="201"/>
      <c r="AB1606" s="201" t="str">
        <f t="shared" si="150"/>
        <v>No</v>
      </c>
      <c r="AC1606" s="201" t="str">
        <f t="shared" si="151"/>
        <v/>
      </c>
      <c r="AD1606" s="201" t="str">
        <f t="shared" si="149"/>
        <v/>
      </c>
      <c r="AE1606" s="202" t="str">
        <f t="shared" si="152"/>
        <v/>
      </c>
      <c r="AF1606" s="202" t="str">
        <f t="shared" si="153"/>
        <v/>
      </c>
      <c r="AG1606" s="202" t="str">
        <f t="shared" si="154"/>
        <v/>
      </c>
      <c r="AH1606" s="202"/>
      <c r="AI1606" s="1"/>
      <c r="AJ1606" s="217"/>
      <c r="AK1606" s="217"/>
      <c r="AL1606" s="217"/>
      <c r="AM1606" s="217"/>
      <c r="AO1606" s="217"/>
    </row>
    <row r="1607" spans="20:41" x14ac:dyDescent="0.25">
      <c r="T1607" s="200">
        <v>1597</v>
      </c>
      <c r="U1607" s="197">
        <f>IFERROR(INDEX(Sales!$B$6:$F$5005,$T1607,MATCH(U$10,Sales!$B$5:$F$5,0)),"")</f>
        <v>0</v>
      </c>
      <c r="V1607" s="196">
        <f>IFERROR(INDEX(Sales!$B$6:$F$5005,$T1607,MATCH(V$10,Sales!$B$5:$F$5,0)),"")</f>
        <v>0</v>
      </c>
      <c r="W1607" s="196">
        <f>IFERROR(INDEX(Sales!$B$6:$F$5005,$T1607,MATCH(W$10,Sales!$B$5:$F$5,0)),"")</f>
        <v>0</v>
      </c>
      <c r="X1607" s="196">
        <f>IFERROR(INDEX(Sales!$B$6:$F$5005,$T1607,MATCH(X$10,Sales!$B$5:$F$5,0)),"")</f>
        <v>0</v>
      </c>
      <c r="Y1607" s="220">
        <f>IFERROR(INDEX(Sales!$B$6:$F$5005,$T1607,MATCH(Y$10,Sales!$B$5:$F$5,0)),"")</f>
        <v>0</v>
      </c>
      <c r="Z1607" s="201"/>
      <c r="AA1607" s="201"/>
      <c r="AB1607" s="201" t="str">
        <f t="shared" si="150"/>
        <v>No</v>
      </c>
      <c r="AC1607" s="201" t="str">
        <f t="shared" si="151"/>
        <v/>
      </c>
      <c r="AD1607" s="201" t="str">
        <f t="shared" si="149"/>
        <v/>
      </c>
      <c r="AE1607" s="202" t="str">
        <f t="shared" si="152"/>
        <v/>
      </c>
      <c r="AF1607" s="202" t="str">
        <f t="shared" si="153"/>
        <v/>
      </c>
      <c r="AG1607" s="202" t="str">
        <f t="shared" si="154"/>
        <v/>
      </c>
      <c r="AH1607" s="202"/>
      <c r="AI1607" s="1"/>
      <c r="AJ1607" s="217"/>
      <c r="AK1607" s="217"/>
      <c r="AL1607" s="217"/>
      <c r="AM1607" s="217"/>
      <c r="AO1607" s="217"/>
    </row>
    <row r="1608" spans="20:41" x14ac:dyDescent="0.25">
      <c r="T1608" s="200">
        <v>1598</v>
      </c>
      <c r="U1608" s="197">
        <f>IFERROR(INDEX(Sales!$B$6:$F$5005,$T1608,MATCH(U$10,Sales!$B$5:$F$5,0)),"")</f>
        <v>0</v>
      </c>
      <c r="V1608" s="196">
        <f>IFERROR(INDEX(Sales!$B$6:$F$5005,$T1608,MATCH(V$10,Sales!$B$5:$F$5,0)),"")</f>
        <v>0</v>
      </c>
      <c r="W1608" s="196">
        <f>IFERROR(INDEX(Sales!$B$6:$F$5005,$T1608,MATCH(W$10,Sales!$B$5:$F$5,0)),"")</f>
        <v>0</v>
      </c>
      <c r="X1608" s="196">
        <f>IFERROR(INDEX(Sales!$B$6:$F$5005,$T1608,MATCH(X$10,Sales!$B$5:$F$5,0)),"")</f>
        <v>0</v>
      </c>
      <c r="Y1608" s="220">
        <f>IFERROR(INDEX(Sales!$B$6:$F$5005,$T1608,MATCH(Y$10,Sales!$B$5:$F$5,0)),"")</f>
        <v>0</v>
      </c>
      <c r="Z1608" s="201"/>
      <c r="AA1608" s="201"/>
      <c r="AB1608" s="201" t="str">
        <f t="shared" si="150"/>
        <v>No</v>
      </c>
      <c r="AC1608" s="201" t="str">
        <f t="shared" si="151"/>
        <v/>
      </c>
      <c r="AD1608" s="201" t="str">
        <f t="shared" si="149"/>
        <v/>
      </c>
      <c r="AE1608" s="202" t="str">
        <f t="shared" si="152"/>
        <v/>
      </c>
      <c r="AF1608" s="202" t="str">
        <f t="shared" si="153"/>
        <v/>
      </c>
      <c r="AG1608" s="202" t="str">
        <f t="shared" si="154"/>
        <v/>
      </c>
      <c r="AH1608" s="202"/>
      <c r="AI1608" s="1"/>
      <c r="AJ1608" s="217"/>
      <c r="AK1608" s="217"/>
      <c r="AL1608" s="217"/>
      <c r="AM1608" s="217"/>
      <c r="AO1608" s="217"/>
    </row>
    <row r="1609" spans="20:41" x14ac:dyDescent="0.25">
      <c r="T1609" s="200">
        <v>1599</v>
      </c>
      <c r="U1609" s="197">
        <f>IFERROR(INDEX(Sales!$B$6:$F$5005,$T1609,MATCH(U$10,Sales!$B$5:$F$5,0)),"")</f>
        <v>0</v>
      </c>
      <c r="V1609" s="196">
        <f>IFERROR(INDEX(Sales!$B$6:$F$5005,$T1609,MATCH(V$10,Sales!$B$5:$F$5,0)),"")</f>
        <v>0</v>
      </c>
      <c r="W1609" s="196">
        <f>IFERROR(INDEX(Sales!$B$6:$F$5005,$T1609,MATCH(W$10,Sales!$B$5:$F$5,0)),"")</f>
        <v>0</v>
      </c>
      <c r="X1609" s="196">
        <f>IFERROR(INDEX(Sales!$B$6:$F$5005,$T1609,MATCH(X$10,Sales!$B$5:$F$5,0)),"")</f>
        <v>0</v>
      </c>
      <c r="Y1609" s="220">
        <f>IFERROR(INDEX(Sales!$B$6:$F$5005,$T1609,MATCH(Y$10,Sales!$B$5:$F$5,0)),"")</f>
        <v>0</v>
      </c>
      <c r="Z1609" s="201"/>
      <c r="AA1609" s="201"/>
      <c r="AB1609" s="201" t="str">
        <f t="shared" si="150"/>
        <v>No</v>
      </c>
      <c r="AC1609" s="201" t="str">
        <f t="shared" si="151"/>
        <v/>
      </c>
      <c r="AD1609" s="201" t="str">
        <f t="shared" si="149"/>
        <v/>
      </c>
      <c r="AE1609" s="202" t="str">
        <f t="shared" si="152"/>
        <v/>
      </c>
      <c r="AF1609" s="202" t="str">
        <f t="shared" si="153"/>
        <v/>
      </c>
      <c r="AG1609" s="202" t="str">
        <f t="shared" si="154"/>
        <v/>
      </c>
      <c r="AH1609" s="202"/>
      <c r="AI1609" s="1"/>
      <c r="AJ1609" s="217"/>
      <c r="AK1609" s="217"/>
      <c r="AL1609" s="217"/>
      <c r="AM1609" s="217"/>
      <c r="AO1609" s="217"/>
    </row>
    <row r="1610" spans="20:41" x14ac:dyDescent="0.25">
      <c r="T1610" s="200">
        <v>1600</v>
      </c>
      <c r="U1610" s="197">
        <f>IFERROR(INDEX(Sales!$B$6:$F$5005,$T1610,MATCH(U$10,Sales!$B$5:$F$5,0)),"")</f>
        <v>0</v>
      </c>
      <c r="V1610" s="196">
        <f>IFERROR(INDEX(Sales!$B$6:$F$5005,$T1610,MATCH(V$10,Sales!$B$5:$F$5,0)),"")</f>
        <v>0</v>
      </c>
      <c r="W1610" s="196">
        <f>IFERROR(INDEX(Sales!$B$6:$F$5005,$T1610,MATCH(W$10,Sales!$B$5:$F$5,0)),"")</f>
        <v>0</v>
      </c>
      <c r="X1610" s="196">
        <f>IFERROR(INDEX(Sales!$B$6:$F$5005,$T1610,MATCH(X$10,Sales!$B$5:$F$5,0)),"")</f>
        <v>0</v>
      </c>
      <c r="Y1610" s="220">
        <f>IFERROR(INDEX(Sales!$B$6:$F$5005,$T1610,MATCH(Y$10,Sales!$B$5:$F$5,0)),"")</f>
        <v>0</v>
      </c>
      <c r="Z1610" s="201"/>
      <c r="AA1610" s="201"/>
      <c r="AB1610" s="201" t="str">
        <f t="shared" si="150"/>
        <v>No</v>
      </c>
      <c r="AC1610" s="201" t="str">
        <f t="shared" si="151"/>
        <v/>
      </c>
      <c r="AD1610" s="201" t="str">
        <f t="shared" si="149"/>
        <v/>
      </c>
      <c r="AE1610" s="202" t="str">
        <f t="shared" si="152"/>
        <v/>
      </c>
      <c r="AF1610" s="202" t="str">
        <f t="shared" si="153"/>
        <v/>
      </c>
      <c r="AG1610" s="202" t="str">
        <f t="shared" si="154"/>
        <v/>
      </c>
      <c r="AH1610" s="202"/>
      <c r="AI1610" s="1"/>
      <c r="AJ1610" s="217"/>
      <c r="AK1610" s="217"/>
      <c r="AL1610" s="217"/>
      <c r="AM1610" s="217"/>
      <c r="AO1610" s="217"/>
    </row>
    <row r="1611" spans="20:41" x14ac:dyDescent="0.25">
      <c r="T1611" s="200">
        <v>1601</v>
      </c>
      <c r="U1611" s="197">
        <f>IFERROR(INDEX(Sales!$B$6:$F$5005,$T1611,MATCH(U$10,Sales!$B$5:$F$5,0)),"")</f>
        <v>0</v>
      </c>
      <c r="V1611" s="196">
        <f>IFERROR(INDEX(Sales!$B$6:$F$5005,$T1611,MATCH(V$10,Sales!$B$5:$F$5,0)),"")</f>
        <v>0</v>
      </c>
      <c r="W1611" s="196">
        <f>IFERROR(INDEX(Sales!$B$6:$F$5005,$T1611,MATCH(W$10,Sales!$B$5:$F$5,0)),"")</f>
        <v>0</v>
      </c>
      <c r="X1611" s="196">
        <f>IFERROR(INDEX(Sales!$B$6:$F$5005,$T1611,MATCH(X$10,Sales!$B$5:$F$5,0)),"")</f>
        <v>0</v>
      </c>
      <c r="Y1611" s="220">
        <f>IFERROR(INDEX(Sales!$B$6:$F$5005,$T1611,MATCH(Y$10,Sales!$B$5:$F$5,0)),"")</f>
        <v>0</v>
      </c>
      <c r="Z1611" s="201"/>
      <c r="AA1611" s="201"/>
      <c r="AB1611" s="201" t="str">
        <f t="shared" si="150"/>
        <v>No</v>
      </c>
      <c r="AC1611" s="201" t="str">
        <f t="shared" si="151"/>
        <v/>
      </c>
      <c r="AD1611" s="201" t="str">
        <f t="shared" ref="AD1611:AD1674" si="155">IF($AB1611="No","",SUM($AT$10:$BE$10)/$AR$6)</f>
        <v/>
      </c>
      <c r="AE1611" s="202" t="str">
        <f t="shared" si="152"/>
        <v/>
      </c>
      <c r="AF1611" s="202" t="str">
        <f t="shared" si="153"/>
        <v/>
      </c>
      <c r="AG1611" s="202" t="str">
        <f t="shared" si="154"/>
        <v/>
      </c>
      <c r="AH1611" s="202"/>
      <c r="AI1611" s="1"/>
      <c r="AJ1611" s="217"/>
      <c r="AK1611" s="217"/>
      <c r="AL1611" s="217"/>
      <c r="AM1611" s="217"/>
      <c r="AO1611" s="217"/>
    </row>
    <row r="1612" spans="20:41" x14ac:dyDescent="0.25">
      <c r="T1612" s="200">
        <v>1602</v>
      </c>
      <c r="U1612" s="197">
        <f>IFERROR(INDEX(Sales!$B$6:$F$5005,$T1612,MATCH(U$10,Sales!$B$5:$F$5,0)),"")</f>
        <v>0</v>
      </c>
      <c r="V1612" s="196">
        <f>IFERROR(INDEX(Sales!$B$6:$F$5005,$T1612,MATCH(V$10,Sales!$B$5:$F$5,0)),"")</f>
        <v>0</v>
      </c>
      <c r="W1612" s="196">
        <f>IFERROR(INDEX(Sales!$B$6:$F$5005,$T1612,MATCH(W$10,Sales!$B$5:$F$5,0)),"")</f>
        <v>0</v>
      </c>
      <c r="X1612" s="196">
        <f>IFERROR(INDEX(Sales!$B$6:$F$5005,$T1612,MATCH(X$10,Sales!$B$5:$F$5,0)),"")</f>
        <v>0</v>
      </c>
      <c r="Y1612" s="220">
        <f>IFERROR(INDEX(Sales!$B$6:$F$5005,$T1612,MATCH(Y$10,Sales!$B$5:$F$5,0)),"")</f>
        <v>0</v>
      </c>
      <c r="Z1612" s="201"/>
      <c r="AA1612" s="201"/>
      <c r="AB1612" s="201" t="str">
        <f t="shared" ref="AB1612:AB1675" si="156">IF($U1612=0,"No","Yes")</f>
        <v>No</v>
      </c>
      <c r="AC1612" s="201" t="str">
        <f t="shared" ref="AC1612:AC1675" si="157">IFERROR(IF($AB1612="No","",$Y1612),"")</f>
        <v/>
      </c>
      <c r="AD1612" s="201" t="str">
        <f t="shared" si="155"/>
        <v/>
      </c>
      <c r="AE1612" s="202" t="str">
        <f t="shared" ref="AE1612:AE1675" si="158">IFERROR(IF($AB1612="No","",YEAR($U1612)),"")</f>
        <v/>
      </c>
      <c r="AF1612" s="202" t="str">
        <f t="shared" ref="AF1612:AF1675" si="159">IFERROR(IF($AB1612="No","",MONTH($U1612)),"")</f>
        <v/>
      </c>
      <c r="AG1612" s="202" t="str">
        <f t="shared" ref="AG1612:AG1675" si="160">IFERROR(INDEX($AJ$11:$AK$22,MATCH($AF1612,$AJ$11:$AJ$22,0),2),"")</f>
        <v/>
      </c>
      <c r="AH1612" s="202"/>
      <c r="AI1612" s="1"/>
      <c r="AJ1612" s="217"/>
      <c r="AK1612" s="217"/>
      <c r="AL1612" s="217"/>
      <c r="AM1612" s="217"/>
      <c r="AO1612" s="217"/>
    </row>
    <row r="1613" spans="20:41" x14ac:dyDescent="0.25">
      <c r="T1613" s="200">
        <v>1603</v>
      </c>
      <c r="U1613" s="197">
        <f>IFERROR(INDEX(Sales!$B$6:$F$5005,$T1613,MATCH(U$10,Sales!$B$5:$F$5,0)),"")</f>
        <v>0</v>
      </c>
      <c r="V1613" s="196">
        <f>IFERROR(INDEX(Sales!$B$6:$F$5005,$T1613,MATCH(V$10,Sales!$B$5:$F$5,0)),"")</f>
        <v>0</v>
      </c>
      <c r="W1613" s="196">
        <f>IFERROR(INDEX(Sales!$B$6:$F$5005,$T1613,MATCH(W$10,Sales!$B$5:$F$5,0)),"")</f>
        <v>0</v>
      </c>
      <c r="X1613" s="196">
        <f>IFERROR(INDEX(Sales!$B$6:$F$5005,$T1613,MATCH(X$10,Sales!$B$5:$F$5,0)),"")</f>
        <v>0</v>
      </c>
      <c r="Y1613" s="220">
        <f>IFERROR(INDEX(Sales!$B$6:$F$5005,$T1613,MATCH(Y$10,Sales!$B$5:$F$5,0)),"")</f>
        <v>0</v>
      </c>
      <c r="Z1613" s="201"/>
      <c r="AA1613" s="201"/>
      <c r="AB1613" s="201" t="str">
        <f t="shared" si="156"/>
        <v>No</v>
      </c>
      <c r="AC1613" s="201" t="str">
        <f t="shared" si="157"/>
        <v/>
      </c>
      <c r="AD1613" s="201" t="str">
        <f t="shared" si="155"/>
        <v/>
      </c>
      <c r="AE1613" s="202" t="str">
        <f t="shared" si="158"/>
        <v/>
      </c>
      <c r="AF1613" s="202" t="str">
        <f t="shared" si="159"/>
        <v/>
      </c>
      <c r="AG1613" s="202" t="str">
        <f t="shared" si="160"/>
        <v/>
      </c>
      <c r="AH1613" s="202"/>
      <c r="AI1613" s="1"/>
      <c r="AJ1613" s="217"/>
      <c r="AK1613" s="217"/>
      <c r="AL1613" s="217"/>
      <c r="AM1613" s="217"/>
      <c r="AO1613" s="217"/>
    </row>
    <row r="1614" spans="20:41" x14ac:dyDescent="0.25">
      <c r="T1614" s="200">
        <v>1604</v>
      </c>
      <c r="U1614" s="197">
        <f>IFERROR(INDEX(Sales!$B$6:$F$5005,$T1614,MATCH(U$10,Sales!$B$5:$F$5,0)),"")</f>
        <v>0</v>
      </c>
      <c r="V1614" s="196">
        <f>IFERROR(INDEX(Sales!$B$6:$F$5005,$T1614,MATCH(V$10,Sales!$B$5:$F$5,0)),"")</f>
        <v>0</v>
      </c>
      <c r="W1614" s="196">
        <f>IFERROR(INDEX(Sales!$B$6:$F$5005,$T1614,MATCH(W$10,Sales!$B$5:$F$5,0)),"")</f>
        <v>0</v>
      </c>
      <c r="X1614" s="196">
        <f>IFERROR(INDEX(Sales!$B$6:$F$5005,$T1614,MATCH(X$10,Sales!$B$5:$F$5,0)),"")</f>
        <v>0</v>
      </c>
      <c r="Y1614" s="220">
        <f>IFERROR(INDEX(Sales!$B$6:$F$5005,$T1614,MATCH(Y$10,Sales!$B$5:$F$5,0)),"")</f>
        <v>0</v>
      </c>
      <c r="Z1614" s="201"/>
      <c r="AA1614" s="201"/>
      <c r="AB1614" s="201" t="str">
        <f t="shared" si="156"/>
        <v>No</v>
      </c>
      <c r="AC1614" s="201" t="str">
        <f t="shared" si="157"/>
        <v/>
      </c>
      <c r="AD1614" s="201" t="str">
        <f t="shared" si="155"/>
        <v/>
      </c>
      <c r="AE1614" s="202" t="str">
        <f t="shared" si="158"/>
        <v/>
      </c>
      <c r="AF1614" s="202" t="str">
        <f t="shared" si="159"/>
        <v/>
      </c>
      <c r="AG1614" s="202" t="str">
        <f t="shared" si="160"/>
        <v/>
      </c>
      <c r="AH1614" s="202"/>
      <c r="AI1614" s="1"/>
      <c r="AJ1614" s="217"/>
      <c r="AK1614" s="217"/>
      <c r="AL1614" s="217"/>
      <c r="AM1614" s="217"/>
      <c r="AO1614" s="217"/>
    </row>
    <row r="1615" spans="20:41" x14ac:dyDescent="0.25">
      <c r="T1615" s="200">
        <v>1605</v>
      </c>
      <c r="U1615" s="197">
        <f>IFERROR(INDEX(Sales!$B$6:$F$5005,$T1615,MATCH(U$10,Sales!$B$5:$F$5,0)),"")</f>
        <v>0</v>
      </c>
      <c r="V1615" s="196">
        <f>IFERROR(INDEX(Sales!$B$6:$F$5005,$T1615,MATCH(V$10,Sales!$B$5:$F$5,0)),"")</f>
        <v>0</v>
      </c>
      <c r="W1615" s="196">
        <f>IFERROR(INDEX(Sales!$B$6:$F$5005,$T1615,MATCH(W$10,Sales!$B$5:$F$5,0)),"")</f>
        <v>0</v>
      </c>
      <c r="X1615" s="196">
        <f>IFERROR(INDEX(Sales!$B$6:$F$5005,$T1615,MATCH(X$10,Sales!$B$5:$F$5,0)),"")</f>
        <v>0</v>
      </c>
      <c r="Y1615" s="220">
        <f>IFERROR(INDEX(Sales!$B$6:$F$5005,$T1615,MATCH(Y$10,Sales!$B$5:$F$5,0)),"")</f>
        <v>0</v>
      </c>
      <c r="Z1615" s="201"/>
      <c r="AA1615" s="201"/>
      <c r="AB1615" s="201" t="str">
        <f t="shared" si="156"/>
        <v>No</v>
      </c>
      <c r="AC1615" s="201" t="str">
        <f t="shared" si="157"/>
        <v/>
      </c>
      <c r="AD1615" s="201" t="str">
        <f t="shared" si="155"/>
        <v/>
      </c>
      <c r="AE1615" s="202" t="str">
        <f t="shared" si="158"/>
        <v/>
      </c>
      <c r="AF1615" s="202" t="str">
        <f t="shared" si="159"/>
        <v/>
      </c>
      <c r="AG1615" s="202" t="str">
        <f t="shared" si="160"/>
        <v/>
      </c>
      <c r="AH1615" s="202"/>
      <c r="AI1615" s="1"/>
      <c r="AJ1615" s="217"/>
      <c r="AK1615" s="217"/>
      <c r="AL1615" s="217"/>
      <c r="AM1615" s="217"/>
      <c r="AO1615" s="217"/>
    </row>
    <row r="1616" spans="20:41" x14ac:dyDescent="0.25">
      <c r="T1616" s="200">
        <v>1606</v>
      </c>
      <c r="U1616" s="197">
        <f>IFERROR(INDEX(Sales!$B$6:$F$5005,$T1616,MATCH(U$10,Sales!$B$5:$F$5,0)),"")</f>
        <v>0</v>
      </c>
      <c r="V1616" s="196">
        <f>IFERROR(INDEX(Sales!$B$6:$F$5005,$T1616,MATCH(V$10,Sales!$B$5:$F$5,0)),"")</f>
        <v>0</v>
      </c>
      <c r="W1616" s="196">
        <f>IFERROR(INDEX(Sales!$B$6:$F$5005,$T1616,MATCH(W$10,Sales!$B$5:$F$5,0)),"")</f>
        <v>0</v>
      </c>
      <c r="X1616" s="196">
        <f>IFERROR(INDEX(Sales!$B$6:$F$5005,$T1616,MATCH(X$10,Sales!$B$5:$F$5,0)),"")</f>
        <v>0</v>
      </c>
      <c r="Y1616" s="220">
        <f>IFERROR(INDEX(Sales!$B$6:$F$5005,$T1616,MATCH(Y$10,Sales!$B$5:$F$5,0)),"")</f>
        <v>0</v>
      </c>
      <c r="Z1616" s="201"/>
      <c r="AA1616" s="201"/>
      <c r="AB1616" s="201" t="str">
        <f t="shared" si="156"/>
        <v>No</v>
      </c>
      <c r="AC1616" s="201" t="str">
        <f t="shared" si="157"/>
        <v/>
      </c>
      <c r="AD1616" s="201" t="str">
        <f t="shared" si="155"/>
        <v/>
      </c>
      <c r="AE1616" s="202" t="str">
        <f t="shared" si="158"/>
        <v/>
      </c>
      <c r="AF1616" s="202" t="str">
        <f t="shared" si="159"/>
        <v/>
      </c>
      <c r="AG1616" s="202" t="str">
        <f t="shared" si="160"/>
        <v/>
      </c>
      <c r="AH1616" s="202"/>
      <c r="AI1616" s="1"/>
      <c r="AJ1616" s="217"/>
      <c r="AK1616" s="217"/>
      <c r="AL1616" s="217"/>
      <c r="AM1616" s="217"/>
      <c r="AO1616" s="217"/>
    </row>
    <row r="1617" spans="20:41" x14ac:dyDescent="0.25">
      <c r="T1617" s="200">
        <v>1607</v>
      </c>
      <c r="U1617" s="197">
        <f>IFERROR(INDEX(Sales!$B$6:$F$5005,$T1617,MATCH(U$10,Sales!$B$5:$F$5,0)),"")</f>
        <v>0</v>
      </c>
      <c r="V1617" s="196">
        <f>IFERROR(INDEX(Sales!$B$6:$F$5005,$T1617,MATCH(V$10,Sales!$B$5:$F$5,0)),"")</f>
        <v>0</v>
      </c>
      <c r="W1617" s="196">
        <f>IFERROR(INDEX(Sales!$B$6:$F$5005,$T1617,MATCH(W$10,Sales!$B$5:$F$5,0)),"")</f>
        <v>0</v>
      </c>
      <c r="X1617" s="196">
        <f>IFERROR(INDEX(Sales!$B$6:$F$5005,$T1617,MATCH(X$10,Sales!$B$5:$F$5,0)),"")</f>
        <v>0</v>
      </c>
      <c r="Y1617" s="220">
        <f>IFERROR(INDEX(Sales!$B$6:$F$5005,$T1617,MATCH(Y$10,Sales!$B$5:$F$5,0)),"")</f>
        <v>0</v>
      </c>
      <c r="Z1617" s="201"/>
      <c r="AA1617" s="201"/>
      <c r="AB1617" s="201" t="str">
        <f t="shared" si="156"/>
        <v>No</v>
      </c>
      <c r="AC1617" s="201" t="str">
        <f t="shared" si="157"/>
        <v/>
      </c>
      <c r="AD1617" s="201" t="str">
        <f t="shared" si="155"/>
        <v/>
      </c>
      <c r="AE1617" s="202" t="str">
        <f t="shared" si="158"/>
        <v/>
      </c>
      <c r="AF1617" s="202" t="str">
        <f t="shared" si="159"/>
        <v/>
      </c>
      <c r="AG1617" s="202" t="str">
        <f t="shared" si="160"/>
        <v/>
      </c>
      <c r="AH1617" s="202"/>
      <c r="AI1617" s="1"/>
      <c r="AJ1617" s="217"/>
      <c r="AK1617" s="217"/>
      <c r="AL1617" s="217"/>
      <c r="AM1617" s="217"/>
      <c r="AO1617" s="217"/>
    </row>
    <row r="1618" spans="20:41" x14ac:dyDescent="0.25">
      <c r="T1618" s="200">
        <v>1608</v>
      </c>
      <c r="U1618" s="197">
        <f>IFERROR(INDEX(Sales!$B$6:$F$5005,$T1618,MATCH(U$10,Sales!$B$5:$F$5,0)),"")</f>
        <v>0</v>
      </c>
      <c r="V1618" s="196">
        <f>IFERROR(INDEX(Sales!$B$6:$F$5005,$T1618,MATCH(V$10,Sales!$B$5:$F$5,0)),"")</f>
        <v>0</v>
      </c>
      <c r="W1618" s="196">
        <f>IFERROR(INDEX(Sales!$B$6:$F$5005,$T1618,MATCH(W$10,Sales!$B$5:$F$5,0)),"")</f>
        <v>0</v>
      </c>
      <c r="X1618" s="196">
        <f>IFERROR(INDEX(Sales!$B$6:$F$5005,$T1618,MATCH(X$10,Sales!$B$5:$F$5,0)),"")</f>
        <v>0</v>
      </c>
      <c r="Y1618" s="220">
        <f>IFERROR(INDEX(Sales!$B$6:$F$5005,$T1618,MATCH(Y$10,Sales!$B$5:$F$5,0)),"")</f>
        <v>0</v>
      </c>
      <c r="Z1618" s="201"/>
      <c r="AA1618" s="201"/>
      <c r="AB1618" s="201" t="str">
        <f t="shared" si="156"/>
        <v>No</v>
      </c>
      <c r="AC1618" s="201" t="str">
        <f t="shared" si="157"/>
        <v/>
      </c>
      <c r="AD1618" s="201" t="str">
        <f t="shared" si="155"/>
        <v/>
      </c>
      <c r="AE1618" s="202" t="str">
        <f t="shared" si="158"/>
        <v/>
      </c>
      <c r="AF1618" s="202" t="str">
        <f t="shared" si="159"/>
        <v/>
      </c>
      <c r="AG1618" s="202" t="str">
        <f t="shared" si="160"/>
        <v/>
      </c>
      <c r="AH1618" s="202"/>
      <c r="AI1618" s="1"/>
      <c r="AJ1618" s="217"/>
      <c r="AK1618" s="217"/>
      <c r="AL1618" s="217"/>
      <c r="AM1618" s="217"/>
      <c r="AO1618" s="217"/>
    </row>
    <row r="1619" spans="20:41" x14ac:dyDescent="0.25">
      <c r="T1619" s="200">
        <v>1609</v>
      </c>
      <c r="U1619" s="197">
        <f>IFERROR(INDEX(Sales!$B$6:$F$5005,$T1619,MATCH(U$10,Sales!$B$5:$F$5,0)),"")</f>
        <v>0</v>
      </c>
      <c r="V1619" s="196">
        <f>IFERROR(INDEX(Sales!$B$6:$F$5005,$T1619,MATCH(V$10,Sales!$B$5:$F$5,0)),"")</f>
        <v>0</v>
      </c>
      <c r="W1619" s="196">
        <f>IFERROR(INDEX(Sales!$B$6:$F$5005,$T1619,MATCH(W$10,Sales!$B$5:$F$5,0)),"")</f>
        <v>0</v>
      </c>
      <c r="X1619" s="196">
        <f>IFERROR(INDEX(Sales!$B$6:$F$5005,$T1619,MATCH(X$10,Sales!$B$5:$F$5,0)),"")</f>
        <v>0</v>
      </c>
      <c r="Y1619" s="220">
        <f>IFERROR(INDEX(Sales!$B$6:$F$5005,$T1619,MATCH(Y$10,Sales!$B$5:$F$5,0)),"")</f>
        <v>0</v>
      </c>
      <c r="Z1619" s="201"/>
      <c r="AA1619" s="201"/>
      <c r="AB1619" s="201" t="str">
        <f t="shared" si="156"/>
        <v>No</v>
      </c>
      <c r="AC1619" s="201" t="str">
        <f t="shared" si="157"/>
        <v/>
      </c>
      <c r="AD1619" s="201" t="str">
        <f t="shared" si="155"/>
        <v/>
      </c>
      <c r="AE1619" s="202" t="str">
        <f t="shared" si="158"/>
        <v/>
      </c>
      <c r="AF1619" s="202" t="str">
        <f t="shared" si="159"/>
        <v/>
      </c>
      <c r="AG1619" s="202" t="str">
        <f t="shared" si="160"/>
        <v/>
      </c>
      <c r="AH1619" s="202"/>
      <c r="AI1619" s="1"/>
      <c r="AJ1619" s="217"/>
      <c r="AK1619" s="217"/>
      <c r="AL1619" s="217"/>
      <c r="AM1619" s="217"/>
      <c r="AO1619" s="217"/>
    </row>
    <row r="1620" spans="20:41" x14ac:dyDescent="0.25">
      <c r="T1620" s="200">
        <v>1610</v>
      </c>
      <c r="U1620" s="197">
        <f>IFERROR(INDEX(Sales!$B$6:$F$5005,$T1620,MATCH(U$10,Sales!$B$5:$F$5,0)),"")</f>
        <v>0</v>
      </c>
      <c r="V1620" s="196">
        <f>IFERROR(INDEX(Sales!$B$6:$F$5005,$T1620,MATCH(V$10,Sales!$B$5:$F$5,0)),"")</f>
        <v>0</v>
      </c>
      <c r="W1620" s="196">
        <f>IFERROR(INDEX(Sales!$B$6:$F$5005,$T1620,MATCH(W$10,Sales!$B$5:$F$5,0)),"")</f>
        <v>0</v>
      </c>
      <c r="X1620" s="196">
        <f>IFERROR(INDEX(Sales!$B$6:$F$5005,$T1620,MATCH(X$10,Sales!$B$5:$F$5,0)),"")</f>
        <v>0</v>
      </c>
      <c r="Y1620" s="220">
        <f>IFERROR(INDEX(Sales!$B$6:$F$5005,$T1620,MATCH(Y$10,Sales!$B$5:$F$5,0)),"")</f>
        <v>0</v>
      </c>
      <c r="Z1620" s="201"/>
      <c r="AA1620" s="201"/>
      <c r="AB1620" s="201" t="str">
        <f t="shared" si="156"/>
        <v>No</v>
      </c>
      <c r="AC1620" s="201" t="str">
        <f t="shared" si="157"/>
        <v/>
      </c>
      <c r="AD1620" s="201" t="str">
        <f t="shared" si="155"/>
        <v/>
      </c>
      <c r="AE1620" s="202" t="str">
        <f t="shared" si="158"/>
        <v/>
      </c>
      <c r="AF1620" s="202" t="str">
        <f t="shared" si="159"/>
        <v/>
      </c>
      <c r="AG1620" s="202" t="str">
        <f t="shared" si="160"/>
        <v/>
      </c>
      <c r="AH1620" s="202"/>
      <c r="AI1620" s="1"/>
      <c r="AJ1620" s="217"/>
      <c r="AK1620" s="217"/>
      <c r="AL1620" s="217"/>
      <c r="AM1620" s="217"/>
      <c r="AO1620" s="217"/>
    </row>
    <row r="1621" spans="20:41" x14ac:dyDescent="0.25">
      <c r="T1621" s="200">
        <v>1611</v>
      </c>
      <c r="U1621" s="197">
        <f>IFERROR(INDEX(Sales!$B$6:$F$5005,$T1621,MATCH(U$10,Sales!$B$5:$F$5,0)),"")</f>
        <v>0</v>
      </c>
      <c r="V1621" s="196">
        <f>IFERROR(INDEX(Sales!$B$6:$F$5005,$T1621,MATCH(V$10,Sales!$B$5:$F$5,0)),"")</f>
        <v>0</v>
      </c>
      <c r="W1621" s="196">
        <f>IFERROR(INDEX(Sales!$B$6:$F$5005,$T1621,MATCH(W$10,Sales!$B$5:$F$5,0)),"")</f>
        <v>0</v>
      </c>
      <c r="X1621" s="196">
        <f>IFERROR(INDEX(Sales!$B$6:$F$5005,$T1621,MATCH(X$10,Sales!$B$5:$F$5,0)),"")</f>
        <v>0</v>
      </c>
      <c r="Y1621" s="220">
        <f>IFERROR(INDEX(Sales!$B$6:$F$5005,$T1621,MATCH(Y$10,Sales!$B$5:$F$5,0)),"")</f>
        <v>0</v>
      </c>
      <c r="Z1621" s="201"/>
      <c r="AA1621" s="201"/>
      <c r="AB1621" s="201" t="str">
        <f t="shared" si="156"/>
        <v>No</v>
      </c>
      <c r="AC1621" s="201" t="str">
        <f t="shared" si="157"/>
        <v/>
      </c>
      <c r="AD1621" s="201" t="str">
        <f t="shared" si="155"/>
        <v/>
      </c>
      <c r="AE1621" s="202" t="str">
        <f t="shared" si="158"/>
        <v/>
      </c>
      <c r="AF1621" s="202" t="str">
        <f t="shared" si="159"/>
        <v/>
      </c>
      <c r="AG1621" s="202" t="str">
        <f t="shared" si="160"/>
        <v/>
      </c>
      <c r="AH1621" s="202"/>
      <c r="AI1621" s="1"/>
      <c r="AJ1621" s="217"/>
      <c r="AK1621" s="217"/>
      <c r="AL1621" s="217"/>
      <c r="AM1621" s="217"/>
      <c r="AO1621" s="217"/>
    </row>
    <row r="1622" spans="20:41" x14ac:dyDescent="0.25">
      <c r="T1622" s="200">
        <v>1612</v>
      </c>
      <c r="U1622" s="197">
        <f>IFERROR(INDEX(Sales!$B$6:$F$5005,$T1622,MATCH(U$10,Sales!$B$5:$F$5,0)),"")</f>
        <v>0</v>
      </c>
      <c r="V1622" s="196">
        <f>IFERROR(INDEX(Sales!$B$6:$F$5005,$T1622,MATCH(V$10,Sales!$B$5:$F$5,0)),"")</f>
        <v>0</v>
      </c>
      <c r="W1622" s="196">
        <f>IFERROR(INDEX(Sales!$B$6:$F$5005,$T1622,MATCH(W$10,Sales!$B$5:$F$5,0)),"")</f>
        <v>0</v>
      </c>
      <c r="X1622" s="196">
        <f>IFERROR(INDEX(Sales!$B$6:$F$5005,$T1622,MATCH(X$10,Sales!$B$5:$F$5,0)),"")</f>
        <v>0</v>
      </c>
      <c r="Y1622" s="220">
        <f>IFERROR(INDEX(Sales!$B$6:$F$5005,$T1622,MATCH(Y$10,Sales!$B$5:$F$5,0)),"")</f>
        <v>0</v>
      </c>
      <c r="Z1622" s="201"/>
      <c r="AA1622" s="201"/>
      <c r="AB1622" s="201" t="str">
        <f t="shared" si="156"/>
        <v>No</v>
      </c>
      <c r="AC1622" s="201" t="str">
        <f t="shared" si="157"/>
        <v/>
      </c>
      <c r="AD1622" s="201" t="str">
        <f t="shared" si="155"/>
        <v/>
      </c>
      <c r="AE1622" s="202" t="str">
        <f t="shared" si="158"/>
        <v/>
      </c>
      <c r="AF1622" s="202" t="str">
        <f t="shared" si="159"/>
        <v/>
      </c>
      <c r="AG1622" s="202" t="str">
        <f t="shared" si="160"/>
        <v/>
      </c>
      <c r="AH1622" s="202"/>
      <c r="AI1622" s="1"/>
      <c r="AJ1622" s="217"/>
      <c r="AK1622" s="217"/>
      <c r="AL1622" s="217"/>
      <c r="AM1622" s="217"/>
      <c r="AO1622" s="217"/>
    </row>
    <row r="1623" spans="20:41" x14ac:dyDescent="0.25">
      <c r="T1623" s="200">
        <v>1613</v>
      </c>
      <c r="U1623" s="197">
        <f>IFERROR(INDEX(Sales!$B$6:$F$5005,$T1623,MATCH(U$10,Sales!$B$5:$F$5,0)),"")</f>
        <v>0</v>
      </c>
      <c r="V1623" s="196">
        <f>IFERROR(INDEX(Sales!$B$6:$F$5005,$T1623,MATCH(V$10,Sales!$B$5:$F$5,0)),"")</f>
        <v>0</v>
      </c>
      <c r="W1623" s="196">
        <f>IFERROR(INDEX(Sales!$B$6:$F$5005,$T1623,MATCH(W$10,Sales!$B$5:$F$5,0)),"")</f>
        <v>0</v>
      </c>
      <c r="X1623" s="196">
        <f>IFERROR(INDEX(Sales!$B$6:$F$5005,$T1623,MATCH(X$10,Sales!$B$5:$F$5,0)),"")</f>
        <v>0</v>
      </c>
      <c r="Y1623" s="220">
        <f>IFERROR(INDEX(Sales!$B$6:$F$5005,$T1623,MATCH(Y$10,Sales!$B$5:$F$5,0)),"")</f>
        <v>0</v>
      </c>
      <c r="Z1623" s="201"/>
      <c r="AA1623" s="201"/>
      <c r="AB1623" s="201" t="str">
        <f t="shared" si="156"/>
        <v>No</v>
      </c>
      <c r="AC1623" s="201" t="str">
        <f t="shared" si="157"/>
        <v/>
      </c>
      <c r="AD1623" s="201" t="str">
        <f t="shared" si="155"/>
        <v/>
      </c>
      <c r="AE1623" s="202" t="str">
        <f t="shared" si="158"/>
        <v/>
      </c>
      <c r="AF1623" s="202" t="str">
        <f t="shared" si="159"/>
        <v/>
      </c>
      <c r="AG1623" s="202" t="str">
        <f t="shared" si="160"/>
        <v/>
      </c>
      <c r="AH1623" s="202"/>
      <c r="AI1623" s="1"/>
      <c r="AJ1623" s="217"/>
      <c r="AK1623" s="217"/>
      <c r="AL1623" s="217"/>
      <c r="AM1623" s="217"/>
      <c r="AO1623" s="217"/>
    </row>
    <row r="1624" spans="20:41" x14ac:dyDescent="0.25">
      <c r="T1624" s="200">
        <v>1614</v>
      </c>
      <c r="U1624" s="197">
        <f>IFERROR(INDEX(Sales!$B$6:$F$5005,$T1624,MATCH(U$10,Sales!$B$5:$F$5,0)),"")</f>
        <v>0</v>
      </c>
      <c r="V1624" s="196">
        <f>IFERROR(INDEX(Sales!$B$6:$F$5005,$T1624,MATCH(V$10,Sales!$B$5:$F$5,0)),"")</f>
        <v>0</v>
      </c>
      <c r="W1624" s="196">
        <f>IFERROR(INDEX(Sales!$B$6:$F$5005,$T1624,MATCH(W$10,Sales!$B$5:$F$5,0)),"")</f>
        <v>0</v>
      </c>
      <c r="X1624" s="196">
        <f>IFERROR(INDEX(Sales!$B$6:$F$5005,$T1624,MATCH(X$10,Sales!$B$5:$F$5,0)),"")</f>
        <v>0</v>
      </c>
      <c r="Y1624" s="220">
        <f>IFERROR(INDEX(Sales!$B$6:$F$5005,$T1624,MATCH(Y$10,Sales!$B$5:$F$5,0)),"")</f>
        <v>0</v>
      </c>
      <c r="Z1624" s="201"/>
      <c r="AA1624" s="201"/>
      <c r="AB1624" s="201" t="str">
        <f t="shared" si="156"/>
        <v>No</v>
      </c>
      <c r="AC1624" s="201" t="str">
        <f t="shared" si="157"/>
        <v/>
      </c>
      <c r="AD1624" s="201" t="str">
        <f t="shared" si="155"/>
        <v/>
      </c>
      <c r="AE1624" s="202" t="str">
        <f t="shared" si="158"/>
        <v/>
      </c>
      <c r="AF1624" s="202" t="str">
        <f t="shared" si="159"/>
        <v/>
      </c>
      <c r="AG1624" s="202" t="str">
        <f t="shared" si="160"/>
        <v/>
      </c>
      <c r="AH1624" s="202"/>
      <c r="AI1624" s="1"/>
      <c r="AJ1624" s="217"/>
      <c r="AK1624" s="217"/>
      <c r="AL1624" s="217"/>
      <c r="AM1624" s="217"/>
      <c r="AO1624" s="217"/>
    </row>
    <row r="1625" spans="20:41" x14ac:dyDescent="0.25">
      <c r="T1625" s="200">
        <v>1615</v>
      </c>
      <c r="U1625" s="197">
        <f>IFERROR(INDEX(Sales!$B$6:$F$5005,$T1625,MATCH(U$10,Sales!$B$5:$F$5,0)),"")</f>
        <v>0</v>
      </c>
      <c r="V1625" s="196">
        <f>IFERROR(INDEX(Sales!$B$6:$F$5005,$T1625,MATCH(V$10,Sales!$B$5:$F$5,0)),"")</f>
        <v>0</v>
      </c>
      <c r="W1625" s="196">
        <f>IFERROR(INDEX(Sales!$B$6:$F$5005,$T1625,MATCH(W$10,Sales!$B$5:$F$5,0)),"")</f>
        <v>0</v>
      </c>
      <c r="X1625" s="196">
        <f>IFERROR(INDEX(Sales!$B$6:$F$5005,$T1625,MATCH(X$10,Sales!$B$5:$F$5,0)),"")</f>
        <v>0</v>
      </c>
      <c r="Y1625" s="220">
        <f>IFERROR(INDEX(Sales!$B$6:$F$5005,$T1625,MATCH(Y$10,Sales!$B$5:$F$5,0)),"")</f>
        <v>0</v>
      </c>
      <c r="Z1625" s="201"/>
      <c r="AA1625" s="201"/>
      <c r="AB1625" s="201" t="str">
        <f t="shared" si="156"/>
        <v>No</v>
      </c>
      <c r="AC1625" s="201" t="str">
        <f t="shared" si="157"/>
        <v/>
      </c>
      <c r="AD1625" s="201" t="str">
        <f t="shared" si="155"/>
        <v/>
      </c>
      <c r="AE1625" s="202" t="str">
        <f t="shared" si="158"/>
        <v/>
      </c>
      <c r="AF1625" s="202" t="str">
        <f t="shared" si="159"/>
        <v/>
      </c>
      <c r="AG1625" s="202" t="str">
        <f t="shared" si="160"/>
        <v/>
      </c>
      <c r="AH1625" s="202"/>
      <c r="AI1625" s="1"/>
      <c r="AJ1625" s="217"/>
      <c r="AK1625" s="217"/>
      <c r="AL1625" s="217"/>
      <c r="AM1625" s="217"/>
      <c r="AO1625" s="217"/>
    </row>
    <row r="1626" spans="20:41" x14ac:dyDescent="0.25">
      <c r="T1626" s="200">
        <v>1616</v>
      </c>
      <c r="U1626" s="197">
        <f>IFERROR(INDEX(Sales!$B$6:$F$5005,$T1626,MATCH(U$10,Sales!$B$5:$F$5,0)),"")</f>
        <v>0</v>
      </c>
      <c r="V1626" s="196">
        <f>IFERROR(INDEX(Sales!$B$6:$F$5005,$T1626,MATCH(V$10,Sales!$B$5:$F$5,0)),"")</f>
        <v>0</v>
      </c>
      <c r="W1626" s="196">
        <f>IFERROR(INDEX(Sales!$B$6:$F$5005,$T1626,MATCH(W$10,Sales!$B$5:$F$5,0)),"")</f>
        <v>0</v>
      </c>
      <c r="X1626" s="196">
        <f>IFERROR(INDEX(Sales!$B$6:$F$5005,$T1626,MATCH(X$10,Sales!$B$5:$F$5,0)),"")</f>
        <v>0</v>
      </c>
      <c r="Y1626" s="220">
        <f>IFERROR(INDEX(Sales!$B$6:$F$5005,$T1626,MATCH(Y$10,Sales!$B$5:$F$5,0)),"")</f>
        <v>0</v>
      </c>
      <c r="Z1626" s="201"/>
      <c r="AA1626" s="201"/>
      <c r="AB1626" s="201" t="str">
        <f t="shared" si="156"/>
        <v>No</v>
      </c>
      <c r="AC1626" s="201" t="str">
        <f t="shared" si="157"/>
        <v/>
      </c>
      <c r="AD1626" s="201" t="str">
        <f t="shared" si="155"/>
        <v/>
      </c>
      <c r="AE1626" s="202" t="str">
        <f t="shared" si="158"/>
        <v/>
      </c>
      <c r="AF1626" s="202" t="str">
        <f t="shared" si="159"/>
        <v/>
      </c>
      <c r="AG1626" s="202" t="str">
        <f t="shared" si="160"/>
        <v/>
      </c>
      <c r="AH1626" s="202"/>
      <c r="AI1626" s="1"/>
      <c r="AJ1626" s="217"/>
      <c r="AK1626" s="217"/>
      <c r="AL1626" s="217"/>
      <c r="AM1626" s="217"/>
      <c r="AO1626" s="217"/>
    </row>
    <row r="1627" spans="20:41" x14ac:dyDescent="0.25">
      <c r="T1627" s="200">
        <v>1617</v>
      </c>
      <c r="U1627" s="197">
        <f>IFERROR(INDEX(Sales!$B$6:$F$5005,$T1627,MATCH(U$10,Sales!$B$5:$F$5,0)),"")</f>
        <v>0</v>
      </c>
      <c r="V1627" s="196">
        <f>IFERROR(INDEX(Sales!$B$6:$F$5005,$T1627,MATCH(V$10,Sales!$B$5:$F$5,0)),"")</f>
        <v>0</v>
      </c>
      <c r="W1627" s="196">
        <f>IFERROR(INDEX(Sales!$B$6:$F$5005,$T1627,MATCH(W$10,Sales!$B$5:$F$5,0)),"")</f>
        <v>0</v>
      </c>
      <c r="X1627" s="196">
        <f>IFERROR(INDEX(Sales!$B$6:$F$5005,$T1627,MATCH(X$10,Sales!$B$5:$F$5,0)),"")</f>
        <v>0</v>
      </c>
      <c r="Y1627" s="220">
        <f>IFERROR(INDEX(Sales!$B$6:$F$5005,$T1627,MATCH(Y$10,Sales!$B$5:$F$5,0)),"")</f>
        <v>0</v>
      </c>
      <c r="Z1627" s="201"/>
      <c r="AA1627" s="201"/>
      <c r="AB1627" s="201" t="str">
        <f t="shared" si="156"/>
        <v>No</v>
      </c>
      <c r="AC1627" s="201" t="str">
        <f t="shared" si="157"/>
        <v/>
      </c>
      <c r="AD1627" s="201" t="str">
        <f t="shared" si="155"/>
        <v/>
      </c>
      <c r="AE1627" s="202" t="str">
        <f t="shared" si="158"/>
        <v/>
      </c>
      <c r="AF1627" s="202" t="str">
        <f t="shared" si="159"/>
        <v/>
      </c>
      <c r="AG1627" s="202" t="str">
        <f t="shared" si="160"/>
        <v/>
      </c>
      <c r="AH1627" s="202"/>
      <c r="AI1627" s="1"/>
      <c r="AJ1627" s="217"/>
      <c r="AK1627" s="217"/>
      <c r="AL1627" s="217"/>
      <c r="AM1627" s="217"/>
      <c r="AO1627" s="217"/>
    </row>
    <row r="1628" spans="20:41" x14ac:dyDescent="0.25">
      <c r="T1628" s="200">
        <v>1618</v>
      </c>
      <c r="U1628" s="197">
        <f>IFERROR(INDEX(Sales!$B$6:$F$5005,$T1628,MATCH(U$10,Sales!$B$5:$F$5,0)),"")</f>
        <v>0</v>
      </c>
      <c r="V1628" s="196">
        <f>IFERROR(INDEX(Sales!$B$6:$F$5005,$T1628,MATCH(V$10,Sales!$B$5:$F$5,0)),"")</f>
        <v>0</v>
      </c>
      <c r="W1628" s="196">
        <f>IFERROR(INDEX(Sales!$B$6:$F$5005,$T1628,MATCH(W$10,Sales!$B$5:$F$5,0)),"")</f>
        <v>0</v>
      </c>
      <c r="X1628" s="196">
        <f>IFERROR(INDEX(Sales!$B$6:$F$5005,$T1628,MATCH(X$10,Sales!$B$5:$F$5,0)),"")</f>
        <v>0</v>
      </c>
      <c r="Y1628" s="220">
        <f>IFERROR(INDEX(Sales!$B$6:$F$5005,$T1628,MATCH(Y$10,Sales!$B$5:$F$5,0)),"")</f>
        <v>0</v>
      </c>
      <c r="Z1628" s="201"/>
      <c r="AA1628" s="201"/>
      <c r="AB1628" s="201" t="str">
        <f t="shared" si="156"/>
        <v>No</v>
      </c>
      <c r="AC1628" s="201" t="str">
        <f t="shared" si="157"/>
        <v/>
      </c>
      <c r="AD1628" s="201" t="str">
        <f t="shared" si="155"/>
        <v/>
      </c>
      <c r="AE1628" s="202" t="str">
        <f t="shared" si="158"/>
        <v/>
      </c>
      <c r="AF1628" s="202" t="str">
        <f t="shared" si="159"/>
        <v/>
      </c>
      <c r="AG1628" s="202" t="str">
        <f t="shared" si="160"/>
        <v/>
      </c>
      <c r="AH1628" s="202"/>
      <c r="AI1628" s="1"/>
      <c r="AJ1628" s="217"/>
      <c r="AK1628" s="217"/>
      <c r="AL1628" s="217"/>
      <c r="AM1628" s="217"/>
      <c r="AO1628" s="217"/>
    </row>
    <row r="1629" spans="20:41" x14ac:dyDescent="0.25">
      <c r="T1629" s="200">
        <v>1619</v>
      </c>
      <c r="U1629" s="197">
        <f>IFERROR(INDEX(Sales!$B$6:$F$5005,$T1629,MATCH(U$10,Sales!$B$5:$F$5,0)),"")</f>
        <v>0</v>
      </c>
      <c r="V1629" s="196">
        <f>IFERROR(INDEX(Sales!$B$6:$F$5005,$T1629,MATCH(V$10,Sales!$B$5:$F$5,0)),"")</f>
        <v>0</v>
      </c>
      <c r="W1629" s="196">
        <f>IFERROR(INDEX(Sales!$B$6:$F$5005,$T1629,MATCH(W$10,Sales!$B$5:$F$5,0)),"")</f>
        <v>0</v>
      </c>
      <c r="X1629" s="196">
        <f>IFERROR(INDEX(Sales!$B$6:$F$5005,$T1629,MATCH(X$10,Sales!$B$5:$F$5,0)),"")</f>
        <v>0</v>
      </c>
      <c r="Y1629" s="220">
        <f>IFERROR(INDEX(Sales!$B$6:$F$5005,$T1629,MATCH(Y$10,Sales!$B$5:$F$5,0)),"")</f>
        <v>0</v>
      </c>
      <c r="Z1629" s="201"/>
      <c r="AA1629" s="201"/>
      <c r="AB1629" s="201" t="str">
        <f t="shared" si="156"/>
        <v>No</v>
      </c>
      <c r="AC1629" s="201" t="str">
        <f t="shared" si="157"/>
        <v/>
      </c>
      <c r="AD1629" s="201" t="str">
        <f t="shared" si="155"/>
        <v/>
      </c>
      <c r="AE1629" s="202" t="str">
        <f t="shared" si="158"/>
        <v/>
      </c>
      <c r="AF1629" s="202" t="str">
        <f t="shared" si="159"/>
        <v/>
      </c>
      <c r="AG1629" s="202" t="str">
        <f t="shared" si="160"/>
        <v/>
      </c>
      <c r="AH1629" s="202"/>
      <c r="AI1629" s="1"/>
      <c r="AJ1629" s="217"/>
      <c r="AK1629" s="217"/>
      <c r="AL1629" s="217"/>
      <c r="AM1629" s="217"/>
      <c r="AO1629" s="217"/>
    </row>
    <row r="1630" spans="20:41" x14ac:dyDescent="0.25">
      <c r="T1630" s="200">
        <v>1620</v>
      </c>
      <c r="U1630" s="197">
        <f>IFERROR(INDEX(Sales!$B$6:$F$5005,$T1630,MATCH(U$10,Sales!$B$5:$F$5,0)),"")</f>
        <v>0</v>
      </c>
      <c r="V1630" s="196">
        <f>IFERROR(INDEX(Sales!$B$6:$F$5005,$T1630,MATCH(V$10,Sales!$B$5:$F$5,0)),"")</f>
        <v>0</v>
      </c>
      <c r="W1630" s="196">
        <f>IFERROR(INDEX(Sales!$B$6:$F$5005,$T1630,MATCH(W$10,Sales!$B$5:$F$5,0)),"")</f>
        <v>0</v>
      </c>
      <c r="X1630" s="196">
        <f>IFERROR(INDEX(Sales!$B$6:$F$5005,$T1630,MATCH(X$10,Sales!$B$5:$F$5,0)),"")</f>
        <v>0</v>
      </c>
      <c r="Y1630" s="220">
        <f>IFERROR(INDEX(Sales!$B$6:$F$5005,$T1630,MATCH(Y$10,Sales!$B$5:$F$5,0)),"")</f>
        <v>0</v>
      </c>
      <c r="Z1630" s="201"/>
      <c r="AA1630" s="201"/>
      <c r="AB1630" s="201" t="str">
        <f t="shared" si="156"/>
        <v>No</v>
      </c>
      <c r="AC1630" s="201" t="str">
        <f t="shared" si="157"/>
        <v/>
      </c>
      <c r="AD1630" s="201" t="str">
        <f t="shared" si="155"/>
        <v/>
      </c>
      <c r="AE1630" s="202" t="str">
        <f t="shared" si="158"/>
        <v/>
      </c>
      <c r="AF1630" s="202" t="str">
        <f t="shared" si="159"/>
        <v/>
      </c>
      <c r="AG1630" s="202" t="str">
        <f t="shared" si="160"/>
        <v/>
      </c>
      <c r="AH1630" s="202"/>
      <c r="AI1630" s="1"/>
      <c r="AJ1630" s="217"/>
      <c r="AK1630" s="217"/>
      <c r="AL1630" s="217"/>
      <c r="AM1630" s="217"/>
      <c r="AO1630" s="217"/>
    </row>
    <row r="1631" spans="20:41" x14ac:dyDescent="0.25">
      <c r="T1631" s="200">
        <v>1621</v>
      </c>
      <c r="U1631" s="197">
        <f>IFERROR(INDEX(Sales!$B$6:$F$5005,$T1631,MATCH(U$10,Sales!$B$5:$F$5,0)),"")</f>
        <v>0</v>
      </c>
      <c r="V1631" s="196">
        <f>IFERROR(INDEX(Sales!$B$6:$F$5005,$T1631,MATCH(V$10,Sales!$B$5:$F$5,0)),"")</f>
        <v>0</v>
      </c>
      <c r="W1631" s="196">
        <f>IFERROR(INDEX(Sales!$B$6:$F$5005,$T1631,MATCH(W$10,Sales!$B$5:$F$5,0)),"")</f>
        <v>0</v>
      </c>
      <c r="X1631" s="196">
        <f>IFERROR(INDEX(Sales!$B$6:$F$5005,$T1631,MATCH(X$10,Sales!$B$5:$F$5,0)),"")</f>
        <v>0</v>
      </c>
      <c r="Y1631" s="220">
        <f>IFERROR(INDEX(Sales!$B$6:$F$5005,$T1631,MATCH(Y$10,Sales!$B$5:$F$5,0)),"")</f>
        <v>0</v>
      </c>
      <c r="Z1631" s="201"/>
      <c r="AA1631" s="201"/>
      <c r="AB1631" s="201" t="str">
        <f t="shared" si="156"/>
        <v>No</v>
      </c>
      <c r="AC1631" s="201" t="str">
        <f t="shared" si="157"/>
        <v/>
      </c>
      <c r="AD1631" s="201" t="str">
        <f t="shared" si="155"/>
        <v/>
      </c>
      <c r="AE1631" s="202" t="str">
        <f t="shared" si="158"/>
        <v/>
      </c>
      <c r="AF1631" s="202" t="str">
        <f t="shared" si="159"/>
        <v/>
      </c>
      <c r="AG1631" s="202" t="str">
        <f t="shared" si="160"/>
        <v/>
      </c>
      <c r="AH1631" s="202"/>
      <c r="AI1631" s="1"/>
      <c r="AJ1631" s="217"/>
      <c r="AK1631" s="217"/>
      <c r="AL1631" s="217"/>
      <c r="AM1631" s="217"/>
      <c r="AO1631" s="217"/>
    </row>
    <row r="1632" spans="20:41" x14ac:dyDescent="0.25">
      <c r="T1632" s="200">
        <v>1622</v>
      </c>
      <c r="U1632" s="197">
        <f>IFERROR(INDEX(Sales!$B$6:$F$5005,$T1632,MATCH(U$10,Sales!$B$5:$F$5,0)),"")</f>
        <v>0</v>
      </c>
      <c r="V1632" s="196">
        <f>IFERROR(INDEX(Sales!$B$6:$F$5005,$T1632,MATCH(V$10,Sales!$B$5:$F$5,0)),"")</f>
        <v>0</v>
      </c>
      <c r="W1632" s="196">
        <f>IFERROR(INDEX(Sales!$B$6:$F$5005,$T1632,MATCH(W$10,Sales!$B$5:$F$5,0)),"")</f>
        <v>0</v>
      </c>
      <c r="X1632" s="196">
        <f>IFERROR(INDEX(Sales!$B$6:$F$5005,$T1632,MATCH(X$10,Sales!$B$5:$F$5,0)),"")</f>
        <v>0</v>
      </c>
      <c r="Y1632" s="220">
        <f>IFERROR(INDEX(Sales!$B$6:$F$5005,$T1632,MATCH(Y$10,Sales!$B$5:$F$5,0)),"")</f>
        <v>0</v>
      </c>
      <c r="Z1632" s="201"/>
      <c r="AA1632" s="201"/>
      <c r="AB1632" s="201" t="str">
        <f t="shared" si="156"/>
        <v>No</v>
      </c>
      <c r="AC1632" s="201" t="str">
        <f t="shared" si="157"/>
        <v/>
      </c>
      <c r="AD1632" s="201" t="str">
        <f t="shared" si="155"/>
        <v/>
      </c>
      <c r="AE1632" s="202" t="str">
        <f t="shared" si="158"/>
        <v/>
      </c>
      <c r="AF1632" s="202" t="str">
        <f t="shared" si="159"/>
        <v/>
      </c>
      <c r="AG1632" s="202" t="str">
        <f t="shared" si="160"/>
        <v/>
      </c>
      <c r="AH1632" s="202"/>
      <c r="AI1632" s="1"/>
      <c r="AJ1632" s="217"/>
      <c r="AK1632" s="217"/>
      <c r="AL1632" s="217"/>
      <c r="AM1632" s="217"/>
      <c r="AO1632" s="217"/>
    </row>
    <row r="1633" spans="20:41" x14ac:dyDescent="0.25">
      <c r="T1633" s="200">
        <v>1623</v>
      </c>
      <c r="U1633" s="197">
        <f>IFERROR(INDEX(Sales!$B$6:$F$5005,$T1633,MATCH(U$10,Sales!$B$5:$F$5,0)),"")</f>
        <v>0</v>
      </c>
      <c r="V1633" s="196">
        <f>IFERROR(INDEX(Sales!$B$6:$F$5005,$T1633,MATCH(V$10,Sales!$B$5:$F$5,0)),"")</f>
        <v>0</v>
      </c>
      <c r="W1633" s="196">
        <f>IFERROR(INDEX(Sales!$B$6:$F$5005,$T1633,MATCH(W$10,Sales!$B$5:$F$5,0)),"")</f>
        <v>0</v>
      </c>
      <c r="X1633" s="196">
        <f>IFERROR(INDEX(Sales!$B$6:$F$5005,$T1633,MATCH(X$10,Sales!$B$5:$F$5,0)),"")</f>
        <v>0</v>
      </c>
      <c r="Y1633" s="220">
        <f>IFERROR(INDEX(Sales!$B$6:$F$5005,$T1633,MATCH(Y$10,Sales!$B$5:$F$5,0)),"")</f>
        <v>0</v>
      </c>
      <c r="Z1633" s="201"/>
      <c r="AA1633" s="201"/>
      <c r="AB1633" s="201" t="str">
        <f t="shared" si="156"/>
        <v>No</v>
      </c>
      <c r="AC1633" s="201" t="str">
        <f t="shared" si="157"/>
        <v/>
      </c>
      <c r="AD1633" s="201" t="str">
        <f t="shared" si="155"/>
        <v/>
      </c>
      <c r="AE1633" s="202" t="str">
        <f t="shared" si="158"/>
        <v/>
      </c>
      <c r="AF1633" s="202" t="str">
        <f t="shared" si="159"/>
        <v/>
      </c>
      <c r="AG1633" s="202" t="str">
        <f t="shared" si="160"/>
        <v/>
      </c>
      <c r="AH1633" s="202"/>
      <c r="AI1633" s="1"/>
      <c r="AJ1633" s="217"/>
      <c r="AK1633" s="217"/>
      <c r="AL1633" s="217"/>
      <c r="AM1633" s="217"/>
      <c r="AO1633" s="217"/>
    </row>
    <row r="1634" spans="20:41" x14ac:dyDescent="0.25">
      <c r="T1634" s="200">
        <v>1624</v>
      </c>
      <c r="U1634" s="197">
        <f>IFERROR(INDEX(Sales!$B$6:$F$5005,$T1634,MATCH(U$10,Sales!$B$5:$F$5,0)),"")</f>
        <v>0</v>
      </c>
      <c r="V1634" s="196">
        <f>IFERROR(INDEX(Sales!$B$6:$F$5005,$T1634,MATCH(V$10,Sales!$B$5:$F$5,0)),"")</f>
        <v>0</v>
      </c>
      <c r="W1634" s="196">
        <f>IFERROR(INDEX(Sales!$B$6:$F$5005,$T1634,MATCH(W$10,Sales!$B$5:$F$5,0)),"")</f>
        <v>0</v>
      </c>
      <c r="X1634" s="196">
        <f>IFERROR(INDEX(Sales!$B$6:$F$5005,$T1634,MATCH(X$10,Sales!$B$5:$F$5,0)),"")</f>
        <v>0</v>
      </c>
      <c r="Y1634" s="220">
        <f>IFERROR(INDEX(Sales!$B$6:$F$5005,$T1634,MATCH(Y$10,Sales!$B$5:$F$5,0)),"")</f>
        <v>0</v>
      </c>
      <c r="Z1634" s="201"/>
      <c r="AA1634" s="201"/>
      <c r="AB1634" s="201" t="str">
        <f t="shared" si="156"/>
        <v>No</v>
      </c>
      <c r="AC1634" s="201" t="str">
        <f t="shared" si="157"/>
        <v/>
      </c>
      <c r="AD1634" s="201" t="str">
        <f t="shared" si="155"/>
        <v/>
      </c>
      <c r="AE1634" s="202" t="str">
        <f t="shared" si="158"/>
        <v/>
      </c>
      <c r="AF1634" s="202" t="str">
        <f t="shared" si="159"/>
        <v/>
      </c>
      <c r="AG1634" s="202" t="str">
        <f t="shared" si="160"/>
        <v/>
      </c>
      <c r="AH1634" s="202"/>
      <c r="AI1634" s="1"/>
      <c r="AJ1634" s="217"/>
      <c r="AK1634" s="217"/>
      <c r="AL1634" s="217"/>
      <c r="AM1634" s="217"/>
      <c r="AO1634" s="217"/>
    </row>
    <row r="1635" spans="20:41" x14ac:dyDescent="0.25">
      <c r="T1635" s="200">
        <v>1625</v>
      </c>
      <c r="U1635" s="197">
        <f>IFERROR(INDEX(Sales!$B$6:$F$5005,$T1635,MATCH(U$10,Sales!$B$5:$F$5,0)),"")</f>
        <v>0</v>
      </c>
      <c r="V1635" s="196">
        <f>IFERROR(INDEX(Sales!$B$6:$F$5005,$T1635,MATCH(V$10,Sales!$B$5:$F$5,0)),"")</f>
        <v>0</v>
      </c>
      <c r="W1635" s="196">
        <f>IFERROR(INDEX(Sales!$B$6:$F$5005,$T1635,MATCH(W$10,Sales!$B$5:$F$5,0)),"")</f>
        <v>0</v>
      </c>
      <c r="X1635" s="196">
        <f>IFERROR(INDEX(Sales!$B$6:$F$5005,$T1635,MATCH(X$10,Sales!$B$5:$F$5,0)),"")</f>
        <v>0</v>
      </c>
      <c r="Y1635" s="220">
        <f>IFERROR(INDEX(Sales!$B$6:$F$5005,$T1635,MATCH(Y$10,Sales!$B$5:$F$5,0)),"")</f>
        <v>0</v>
      </c>
      <c r="Z1635" s="201"/>
      <c r="AA1635" s="201"/>
      <c r="AB1635" s="201" t="str">
        <f t="shared" si="156"/>
        <v>No</v>
      </c>
      <c r="AC1635" s="201" t="str">
        <f t="shared" si="157"/>
        <v/>
      </c>
      <c r="AD1635" s="201" t="str">
        <f t="shared" si="155"/>
        <v/>
      </c>
      <c r="AE1635" s="202" t="str">
        <f t="shared" si="158"/>
        <v/>
      </c>
      <c r="AF1635" s="202" t="str">
        <f t="shared" si="159"/>
        <v/>
      </c>
      <c r="AG1635" s="202" t="str">
        <f t="shared" si="160"/>
        <v/>
      </c>
      <c r="AH1635" s="202"/>
      <c r="AI1635" s="1"/>
      <c r="AJ1635" s="217"/>
      <c r="AK1635" s="217"/>
      <c r="AL1635" s="217"/>
      <c r="AM1635" s="217"/>
      <c r="AO1635" s="217"/>
    </row>
    <row r="1636" spans="20:41" x14ac:dyDescent="0.25">
      <c r="T1636" s="200">
        <v>1626</v>
      </c>
      <c r="U1636" s="197">
        <f>IFERROR(INDEX(Sales!$B$6:$F$5005,$T1636,MATCH(U$10,Sales!$B$5:$F$5,0)),"")</f>
        <v>0</v>
      </c>
      <c r="V1636" s="196">
        <f>IFERROR(INDEX(Sales!$B$6:$F$5005,$T1636,MATCH(V$10,Sales!$B$5:$F$5,0)),"")</f>
        <v>0</v>
      </c>
      <c r="W1636" s="196">
        <f>IFERROR(INDEX(Sales!$B$6:$F$5005,$T1636,MATCH(W$10,Sales!$B$5:$F$5,0)),"")</f>
        <v>0</v>
      </c>
      <c r="X1636" s="196">
        <f>IFERROR(INDEX(Sales!$B$6:$F$5005,$T1636,MATCH(X$10,Sales!$B$5:$F$5,0)),"")</f>
        <v>0</v>
      </c>
      <c r="Y1636" s="220">
        <f>IFERROR(INDEX(Sales!$B$6:$F$5005,$T1636,MATCH(Y$10,Sales!$B$5:$F$5,0)),"")</f>
        <v>0</v>
      </c>
      <c r="Z1636" s="201"/>
      <c r="AA1636" s="201"/>
      <c r="AB1636" s="201" t="str">
        <f t="shared" si="156"/>
        <v>No</v>
      </c>
      <c r="AC1636" s="201" t="str">
        <f t="shared" si="157"/>
        <v/>
      </c>
      <c r="AD1636" s="201" t="str">
        <f t="shared" si="155"/>
        <v/>
      </c>
      <c r="AE1636" s="202" t="str">
        <f t="shared" si="158"/>
        <v/>
      </c>
      <c r="AF1636" s="202" t="str">
        <f t="shared" si="159"/>
        <v/>
      </c>
      <c r="AG1636" s="202" t="str">
        <f t="shared" si="160"/>
        <v/>
      </c>
      <c r="AH1636" s="202"/>
      <c r="AI1636" s="1"/>
      <c r="AJ1636" s="217"/>
      <c r="AK1636" s="217"/>
      <c r="AL1636" s="217"/>
      <c r="AM1636" s="217"/>
      <c r="AO1636" s="217"/>
    </row>
    <row r="1637" spans="20:41" x14ac:dyDescent="0.25">
      <c r="T1637" s="200">
        <v>1627</v>
      </c>
      <c r="U1637" s="197">
        <f>IFERROR(INDEX(Sales!$B$6:$F$5005,$T1637,MATCH(U$10,Sales!$B$5:$F$5,0)),"")</f>
        <v>0</v>
      </c>
      <c r="V1637" s="196">
        <f>IFERROR(INDEX(Sales!$B$6:$F$5005,$T1637,MATCH(V$10,Sales!$B$5:$F$5,0)),"")</f>
        <v>0</v>
      </c>
      <c r="W1637" s="196">
        <f>IFERROR(INDEX(Sales!$B$6:$F$5005,$T1637,MATCH(W$10,Sales!$B$5:$F$5,0)),"")</f>
        <v>0</v>
      </c>
      <c r="X1637" s="196">
        <f>IFERROR(INDEX(Sales!$B$6:$F$5005,$T1637,MATCH(X$10,Sales!$B$5:$F$5,0)),"")</f>
        <v>0</v>
      </c>
      <c r="Y1637" s="220">
        <f>IFERROR(INDEX(Sales!$B$6:$F$5005,$T1637,MATCH(Y$10,Sales!$B$5:$F$5,0)),"")</f>
        <v>0</v>
      </c>
      <c r="Z1637" s="201"/>
      <c r="AA1637" s="201"/>
      <c r="AB1637" s="201" t="str">
        <f t="shared" si="156"/>
        <v>No</v>
      </c>
      <c r="AC1637" s="201" t="str">
        <f t="shared" si="157"/>
        <v/>
      </c>
      <c r="AD1637" s="201" t="str">
        <f t="shared" si="155"/>
        <v/>
      </c>
      <c r="AE1637" s="202" t="str">
        <f t="shared" si="158"/>
        <v/>
      </c>
      <c r="AF1637" s="202" t="str">
        <f t="shared" si="159"/>
        <v/>
      </c>
      <c r="AG1637" s="202" t="str">
        <f t="shared" si="160"/>
        <v/>
      </c>
      <c r="AH1637" s="202"/>
      <c r="AI1637" s="1"/>
      <c r="AJ1637" s="217"/>
      <c r="AK1637" s="217"/>
      <c r="AL1637" s="217"/>
      <c r="AM1637" s="217"/>
      <c r="AO1637" s="217"/>
    </row>
    <row r="1638" spans="20:41" x14ac:dyDescent="0.25">
      <c r="T1638" s="200">
        <v>1628</v>
      </c>
      <c r="U1638" s="197">
        <f>IFERROR(INDEX(Sales!$B$6:$F$5005,$T1638,MATCH(U$10,Sales!$B$5:$F$5,0)),"")</f>
        <v>0</v>
      </c>
      <c r="V1638" s="196">
        <f>IFERROR(INDEX(Sales!$B$6:$F$5005,$T1638,MATCH(V$10,Sales!$B$5:$F$5,0)),"")</f>
        <v>0</v>
      </c>
      <c r="W1638" s="196">
        <f>IFERROR(INDEX(Sales!$B$6:$F$5005,$T1638,MATCH(W$10,Sales!$B$5:$F$5,0)),"")</f>
        <v>0</v>
      </c>
      <c r="X1638" s="196">
        <f>IFERROR(INDEX(Sales!$B$6:$F$5005,$T1638,MATCH(X$10,Sales!$B$5:$F$5,0)),"")</f>
        <v>0</v>
      </c>
      <c r="Y1638" s="220">
        <f>IFERROR(INDEX(Sales!$B$6:$F$5005,$T1638,MATCH(Y$10,Sales!$B$5:$F$5,0)),"")</f>
        <v>0</v>
      </c>
      <c r="Z1638" s="201"/>
      <c r="AA1638" s="201"/>
      <c r="AB1638" s="201" t="str">
        <f t="shared" si="156"/>
        <v>No</v>
      </c>
      <c r="AC1638" s="201" t="str">
        <f t="shared" si="157"/>
        <v/>
      </c>
      <c r="AD1638" s="201" t="str">
        <f t="shared" si="155"/>
        <v/>
      </c>
      <c r="AE1638" s="202" t="str">
        <f t="shared" si="158"/>
        <v/>
      </c>
      <c r="AF1638" s="202" t="str">
        <f t="shared" si="159"/>
        <v/>
      </c>
      <c r="AG1638" s="202" t="str">
        <f t="shared" si="160"/>
        <v/>
      </c>
      <c r="AH1638" s="202"/>
      <c r="AI1638" s="1"/>
      <c r="AJ1638" s="217"/>
      <c r="AK1638" s="217"/>
      <c r="AL1638" s="217"/>
      <c r="AM1638" s="217"/>
      <c r="AO1638" s="217"/>
    </row>
    <row r="1639" spans="20:41" x14ac:dyDescent="0.25">
      <c r="T1639" s="200">
        <v>1629</v>
      </c>
      <c r="U1639" s="197">
        <f>IFERROR(INDEX(Sales!$B$6:$F$5005,$T1639,MATCH(U$10,Sales!$B$5:$F$5,0)),"")</f>
        <v>0</v>
      </c>
      <c r="V1639" s="196">
        <f>IFERROR(INDEX(Sales!$B$6:$F$5005,$T1639,MATCH(V$10,Sales!$B$5:$F$5,0)),"")</f>
        <v>0</v>
      </c>
      <c r="W1639" s="196">
        <f>IFERROR(INDEX(Sales!$B$6:$F$5005,$T1639,MATCH(W$10,Sales!$B$5:$F$5,0)),"")</f>
        <v>0</v>
      </c>
      <c r="X1639" s="196">
        <f>IFERROR(INDEX(Sales!$B$6:$F$5005,$T1639,MATCH(X$10,Sales!$B$5:$F$5,0)),"")</f>
        <v>0</v>
      </c>
      <c r="Y1639" s="220">
        <f>IFERROR(INDEX(Sales!$B$6:$F$5005,$T1639,MATCH(Y$10,Sales!$B$5:$F$5,0)),"")</f>
        <v>0</v>
      </c>
      <c r="Z1639" s="201"/>
      <c r="AA1639" s="201"/>
      <c r="AB1639" s="201" t="str">
        <f t="shared" si="156"/>
        <v>No</v>
      </c>
      <c r="AC1639" s="201" t="str">
        <f t="shared" si="157"/>
        <v/>
      </c>
      <c r="AD1639" s="201" t="str">
        <f t="shared" si="155"/>
        <v/>
      </c>
      <c r="AE1639" s="202" t="str">
        <f t="shared" si="158"/>
        <v/>
      </c>
      <c r="AF1639" s="202" t="str">
        <f t="shared" si="159"/>
        <v/>
      </c>
      <c r="AG1639" s="202" t="str">
        <f t="shared" si="160"/>
        <v/>
      </c>
      <c r="AH1639" s="202"/>
      <c r="AI1639" s="1"/>
      <c r="AJ1639" s="217"/>
      <c r="AK1639" s="217"/>
      <c r="AL1639" s="217"/>
      <c r="AM1639" s="217"/>
      <c r="AO1639" s="217"/>
    </row>
    <row r="1640" spans="20:41" x14ac:dyDescent="0.25">
      <c r="T1640" s="200">
        <v>1630</v>
      </c>
      <c r="U1640" s="197">
        <f>IFERROR(INDEX(Sales!$B$6:$F$5005,$T1640,MATCH(U$10,Sales!$B$5:$F$5,0)),"")</f>
        <v>0</v>
      </c>
      <c r="V1640" s="196">
        <f>IFERROR(INDEX(Sales!$B$6:$F$5005,$T1640,MATCH(V$10,Sales!$B$5:$F$5,0)),"")</f>
        <v>0</v>
      </c>
      <c r="W1640" s="196">
        <f>IFERROR(INDEX(Sales!$B$6:$F$5005,$T1640,MATCH(W$10,Sales!$B$5:$F$5,0)),"")</f>
        <v>0</v>
      </c>
      <c r="X1640" s="196">
        <f>IFERROR(INDEX(Sales!$B$6:$F$5005,$T1640,MATCH(X$10,Sales!$B$5:$F$5,0)),"")</f>
        <v>0</v>
      </c>
      <c r="Y1640" s="220">
        <f>IFERROR(INDEX(Sales!$B$6:$F$5005,$T1640,MATCH(Y$10,Sales!$B$5:$F$5,0)),"")</f>
        <v>0</v>
      </c>
      <c r="Z1640" s="201"/>
      <c r="AA1640" s="201"/>
      <c r="AB1640" s="201" t="str">
        <f t="shared" si="156"/>
        <v>No</v>
      </c>
      <c r="AC1640" s="201" t="str">
        <f t="shared" si="157"/>
        <v/>
      </c>
      <c r="AD1640" s="201" t="str">
        <f t="shared" si="155"/>
        <v/>
      </c>
      <c r="AE1640" s="202" t="str">
        <f t="shared" si="158"/>
        <v/>
      </c>
      <c r="AF1640" s="202" t="str">
        <f t="shared" si="159"/>
        <v/>
      </c>
      <c r="AG1640" s="202" t="str">
        <f t="shared" si="160"/>
        <v/>
      </c>
      <c r="AH1640" s="202"/>
      <c r="AI1640" s="1"/>
      <c r="AJ1640" s="217"/>
      <c r="AK1640" s="217"/>
      <c r="AL1640" s="217"/>
      <c r="AM1640" s="217"/>
      <c r="AO1640" s="217"/>
    </row>
    <row r="1641" spans="20:41" x14ac:dyDescent="0.25">
      <c r="T1641" s="200">
        <v>1631</v>
      </c>
      <c r="U1641" s="197">
        <f>IFERROR(INDEX(Sales!$B$6:$F$5005,$T1641,MATCH(U$10,Sales!$B$5:$F$5,0)),"")</f>
        <v>0</v>
      </c>
      <c r="V1641" s="196">
        <f>IFERROR(INDEX(Sales!$B$6:$F$5005,$T1641,MATCH(V$10,Sales!$B$5:$F$5,0)),"")</f>
        <v>0</v>
      </c>
      <c r="W1641" s="196">
        <f>IFERROR(INDEX(Sales!$B$6:$F$5005,$T1641,MATCH(W$10,Sales!$B$5:$F$5,0)),"")</f>
        <v>0</v>
      </c>
      <c r="X1641" s="196">
        <f>IFERROR(INDEX(Sales!$B$6:$F$5005,$T1641,MATCH(X$10,Sales!$B$5:$F$5,0)),"")</f>
        <v>0</v>
      </c>
      <c r="Y1641" s="220">
        <f>IFERROR(INDEX(Sales!$B$6:$F$5005,$T1641,MATCH(Y$10,Sales!$B$5:$F$5,0)),"")</f>
        <v>0</v>
      </c>
      <c r="Z1641" s="201"/>
      <c r="AA1641" s="201"/>
      <c r="AB1641" s="201" t="str">
        <f t="shared" si="156"/>
        <v>No</v>
      </c>
      <c r="AC1641" s="201" t="str">
        <f t="shared" si="157"/>
        <v/>
      </c>
      <c r="AD1641" s="201" t="str">
        <f t="shared" si="155"/>
        <v/>
      </c>
      <c r="AE1641" s="202" t="str">
        <f t="shared" si="158"/>
        <v/>
      </c>
      <c r="AF1641" s="202" t="str">
        <f t="shared" si="159"/>
        <v/>
      </c>
      <c r="AG1641" s="202" t="str">
        <f t="shared" si="160"/>
        <v/>
      </c>
      <c r="AH1641" s="202"/>
      <c r="AI1641" s="1"/>
      <c r="AJ1641" s="217"/>
      <c r="AK1641" s="217"/>
      <c r="AL1641" s="217"/>
      <c r="AM1641" s="217"/>
      <c r="AO1641" s="217"/>
    </row>
    <row r="1642" spans="20:41" x14ac:dyDescent="0.25">
      <c r="T1642" s="200">
        <v>1632</v>
      </c>
      <c r="U1642" s="197">
        <f>IFERROR(INDEX(Sales!$B$6:$F$5005,$T1642,MATCH(U$10,Sales!$B$5:$F$5,0)),"")</f>
        <v>0</v>
      </c>
      <c r="V1642" s="196">
        <f>IFERROR(INDEX(Sales!$B$6:$F$5005,$T1642,MATCH(V$10,Sales!$B$5:$F$5,0)),"")</f>
        <v>0</v>
      </c>
      <c r="W1642" s="196">
        <f>IFERROR(INDEX(Sales!$B$6:$F$5005,$T1642,MATCH(W$10,Sales!$B$5:$F$5,0)),"")</f>
        <v>0</v>
      </c>
      <c r="X1642" s="196">
        <f>IFERROR(INDEX(Sales!$B$6:$F$5005,$T1642,MATCH(X$10,Sales!$B$5:$F$5,0)),"")</f>
        <v>0</v>
      </c>
      <c r="Y1642" s="220">
        <f>IFERROR(INDEX(Sales!$B$6:$F$5005,$T1642,MATCH(Y$10,Sales!$B$5:$F$5,0)),"")</f>
        <v>0</v>
      </c>
      <c r="Z1642" s="201"/>
      <c r="AA1642" s="201"/>
      <c r="AB1642" s="201" t="str">
        <f t="shared" si="156"/>
        <v>No</v>
      </c>
      <c r="AC1642" s="201" t="str">
        <f t="shared" si="157"/>
        <v/>
      </c>
      <c r="AD1642" s="201" t="str">
        <f t="shared" si="155"/>
        <v/>
      </c>
      <c r="AE1642" s="202" t="str">
        <f t="shared" si="158"/>
        <v/>
      </c>
      <c r="AF1642" s="202" t="str">
        <f t="shared" si="159"/>
        <v/>
      </c>
      <c r="AG1642" s="202" t="str">
        <f t="shared" si="160"/>
        <v/>
      </c>
      <c r="AH1642" s="202"/>
      <c r="AI1642" s="1"/>
      <c r="AJ1642" s="217"/>
      <c r="AK1642" s="217"/>
      <c r="AL1642" s="217"/>
      <c r="AM1642" s="217"/>
      <c r="AO1642" s="217"/>
    </row>
    <row r="1643" spans="20:41" x14ac:dyDescent="0.25">
      <c r="T1643" s="200">
        <v>1633</v>
      </c>
      <c r="U1643" s="197">
        <f>IFERROR(INDEX(Sales!$B$6:$F$5005,$T1643,MATCH(U$10,Sales!$B$5:$F$5,0)),"")</f>
        <v>0</v>
      </c>
      <c r="V1643" s="196">
        <f>IFERROR(INDEX(Sales!$B$6:$F$5005,$T1643,MATCH(V$10,Sales!$B$5:$F$5,0)),"")</f>
        <v>0</v>
      </c>
      <c r="W1643" s="196">
        <f>IFERROR(INDEX(Sales!$B$6:$F$5005,$T1643,MATCH(W$10,Sales!$B$5:$F$5,0)),"")</f>
        <v>0</v>
      </c>
      <c r="X1643" s="196">
        <f>IFERROR(INDEX(Sales!$B$6:$F$5005,$T1643,MATCH(X$10,Sales!$B$5:$F$5,0)),"")</f>
        <v>0</v>
      </c>
      <c r="Y1643" s="220">
        <f>IFERROR(INDEX(Sales!$B$6:$F$5005,$T1643,MATCH(Y$10,Sales!$B$5:$F$5,0)),"")</f>
        <v>0</v>
      </c>
      <c r="Z1643" s="201"/>
      <c r="AA1643" s="201"/>
      <c r="AB1643" s="201" t="str">
        <f t="shared" si="156"/>
        <v>No</v>
      </c>
      <c r="AC1643" s="201" t="str">
        <f t="shared" si="157"/>
        <v/>
      </c>
      <c r="AD1643" s="201" t="str">
        <f t="shared" si="155"/>
        <v/>
      </c>
      <c r="AE1643" s="202" t="str">
        <f t="shared" si="158"/>
        <v/>
      </c>
      <c r="AF1643" s="202" t="str">
        <f t="shared" si="159"/>
        <v/>
      </c>
      <c r="AG1643" s="202" t="str">
        <f t="shared" si="160"/>
        <v/>
      </c>
      <c r="AH1643" s="202"/>
      <c r="AI1643" s="1"/>
      <c r="AJ1643" s="217"/>
      <c r="AK1643" s="217"/>
      <c r="AL1643" s="217"/>
      <c r="AM1643" s="217"/>
      <c r="AO1643" s="217"/>
    </row>
    <row r="1644" spans="20:41" x14ac:dyDescent="0.25">
      <c r="T1644" s="200">
        <v>1634</v>
      </c>
      <c r="U1644" s="197">
        <f>IFERROR(INDEX(Sales!$B$6:$F$5005,$T1644,MATCH(U$10,Sales!$B$5:$F$5,0)),"")</f>
        <v>0</v>
      </c>
      <c r="V1644" s="196">
        <f>IFERROR(INDEX(Sales!$B$6:$F$5005,$T1644,MATCH(V$10,Sales!$B$5:$F$5,0)),"")</f>
        <v>0</v>
      </c>
      <c r="W1644" s="196">
        <f>IFERROR(INDEX(Sales!$B$6:$F$5005,$T1644,MATCH(W$10,Sales!$B$5:$F$5,0)),"")</f>
        <v>0</v>
      </c>
      <c r="X1644" s="196">
        <f>IFERROR(INDEX(Sales!$B$6:$F$5005,$T1644,MATCH(X$10,Sales!$B$5:$F$5,0)),"")</f>
        <v>0</v>
      </c>
      <c r="Y1644" s="220">
        <f>IFERROR(INDEX(Sales!$B$6:$F$5005,$T1644,MATCH(Y$10,Sales!$B$5:$F$5,0)),"")</f>
        <v>0</v>
      </c>
      <c r="Z1644" s="201"/>
      <c r="AA1644" s="201"/>
      <c r="AB1644" s="201" t="str">
        <f t="shared" si="156"/>
        <v>No</v>
      </c>
      <c r="AC1644" s="201" t="str">
        <f t="shared" si="157"/>
        <v/>
      </c>
      <c r="AD1644" s="201" t="str">
        <f t="shared" si="155"/>
        <v/>
      </c>
      <c r="AE1644" s="202" t="str">
        <f t="shared" si="158"/>
        <v/>
      </c>
      <c r="AF1644" s="202" t="str">
        <f t="shared" si="159"/>
        <v/>
      </c>
      <c r="AG1644" s="202" t="str">
        <f t="shared" si="160"/>
        <v/>
      </c>
      <c r="AH1644" s="202"/>
      <c r="AI1644" s="1"/>
      <c r="AJ1644" s="217"/>
      <c r="AK1644" s="217"/>
      <c r="AL1644" s="217"/>
      <c r="AM1644" s="217"/>
      <c r="AO1644" s="217"/>
    </row>
    <row r="1645" spans="20:41" x14ac:dyDescent="0.25">
      <c r="T1645" s="200">
        <v>1635</v>
      </c>
      <c r="U1645" s="197">
        <f>IFERROR(INDEX(Sales!$B$6:$F$5005,$T1645,MATCH(U$10,Sales!$B$5:$F$5,0)),"")</f>
        <v>0</v>
      </c>
      <c r="V1645" s="196">
        <f>IFERROR(INDEX(Sales!$B$6:$F$5005,$T1645,MATCH(V$10,Sales!$B$5:$F$5,0)),"")</f>
        <v>0</v>
      </c>
      <c r="W1645" s="196">
        <f>IFERROR(INDEX(Sales!$B$6:$F$5005,$T1645,MATCH(W$10,Sales!$B$5:$F$5,0)),"")</f>
        <v>0</v>
      </c>
      <c r="X1645" s="196">
        <f>IFERROR(INDEX(Sales!$B$6:$F$5005,$T1645,MATCH(X$10,Sales!$B$5:$F$5,0)),"")</f>
        <v>0</v>
      </c>
      <c r="Y1645" s="220">
        <f>IFERROR(INDEX(Sales!$B$6:$F$5005,$T1645,MATCH(Y$10,Sales!$B$5:$F$5,0)),"")</f>
        <v>0</v>
      </c>
      <c r="Z1645" s="201"/>
      <c r="AA1645" s="201"/>
      <c r="AB1645" s="201" t="str">
        <f t="shared" si="156"/>
        <v>No</v>
      </c>
      <c r="AC1645" s="201" t="str">
        <f t="shared" si="157"/>
        <v/>
      </c>
      <c r="AD1645" s="201" t="str">
        <f t="shared" si="155"/>
        <v/>
      </c>
      <c r="AE1645" s="202" t="str">
        <f t="shared" si="158"/>
        <v/>
      </c>
      <c r="AF1645" s="202" t="str">
        <f t="shared" si="159"/>
        <v/>
      </c>
      <c r="AG1645" s="202" t="str">
        <f t="shared" si="160"/>
        <v/>
      </c>
      <c r="AH1645" s="202"/>
      <c r="AI1645" s="1"/>
      <c r="AJ1645" s="217"/>
      <c r="AK1645" s="217"/>
      <c r="AL1645" s="217"/>
      <c r="AM1645" s="217"/>
      <c r="AO1645" s="217"/>
    </row>
    <row r="1646" spans="20:41" x14ac:dyDescent="0.25">
      <c r="T1646" s="200">
        <v>1636</v>
      </c>
      <c r="U1646" s="197">
        <f>IFERROR(INDEX(Sales!$B$6:$F$5005,$T1646,MATCH(U$10,Sales!$B$5:$F$5,0)),"")</f>
        <v>0</v>
      </c>
      <c r="V1646" s="196">
        <f>IFERROR(INDEX(Sales!$B$6:$F$5005,$T1646,MATCH(V$10,Sales!$B$5:$F$5,0)),"")</f>
        <v>0</v>
      </c>
      <c r="W1646" s="196">
        <f>IFERROR(INDEX(Sales!$B$6:$F$5005,$T1646,MATCH(W$10,Sales!$B$5:$F$5,0)),"")</f>
        <v>0</v>
      </c>
      <c r="X1646" s="196">
        <f>IFERROR(INDEX(Sales!$B$6:$F$5005,$T1646,MATCH(X$10,Sales!$B$5:$F$5,0)),"")</f>
        <v>0</v>
      </c>
      <c r="Y1646" s="220">
        <f>IFERROR(INDEX(Sales!$B$6:$F$5005,$T1646,MATCH(Y$10,Sales!$B$5:$F$5,0)),"")</f>
        <v>0</v>
      </c>
      <c r="Z1646" s="201"/>
      <c r="AA1646" s="201"/>
      <c r="AB1646" s="201" t="str">
        <f t="shared" si="156"/>
        <v>No</v>
      </c>
      <c r="AC1646" s="201" t="str">
        <f t="shared" si="157"/>
        <v/>
      </c>
      <c r="AD1646" s="201" t="str">
        <f t="shared" si="155"/>
        <v/>
      </c>
      <c r="AE1646" s="202" t="str">
        <f t="shared" si="158"/>
        <v/>
      </c>
      <c r="AF1646" s="202" t="str">
        <f t="shared" si="159"/>
        <v/>
      </c>
      <c r="AG1646" s="202" t="str">
        <f t="shared" si="160"/>
        <v/>
      </c>
      <c r="AH1646" s="202"/>
      <c r="AI1646" s="1"/>
      <c r="AJ1646" s="217"/>
      <c r="AK1646" s="217"/>
      <c r="AL1646" s="217"/>
      <c r="AM1646" s="217"/>
      <c r="AO1646" s="217"/>
    </row>
    <row r="1647" spans="20:41" x14ac:dyDescent="0.25">
      <c r="T1647" s="200">
        <v>1637</v>
      </c>
      <c r="U1647" s="197">
        <f>IFERROR(INDEX(Sales!$B$6:$F$5005,$T1647,MATCH(U$10,Sales!$B$5:$F$5,0)),"")</f>
        <v>0</v>
      </c>
      <c r="V1647" s="196">
        <f>IFERROR(INDEX(Sales!$B$6:$F$5005,$T1647,MATCH(V$10,Sales!$B$5:$F$5,0)),"")</f>
        <v>0</v>
      </c>
      <c r="W1647" s="196">
        <f>IFERROR(INDEX(Sales!$B$6:$F$5005,$T1647,MATCH(W$10,Sales!$B$5:$F$5,0)),"")</f>
        <v>0</v>
      </c>
      <c r="X1647" s="196">
        <f>IFERROR(INDEX(Sales!$B$6:$F$5005,$T1647,MATCH(X$10,Sales!$B$5:$F$5,0)),"")</f>
        <v>0</v>
      </c>
      <c r="Y1647" s="220">
        <f>IFERROR(INDEX(Sales!$B$6:$F$5005,$T1647,MATCH(Y$10,Sales!$B$5:$F$5,0)),"")</f>
        <v>0</v>
      </c>
      <c r="Z1647" s="201"/>
      <c r="AA1647" s="201"/>
      <c r="AB1647" s="201" t="str">
        <f t="shared" si="156"/>
        <v>No</v>
      </c>
      <c r="AC1647" s="201" t="str">
        <f t="shared" si="157"/>
        <v/>
      </c>
      <c r="AD1647" s="201" t="str">
        <f t="shared" si="155"/>
        <v/>
      </c>
      <c r="AE1647" s="202" t="str">
        <f t="shared" si="158"/>
        <v/>
      </c>
      <c r="AF1647" s="202" t="str">
        <f t="shared" si="159"/>
        <v/>
      </c>
      <c r="AG1647" s="202" t="str">
        <f t="shared" si="160"/>
        <v/>
      </c>
      <c r="AH1647" s="202"/>
      <c r="AI1647" s="1"/>
      <c r="AJ1647" s="217"/>
      <c r="AK1647" s="217"/>
      <c r="AL1647" s="217"/>
      <c r="AM1647" s="217"/>
      <c r="AO1647" s="217"/>
    </row>
    <row r="1648" spans="20:41" x14ac:dyDescent="0.25">
      <c r="T1648" s="200">
        <v>1638</v>
      </c>
      <c r="U1648" s="197">
        <f>IFERROR(INDEX(Sales!$B$6:$F$5005,$T1648,MATCH(U$10,Sales!$B$5:$F$5,0)),"")</f>
        <v>0</v>
      </c>
      <c r="V1648" s="196">
        <f>IFERROR(INDEX(Sales!$B$6:$F$5005,$T1648,MATCH(V$10,Sales!$B$5:$F$5,0)),"")</f>
        <v>0</v>
      </c>
      <c r="W1648" s="196">
        <f>IFERROR(INDEX(Sales!$B$6:$F$5005,$T1648,MATCH(W$10,Sales!$B$5:$F$5,0)),"")</f>
        <v>0</v>
      </c>
      <c r="X1648" s="196">
        <f>IFERROR(INDEX(Sales!$B$6:$F$5005,$T1648,MATCH(X$10,Sales!$B$5:$F$5,0)),"")</f>
        <v>0</v>
      </c>
      <c r="Y1648" s="220">
        <f>IFERROR(INDEX(Sales!$B$6:$F$5005,$T1648,MATCH(Y$10,Sales!$B$5:$F$5,0)),"")</f>
        <v>0</v>
      </c>
      <c r="Z1648" s="201"/>
      <c r="AA1648" s="201"/>
      <c r="AB1648" s="201" t="str">
        <f t="shared" si="156"/>
        <v>No</v>
      </c>
      <c r="AC1648" s="201" t="str">
        <f t="shared" si="157"/>
        <v/>
      </c>
      <c r="AD1648" s="201" t="str">
        <f t="shared" si="155"/>
        <v/>
      </c>
      <c r="AE1648" s="202" t="str">
        <f t="shared" si="158"/>
        <v/>
      </c>
      <c r="AF1648" s="202" t="str">
        <f t="shared" si="159"/>
        <v/>
      </c>
      <c r="AG1648" s="202" t="str">
        <f t="shared" si="160"/>
        <v/>
      </c>
      <c r="AH1648" s="202"/>
      <c r="AI1648" s="1"/>
      <c r="AJ1648" s="217"/>
      <c r="AK1648" s="217"/>
      <c r="AL1648" s="217"/>
      <c r="AM1648" s="217"/>
      <c r="AO1648" s="217"/>
    </row>
    <row r="1649" spans="20:41" x14ac:dyDescent="0.25">
      <c r="T1649" s="200">
        <v>1639</v>
      </c>
      <c r="U1649" s="197">
        <f>IFERROR(INDEX(Sales!$B$6:$F$5005,$T1649,MATCH(U$10,Sales!$B$5:$F$5,0)),"")</f>
        <v>0</v>
      </c>
      <c r="V1649" s="196">
        <f>IFERROR(INDEX(Sales!$B$6:$F$5005,$T1649,MATCH(V$10,Sales!$B$5:$F$5,0)),"")</f>
        <v>0</v>
      </c>
      <c r="W1649" s="196">
        <f>IFERROR(INDEX(Sales!$B$6:$F$5005,$T1649,MATCH(W$10,Sales!$B$5:$F$5,0)),"")</f>
        <v>0</v>
      </c>
      <c r="X1649" s="196">
        <f>IFERROR(INDEX(Sales!$B$6:$F$5005,$T1649,MATCH(X$10,Sales!$B$5:$F$5,0)),"")</f>
        <v>0</v>
      </c>
      <c r="Y1649" s="220">
        <f>IFERROR(INDEX(Sales!$B$6:$F$5005,$T1649,MATCH(Y$10,Sales!$B$5:$F$5,0)),"")</f>
        <v>0</v>
      </c>
      <c r="Z1649" s="201"/>
      <c r="AA1649" s="201"/>
      <c r="AB1649" s="201" t="str">
        <f t="shared" si="156"/>
        <v>No</v>
      </c>
      <c r="AC1649" s="201" t="str">
        <f t="shared" si="157"/>
        <v/>
      </c>
      <c r="AD1649" s="201" t="str">
        <f t="shared" si="155"/>
        <v/>
      </c>
      <c r="AE1649" s="202" t="str">
        <f t="shared" si="158"/>
        <v/>
      </c>
      <c r="AF1649" s="202" t="str">
        <f t="shared" si="159"/>
        <v/>
      </c>
      <c r="AG1649" s="202" t="str">
        <f t="shared" si="160"/>
        <v/>
      </c>
      <c r="AH1649" s="202"/>
      <c r="AI1649" s="1"/>
      <c r="AJ1649" s="217"/>
      <c r="AK1649" s="217"/>
      <c r="AL1649" s="217"/>
      <c r="AM1649" s="217"/>
      <c r="AO1649" s="217"/>
    </row>
    <row r="1650" spans="20:41" x14ac:dyDescent="0.25">
      <c r="T1650" s="200">
        <v>1640</v>
      </c>
      <c r="U1650" s="197">
        <f>IFERROR(INDEX(Sales!$B$6:$F$5005,$T1650,MATCH(U$10,Sales!$B$5:$F$5,0)),"")</f>
        <v>0</v>
      </c>
      <c r="V1650" s="196">
        <f>IFERROR(INDEX(Sales!$B$6:$F$5005,$T1650,MATCH(V$10,Sales!$B$5:$F$5,0)),"")</f>
        <v>0</v>
      </c>
      <c r="W1650" s="196">
        <f>IFERROR(INDEX(Sales!$B$6:$F$5005,$T1650,MATCH(W$10,Sales!$B$5:$F$5,0)),"")</f>
        <v>0</v>
      </c>
      <c r="X1650" s="196">
        <f>IFERROR(INDEX(Sales!$B$6:$F$5005,$T1650,MATCH(X$10,Sales!$B$5:$F$5,0)),"")</f>
        <v>0</v>
      </c>
      <c r="Y1650" s="220">
        <f>IFERROR(INDEX(Sales!$B$6:$F$5005,$T1650,MATCH(Y$10,Sales!$B$5:$F$5,0)),"")</f>
        <v>0</v>
      </c>
      <c r="Z1650" s="201"/>
      <c r="AA1650" s="201"/>
      <c r="AB1650" s="201" t="str">
        <f t="shared" si="156"/>
        <v>No</v>
      </c>
      <c r="AC1650" s="201" t="str">
        <f t="shared" si="157"/>
        <v/>
      </c>
      <c r="AD1650" s="201" t="str">
        <f t="shared" si="155"/>
        <v/>
      </c>
      <c r="AE1650" s="202" t="str">
        <f t="shared" si="158"/>
        <v/>
      </c>
      <c r="AF1650" s="202" t="str">
        <f t="shared" si="159"/>
        <v/>
      </c>
      <c r="AG1650" s="202" t="str">
        <f t="shared" si="160"/>
        <v/>
      </c>
      <c r="AH1650" s="202"/>
      <c r="AI1650" s="1"/>
      <c r="AJ1650" s="217"/>
      <c r="AK1650" s="217"/>
      <c r="AL1650" s="217"/>
      <c r="AM1650" s="217"/>
      <c r="AO1650" s="217"/>
    </row>
    <row r="1651" spans="20:41" x14ac:dyDescent="0.25">
      <c r="T1651" s="200">
        <v>1641</v>
      </c>
      <c r="U1651" s="197">
        <f>IFERROR(INDEX(Sales!$B$6:$F$5005,$T1651,MATCH(U$10,Sales!$B$5:$F$5,0)),"")</f>
        <v>0</v>
      </c>
      <c r="V1651" s="196">
        <f>IFERROR(INDEX(Sales!$B$6:$F$5005,$T1651,MATCH(V$10,Sales!$B$5:$F$5,0)),"")</f>
        <v>0</v>
      </c>
      <c r="W1651" s="196">
        <f>IFERROR(INDEX(Sales!$B$6:$F$5005,$T1651,MATCH(W$10,Sales!$B$5:$F$5,0)),"")</f>
        <v>0</v>
      </c>
      <c r="X1651" s="196">
        <f>IFERROR(INDEX(Sales!$B$6:$F$5005,$T1651,MATCH(X$10,Sales!$B$5:$F$5,0)),"")</f>
        <v>0</v>
      </c>
      <c r="Y1651" s="220">
        <f>IFERROR(INDEX(Sales!$B$6:$F$5005,$T1651,MATCH(Y$10,Sales!$B$5:$F$5,0)),"")</f>
        <v>0</v>
      </c>
      <c r="Z1651" s="201"/>
      <c r="AA1651" s="201"/>
      <c r="AB1651" s="201" t="str">
        <f t="shared" si="156"/>
        <v>No</v>
      </c>
      <c r="AC1651" s="201" t="str">
        <f t="shared" si="157"/>
        <v/>
      </c>
      <c r="AD1651" s="201" t="str">
        <f t="shared" si="155"/>
        <v/>
      </c>
      <c r="AE1651" s="202" t="str">
        <f t="shared" si="158"/>
        <v/>
      </c>
      <c r="AF1651" s="202" t="str">
        <f t="shared" si="159"/>
        <v/>
      </c>
      <c r="AG1651" s="202" t="str">
        <f t="shared" si="160"/>
        <v/>
      </c>
      <c r="AH1651" s="202"/>
      <c r="AI1651" s="1"/>
      <c r="AJ1651" s="217"/>
      <c r="AK1651" s="217"/>
      <c r="AL1651" s="217"/>
      <c r="AM1651" s="217"/>
      <c r="AO1651" s="217"/>
    </row>
    <row r="1652" spans="20:41" x14ac:dyDescent="0.25">
      <c r="T1652" s="200">
        <v>1642</v>
      </c>
      <c r="U1652" s="197">
        <f>IFERROR(INDEX(Sales!$B$6:$F$5005,$T1652,MATCH(U$10,Sales!$B$5:$F$5,0)),"")</f>
        <v>0</v>
      </c>
      <c r="V1652" s="196">
        <f>IFERROR(INDEX(Sales!$B$6:$F$5005,$T1652,MATCH(V$10,Sales!$B$5:$F$5,0)),"")</f>
        <v>0</v>
      </c>
      <c r="W1652" s="196">
        <f>IFERROR(INDEX(Sales!$B$6:$F$5005,$T1652,MATCH(W$10,Sales!$B$5:$F$5,0)),"")</f>
        <v>0</v>
      </c>
      <c r="X1652" s="196">
        <f>IFERROR(INDEX(Sales!$B$6:$F$5005,$T1652,MATCH(X$10,Sales!$B$5:$F$5,0)),"")</f>
        <v>0</v>
      </c>
      <c r="Y1652" s="220">
        <f>IFERROR(INDEX(Sales!$B$6:$F$5005,$T1652,MATCH(Y$10,Sales!$B$5:$F$5,0)),"")</f>
        <v>0</v>
      </c>
      <c r="Z1652" s="201"/>
      <c r="AA1652" s="201"/>
      <c r="AB1652" s="201" t="str">
        <f t="shared" si="156"/>
        <v>No</v>
      </c>
      <c r="AC1652" s="201" t="str">
        <f t="shared" si="157"/>
        <v/>
      </c>
      <c r="AD1652" s="201" t="str">
        <f t="shared" si="155"/>
        <v/>
      </c>
      <c r="AE1652" s="202" t="str">
        <f t="shared" si="158"/>
        <v/>
      </c>
      <c r="AF1652" s="202" t="str">
        <f t="shared" si="159"/>
        <v/>
      </c>
      <c r="AG1652" s="202" t="str">
        <f t="shared" si="160"/>
        <v/>
      </c>
      <c r="AH1652" s="202"/>
      <c r="AI1652" s="1"/>
      <c r="AJ1652" s="217"/>
      <c r="AK1652" s="217"/>
      <c r="AL1652" s="217"/>
      <c r="AM1652" s="217"/>
      <c r="AO1652" s="217"/>
    </row>
    <row r="1653" spans="20:41" x14ac:dyDescent="0.25">
      <c r="T1653" s="200">
        <v>1643</v>
      </c>
      <c r="U1653" s="197">
        <f>IFERROR(INDEX(Sales!$B$6:$F$5005,$T1653,MATCH(U$10,Sales!$B$5:$F$5,0)),"")</f>
        <v>0</v>
      </c>
      <c r="V1653" s="196">
        <f>IFERROR(INDEX(Sales!$B$6:$F$5005,$T1653,MATCH(V$10,Sales!$B$5:$F$5,0)),"")</f>
        <v>0</v>
      </c>
      <c r="W1653" s="196">
        <f>IFERROR(INDEX(Sales!$B$6:$F$5005,$T1653,MATCH(W$10,Sales!$B$5:$F$5,0)),"")</f>
        <v>0</v>
      </c>
      <c r="X1653" s="196">
        <f>IFERROR(INDEX(Sales!$B$6:$F$5005,$T1653,MATCH(X$10,Sales!$B$5:$F$5,0)),"")</f>
        <v>0</v>
      </c>
      <c r="Y1653" s="220">
        <f>IFERROR(INDEX(Sales!$B$6:$F$5005,$T1653,MATCH(Y$10,Sales!$B$5:$F$5,0)),"")</f>
        <v>0</v>
      </c>
      <c r="Z1653" s="201"/>
      <c r="AA1653" s="201"/>
      <c r="AB1653" s="201" t="str">
        <f t="shared" si="156"/>
        <v>No</v>
      </c>
      <c r="AC1653" s="201" t="str">
        <f t="shared" si="157"/>
        <v/>
      </c>
      <c r="AD1653" s="201" t="str">
        <f t="shared" si="155"/>
        <v/>
      </c>
      <c r="AE1653" s="202" t="str">
        <f t="shared" si="158"/>
        <v/>
      </c>
      <c r="AF1653" s="202" t="str">
        <f t="shared" si="159"/>
        <v/>
      </c>
      <c r="AG1653" s="202" t="str">
        <f t="shared" si="160"/>
        <v/>
      </c>
      <c r="AH1653" s="202"/>
      <c r="AI1653" s="1"/>
      <c r="AJ1653" s="217"/>
      <c r="AK1653" s="217"/>
      <c r="AL1653" s="217"/>
      <c r="AM1653" s="217"/>
      <c r="AO1653" s="217"/>
    </row>
    <row r="1654" spans="20:41" x14ac:dyDescent="0.25">
      <c r="T1654" s="200">
        <v>1644</v>
      </c>
      <c r="U1654" s="197">
        <f>IFERROR(INDEX(Sales!$B$6:$F$5005,$T1654,MATCH(U$10,Sales!$B$5:$F$5,0)),"")</f>
        <v>0</v>
      </c>
      <c r="V1654" s="196">
        <f>IFERROR(INDEX(Sales!$B$6:$F$5005,$T1654,MATCH(V$10,Sales!$B$5:$F$5,0)),"")</f>
        <v>0</v>
      </c>
      <c r="W1654" s="196">
        <f>IFERROR(INDEX(Sales!$B$6:$F$5005,$T1654,MATCH(W$10,Sales!$B$5:$F$5,0)),"")</f>
        <v>0</v>
      </c>
      <c r="X1654" s="196">
        <f>IFERROR(INDEX(Sales!$B$6:$F$5005,$T1654,MATCH(X$10,Sales!$B$5:$F$5,0)),"")</f>
        <v>0</v>
      </c>
      <c r="Y1654" s="220">
        <f>IFERROR(INDEX(Sales!$B$6:$F$5005,$T1654,MATCH(Y$10,Sales!$B$5:$F$5,0)),"")</f>
        <v>0</v>
      </c>
      <c r="Z1654" s="201"/>
      <c r="AA1654" s="201"/>
      <c r="AB1654" s="201" t="str">
        <f t="shared" si="156"/>
        <v>No</v>
      </c>
      <c r="AC1654" s="201" t="str">
        <f t="shared" si="157"/>
        <v/>
      </c>
      <c r="AD1654" s="201" t="str">
        <f t="shared" si="155"/>
        <v/>
      </c>
      <c r="AE1654" s="202" t="str">
        <f t="shared" si="158"/>
        <v/>
      </c>
      <c r="AF1654" s="202" t="str">
        <f t="shared" si="159"/>
        <v/>
      </c>
      <c r="AG1654" s="202" t="str">
        <f t="shared" si="160"/>
        <v/>
      </c>
      <c r="AH1654" s="202"/>
      <c r="AI1654" s="1"/>
      <c r="AJ1654" s="217"/>
      <c r="AK1654" s="217"/>
      <c r="AL1654" s="217"/>
      <c r="AM1654" s="217"/>
      <c r="AO1654" s="217"/>
    </row>
    <row r="1655" spans="20:41" x14ac:dyDescent="0.25">
      <c r="T1655" s="200">
        <v>1645</v>
      </c>
      <c r="U1655" s="197">
        <f>IFERROR(INDEX(Sales!$B$6:$F$5005,$T1655,MATCH(U$10,Sales!$B$5:$F$5,0)),"")</f>
        <v>0</v>
      </c>
      <c r="V1655" s="196">
        <f>IFERROR(INDEX(Sales!$B$6:$F$5005,$T1655,MATCH(V$10,Sales!$B$5:$F$5,0)),"")</f>
        <v>0</v>
      </c>
      <c r="W1655" s="196">
        <f>IFERROR(INDEX(Sales!$B$6:$F$5005,$T1655,MATCH(W$10,Sales!$B$5:$F$5,0)),"")</f>
        <v>0</v>
      </c>
      <c r="X1655" s="196">
        <f>IFERROR(INDEX(Sales!$B$6:$F$5005,$T1655,MATCH(X$10,Sales!$B$5:$F$5,0)),"")</f>
        <v>0</v>
      </c>
      <c r="Y1655" s="220">
        <f>IFERROR(INDEX(Sales!$B$6:$F$5005,$T1655,MATCH(Y$10,Sales!$B$5:$F$5,0)),"")</f>
        <v>0</v>
      </c>
      <c r="Z1655" s="201"/>
      <c r="AA1655" s="201"/>
      <c r="AB1655" s="201" t="str">
        <f t="shared" si="156"/>
        <v>No</v>
      </c>
      <c r="AC1655" s="201" t="str">
        <f t="shared" si="157"/>
        <v/>
      </c>
      <c r="AD1655" s="201" t="str">
        <f t="shared" si="155"/>
        <v/>
      </c>
      <c r="AE1655" s="202" t="str">
        <f t="shared" si="158"/>
        <v/>
      </c>
      <c r="AF1655" s="202" t="str">
        <f t="shared" si="159"/>
        <v/>
      </c>
      <c r="AG1655" s="202" t="str">
        <f t="shared" si="160"/>
        <v/>
      </c>
      <c r="AH1655" s="202"/>
      <c r="AI1655" s="1"/>
      <c r="AJ1655" s="217"/>
      <c r="AK1655" s="217"/>
      <c r="AL1655" s="217"/>
      <c r="AM1655" s="217"/>
      <c r="AO1655" s="217"/>
    </row>
    <row r="1656" spans="20:41" x14ac:dyDescent="0.25">
      <c r="T1656" s="200">
        <v>1646</v>
      </c>
      <c r="U1656" s="197">
        <f>IFERROR(INDEX(Sales!$B$6:$F$5005,$T1656,MATCH(U$10,Sales!$B$5:$F$5,0)),"")</f>
        <v>0</v>
      </c>
      <c r="V1656" s="196">
        <f>IFERROR(INDEX(Sales!$B$6:$F$5005,$T1656,MATCH(V$10,Sales!$B$5:$F$5,0)),"")</f>
        <v>0</v>
      </c>
      <c r="W1656" s="196">
        <f>IFERROR(INDEX(Sales!$B$6:$F$5005,$T1656,MATCH(W$10,Sales!$B$5:$F$5,0)),"")</f>
        <v>0</v>
      </c>
      <c r="X1656" s="196">
        <f>IFERROR(INDEX(Sales!$B$6:$F$5005,$T1656,MATCH(X$10,Sales!$B$5:$F$5,0)),"")</f>
        <v>0</v>
      </c>
      <c r="Y1656" s="220">
        <f>IFERROR(INDEX(Sales!$B$6:$F$5005,$T1656,MATCH(Y$10,Sales!$B$5:$F$5,0)),"")</f>
        <v>0</v>
      </c>
      <c r="Z1656" s="201"/>
      <c r="AA1656" s="201"/>
      <c r="AB1656" s="201" t="str">
        <f t="shared" si="156"/>
        <v>No</v>
      </c>
      <c r="AC1656" s="201" t="str">
        <f t="shared" si="157"/>
        <v/>
      </c>
      <c r="AD1656" s="201" t="str">
        <f t="shared" si="155"/>
        <v/>
      </c>
      <c r="AE1656" s="202" t="str">
        <f t="shared" si="158"/>
        <v/>
      </c>
      <c r="AF1656" s="202" t="str">
        <f t="shared" si="159"/>
        <v/>
      </c>
      <c r="AG1656" s="202" t="str">
        <f t="shared" si="160"/>
        <v/>
      </c>
      <c r="AH1656" s="202"/>
      <c r="AI1656" s="1"/>
      <c r="AJ1656" s="217"/>
      <c r="AK1656" s="217"/>
      <c r="AL1656" s="217"/>
      <c r="AM1656" s="217"/>
      <c r="AO1656" s="217"/>
    </row>
    <row r="1657" spans="20:41" x14ac:dyDescent="0.25">
      <c r="T1657" s="200">
        <v>1647</v>
      </c>
      <c r="U1657" s="197">
        <f>IFERROR(INDEX(Sales!$B$6:$F$5005,$T1657,MATCH(U$10,Sales!$B$5:$F$5,0)),"")</f>
        <v>0</v>
      </c>
      <c r="V1657" s="196">
        <f>IFERROR(INDEX(Sales!$B$6:$F$5005,$T1657,MATCH(V$10,Sales!$B$5:$F$5,0)),"")</f>
        <v>0</v>
      </c>
      <c r="W1657" s="196">
        <f>IFERROR(INDEX(Sales!$B$6:$F$5005,$T1657,MATCH(W$10,Sales!$B$5:$F$5,0)),"")</f>
        <v>0</v>
      </c>
      <c r="X1657" s="196">
        <f>IFERROR(INDEX(Sales!$B$6:$F$5005,$T1657,MATCH(X$10,Sales!$B$5:$F$5,0)),"")</f>
        <v>0</v>
      </c>
      <c r="Y1657" s="220">
        <f>IFERROR(INDEX(Sales!$B$6:$F$5005,$T1657,MATCH(Y$10,Sales!$B$5:$F$5,0)),"")</f>
        <v>0</v>
      </c>
      <c r="Z1657" s="201"/>
      <c r="AA1657" s="201"/>
      <c r="AB1657" s="201" t="str">
        <f t="shared" si="156"/>
        <v>No</v>
      </c>
      <c r="AC1657" s="201" t="str">
        <f t="shared" si="157"/>
        <v/>
      </c>
      <c r="AD1657" s="201" t="str">
        <f t="shared" si="155"/>
        <v/>
      </c>
      <c r="AE1657" s="202" t="str">
        <f t="shared" si="158"/>
        <v/>
      </c>
      <c r="AF1657" s="202" t="str">
        <f t="shared" si="159"/>
        <v/>
      </c>
      <c r="AG1657" s="202" t="str">
        <f t="shared" si="160"/>
        <v/>
      </c>
      <c r="AH1657" s="202"/>
      <c r="AI1657" s="1"/>
      <c r="AJ1657" s="217"/>
      <c r="AK1657" s="217"/>
      <c r="AL1657" s="217"/>
      <c r="AM1657" s="217"/>
      <c r="AO1657" s="217"/>
    </row>
    <row r="1658" spans="20:41" x14ac:dyDescent="0.25">
      <c r="T1658" s="200">
        <v>1648</v>
      </c>
      <c r="U1658" s="197">
        <f>IFERROR(INDEX(Sales!$B$6:$F$5005,$T1658,MATCH(U$10,Sales!$B$5:$F$5,0)),"")</f>
        <v>0</v>
      </c>
      <c r="V1658" s="196">
        <f>IFERROR(INDEX(Sales!$B$6:$F$5005,$T1658,MATCH(V$10,Sales!$B$5:$F$5,0)),"")</f>
        <v>0</v>
      </c>
      <c r="W1658" s="196">
        <f>IFERROR(INDEX(Sales!$B$6:$F$5005,$T1658,MATCH(W$10,Sales!$B$5:$F$5,0)),"")</f>
        <v>0</v>
      </c>
      <c r="X1658" s="196">
        <f>IFERROR(INDEX(Sales!$B$6:$F$5005,$T1658,MATCH(X$10,Sales!$B$5:$F$5,0)),"")</f>
        <v>0</v>
      </c>
      <c r="Y1658" s="220">
        <f>IFERROR(INDEX(Sales!$B$6:$F$5005,$T1658,MATCH(Y$10,Sales!$B$5:$F$5,0)),"")</f>
        <v>0</v>
      </c>
      <c r="Z1658" s="201"/>
      <c r="AA1658" s="201"/>
      <c r="AB1658" s="201" t="str">
        <f t="shared" si="156"/>
        <v>No</v>
      </c>
      <c r="AC1658" s="201" t="str">
        <f t="shared" si="157"/>
        <v/>
      </c>
      <c r="AD1658" s="201" t="str">
        <f t="shared" si="155"/>
        <v/>
      </c>
      <c r="AE1658" s="202" t="str">
        <f t="shared" si="158"/>
        <v/>
      </c>
      <c r="AF1658" s="202" t="str">
        <f t="shared" si="159"/>
        <v/>
      </c>
      <c r="AG1658" s="202" t="str">
        <f t="shared" si="160"/>
        <v/>
      </c>
      <c r="AH1658" s="202"/>
      <c r="AI1658" s="1"/>
      <c r="AJ1658" s="217"/>
      <c r="AK1658" s="217"/>
      <c r="AL1658" s="217"/>
      <c r="AM1658" s="217"/>
      <c r="AO1658" s="217"/>
    </row>
    <row r="1659" spans="20:41" x14ac:dyDescent="0.25">
      <c r="T1659" s="200">
        <v>1649</v>
      </c>
      <c r="U1659" s="197">
        <f>IFERROR(INDEX(Sales!$B$6:$F$5005,$T1659,MATCH(U$10,Sales!$B$5:$F$5,0)),"")</f>
        <v>0</v>
      </c>
      <c r="V1659" s="196">
        <f>IFERROR(INDEX(Sales!$B$6:$F$5005,$T1659,MATCH(V$10,Sales!$B$5:$F$5,0)),"")</f>
        <v>0</v>
      </c>
      <c r="W1659" s="196">
        <f>IFERROR(INDEX(Sales!$B$6:$F$5005,$T1659,MATCH(W$10,Sales!$B$5:$F$5,0)),"")</f>
        <v>0</v>
      </c>
      <c r="X1659" s="196">
        <f>IFERROR(INDEX(Sales!$B$6:$F$5005,$T1659,MATCH(X$10,Sales!$B$5:$F$5,0)),"")</f>
        <v>0</v>
      </c>
      <c r="Y1659" s="220">
        <f>IFERROR(INDEX(Sales!$B$6:$F$5005,$T1659,MATCH(Y$10,Sales!$B$5:$F$5,0)),"")</f>
        <v>0</v>
      </c>
      <c r="Z1659" s="201"/>
      <c r="AA1659" s="201"/>
      <c r="AB1659" s="201" t="str">
        <f t="shared" si="156"/>
        <v>No</v>
      </c>
      <c r="AC1659" s="201" t="str">
        <f t="shared" si="157"/>
        <v/>
      </c>
      <c r="AD1659" s="201" t="str">
        <f t="shared" si="155"/>
        <v/>
      </c>
      <c r="AE1659" s="202" t="str">
        <f t="shared" si="158"/>
        <v/>
      </c>
      <c r="AF1659" s="202" t="str">
        <f t="shared" si="159"/>
        <v/>
      </c>
      <c r="AG1659" s="202" t="str">
        <f t="shared" si="160"/>
        <v/>
      </c>
      <c r="AH1659" s="202"/>
      <c r="AI1659" s="1"/>
      <c r="AJ1659" s="217"/>
      <c r="AK1659" s="217"/>
      <c r="AL1659" s="217"/>
      <c r="AM1659" s="217"/>
      <c r="AO1659" s="217"/>
    </row>
    <row r="1660" spans="20:41" x14ac:dyDescent="0.25">
      <c r="T1660" s="200">
        <v>1650</v>
      </c>
      <c r="U1660" s="197">
        <f>IFERROR(INDEX(Sales!$B$6:$F$5005,$T1660,MATCH(U$10,Sales!$B$5:$F$5,0)),"")</f>
        <v>0</v>
      </c>
      <c r="V1660" s="196">
        <f>IFERROR(INDEX(Sales!$B$6:$F$5005,$T1660,MATCH(V$10,Sales!$B$5:$F$5,0)),"")</f>
        <v>0</v>
      </c>
      <c r="W1660" s="196">
        <f>IFERROR(INDEX(Sales!$B$6:$F$5005,$T1660,MATCH(W$10,Sales!$B$5:$F$5,0)),"")</f>
        <v>0</v>
      </c>
      <c r="X1660" s="196">
        <f>IFERROR(INDEX(Sales!$B$6:$F$5005,$T1660,MATCH(X$10,Sales!$B$5:$F$5,0)),"")</f>
        <v>0</v>
      </c>
      <c r="Y1660" s="220">
        <f>IFERROR(INDEX(Sales!$B$6:$F$5005,$T1660,MATCH(Y$10,Sales!$B$5:$F$5,0)),"")</f>
        <v>0</v>
      </c>
      <c r="Z1660" s="201"/>
      <c r="AA1660" s="201"/>
      <c r="AB1660" s="201" t="str">
        <f t="shared" si="156"/>
        <v>No</v>
      </c>
      <c r="AC1660" s="201" t="str">
        <f t="shared" si="157"/>
        <v/>
      </c>
      <c r="AD1660" s="201" t="str">
        <f t="shared" si="155"/>
        <v/>
      </c>
      <c r="AE1660" s="202" t="str">
        <f t="shared" si="158"/>
        <v/>
      </c>
      <c r="AF1660" s="202" t="str">
        <f t="shared" si="159"/>
        <v/>
      </c>
      <c r="AG1660" s="202" t="str">
        <f t="shared" si="160"/>
        <v/>
      </c>
      <c r="AH1660" s="202"/>
      <c r="AI1660" s="1"/>
      <c r="AJ1660" s="217"/>
      <c r="AK1660" s="217"/>
      <c r="AL1660" s="217"/>
      <c r="AM1660" s="217"/>
      <c r="AO1660" s="217"/>
    </row>
    <row r="1661" spans="20:41" x14ac:dyDescent="0.25">
      <c r="T1661" s="200">
        <v>1651</v>
      </c>
      <c r="U1661" s="197">
        <f>IFERROR(INDEX(Sales!$B$6:$F$5005,$T1661,MATCH(U$10,Sales!$B$5:$F$5,0)),"")</f>
        <v>0</v>
      </c>
      <c r="V1661" s="196">
        <f>IFERROR(INDEX(Sales!$B$6:$F$5005,$T1661,MATCH(V$10,Sales!$B$5:$F$5,0)),"")</f>
        <v>0</v>
      </c>
      <c r="W1661" s="196">
        <f>IFERROR(INDEX(Sales!$B$6:$F$5005,$T1661,MATCH(W$10,Sales!$B$5:$F$5,0)),"")</f>
        <v>0</v>
      </c>
      <c r="X1661" s="196">
        <f>IFERROR(INDEX(Sales!$B$6:$F$5005,$T1661,MATCH(X$10,Sales!$B$5:$F$5,0)),"")</f>
        <v>0</v>
      </c>
      <c r="Y1661" s="220">
        <f>IFERROR(INDEX(Sales!$B$6:$F$5005,$T1661,MATCH(Y$10,Sales!$B$5:$F$5,0)),"")</f>
        <v>0</v>
      </c>
      <c r="Z1661" s="201"/>
      <c r="AA1661" s="201"/>
      <c r="AB1661" s="201" t="str">
        <f t="shared" si="156"/>
        <v>No</v>
      </c>
      <c r="AC1661" s="201" t="str">
        <f t="shared" si="157"/>
        <v/>
      </c>
      <c r="AD1661" s="201" t="str">
        <f t="shared" si="155"/>
        <v/>
      </c>
      <c r="AE1661" s="202" t="str">
        <f t="shared" si="158"/>
        <v/>
      </c>
      <c r="AF1661" s="202" t="str">
        <f t="shared" si="159"/>
        <v/>
      </c>
      <c r="AG1661" s="202" t="str">
        <f t="shared" si="160"/>
        <v/>
      </c>
      <c r="AH1661" s="202"/>
      <c r="AI1661" s="1"/>
      <c r="AJ1661" s="217"/>
      <c r="AK1661" s="217"/>
      <c r="AL1661" s="217"/>
      <c r="AM1661" s="217"/>
      <c r="AO1661" s="217"/>
    </row>
    <row r="1662" spans="20:41" x14ac:dyDescent="0.25">
      <c r="T1662" s="200">
        <v>1652</v>
      </c>
      <c r="U1662" s="197">
        <f>IFERROR(INDEX(Sales!$B$6:$F$5005,$T1662,MATCH(U$10,Sales!$B$5:$F$5,0)),"")</f>
        <v>0</v>
      </c>
      <c r="V1662" s="196">
        <f>IFERROR(INDEX(Sales!$B$6:$F$5005,$T1662,MATCH(V$10,Sales!$B$5:$F$5,0)),"")</f>
        <v>0</v>
      </c>
      <c r="W1662" s="196">
        <f>IFERROR(INDEX(Sales!$B$6:$F$5005,$T1662,MATCH(W$10,Sales!$B$5:$F$5,0)),"")</f>
        <v>0</v>
      </c>
      <c r="X1662" s="196">
        <f>IFERROR(INDEX(Sales!$B$6:$F$5005,$T1662,MATCH(X$10,Sales!$B$5:$F$5,0)),"")</f>
        <v>0</v>
      </c>
      <c r="Y1662" s="220">
        <f>IFERROR(INDEX(Sales!$B$6:$F$5005,$T1662,MATCH(Y$10,Sales!$B$5:$F$5,0)),"")</f>
        <v>0</v>
      </c>
      <c r="Z1662" s="201"/>
      <c r="AA1662" s="201"/>
      <c r="AB1662" s="201" t="str">
        <f t="shared" si="156"/>
        <v>No</v>
      </c>
      <c r="AC1662" s="201" t="str">
        <f t="shared" si="157"/>
        <v/>
      </c>
      <c r="AD1662" s="201" t="str">
        <f t="shared" si="155"/>
        <v/>
      </c>
      <c r="AE1662" s="202" t="str">
        <f t="shared" si="158"/>
        <v/>
      </c>
      <c r="AF1662" s="202" t="str">
        <f t="shared" si="159"/>
        <v/>
      </c>
      <c r="AG1662" s="202" t="str">
        <f t="shared" si="160"/>
        <v/>
      </c>
      <c r="AH1662" s="202"/>
      <c r="AI1662" s="1"/>
      <c r="AJ1662" s="217"/>
      <c r="AK1662" s="217"/>
      <c r="AL1662" s="217"/>
      <c r="AM1662" s="217"/>
      <c r="AO1662" s="217"/>
    </row>
    <row r="1663" spans="20:41" x14ac:dyDescent="0.25">
      <c r="T1663" s="200">
        <v>1653</v>
      </c>
      <c r="U1663" s="197">
        <f>IFERROR(INDEX(Sales!$B$6:$F$5005,$T1663,MATCH(U$10,Sales!$B$5:$F$5,0)),"")</f>
        <v>0</v>
      </c>
      <c r="V1663" s="196">
        <f>IFERROR(INDEX(Sales!$B$6:$F$5005,$T1663,MATCH(V$10,Sales!$B$5:$F$5,0)),"")</f>
        <v>0</v>
      </c>
      <c r="W1663" s="196">
        <f>IFERROR(INDEX(Sales!$B$6:$F$5005,$T1663,MATCH(W$10,Sales!$B$5:$F$5,0)),"")</f>
        <v>0</v>
      </c>
      <c r="X1663" s="196">
        <f>IFERROR(INDEX(Sales!$B$6:$F$5005,$T1663,MATCH(X$10,Sales!$B$5:$F$5,0)),"")</f>
        <v>0</v>
      </c>
      <c r="Y1663" s="220">
        <f>IFERROR(INDEX(Sales!$B$6:$F$5005,$T1663,MATCH(Y$10,Sales!$B$5:$F$5,0)),"")</f>
        <v>0</v>
      </c>
      <c r="Z1663" s="201"/>
      <c r="AA1663" s="201"/>
      <c r="AB1663" s="201" t="str">
        <f t="shared" si="156"/>
        <v>No</v>
      </c>
      <c r="AC1663" s="201" t="str">
        <f t="shared" si="157"/>
        <v/>
      </c>
      <c r="AD1663" s="201" t="str">
        <f t="shared" si="155"/>
        <v/>
      </c>
      <c r="AE1663" s="202" t="str">
        <f t="shared" si="158"/>
        <v/>
      </c>
      <c r="AF1663" s="202" t="str">
        <f t="shared" si="159"/>
        <v/>
      </c>
      <c r="AG1663" s="202" t="str">
        <f t="shared" si="160"/>
        <v/>
      </c>
      <c r="AH1663" s="202"/>
      <c r="AI1663" s="1"/>
      <c r="AJ1663" s="217"/>
      <c r="AK1663" s="217"/>
      <c r="AL1663" s="217"/>
      <c r="AM1663" s="217"/>
      <c r="AO1663" s="217"/>
    </row>
    <row r="1664" spans="20:41" x14ac:dyDescent="0.25">
      <c r="T1664" s="200">
        <v>1654</v>
      </c>
      <c r="U1664" s="197">
        <f>IFERROR(INDEX(Sales!$B$6:$F$5005,$T1664,MATCH(U$10,Sales!$B$5:$F$5,0)),"")</f>
        <v>0</v>
      </c>
      <c r="V1664" s="196">
        <f>IFERROR(INDEX(Sales!$B$6:$F$5005,$T1664,MATCH(V$10,Sales!$B$5:$F$5,0)),"")</f>
        <v>0</v>
      </c>
      <c r="W1664" s="196">
        <f>IFERROR(INDEX(Sales!$B$6:$F$5005,$T1664,MATCH(W$10,Sales!$B$5:$F$5,0)),"")</f>
        <v>0</v>
      </c>
      <c r="X1664" s="196">
        <f>IFERROR(INDEX(Sales!$B$6:$F$5005,$T1664,MATCH(X$10,Sales!$B$5:$F$5,0)),"")</f>
        <v>0</v>
      </c>
      <c r="Y1664" s="220">
        <f>IFERROR(INDEX(Sales!$B$6:$F$5005,$T1664,MATCH(Y$10,Sales!$B$5:$F$5,0)),"")</f>
        <v>0</v>
      </c>
      <c r="Z1664" s="201"/>
      <c r="AA1664" s="201"/>
      <c r="AB1664" s="201" t="str">
        <f t="shared" si="156"/>
        <v>No</v>
      </c>
      <c r="AC1664" s="201" t="str">
        <f t="shared" si="157"/>
        <v/>
      </c>
      <c r="AD1664" s="201" t="str">
        <f t="shared" si="155"/>
        <v/>
      </c>
      <c r="AE1664" s="202" t="str">
        <f t="shared" si="158"/>
        <v/>
      </c>
      <c r="AF1664" s="202" t="str">
        <f t="shared" si="159"/>
        <v/>
      </c>
      <c r="AG1664" s="202" t="str">
        <f t="shared" si="160"/>
        <v/>
      </c>
      <c r="AH1664" s="202"/>
      <c r="AI1664" s="1"/>
      <c r="AJ1664" s="217"/>
      <c r="AK1664" s="217"/>
      <c r="AL1664" s="217"/>
      <c r="AM1664" s="217"/>
      <c r="AO1664" s="217"/>
    </row>
    <row r="1665" spans="20:41" x14ac:dyDescent="0.25">
      <c r="T1665" s="200">
        <v>1655</v>
      </c>
      <c r="U1665" s="197">
        <f>IFERROR(INDEX(Sales!$B$6:$F$5005,$T1665,MATCH(U$10,Sales!$B$5:$F$5,0)),"")</f>
        <v>0</v>
      </c>
      <c r="V1665" s="196">
        <f>IFERROR(INDEX(Sales!$B$6:$F$5005,$T1665,MATCH(V$10,Sales!$B$5:$F$5,0)),"")</f>
        <v>0</v>
      </c>
      <c r="W1665" s="196">
        <f>IFERROR(INDEX(Sales!$B$6:$F$5005,$T1665,MATCH(W$10,Sales!$B$5:$F$5,0)),"")</f>
        <v>0</v>
      </c>
      <c r="X1665" s="196">
        <f>IFERROR(INDEX(Sales!$B$6:$F$5005,$T1665,MATCH(X$10,Sales!$B$5:$F$5,0)),"")</f>
        <v>0</v>
      </c>
      <c r="Y1665" s="220">
        <f>IFERROR(INDEX(Sales!$B$6:$F$5005,$T1665,MATCH(Y$10,Sales!$B$5:$F$5,0)),"")</f>
        <v>0</v>
      </c>
      <c r="Z1665" s="201"/>
      <c r="AA1665" s="201"/>
      <c r="AB1665" s="201" t="str">
        <f t="shared" si="156"/>
        <v>No</v>
      </c>
      <c r="AC1665" s="201" t="str">
        <f t="shared" si="157"/>
        <v/>
      </c>
      <c r="AD1665" s="201" t="str">
        <f t="shared" si="155"/>
        <v/>
      </c>
      <c r="AE1665" s="202" t="str">
        <f t="shared" si="158"/>
        <v/>
      </c>
      <c r="AF1665" s="202" t="str">
        <f t="shared" si="159"/>
        <v/>
      </c>
      <c r="AG1665" s="202" t="str">
        <f t="shared" si="160"/>
        <v/>
      </c>
      <c r="AH1665" s="202"/>
      <c r="AI1665" s="1"/>
      <c r="AJ1665" s="217"/>
      <c r="AK1665" s="217"/>
      <c r="AL1665" s="217"/>
      <c r="AM1665" s="217"/>
      <c r="AO1665" s="217"/>
    </row>
    <row r="1666" spans="20:41" x14ac:dyDescent="0.25">
      <c r="T1666" s="200">
        <v>1656</v>
      </c>
      <c r="U1666" s="197">
        <f>IFERROR(INDEX(Sales!$B$6:$F$5005,$T1666,MATCH(U$10,Sales!$B$5:$F$5,0)),"")</f>
        <v>0</v>
      </c>
      <c r="V1666" s="196">
        <f>IFERROR(INDEX(Sales!$B$6:$F$5005,$T1666,MATCH(V$10,Sales!$B$5:$F$5,0)),"")</f>
        <v>0</v>
      </c>
      <c r="W1666" s="196">
        <f>IFERROR(INDEX(Sales!$B$6:$F$5005,$T1666,MATCH(W$10,Sales!$B$5:$F$5,0)),"")</f>
        <v>0</v>
      </c>
      <c r="X1666" s="196">
        <f>IFERROR(INDEX(Sales!$B$6:$F$5005,$T1666,MATCH(X$10,Sales!$B$5:$F$5,0)),"")</f>
        <v>0</v>
      </c>
      <c r="Y1666" s="220">
        <f>IFERROR(INDEX(Sales!$B$6:$F$5005,$T1666,MATCH(Y$10,Sales!$B$5:$F$5,0)),"")</f>
        <v>0</v>
      </c>
      <c r="Z1666" s="201"/>
      <c r="AA1666" s="201"/>
      <c r="AB1666" s="201" t="str">
        <f t="shared" si="156"/>
        <v>No</v>
      </c>
      <c r="AC1666" s="201" t="str">
        <f t="shared" si="157"/>
        <v/>
      </c>
      <c r="AD1666" s="201" t="str">
        <f t="shared" si="155"/>
        <v/>
      </c>
      <c r="AE1666" s="202" t="str">
        <f t="shared" si="158"/>
        <v/>
      </c>
      <c r="AF1666" s="202" t="str">
        <f t="shared" si="159"/>
        <v/>
      </c>
      <c r="AG1666" s="202" t="str">
        <f t="shared" si="160"/>
        <v/>
      </c>
      <c r="AH1666" s="202"/>
      <c r="AI1666" s="1"/>
      <c r="AJ1666" s="217"/>
      <c r="AK1666" s="217"/>
      <c r="AL1666" s="217"/>
      <c r="AM1666" s="217"/>
      <c r="AO1666" s="217"/>
    </row>
    <row r="1667" spans="20:41" x14ac:dyDescent="0.25">
      <c r="T1667" s="200">
        <v>1657</v>
      </c>
      <c r="U1667" s="197">
        <f>IFERROR(INDEX(Sales!$B$6:$F$5005,$T1667,MATCH(U$10,Sales!$B$5:$F$5,0)),"")</f>
        <v>0</v>
      </c>
      <c r="V1667" s="196">
        <f>IFERROR(INDEX(Sales!$B$6:$F$5005,$T1667,MATCH(V$10,Sales!$B$5:$F$5,0)),"")</f>
        <v>0</v>
      </c>
      <c r="W1667" s="196">
        <f>IFERROR(INDEX(Sales!$B$6:$F$5005,$T1667,MATCH(W$10,Sales!$B$5:$F$5,0)),"")</f>
        <v>0</v>
      </c>
      <c r="X1667" s="196">
        <f>IFERROR(INDEX(Sales!$B$6:$F$5005,$T1667,MATCH(X$10,Sales!$B$5:$F$5,0)),"")</f>
        <v>0</v>
      </c>
      <c r="Y1667" s="220">
        <f>IFERROR(INDEX(Sales!$B$6:$F$5005,$T1667,MATCH(Y$10,Sales!$B$5:$F$5,0)),"")</f>
        <v>0</v>
      </c>
      <c r="Z1667" s="201"/>
      <c r="AA1667" s="201"/>
      <c r="AB1667" s="201" t="str">
        <f t="shared" si="156"/>
        <v>No</v>
      </c>
      <c r="AC1667" s="201" t="str">
        <f t="shared" si="157"/>
        <v/>
      </c>
      <c r="AD1667" s="201" t="str">
        <f t="shared" si="155"/>
        <v/>
      </c>
      <c r="AE1667" s="202" t="str">
        <f t="shared" si="158"/>
        <v/>
      </c>
      <c r="AF1667" s="202" t="str">
        <f t="shared" si="159"/>
        <v/>
      </c>
      <c r="AG1667" s="202" t="str">
        <f t="shared" si="160"/>
        <v/>
      </c>
      <c r="AH1667" s="202"/>
      <c r="AI1667" s="1"/>
      <c r="AJ1667" s="217"/>
      <c r="AK1667" s="217"/>
      <c r="AL1667" s="217"/>
      <c r="AM1667" s="217"/>
      <c r="AO1667" s="217"/>
    </row>
    <row r="1668" spans="20:41" x14ac:dyDescent="0.25">
      <c r="T1668" s="200">
        <v>1658</v>
      </c>
      <c r="U1668" s="197">
        <f>IFERROR(INDEX(Sales!$B$6:$F$5005,$T1668,MATCH(U$10,Sales!$B$5:$F$5,0)),"")</f>
        <v>0</v>
      </c>
      <c r="V1668" s="196">
        <f>IFERROR(INDEX(Sales!$B$6:$F$5005,$T1668,MATCH(V$10,Sales!$B$5:$F$5,0)),"")</f>
        <v>0</v>
      </c>
      <c r="W1668" s="196">
        <f>IFERROR(INDEX(Sales!$B$6:$F$5005,$T1668,MATCH(W$10,Sales!$B$5:$F$5,0)),"")</f>
        <v>0</v>
      </c>
      <c r="X1668" s="196">
        <f>IFERROR(INDEX(Sales!$B$6:$F$5005,$T1668,MATCH(X$10,Sales!$B$5:$F$5,0)),"")</f>
        <v>0</v>
      </c>
      <c r="Y1668" s="220">
        <f>IFERROR(INDEX(Sales!$B$6:$F$5005,$T1668,MATCH(Y$10,Sales!$B$5:$F$5,0)),"")</f>
        <v>0</v>
      </c>
      <c r="Z1668" s="201"/>
      <c r="AA1668" s="201"/>
      <c r="AB1668" s="201" t="str">
        <f t="shared" si="156"/>
        <v>No</v>
      </c>
      <c r="AC1668" s="201" t="str">
        <f t="shared" si="157"/>
        <v/>
      </c>
      <c r="AD1668" s="201" t="str">
        <f t="shared" si="155"/>
        <v/>
      </c>
      <c r="AE1668" s="202" t="str">
        <f t="shared" si="158"/>
        <v/>
      </c>
      <c r="AF1668" s="202" t="str">
        <f t="shared" si="159"/>
        <v/>
      </c>
      <c r="AG1668" s="202" t="str">
        <f t="shared" si="160"/>
        <v/>
      </c>
      <c r="AH1668" s="202"/>
      <c r="AI1668" s="1"/>
      <c r="AJ1668" s="217"/>
      <c r="AK1668" s="217"/>
      <c r="AL1668" s="217"/>
      <c r="AM1668" s="217"/>
      <c r="AO1668" s="217"/>
    </row>
    <row r="1669" spans="20:41" x14ac:dyDescent="0.25">
      <c r="T1669" s="200">
        <v>1659</v>
      </c>
      <c r="U1669" s="197">
        <f>IFERROR(INDEX(Sales!$B$6:$F$5005,$T1669,MATCH(U$10,Sales!$B$5:$F$5,0)),"")</f>
        <v>0</v>
      </c>
      <c r="V1669" s="196">
        <f>IFERROR(INDEX(Sales!$B$6:$F$5005,$T1669,MATCH(V$10,Sales!$B$5:$F$5,0)),"")</f>
        <v>0</v>
      </c>
      <c r="W1669" s="196">
        <f>IFERROR(INDEX(Sales!$B$6:$F$5005,$T1669,MATCH(W$10,Sales!$B$5:$F$5,0)),"")</f>
        <v>0</v>
      </c>
      <c r="X1669" s="196">
        <f>IFERROR(INDEX(Sales!$B$6:$F$5005,$T1669,MATCH(X$10,Sales!$B$5:$F$5,0)),"")</f>
        <v>0</v>
      </c>
      <c r="Y1669" s="220">
        <f>IFERROR(INDEX(Sales!$B$6:$F$5005,$T1669,MATCH(Y$10,Sales!$B$5:$F$5,0)),"")</f>
        <v>0</v>
      </c>
      <c r="Z1669" s="201"/>
      <c r="AA1669" s="201"/>
      <c r="AB1669" s="201" t="str">
        <f t="shared" si="156"/>
        <v>No</v>
      </c>
      <c r="AC1669" s="201" t="str">
        <f t="shared" si="157"/>
        <v/>
      </c>
      <c r="AD1669" s="201" t="str">
        <f t="shared" si="155"/>
        <v/>
      </c>
      <c r="AE1669" s="202" t="str">
        <f t="shared" si="158"/>
        <v/>
      </c>
      <c r="AF1669" s="202" t="str">
        <f t="shared" si="159"/>
        <v/>
      </c>
      <c r="AG1669" s="202" t="str">
        <f t="shared" si="160"/>
        <v/>
      </c>
      <c r="AH1669" s="202"/>
      <c r="AI1669" s="1"/>
      <c r="AJ1669" s="217"/>
      <c r="AK1669" s="217"/>
      <c r="AL1669" s="217"/>
      <c r="AM1669" s="217"/>
      <c r="AO1669" s="217"/>
    </row>
    <row r="1670" spans="20:41" x14ac:dyDescent="0.25">
      <c r="T1670" s="200">
        <v>1660</v>
      </c>
      <c r="U1670" s="197">
        <f>IFERROR(INDEX(Sales!$B$6:$F$5005,$T1670,MATCH(U$10,Sales!$B$5:$F$5,0)),"")</f>
        <v>0</v>
      </c>
      <c r="V1670" s="196">
        <f>IFERROR(INDEX(Sales!$B$6:$F$5005,$T1670,MATCH(V$10,Sales!$B$5:$F$5,0)),"")</f>
        <v>0</v>
      </c>
      <c r="W1670" s="196">
        <f>IFERROR(INDEX(Sales!$B$6:$F$5005,$T1670,MATCH(W$10,Sales!$B$5:$F$5,0)),"")</f>
        <v>0</v>
      </c>
      <c r="X1670" s="196">
        <f>IFERROR(INDEX(Sales!$B$6:$F$5005,$T1670,MATCH(X$10,Sales!$B$5:$F$5,0)),"")</f>
        <v>0</v>
      </c>
      <c r="Y1670" s="220">
        <f>IFERROR(INDEX(Sales!$B$6:$F$5005,$T1670,MATCH(Y$10,Sales!$B$5:$F$5,0)),"")</f>
        <v>0</v>
      </c>
      <c r="Z1670" s="201"/>
      <c r="AA1670" s="201"/>
      <c r="AB1670" s="201" t="str">
        <f t="shared" si="156"/>
        <v>No</v>
      </c>
      <c r="AC1670" s="201" t="str">
        <f t="shared" si="157"/>
        <v/>
      </c>
      <c r="AD1670" s="201" t="str">
        <f t="shared" si="155"/>
        <v/>
      </c>
      <c r="AE1670" s="202" t="str">
        <f t="shared" si="158"/>
        <v/>
      </c>
      <c r="AF1670" s="202" t="str">
        <f t="shared" si="159"/>
        <v/>
      </c>
      <c r="AG1670" s="202" t="str">
        <f t="shared" si="160"/>
        <v/>
      </c>
      <c r="AH1670" s="202"/>
      <c r="AI1670" s="1"/>
      <c r="AJ1670" s="217"/>
      <c r="AK1670" s="217"/>
      <c r="AL1670" s="217"/>
      <c r="AM1670" s="217"/>
      <c r="AO1670" s="217"/>
    </row>
    <row r="1671" spans="20:41" x14ac:dyDescent="0.25">
      <c r="T1671" s="200">
        <v>1661</v>
      </c>
      <c r="U1671" s="197">
        <f>IFERROR(INDEX(Sales!$B$6:$F$5005,$T1671,MATCH(U$10,Sales!$B$5:$F$5,0)),"")</f>
        <v>0</v>
      </c>
      <c r="V1671" s="196">
        <f>IFERROR(INDEX(Sales!$B$6:$F$5005,$T1671,MATCH(V$10,Sales!$B$5:$F$5,0)),"")</f>
        <v>0</v>
      </c>
      <c r="W1671" s="196">
        <f>IFERROR(INDEX(Sales!$B$6:$F$5005,$T1671,MATCH(W$10,Sales!$B$5:$F$5,0)),"")</f>
        <v>0</v>
      </c>
      <c r="X1671" s="196">
        <f>IFERROR(INDEX(Sales!$B$6:$F$5005,$T1671,MATCH(X$10,Sales!$B$5:$F$5,0)),"")</f>
        <v>0</v>
      </c>
      <c r="Y1671" s="220">
        <f>IFERROR(INDEX(Sales!$B$6:$F$5005,$T1671,MATCH(Y$10,Sales!$B$5:$F$5,0)),"")</f>
        <v>0</v>
      </c>
      <c r="Z1671" s="201"/>
      <c r="AA1671" s="201"/>
      <c r="AB1671" s="201" t="str">
        <f t="shared" si="156"/>
        <v>No</v>
      </c>
      <c r="AC1671" s="201" t="str">
        <f t="shared" si="157"/>
        <v/>
      </c>
      <c r="AD1671" s="201" t="str">
        <f t="shared" si="155"/>
        <v/>
      </c>
      <c r="AE1671" s="202" t="str">
        <f t="shared" si="158"/>
        <v/>
      </c>
      <c r="AF1671" s="202" t="str">
        <f t="shared" si="159"/>
        <v/>
      </c>
      <c r="AG1671" s="202" t="str">
        <f t="shared" si="160"/>
        <v/>
      </c>
      <c r="AH1671" s="202"/>
      <c r="AI1671" s="1"/>
      <c r="AJ1671" s="217"/>
      <c r="AK1671" s="217"/>
      <c r="AL1671" s="217"/>
      <c r="AM1671" s="217"/>
      <c r="AO1671" s="217"/>
    </row>
    <row r="1672" spans="20:41" x14ac:dyDescent="0.25">
      <c r="T1672" s="200">
        <v>1662</v>
      </c>
      <c r="U1672" s="197">
        <f>IFERROR(INDEX(Sales!$B$6:$F$5005,$T1672,MATCH(U$10,Sales!$B$5:$F$5,0)),"")</f>
        <v>0</v>
      </c>
      <c r="V1672" s="196">
        <f>IFERROR(INDEX(Sales!$B$6:$F$5005,$T1672,MATCH(V$10,Sales!$B$5:$F$5,0)),"")</f>
        <v>0</v>
      </c>
      <c r="W1672" s="196">
        <f>IFERROR(INDEX(Sales!$B$6:$F$5005,$T1672,MATCH(W$10,Sales!$B$5:$F$5,0)),"")</f>
        <v>0</v>
      </c>
      <c r="X1672" s="196">
        <f>IFERROR(INDEX(Sales!$B$6:$F$5005,$T1672,MATCH(X$10,Sales!$B$5:$F$5,0)),"")</f>
        <v>0</v>
      </c>
      <c r="Y1672" s="220">
        <f>IFERROR(INDEX(Sales!$B$6:$F$5005,$T1672,MATCH(Y$10,Sales!$B$5:$F$5,0)),"")</f>
        <v>0</v>
      </c>
      <c r="Z1672" s="201"/>
      <c r="AA1672" s="201"/>
      <c r="AB1672" s="201" t="str">
        <f t="shared" si="156"/>
        <v>No</v>
      </c>
      <c r="AC1672" s="201" t="str">
        <f t="shared" si="157"/>
        <v/>
      </c>
      <c r="AD1672" s="201" t="str">
        <f t="shared" si="155"/>
        <v/>
      </c>
      <c r="AE1672" s="202" t="str">
        <f t="shared" si="158"/>
        <v/>
      </c>
      <c r="AF1672" s="202" t="str">
        <f t="shared" si="159"/>
        <v/>
      </c>
      <c r="AG1672" s="202" t="str">
        <f t="shared" si="160"/>
        <v/>
      </c>
      <c r="AH1672" s="202"/>
      <c r="AI1672" s="1"/>
      <c r="AJ1672" s="217"/>
      <c r="AK1672" s="217"/>
      <c r="AL1672" s="217"/>
      <c r="AM1672" s="217"/>
      <c r="AO1672" s="217"/>
    </row>
    <row r="1673" spans="20:41" x14ac:dyDescent="0.25">
      <c r="T1673" s="200">
        <v>1663</v>
      </c>
      <c r="U1673" s="197">
        <f>IFERROR(INDEX(Sales!$B$6:$F$5005,$T1673,MATCH(U$10,Sales!$B$5:$F$5,0)),"")</f>
        <v>0</v>
      </c>
      <c r="V1673" s="196">
        <f>IFERROR(INDEX(Sales!$B$6:$F$5005,$T1673,MATCH(V$10,Sales!$B$5:$F$5,0)),"")</f>
        <v>0</v>
      </c>
      <c r="W1673" s="196">
        <f>IFERROR(INDEX(Sales!$B$6:$F$5005,$T1673,MATCH(W$10,Sales!$B$5:$F$5,0)),"")</f>
        <v>0</v>
      </c>
      <c r="X1673" s="196">
        <f>IFERROR(INDEX(Sales!$B$6:$F$5005,$T1673,MATCH(X$10,Sales!$B$5:$F$5,0)),"")</f>
        <v>0</v>
      </c>
      <c r="Y1673" s="220">
        <f>IFERROR(INDEX(Sales!$B$6:$F$5005,$T1673,MATCH(Y$10,Sales!$B$5:$F$5,0)),"")</f>
        <v>0</v>
      </c>
      <c r="Z1673" s="201"/>
      <c r="AA1673" s="201"/>
      <c r="AB1673" s="201" t="str">
        <f t="shared" si="156"/>
        <v>No</v>
      </c>
      <c r="AC1673" s="201" t="str">
        <f t="shared" si="157"/>
        <v/>
      </c>
      <c r="AD1673" s="201" t="str">
        <f t="shared" si="155"/>
        <v/>
      </c>
      <c r="AE1673" s="202" t="str">
        <f t="shared" si="158"/>
        <v/>
      </c>
      <c r="AF1673" s="202" t="str">
        <f t="shared" si="159"/>
        <v/>
      </c>
      <c r="AG1673" s="202" t="str">
        <f t="shared" si="160"/>
        <v/>
      </c>
      <c r="AH1673" s="202"/>
      <c r="AI1673" s="1"/>
      <c r="AJ1673" s="217"/>
      <c r="AK1673" s="217"/>
      <c r="AL1673" s="217"/>
      <c r="AM1673" s="217"/>
      <c r="AO1673" s="217"/>
    </row>
    <row r="1674" spans="20:41" x14ac:dyDescent="0.25">
      <c r="T1674" s="200">
        <v>1664</v>
      </c>
      <c r="U1674" s="197">
        <f>IFERROR(INDEX(Sales!$B$6:$F$5005,$T1674,MATCH(U$10,Sales!$B$5:$F$5,0)),"")</f>
        <v>0</v>
      </c>
      <c r="V1674" s="196">
        <f>IFERROR(INDEX(Sales!$B$6:$F$5005,$T1674,MATCH(V$10,Sales!$B$5:$F$5,0)),"")</f>
        <v>0</v>
      </c>
      <c r="W1674" s="196">
        <f>IFERROR(INDEX(Sales!$B$6:$F$5005,$T1674,MATCH(W$10,Sales!$B$5:$F$5,0)),"")</f>
        <v>0</v>
      </c>
      <c r="X1674" s="196">
        <f>IFERROR(INDEX(Sales!$B$6:$F$5005,$T1674,MATCH(X$10,Sales!$B$5:$F$5,0)),"")</f>
        <v>0</v>
      </c>
      <c r="Y1674" s="220">
        <f>IFERROR(INDEX(Sales!$B$6:$F$5005,$T1674,MATCH(Y$10,Sales!$B$5:$F$5,0)),"")</f>
        <v>0</v>
      </c>
      <c r="Z1674" s="201"/>
      <c r="AA1674" s="201"/>
      <c r="AB1674" s="201" t="str">
        <f t="shared" si="156"/>
        <v>No</v>
      </c>
      <c r="AC1674" s="201" t="str">
        <f t="shared" si="157"/>
        <v/>
      </c>
      <c r="AD1674" s="201" t="str">
        <f t="shared" si="155"/>
        <v/>
      </c>
      <c r="AE1674" s="202" t="str">
        <f t="shared" si="158"/>
        <v/>
      </c>
      <c r="AF1674" s="202" t="str">
        <f t="shared" si="159"/>
        <v/>
      </c>
      <c r="AG1674" s="202" t="str">
        <f t="shared" si="160"/>
        <v/>
      </c>
      <c r="AH1674" s="202"/>
      <c r="AI1674" s="1"/>
      <c r="AJ1674" s="217"/>
      <c r="AK1674" s="217"/>
      <c r="AL1674" s="217"/>
      <c r="AM1674" s="217"/>
      <c r="AO1674" s="217"/>
    </row>
    <row r="1675" spans="20:41" x14ac:dyDescent="0.25">
      <c r="T1675" s="200">
        <v>1665</v>
      </c>
      <c r="U1675" s="197">
        <f>IFERROR(INDEX(Sales!$B$6:$F$5005,$T1675,MATCH(U$10,Sales!$B$5:$F$5,0)),"")</f>
        <v>0</v>
      </c>
      <c r="V1675" s="196">
        <f>IFERROR(INDEX(Sales!$B$6:$F$5005,$T1675,MATCH(V$10,Sales!$B$5:$F$5,0)),"")</f>
        <v>0</v>
      </c>
      <c r="W1675" s="196">
        <f>IFERROR(INDEX(Sales!$B$6:$F$5005,$T1675,MATCH(W$10,Sales!$B$5:$F$5,0)),"")</f>
        <v>0</v>
      </c>
      <c r="X1675" s="196">
        <f>IFERROR(INDEX(Sales!$B$6:$F$5005,$T1675,MATCH(X$10,Sales!$B$5:$F$5,0)),"")</f>
        <v>0</v>
      </c>
      <c r="Y1675" s="220">
        <f>IFERROR(INDEX(Sales!$B$6:$F$5005,$T1675,MATCH(Y$10,Sales!$B$5:$F$5,0)),"")</f>
        <v>0</v>
      </c>
      <c r="Z1675" s="201"/>
      <c r="AA1675" s="201"/>
      <c r="AB1675" s="201" t="str">
        <f t="shared" si="156"/>
        <v>No</v>
      </c>
      <c r="AC1675" s="201" t="str">
        <f t="shared" si="157"/>
        <v/>
      </c>
      <c r="AD1675" s="201" t="str">
        <f t="shared" ref="AD1675:AD1738" si="161">IF($AB1675="No","",SUM($AT$10:$BE$10)/$AR$6)</f>
        <v/>
      </c>
      <c r="AE1675" s="202" t="str">
        <f t="shared" si="158"/>
        <v/>
      </c>
      <c r="AF1675" s="202" t="str">
        <f t="shared" si="159"/>
        <v/>
      </c>
      <c r="AG1675" s="202" t="str">
        <f t="shared" si="160"/>
        <v/>
      </c>
      <c r="AH1675" s="202"/>
      <c r="AI1675" s="1"/>
      <c r="AJ1675" s="217"/>
      <c r="AK1675" s="217"/>
      <c r="AL1675" s="217"/>
      <c r="AM1675" s="217"/>
      <c r="AO1675" s="217"/>
    </row>
    <row r="1676" spans="20:41" x14ac:dyDescent="0.25">
      <c r="T1676" s="200">
        <v>1666</v>
      </c>
      <c r="U1676" s="197">
        <f>IFERROR(INDEX(Sales!$B$6:$F$5005,$T1676,MATCH(U$10,Sales!$B$5:$F$5,0)),"")</f>
        <v>0</v>
      </c>
      <c r="V1676" s="196">
        <f>IFERROR(INDEX(Sales!$B$6:$F$5005,$T1676,MATCH(V$10,Sales!$B$5:$F$5,0)),"")</f>
        <v>0</v>
      </c>
      <c r="W1676" s="196">
        <f>IFERROR(INDEX(Sales!$B$6:$F$5005,$T1676,MATCH(W$10,Sales!$B$5:$F$5,0)),"")</f>
        <v>0</v>
      </c>
      <c r="X1676" s="196">
        <f>IFERROR(INDEX(Sales!$B$6:$F$5005,$T1676,MATCH(X$10,Sales!$B$5:$F$5,0)),"")</f>
        <v>0</v>
      </c>
      <c r="Y1676" s="220">
        <f>IFERROR(INDEX(Sales!$B$6:$F$5005,$T1676,MATCH(Y$10,Sales!$B$5:$F$5,0)),"")</f>
        <v>0</v>
      </c>
      <c r="Z1676" s="201"/>
      <c r="AA1676" s="201"/>
      <c r="AB1676" s="201" t="str">
        <f t="shared" ref="AB1676:AB1739" si="162">IF($U1676=0,"No","Yes")</f>
        <v>No</v>
      </c>
      <c r="AC1676" s="201" t="str">
        <f t="shared" ref="AC1676:AC1739" si="163">IFERROR(IF($AB1676="No","",$Y1676),"")</f>
        <v/>
      </c>
      <c r="AD1676" s="201" t="str">
        <f t="shared" si="161"/>
        <v/>
      </c>
      <c r="AE1676" s="202" t="str">
        <f t="shared" ref="AE1676:AE1739" si="164">IFERROR(IF($AB1676="No","",YEAR($U1676)),"")</f>
        <v/>
      </c>
      <c r="AF1676" s="202" t="str">
        <f t="shared" ref="AF1676:AF1739" si="165">IFERROR(IF($AB1676="No","",MONTH($U1676)),"")</f>
        <v/>
      </c>
      <c r="AG1676" s="202" t="str">
        <f t="shared" ref="AG1676:AG1739" si="166">IFERROR(INDEX($AJ$11:$AK$22,MATCH($AF1676,$AJ$11:$AJ$22,0),2),"")</f>
        <v/>
      </c>
      <c r="AH1676" s="202"/>
      <c r="AI1676" s="1"/>
      <c r="AJ1676" s="217"/>
      <c r="AK1676" s="217"/>
      <c r="AL1676" s="217"/>
      <c r="AM1676" s="217"/>
      <c r="AO1676" s="217"/>
    </row>
    <row r="1677" spans="20:41" x14ac:dyDescent="0.25">
      <c r="T1677" s="200">
        <v>1667</v>
      </c>
      <c r="U1677" s="197">
        <f>IFERROR(INDEX(Sales!$B$6:$F$5005,$T1677,MATCH(U$10,Sales!$B$5:$F$5,0)),"")</f>
        <v>0</v>
      </c>
      <c r="V1677" s="196">
        <f>IFERROR(INDEX(Sales!$B$6:$F$5005,$T1677,MATCH(V$10,Sales!$B$5:$F$5,0)),"")</f>
        <v>0</v>
      </c>
      <c r="W1677" s="196">
        <f>IFERROR(INDEX(Sales!$B$6:$F$5005,$T1677,MATCH(W$10,Sales!$B$5:$F$5,0)),"")</f>
        <v>0</v>
      </c>
      <c r="X1677" s="196">
        <f>IFERROR(INDEX(Sales!$B$6:$F$5005,$T1677,MATCH(X$10,Sales!$B$5:$F$5,0)),"")</f>
        <v>0</v>
      </c>
      <c r="Y1677" s="220">
        <f>IFERROR(INDEX(Sales!$B$6:$F$5005,$T1677,MATCH(Y$10,Sales!$B$5:$F$5,0)),"")</f>
        <v>0</v>
      </c>
      <c r="Z1677" s="201"/>
      <c r="AA1677" s="201"/>
      <c r="AB1677" s="201" t="str">
        <f t="shared" si="162"/>
        <v>No</v>
      </c>
      <c r="AC1677" s="201" t="str">
        <f t="shared" si="163"/>
        <v/>
      </c>
      <c r="AD1677" s="201" t="str">
        <f t="shared" si="161"/>
        <v/>
      </c>
      <c r="AE1677" s="202" t="str">
        <f t="shared" si="164"/>
        <v/>
      </c>
      <c r="AF1677" s="202" t="str">
        <f t="shared" si="165"/>
        <v/>
      </c>
      <c r="AG1677" s="202" t="str">
        <f t="shared" si="166"/>
        <v/>
      </c>
      <c r="AH1677" s="202"/>
      <c r="AI1677" s="1"/>
      <c r="AJ1677" s="217"/>
      <c r="AK1677" s="217"/>
      <c r="AL1677" s="217"/>
      <c r="AM1677" s="217"/>
      <c r="AO1677" s="217"/>
    </row>
    <row r="1678" spans="20:41" x14ac:dyDescent="0.25">
      <c r="T1678" s="200">
        <v>1668</v>
      </c>
      <c r="U1678" s="197">
        <f>IFERROR(INDEX(Sales!$B$6:$F$5005,$T1678,MATCH(U$10,Sales!$B$5:$F$5,0)),"")</f>
        <v>0</v>
      </c>
      <c r="V1678" s="196">
        <f>IFERROR(INDEX(Sales!$B$6:$F$5005,$T1678,MATCH(V$10,Sales!$B$5:$F$5,0)),"")</f>
        <v>0</v>
      </c>
      <c r="W1678" s="196">
        <f>IFERROR(INDEX(Sales!$B$6:$F$5005,$T1678,MATCH(W$10,Sales!$B$5:$F$5,0)),"")</f>
        <v>0</v>
      </c>
      <c r="X1678" s="196">
        <f>IFERROR(INDEX(Sales!$B$6:$F$5005,$T1678,MATCH(X$10,Sales!$B$5:$F$5,0)),"")</f>
        <v>0</v>
      </c>
      <c r="Y1678" s="220">
        <f>IFERROR(INDEX(Sales!$B$6:$F$5005,$T1678,MATCH(Y$10,Sales!$B$5:$F$5,0)),"")</f>
        <v>0</v>
      </c>
      <c r="Z1678" s="201"/>
      <c r="AA1678" s="201"/>
      <c r="AB1678" s="201" t="str">
        <f t="shared" si="162"/>
        <v>No</v>
      </c>
      <c r="AC1678" s="201" t="str">
        <f t="shared" si="163"/>
        <v/>
      </c>
      <c r="AD1678" s="201" t="str">
        <f t="shared" si="161"/>
        <v/>
      </c>
      <c r="AE1678" s="202" t="str">
        <f t="shared" si="164"/>
        <v/>
      </c>
      <c r="AF1678" s="202" t="str">
        <f t="shared" si="165"/>
        <v/>
      </c>
      <c r="AG1678" s="202" t="str">
        <f t="shared" si="166"/>
        <v/>
      </c>
      <c r="AH1678" s="202"/>
      <c r="AI1678" s="1"/>
      <c r="AJ1678" s="217"/>
      <c r="AK1678" s="217"/>
      <c r="AL1678" s="217"/>
      <c r="AM1678" s="217"/>
      <c r="AO1678" s="217"/>
    </row>
    <row r="1679" spans="20:41" x14ac:dyDescent="0.25">
      <c r="T1679" s="200">
        <v>1669</v>
      </c>
      <c r="U1679" s="197">
        <f>IFERROR(INDEX(Sales!$B$6:$F$5005,$T1679,MATCH(U$10,Sales!$B$5:$F$5,0)),"")</f>
        <v>0</v>
      </c>
      <c r="V1679" s="196">
        <f>IFERROR(INDEX(Sales!$B$6:$F$5005,$T1679,MATCH(V$10,Sales!$B$5:$F$5,0)),"")</f>
        <v>0</v>
      </c>
      <c r="W1679" s="196">
        <f>IFERROR(INDEX(Sales!$B$6:$F$5005,$T1679,MATCH(W$10,Sales!$B$5:$F$5,0)),"")</f>
        <v>0</v>
      </c>
      <c r="X1679" s="196">
        <f>IFERROR(INDEX(Sales!$B$6:$F$5005,$T1679,MATCH(X$10,Sales!$B$5:$F$5,0)),"")</f>
        <v>0</v>
      </c>
      <c r="Y1679" s="220">
        <f>IFERROR(INDEX(Sales!$B$6:$F$5005,$T1679,MATCH(Y$10,Sales!$B$5:$F$5,0)),"")</f>
        <v>0</v>
      </c>
      <c r="Z1679" s="201"/>
      <c r="AA1679" s="201"/>
      <c r="AB1679" s="201" t="str">
        <f t="shared" si="162"/>
        <v>No</v>
      </c>
      <c r="AC1679" s="201" t="str">
        <f t="shared" si="163"/>
        <v/>
      </c>
      <c r="AD1679" s="201" t="str">
        <f t="shared" si="161"/>
        <v/>
      </c>
      <c r="AE1679" s="202" t="str">
        <f t="shared" si="164"/>
        <v/>
      </c>
      <c r="AF1679" s="202" t="str">
        <f t="shared" si="165"/>
        <v/>
      </c>
      <c r="AG1679" s="202" t="str">
        <f t="shared" si="166"/>
        <v/>
      </c>
      <c r="AH1679" s="202"/>
      <c r="AI1679" s="1"/>
      <c r="AJ1679" s="217"/>
      <c r="AK1679" s="217"/>
      <c r="AL1679" s="217"/>
      <c r="AM1679" s="217"/>
      <c r="AO1679" s="217"/>
    </row>
    <row r="1680" spans="20:41" x14ac:dyDescent="0.25">
      <c r="T1680" s="200">
        <v>1670</v>
      </c>
      <c r="U1680" s="197">
        <f>IFERROR(INDEX(Sales!$B$6:$F$5005,$T1680,MATCH(U$10,Sales!$B$5:$F$5,0)),"")</f>
        <v>0</v>
      </c>
      <c r="V1680" s="196">
        <f>IFERROR(INDEX(Sales!$B$6:$F$5005,$T1680,MATCH(V$10,Sales!$B$5:$F$5,0)),"")</f>
        <v>0</v>
      </c>
      <c r="W1680" s="196">
        <f>IFERROR(INDEX(Sales!$B$6:$F$5005,$T1680,MATCH(W$10,Sales!$B$5:$F$5,0)),"")</f>
        <v>0</v>
      </c>
      <c r="X1680" s="196">
        <f>IFERROR(INDEX(Sales!$B$6:$F$5005,$T1680,MATCH(X$10,Sales!$B$5:$F$5,0)),"")</f>
        <v>0</v>
      </c>
      <c r="Y1680" s="220">
        <f>IFERROR(INDEX(Sales!$B$6:$F$5005,$T1680,MATCH(Y$10,Sales!$B$5:$F$5,0)),"")</f>
        <v>0</v>
      </c>
      <c r="Z1680" s="201"/>
      <c r="AA1680" s="201"/>
      <c r="AB1680" s="201" t="str">
        <f t="shared" si="162"/>
        <v>No</v>
      </c>
      <c r="AC1680" s="201" t="str">
        <f t="shared" si="163"/>
        <v/>
      </c>
      <c r="AD1680" s="201" t="str">
        <f t="shared" si="161"/>
        <v/>
      </c>
      <c r="AE1680" s="202" t="str">
        <f t="shared" si="164"/>
        <v/>
      </c>
      <c r="AF1680" s="202" t="str">
        <f t="shared" si="165"/>
        <v/>
      </c>
      <c r="AG1680" s="202" t="str">
        <f t="shared" si="166"/>
        <v/>
      </c>
      <c r="AH1680" s="202"/>
      <c r="AI1680" s="1"/>
      <c r="AJ1680" s="217"/>
      <c r="AK1680" s="217"/>
      <c r="AL1680" s="217"/>
      <c r="AM1680" s="217"/>
      <c r="AO1680" s="217"/>
    </row>
    <row r="1681" spans="20:41" x14ac:dyDescent="0.25">
      <c r="T1681" s="200">
        <v>1671</v>
      </c>
      <c r="U1681" s="197">
        <f>IFERROR(INDEX(Sales!$B$6:$F$5005,$T1681,MATCH(U$10,Sales!$B$5:$F$5,0)),"")</f>
        <v>0</v>
      </c>
      <c r="V1681" s="196">
        <f>IFERROR(INDEX(Sales!$B$6:$F$5005,$T1681,MATCH(V$10,Sales!$B$5:$F$5,0)),"")</f>
        <v>0</v>
      </c>
      <c r="W1681" s="196">
        <f>IFERROR(INDEX(Sales!$B$6:$F$5005,$T1681,MATCH(W$10,Sales!$B$5:$F$5,0)),"")</f>
        <v>0</v>
      </c>
      <c r="X1681" s="196">
        <f>IFERROR(INDEX(Sales!$B$6:$F$5005,$T1681,MATCH(X$10,Sales!$B$5:$F$5,0)),"")</f>
        <v>0</v>
      </c>
      <c r="Y1681" s="220">
        <f>IFERROR(INDEX(Sales!$B$6:$F$5005,$T1681,MATCH(Y$10,Sales!$B$5:$F$5,0)),"")</f>
        <v>0</v>
      </c>
      <c r="Z1681" s="201"/>
      <c r="AA1681" s="201"/>
      <c r="AB1681" s="201" t="str">
        <f t="shared" si="162"/>
        <v>No</v>
      </c>
      <c r="AC1681" s="201" t="str">
        <f t="shared" si="163"/>
        <v/>
      </c>
      <c r="AD1681" s="201" t="str">
        <f t="shared" si="161"/>
        <v/>
      </c>
      <c r="AE1681" s="202" t="str">
        <f t="shared" si="164"/>
        <v/>
      </c>
      <c r="AF1681" s="202" t="str">
        <f t="shared" si="165"/>
        <v/>
      </c>
      <c r="AG1681" s="202" t="str">
        <f t="shared" si="166"/>
        <v/>
      </c>
      <c r="AH1681" s="202"/>
      <c r="AI1681" s="1"/>
      <c r="AJ1681" s="217"/>
      <c r="AK1681" s="217"/>
      <c r="AL1681" s="217"/>
      <c r="AM1681" s="217"/>
      <c r="AO1681" s="217"/>
    </row>
    <row r="1682" spans="20:41" x14ac:dyDescent="0.25">
      <c r="T1682" s="200">
        <v>1672</v>
      </c>
      <c r="U1682" s="197">
        <f>IFERROR(INDEX(Sales!$B$6:$F$5005,$T1682,MATCH(U$10,Sales!$B$5:$F$5,0)),"")</f>
        <v>0</v>
      </c>
      <c r="V1682" s="196">
        <f>IFERROR(INDEX(Sales!$B$6:$F$5005,$T1682,MATCH(V$10,Sales!$B$5:$F$5,0)),"")</f>
        <v>0</v>
      </c>
      <c r="W1682" s="196">
        <f>IFERROR(INDEX(Sales!$B$6:$F$5005,$T1682,MATCH(W$10,Sales!$B$5:$F$5,0)),"")</f>
        <v>0</v>
      </c>
      <c r="X1682" s="196">
        <f>IFERROR(INDEX(Sales!$B$6:$F$5005,$T1682,MATCH(X$10,Sales!$B$5:$F$5,0)),"")</f>
        <v>0</v>
      </c>
      <c r="Y1682" s="220">
        <f>IFERROR(INDEX(Sales!$B$6:$F$5005,$T1682,MATCH(Y$10,Sales!$B$5:$F$5,0)),"")</f>
        <v>0</v>
      </c>
      <c r="Z1682" s="201"/>
      <c r="AA1682" s="201"/>
      <c r="AB1682" s="201" t="str">
        <f t="shared" si="162"/>
        <v>No</v>
      </c>
      <c r="AC1682" s="201" t="str">
        <f t="shared" si="163"/>
        <v/>
      </c>
      <c r="AD1682" s="201" t="str">
        <f t="shared" si="161"/>
        <v/>
      </c>
      <c r="AE1682" s="202" t="str">
        <f t="shared" si="164"/>
        <v/>
      </c>
      <c r="AF1682" s="202" t="str">
        <f t="shared" si="165"/>
        <v/>
      </c>
      <c r="AG1682" s="202" t="str">
        <f t="shared" si="166"/>
        <v/>
      </c>
      <c r="AH1682" s="202"/>
      <c r="AI1682" s="1"/>
      <c r="AJ1682" s="217"/>
      <c r="AK1682" s="217"/>
      <c r="AL1682" s="217"/>
      <c r="AM1682" s="217"/>
      <c r="AO1682" s="217"/>
    </row>
    <row r="1683" spans="20:41" x14ac:dyDescent="0.25">
      <c r="T1683" s="200">
        <v>1673</v>
      </c>
      <c r="U1683" s="197">
        <f>IFERROR(INDEX(Sales!$B$6:$F$5005,$T1683,MATCH(U$10,Sales!$B$5:$F$5,0)),"")</f>
        <v>0</v>
      </c>
      <c r="V1683" s="196">
        <f>IFERROR(INDEX(Sales!$B$6:$F$5005,$T1683,MATCH(V$10,Sales!$B$5:$F$5,0)),"")</f>
        <v>0</v>
      </c>
      <c r="W1683" s="196">
        <f>IFERROR(INDEX(Sales!$B$6:$F$5005,$T1683,MATCH(W$10,Sales!$B$5:$F$5,0)),"")</f>
        <v>0</v>
      </c>
      <c r="X1683" s="196">
        <f>IFERROR(INDEX(Sales!$B$6:$F$5005,$T1683,MATCH(X$10,Sales!$B$5:$F$5,0)),"")</f>
        <v>0</v>
      </c>
      <c r="Y1683" s="220">
        <f>IFERROR(INDEX(Sales!$B$6:$F$5005,$T1683,MATCH(Y$10,Sales!$B$5:$F$5,0)),"")</f>
        <v>0</v>
      </c>
      <c r="Z1683" s="201"/>
      <c r="AA1683" s="201"/>
      <c r="AB1683" s="201" t="str">
        <f t="shared" si="162"/>
        <v>No</v>
      </c>
      <c r="AC1683" s="201" t="str">
        <f t="shared" si="163"/>
        <v/>
      </c>
      <c r="AD1683" s="201" t="str">
        <f t="shared" si="161"/>
        <v/>
      </c>
      <c r="AE1683" s="202" t="str">
        <f t="shared" si="164"/>
        <v/>
      </c>
      <c r="AF1683" s="202" t="str">
        <f t="shared" si="165"/>
        <v/>
      </c>
      <c r="AG1683" s="202" t="str">
        <f t="shared" si="166"/>
        <v/>
      </c>
      <c r="AH1683" s="202"/>
      <c r="AI1683" s="1"/>
      <c r="AJ1683" s="217"/>
      <c r="AK1683" s="217"/>
      <c r="AL1683" s="217"/>
      <c r="AM1683" s="217"/>
      <c r="AO1683" s="217"/>
    </row>
    <row r="1684" spans="20:41" x14ac:dyDescent="0.25">
      <c r="T1684" s="200">
        <v>1674</v>
      </c>
      <c r="U1684" s="197">
        <f>IFERROR(INDEX(Sales!$B$6:$F$5005,$T1684,MATCH(U$10,Sales!$B$5:$F$5,0)),"")</f>
        <v>0</v>
      </c>
      <c r="V1684" s="196">
        <f>IFERROR(INDEX(Sales!$B$6:$F$5005,$T1684,MATCH(V$10,Sales!$B$5:$F$5,0)),"")</f>
        <v>0</v>
      </c>
      <c r="W1684" s="196">
        <f>IFERROR(INDEX(Sales!$B$6:$F$5005,$T1684,MATCH(W$10,Sales!$B$5:$F$5,0)),"")</f>
        <v>0</v>
      </c>
      <c r="X1684" s="196">
        <f>IFERROR(INDEX(Sales!$B$6:$F$5005,$T1684,MATCH(X$10,Sales!$B$5:$F$5,0)),"")</f>
        <v>0</v>
      </c>
      <c r="Y1684" s="220">
        <f>IFERROR(INDEX(Sales!$B$6:$F$5005,$T1684,MATCH(Y$10,Sales!$B$5:$F$5,0)),"")</f>
        <v>0</v>
      </c>
      <c r="Z1684" s="201"/>
      <c r="AA1684" s="201"/>
      <c r="AB1684" s="201" t="str">
        <f t="shared" si="162"/>
        <v>No</v>
      </c>
      <c r="AC1684" s="201" t="str">
        <f t="shared" si="163"/>
        <v/>
      </c>
      <c r="AD1684" s="201" t="str">
        <f t="shared" si="161"/>
        <v/>
      </c>
      <c r="AE1684" s="202" t="str">
        <f t="shared" si="164"/>
        <v/>
      </c>
      <c r="AF1684" s="202" t="str">
        <f t="shared" si="165"/>
        <v/>
      </c>
      <c r="AG1684" s="202" t="str">
        <f t="shared" si="166"/>
        <v/>
      </c>
      <c r="AH1684" s="202"/>
      <c r="AI1684" s="1"/>
      <c r="AJ1684" s="217"/>
      <c r="AK1684" s="217"/>
      <c r="AL1684" s="217"/>
      <c r="AM1684" s="217"/>
      <c r="AO1684" s="217"/>
    </row>
    <row r="1685" spans="20:41" x14ac:dyDescent="0.25">
      <c r="T1685" s="200">
        <v>1675</v>
      </c>
      <c r="U1685" s="197">
        <f>IFERROR(INDEX(Sales!$B$6:$F$5005,$T1685,MATCH(U$10,Sales!$B$5:$F$5,0)),"")</f>
        <v>0</v>
      </c>
      <c r="V1685" s="196">
        <f>IFERROR(INDEX(Sales!$B$6:$F$5005,$T1685,MATCH(V$10,Sales!$B$5:$F$5,0)),"")</f>
        <v>0</v>
      </c>
      <c r="W1685" s="196">
        <f>IFERROR(INDEX(Sales!$B$6:$F$5005,$T1685,MATCH(W$10,Sales!$B$5:$F$5,0)),"")</f>
        <v>0</v>
      </c>
      <c r="X1685" s="196">
        <f>IFERROR(INDEX(Sales!$B$6:$F$5005,$T1685,MATCH(X$10,Sales!$B$5:$F$5,0)),"")</f>
        <v>0</v>
      </c>
      <c r="Y1685" s="220">
        <f>IFERROR(INDEX(Sales!$B$6:$F$5005,$T1685,MATCH(Y$10,Sales!$B$5:$F$5,0)),"")</f>
        <v>0</v>
      </c>
      <c r="Z1685" s="201"/>
      <c r="AA1685" s="201"/>
      <c r="AB1685" s="201" t="str">
        <f t="shared" si="162"/>
        <v>No</v>
      </c>
      <c r="AC1685" s="201" t="str">
        <f t="shared" si="163"/>
        <v/>
      </c>
      <c r="AD1685" s="201" t="str">
        <f t="shared" si="161"/>
        <v/>
      </c>
      <c r="AE1685" s="202" t="str">
        <f t="shared" si="164"/>
        <v/>
      </c>
      <c r="AF1685" s="202" t="str">
        <f t="shared" si="165"/>
        <v/>
      </c>
      <c r="AG1685" s="202" t="str">
        <f t="shared" si="166"/>
        <v/>
      </c>
      <c r="AH1685" s="202"/>
      <c r="AI1685" s="1"/>
      <c r="AJ1685" s="217"/>
      <c r="AK1685" s="217"/>
      <c r="AL1685" s="217"/>
      <c r="AM1685" s="217"/>
      <c r="AO1685" s="217"/>
    </row>
    <row r="1686" spans="20:41" x14ac:dyDescent="0.25">
      <c r="T1686" s="200">
        <v>1676</v>
      </c>
      <c r="U1686" s="197">
        <f>IFERROR(INDEX(Sales!$B$6:$F$5005,$T1686,MATCH(U$10,Sales!$B$5:$F$5,0)),"")</f>
        <v>0</v>
      </c>
      <c r="V1686" s="196">
        <f>IFERROR(INDEX(Sales!$B$6:$F$5005,$T1686,MATCH(V$10,Sales!$B$5:$F$5,0)),"")</f>
        <v>0</v>
      </c>
      <c r="W1686" s="196">
        <f>IFERROR(INDEX(Sales!$B$6:$F$5005,$T1686,MATCH(W$10,Sales!$B$5:$F$5,0)),"")</f>
        <v>0</v>
      </c>
      <c r="X1686" s="196">
        <f>IFERROR(INDEX(Sales!$B$6:$F$5005,$T1686,MATCH(X$10,Sales!$B$5:$F$5,0)),"")</f>
        <v>0</v>
      </c>
      <c r="Y1686" s="220">
        <f>IFERROR(INDEX(Sales!$B$6:$F$5005,$T1686,MATCH(Y$10,Sales!$B$5:$F$5,0)),"")</f>
        <v>0</v>
      </c>
      <c r="Z1686" s="201"/>
      <c r="AA1686" s="201"/>
      <c r="AB1686" s="201" t="str">
        <f t="shared" si="162"/>
        <v>No</v>
      </c>
      <c r="AC1686" s="201" t="str">
        <f t="shared" si="163"/>
        <v/>
      </c>
      <c r="AD1686" s="201" t="str">
        <f t="shared" si="161"/>
        <v/>
      </c>
      <c r="AE1686" s="202" t="str">
        <f t="shared" si="164"/>
        <v/>
      </c>
      <c r="AF1686" s="202" t="str">
        <f t="shared" si="165"/>
        <v/>
      </c>
      <c r="AG1686" s="202" t="str">
        <f t="shared" si="166"/>
        <v/>
      </c>
      <c r="AH1686" s="202"/>
      <c r="AI1686" s="1"/>
      <c r="AJ1686" s="217"/>
      <c r="AK1686" s="217"/>
      <c r="AL1686" s="217"/>
      <c r="AM1686" s="217"/>
      <c r="AO1686" s="217"/>
    </row>
    <row r="1687" spans="20:41" x14ac:dyDescent="0.25">
      <c r="T1687" s="200">
        <v>1677</v>
      </c>
      <c r="U1687" s="197">
        <f>IFERROR(INDEX(Sales!$B$6:$F$5005,$T1687,MATCH(U$10,Sales!$B$5:$F$5,0)),"")</f>
        <v>0</v>
      </c>
      <c r="V1687" s="196">
        <f>IFERROR(INDEX(Sales!$B$6:$F$5005,$T1687,MATCH(V$10,Sales!$B$5:$F$5,0)),"")</f>
        <v>0</v>
      </c>
      <c r="W1687" s="196">
        <f>IFERROR(INDEX(Sales!$B$6:$F$5005,$T1687,MATCH(W$10,Sales!$B$5:$F$5,0)),"")</f>
        <v>0</v>
      </c>
      <c r="X1687" s="196">
        <f>IFERROR(INDEX(Sales!$B$6:$F$5005,$T1687,MATCH(X$10,Sales!$B$5:$F$5,0)),"")</f>
        <v>0</v>
      </c>
      <c r="Y1687" s="220">
        <f>IFERROR(INDEX(Sales!$B$6:$F$5005,$T1687,MATCH(Y$10,Sales!$B$5:$F$5,0)),"")</f>
        <v>0</v>
      </c>
      <c r="Z1687" s="201"/>
      <c r="AA1687" s="201"/>
      <c r="AB1687" s="201" t="str">
        <f t="shared" si="162"/>
        <v>No</v>
      </c>
      <c r="AC1687" s="201" t="str">
        <f t="shared" si="163"/>
        <v/>
      </c>
      <c r="AD1687" s="201" t="str">
        <f t="shared" si="161"/>
        <v/>
      </c>
      <c r="AE1687" s="202" t="str">
        <f t="shared" si="164"/>
        <v/>
      </c>
      <c r="AF1687" s="202" t="str">
        <f t="shared" si="165"/>
        <v/>
      </c>
      <c r="AG1687" s="202" t="str">
        <f t="shared" si="166"/>
        <v/>
      </c>
      <c r="AH1687" s="202"/>
      <c r="AI1687" s="1"/>
      <c r="AJ1687" s="217"/>
      <c r="AK1687" s="217"/>
      <c r="AL1687" s="217"/>
      <c r="AM1687" s="217"/>
      <c r="AO1687" s="217"/>
    </row>
    <row r="1688" spans="20:41" x14ac:dyDescent="0.25">
      <c r="T1688" s="200">
        <v>1678</v>
      </c>
      <c r="U1688" s="197">
        <f>IFERROR(INDEX(Sales!$B$6:$F$5005,$T1688,MATCH(U$10,Sales!$B$5:$F$5,0)),"")</f>
        <v>0</v>
      </c>
      <c r="V1688" s="196">
        <f>IFERROR(INDEX(Sales!$B$6:$F$5005,$T1688,MATCH(V$10,Sales!$B$5:$F$5,0)),"")</f>
        <v>0</v>
      </c>
      <c r="W1688" s="196">
        <f>IFERROR(INDEX(Sales!$B$6:$F$5005,$T1688,MATCH(W$10,Sales!$B$5:$F$5,0)),"")</f>
        <v>0</v>
      </c>
      <c r="X1688" s="196">
        <f>IFERROR(INDEX(Sales!$B$6:$F$5005,$T1688,MATCH(X$10,Sales!$B$5:$F$5,0)),"")</f>
        <v>0</v>
      </c>
      <c r="Y1688" s="220">
        <f>IFERROR(INDEX(Sales!$B$6:$F$5005,$T1688,MATCH(Y$10,Sales!$B$5:$F$5,0)),"")</f>
        <v>0</v>
      </c>
      <c r="Z1688" s="201"/>
      <c r="AA1688" s="201"/>
      <c r="AB1688" s="201" t="str">
        <f t="shared" si="162"/>
        <v>No</v>
      </c>
      <c r="AC1688" s="201" t="str">
        <f t="shared" si="163"/>
        <v/>
      </c>
      <c r="AD1688" s="201" t="str">
        <f t="shared" si="161"/>
        <v/>
      </c>
      <c r="AE1688" s="202" t="str">
        <f t="shared" si="164"/>
        <v/>
      </c>
      <c r="AF1688" s="202" t="str">
        <f t="shared" si="165"/>
        <v/>
      </c>
      <c r="AG1688" s="202" t="str">
        <f t="shared" si="166"/>
        <v/>
      </c>
      <c r="AH1688" s="202"/>
      <c r="AI1688" s="1"/>
      <c r="AJ1688" s="217"/>
      <c r="AK1688" s="217"/>
      <c r="AL1688" s="217"/>
      <c r="AM1688" s="217"/>
      <c r="AO1688" s="217"/>
    </row>
    <row r="1689" spans="20:41" x14ac:dyDescent="0.25">
      <c r="T1689" s="200">
        <v>1679</v>
      </c>
      <c r="U1689" s="197">
        <f>IFERROR(INDEX(Sales!$B$6:$F$5005,$T1689,MATCH(U$10,Sales!$B$5:$F$5,0)),"")</f>
        <v>0</v>
      </c>
      <c r="V1689" s="196">
        <f>IFERROR(INDEX(Sales!$B$6:$F$5005,$T1689,MATCH(V$10,Sales!$B$5:$F$5,0)),"")</f>
        <v>0</v>
      </c>
      <c r="W1689" s="196">
        <f>IFERROR(INDEX(Sales!$B$6:$F$5005,$T1689,MATCH(W$10,Sales!$B$5:$F$5,0)),"")</f>
        <v>0</v>
      </c>
      <c r="X1689" s="196">
        <f>IFERROR(INDEX(Sales!$B$6:$F$5005,$T1689,MATCH(X$10,Sales!$B$5:$F$5,0)),"")</f>
        <v>0</v>
      </c>
      <c r="Y1689" s="220">
        <f>IFERROR(INDEX(Sales!$B$6:$F$5005,$T1689,MATCH(Y$10,Sales!$B$5:$F$5,0)),"")</f>
        <v>0</v>
      </c>
      <c r="Z1689" s="201"/>
      <c r="AA1689" s="201"/>
      <c r="AB1689" s="201" t="str">
        <f t="shared" si="162"/>
        <v>No</v>
      </c>
      <c r="AC1689" s="201" t="str">
        <f t="shared" si="163"/>
        <v/>
      </c>
      <c r="AD1689" s="201" t="str">
        <f t="shared" si="161"/>
        <v/>
      </c>
      <c r="AE1689" s="202" t="str">
        <f t="shared" si="164"/>
        <v/>
      </c>
      <c r="AF1689" s="202" t="str">
        <f t="shared" si="165"/>
        <v/>
      </c>
      <c r="AG1689" s="202" t="str">
        <f t="shared" si="166"/>
        <v/>
      </c>
      <c r="AH1689" s="202"/>
      <c r="AI1689" s="1"/>
      <c r="AJ1689" s="217"/>
      <c r="AK1689" s="217"/>
      <c r="AL1689" s="217"/>
      <c r="AM1689" s="217"/>
      <c r="AO1689" s="217"/>
    </row>
    <row r="1690" spans="20:41" x14ac:dyDescent="0.25">
      <c r="T1690" s="200">
        <v>1680</v>
      </c>
      <c r="U1690" s="197">
        <f>IFERROR(INDEX(Sales!$B$6:$F$5005,$T1690,MATCH(U$10,Sales!$B$5:$F$5,0)),"")</f>
        <v>0</v>
      </c>
      <c r="V1690" s="196">
        <f>IFERROR(INDEX(Sales!$B$6:$F$5005,$T1690,MATCH(V$10,Sales!$B$5:$F$5,0)),"")</f>
        <v>0</v>
      </c>
      <c r="W1690" s="196">
        <f>IFERROR(INDEX(Sales!$B$6:$F$5005,$T1690,MATCH(W$10,Sales!$B$5:$F$5,0)),"")</f>
        <v>0</v>
      </c>
      <c r="X1690" s="196">
        <f>IFERROR(INDEX(Sales!$B$6:$F$5005,$T1690,MATCH(X$10,Sales!$B$5:$F$5,0)),"")</f>
        <v>0</v>
      </c>
      <c r="Y1690" s="220">
        <f>IFERROR(INDEX(Sales!$B$6:$F$5005,$T1690,MATCH(Y$10,Sales!$B$5:$F$5,0)),"")</f>
        <v>0</v>
      </c>
      <c r="Z1690" s="201"/>
      <c r="AA1690" s="201"/>
      <c r="AB1690" s="201" t="str">
        <f t="shared" si="162"/>
        <v>No</v>
      </c>
      <c r="AC1690" s="201" t="str">
        <f t="shared" si="163"/>
        <v/>
      </c>
      <c r="AD1690" s="201" t="str">
        <f t="shared" si="161"/>
        <v/>
      </c>
      <c r="AE1690" s="202" t="str">
        <f t="shared" si="164"/>
        <v/>
      </c>
      <c r="AF1690" s="202" t="str">
        <f t="shared" si="165"/>
        <v/>
      </c>
      <c r="AG1690" s="202" t="str">
        <f t="shared" si="166"/>
        <v/>
      </c>
      <c r="AH1690" s="202"/>
      <c r="AI1690" s="1"/>
      <c r="AJ1690" s="217"/>
      <c r="AK1690" s="217"/>
      <c r="AL1690" s="217"/>
      <c r="AM1690" s="217"/>
      <c r="AO1690" s="217"/>
    </row>
    <row r="1691" spans="20:41" x14ac:dyDescent="0.25">
      <c r="T1691" s="200">
        <v>1681</v>
      </c>
      <c r="U1691" s="197">
        <f>IFERROR(INDEX(Sales!$B$6:$F$5005,$T1691,MATCH(U$10,Sales!$B$5:$F$5,0)),"")</f>
        <v>0</v>
      </c>
      <c r="V1691" s="196">
        <f>IFERROR(INDEX(Sales!$B$6:$F$5005,$T1691,MATCH(V$10,Sales!$B$5:$F$5,0)),"")</f>
        <v>0</v>
      </c>
      <c r="W1691" s="196">
        <f>IFERROR(INDEX(Sales!$B$6:$F$5005,$T1691,MATCH(W$10,Sales!$B$5:$F$5,0)),"")</f>
        <v>0</v>
      </c>
      <c r="X1691" s="196">
        <f>IFERROR(INDEX(Sales!$B$6:$F$5005,$T1691,MATCH(X$10,Sales!$B$5:$F$5,0)),"")</f>
        <v>0</v>
      </c>
      <c r="Y1691" s="220">
        <f>IFERROR(INDEX(Sales!$B$6:$F$5005,$T1691,MATCH(Y$10,Sales!$B$5:$F$5,0)),"")</f>
        <v>0</v>
      </c>
      <c r="Z1691" s="201"/>
      <c r="AA1691" s="201"/>
      <c r="AB1691" s="201" t="str">
        <f t="shared" si="162"/>
        <v>No</v>
      </c>
      <c r="AC1691" s="201" t="str">
        <f t="shared" si="163"/>
        <v/>
      </c>
      <c r="AD1691" s="201" t="str">
        <f t="shared" si="161"/>
        <v/>
      </c>
      <c r="AE1691" s="202" t="str">
        <f t="shared" si="164"/>
        <v/>
      </c>
      <c r="AF1691" s="202" t="str">
        <f t="shared" si="165"/>
        <v/>
      </c>
      <c r="AG1691" s="202" t="str">
        <f t="shared" si="166"/>
        <v/>
      </c>
      <c r="AH1691" s="202"/>
      <c r="AI1691" s="1"/>
      <c r="AJ1691" s="217"/>
      <c r="AK1691" s="217"/>
      <c r="AL1691" s="217"/>
      <c r="AM1691" s="217"/>
      <c r="AO1691" s="217"/>
    </row>
    <row r="1692" spans="20:41" x14ac:dyDescent="0.25">
      <c r="T1692" s="200">
        <v>1682</v>
      </c>
      <c r="U1692" s="197">
        <f>IFERROR(INDEX(Sales!$B$6:$F$5005,$T1692,MATCH(U$10,Sales!$B$5:$F$5,0)),"")</f>
        <v>0</v>
      </c>
      <c r="V1692" s="196">
        <f>IFERROR(INDEX(Sales!$B$6:$F$5005,$T1692,MATCH(V$10,Sales!$B$5:$F$5,0)),"")</f>
        <v>0</v>
      </c>
      <c r="W1692" s="196">
        <f>IFERROR(INDEX(Sales!$B$6:$F$5005,$T1692,MATCH(W$10,Sales!$B$5:$F$5,0)),"")</f>
        <v>0</v>
      </c>
      <c r="X1692" s="196">
        <f>IFERROR(INDEX(Sales!$B$6:$F$5005,$T1692,MATCH(X$10,Sales!$B$5:$F$5,0)),"")</f>
        <v>0</v>
      </c>
      <c r="Y1692" s="220">
        <f>IFERROR(INDEX(Sales!$B$6:$F$5005,$T1692,MATCH(Y$10,Sales!$B$5:$F$5,0)),"")</f>
        <v>0</v>
      </c>
      <c r="Z1692" s="201"/>
      <c r="AA1692" s="201"/>
      <c r="AB1692" s="201" t="str">
        <f t="shared" si="162"/>
        <v>No</v>
      </c>
      <c r="AC1692" s="201" t="str">
        <f t="shared" si="163"/>
        <v/>
      </c>
      <c r="AD1692" s="201" t="str">
        <f t="shared" si="161"/>
        <v/>
      </c>
      <c r="AE1692" s="202" t="str">
        <f t="shared" si="164"/>
        <v/>
      </c>
      <c r="AF1692" s="202" t="str">
        <f t="shared" si="165"/>
        <v/>
      </c>
      <c r="AG1692" s="202" t="str">
        <f t="shared" si="166"/>
        <v/>
      </c>
      <c r="AH1692" s="202"/>
      <c r="AI1692" s="1"/>
      <c r="AJ1692" s="217"/>
      <c r="AK1692" s="217"/>
      <c r="AL1692" s="217"/>
      <c r="AM1692" s="217"/>
      <c r="AO1692" s="217"/>
    </row>
    <row r="1693" spans="20:41" x14ac:dyDescent="0.25">
      <c r="T1693" s="200">
        <v>1683</v>
      </c>
      <c r="U1693" s="197">
        <f>IFERROR(INDEX(Sales!$B$6:$F$5005,$T1693,MATCH(U$10,Sales!$B$5:$F$5,0)),"")</f>
        <v>0</v>
      </c>
      <c r="V1693" s="196">
        <f>IFERROR(INDEX(Sales!$B$6:$F$5005,$T1693,MATCH(V$10,Sales!$B$5:$F$5,0)),"")</f>
        <v>0</v>
      </c>
      <c r="W1693" s="196">
        <f>IFERROR(INDEX(Sales!$B$6:$F$5005,$T1693,MATCH(W$10,Sales!$B$5:$F$5,0)),"")</f>
        <v>0</v>
      </c>
      <c r="X1693" s="196">
        <f>IFERROR(INDEX(Sales!$B$6:$F$5005,$T1693,MATCH(X$10,Sales!$B$5:$F$5,0)),"")</f>
        <v>0</v>
      </c>
      <c r="Y1693" s="220">
        <f>IFERROR(INDEX(Sales!$B$6:$F$5005,$T1693,MATCH(Y$10,Sales!$B$5:$F$5,0)),"")</f>
        <v>0</v>
      </c>
      <c r="Z1693" s="201"/>
      <c r="AA1693" s="201"/>
      <c r="AB1693" s="201" t="str">
        <f t="shared" si="162"/>
        <v>No</v>
      </c>
      <c r="AC1693" s="201" t="str">
        <f t="shared" si="163"/>
        <v/>
      </c>
      <c r="AD1693" s="201" t="str">
        <f t="shared" si="161"/>
        <v/>
      </c>
      <c r="AE1693" s="202" t="str">
        <f t="shared" si="164"/>
        <v/>
      </c>
      <c r="AF1693" s="202" t="str">
        <f t="shared" si="165"/>
        <v/>
      </c>
      <c r="AG1693" s="202" t="str">
        <f t="shared" si="166"/>
        <v/>
      </c>
      <c r="AH1693" s="202"/>
      <c r="AI1693" s="1"/>
      <c r="AJ1693" s="217"/>
      <c r="AK1693" s="217"/>
      <c r="AL1693" s="217"/>
      <c r="AM1693" s="217"/>
      <c r="AO1693" s="217"/>
    </row>
    <row r="1694" spans="20:41" x14ac:dyDescent="0.25">
      <c r="T1694" s="200">
        <v>1684</v>
      </c>
      <c r="U1694" s="197">
        <f>IFERROR(INDEX(Sales!$B$6:$F$5005,$T1694,MATCH(U$10,Sales!$B$5:$F$5,0)),"")</f>
        <v>0</v>
      </c>
      <c r="V1694" s="196">
        <f>IFERROR(INDEX(Sales!$B$6:$F$5005,$T1694,MATCH(V$10,Sales!$B$5:$F$5,0)),"")</f>
        <v>0</v>
      </c>
      <c r="W1694" s="196">
        <f>IFERROR(INDEX(Sales!$B$6:$F$5005,$T1694,MATCH(W$10,Sales!$B$5:$F$5,0)),"")</f>
        <v>0</v>
      </c>
      <c r="X1694" s="196">
        <f>IFERROR(INDEX(Sales!$B$6:$F$5005,$T1694,MATCH(X$10,Sales!$B$5:$F$5,0)),"")</f>
        <v>0</v>
      </c>
      <c r="Y1694" s="220">
        <f>IFERROR(INDEX(Sales!$B$6:$F$5005,$T1694,MATCH(Y$10,Sales!$B$5:$F$5,0)),"")</f>
        <v>0</v>
      </c>
      <c r="Z1694" s="201"/>
      <c r="AA1694" s="201"/>
      <c r="AB1694" s="201" t="str">
        <f t="shared" si="162"/>
        <v>No</v>
      </c>
      <c r="AC1694" s="201" t="str">
        <f t="shared" si="163"/>
        <v/>
      </c>
      <c r="AD1694" s="201" t="str">
        <f t="shared" si="161"/>
        <v/>
      </c>
      <c r="AE1694" s="202" t="str">
        <f t="shared" si="164"/>
        <v/>
      </c>
      <c r="AF1694" s="202" t="str">
        <f t="shared" si="165"/>
        <v/>
      </c>
      <c r="AG1694" s="202" t="str">
        <f t="shared" si="166"/>
        <v/>
      </c>
      <c r="AH1694" s="202"/>
      <c r="AI1694" s="1"/>
      <c r="AJ1694" s="217"/>
      <c r="AK1694" s="217"/>
      <c r="AL1694" s="217"/>
      <c r="AM1694" s="217"/>
      <c r="AO1694" s="217"/>
    </row>
    <row r="1695" spans="20:41" x14ac:dyDescent="0.25">
      <c r="T1695" s="200">
        <v>1685</v>
      </c>
      <c r="U1695" s="197">
        <f>IFERROR(INDEX(Sales!$B$6:$F$5005,$T1695,MATCH(U$10,Sales!$B$5:$F$5,0)),"")</f>
        <v>0</v>
      </c>
      <c r="V1695" s="196">
        <f>IFERROR(INDEX(Sales!$B$6:$F$5005,$T1695,MATCH(V$10,Sales!$B$5:$F$5,0)),"")</f>
        <v>0</v>
      </c>
      <c r="W1695" s="196">
        <f>IFERROR(INDEX(Sales!$B$6:$F$5005,$T1695,MATCH(W$10,Sales!$B$5:$F$5,0)),"")</f>
        <v>0</v>
      </c>
      <c r="X1695" s="196">
        <f>IFERROR(INDEX(Sales!$B$6:$F$5005,$T1695,MATCH(X$10,Sales!$B$5:$F$5,0)),"")</f>
        <v>0</v>
      </c>
      <c r="Y1695" s="220">
        <f>IFERROR(INDEX(Sales!$B$6:$F$5005,$T1695,MATCH(Y$10,Sales!$B$5:$F$5,0)),"")</f>
        <v>0</v>
      </c>
      <c r="Z1695" s="201"/>
      <c r="AA1695" s="201"/>
      <c r="AB1695" s="201" t="str">
        <f t="shared" si="162"/>
        <v>No</v>
      </c>
      <c r="AC1695" s="201" t="str">
        <f t="shared" si="163"/>
        <v/>
      </c>
      <c r="AD1695" s="201" t="str">
        <f t="shared" si="161"/>
        <v/>
      </c>
      <c r="AE1695" s="202" t="str">
        <f t="shared" si="164"/>
        <v/>
      </c>
      <c r="AF1695" s="202" t="str">
        <f t="shared" si="165"/>
        <v/>
      </c>
      <c r="AG1695" s="202" t="str">
        <f t="shared" si="166"/>
        <v/>
      </c>
      <c r="AH1695" s="202"/>
      <c r="AI1695" s="1"/>
      <c r="AJ1695" s="217"/>
      <c r="AK1695" s="217"/>
      <c r="AL1695" s="217"/>
      <c r="AM1695" s="217"/>
      <c r="AO1695" s="217"/>
    </row>
    <row r="1696" spans="20:41" x14ac:dyDescent="0.25">
      <c r="T1696" s="200">
        <v>1686</v>
      </c>
      <c r="U1696" s="197">
        <f>IFERROR(INDEX(Sales!$B$6:$F$5005,$T1696,MATCH(U$10,Sales!$B$5:$F$5,0)),"")</f>
        <v>0</v>
      </c>
      <c r="V1696" s="196">
        <f>IFERROR(INDEX(Sales!$B$6:$F$5005,$T1696,MATCH(V$10,Sales!$B$5:$F$5,0)),"")</f>
        <v>0</v>
      </c>
      <c r="W1696" s="196">
        <f>IFERROR(INDEX(Sales!$B$6:$F$5005,$T1696,MATCH(W$10,Sales!$B$5:$F$5,0)),"")</f>
        <v>0</v>
      </c>
      <c r="X1696" s="196">
        <f>IFERROR(INDEX(Sales!$B$6:$F$5005,$T1696,MATCH(X$10,Sales!$B$5:$F$5,0)),"")</f>
        <v>0</v>
      </c>
      <c r="Y1696" s="220">
        <f>IFERROR(INDEX(Sales!$B$6:$F$5005,$T1696,MATCH(Y$10,Sales!$B$5:$F$5,0)),"")</f>
        <v>0</v>
      </c>
      <c r="Z1696" s="201"/>
      <c r="AA1696" s="201"/>
      <c r="AB1696" s="201" t="str">
        <f t="shared" si="162"/>
        <v>No</v>
      </c>
      <c r="AC1696" s="201" t="str">
        <f t="shared" si="163"/>
        <v/>
      </c>
      <c r="AD1696" s="201" t="str">
        <f t="shared" si="161"/>
        <v/>
      </c>
      <c r="AE1696" s="202" t="str">
        <f t="shared" si="164"/>
        <v/>
      </c>
      <c r="AF1696" s="202" t="str">
        <f t="shared" si="165"/>
        <v/>
      </c>
      <c r="AG1696" s="202" t="str">
        <f t="shared" si="166"/>
        <v/>
      </c>
      <c r="AH1696" s="202"/>
      <c r="AI1696" s="1"/>
      <c r="AJ1696" s="217"/>
      <c r="AK1696" s="217"/>
      <c r="AL1696" s="217"/>
      <c r="AM1696" s="217"/>
      <c r="AO1696" s="217"/>
    </row>
    <row r="1697" spans="20:41" x14ac:dyDescent="0.25">
      <c r="T1697" s="200">
        <v>1687</v>
      </c>
      <c r="U1697" s="197">
        <f>IFERROR(INDEX(Sales!$B$6:$F$5005,$T1697,MATCH(U$10,Sales!$B$5:$F$5,0)),"")</f>
        <v>0</v>
      </c>
      <c r="V1697" s="196">
        <f>IFERROR(INDEX(Sales!$B$6:$F$5005,$T1697,MATCH(V$10,Sales!$B$5:$F$5,0)),"")</f>
        <v>0</v>
      </c>
      <c r="W1697" s="196">
        <f>IFERROR(INDEX(Sales!$B$6:$F$5005,$T1697,MATCH(W$10,Sales!$B$5:$F$5,0)),"")</f>
        <v>0</v>
      </c>
      <c r="X1697" s="196">
        <f>IFERROR(INDEX(Sales!$B$6:$F$5005,$T1697,MATCH(X$10,Sales!$B$5:$F$5,0)),"")</f>
        <v>0</v>
      </c>
      <c r="Y1697" s="220">
        <f>IFERROR(INDEX(Sales!$B$6:$F$5005,$T1697,MATCH(Y$10,Sales!$B$5:$F$5,0)),"")</f>
        <v>0</v>
      </c>
      <c r="Z1697" s="201"/>
      <c r="AA1697" s="201"/>
      <c r="AB1697" s="201" t="str">
        <f t="shared" si="162"/>
        <v>No</v>
      </c>
      <c r="AC1697" s="201" t="str">
        <f t="shared" si="163"/>
        <v/>
      </c>
      <c r="AD1697" s="201" t="str">
        <f t="shared" si="161"/>
        <v/>
      </c>
      <c r="AE1697" s="202" t="str">
        <f t="shared" si="164"/>
        <v/>
      </c>
      <c r="AF1697" s="202" t="str">
        <f t="shared" si="165"/>
        <v/>
      </c>
      <c r="AG1697" s="202" t="str">
        <f t="shared" si="166"/>
        <v/>
      </c>
      <c r="AH1697" s="202"/>
      <c r="AI1697" s="1"/>
      <c r="AJ1697" s="217"/>
      <c r="AK1697" s="217"/>
      <c r="AL1697" s="217"/>
      <c r="AM1697" s="217"/>
      <c r="AO1697" s="217"/>
    </row>
    <row r="1698" spans="20:41" x14ac:dyDescent="0.25">
      <c r="T1698" s="200">
        <v>1688</v>
      </c>
      <c r="U1698" s="197">
        <f>IFERROR(INDEX(Sales!$B$6:$F$5005,$T1698,MATCH(U$10,Sales!$B$5:$F$5,0)),"")</f>
        <v>0</v>
      </c>
      <c r="V1698" s="196">
        <f>IFERROR(INDEX(Sales!$B$6:$F$5005,$T1698,MATCH(V$10,Sales!$B$5:$F$5,0)),"")</f>
        <v>0</v>
      </c>
      <c r="W1698" s="196">
        <f>IFERROR(INDEX(Sales!$B$6:$F$5005,$T1698,MATCH(W$10,Sales!$B$5:$F$5,0)),"")</f>
        <v>0</v>
      </c>
      <c r="X1698" s="196">
        <f>IFERROR(INDEX(Sales!$B$6:$F$5005,$T1698,MATCH(X$10,Sales!$B$5:$F$5,0)),"")</f>
        <v>0</v>
      </c>
      <c r="Y1698" s="220">
        <f>IFERROR(INDEX(Sales!$B$6:$F$5005,$T1698,MATCH(Y$10,Sales!$B$5:$F$5,0)),"")</f>
        <v>0</v>
      </c>
      <c r="Z1698" s="201"/>
      <c r="AA1698" s="201"/>
      <c r="AB1698" s="201" t="str">
        <f t="shared" si="162"/>
        <v>No</v>
      </c>
      <c r="AC1698" s="201" t="str">
        <f t="shared" si="163"/>
        <v/>
      </c>
      <c r="AD1698" s="201" t="str">
        <f t="shared" si="161"/>
        <v/>
      </c>
      <c r="AE1698" s="202" t="str">
        <f t="shared" si="164"/>
        <v/>
      </c>
      <c r="AF1698" s="202" t="str">
        <f t="shared" si="165"/>
        <v/>
      </c>
      <c r="AG1698" s="202" t="str">
        <f t="shared" si="166"/>
        <v/>
      </c>
      <c r="AH1698" s="202"/>
      <c r="AI1698" s="1"/>
      <c r="AJ1698" s="217"/>
      <c r="AK1698" s="217"/>
      <c r="AL1698" s="217"/>
      <c r="AM1698" s="217"/>
      <c r="AO1698" s="217"/>
    </row>
    <row r="1699" spans="20:41" x14ac:dyDescent="0.25">
      <c r="T1699" s="200">
        <v>1689</v>
      </c>
      <c r="U1699" s="197">
        <f>IFERROR(INDEX(Sales!$B$6:$F$5005,$T1699,MATCH(U$10,Sales!$B$5:$F$5,0)),"")</f>
        <v>0</v>
      </c>
      <c r="V1699" s="196">
        <f>IFERROR(INDEX(Sales!$B$6:$F$5005,$T1699,MATCH(V$10,Sales!$B$5:$F$5,0)),"")</f>
        <v>0</v>
      </c>
      <c r="W1699" s="196">
        <f>IFERROR(INDEX(Sales!$B$6:$F$5005,$T1699,MATCH(W$10,Sales!$B$5:$F$5,0)),"")</f>
        <v>0</v>
      </c>
      <c r="X1699" s="196">
        <f>IFERROR(INDEX(Sales!$B$6:$F$5005,$T1699,MATCH(X$10,Sales!$B$5:$F$5,0)),"")</f>
        <v>0</v>
      </c>
      <c r="Y1699" s="220">
        <f>IFERROR(INDEX(Sales!$B$6:$F$5005,$T1699,MATCH(Y$10,Sales!$B$5:$F$5,0)),"")</f>
        <v>0</v>
      </c>
      <c r="Z1699" s="201"/>
      <c r="AA1699" s="201"/>
      <c r="AB1699" s="201" t="str">
        <f t="shared" si="162"/>
        <v>No</v>
      </c>
      <c r="AC1699" s="201" t="str">
        <f t="shared" si="163"/>
        <v/>
      </c>
      <c r="AD1699" s="201" t="str">
        <f t="shared" si="161"/>
        <v/>
      </c>
      <c r="AE1699" s="202" t="str">
        <f t="shared" si="164"/>
        <v/>
      </c>
      <c r="AF1699" s="202" t="str">
        <f t="shared" si="165"/>
        <v/>
      </c>
      <c r="AG1699" s="202" t="str">
        <f t="shared" si="166"/>
        <v/>
      </c>
      <c r="AH1699" s="202"/>
      <c r="AI1699" s="1"/>
      <c r="AJ1699" s="217"/>
      <c r="AK1699" s="217"/>
      <c r="AL1699" s="217"/>
      <c r="AM1699" s="217"/>
      <c r="AO1699" s="217"/>
    </row>
    <row r="1700" spans="20:41" x14ac:dyDescent="0.25">
      <c r="T1700" s="200">
        <v>1690</v>
      </c>
      <c r="U1700" s="197">
        <f>IFERROR(INDEX(Sales!$B$6:$F$5005,$T1700,MATCH(U$10,Sales!$B$5:$F$5,0)),"")</f>
        <v>0</v>
      </c>
      <c r="V1700" s="196">
        <f>IFERROR(INDEX(Sales!$B$6:$F$5005,$T1700,MATCH(V$10,Sales!$B$5:$F$5,0)),"")</f>
        <v>0</v>
      </c>
      <c r="W1700" s="196">
        <f>IFERROR(INDEX(Sales!$B$6:$F$5005,$T1700,MATCH(W$10,Sales!$B$5:$F$5,0)),"")</f>
        <v>0</v>
      </c>
      <c r="X1700" s="196">
        <f>IFERROR(INDEX(Sales!$B$6:$F$5005,$T1700,MATCH(X$10,Sales!$B$5:$F$5,0)),"")</f>
        <v>0</v>
      </c>
      <c r="Y1700" s="220">
        <f>IFERROR(INDEX(Sales!$B$6:$F$5005,$T1700,MATCH(Y$10,Sales!$B$5:$F$5,0)),"")</f>
        <v>0</v>
      </c>
      <c r="Z1700" s="201"/>
      <c r="AA1700" s="201"/>
      <c r="AB1700" s="201" t="str">
        <f t="shared" si="162"/>
        <v>No</v>
      </c>
      <c r="AC1700" s="201" t="str">
        <f t="shared" si="163"/>
        <v/>
      </c>
      <c r="AD1700" s="201" t="str">
        <f t="shared" si="161"/>
        <v/>
      </c>
      <c r="AE1700" s="202" t="str">
        <f t="shared" si="164"/>
        <v/>
      </c>
      <c r="AF1700" s="202" t="str">
        <f t="shared" si="165"/>
        <v/>
      </c>
      <c r="AG1700" s="202" t="str">
        <f t="shared" si="166"/>
        <v/>
      </c>
      <c r="AH1700" s="202"/>
      <c r="AI1700" s="1"/>
      <c r="AJ1700" s="217"/>
      <c r="AK1700" s="217"/>
      <c r="AL1700" s="217"/>
      <c r="AM1700" s="217"/>
      <c r="AO1700" s="217"/>
    </row>
    <row r="1701" spans="20:41" x14ac:dyDescent="0.25">
      <c r="T1701" s="200">
        <v>1691</v>
      </c>
      <c r="U1701" s="197">
        <f>IFERROR(INDEX(Sales!$B$6:$F$5005,$T1701,MATCH(U$10,Sales!$B$5:$F$5,0)),"")</f>
        <v>0</v>
      </c>
      <c r="V1701" s="196">
        <f>IFERROR(INDEX(Sales!$B$6:$F$5005,$T1701,MATCH(V$10,Sales!$B$5:$F$5,0)),"")</f>
        <v>0</v>
      </c>
      <c r="W1701" s="196">
        <f>IFERROR(INDEX(Sales!$B$6:$F$5005,$T1701,MATCH(W$10,Sales!$B$5:$F$5,0)),"")</f>
        <v>0</v>
      </c>
      <c r="X1701" s="196">
        <f>IFERROR(INDEX(Sales!$B$6:$F$5005,$T1701,MATCH(X$10,Sales!$B$5:$F$5,0)),"")</f>
        <v>0</v>
      </c>
      <c r="Y1701" s="220">
        <f>IFERROR(INDEX(Sales!$B$6:$F$5005,$T1701,MATCH(Y$10,Sales!$B$5:$F$5,0)),"")</f>
        <v>0</v>
      </c>
      <c r="Z1701" s="201"/>
      <c r="AA1701" s="201"/>
      <c r="AB1701" s="201" t="str">
        <f t="shared" si="162"/>
        <v>No</v>
      </c>
      <c r="AC1701" s="201" t="str">
        <f t="shared" si="163"/>
        <v/>
      </c>
      <c r="AD1701" s="201" t="str">
        <f t="shared" si="161"/>
        <v/>
      </c>
      <c r="AE1701" s="202" t="str">
        <f t="shared" si="164"/>
        <v/>
      </c>
      <c r="AF1701" s="202" t="str">
        <f t="shared" si="165"/>
        <v/>
      </c>
      <c r="AG1701" s="202" t="str">
        <f t="shared" si="166"/>
        <v/>
      </c>
      <c r="AH1701" s="202"/>
      <c r="AI1701" s="1"/>
      <c r="AJ1701" s="217"/>
      <c r="AK1701" s="217"/>
      <c r="AL1701" s="217"/>
      <c r="AM1701" s="217"/>
      <c r="AO1701" s="217"/>
    </row>
    <row r="1702" spans="20:41" x14ac:dyDescent="0.25">
      <c r="T1702" s="200">
        <v>1692</v>
      </c>
      <c r="U1702" s="197">
        <f>IFERROR(INDEX(Sales!$B$6:$F$5005,$T1702,MATCH(U$10,Sales!$B$5:$F$5,0)),"")</f>
        <v>0</v>
      </c>
      <c r="V1702" s="196">
        <f>IFERROR(INDEX(Sales!$B$6:$F$5005,$T1702,MATCH(V$10,Sales!$B$5:$F$5,0)),"")</f>
        <v>0</v>
      </c>
      <c r="W1702" s="196">
        <f>IFERROR(INDEX(Sales!$B$6:$F$5005,$T1702,MATCH(W$10,Sales!$B$5:$F$5,0)),"")</f>
        <v>0</v>
      </c>
      <c r="X1702" s="196">
        <f>IFERROR(INDEX(Sales!$B$6:$F$5005,$T1702,MATCH(X$10,Sales!$B$5:$F$5,0)),"")</f>
        <v>0</v>
      </c>
      <c r="Y1702" s="220">
        <f>IFERROR(INDEX(Sales!$B$6:$F$5005,$T1702,MATCH(Y$10,Sales!$B$5:$F$5,0)),"")</f>
        <v>0</v>
      </c>
      <c r="Z1702" s="201"/>
      <c r="AA1702" s="201"/>
      <c r="AB1702" s="201" t="str">
        <f t="shared" si="162"/>
        <v>No</v>
      </c>
      <c r="AC1702" s="201" t="str">
        <f t="shared" si="163"/>
        <v/>
      </c>
      <c r="AD1702" s="201" t="str">
        <f t="shared" si="161"/>
        <v/>
      </c>
      <c r="AE1702" s="202" t="str">
        <f t="shared" si="164"/>
        <v/>
      </c>
      <c r="AF1702" s="202" t="str">
        <f t="shared" si="165"/>
        <v/>
      </c>
      <c r="AG1702" s="202" t="str">
        <f t="shared" si="166"/>
        <v/>
      </c>
      <c r="AH1702" s="202"/>
      <c r="AI1702" s="1"/>
      <c r="AJ1702" s="217"/>
      <c r="AK1702" s="217"/>
      <c r="AL1702" s="217"/>
      <c r="AM1702" s="217"/>
      <c r="AO1702" s="217"/>
    </row>
    <row r="1703" spans="20:41" x14ac:dyDescent="0.25">
      <c r="T1703" s="200">
        <v>1693</v>
      </c>
      <c r="U1703" s="197">
        <f>IFERROR(INDEX(Sales!$B$6:$F$5005,$T1703,MATCH(U$10,Sales!$B$5:$F$5,0)),"")</f>
        <v>0</v>
      </c>
      <c r="V1703" s="196">
        <f>IFERROR(INDEX(Sales!$B$6:$F$5005,$T1703,MATCH(V$10,Sales!$B$5:$F$5,0)),"")</f>
        <v>0</v>
      </c>
      <c r="W1703" s="196">
        <f>IFERROR(INDEX(Sales!$B$6:$F$5005,$T1703,MATCH(W$10,Sales!$B$5:$F$5,0)),"")</f>
        <v>0</v>
      </c>
      <c r="X1703" s="196">
        <f>IFERROR(INDEX(Sales!$B$6:$F$5005,$T1703,MATCH(X$10,Sales!$B$5:$F$5,0)),"")</f>
        <v>0</v>
      </c>
      <c r="Y1703" s="220">
        <f>IFERROR(INDEX(Sales!$B$6:$F$5005,$T1703,MATCH(Y$10,Sales!$B$5:$F$5,0)),"")</f>
        <v>0</v>
      </c>
      <c r="Z1703" s="201"/>
      <c r="AA1703" s="201"/>
      <c r="AB1703" s="201" t="str">
        <f t="shared" si="162"/>
        <v>No</v>
      </c>
      <c r="AC1703" s="201" t="str">
        <f t="shared" si="163"/>
        <v/>
      </c>
      <c r="AD1703" s="201" t="str">
        <f t="shared" si="161"/>
        <v/>
      </c>
      <c r="AE1703" s="202" t="str">
        <f t="shared" si="164"/>
        <v/>
      </c>
      <c r="AF1703" s="202" t="str">
        <f t="shared" si="165"/>
        <v/>
      </c>
      <c r="AG1703" s="202" t="str">
        <f t="shared" si="166"/>
        <v/>
      </c>
      <c r="AH1703" s="202"/>
      <c r="AI1703" s="1"/>
      <c r="AJ1703" s="217"/>
      <c r="AK1703" s="217"/>
      <c r="AL1703" s="217"/>
      <c r="AM1703" s="217"/>
      <c r="AO1703" s="217"/>
    </row>
    <row r="1704" spans="20:41" x14ac:dyDescent="0.25">
      <c r="T1704" s="200">
        <v>1694</v>
      </c>
      <c r="U1704" s="197">
        <f>IFERROR(INDEX(Sales!$B$6:$F$5005,$T1704,MATCH(U$10,Sales!$B$5:$F$5,0)),"")</f>
        <v>0</v>
      </c>
      <c r="V1704" s="196">
        <f>IFERROR(INDEX(Sales!$B$6:$F$5005,$T1704,MATCH(V$10,Sales!$B$5:$F$5,0)),"")</f>
        <v>0</v>
      </c>
      <c r="W1704" s="196">
        <f>IFERROR(INDEX(Sales!$B$6:$F$5005,$T1704,MATCH(W$10,Sales!$B$5:$F$5,0)),"")</f>
        <v>0</v>
      </c>
      <c r="X1704" s="196">
        <f>IFERROR(INDEX(Sales!$B$6:$F$5005,$T1704,MATCH(X$10,Sales!$B$5:$F$5,0)),"")</f>
        <v>0</v>
      </c>
      <c r="Y1704" s="220">
        <f>IFERROR(INDEX(Sales!$B$6:$F$5005,$T1704,MATCH(Y$10,Sales!$B$5:$F$5,0)),"")</f>
        <v>0</v>
      </c>
      <c r="Z1704" s="201"/>
      <c r="AA1704" s="201"/>
      <c r="AB1704" s="201" t="str">
        <f t="shared" si="162"/>
        <v>No</v>
      </c>
      <c r="AC1704" s="201" t="str">
        <f t="shared" si="163"/>
        <v/>
      </c>
      <c r="AD1704" s="201" t="str">
        <f t="shared" si="161"/>
        <v/>
      </c>
      <c r="AE1704" s="202" t="str">
        <f t="shared" si="164"/>
        <v/>
      </c>
      <c r="AF1704" s="202" t="str">
        <f t="shared" si="165"/>
        <v/>
      </c>
      <c r="AG1704" s="202" t="str">
        <f t="shared" si="166"/>
        <v/>
      </c>
      <c r="AH1704" s="202"/>
      <c r="AI1704" s="1"/>
      <c r="AJ1704" s="217"/>
      <c r="AK1704" s="217"/>
      <c r="AL1704" s="217"/>
      <c r="AM1704" s="217"/>
      <c r="AO1704" s="217"/>
    </row>
    <row r="1705" spans="20:41" x14ac:dyDescent="0.25">
      <c r="T1705" s="200">
        <v>1695</v>
      </c>
      <c r="U1705" s="197">
        <f>IFERROR(INDEX(Sales!$B$6:$F$5005,$T1705,MATCH(U$10,Sales!$B$5:$F$5,0)),"")</f>
        <v>0</v>
      </c>
      <c r="V1705" s="196">
        <f>IFERROR(INDEX(Sales!$B$6:$F$5005,$T1705,MATCH(V$10,Sales!$B$5:$F$5,0)),"")</f>
        <v>0</v>
      </c>
      <c r="W1705" s="196">
        <f>IFERROR(INDEX(Sales!$B$6:$F$5005,$T1705,MATCH(W$10,Sales!$B$5:$F$5,0)),"")</f>
        <v>0</v>
      </c>
      <c r="X1705" s="196">
        <f>IFERROR(INDEX(Sales!$B$6:$F$5005,$T1705,MATCH(X$10,Sales!$B$5:$F$5,0)),"")</f>
        <v>0</v>
      </c>
      <c r="Y1705" s="220">
        <f>IFERROR(INDEX(Sales!$B$6:$F$5005,$T1705,MATCH(Y$10,Sales!$B$5:$F$5,0)),"")</f>
        <v>0</v>
      </c>
      <c r="Z1705" s="201"/>
      <c r="AA1705" s="201"/>
      <c r="AB1705" s="201" t="str">
        <f t="shared" si="162"/>
        <v>No</v>
      </c>
      <c r="AC1705" s="201" t="str">
        <f t="shared" si="163"/>
        <v/>
      </c>
      <c r="AD1705" s="201" t="str">
        <f t="shared" si="161"/>
        <v/>
      </c>
      <c r="AE1705" s="202" t="str">
        <f t="shared" si="164"/>
        <v/>
      </c>
      <c r="AF1705" s="202" t="str">
        <f t="shared" si="165"/>
        <v/>
      </c>
      <c r="AG1705" s="202" t="str">
        <f t="shared" si="166"/>
        <v/>
      </c>
      <c r="AH1705" s="202"/>
      <c r="AI1705" s="1"/>
      <c r="AJ1705" s="217"/>
      <c r="AK1705" s="217"/>
      <c r="AL1705" s="217"/>
      <c r="AM1705" s="217"/>
      <c r="AO1705" s="217"/>
    </row>
    <row r="1706" spans="20:41" x14ac:dyDescent="0.25">
      <c r="T1706" s="200">
        <v>1696</v>
      </c>
      <c r="U1706" s="197">
        <f>IFERROR(INDEX(Sales!$B$6:$F$5005,$T1706,MATCH(U$10,Sales!$B$5:$F$5,0)),"")</f>
        <v>0</v>
      </c>
      <c r="V1706" s="196">
        <f>IFERROR(INDEX(Sales!$B$6:$F$5005,$T1706,MATCH(V$10,Sales!$B$5:$F$5,0)),"")</f>
        <v>0</v>
      </c>
      <c r="W1706" s="196">
        <f>IFERROR(INDEX(Sales!$B$6:$F$5005,$T1706,MATCH(W$10,Sales!$B$5:$F$5,0)),"")</f>
        <v>0</v>
      </c>
      <c r="X1706" s="196">
        <f>IFERROR(INDEX(Sales!$B$6:$F$5005,$T1706,MATCH(X$10,Sales!$B$5:$F$5,0)),"")</f>
        <v>0</v>
      </c>
      <c r="Y1706" s="220">
        <f>IFERROR(INDEX(Sales!$B$6:$F$5005,$T1706,MATCH(Y$10,Sales!$B$5:$F$5,0)),"")</f>
        <v>0</v>
      </c>
      <c r="Z1706" s="201"/>
      <c r="AA1706" s="201"/>
      <c r="AB1706" s="201" t="str">
        <f t="shared" si="162"/>
        <v>No</v>
      </c>
      <c r="AC1706" s="201" t="str">
        <f t="shared" si="163"/>
        <v/>
      </c>
      <c r="AD1706" s="201" t="str">
        <f t="shared" si="161"/>
        <v/>
      </c>
      <c r="AE1706" s="202" t="str">
        <f t="shared" si="164"/>
        <v/>
      </c>
      <c r="AF1706" s="202" t="str">
        <f t="shared" si="165"/>
        <v/>
      </c>
      <c r="AG1706" s="202" t="str">
        <f t="shared" si="166"/>
        <v/>
      </c>
      <c r="AH1706" s="202"/>
      <c r="AI1706" s="1"/>
      <c r="AJ1706" s="217"/>
      <c r="AK1706" s="217"/>
      <c r="AL1706" s="217"/>
      <c r="AM1706" s="217"/>
      <c r="AO1706" s="217"/>
    </row>
    <row r="1707" spans="20:41" x14ac:dyDescent="0.25">
      <c r="T1707" s="200">
        <v>1697</v>
      </c>
      <c r="U1707" s="197">
        <f>IFERROR(INDEX(Sales!$B$6:$F$5005,$T1707,MATCH(U$10,Sales!$B$5:$F$5,0)),"")</f>
        <v>0</v>
      </c>
      <c r="V1707" s="196">
        <f>IFERROR(INDEX(Sales!$B$6:$F$5005,$T1707,MATCH(V$10,Sales!$B$5:$F$5,0)),"")</f>
        <v>0</v>
      </c>
      <c r="W1707" s="196">
        <f>IFERROR(INDEX(Sales!$B$6:$F$5005,$T1707,MATCH(W$10,Sales!$B$5:$F$5,0)),"")</f>
        <v>0</v>
      </c>
      <c r="X1707" s="196">
        <f>IFERROR(INDEX(Sales!$B$6:$F$5005,$T1707,MATCH(X$10,Sales!$B$5:$F$5,0)),"")</f>
        <v>0</v>
      </c>
      <c r="Y1707" s="220">
        <f>IFERROR(INDEX(Sales!$B$6:$F$5005,$T1707,MATCH(Y$10,Sales!$B$5:$F$5,0)),"")</f>
        <v>0</v>
      </c>
      <c r="Z1707" s="201"/>
      <c r="AA1707" s="201"/>
      <c r="AB1707" s="201" t="str">
        <f t="shared" si="162"/>
        <v>No</v>
      </c>
      <c r="AC1707" s="201" t="str">
        <f t="shared" si="163"/>
        <v/>
      </c>
      <c r="AD1707" s="201" t="str">
        <f t="shared" si="161"/>
        <v/>
      </c>
      <c r="AE1707" s="202" t="str">
        <f t="shared" si="164"/>
        <v/>
      </c>
      <c r="AF1707" s="202" t="str">
        <f t="shared" si="165"/>
        <v/>
      </c>
      <c r="AG1707" s="202" t="str">
        <f t="shared" si="166"/>
        <v/>
      </c>
      <c r="AH1707" s="202"/>
      <c r="AI1707" s="1"/>
      <c r="AJ1707" s="217"/>
      <c r="AK1707" s="217"/>
      <c r="AL1707" s="217"/>
      <c r="AM1707" s="217"/>
      <c r="AO1707" s="217"/>
    </row>
    <row r="1708" spans="20:41" x14ac:dyDescent="0.25">
      <c r="T1708" s="200">
        <v>1698</v>
      </c>
      <c r="U1708" s="197">
        <f>IFERROR(INDEX(Sales!$B$6:$F$5005,$T1708,MATCH(U$10,Sales!$B$5:$F$5,0)),"")</f>
        <v>0</v>
      </c>
      <c r="V1708" s="196">
        <f>IFERROR(INDEX(Sales!$B$6:$F$5005,$T1708,MATCH(V$10,Sales!$B$5:$F$5,0)),"")</f>
        <v>0</v>
      </c>
      <c r="W1708" s="196">
        <f>IFERROR(INDEX(Sales!$B$6:$F$5005,$T1708,MATCH(W$10,Sales!$B$5:$F$5,0)),"")</f>
        <v>0</v>
      </c>
      <c r="X1708" s="196">
        <f>IFERROR(INDEX(Sales!$B$6:$F$5005,$T1708,MATCH(X$10,Sales!$B$5:$F$5,0)),"")</f>
        <v>0</v>
      </c>
      <c r="Y1708" s="220">
        <f>IFERROR(INDEX(Sales!$B$6:$F$5005,$T1708,MATCH(Y$10,Sales!$B$5:$F$5,0)),"")</f>
        <v>0</v>
      </c>
      <c r="Z1708" s="201"/>
      <c r="AA1708" s="201"/>
      <c r="AB1708" s="201" t="str">
        <f t="shared" si="162"/>
        <v>No</v>
      </c>
      <c r="AC1708" s="201" t="str">
        <f t="shared" si="163"/>
        <v/>
      </c>
      <c r="AD1708" s="201" t="str">
        <f t="shared" si="161"/>
        <v/>
      </c>
      <c r="AE1708" s="202" t="str">
        <f t="shared" si="164"/>
        <v/>
      </c>
      <c r="AF1708" s="202" t="str">
        <f t="shared" si="165"/>
        <v/>
      </c>
      <c r="AG1708" s="202" t="str">
        <f t="shared" si="166"/>
        <v/>
      </c>
      <c r="AH1708" s="202"/>
      <c r="AI1708" s="1"/>
      <c r="AJ1708" s="217"/>
      <c r="AK1708" s="217"/>
      <c r="AL1708" s="217"/>
      <c r="AM1708" s="217"/>
      <c r="AO1708" s="217"/>
    </row>
    <row r="1709" spans="20:41" x14ac:dyDescent="0.25">
      <c r="T1709" s="200">
        <v>1699</v>
      </c>
      <c r="U1709" s="197">
        <f>IFERROR(INDEX(Sales!$B$6:$F$5005,$T1709,MATCH(U$10,Sales!$B$5:$F$5,0)),"")</f>
        <v>0</v>
      </c>
      <c r="V1709" s="196">
        <f>IFERROR(INDEX(Sales!$B$6:$F$5005,$T1709,MATCH(V$10,Sales!$B$5:$F$5,0)),"")</f>
        <v>0</v>
      </c>
      <c r="W1709" s="196">
        <f>IFERROR(INDEX(Sales!$B$6:$F$5005,$T1709,MATCH(W$10,Sales!$B$5:$F$5,0)),"")</f>
        <v>0</v>
      </c>
      <c r="X1709" s="196">
        <f>IFERROR(INDEX(Sales!$B$6:$F$5005,$T1709,MATCH(X$10,Sales!$B$5:$F$5,0)),"")</f>
        <v>0</v>
      </c>
      <c r="Y1709" s="220">
        <f>IFERROR(INDEX(Sales!$B$6:$F$5005,$T1709,MATCH(Y$10,Sales!$B$5:$F$5,0)),"")</f>
        <v>0</v>
      </c>
      <c r="Z1709" s="201"/>
      <c r="AA1709" s="201"/>
      <c r="AB1709" s="201" t="str">
        <f t="shared" si="162"/>
        <v>No</v>
      </c>
      <c r="AC1709" s="201" t="str">
        <f t="shared" si="163"/>
        <v/>
      </c>
      <c r="AD1709" s="201" t="str">
        <f t="shared" si="161"/>
        <v/>
      </c>
      <c r="AE1709" s="202" t="str">
        <f t="shared" si="164"/>
        <v/>
      </c>
      <c r="AF1709" s="202" t="str">
        <f t="shared" si="165"/>
        <v/>
      </c>
      <c r="AG1709" s="202" t="str">
        <f t="shared" si="166"/>
        <v/>
      </c>
      <c r="AH1709" s="202"/>
      <c r="AI1709" s="1"/>
      <c r="AJ1709" s="217"/>
      <c r="AK1709" s="217"/>
      <c r="AL1709" s="217"/>
      <c r="AM1709" s="217"/>
      <c r="AO1709" s="217"/>
    </row>
    <row r="1710" spans="20:41" x14ac:dyDescent="0.25">
      <c r="T1710" s="200">
        <v>1700</v>
      </c>
      <c r="U1710" s="197">
        <f>IFERROR(INDEX(Sales!$B$6:$F$5005,$T1710,MATCH(U$10,Sales!$B$5:$F$5,0)),"")</f>
        <v>0</v>
      </c>
      <c r="V1710" s="196">
        <f>IFERROR(INDEX(Sales!$B$6:$F$5005,$T1710,MATCH(V$10,Sales!$B$5:$F$5,0)),"")</f>
        <v>0</v>
      </c>
      <c r="W1710" s="196">
        <f>IFERROR(INDEX(Sales!$B$6:$F$5005,$T1710,MATCH(W$10,Sales!$B$5:$F$5,0)),"")</f>
        <v>0</v>
      </c>
      <c r="X1710" s="196">
        <f>IFERROR(INDEX(Sales!$B$6:$F$5005,$T1710,MATCH(X$10,Sales!$B$5:$F$5,0)),"")</f>
        <v>0</v>
      </c>
      <c r="Y1710" s="220">
        <f>IFERROR(INDEX(Sales!$B$6:$F$5005,$T1710,MATCH(Y$10,Sales!$B$5:$F$5,0)),"")</f>
        <v>0</v>
      </c>
      <c r="Z1710" s="201"/>
      <c r="AA1710" s="201"/>
      <c r="AB1710" s="201" t="str">
        <f t="shared" si="162"/>
        <v>No</v>
      </c>
      <c r="AC1710" s="201" t="str">
        <f t="shared" si="163"/>
        <v/>
      </c>
      <c r="AD1710" s="201" t="str">
        <f t="shared" si="161"/>
        <v/>
      </c>
      <c r="AE1710" s="202" t="str">
        <f t="shared" si="164"/>
        <v/>
      </c>
      <c r="AF1710" s="202" t="str">
        <f t="shared" si="165"/>
        <v/>
      </c>
      <c r="AG1710" s="202" t="str">
        <f t="shared" si="166"/>
        <v/>
      </c>
      <c r="AH1710" s="202"/>
      <c r="AI1710" s="1"/>
      <c r="AJ1710" s="217"/>
      <c r="AK1710" s="217"/>
      <c r="AL1710" s="217"/>
      <c r="AM1710" s="217"/>
      <c r="AO1710" s="217"/>
    </row>
    <row r="1711" spans="20:41" x14ac:dyDescent="0.25">
      <c r="T1711" s="200">
        <v>1701</v>
      </c>
      <c r="U1711" s="197">
        <f>IFERROR(INDEX(Sales!$B$6:$F$5005,$T1711,MATCH(U$10,Sales!$B$5:$F$5,0)),"")</f>
        <v>0</v>
      </c>
      <c r="V1711" s="196">
        <f>IFERROR(INDEX(Sales!$B$6:$F$5005,$T1711,MATCH(V$10,Sales!$B$5:$F$5,0)),"")</f>
        <v>0</v>
      </c>
      <c r="W1711" s="196">
        <f>IFERROR(INDEX(Sales!$B$6:$F$5005,$T1711,MATCH(W$10,Sales!$B$5:$F$5,0)),"")</f>
        <v>0</v>
      </c>
      <c r="X1711" s="196">
        <f>IFERROR(INDEX(Sales!$B$6:$F$5005,$T1711,MATCH(X$10,Sales!$B$5:$F$5,0)),"")</f>
        <v>0</v>
      </c>
      <c r="Y1711" s="220">
        <f>IFERROR(INDEX(Sales!$B$6:$F$5005,$T1711,MATCH(Y$10,Sales!$B$5:$F$5,0)),"")</f>
        <v>0</v>
      </c>
      <c r="Z1711" s="201"/>
      <c r="AA1711" s="201"/>
      <c r="AB1711" s="201" t="str">
        <f t="shared" si="162"/>
        <v>No</v>
      </c>
      <c r="AC1711" s="201" t="str">
        <f t="shared" si="163"/>
        <v/>
      </c>
      <c r="AD1711" s="201" t="str">
        <f t="shared" si="161"/>
        <v/>
      </c>
      <c r="AE1711" s="202" t="str">
        <f t="shared" si="164"/>
        <v/>
      </c>
      <c r="AF1711" s="202" t="str">
        <f t="shared" si="165"/>
        <v/>
      </c>
      <c r="AG1711" s="202" t="str">
        <f t="shared" si="166"/>
        <v/>
      </c>
      <c r="AH1711" s="202"/>
      <c r="AI1711" s="1"/>
      <c r="AJ1711" s="217"/>
      <c r="AK1711" s="217"/>
      <c r="AL1711" s="217"/>
      <c r="AM1711" s="217"/>
      <c r="AO1711" s="217"/>
    </row>
    <row r="1712" spans="20:41" x14ac:dyDescent="0.25">
      <c r="T1712" s="200">
        <v>1702</v>
      </c>
      <c r="U1712" s="197">
        <f>IFERROR(INDEX(Sales!$B$6:$F$5005,$T1712,MATCH(U$10,Sales!$B$5:$F$5,0)),"")</f>
        <v>0</v>
      </c>
      <c r="V1712" s="196">
        <f>IFERROR(INDEX(Sales!$B$6:$F$5005,$T1712,MATCH(V$10,Sales!$B$5:$F$5,0)),"")</f>
        <v>0</v>
      </c>
      <c r="W1712" s="196">
        <f>IFERROR(INDEX(Sales!$B$6:$F$5005,$T1712,MATCH(W$10,Sales!$B$5:$F$5,0)),"")</f>
        <v>0</v>
      </c>
      <c r="X1712" s="196">
        <f>IFERROR(INDEX(Sales!$B$6:$F$5005,$T1712,MATCH(X$10,Sales!$B$5:$F$5,0)),"")</f>
        <v>0</v>
      </c>
      <c r="Y1712" s="220">
        <f>IFERROR(INDEX(Sales!$B$6:$F$5005,$T1712,MATCH(Y$10,Sales!$B$5:$F$5,0)),"")</f>
        <v>0</v>
      </c>
      <c r="Z1712" s="201"/>
      <c r="AA1712" s="201"/>
      <c r="AB1712" s="201" t="str">
        <f t="shared" si="162"/>
        <v>No</v>
      </c>
      <c r="AC1712" s="201" t="str">
        <f t="shared" si="163"/>
        <v/>
      </c>
      <c r="AD1712" s="201" t="str">
        <f t="shared" si="161"/>
        <v/>
      </c>
      <c r="AE1712" s="202" t="str">
        <f t="shared" si="164"/>
        <v/>
      </c>
      <c r="AF1712" s="202" t="str">
        <f t="shared" si="165"/>
        <v/>
      </c>
      <c r="AG1712" s="202" t="str">
        <f t="shared" si="166"/>
        <v/>
      </c>
      <c r="AH1712" s="202"/>
      <c r="AI1712" s="1"/>
      <c r="AJ1712" s="217"/>
      <c r="AK1712" s="217"/>
      <c r="AL1712" s="217"/>
      <c r="AM1712" s="217"/>
      <c r="AO1712" s="217"/>
    </row>
    <row r="1713" spans="20:41" x14ac:dyDescent="0.25">
      <c r="T1713" s="200">
        <v>1703</v>
      </c>
      <c r="U1713" s="197">
        <f>IFERROR(INDEX(Sales!$B$6:$F$5005,$T1713,MATCH(U$10,Sales!$B$5:$F$5,0)),"")</f>
        <v>0</v>
      </c>
      <c r="V1713" s="196">
        <f>IFERROR(INDEX(Sales!$B$6:$F$5005,$T1713,MATCH(V$10,Sales!$B$5:$F$5,0)),"")</f>
        <v>0</v>
      </c>
      <c r="W1713" s="196">
        <f>IFERROR(INDEX(Sales!$B$6:$F$5005,$T1713,MATCH(W$10,Sales!$B$5:$F$5,0)),"")</f>
        <v>0</v>
      </c>
      <c r="X1713" s="196">
        <f>IFERROR(INDEX(Sales!$B$6:$F$5005,$T1713,MATCH(X$10,Sales!$B$5:$F$5,0)),"")</f>
        <v>0</v>
      </c>
      <c r="Y1713" s="220">
        <f>IFERROR(INDEX(Sales!$B$6:$F$5005,$T1713,MATCH(Y$10,Sales!$B$5:$F$5,0)),"")</f>
        <v>0</v>
      </c>
      <c r="Z1713" s="201"/>
      <c r="AA1713" s="201"/>
      <c r="AB1713" s="201" t="str">
        <f t="shared" si="162"/>
        <v>No</v>
      </c>
      <c r="AC1713" s="201" t="str">
        <f t="shared" si="163"/>
        <v/>
      </c>
      <c r="AD1713" s="201" t="str">
        <f t="shared" si="161"/>
        <v/>
      </c>
      <c r="AE1713" s="202" t="str">
        <f t="shared" si="164"/>
        <v/>
      </c>
      <c r="AF1713" s="202" t="str">
        <f t="shared" si="165"/>
        <v/>
      </c>
      <c r="AG1713" s="202" t="str">
        <f t="shared" si="166"/>
        <v/>
      </c>
      <c r="AH1713" s="202"/>
      <c r="AI1713" s="1"/>
      <c r="AJ1713" s="217"/>
      <c r="AK1713" s="217"/>
      <c r="AL1713" s="217"/>
      <c r="AM1713" s="217"/>
      <c r="AO1713" s="217"/>
    </row>
    <row r="1714" spans="20:41" x14ac:dyDescent="0.25">
      <c r="T1714" s="200">
        <v>1704</v>
      </c>
      <c r="U1714" s="197">
        <f>IFERROR(INDEX(Sales!$B$6:$F$5005,$T1714,MATCH(U$10,Sales!$B$5:$F$5,0)),"")</f>
        <v>0</v>
      </c>
      <c r="V1714" s="196">
        <f>IFERROR(INDEX(Sales!$B$6:$F$5005,$T1714,MATCH(V$10,Sales!$B$5:$F$5,0)),"")</f>
        <v>0</v>
      </c>
      <c r="W1714" s="196">
        <f>IFERROR(INDEX(Sales!$B$6:$F$5005,$T1714,MATCH(W$10,Sales!$B$5:$F$5,0)),"")</f>
        <v>0</v>
      </c>
      <c r="X1714" s="196">
        <f>IFERROR(INDEX(Sales!$B$6:$F$5005,$T1714,MATCH(X$10,Sales!$B$5:$F$5,0)),"")</f>
        <v>0</v>
      </c>
      <c r="Y1714" s="220">
        <f>IFERROR(INDEX(Sales!$B$6:$F$5005,$T1714,MATCH(Y$10,Sales!$B$5:$F$5,0)),"")</f>
        <v>0</v>
      </c>
      <c r="Z1714" s="201"/>
      <c r="AA1714" s="201"/>
      <c r="AB1714" s="201" t="str">
        <f t="shared" si="162"/>
        <v>No</v>
      </c>
      <c r="AC1714" s="201" t="str">
        <f t="shared" si="163"/>
        <v/>
      </c>
      <c r="AD1714" s="201" t="str">
        <f t="shared" si="161"/>
        <v/>
      </c>
      <c r="AE1714" s="202" t="str">
        <f t="shared" si="164"/>
        <v/>
      </c>
      <c r="AF1714" s="202" t="str">
        <f t="shared" si="165"/>
        <v/>
      </c>
      <c r="AG1714" s="202" t="str">
        <f t="shared" si="166"/>
        <v/>
      </c>
      <c r="AH1714" s="202"/>
      <c r="AI1714" s="1"/>
      <c r="AJ1714" s="217"/>
      <c r="AK1714" s="217"/>
      <c r="AL1714" s="217"/>
      <c r="AM1714" s="217"/>
      <c r="AO1714" s="217"/>
    </row>
    <row r="1715" spans="20:41" x14ac:dyDescent="0.25">
      <c r="T1715" s="200">
        <v>1705</v>
      </c>
      <c r="U1715" s="197">
        <f>IFERROR(INDEX(Sales!$B$6:$F$5005,$T1715,MATCH(U$10,Sales!$B$5:$F$5,0)),"")</f>
        <v>0</v>
      </c>
      <c r="V1715" s="196">
        <f>IFERROR(INDEX(Sales!$B$6:$F$5005,$T1715,MATCH(V$10,Sales!$B$5:$F$5,0)),"")</f>
        <v>0</v>
      </c>
      <c r="W1715" s="196">
        <f>IFERROR(INDEX(Sales!$B$6:$F$5005,$T1715,MATCH(W$10,Sales!$B$5:$F$5,0)),"")</f>
        <v>0</v>
      </c>
      <c r="X1715" s="196">
        <f>IFERROR(INDEX(Sales!$B$6:$F$5005,$T1715,MATCH(X$10,Sales!$B$5:$F$5,0)),"")</f>
        <v>0</v>
      </c>
      <c r="Y1715" s="220">
        <f>IFERROR(INDEX(Sales!$B$6:$F$5005,$T1715,MATCH(Y$10,Sales!$B$5:$F$5,0)),"")</f>
        <v>0</v>
      </c>
      <c r="Z1715" s="201"/>
      <c r="AA1715" s="201"/>
      <c r="AB1715" s="201" t="str">
        <f t="shared" si="162"/>
        <v>No</v>
      </c>
      <c r="AC1715" s="201" t="str">
        <f t="shared" si="163"/>
        <v/>
      </c>
      <c r="AD1715" s="201" t="str">
        <f t="shared" si="161"/>
        <v/>
      </c>
      <c r="AE1715" s="202" t="str">
        <f t="shared" si="164"/>
        <v/>
      </c>
      <c r="AF1715" s="202" t="str">
        <f t="shared" si="165"/>
        <v/>
      </c>
      <c r="AG1715" s="202" t="str">
        <f t="shared" si="166"/>
        <v/>
      </c>
      <c r="AH1715" s="202"/>
      <c r="AI1715" s="1"/>
      <c r="AJ1715" s="217"/>
      <c r="AK1715" s="217"/>
      <c r="AL1715" s="217"/>
      <c r="AM1715" s="217"/>
      <c r="AO1715" s="217"/>
    </row>
    <row r="1716" spans="20:41" x14ac:dyDescent="0.25">
      <c r="T1716" s="200">
        <v>1706</v>
      </c>
      <c r="U1716" s="197">
        <f>IFERROR(INDEX(Sales!$B$6:$F$5005,$T1716,MATCH(U$10,Sales!$B$5:$F$5,0)),"")</f>
        <v>0</v>
      </c>
      <c r="V1716" s="196">
        <f>IFERROR(INDEX(Sales!$B$6:$F$5005,$T1716,MATCH(V$10,Sales!$B$5:$F$5,0)),"")</f>
        <v>0</v>
      </c>
      <c r="W1716" s="196">
        <f>IFERROR(INDEX(Sales!$B$6:$F$5005,$T1716,MATCH(W$10,Sales!$B$5:$F$5,0)),"")</f>
        <v>0</v>
      </c>
      <c r="X1716" s="196">
        <f>IFERROR(INDEX(Sales!$B$6:$F$5005,$T1716,MATCH(X$10,Sales!$B$5:$F$5,0)),"")</f>
        <v>0</v>
      </c>
      <c r="Y1716" s="220">
        <f>IFERROR(INDEX(Sales!$B$6:$F$5005,$T1716,MATCH(Y$10,Sales!$B$5:$F$5,0)),"")</f>
        <v>0</v>
      </c>
      <c r="Z1716" s="201"/>
      <c r="AA1716" s="201"/>
      <c r="AB1716" s="201" t="str">
        <f t="shared" si="162"/>
        <v>No</v>
      </c>
      <c r="AC1716" s="201" t="str">
        <f t="shared" si="163"/>
        <v/>
      </c>
      <c r="AD1716" s="201" t="str">
        <f t="shared" si="161"/>
        <v/>
      </c>
      <c r="AE1716" s="202" t="str">
        <f t="shared" si="164"/>
        <v/>
      </c>
      <c r="AF1716" s="202" t="str">
        <f t="shared" si="165"/>
        <v/>
      </c>
      <c r="AG1716" s="202" t="str">
        <f t="shared" si="166"/>
        <v/>
      </c>
      <c r="AH1716" s="202"/>
      <c r="AI1716" s="1"/>
      <c r="AJ1716" s="217"/>
      <c r="AK1716" s="217"/>
      <c r="AL1716" s="217"/>
      <c r="AM1716" s="217"/>
      <c r="AO1716" s="217"/>
    </row>
    <row r="1717" spans="20:41" x14ac:dyDescent="0.25">
      <c r="T1717" s="200">
        <v>1707</v>
      </c>
      <c r="U1717" s="197">
        <f>IFERROR(INDEX(Sales!$B$6:$F$5005,$T1717,MATCH(U$10,Sales!$B$5:$F$5,0)),"")</f>
        <v>0</v>
      </c>
      <c r="V1717" s="196">
        <f>IFERROR(INDEX(Sales!$B$6:$F$5005,$T1717,MATCH(V$10,Sales!$B$5:$F$5,0)),"")</f>
        <v>0</v>
      </c>
      <c r="W1717" s="196">
        <f>IFERROR(INDEX(Sales!$B$6:$F$5005,$T1717,MATCH(W$10,Sales!$B$5:$F$5,0)),"")</f>
        <v>0</v>
      </c>
      <c r="X1717" s="196">
        <f>IFERROR(INDEX(Sales!$B$6:$F$5005,$T1717,MATCH(X$10,Sales!$B$5:$F$5,0)),"")</f>
        <v>0</v>
      </c>
      <c r="Y1717" s="220">
        <f>IFERROR(INDEX(Sales!$B$6:$F$5005,$T1717,MATCH(Y$10,Sales!$B$5:$F$5,0)),"")</f>
        <v>0</v>
      </c>
      <c r="Z1717" s="201"/>
      <c r="AA1717" s="201"/>
      <c r="AB1717" s="201" t="str">
        <f t="shared" si="162"/>
        <v>No</v>
      </c>
      <c r="AC1717" s="201" t="str">
        <f t="shared" si="163"/>
        <v/>
      </c>
      <c r="AD1717" s="201" t="str">
        <f t="shared" si="161"/>
        <v/>
      </c>
      <c r="AE1717" s="202" t="str">
        <f t="shared" si="164"/>
        <v/>
      </c>
      <c r="AF1717" s="202" t="str">
        <f t="shared" si="165"/>
        <v/>
      </c>
      <c r="AG1717" s="202" t="str">
        <f t="shared" si="166"/>
        <v/>
      </c>
      <c r="AH1717" s="202"/>
      <c r="AI1717" s="1"/>
      <c r="AJ1717" s="217"/>
      <c r="AK1717" s="217"/>
      <c r="AL1717" s="217"/>
      <c r="AM1717" s="217"/>
      <c r="AO1717" s="217"/>
    </row>
    <row r="1718" spans="20:41" x14ac:dyDescent="0.25">
      <c r="T1718" s="200">
        <v>1708</v>
      </c>
      <c r="U1718" s="197">
        <f>IFERROR(INDEX(Sales!$B$6:$F$5005,$T1718,MATCH(U$10,Sales!$B$5:$F$5,0)),"")</f>
        <v>0</v>
      </c>
      <c r="V1718" s="196">
        <f>IFERROR(INDEX(Sales!$B$6:$F$5005,$T1718,MATCH(V$10,Sales!$B$5:$F$5,0)),"")</f>
        <v>0</v>
      </c>
      <c r="W1718" s="196">
        <f>IFERROR(INDEX(Sales!$B$6:$F$5005,$T1718,MATCH(W$10,Sales!$B$5:$F$5,0)),"")</f>
        <v>0</v>
      </c>
      <c r="X1718" s="196">
        <f>IFERROR(INDEX(Sales!$B$6:$F$5005,$T1718,MATCH(X$10,Sales!$B$5:$F$5,0)),"")</f>
        <v>0</v>
      </c>
      <c r="Y1718" s="220">
        <f>IFERROR(INDEX(Sales!$B$6:$F$5005,$T1718,MATCH(Y$10,Sales!$B$5:$F$5,0)),"")</f>
        <v>0</v>
      </c>
      <c r="Z1718" s="201"/>
      <c r="AA1718" s="201"/>
      <c r="AB1718" s="201" t="str">
        <f t="shared" si="162"/>
        <v>No</v>
      </c>
      <c r="AC1718" s="201" t="str">
        <f t="shared" si="163"/>
        <v/>
      </c>
      <c r="AD1718" s="201" t="str">
        <f t="shared" si="161"/>
        <v/>
      </c>
      <c r="AE1718" s="202" t="str">
        <f t="shared" si="164"/>
        <v/>
      </c>
      <c r="AF1718" s="202" t="str">
        <f t="shared" si="165"/>
        <v/>
      </c>
      <c r="AG1718" s="202" t="str">
        <f t="shared" si="166"/>
        <v/>
      </c>
      <c r="AH1718" s="202"/>
      <c r="AI1718" s="1"/>
      <c r="AJ1718" s="217"/>
      <c r="AK1718" s="217"/>
      <c r="AL1718" s="217"/>
      <c r="AM1718" s="217"/>
      <c r="AO1718" s="217"/>
    </row>
    <row r="1719" spans="20:41" x14ac:dyDescent="0.25">
      <c r="T1719" s="200">
        <v>1709</v>
      </c>
      <c r="U1719" s="197">
        <f>IFERROR(INDEX(Sales!$B$6:$F$5005,$T1719,MATCH(U$10,Sales!$B$5:$F$5,0)),"")</f>
        <v>0</v>
      </c>
      <c r="V1719" s="196">
        <f>IFERROR(INDEX(Sales!$B$6:$F$5005,$T1719,MATCH(V$10,Sales!$B$5:$F$5,0)),"")</f>
        <v>0</v>
      </c>
      <c r="W1719" s="196">
        <f>IFERROR(INDEX(Sales!$B$6:$F$5005,$T1719,MATCH(W$10,Sales!$B$5:$F$5,0)),"")</f>
        <v>0</v>
      </c>
      <c r="X1719" s="196">
        <f>IFERROR(INDEX(Sales!$B$6:$F$5005,$T1719,MATCH(X$10,Sales!$B$5:$F$5,0)),"")</f>
        <v>0</v>
      </c>
      <c r="Y1719" s="220">
        <f>IFERROR(INDEX(Sales!$B$6:$F$5005,$T1719,MATCH(Y$10,Sales!$B$5:$F$5,0)),"")</f>
        <v>0</v>
      </c>
      <c r="Z1719" s="201"/>
      <c r="AA1719" s="201"/>
      <c r="AB1719" s="201" t="str">
        <f t="shared" si="162"/>
        <v>No</v>
      </c>
      <c r="AC1719" s="201" t="str">
        <f t="shared" si="163"/>
        <v/>
      </c>
      <c r="AD1719" s="201" t="str">
        <f t="shared" si="161"/>
        <v/>
      </c>
      <c r="AE1719" s="202" t="str">
        <f t="shared" si="164"/>
        <v/>
      </c>
      <c r="AF1719" s="202" t="str">
        <f t="shared" si="165"/>
        <v/>
      </c>
      <c r="AG1719" s="202" t="str">
        <f t="shared" si="166"/>
        <v/>
      </c>
      <c r="AH1719" s="202"/>
      <c r="AI1719" s="1"/>
      <c r="AJ1719" s="217"/>
      <c r="AK1719" s="217"/>
      <c r="AL1719" s="217"/>
      <c r="AM1719" s="217"/>
      <c r="AO1719" s="217"/>
    </row>
    <row r="1720" spans="20:41" x14ac:dyDescent="0.25">
      <c r="T1720" s="200">
        <v>1710</v>
      </c>
      <c r="U1720" s="197">
        <f>IFERROR(INDEX(Sales!$B$6:$F$5005,$T1720,MATCH(U$10,Sales!$B$5:$F$5,0)),"")</f>
        <v>0</v>
      </c>
      <c r="V1720" s="196">
        <f>IFERROR(INDEX(Sales!$B$6:$F$5005,$T1720,MATCH(V$10,Sales!$B$5:$F$5,0)),"")</f>
        <v>0</v>
      </c>
      <c r="W1720" s="196">
        <f>IFERROR(INDEX(Sales!$B$6:$F$5005,$T1720,MATCH(W$10,Sales!$B$5:$F$5,0)),"")</f>
        <v>0</v>
      </c>
      <c r="X1720" s="196">
        <f>IFERROR(INDEX(Sales!$B$6:$F$5005,$T1720,MATCH(X$10,Sales!$B$5:$F$5,0)),"")</f>
        <v>0</v>
      </c>
      <c r="Y1720" s="220">
        <f>IFERROR(INDEX(Sales!$B$6:$F$5005,$T1720,MATCH(Y$10,Sales!$B$5:$F$5,0)),"")</f>
        <v>0</v>
      </c>
      <c r="Z1720" s="201"/>
      <c r="AA1720" s="201"/>
      <c r="AB1720" s="201" t="str">
        <f t="shared" si="162"/>
        <v>No</v>
      </c>
      <c r="AC1720" s="201" t="str">
        <f t="shared" si="163"/>
        <v/>
      </c>
      <c r="AD1720" s="201" t="str">
        <f t="shared" si="161"/>
        <v/>
      </c>
      <c r="AE1720" s="202" t="str">
        <f t="shared" si="164"/>
        <v/>
      </c>
      <c r="AF1720" s="202" t="str">
        <f t="shared" si="165"/>
        <v/>
      </c>
      <c r="AG1720" s="202" t="str">
        <f t="shared" si="166"/>
        <v/>
      </c>
      <c r="AH1720" s="202"/>
      <c r="AI1720" s="1"/>
      <c r="AJ1720" s="217"/>
      <c r="AK1720" s="217"/>
      <c r="AL1720" s="217"/>
      <c r="AM1720" s="217"/>
      <c r="AO1720" s="217"/>
    </row>
    <row r="1721" spans="20:41" x14ac:dyDescent="0.25">
      <c r="T1721" s="200">
        <v>1711</v>
      </c>
      <c r="U1721" s="197">
        <f>IFERROR(INDEX(Sales!$B$6:$F$5005,$T1721,MATCH(U$10,Sales!$B$5:$F$5,0)),"")</f>
        <v>0</v>
      </c>
      <c r="V1721" s="196">
        <f>IFERROR(INDEX(Sales!$B$6:$F$5005,$T1721,MATCH(V$10,Sales!$B$5:$F$5,0)),"")</f>
        <v>0</v>
      </c>
      <c r="W1721" s="196">
        <f>IFERROR(INDEX(Sales!$B$6:$F$5005,$T1721,MATCH(W$10,Sales!$B$5:$F$5,0)),"")</f>
        <v>0</v>
      </c>
      <c r="X1721" s="196">
        <f>IFERROR(INDEX(Sales!$B$6:$F$5005,$T1721,MATCH(X$10,Sales!$B$5:$F$5,0)),"")</f>
        <v>0</v>
      </c>
      <c r="Y1721" s="220">
        <f>IFERROR(INDEX(Sales!$B$6:$F$5005,$T1721,MATCH(Y$10,Sales!$B$5:$F$5,0)),"")</f>
        <v>0</v>
      </c>
      <c r="Z1721" s="201"/>
      <c r="AA1721" s="201"/>
      <c r="AB1721" s="201" t="str">
        <f t="shared" si="162"/>
        <v>No</v>
      </c>
      <c r="AC1721" s="201" t="str">
        <f t="shared" si="163"/>
        <v/>
      </c>
      <c r="AD1721" s="201" t="str">
        <f t="shared" si="161"/>
        <v/>
      </c>
      <c r="AE1721" s="202" t="str">
        <f t="shared" si="164"/>
        <v/>
      </c>
      <c r="AF1721" s="202" t="str">
        <f t="shared" si="165"/>
        <v/>
      </c>
      <c r="AG1721" s="202" t="str">
        <f t="shared" si="166"/>
        <v/>
      </c>
      <c r="AH1721" s="202"/>
      <c r="AI1721" s="1"/>
      <c r="AJ1721" s="217"/>
      <c r="AK1721" s="217"/>
      <c r="AL1721" s="217"/>
      <c r="AM1721" s="217"/>
      <c r="AO1721" s="217"/>
    </row>
    <row r="1722" spans="20:41" x14ac:dyDescent="0.25">
      <c r="T1722" s="200">
        <v>1712</v>
      </c>
      <c r="U1722" s="197">
        <f>IFERROR(INDEX(Sales!$B$6:$F$5005,$T1722,MATCH(U$10,Sales!$B$5:$F$5,0)),"")</f>
        <v>0</v>
      </c>
      <c r="V1722" s="196">
        <f>IFERROR(INDEX(Sales!$B$6:$F$5005,$T1722,MATCH(V$10,Sales!$B$5:$F$5,0)),"")</f>
        <v>0</v>
      </c>
      <c r="W1722" s="196">
        <f>IFERROR(INDEX(Sales!$B$6:$F$5005,$T1722,MATCH(W$10,Sales!$B$5:$F$5,0)),"")</f>
        <v>0</v>
      </c>
      <c r="X1722" s="196">
        <f>IFERROR(INDEX(Sales!$B$6:$F$5005,$T1722,MATCH(X$10,Sales!$B$5:$F$5,0)),"")</f>
        <v>0</v>
      </c>
      <c r="Y1722" s="220">
        <f>IFERROR(INDEX(Sales!$B$6:$F$5005,$T1722,MATCH(Y$10,Sales!$B$5:$F$5,0)),"")</f>
        <v>0</v>
      </c>
      <c r="Z1722" s="201"/>
      <c r="AA1722" s="201"/>
      <c r="AB1722" s="201" t="str">
        <f t="shared" si="162"/>
        <v>No</v>
      </c>
      <c r="AC1722" s="201" t="str">
        <f t="shared" si="163"/>
        <v/>
      </c>
      <c r="AD1722" s="201" t="str">
        <f t="shared" si="161"/>
        <v/>
      </c>
      <c r="AE1722" s="202" t="str">
        <f t="shared" si="164"/>
        <v/>
      </c>
      <c r="AF1722" s="202" t="str">
        <f t="shared" si="165"/>
        <v/>
      </c>
      <c r="AG1722" s="202" t="str">
        <f t="shared" si="166"/>
        <v/>
      </c>
      <c r="AH1722" s="202"/>
      <c r="AI1722" s="1"/>
      <c r="AJ1722" s="217"/>
      <c r="AK1722" s="217"/>
      <c r="AL1722" s="217"/>
      <c r="AM1722" s="217"/>
      <c r="AO1722" s="217"/>
    </row>
    <row r="1723" spans="20:41" x14ac:dyDescent="0.25">
      <c r="T1723" s="200">
        <v>1713</v>
      </c>
      <c r="U1723" s="197">
        <f>IFERROR(INDEX(Sales!$B$6:$F$5005,$T1723,MATCH(U$10,Sales!$B$5:$F$5,0)),"")</f>
        <v>0</v>
      </c>
      <c r="V1723" s="196">
        <f>IFERROR(INDEX(Sales!$B$6:$F$5005,$T1723,MATCH(V$10,Sales!$B$5:$F$5,0)),"")</f>
        <v>0</v>
      </c>
      <c r="W1723" s="196">
        <f>IFERROR(INDEX(Sales!$B$6:$F$5005,$T1723,MATCH(W$10,Sales!$B$5:$F$5,0)),"")</f>
        <v>0</v>
      </c>
      <c r="X1723" s="196">
        <f>IFERROR(INDEX(Sales!$B$6:$F$5005,$T1723,MATCH(X$10,Sales!$B$5:$F$5,0)),"")</f>
        <v>0</v>
      </c>
      <c r="Y1723" s="220">
        <f>IFERROR(INDEX(Sales!$B$6:$F$5005,$T1723,MATCH(Y$10,Sales!$B$5:$F$5,0)),"")</f>
        <v>0</v>
      </c>
      <c r="Z1723" s="201"/>
      <c r="AA1723" s="201"/>
      <c r="AB1723" s="201" t="str">
        <f t="shared" si="162"/>
        <v>No</v>
      </c>
      <c r="AC1723" s="201" t="str">
        <f t="shared" si="163"/>
        <v/>
      </c>
      <c r="AD1723" s="201" t="str">
        <f t="shared" si="161"/>
        <v/>
      </c>
      <c r="AE1723" s="202" t="str">
        <f t="shared" si="164"/>
        <v/>
      </c>
      <c r="AF1723" s="202" t="str">
        <f t="shared" si="165"/>
        <v/>
      </c>
      <c r="AG1723" s="202" t="str">
        <f t="shared" si="166"/>
        <v/>
      </c>
      <c r="AH1723" s="202"/>
      <c r="AI1723" s="1"/>
      <c r="AJ1723" s="217"/>
      <c r="AK1723" s="217"/>
      <c r="AL1723" s="217"/>
      <c r="AM1723" s="217"/>
      <c r="AO1723" s="217"/>
    </row>
    <row r="1724" spans="20:41" x14ac:dyDescent="0.25">
      <c r="T1724" s="200">
        <v>1714</v>
      </c>
      <c r="U1724" s="197">
        <f>IFERROR(INDEX(Sales!$B$6:$F$5005,$T1724,MATCH(U$10,Sales!$B$5:$F$5,0)),"")</f>
        <v>0</v>
      </c>
      <c r="V1724" s="196">
        <f>IFERROR(INDEX(Sales!$B$6:$F$5005,$T1724,MATCH(V$10,Sales!$B$5:$F$5,0)),"")</f>
        <v>0</v>
      </c>
      <c r="W1724" s="196">
        <f>IFERROR(INDEX(Sales!$B$6:$F$5005,$T1724,MATCH(W$10,Sales!$B$5:$F$5,0)),"")</f>
        <v>0</v>
      </c>
      <c r="X1724" s="196">
        <f>IFERROR(INDEX(Sales!$B$6:$F$5005,$T1724,MATCH(X$10,Sales!$B$5:$F$5,0)),"")</f>
        <v>0</v>
      </c>
      <c r="Y1724" s="220">
        <f>IFERROR(INDEX(Sales!$B$6:$F$5005,$T1724,MATCH(Y$10,Sales!$B$5:$F$5,0)),"")</f>
        <v>0</v>
      </c>
      <c r="Z1724" s="201"/>
      <c r="AA1724" s="201"/>
      <c r="AB1724" s="201" t="str">
        <f t="shared" si="162"/>
        <v>No</v>
      </c>
      <c r="AC1724" s="201" t="str">
        <f t="shared" si="163"/>
        <v/>
      </c>
      <c r="AD1724" s="201" t="str">
        <f t="shared" si="161"/>
        <v/>
      </c>
      <c r="AE1724" s="202" t="str">
        <f t="shared" si="164"/>
        <v/>
      </c>
      <c r="AF1724" s="202" t="str">
        <f t="shared" si="165"/>
        <v/>
      </c>
      <c r="AG1724" s="202" t="str">
        <f t="shared" si="166"/>
        <v/>
      </c>
      <c r="AH1724" s="202"/>
      <c r="AI1724" s="1"/>
      <c r="AJ1724" s="217"/>
      <c r="AK1724" s="217"/>
      <c r="AL1724" s="217"/>
      <c r="AM1724" s="217"/>
      <c r="AO1724" s="217"/>
    </row>
    <row r="1725" spans="20:41" x14ac:dyDescent="0.25">
      <c r="T1725" s="200">
        <v>1715</v>
      </c>
      <c r="U1725" s="197">
        <f>IFERROR(INDEX(Sales!$B$6:$F$5005,$T1725,MATCH(U$10,Sales!$B$5:$F$5,0)),"")</f>
        <v>0</v>
      </c>
      <c r="V1725" s="196">
        <f>IFERROR(INDEX(Sales!$B$6:$F$5005,$T1725,MATCH(V$10,Sales!$B$5:$F$5,0)),"")</f>
        <v>0</v>
      </c>
      <c r="W1725" s="196">
        <f>IFERROR(INDEX(Sales!$B$6:$F$5005,$T1725,MATCH(W$10,Sales!$B$5:$F$5,0)),"")</f>
        <v>0</v>
      </c>
      <c r="X1725" s="196">
        <f>IFERROR(INDEX(Sales!$B$6:$F$5005,$T1725,MATCH(X$10,Sales!$B$5:$F$5,0)),"")</f>
        <v>0</v>
      </c>
      <c r="Y1725" s="220">
        <f>IFERROR(INDEX(Sales!$B$6:$F$5005,$T1725,MATCH(Y$10,Sales!$B$5:$F$5,0)),"")</f>
        <v>0</v>
      </c>
      <c r="Z1725" s="201"/>
      <c r="AA1725" s="201"/>
      <c r="AB1725" s="201" t="str">
        <f t="shared" si="162"/>
        <v>No</v>
      </c>
      <c r="AC1725" s="201" t="str">
        <f t="shared" si="163"/>
        <v/>
      </c>
      <c r="AD1725" s="201" t="str">
        <f t="shared" si="161"/>
        <v/>
      </c>
      <c r="AE1725" s="202" t="str">
        <f t="shared" si="164"/>
        <v/>
      </c>
      <c r="AF1725" s="202" t="str">
        <f t="shared" si="165"/>
        <v/>
      </c>
      <c r="AG1725" s="202" t="str">
        <f t="shared" si="166"/>
        <v/>
      </c>
      <c r="AH1725" s="202"/>
      <c r="AI1725" s="1"/>
      <c r="AJ1725" s="217"/>
      <c r="AK1725" s="217"/>
      <c r="AL1725" s="217"/>
      <c r="AM1725" s="217"/>
      <c r="AO1725" s="217"/>
    </row>
    <row r="1726" spans="20:41" x14ac:dyDescent="0.25">
      <c r="T1726" s="200">
        <v>1716</v>
      </c>
      <c r="U1726" s="197">
        <f>IFERROR(INDEX(Sales!$B$6:$F$5005,$T1726,MATCH(U$10,Sales!$B$5:$F$5,0)),"")</f>
        <v>0</v>
      </c>
      <c r="V1726" s="196">
        <f>IFERROR(INDEX(Sales!$B$6:$F$5005,$T1726,MATCH(V$10,Sales!$B$5:$F$5,0)),"")</f>
        <v>0</v>
      </c>
      <c r="W1726" s="196">
        <f>IFERROR(INDEX(Sales!$B$6:$F$5005,$T1726,MATCH(W$10,Sales!$B$5:$F$5,0)),"")</f>
        <v>0</v>
      </c>
      <c r="X1726" s="196">
        <f>IFERROR(INDEX(Sales!$B$6:$F$5005,$T1726,MATCH(X$10,Sales!$B$5:$F$5,0)),"")</f>
        <v>0</v>
      </c>
      <c r="Y1726" s="220">
        <f>IFERROR(INDEX(Sales!$B$6:$F$5005,$T1726,MATCH(Y$10,Sales!$B$5:$F$5,0)),"")</f>
        <v>0</v>
      </c>
      <c r="Z1726" s="201"/>
      <c r="AA1726" s="201"/>
      <c r="AB1726" s="201" t="str">
        <f t="shared" si="162"/>
        <v>No</v>
      </c>
      <c r="AC1726" s="201" t="str">
        <f t="shared" si="163"/>
        <v/>
      </c>
      <c r="AD1726" s="201" t="str">
        <f t="shared" si="161"/>
        <v/>
      </c>
      <c r="AE1726" s="202" t="str">
        <f t="shared" si="164"/>
        <v/>
      </c>
      <c r="AF1726" s="202" t="str">
        <f t="shared" si="165"/>
        <v/>
      </c>
      <c r="AG1726" s="202" t="str">
        <f t="shared" si="166"/>
        <v/>
      </c>
      <c r="AH1726" s="202"/>
      <c r="AI1726" s="1"/>
      <c r="AJ1726" s="217"/>
      <c r="AK1726" s="217"/>
      <c r="AL1726" s="217"/>
      <c r="AM1726" s="217"/>
      <c r="AO1726" s="217"/>
    </row>
    <row r="1727" spans="20:41" x14ac:dyDescent="0.25">
      <c r="T1727" s="200">
        <v>1717</v>
      </c>
      <c r="U1727" s="197">
        <f>IFERROR(INDEX(Sales!$B$6:$F$5005,$T1727,MATCH(U$10,Sales!$B$5:$F$5,0)),"")</f>
        <v>0</v>
      </c>
      <c r="V1727" s="196">
        <f>IFERROR(INDEX(Sales!$B$6:$F$5005,$T1727,MATCH(V$10,Sales!$B$5:$F$5,0)),"")</f>
        <v>0</v>
      </c>
      <c r="W1727" s="196">
        <f>IFERROR(INDEX(Sales!$B$6:$F$5005,$T1727,MATCH(W$10,Sales!$B$5:$F$5,0)),"")</f>
        <v>0</v>
      </c>
      <c r="X1727" s="196">
        <f>IFERROR(INDEX(Sales!$B$6:$F$5005,$T1727,MATCH(X$10,Sales!$B$5:$F$5,0)),"")</f>
        <v>0</v>
      </c>
      <c r="Y1727" s="220">
        <f>IFERROR(INDEX(Sales!$B$6:$F$5005,$T1727,MATCH(Y$10,Sales!$B$5:$F$5,0)),"")</f>
        <v>0</v>
      </c>
      <c r="Z1727" s="201"/>
      <c r="AA1727" s="201"/>
      <c r="AB1727" s="201" t="str">
        <f t="shared" si="162"/>
        <v>No</v>
      </c>
      <c r="AC1727" s="201" t="str">
        <f t="shared" si="163"/>
        <v/>
      </c>
      <c r="AD1727" s="201" t="str">
        <f t="shared" si="161"/>
        <v/>
      </c>
      <c r="AE1727" s="202" t="str">
        <f t="shared" si="164"/>
        <v/>
      </c>
      <c r="AF1727" s="202" t="str">
        <f t="shared" si="165"/>
        <v/>
      </c>
      <c r="AG1727" s="202" t="str">
        <f t="shared" si="166"/>
        <v/>
      </c>
      <c r="AH1727" s="202"/>
      <c r="AI1727" s="1"/>
      <c r="AJ1727" s="217"/>
      <c r="AK1727" s="217"/>
      <c r="AL1727" s="217"/>
      <c r="AM1727" s="217"/>
      <c r="AO1727" s="217"/>
    </row>
    <row r="1728" spans="20:41" x14ac:dyDescent="0.25">
      <c r="T1728" s="200">
        <v>1718</v>
      </c>
      <c r="U1728" s="197">
        <f>IFERROR(INDEX(Sales!$B$6:$F$5005,$T1728,MATCH(U$10,Sales!$B$5:$F$5,0)),"")</f>
        <v>0</v>
      </c>
      <c r="V1728" s="196">
        <f>IFERROR(INDEX(Sales!$B$6:$F$5005,$T1728,MATCH(V$10,Sales!$B$5:$F$5,0)),"")</f>
        <v>0</v>
      </c>
      <c r="W1728" s="196">
        <f>IFERROR(INDEX(Sales!$B$6:$F$5005,$T1728,MATCH(W$10,Sales!$B$5:$F$5,0)),"")</f>
        <v>0</v>
      </c>
      <c r="X1728" s="196">
        <f>IFERROR(INDEX(Sales!$B$6:$F$5005,$T1728,MATCH(X$10,Sales!$B$5:$F$5,0)),"")</f>
        <v>0</v>
      </c>
      <c r="Y1728" s="220">
        <f>IFERROR(INDEX(Sales!$B$6:$F$5005,$T1728,MATCH(Y$10,Sales!$B$5:$F$5,0)),"")</f>
        <v>0</v>
      </c>
      <c r="Z1728" s="201"/>
      <c r="AA1728" s="201"/>
      <c r="AB1728" s="201" t="str">
        <f t="shared" si="162"/>
        <v>No</v>
      </c>
      <c r="AC1728" s="201" t="str">
        <f t="shared" si="163"/>
        <v/>
      </c>
      <c r="AD1728" s="201" t="str">
        <f t="shared" si="161"/>
        <v/>
      </c>
      <c r="AE1728" s="202" t="str">
        <f t="shared" si="164"/>
        <v/>
      </c>
      <c r="AF1728" s="202" t="str">
        <f t="shared" si="165"/>
        <v/>
      </c>
      <c r="AG1728" s="202" t="str">
        <f t="shared" si="166"/>
        <v/>
      </c>
      <c r="AH1728" s="202"/>
      <c r="AI1728" s="1"/>
      <c r="AJ1728" s="217"/>
      <c r="AK1728" s="217"/>
      <c r="AL1728" s="217"/>
      <c r="AM1728" s="217"/>
      <c r="AO1728" s="217"/>
    </row>
    <row r="1729" spans="20:41" x14ac:dyDescent="0.25">
      <c r="T1729" s="200">
        <v>1719</v>
      </c>
      <c r="U1729" s="197">
        <f>IFERROR(INDEX(Sales!$B$6:$F$5005,$T1729,MATCH(U$10,Sales!$B$5:$F$5,0)),"")</f>
        <v>0</v>
      </c>
      <c r="V1729" s="196">
        <f>IFERROR(INDEX(Sales!$B$6:$F$5005,$T1729,MATCH(V$10,Sales!$B$5:$F$5,0)),"")</f>
        <v>0</v>
      </c>
      <c r="W1729" s="196">
        <f>IFERROR(INDEX(Sales!$B$6:$F$5005,$T1729,MATCH(W$10,Sales!$B$5:$F$5,0)),"")</f>
        <v>0</v>
      </c>
      <c r="X1729" s="196">
        <f>IFERROR(INDEX(Sales!$B$6:$F$5005,$T1729,MATCH(X$10,Sales!$B$5:$F$5,0)),"")</f>
        <v>0</v>
      </c>
      <c r="Y1729" s="220">
        <f>IFERROR(INDEX(Sales!$B$6:$F$5005,$T1729,MATCH(Y$10,Sales!$B$5:$F$5,0)),"")</f>
        <v>0</v>
      </c>
      <c r="Z1729" s="201"/>
      <c r="AA1729" s="201"/>
      <c r="AB1729" s="201" t="str">
        <f t="shared" si="162"/>
        <v>No</v>
      </c>
      <c r="AC1729" s="201" t="str">
        <f t="shared" si="163"/>
        <v/>
      </c>
      <c r="AD1729" s="201" t="str">
        <f t="shared" si="161"/>
        <v/>
      </c>
      <c r="AE1729" s="202" t="str">
        <f t="shared" si="164"/>
        <v/>
      </c>
      <c r="AF1729" s="202" t="str">
        <f t="shared" si="165"/>
        <v/>
      </c>
      <c r="AG1729" s="202" t="str">
        <f t="shared" si="166"/>
        <v/>
      </c>
      <c r="AH1729" s="202"/>
      <c r="AI1729" s="1"/>
      <c r="AJ1729" s="217"/>
      <c r="AK1729" s="217"/>
      <c r="AL1729" s="217"/>
      <c r="AM1729" s="217"/>
      <c r="AO1729" s="217"/>
    </row>
    <row r="1730" spans="20:41" x14ac:dyDescent="0.25">
      <c r="T1730" s="200">
        <v>1720</v>
      </c>
      <c r="U1730" s="197">
        <f>IFERROR(INDEX(Sales!$B$6:$F$5005,$T1730,MATCH(U$10,Sales!$B$5:$F$5,0)),"")</f>
        <v>0</v>
      </c>
      <c r="V1730" s="196">
        <f>IFERROR(INDEX(Sales!$B$6:$F$5005,$T1730,MATCH(V$10,Sales!$B$5:$F$5,0)),"")</f>
        <v>0</v>
      </c>
      <c r="W1730" s="196">
        <f>IFERROR(INDEX(Sales!$B$6:$F$5005,$T1730,MATCH(W$10,Sales!$B$5:$F$5,0)),"")</f>
        <v>0</v>
      </c>
      <c r="X1730" s="196">
        <f>IFERROR(INDEX(Sales!$B$6:$F$5005,$T1730,MATCH(X$10,Sales!$B$5:$F$5,0)),"")</f>
        <v>0</v>
      </c>
      <c r="Y1730" s="220">
        <f>IFERROR(INDEX(Sales!$B$6:$F$5005,$T1730,MATCH(Y$10,Sales!$B$5:$F$5,0)),"")</f>
        <v>0</v>
      </c>
      <c r="Z1730" s="201"/>
      <c r="AA1730" s="201"/>
      <c r="AB1730" s="201" t="str">
        <f t="shared" si="162"/>
        <v>No</v>
      </c>
      <c r="AC1730" s="201" t="str">
        <f t="shared" si="163"/>
        <v/>
      </c>
      <c r="AD1730" s="201" t="str">
        <f t="shared" si="161"/>
        <v/>
      </c>
      <c r="AE1730" s="202" t="str">
        <f t="shared" si="164"/>
        <v/>
      </c>
      <c r="AF1730" s="202" t="str">
        <f t="shared" si="165"/>
        <v/>
      </c>
      <c r="AG1730" s="202" t="str">
        <f t="shared" si="166"/>
        <v/>
      </c>
      <c r="AH1730" s="202"/>
      <c r="AI1730" s="1"/>
      <c r="AJ1730" s="217"/>
      <c r="AK1730" s="217"/>
      <c r="AL1730" s="217"/>
      <c r="AM1730" s="217"/>
      <c r="AO1730" s="217"/>
    </row>
    <row r="1731" spans="20:41" x14ac:dyDescent="0.25">
      <c r="T1731" s="200">
        <v>1721</v>
      </c>
      <c r="U1731" s="197">
        <f>IFERROR(INDEX(Sales!$B$6:$F$5005,$T1731,MATCH(U$10,Sales!$B$5:$F$5,0)),"")</f>
        <v>0</v>
      </c>
      <c r="V1731" s="196">
        <f>IFERROR(INDEX(Sales!$B$6:$F$5005,$T1731,MATCH(V$10,Sales!$B$5:$F$5,0)),"")</f>
        <v>0</v>
      </c>
      <c r="W1731" s="196">
        <f>IFERROR(INDEX(Sales!$B$6:$F$5005,$T1731,MATCH(W$10,Sales!$B$5:$F$5,0)),"")</f>
        <v>0</v>
      </c>
      <c r="X1731" s="196">
        <f>IFERROR(INDEX(Sales!$B$6:$F$5005,$T1731,MATCH(X$10,Sales!$B$5:$F$5,0)),"")</f>
        <v>0</v>
      </c>
      <c r="Y1731" s="220">
        <f>IFERROR(INDEX(Sales!$B$6:$F$5005,$T1731,MATCH(Y$10,Sales!$B$5:$F$5,0)),"")</f>
        <v>0</v>
      </c>
      <c r="Z1731" s="201"/>
      <c r="AA1731" s="201"/>
      <c r="AB1731" s="201" t="str">
        <f t="shared" si="162"/>
        <v>No</v>
      </c>
      <c r="AC1731" s="201" t="str">
        <f t="shared" si="163"/>
        <v/>
      </c>
      <c r="AD1731" s="201" t="str">
        <f t="shared" si="161"/>
        <v/>
      </c>
      <c r="AE1731" s="202" t="str">
        <f t="shared" si="164"/>
        <v/>
      </c>
      <c r="AF1731" s="202" t="str">
        <f t="shared" si="165"/>
        <v/>
      </c>
      <c r="AG1731" s="202" t="str">
        <f t="shared" si="166"/>
        <v/>
      </c>
      <c r="AH1731" s="202"/>
      <c r="AI1731" s="1"/>
      <c r="AJ1731" s="217"/>
      <c r="AK1731" s="217"/>
      <c r="AL1731" s="217"/>
      <c r="AM1731" s="217"/>
      <c r="AO1731" s="217"/>
    </row>
    <row r="1732" spans="20:41" x14ac:dyDescent="0.25">
      <c r="T1732" s="200">
        <v>1722</v>
      </c>
      <c r="U1732" s="197">
        <f>IFERROR(INDEX(Sales!$B$6:$F$5005,$T1732,MATCH(U$10,Sales!$B$5:$F$5,0)),"")</f>
        <v>0</v>
      </c>
      <c r="V1732" s="196">
        <f>IFERROR(INDEX(Sales!$B$6:$F$5005,$T1732,MATCH(V$10,Sales!$B$5:$F$5,0)),"")</f>
        <v>0</v>
      </c>
      <c r="W1732" s="196">
        <f>IFERROR(INDEX(Sales!$B$6:$F$5005,$T1732,MATCH(W$10,Sales!$B$5:$F$5,0)),"")</f>
        <v>0</v>
      </c>
      <c r="X1732" s="196">
        <f>IFERROR(INDEX(Sales!$B$6:$F$5005,$T1732,MATCH(X$10,Sales!$B$5:$F$5,0)),"")</f>
        <v>0</v>
      </c>
      <c r="Y1732" s="220">
        <f>IFERROR(INDEX(Sales!$B$6:$F$5005,$T1732,MATCH(Y$10,Sales!$B$5:$F$5,0)),"")</f>
        <v>0</v>
      </c>
      <c r="Z1732" s="201"/>
      <c r="AA1732" s="201"/>
      <c r="AB1732" s="201" t="str">
        <f t="shared" si="162"/>
        <v>No</v>
      </c>
      <c r="AC1732" s="201" t="str">
        <f t="shared" si="163"/>
        <v/>
      </c>
      <c r="AD1732" s="201" t="str">
        <f t="shared" si="161"/>
        <v/>
      </c>
      <c r="AE1732" s="202" t="str">
        <f t="shared" si="164"/>
        <v/>
      </c>
      <c r="AF1732" s="202" t="str">
        <f t="shared" si="165"/>
        <v/>
      </c>
      <c r="AG1732" s="202" t="str">
        <f t="shared" si="166"/>
        <v/>
      </c>
      <c r="AH1732" s="202"/>
      <c r="AI1732" s="1"/>
      <c r="AJ1732" s="217"/>
      <c r="AK1732" s="217"/>
      <c r="AL1732" s="217"/>
      <c r="AM1732" s="217"/>
      <c r="AO1732" s="217"/>
    </row>
    <row r="1733" spans="20:41" x14ac:dyDescent="0.25">
      <c r="T1733" s="200">
        <v>1723</v>
      </c>
      <c r="U1733" s="197">
        <f>IFERROR(INDEX(Sales!$B$6:$F$5005,$T1733,MATCH(U$10,Sales!$B$5:$F$5,0)),"")</f>
        <v>0</v>
      </c>
      <c r="V1733" s="196">
        <f>IFERROR(INDEX(Sales!$B$6:$F$5005,$T1733,MATCH(V$10,Sales!$B$5:$F$5,0)),"")</f>
        <v>0</v>
      </c>
      <c r="W1733" s="196">
        <f>IFERROR(INDEX(Sales!$B$6:$F$5005,$T1733,MATCH(W$10,Sales!$B$5:$F$5,0)),"")</f>
        <v>0</v>
      </c>
      <c r="X1733" s="196">
        <f>IFERROR(INDEX(Sales!$B$6:$F$5005,$T1733,MATCH(X$10,Sales!$B$5:$F$5,0)),"")</f>
        <v>0</v>
      </c>
      <c r="Y1733" s="220">
        <f>IFERROR(INDEX(Sales!$B$6:$F$5005,$T1733,MATCH(Y$10,Sales!$B$5:$F$5,0)),"")</f>
        <v>0</v>
      </c>
      <c r="Z1733" s="201"/>
      <c r="AA1733" s="201"/>
      <c r="AB1733" s="201" t="str">
        <f t="shared" si="162"/>
        <v>No</v>
      </c>
      <c r="AC1733" s="201" t="str">
        <f t="shared" si="163"/>
        <v/>
      </c>
      <c r="AD1733" s="201" t="str">
        <f t="shared" si="161"/>
        <v/>
      </c>
      <c r="AE1733" s="202" t="str">
        <f t="shared" si="164"/>
        <v/>
      </c>
      <c r="AF1733" s="202" t="str">
        <f t="shared" si="165"/>
        <v/>
      </c>
      <c r="AG1733" s="202" t="str">
        <f t="shared" si="166"/>
        <v/>
      </c>
      <c r="AH1733" s="202"/>
      <c r="AI1733" s="1"/>
      <c r="AJ1733" s="217"/>
      <c r="AK1733" s="217"/>
      <c r="AL1733" s="217"/>
      <c r="AM1733" s="217"/>
      <c r="AO1733" s="217"/>
    </row>
    <row r="1734" spans="20:41" x14ac:dyDescent="0.25">
      <c r="T1734" s="200">
        <v>1724</v>
      </c>
      <c r="U1734" s="197">
        <f>IFERROR(INDEX(Sales!$B$6:$F$5005,$T1734,MATCH(U$10,Sales!$B$5:$F$5,0)),"")</f>
        <v>0</v>
      </c>
      <c r="V1734" s="196">
        <f>IFERROR(INDEX(Sales!$B$6:$F$5005,$T1734,MATCH(V$10,Sales!$B$5:$F$5,0)),"")</f>
        <v>0</v>
      </c>
      <c r="W1734" s="196">
        <f>IFERROR(INDEX(Sales!$B$6:$F$5005,$T1734,MATCH(W$10,Sales!$B$5:$F$5,0)),"")</f>
        <v>0</v>
      </c>
      <c r="X1734" s="196">
        <f>IFERROR(INDEX(Sales!$B$6:$F$5005,$T1734,MATCH(X$10,Sales!$B$5:$F$5,0)),"")</f>
        <v>0</v>
      </c>
      <c r="Y1734" s="220">
        <f>IFERROR(INDEX(Sales!$B$6:$F$5005,$T1734,MATCH(Y$10,Sales!$B$5:$F$5,0)),"")</f>
        <v>0</v>
      </c>
      <c r="Z1734" s="201"/>
      <c r="AA1734" s="201"/>
      <c r="AB1734" s="201" t="str">
        <f t="shared" si="162"/>
        <v>No</v>
      </c>
      <c r="AC1734" s="201" t="str">
        <f t="shared" si="163"/>
        <v/>
      </c>
      <c r="AD1734" s="201" t="str">
        <f t="shared" si="161"/>
        <v/>
      </c>
      <c r="AE1734" s="202" t="str">
        <f t="shared" si="164"/>
        <v/>
      </c>
      <c r="AF1734" s="202" t="str">
        <f t="shared" si="165"/>
        <v/>
      </c>
      <c r="AG1734" s="202" t="str">
        <f t="shared" si="166"/>
        <v/>
      </c>
      <c r="AH1734" s="202"/>
      <c r="AI1734" s="1"/>
      <c r="AJ1734" s="217"/>
      <c r="AK1734" s="217"/>
      <c r="AL1734" s="217"/>
      <c r="AM1734" s="217"/>
      <c r="AO1734" s="217"/>
    </row>
    <row r="1735" spans="20:41" x14ac:dyDescent="0.25">
      <c r="T1735" s="200">
        <v>1725</v>
      </c>
      <c r="U1735" s="197">
        <f>IFERROR(INDEX(Sales!$B$6:$F$5005,$T1735,MATCH(U$10,Sales!$B$5:$F$5,0)),"")</f>
        <v>0</v>
      </c>
      <c r="V1735" s="196">
        <f>IFERROR(INDEX(Sales!$B$6:$F$5005,$T1735,MATCH(V$10,Sales!$B$5:$F$5,0)),"")</f>
        <v>0</v>
      </c>
      <c r="W1735" s="196">
        <f>IFERROR(INDEX(Sales!$B$6:$F$5005,$T1735,MATCH(W$10,Sales!$B$5:$F$5,0)),"")</f>
        <v>0</v>
      </c>
      <c r="X1735" s="196">
        <f>IFERROR(INDEX(Sales!$B$6:$F$5005,$T1735,MATCH(X$10,Sales!$B$5:$F$5,0)),"")</f>
        <v>0</v>
      </c>
      <c r="Y1735" s="220">
        <f>IFERROR(INDEX(Sales!$B$6:$F$5005,$T1735,MATCH(Y$10,Sales!$B$5:$F$5,0)),"")</f>
        <v>0</v>
      </c>
      <c r="Z1735" s="201"/>
      <c r="AA1735" s="201"/>
      <c r="AB1735" s="201" t="str">
        <f t="shared" si="162"/>
        <v>No</v>
      </c>
      <c r="AC1735" s="201" t="str">
        <f t="shared" si="163"/>
        <v/>
      </c>
      <c r="AD1735" s="201" t="str">
        <f t="shared" si="161"/>
        <v/>
      </c>
      <c r="AE1735" s="202" t="str">
        <f t="shared" si="164"/>
        <v/>
      </c>
      <c r="AF1735" s="202" t="str">
        <f t="shared" si="165"/>
        <v/>
      </c>
      <c r="AG1735" s="202" t="str">
        <f t="shared" si="166"/>
        <v/>
      </c>
      <c r="AH1735" s="202"/>
      <c r="AI1735" s="1"/>
      <c r="AJ1735" s="217"/>
      <c r="AK1735" s="217"/>
      <c r="AL1735" s="217"/>
      <c r="AM1735" s="217"/>
      <c r="AO1735" s="217"/>
    </row>
    <row r="1736" spans="20:41" x14ac:dyDescent="0.25">
      <c r="T1736" s="200">
        <v>1726</v>
      </c>
      <c r="U1736" s="197">
        <f>IFERROR(INDEX(Sales!$B$6:$F$5005,$T1736,MATCH(U$10,Sales!$B$5:$F$5,0)),"")</f>
        <v>0</v>
      </c>
      <c r="V1736" s="196">
        <f>IFERROR(INDEX(Sales!$B$6:$F$5005,$T1736,MATCH(V$10,Sales!$B$5:$F$5,0)),"")</f>
        <v>0</v>
      </c>
      <c r="W1736" s="196">
        <f>IFERROR(INDEX(Sales!$B$6:$F$5005,$T1736,MATCH(W$10,Sales!$B$5:$F$5,0)),"")</f>
        <v>0</v>
      </c>
      <c r="X1736" s="196">
        <f>IFERROR(INDEX(Sales!$B$6:$F$5005,$T1736,MATCH(X$10,Sales!$B$5:$F$5,0)),"")</f>
        <v>0</v>
      </c>
      <c r="Y1736" s="220">
        <f>IFERROR(INDEX(Sales!$B$6:$F$5005,$T1736,MATCH(Y$10,Sales!$B$5:$F$5,0)),"")</f>
        <v>0</v>
      </c>
      <c r="Z1736" s="201"/>
      <c r="AA1736" s="201"/>
      <c r="AB1736" s="201" t="str">
        <f t="shared" si="162"/>
        <v>No</v>
      </c>
      <c r="AC1736" s="201" t="str">
        <f t="shared" si="163"/>
        <v/>
      </c>
      <c r="AD1736" s="201" t="str">
        <f t="shared" si="161"/>
        <v/>
      </c>
      <c r="AE1736" s="202" t="str">
        <f t="shared" si="164"/>
        <v/>
      </c>
      <c r="AF1736" s="202" t="str">
        <f t="shared" si="165"/>
        <v/>
      </c>
      <c r="AG1736" s="202" t="str">
        <f t="shared" si="166"/>
        <v/>
      </c>
      <c r="AH1736" s="202"/>
      <c r="AI1736" s="1"/>
      <c r="AJ1736" s="217"/>
      <c r="AK1736" s="217"/>
      <c r="AL1736" s="217"/>
      <c r="AM1736" s="217"/>
      <c r="AO1736" s="217"/>
    </row>
    <row r="1737" spans="20:41" x14ac:dyDescent="0.25">
      <c r="T1737" s="200">
        <v>1727</v>
      </c>
      <c r="U1737" s="197">
        <f>IFERROR(INDEX(Sales!$B$6:$F$5005,$T1737,MATCH(U$10,Sales!$B$5:$F$5,0)),"")</f>
        <v>0</v>
      </c>
      <c r="V1737" s="196">
        <f>IFERROR(INDEX(Sales!$B$6:$F$5005,$T1737,MATCH(V$10,Sales!$B$5:$F$5,0)),"")</f>
        <v>0</v>
      </c>
      <c r="W1737" s="196">
        <f>IFERROR(INDEX(Sales!$B$6:$F$5005,$T1737,MATCH(W$10,Sales!$B$5:$F$5,0)),"")</f>
        <v>0</v>
      </c>
      <c r="X1737" s="196">
        <f>IFERROR(INDEX(Sales!$B$6:$F$5005,$T1737,MATCH(X$10,Sales!$B$5:$F$5,0)),"")</f>
        <v>0</v>
      </c>
      <c r="Y1737" s="220">
        <f>IFERROR(INDEX(Sales!$B$6:$F$5005,$T1737,MATCH(Y$10,Sales!$B$5:$F$5,0)),"")</f>
        <v>0</v>
      </c>
      <c r="Z1737" s="201"/>
      <c r="AA1737" s="201"/>
      <c r="AB1737" s="201" t="str">
        <f t="shared" si="162"/>
        <v>No</v>
      </c>
      <c r="AC1737" s="201" t="str">
        <f t="shared" si="163"/>
        <v/>
      </c>
      <c r="AD1737" s="201" t="str">
        <f t="shared" si="161"/>
        <v/>
      </c>
      <c r="AE1737" s="202" t="str">
        <f t="shared" si="164"/>
        <v/>
      </c>
      <c r="AF1737" s="202" t="str">
        <f t="shared" si="165"/>
        <v/>
      </c>
      <c r="AG1737" s="202" t="str">
        <f t="shared" si="166"/>
        <v/>
      </c>
      <c r="AH1737" s="202"/>
      <c r="AI1737" s="1"/>
      <c r="AJ1737" s="217"/>
      <c r="AK1737" s="217"/>
      <c r="AL1737" s="217"/>
      <c r="AM1737" s="217"/>
      <c r="AO1737" s="217"/>
    </row>
    <row r="1738" spans="20:41" x14ac:dyDescent="0.25">
      <c r="T1738" s="200">
        <v>1728</v>
      </c>
      <c r="U1738" s="197">
        <f>IFERROR(INDEX(Sales!$B$6:$F$5005,$T1738,MATCH(U$10,Sales!$B$5:$F$5,0)),"")</f>
        <v>0</v>
      </c>
      <c r="V1738" s="196">
        <f>IFERROR(INDEX(Sales!$B$6:$F$5005,$T1738,MATCH(V$10,Sales!$B$5:$F$5,0)),"")</f>
        <v>0</v>
      </c>
      <c r="W1738" s="196">
        <f>IFERROR(INDEX(Sales!$B$6:$F$5005,$T1738,MATCH(W$10,Sales!$B$5:$F$5,0)),"")</f>
        <v>0</v>
      </c>
      <c r="X1738" s="196">
        <f>IFERROR(INDEX(Sales!$B$6:$F$5005,$T1738,MATCH(X$10,Sales!$B$5:$F$5,0)),"")</f>
        <v>0</v>
      </c>
      <c r="Y1738" s="220">
        <f>IFERROR(INDEX(Sales!$B$6:$F$5005,$T1738,MATCH(Y$10,Sales!$B$5:$F$5,0)),"")</f>
        <v>0</v>
      </c>
      <c r="Z1738" s="201"/>
      <c r="AA1738" s="201"/>
      <c r="AB1738" s="201" t="str">
        <f t="shared" si="162"/>
        <v>No</v>
      </c>
      <c r="AC1738" s="201" t="str">
        <f t="shared" si="163"/>
        <v/>
      </c>
      <c r="AD1738" s="201" t="str">
        <f t="shared" si="161"/>
        <v/>
      </c>
      <c r="AE1738" s="202" t="str">
        <f t="shared" si="164"/>
        <v/>
      </c>
      <c r="AF1738" s="202" t="str">
        <f t="shared" si="165"/>
        <v/>
      </c>
      <c r="AG1738" s="202" t="str">
        <f t="shared" si="166"/>
        <v/>
      </c>
      <c r="AH1738" s="202"/>
      <c r="AI1738" s="1"/>
      <c r="AJ1738" s="217"/>
      <c r="AK1738" s="217"/>
      <c r="AL1738" s="217"/>
      <c r="AM1738" s="217"/>
      <c r="AO1738" s="217"/>
    </row>
    <row r="1739" spans="20:41" x14ac:dyDescent="0.25">
      <c r="T1739" s="200">
        <v>1729</v>
      </c>
      <c r="U1739" s="197">
        <f>IFERROR(INDEX(Sales!$B$6:$F$5005,$T1739,MATCH(U$10,Sales!$B$5:$F$5,0)),"")</f>
        <v>0</v>
      </c>
      <c r="V1739" s="196">
        <f>IFERROR(INDEX(Sales!$B$6:$F$5005,$T1739,MATCH(V$10,Sales!$B$5:$F$5,0)),"")</f>
        <v>0</v>
      </c>
      <c r="W1739" s="196">
        <f>IFERROR(INDEX(Sales!$B$6:$F$5005,$T1739,MATCH(W$10,Sales!$B$5:$F$5,0)),"")</f>
        <v>0</v>
      </c>
      <c r="X1739" s="196">
        <f>IFERROR(INDEX(Sales!$B$6:$F$5005,$T1739,MATCH(X$10,Sales!$B$5:$F$5,0)),"")</f>
        <v>0</v>
      </c>
      <c r="Y1739" s="220">
        <f>IFERROR(INDEX(Sales!$B$6:$F$5005,$T1739,MATCH(Y$10,Sales!$B$5:$F$5,0)),"")</f>
        <v>0</v>
      </c>
      <c r="Z1739" s="201"/>
      <c r="AA1739" s="201"/>
      <c r="AB1739" s="201" t="str">
        <f t="shared" si="162"/>
        <v>No</v>
      </c>
      <c r="AC1739" s="201" t="str">
        <f t="shared" si="163"/>
        <v/>
      </c>
      <c r="AD1739" s="201" t="str">
        <f t="shared" ref="AD1739:AD1802" si="167">IF($AB1739="No","",SUM($AT$10:$BE$10)/$AR$6)</f>
        <v/>
      </c>
      <c r="AE1739" s="202" t="str">
        <f t="shared" si="164"/>
        <v/>
      </c>
      <c r="AF1739" s="202" t="str">
        <f t="shared" si="165"/>
        <v/>
      </c>
      <c r="AG1739" s="202" t="str">
        <f t="shared" si="166"/>
        <v/>
      </c>
      <c r="AH1739" s="202"/>
      <c r="AI1739" s="1"/>
      <c r="AJ1739" s="217"/>
      <c r="AK1739" s="217"/>
      <c r="AL1739" s="217"/>
      <c r="AM1739" s="217"/>
      <c r="AO1739" s="217"/>
    </row>
    <row r="1740" spans="20:41" x14ac:dyDescent="0.25">
      <c r="T1740" s="200">
        <v>1730</v>
      </c>
      <c r="U1740" s="197">
        <f>IFERROR(INDEX(Sales!$B$6:$F$5005,$T1740,MATCH(U$10,Sales!$B$5:$F$5,0)),"")</f>
        <v>0</v>
      </c>
      <c r="V1740" s="196">
        <f>IFERROR(INDEX(Sales!$B$6:$F$5005,$T1740,MATCH(V$10,Sales!$B$5:$F$5,0)),"")</f>
        <v>0</v>
      </c>
      <c r="W1740" s="196">
        <f>IFERROR(INDEX(Sales!$B$6:$F$5005,$T1740,MATCH(W$10,Sales!$B$5:$F$5,0)),"")</f>
        <v>0</v>
      </c>
      <c r="X1740" s="196">
        <f>IFERROR(INDEX(Sales!$B$6:$F$5005,$T1740,MATCH(X$10,Sales!$B$5:$F$5,0)),"")</f>
        <v>0</v>
      </c>
      <c r="Y1740" s="220">
        <f>IFERROR(INDEX(Sales!$B$6:$F$5005,$T1740,MATCH(Y$10,Sales!$B$5:$F$5,0)),"")</f>
        <v>0</v>
      </c>
      <c r="Z1740" s="201"/>
      <c r="AA1740" s="201"/>
      <c r="AB1740" s="201" t="str">
        <f t="shared" ref="AB1740:AB1803" si="168">IF($U1740=0,"No","Yes")</f>
        <v>No</v>
      </c>
      <c r="AC1740" s="201" t="str">
        <f t="shared" ref="AC1740:AC1803" si="169">IFERROR(IF($AB1740="No","",$Y1740),"")</f>
        <v/>
      </c>
      <c r="AD1740" s="201" t="str">
        <f t="shared" si="167"/>
        <v/>
      </c>
      <c r="AE1740" s="202" t="str">
        <f t="shared" ref="AE1740:AE1803" si="170">IFERROR(IF($AB1740="No","",YEAR($U1740)),"")</f>
        <v/>
      </c>
      <c r="AF1740" s="202" t="str">
        <f t="shared" ref="AF1740:AF1803" si="171">IFERROR(IF($AB1740="No","",MONTH($U1740)),"")</f>
        <v/>
      </c>
      <c r="AG1740" s="202" t="str">
        <f t="shared" ref="AG1740:AG1803" si="172">IFERROR(INDEX($AJ$11:$AK$22,MATCH($AF1740,$AJ$11:$AJ$22,0),2),"")</f>
        <v/>
      </c>
      <c r="AH1740" s="202"/>
      <c r="AI1740" s="1"/>
      <c r="AJ1740" s="217"/>
      <c r="AK1740" s="217"/>
      <c r="AL1740" s="217"/>
      <c r="AM1740" s="217"/>
      <c r="AO1740" s="217"/>
    </row>
    <row r="1741" spans="20:41" x14ac:dyDescent="0.25">
      <c r="T1741" s="200">
        <v>1731</v>
      </c>
      <c r="U1741" s="197">
        <f>IFERROR(INDEX(Sales!$B$6:$F$5005,$T1741,MATCH(U$10,Sales!$B$5:$F$5,0)),"")</f>
        <v>0</v>
      </c>
      <c r="V1741" s="196">
        <f>IFERROR(INDEX(Sales!$B$6:$F$5005,$T1741,MATCH(V$10,Sales!$B$5:$F$5,0)),"")</f>
        <v>0</v>
      </c>
      <c r="W1741" s="196">
        <f>IFERROR(INDEX(Sales!$B$6:$F$5005,$T1741,MATCH(W$10,Sales!$B$5:$F$5,0)),"")</f>
        <v>0</v>
      </c>
      <c r="X1741" s="196">
        <f>IFERROR(INDEX(Sales!$B$6:$F$5005,$T1741,MATCH(X$10,Sales!$B$5:$F$5,0)),"")</f>
        <v>0</v>
      </c>
      <c r="Y1741" s="220">
        <f>IFERROR(INDEX(Sales!$B$6:$F$5005,$T1741,MATCH(Y$10,Sales!$B$5:$F$5,0)),"")</f>
        <v>0</v>
      </c>
      <c r="Z1741" s="201"/>
      <c r="AA1741" s="201"/>
      <c r="AB1741" s="201" t="str">
        <f t="shared" si="168"/>
        <v>No</v>
      </c>
      <c r="AC1741" s="201" t="str">
        <f t="shared" si="169"/>
        <v/>
      </c>
      <c r="AD1741" s="201" t="str">
        <f t="shared" si="167"/>
        <v/>
      </c>
      <c r="AE1741" s="202" t="str">
        <f t="shared" si="170"/>
        <v/>
      </c>
      <c r="AF1741" s="202" t="str">
        <f t="shared" si="171"/>
        <v/>
      </c>
      <c r="AG1741" s="202" t="str">
        <f t="shared" si="172"/>
        <v/>
      </c>
      <c r="AH1741" s="202"/>
      <c r="AI1741" s="1"/>
      <c r="AJ1741" s="217"/>
      <c r="AK1741" s="217"/>
      <c r="AL1741" s="217"/>
      <c r="AM1741" s="217"/>
      <c r="AO1741" s="217"/>
    </row>
    <row r="1742" spans="20:41" x14ac:dyDescent="0.25">
      <c r="T1742" s="200">
        <v>1732</v>
      </c>
      <c r="U1742" s="197">
        <f>IFERROR(INDEX(Sales!$B$6:$F$5005,$T1742,MATCH(U$10,Sales!$B$5:$F$5,0)),"")</f>
        <v>0</v>
      </c>
      <c r="V1742" s="196">
        <f>IFERROR(INDEX(Sales!$B$6:$F$5005,$T1742,MATCH(V$10,Sales!$B$5:$F$5,0)),"")</f>
        <v>0</v>
      </c>
      <c r="W1742" s="196">
        <f>IFERROR(INDEX(Sales!$B$6:$F$5005,$T1742,MATCH(W$10,Sales!$B$5:$F$5,0)),"")</f>
        <v>0</v>
      </c>
      <c r="X1742" s="196">
        <f>IFERROR(INDEX(Sales!$B$6:$F$5005,$T1742,MATCH(X$10,Sales!$B$5:$F$5,0)),"")</f>
        <v>0</v>
      </c>
      <c r="Y1742" s="220">
        <f>IFERROR(INDEX(Sales!$B$6:$F$5005,$T1742,MATCH(Y$10,Sales!$B$5:$F$5,0)),"")</f>
        <v>0</v>
      </c>
      <c r="Z1742" s="201"/>
      <c r="AA1742" s="201"/>
      <c r="AB1742" s="201" t="str">
        <f t="shared" si="168"/>
        <v>No</v>
      </c>
      <c r="AC1742" s="201" t="str">
        <f t="shared" si="169"/>
        <v/>
      </c>
      <c r="AD1742" s="201" t="str">
        <f t="shared" si="167"/>
        <v/>
      </c>
      <c r="AE1742" s="202" t="str">
        <f t="shared" si="170"/>
        <v/>
      </c>
      <c r="AF1742" s="202" t="str">
        <f t="shared" si="171"/>
        <v/>
      </c>
      <c r="AG1742" s="202" t="str">
        <f t="shared" si="172"/>
        <v/>
      </c>
      <c r="AH1742" s="202"/>
      <c r="AI1742" s="1"/>
      <c r="AJ1742" s="217"/>
      <c r="AK1742" s="217"/>
      <c r="AL1742" s="217"/>
      <c r="AM1742" s="217"/>
      <c r="AO1742" s="217"/>
    </row>
    <row r="1743" spans="20:41" x14ac:dyDescent="0.25">
      <c r="T1743" s="200">
        <v>1733</v>
      </c>
      <c r="U1743" s="197">
        <f>IFERROR(INDEX(Sales!$B$6:$F$5005,$T1743,MATCH(U$10,Sales!$B$5:$F$5,0)),"")</f>
        <v>0</v>
      </c>
      <c r="V1743" s="196">
        <f>IFERROR(INDEX(Sales!$B$6:$F$5005,$T1743,MATCH(V$10,Sales!$B$5:$F$5,0)),"")</f>
        <v>0</v>
      </c>
      <c r="W1743" s="196">
        <f>IFERROR(INDEX(Sales!$B$6:$F$5005,$T1743,MATCH(W$10,Sales!$B$5:$F$5,0)),"")</f>
        <v>0</v>
      </c>
      <c r="X1743" s="196">
        <f>IFERROR(INDEX(Sales!$B$6:$F$5005,$T1743,MATCH(X$10,Sales!$B$5:$F$5,0)),"")</f>
        <v>0</v>
      </c>
      <c r="Y1743" s="220">
        <f>IFERROR(INDEX(Sales!$B$6:$F$5005,$T1743,MATCH(Y$10,Sales!$B$5:$F$5,0)),"")</f>
        <v>0</v>
      </c>
      <c r="Z1743" s="201"/>
      <c r="AA1743" s="201"/>
      <c r="AB1743" s="201" t="str">
        <f t="shared" si="168"/>
        <v>No</v>
      </c>
      <c r="AC1743" s="201" t="str">
        <f t="shared" si="169"/>
        <v/>
      </c>
      <c r="AD1743" s="201" t="str">
        <f t="shared" si="167"/>
        <v/>
      </c>
      <c r="AE1743" s="202" t="str">
        <f t="shared" si="170"/>
        <v/>
      </c>
      <c r="AF1743" s="202" t="str">
        <f t="shared" si="171"/>
        <v/>
      </c>
      <c r="AG1743" s="202" t="str">
        <f t="shared" si="172"/>
        <v/>
      </c>
      <c r="AH1743" s="202"/>
      <c r="AI1743" s="1"/>
      <c r="AJ1743" s="217"/>
      <c r="AK1743" s="217"/>
      <c r="AL1743" s="217"/>
      <c r="AM1743" s="217"/>
      <c r="AO1743" s="217"/>
    </row>
    <row r="1744" spans="20:41" x14ac:dyDescent="0.25">
      <c r="T1744" s="200">
        <v>1734</v>
      </c>
      <c r="U1744" s="197">
        <f>IFERROR(INDEX(Sales!$B$6:$F$5005,$T1744,MATCH(U$10,Sales!$B$5:$F$5,0)),"")</f>
        <v>0</v>
      </c>
      <c r="V1744" s="196">
        <f>IFERROR(INDEX(Sales!$B$6:$F$5005,$T1744,MATCH(V$10,Sales!$B$5:$F$5,0)),"")</f>
        <v>0</v>
      </c>
      <c r="W1744" s="196">
        <f>IFERROR(INDEX(Sales!$B$6:$F$5005,$T1744,MATCH(W$10,Sales!$B$5:$F$5,0)),"")</f>
        <v>0</v>
      </c>
      <c r="X1744" s="196">
        <f>IFERROR(INDEX(Sales!$B$6:$F$5005,$T1744,MATCH(X$10,Sales!$B$5:$F$5,0)),"")</f>
        <v>0</v>
      </c>
      <c r="Y1744" s="220">
        <f>IFERROR(INDEX(Sales!$B$6:$F$5005,$T1744,MATCH(Y$10,Sales!$B$5:$F$5,0)),"")</f>
        <v>0</v>
      </c>
      <c r="Z1744" s="201"/>
      <c r="AA1744" s="201"/>
      <c r="AB1744" s="201" t="str">
        <f t="shared" si="168"/>
        <v>No</v>
      </c>
      <c r="AC1744" s="201" t="str">
        <f t="shared" si="169"/>
        <v/>
      </c>
      <c r="AD1744" s="201" t="str">
        <f t="shared" si="167"/>
        <v/>
      </c>
      <c r="AE1744" s="202" t="str">
        <f t="shared" si="170"/>
        <v/>
      </c>
      <c r="AF1744" s="202" t="str">
        <f t="shared" si="171"/>
        <v/>
      </c>
      <c r="AG1744" s="202" t="str">
        <f t="shared" si="172"/>
        <v/>
      </c>
      <c r="AH1744" s="202"/>
      <c r="AI1744" s="1"/>
      <c r="AJ1744" s="217"/>
      <c r="AK1744" s="217"/>
      <c r="AL1744" s="217"/>
      <c r="AM1744" s="217"/>
      <c r="AO1744" s="217"/>
    </row>
    <row r="1745" spans="20:41" x14ac:dyDescent="0.25">
      <c r="T1745" s="200">
        <v>1735</v>
      </c>
      <c r="U1745" s="197">
        <f>IFERROR(INDEX(Sales!$B$6:$F$5005,$T1745,MATCH(U$10,Sales!$B$5:$F$5,0)),"")</f>
        <v>0</v>
      </c>
      <c r="V1745" s="196">
        <f>IFERROR(INDEX(Sales!$B$6:$F$5005,$T1745,MATCH(V$10,Sales!$B$5:$F$5,0)),"")</f>
        <v>0</v>
      </c>
      <c r="W1745" s="196">
        <f>IFERROR(INDEX(Sales!$B$6:$F$5005,$T1745,MATCH(W$10,Sales!$B$5:$F$5,0)),"")</f>
        <v>0</v>
      </c>
      <c r="X1745" s="196">
        <f>IFERROR(INDEX(Sales!$B$6:$F$5005,$T1745,MATCH(X$10,Sales!$B$5:$F$5,0)),"")</f>
        <v>0</v>
      </c>
      <c r="Y1745" s="220">
        <f>IFERROR(INDEX(Sales!$B$6:$F$5005,$T1745,MATCH(Y$10,Sales!$B$5:$F$5,0)),"")</f>
        <v>0</v>
      </c>
      <c r="Z1745" s="201"/>
      <c r="AA1745" s="201"/>
      <c r="AB1745" s="201" t="str">
        <f t="shared" si="168"/>
        <v>No</v>
      </c>
      <c r="AC1745" s="201" t="str">
        <f t="shared" si="169"/>
        <v/>
      </c>
      <c r="AD1745" s="201" t="str">
        <f t="shared" si="167"/>
        <v/>
      </c>
      <c r="AE1745" s="202" t="str">
        <f t="shared" si="170"/>
        <v/>
      </c>
      <c r="AF1745" s="202" t="str">
        <f t="shared" si="171"/>
        <v/>
      </c>
      <c r="AG1745" s="202" t="str">
        <f t="shared" si="172"/>
        <v/>
      </c>
      <c r="AH1745" s="202"/>
      <c r="AI1745" s="1"/>
      <c r="AJ1745" s="217"/>
      <c r="AK1745" s="217"/>
      <c r="AL1745" s="217"/>
      <c r="AM1745" s="217"/>
      <c r="AO1745" s="217"/>
    </row>
    <row r="1746" spans="20:41" x14ac:dyDescent="0.25">
      <c r="T1746" s="200">
        <v>1736</v>
      </c>
      <c r="U1746" s="197">
        <f>IFERROR(INDEX(Sales!$B$6:$F$5005,$T1746,MATCH(U$10,Sales!$B$5:$F$5,0)),"")</f>
        <v>0</v>
      </c>
      <c r="V1746" s="196">
        <f>IFERROR(INDEX(Sales!$B$6:$F$5005,$T1746,MATCH(V$10,Sales!$B$5:$F$5,0)),"")</f>
        <v>0</v>
      </c>
      <c r="W1746" s="196">
        <f>IFERROR(INDEX(Sales!$B$6:$F$5005,$T1746,MATCH(W$10,Sales!$B$5:$F$5,0)),"")</f>
        <v>0</v>
      </c>
      <c r="X1746" s="196">
        <f>IFERROR(INDEX(Sales!$B$6:$F$5005,$T1746,MATCH(X$10,Sales!$B$5:$F$5,0)),"")</f>
        <v>0</v>
      </c>
      <c r="Y1746" s="220">
        <f>IFERROR(INDEX(Sales!$B$6:$F$5005,$T1746,MATCH(Y$10,Sales!$B$5:$F$5,0)),"")</f>
        <v>0</v>
      </c>
      <c r="Z1746" s="201"/>
      <c r="AA1746" s="201"/>
      <c r="AB1746" s="201" t="str">
        <f t="shared" si="168"/>
        <v>No</v>
      </c>
      <c r="AC1746" s="201" t="str">
        <f t="shared" si="169"/>
        <v/>
      </c>
      <c r="AD1746" s="201" t="str">
        <f t="shared" si="167"/>
        <v/>
      </c>
      <c r="AE1746" s="202" t="str">
        <f t="shared" si="170"/>
        <v/>
      </c>
      <c r="AF1746" s="202" t="str">
        <f t="shared" si="171"/>
        <v/>
      </c>
      <c r="AG1746" s="202" t="str">
        <f t="shared" si="172"/>
        <v/>
      </c>
      <c r="AH1746" s="202"/>
      <c r="AI1746" s="1"/>
      <c r="AJ1746" s="217"/>
      <c r="AK1746" s="217"/>
      <c r="AL1746" s="217"/>
      <c r="AM1746" s="217"/>
      <c r="AO1746" s="217"/>
    </row>
    <row r="1747" spans="20:41" x14ac:dyDescent="0.25">
      <c r="T1747" s="200">
        <v>1737</v>
      </c>
      <c r="U1747" s="197">
        <f>IFERROR(INDEX(Sales!$B$6:$F$5005,$T1747,MATCH(U$10,Sales!$B$5:$F$5,0)),"")</f>
        <v>0</v>
      </c>
      <c r="V1747" s="196">
        <f>IFERROR(INDEX(Sales!$B$6:$F$5005,$T1747,MATCH(V$10,Sales!$B$5:$F$5,0)),"")</f>
        <v>0</v>
      </c>
      <c r="W1747" s="196">
        <f>IFERROR(INDEX(Sales!$B$6:$F$5005,$T1747,MATCH(W$10,Sales!$B$5:$F$5,0)),"")</f>
        <v>0</v>
      </c>
      <c r="X1747" s="196">
        <f>IFERROR(INDEX(Sales!$B$6:$F$5005,$T1747,MATCH(X$10,Sales!$B$5:$F$5,0)),"")</f>
        <v>0</v>
      </c>
      <c r="Y1747" s="220">
        <f>IFERROR(INDEX(Sales!$B$6:$F$5005,$T1747,MATCH(Y$10,Sales!$B$5:$F$5,0)),"")</f>
        <v>0</v>
      </c>
      <c r="Z1747" s="201"/>
      <c r="AA1747" s="201"/>
      <c r="AB1747" s="201" t="str">
        <f t="shared" si="168"/>
        <v>No</v>
      </c>
      <c r="AC1747" s="201" t="str">
        <f t="shared" si="169"/>
        <v/>
      </c>
      <c r="AD1747" s="201" t="str">
        <f t="shared" si="167"/>
        <v/>
      </c>
      <c r="AE1747" s="202" t="str">
        <f t="shared" si="170"/>
        <v/>
      </c>
      <c r="AF1747" s="202" t="str">
        <f t="shared" si="171"/>
        <v/>
      </c>
      <c r="AG1747" s="202" t="str">
        <f t="shared" si="172"/>
        <v/>
      </c>
      <c r="AH1747" s="202"/>
      <c r="AI1747" s="1"/>
      <c r="AJ1747" s="217"/>
      <c r="AK1747" s="217"/>
      <c r="AL1747" s="217"/>
      <c r="AM1747" s="217"/>
      <c r="AO1747" s="217"/>
    </row>
    <row r="1748" spans="20:41" x14ac:dyDescent="0.25">
      <c r="T1748" s="200">
        <v>1738</v>
      </c>
      <c r="U1748" s="197">
        <f>IFERROR(INDEX(Sales!$B$6:$F$5005,$T1748,MATCH(U$10,Sales!$B$5:$F$5,0)),"")</f>
        <v>0</v>
      </c>
      <c r="V1748" s="196">
        <f>IFERROR(INDEX(Sales!$B$6:$F$5005,$T1748,MATCH(V$10,Sales!$B$5:$F$5,0)),"")</f>
        <v>0</v>
      </c>
      <c r="W1748" s="196">
        <f>IFERROR(INDEX(Sales!$B$6:$F$5005,$T1748,MATCH(W$10,Sales!$B$5:$F$5,0)),"")</f>
        <v>0</v>
      </c>
      <c r="X1748" s="196">
        <f>IFERROR(INDEX(Sales!$B$6:$F$5005,$T1748,MATCH(X$10,Sales!$B$5:$F$5,0)),"")</f>
        <v>0</v>
      </c>
      <c r="Y1748" s="220">
        <f>IFERROR(INDEX(Sales!$B$6:$F$5005,$T1748,MATCH(Y$10,Sales!$B$5:$F$5,0)),"")</f>
        <v>0</v>
      </c>
      <c r="Z1748" s="201"/>
      <c r="AA1748" s="201"/>
      <c r="AB1748" s="201" t="str">
        <f t="shared" si="168"/>
        <v>No</v>
      </c>
      <c r="AC1748" s="201" t="str">
        <f t="shared" si="169"/>
        <v/>
      </c>
      <c r="AD1748" s="201" t="str">
        <f t="shared" si="167"/>
        <v/>
      </c>
      <c r="AE1748" s="202" t="str">
        <f t="shared" si="170"/>
        <v/>
      </c>
      <c r="AF1748" s="202" t="str">
        <f t="shared" si="171"/>
        <v/>
      </c>
      <c r="AG1748" s="202" t="str">
        <f t="shared" si="172"/>
        <v/>
      </c>
      <c r="AH1748" s="202"/>
      <c r="AI1748" s="1"/>
      <c r="AJ1748" s="217"/>
      <c r="AK1748" s="217"/>
      <c r="AL1748" s="217"/>
      <c r="AM1748" s="217"/>
      <c r="AO1748" s="217"/>
    </row>
    <row r="1749" spans="20:41" x14ac:dyDescent="0.25">
      <c r="T1749" s="200">
        <v>1739</v>
      </c>
      <c r="U1749" s="197">
        <f>IFERROR(INDEX(Sales!$B$6:$F$5005,$T1749,MATCH(U$10,Sales!$B$5:$F$5,0)),"")</f>
        <v>0</v>
      </c>
      <c r="V1749" s="196">
        <f>IFERROR(INDEX(Sales!$B$6:$F$5005,$T1749,MATCH(V$10,Sales!$B$5:$F$5,0)),"")</f>
        <v>0</v>
      </c>
      <c r="W1749" s="196">
        <f>IFERROR(INDEX(Sales!$B$6:$F$5005,$T1749,MATCH(W$10,Sales!$B$5:$F$5,0)),"")</f>
        <v>0</v>
      </c>
      <c r="X1749" s="196">
        <f>IFERROR(INDEX(Sales!$B$6:$F$5005,$T1749,MATCH(X$10,Sales!$B$5:$F$5,0)),"")</f>
        <v>0</v>
      </c>
      <c r="Y1749" s="220">
        <f>IFERROR(INDEX(Sales!$B$6:$F$5005,$T1749,MATCH(Y$10,Sales!$B$5:$F$5,0)),"")</f>
        <v>0</v>
      </c>
      <c r="Z1749" s="201"/>
      <c r="AA1749" s="201"/>
      <c r="AB1749" s="201" t="str">
        <f t="shared" si="168"/>
        <v>No</v>
      </c>
      <c r="AC1749" s="201" t="str">
        <f t="shared" si="169"/>
        <v/>
      </c>
      <c r="AD1749" s="201" t="str">
        <f t="shared" si="167"/>
        <v/>
      </c>
      <c r="AE1749" s="202" t="str">
        <f t="shared" si="170"/>
        <v/>
      </c>
      <c r="AF1749" s="202" t="str">
        <f t="shared" si="171"/>
        <v/>
      </c>
      <c r="AG1749" s="202" t="str">
        <f t="shared" si="172"/>
        <v/>
      </c>
      <c r="AH1749" s="202"/>
      <c r="AI1749" s="1"/>
      <c r="AJ1749" s="217"/>
      <c r="AK1749" s="217"/>
      <c r="AL1749" s="217"/>
      <c r="AM1749" s="217"/>
      <c r="AO1749" s="217"/>
    </row>
    <row r="1750" spans="20:41" x14ac:dyDescent="0.25">
      <c r="T1750" s="200">
        <v>1740</v>
      </c>
      <c r="U1750" s="197">
        <f>IFERROR(INDEX(Sales!$B$6:$F$5005,$T1750,MATCH(U$10,Sales!$B$5:$F$5,0)),"")</f>
        <v>0</v>
      </c>
      <c r="V1750" s="196">
        <f>IFERROR(INDEX(Sales!$B$6:$F$5005,$T1750,MATCH(V$10,Sales!$B$5:$F$5,0)),"")</f>
        <v>0</v>
      </c>
      <c r="W1750" s="196">
        <f>IFERROR(INDEX(Sales!$B$6:$F$5005,$T1750,MATCH(W$10,Sales!$B$5:$F$5,0)),"")</f>
        <v>0</v>
      </c>
      <c r="X1750" s="196">
        <f>IFERROR(INDEX(Sales!$B$6:$F$5005,$T1750,MATCH(X$10,Sales!$B$5:$F$5,0)),"")</f>
        <v>0</v>
      </c>
      <c r="Y1750" s="220">
        <f>IFERROR(INDEX(Sales!$B$6:$F$5005,$T1750,MATCH(Y$10,Sales!$B$5:$F$5,0)),"")</f>
        <v>0</v>
      </c>
      <c r="Z1750" s="201"/>
      <c r="AA1750" s="201"/>
      <c r="AB1750" s="201" t="str">
        <f t="shared" si="168"/>
        <v>No</v>
      </c>
      <c r="AC1750" s="201" t="str">
        <f t="shared" si="169"/>
        <v/>
      </c>
      <c r="AD1750" s="201" t="str">
        <f t="shared" si="167"/>
        <v/>
      </c>
      <c r="AE1750" s="202" t="str">
        <f t="shared" si="170"/>
        <v/>
      </c>
      <c r="AF1750" s="202" t="str">
        <f t="shared" si="171"/>
        <v/>
      </c>
      <c r="AG1750" s="202" t="str">
        <f t="shared" si="172"/>
        <v/>
      </c>
      <c r="AH1750" s="202"/>
      <c r="AI1750" s="1"/>
      <c r="AJ1750" s="217"/>
      <c r="AK1750" s="217"/>
      <c r="AL1750" s="217"/>
      <c r="AM1750" s="217"/>
      <c r="AO1750" s="217"/>
    </row>
    <row r="1751" spans="20:41" x14ac:dyDescent="0.25">
      <c r="T1751" s="200">
        <v>1741</v>
      </c>
      <c r="U1751" s="197">
        <f>IFERROR(INDEX(Sales!$B$6:$F$5005,$T1751,MATCH(U$10,Sales!$B$5:$F$5,0)),"")</f>
        <v>0</v>
      </c>
      <c r="V1751" s="196">
        <f>IFERROR(INDEX(Sales!$B$6:$F$5005,$T1751,MATCH(V$10,Sales!$B$5:$F$5,0)),"")</f>
        <v>0</v>
      </c>
      <c r="W1751" s="196">
        <f>IFERROR(INDEX(Sales!$B$6:$F$5005,$T1751,MATCH(W$10,Sales!$B$5:$F$5,0)),"")</f>
        <v>0</v>
      </c>
      <c r="X1751" s="196">
        <f>IFERROR(INDEX(Sales!$B$6:$F$5005,$T1751,MATCH(X$10,Sales!$B$5:$F$5,0)),"")</f>
        <v>0</v>
      </c>
      <c r="Y1751" s="220">
        <f>IFERROR(INDEX(Sales!$B$6:$F$5005,$T1751,MATCH(Y$10,Sales!$B$5:$F$5,0)),"")</f>
        <v>0</v>
      </c>
      <c r="Z1751" s="201"/>
      <c r="AA1751" s="201"/>
      <c r="AB1751" s="201" t="str">
        <f t="shared" si="168"/>
        <v>No</v>
      </c>
      <c r="AC1751" s="201" t="str">
        <f t="shared" si="169"/>
        <v/>
      </c>
      <c r="AD1751" s="201" t="str">
        <f t="shared" si="167"/>
        <v/>
      </c>
      <c r="AE1751" s="202" t="str">
        <f t="shared" si="170"/>
        <v/>
      </c>
      <c r="AF1751" s="202" t="str">
        <f t="shared" si="171"/>
        <v/>
      </c>
      <c r="AG1751" s="202" t="str">
        <f t="shared" si="172"/>
        <v/>
      </c>
      <c r="AH1751" s="202"/>
      <c r="AI1751" s="1"/>
      <c r="AJ1751" s="217"/>
      <c r="AK1751" s="217"/>
      <c r="AL1751" s="217"/>
      <c r="AM1751" s="217"/>
      <c r="AO1751" s="217"/>
    </row>
    <row r="1752" spans="20:41" x14ac:dyDescent="0.25">
      <c r="T1752" s="200">
        <v>1742</v>
      </c>
      <c r="U1752" s="197">
        <f>IFERROR(INDEX(Sales!$B$6:$F$5005,$T1752,MATCH(U$10,Sales!$B$5:$F$5,0)),"")</f>
        <v>0</v>
      </c>
      <c r="V1752" s="196">
        <f>IFERROR(INDEX(Sales!$B$6:$F$5005,$T1752,MATCH(V$10,Sales!$B$5:$F$5,0)),"")</f>
        <v>0</v>
      </c>
      <c r="W1752" s="196">
        <f>IFERROR(INDEX(Sales!$B$6:$F$5005,$T1752,MATCH(W$10,Sales!$B$5:$F$5,0)),"")</f>
        <v>0</v>
      </c>
      <c r="X1752" s="196">
        <f>IFERROR(INDEX(Sales!$B$6:$F$5005,$T1752,MATCH(X$10,Sales!$B$5:$F$5,0)),"")</f>
        <v>0</v>
      </c>
      <c r="Y1752" s="220">
        <f>IFERROR(INDEX(Sales!$B$6:$F$5005,$T1752,MATCH(Y$10,Sales!$B$5:$F$5,0)),"")</f>
        <v>0</v>
      </c>
      <c r="Z1752" s="201"/>
      <c r="AA1752" s="201"/>
      <c r="AB1752" s="201" t="str">
        <f t="shared" si="168"/>
        <v>No</v>
      </c>
      <c r="AC1752" s="201" t="str">
        <f t="shared" si="169"/>
        <v/>
      </c>
      <c r="AD1752" s="201" t="str">
        <f t="shared" si="167"/>
        <v/>
      </c>
      <c r="AE1752" s="202" t="str">
        <f t="shared" si="170"/>
        <v/>
      </c>
      <c r="AF1752" s="202" t="str">
        <f t="shared" si="171"/>
        <v/>
      </c>
      <c r="AG1752" s="202" t="str">
        <f t="shared" si="172"/>
        <v/>
      </c>
      <c r="AH1752" s="202"/>
      <c r="AI1752" s="1"/>
      <c r="AJ1752" s="217"/>
      <c r="AK1752" s="217"/>
      <c r="AL1752" s="217"/>
      <c r="AM1752" s="217"/>
      <c r="AO1752" s="217"/>
    </row>
    <row r="1753" spans="20:41" x14ac:dyDescent="0.25">
      <c r="T1753" s="200">
        <v>1743</v>
      </c>
      <c r="U1753" s="197">
        <f>IFERROR(INDEX(Sales!$B$6:$F$5005,$T1753,MATCH(U$10,Sales!$B$5:$F$5,0)),"")</f>
        <v>0</v>
      </c>
      <c r="V1753" s="196">
        <f>IFERROR(INDEX(Sales!$B$6:$F$5005,$T1753,MATCH(V$10,Sales!$B$5:$F$5,0)),"")</f>
        <v>0</v>
      </c>
      <c r="W1753" s="196">
        <f>IFERROR(INDEX(Sales!$B$6:$F$5005,$T1753,MATCH(W$10,Sales!$B$5:$F$5,0)),"")</f>
        <v>0</v>
      </c>
      <c r="X1753" s="196">
        <f>IFERROR(INDEX(Sales!$B$6:$F$5005,$T1753,MATCH(X$10,Sales!$B$5:$F$5,0)),"")</f>
        <v>0</v>
      </c>
      <c r="Y1753" s="220">
        <f>IFERROR(INDEX(Sales!$B$6:$F$5005,$T1753,MATCH(Y$10,Sales!$B$5:$F$5,0)),"")</f>
        <v>0</v>
      </c>
      <c r="Z1753" s="201"/>
      <c r="AA1753" s="201"/>
      <c r="AB1753" s="201" t="str">
        <f t="shared" si="168"/>
        <v>No</v>
      </c>
      <c r="AC1753" s="201" t="str">
        <f t="shared" si="169"/>
        <v/>
      </c>
      <c r="AD1753" s="201" t="str">
        <f t="shared" si="167"/>
        <v/>
      </c>
      <c r="AE1753" s="202" t="str">
        <f t="shared" si="170"/>
        <v/>
      </c>
      <c r="AF1753" s="202" t="str">
        <f t="shared" si="171"/>
        <v/>
      </c>
      <c r="AG1753" s="202" t="str">
        <f t="shared" si="172"/>
        <v/>
      </c>
      <c r="AH1753" s="202"/>
      <c r="AI1753" s="1"/>
      <c r="AJ1753" s="217"/>
      <c r="AK1753" s="217"/>
      <c r="AL1753" s="217"/>
      <c r="AM1753" s="217"/>
      <c r="AO1753" s="217"/>
    </row>
    <row r="1754" spans="20:41" x14ac:dyDescent="0.25">
      <c r="T1754" s="200">
        <v>1744</v>
      </c>
      <c r="U1754" s="197">
        <f>IFERROR(INDEX(Sales!$B$6:$F$5005,$T1754,MATCH(U$10,Sales!$B$5:$F$5,0)),"")</f>
        <v>0</v>
      </c>
      <c r="V1754" s="196">
        <f>IFERROR(INDEX(Sales!$B$6:$F$5005,$T1754,MATCH(V$10,Sales!$B$5:$F$5,0)),"")</f>
        <v>0</v>
      </c>
      <c r="W1754" s="196">
        <f>IFERROR(INDEX(Sales!$B$6:$F$5005,$T1754,MATCH(W$10,Sales!$B$5:$F$5,0)),"")</f>
        <v>0</v>
      </c>
      <c r="X1754" s="196">
        <f>IFERROR(INDEX(Sales!$B$6:$F$5005,$T1754,MATCH(X$10,Sales!$B$5:$F$5,0)),"")</f>
        <v>0</v>
      </c>
      <c r="Y1754" s="220">
        <f>IFERROR(INDEX(Sales!$B$6:$F$5005,$T1754,MATCH(Y$10,Sales!$B$5:$F$5,0)),"")</f>
        <v>0</v>
      </c>
      <c r="Z1754" s="201"/>
      <c r="AA1754" s="201"/>
      <c r="AB1754" s="201" t="str">
        <f t="shared" si="168"/>
        <v>No</v>
      </c>
      <c r="AC1754" s="201" t="str">
        <f t="shared" si="169"/>
        <v/>
      </c>
      <c r="AD1754" s="201" t="str">
        <f t="shared" si="167"/>
        <v/>
      </c>
      <c r="AE1754" s="202" t="str">
        <f t="shared" si="170"/>
        <v/>
      </c>
      <c r="AF1754" s="202" t="str">
        <f t="shared" si="171"/>
        <v/>
      </c>
      <c r="AG1754" s="202" t="str">
        <f t="shared" si="172"/>
        <v/>
      </c>
      <c r="AH1754" s="202"/>
      <c r="AI1754" s="1"/>
      <c r="AJ1754" s="217"/>
      <c r="AK1754" s="217"/>
      <c r="AL1754" s="217"/>
      <c r="AM1754" s="217"/>
      <c r="AO1754" s="217"/>
    </row>
    <row r="1755" spans="20:41" x14ac:dyDescent="0.25">
      <c r="T1755" s="200">
        <v>1745</v>
      </c>
      <c r="U1755" s="197">
        <f>IFERROR(INDEX(Sales!$B$6:$F$5005,$T1755,MATCH(U$10,Sales!$B$5:$F$5,0)),"")</f>
        <v>0</v>
      </c>
      <c r="V1755" s="196">
        <f>IFERROR(INDEX(Sales!$B$6:$F$5005,$T1755,MATCH(V$10,Sales!$B$5:$F$5,0)),"")</f>
        <v>0</v>
      </c>
      <c r="W1755" s="196">
        <f>IFERROR(INDEX(Sales!$B$6:$F$5005,$T1755,MATCH(W$10,Sales!$B$5:$F$5,0)),"")</f>
        <v>0</v>
      </c>
      <c r="X1755" s="196">
        <f>IFERROR(INDEX(Sales!$B$6:$F$5005,$T1755,MATCH(X$10,Sales!$B$5:$F$5,0)),"")</f>
        <v>0</v>
      </c>
      <c r="Y1755" s="220">
        <f>IFERROR(INDEX(Sales!$B$6:$F$5005,$T1755,MATCH(Y$10,Sales!$B$5:$F$5,0)),"")</f>
        <v>0</v>
      </c>
      <c r="Z1755" s="201"/>
      <c r="AA1755" s="201"/>
      <c r="AB1755" s="201" t="str">
        <f t="shared" si="168"/>
        <v>No</v>
      </c>
      <c r="AC1755" s="201" t="str">
        <f t="shared" si="169"/>
        <v/>
      </c>
      <c r="AD1755" s="201" t="str">
        <f t="shared" si="167"/>
        <v/>
      </c>
      <c r="AE1755" s="202" t="str">
        <f t="shared" si="170"/>
        <v/>
      </c>
      <c r="AF1755" s="202" t="str">
        <f t="shared" si="171"/>
        <v/>
      </c>
      <c r="AG1755" s="202" t="str">
        <f t="shared" si="172"/>
        <v/>
      </c>
      <c r="AH1755" s="202"/>
      <c r="AI1755" s="1"/>
      <c r="AJ1755" s="217"/>
      <c r="AK1755" s="217"/>
      <c r="AL1755" s="217"/>
      <c r="AM1755" s="217"/>
      <c r="AO1755" s="217"/>
    </row>
    <row r="1756" spans="20:41" x14ac:dyDescent="0.25">
      <c r="T1756" s="200">
        <v>1746</v>
      </c>
      <c r="U1756" s="197">
        <f>IFERROR(INDEX(Sales!$B$6:$F$5005,$T1756,MATCH(U$10,Sales!$B$5:$F$5,0)),"")</f>
        <v>0</v>
      </c>
      <c r="V1756" s="196">
        <f>IFERROR(INDEX(Sales!$B$6:$F$5005,$T1756,MATCH(V$10,Sales!$B$5:$F$5,0)),"")</f>
        <v>0</v>
      </c>
      <c r="W1756" s="196">
        <f>IFERROR(INDEX(Sales!$B$6:$F$5005,$T1756,MATCH(W$10,Sales!$B$5:$F$5,0)),"")</f>
        <v>0</v>
      </c>
      <c r="X1756" s="196">
        <f>IFERROR(INDEX(Sales!$B$6:$F$5005,$T1756,MATCH(X$10,Sales!$B$5:$F$5,0)),"")</f>
        <v>0</v>
      </c>
      <c r="Y1756" s="220">
        <f>IFERROR(INDEX(Sales!$B$6:$F$5005,$T1756,MATCH(Y$10,Sales!$B$5:$F$5,0)),"")</f>
        <v>0</v>
      </c>
      <c r="Z1756" s="201"/>
      <c r="AA1756" s="201"/>
      <c r="AB1756" s="201" t="str">
        <f t="shared" si="168"/>
        <v>No</v>
      </c>
      <c r="AC1756" s="201" t="str">
        <f t="shared" si="169"/>
        <v/>
      </c>
      <c r="AD1756" s="201" t="str">
        <f t="shared" si="167"/>
        <v/>
      </c>
      <c r="AE1756" s="202" t="str">
        <f t="shared" si="170"/>
        <v/>
      </c>
      <c r="AF1756" s="202" t="str">
        <f t="shared" si="171"/>
        <v/>
      </c>
      <c r="AG1756" s="202" t="str">
        <f t="shared" si="172"/>
        <v/>
      </c>
      <c r="AH1756" s="202"/>
      <c r="AI1756" s="1"/>
      <c r="AJ1756" s="217"/>
      <c r="AK1756" s="217"/>
      <c r="AL1756" s="217"/>
      <c r="AM1756" s="217"/>
      <c r="AO1756" s="217"/>
    </row>
    <row r="1757" spans="20:41" x14ac:dyDescent="0.25">
      <c r="T1757" s="200">
        <v>1747</v>
      </c>
      <c r="U1757" s="197">
        <f>IFERROR(INDEX(Sales!$B$6:$F$5005,$T1757,MATCH(U$10,Sales!$B$5:$F$5,0)),"")</f>
        <v>0</v>
      </c>
      <c r="V1757" s="196">
        <f>IFERROR(INDEX(Sales!$B$6:$F$5005,$T1757,MATCH(V$10,Sales!$B$5:$F$5,0)),"")</f>
        <v>0</v>
      </c>
      <c r="W1757" s="196">
        <f>IFERROR(INDEX(Sales!$B$6:$F$5005,$T1757,MATCH(W$10,Sales!$B$5:$F$5,0)),"")</f>
        <v>0</v>
      </c>
      <c r="X1757" s="196">
        <f>IFERROR(INDEX(Sales!$B$6:$F$5005,$T1757,MATCH(X$10,Sales!$B$5:$F$5,0)),"")</f>
        <v>0</v>
      </c>
      <c r="Y1757" s="220">
        <f>IFERROR(INDEX(Sales!$B$6:$F$5005,$T1757,MATCH(Y$10,Sales!$B$5:$F$5,0)),"")</f>
        <v>0</v>
      </c>
      <c r="Z1757" s="201"/>
      <c r="AA1757" s="201"/>
      <c r="AB1757" s="201" t="str">
        <f t="shared" si="168"/>
        <v>No</v>
      </c>
      <c r="AC1757" s="201" t="str">
        <f t="shared" si="169"/>
        <v/>
      </c>
      <c r="AD1757" s="201" t="str">
        <f t="shared" si="167"/>
        <v/>
      </c>
      <c r="AE1757" s="202" t="str">
        <f t="shared" si="170"/>
        <v/>
      </c>
      <c r="AF1757" s="202" t="str">
        <f t="shared" si="171"/>
        <v/>
      </c>
      <c r="AG1757" s="202" t="str">
        <f t="shared" si="172"/>
        <v/>
      </c>
      <c r="AH1757" s="202"/>
      <c r="AI1757" s="1"/>
      <c r="AJ1757" s="217"/>
      <c r="AK1757" s="217"/>
      <c r="AL1757" s="217"/>
      <c r="AM1757" s="217"/>
      <c r="AO1757" s="217"/>
    </row>
    <row r="1758" spans="20:41" x14ac:dyDescent="0.25">
      <c r="T1758" s="200">
        <v>1748</v>
      </c>
      <c r="U1758" s="197">
        <f>IFERROR(INDEX(Sales!$B$6:$F$5005,$T1758,MATCH(U$10,Sales!$B$5:$F$5,0)),"")</f>
        <v>0</v>
      </c>
      <c r="V1758" s="196">
        <f>IFERROR(INDEX(Sales!$B$6:$F$5005,$T1758,MATCH(V$10,Sales!$B$5:$F$5,0)),"")</f>
        <v>0</v>
      </c>
      <c r="W1758" s="196">
        <f>IFERROR(INDEX(Sales!$B$6:$F$5005,$T1758,MATCH(W$10,Sales!$B$5:$F$5,0)),"")</f>
        <v>0</v>
      </c>
      <c r="X1758" s="196">
        <f>IFERROR(INDEX(Sales!$B$6:$F$5005,$T1758,MATCH(X$10,Sales!$B$5:$F$5,0)),"")</f>
        <v>0</v>
      </c>
      <c r="Y1758" s="220">
        <f>IFERROR(INDEX(Sales!$B$6:$F$5005,$T1758,MATCH(Y$10,Sales!$B$5:$F$5,0)),"")</f>
        <v>0</v>
      </c>
      <c r="Z1758" s="201"/>
      <c r="AA1758" s="201"/>
      <c r="AB1758" s="201" t="str">
        <f t="shared" si="168"/>
        <v>No</v>
      </c>
      <c r="AC1758" s="201" t="str">
        <f t="shared" si="169"/>
        <v/>
      </c>
      <c r="AD1758" s="201" t="str">
        <f t="shared" si="167"/>
        <v/>
      </c>
      <c r="AE1758" s="202" t="str">
        <f t="shared" si="170"/>
        <v/>
      </c>
      <c r="AF1758" s="202" t="str">
        <f t="shared" si="171"/>
        <v/>
      </c>
      <c r="AG1758" s="202" t="str">
        <f t="shared" si="172"/>
        <v/>
      </c>
      <c r="AH1758" s="202"/>
      <c r="AI1758" s="1"/>
      <c r="AJ1758" s="217"/>
      <c r="AK1758" s="217"/>
      <c r="AL1758" s="217"/>
      <c r="AM1758" s="217"/>
      <c r="AO1758" s="217"/>
    </row>
    <row r="1759" spans="20:41" x14ac:dyDescent="0.25">
      <c r="T1759" s="200">
        <v>1749</v>
      </c>
      <c r="U1759" s="197">
        <f>IFERROR(INDEX(Sales!$B$6:$F$5005,$T1759,MATCH(U$10,Sales!$B$5:$F$5,0)),"")</f>
        <v>0</v>
      </c>
      <c r="V1759" s="196">
        <f>IFERROR(INDEX(Sales!$B$6:$F$5005,$T1759,MATCH(V$10,Sales!$B$5:$F$5,0)),"")</f>
        <v>0</v>
      </c>
      <c r="W1759" s="196">
        <f>IFERROR(INDEX(Sales!$B$6:$F$5005,$T1759,MATCH(W$10,Sales!$B$5:$F$5,0)),"")</f>
        <v>0</v>
      </c>
      <c r="X1759" s="196">
        <f>IFERROR(INDEX(Sales!$B$6:$F$5005,$T1759,MATCH(X$10,Sales!$B$5:$F$5,0)),"")</f>
        <v>0</v>
      </c>
      <c r="Y1759" s="220">
        <f>IFERROR(INDEX(Sales!$B$6:$F$5005,$T1759,MATCH(Y$10,Sales!$B$5:$F$5,0)),"")</f>
        <v>0</v>
      </c>
      <c r="Z1759" s="201"/>
      <c r="AA1759" s="201"/>
      <c r="AB1759" s="201" t="str">
        <f t="shared" si="168"/>
        <v>No</v>
      </c>
      <c r="AC1759" s="201" t="str">
        <f t="shared" si="169"/>
        <v/>
      </c>
      <c r="AD1759" s="201" t="str">
        <f t="shared" si="167"/>
        <v/>
      </c>
      <c r="AE1759" s="202" t="str">
        <f t="shared" si="170"/>
        <v/>
      </c>
      <c r="AF1759" s="202" t="str">
        <f t="shared" si="171"/>
        <v/>
      </c>
      <c r="AG1759" s="202" t="str">
        <f t="shared" si="172"/>
        <v/>
      </c>
      <c r="AH1759" s="202"/>
      <c r="AI1759" s="1"/>
      <c r="AJ1759" s="217"/>
      <c r="AK1759" s="217"/>
      <c r="AL1759" s="217"/>
      <c r="AM1759" s="217"/>
      <c r="AO1759" s="217"/>
    </row>
    <row r="1760" spans="20:41" x14ac:dyDescent="0.25">
      <c r="T1760" s="200">
        <v>1750</v>
      </c>
      <c r="U1760" s="197">
        <f>IFERROR(INDEX(Sales!$B$6:$F$5005,$T1760,MATCH(U$10,Sales!$B$5:$F$5,0)),"")</f>
        <v>0</v>
      </c>
      <c r="V1760" s="196">
        <f>IFERROR(INDEX(Sales!$B$6:$F$5005,$T1760,MATCH(V$10,Sales!$B$5:$F$5,0)),"")</f>
        <v>0</v>
      </c>
      <c r="W1760" s="196">
        <f>IFERROR(INDEX(Sales!$B$6:$F$5005,$T1760,MATCH(W$10,Sales!$B$5:$F$5,0)),"")</f>
        <v>0</v>
      </c>
      <c r="X1760" s="196">
        <f>IFERROR(INDEX(Sales!$B$6:$F$5005,$T1760,MATCH(X$10,Sales!$B$5:$F$5,0)),"")</f>
        <v>0</v>
      </c>
      <c r="Y1760" s="220">
        <f>IFERROR(INDEX(Sales!$B$6:$F$5005,$T1760,MATCH(Y$10,Sales!$B$5:$F$5,0)),"")</f>
        <v>0</v>
      </c>
      <c r="Z1760" s="201"/>
      <c r="AA1760" s="201"/>
      <c r="AB1760" s="201" t="str">
        <f t="shared" si="168"/>
        <v>No</v>
      </c>
      <c r="AC1760" s="201" t="str">
        <f t="shared" si="169"/>
        <v/>
      </c>
      <c r="AD1760" s="201" t="str">
        <f t="shared" si="167"/>
        <v/>
      </c>
      <c r="AE1760" s="202" t="str">
        <f t="shared" si="170"/>
        <v/>
      </c>
      <c r="AF1760" s="202" t="str">
        <f t="shared" si="171"/>
        <v/>
      </c>
      <c r="AG1760" s="202" t="str">
        <f t="shared" si="172"/>
        <v/>
      </c>
      <c r="AH1760" s="202"/>
      <c r="AI1760" s="1"/>
      <c r="AJ1760" s="217"/>
      <c r="AK1760" s="217"/>
      <c r="AL1760" s="217"/>
      <c r="AM1760" s="217"/>
      <c r="AO1760" s="217"/>
    </row>
    <row r="1761" spans="20:41" x14ac:dyDescent="0.25">
      <c r="T1761" s="200">
        <v>1751</v>
      </c>
      <c r="U1761" s="197">
        <f>IFERROR(INDEX(Sales!$B$6:$F$5005,$T1761,MATCH(U$10,Sales!$B$5:$F$5,0)),"")</f>
        <v>0</v>
      </c>
      <c r="V1761" s="196">
        <f>IFERROR(INDEX(Sales!$B$6:$F$5005,$T1761,MATCH(V$10,Sales!$B$5:$F$5,0)),"")</f>
        <v>0</v>
      </c>
      <c r="W1761" s="196">
        <f>IFERROR(INDEX(Sales!$B$6:$F$5005,$T1761,MATCH(W$10,Sales!$B$5:$F$5,0)),"")</f>
        <v>0</v>
      </c>
      <c r="X1761" s="196">
        <f>IFERROR(INDEX(Sales!$B$6:$F$5005,$T1761,MATCH(X$10,Sales!$B$5:$F$5,0)),"")</f>
        <v>0</v>
      </c>
      <c r="Y1761" s="220">
        <f>IFERROR(INDEX(Sales!$B$6:$F$5005,$T1761,MATCH(Y$10,Sales!$B$5:$F$5,0)),"")</f>
        <v>0</v>
      </c>
      <c r="Z1761" s="201"/>
      <c r="AA1761" s="201"/>
      <c r="AB1761" s="201" t="str">
        <f t="shared" si="168"/>
        <v>No</v>
      </c>
      <c r="AC1761" s="201" t="str">
        <f t="shared" si="169"/>
        <v/>
      </c>
      <c r="AD1761" s="201" t="str">
        <f t="shared" si="167"/>
        <v/>
      </c>
      <c r="AE1761" s="202" t="str">
        <f t="shared" si="170"/>
        <v/>
      </c>
      <c r="AF1761" s="202" t="str">
        <f t="shared" si="171"/>
        <v/>
      </c>
      <c r="AG1761" s="202" t="str">
        <f t="shared" si="172"/>
        <v/>
      </c>
      <c r="AH1761" s="202"/>
      <c r="AI1761" s="1"/>
      <c r="AJ1761" s="217"/>
      <c r="AK1761" s="217"/>
      <c r="AL1761" s="217"/>
      <c r="AM1761" s="217"/>
      <c r="AO1761" s="217"/>
    </row>
    <row r="1762" spans="20:41" x14ac:dyDescent="0.25">
      <c r="T1762" s="200">
        <v>1752</v>
      </c>
      <c r="U1762" s="197">
        <f>IFERROR(INDEX(Sales!$B$6:$F$5005,$T1762,MATCH(U$10,Sales!$B$5:$F$5,0)),"")</f>
        <v>0</v>
      </c>
      <c r="V1762" s="196">
        <f>IFERROR(INDEX(Sales!$B$6:$F$5005,$T1762,MATCH(V$10,Sales!$B$5:$F$5,0)),"")</f>
        <v>0</v>
      </c>
      <c r="W1762" s="196">
        <f>IFERROR(INDEX(Sales!$B$6:$F$5005,$T1762,MATCH(W$10,Sales!$B$5:$F$5,0)),"")</f>
        <v>0</v>
      </c>
      <c r="X1762" s="196">
        <f>IFERROR(INDEX(Sales!$B$6:$F$5005,$T1762,MATCH(X$10,Sales!$B$5:$F$5,0)),"")</f>
        <v>0</v>
      </c>
      <c r="Y1762" s="220">
        <f>IFERROR(INDEX(Sales!$B$6:$F$5005,$T1762,MATCH(Y$10,Sales!$B$5:$F$5,0)),"")</f>
        <v>0</v>
      </c>
      <c r="Z1762" s="201"/>
      <c r="AA1762" s="201"/>
      <c r="AB1762" s="201" t="str">
        <f t="shared" si="168"/>
        <v>No</v>
      </c>
      <c r="AC1762" s="201" t="str">
        <f t="shared" si="169"/>
        <v/>
      </c>
      <c r="AD1762" s="201" t="str">
        <f t="shared" si="167"/>
        <v/>
      </c>
      <c r="AE1762" s="202" t="str">
        <f t="shared" si="170"/>
        <v/>
      </c>
      <c r="AF1762" s="202" t="str">
        <f t="shared" si="171"/>
        <v/>
      </c>
      <c r="AG1762" s="202" t="str">
        <f t="shared" si="172"/>
        <v/>
      </c>
      <c r="AH1762" s="202"/>
      <c r="AI1762" s="1"/>
      <c r="AJ1762" s="217"/>
      <c r="AK1762" s="217"/>
      <c r="AL1762" s="217"/>
      <c r="AM1762" s="217"/>
      <c r="AO1762" s="217"/>
    </row>
    <row r="1763" spans="20:41" x14ac:dyDescent="0.25">
      <c r="T1763" s="200">
        <v>1753</v>
      </c>
      <c r="U1763" s="197">
        <f>IFERROR(INDEX(Sales!$B$6:$F$5005,$T1763,MATCH(U$10,Sales!$B$5:$F$5,0)),"")</f>
        <v>0</v>
      </c>
      <c r="V1763" s="196">
        <f>IFERROR(INDEX(Sales!$B$6:$F$5005,$T1763,MATCH(V$10,Sales!$B$5:$F$5,0)),"")</f>
        <v>0</v>
      </c>
      <c r="W1763" s="196">
        <f>IFERROR(INDEX(Sales!$B$6:$F$5005,$T1763,MATCH(W$10,Sales!$B$5:$F$5,0)),"")</f>
        <v>0</v>
      </c>
      <c r="X1763" s="196">
        <f>IFERROR(INDEX(Sales!$B$6:$F$5005,$T1763,MATCH(X$10,Sales!$B$5:$F$5,0)),"")</f>
        <v>0</v>
      </c>
      <c r="Y1763" s="220">
        <f>IFERROR(INDEX(Sales!$B$6:$F$5005,$T1763,MATCH(Y$10,Sales!$B$5:$F$5,0)),"")</f>
        <v>0</v>
      </c>
      <c r="Z1763" s="201"/>
      <c r="AA1763" s="201"/>
      <c r="AB1763" s="201" t="str">
        <f t="shared" si="168"/>
        <v>No</v>
      </c>
      <c r="AC1763" s="201" t="str">
        <f t="shared" si="169"/>
        <v/>
      </c>
      <c r="AD1763" s="201" t="str">
        <f t="shared" si="167"/>
        <v/>
      </c>
      <c r="AE1763" s="202" t="str">
        <f t="shared" si="170"/>
        <v/>
      </c>
      <c r="AF1763" s="202" t="str">
        <f t="shared" si="171"/>
        <v/>
      </c>
      <c r="AG1763" s="202" t="str">
        <f t="shared" si="172"/>
        <v/>
      </c>
      <c r="AH1763" s="202"/>
      <c r="AI1763" s="1"/>
      <c r="AJ1763" s="217"/>
      <c r="AK1763" s="217"/>
      <c r="AL1763" s="217"/>
      <c r="AM1763" s="217"/>
      <c r="AO1763" s="217"/>
    </row>
    <row r="1764" spans="20:41" x14ac:dyDescent="0.25">
      <c r="T1764" s="200">
        <v>1754</v>
      </c>
      <c r="U1764" s="197">
        <f>IFERROR(INDEX(Sales!$B$6:$F$5005,$T1764,MATCH(U$10,Sales!$B$5:$F$5,0)),"")</f>
        <v>0</v>
      </c>
      <c r="V1764" s="196">
        <f>IFERROR(INDEX(Sales!$B$6:$F$5005,$T1764,MATCH(V$10,Sales!$B$5:$F$5,0)),"")</f>
        <v>0</v>
      </c>
      <c r="W1764" s="196">
        <f>IFERROR(INDEX(Sales!$B$6:$F$5005,$T1764,MATCH(W$10,Sales!$B$5:$F$5,0)),"")</f>
        <v>0</v>
      </c>
      <c r="X1764" s="196">
        <f>IFERROR(INDEX(Sales!$B$6:$F$5005,$T1764,MATCH(X$10,Sales!$B$5:$F$5,0)),"")</f>
        <v>0</v>
      </c>
      <c r="Y1764" s="220">
        <f>IFERROR(INDEX(Sales!$B$6:$F$5005,$T1764,MATCH(Y$10,Sales!$B$5:$F$5,0)),"")</f>
        <v>0</v>
      </c>
      <c r="Z1764" s="201"/>
      <c r="AA1764" s="201"/>
      <c r="AB1764" s="201" t="str">
        <f t="shared" si="168"/>
        <v>No</v>
      </c>
      <c r="AC1764" s="201" t="str">
        <f t="shared" si="169"/>
        <v/>
      </c>
      <c r="AD1764" s="201" t="str">
        <f t="shared" si="167"/>
        <v/>
      </c>
      <c r="AE1764" s="202" t="str">
        <f t="shared" si="170"/>
        <v/>
      </c>
      <c r="AF1764" s="202" t="str">
        <f t="shared" si="171"/>
        <v/>
      </c>
      <c r="AG1764" s="202" t="str">
        <f t="shared" si="172"/>
        <v/>
      </c>
      <c r="AH1764" s="202"/>
      <c r="AI1764" s="1"/>
      <c r="AJ1764" s="217"/>
      <c r="AK1764" s="217"/>
      <c r="AL1764" s="217"/>
      <c r="AM1764" s="217"/>
      <c r="AO1764" s="217"/>
    </row>
    <row r="1765" spans="20:41" x14ac:dyDescent="0.25">
      <c r="T1765" s="200">
        <v>1755</v>
      </c>
      <c r="U1765" s="197">
        <f>IFERROR(INDEX(Sales!$B$6:$F$5005,$T1765,MATCH(U$10,Sales!$B$5:$F$5,0)),"")</f>
        <v>0</v>
      </c>
      <c r="V1765" s="196">
        <f>IFERROR(INDEX(Sales!$B$6:$F$5005,$T1765,MATCH(V$10,Sales!$B$5:$F$5,0)),"")</f>
        <v>0</v>
      </c>
      <c r="W1765" s="196">
        <f>IFERROR(INDEX(Sales!$B$6:$F$5005,$T1765,MATCH(W$10,Sales!$B$5:$F$5,0)),"")</f>
        <v>0</v>
      </c>
      <c r="X1765" s="196">
        <f>IFERROR(INDEX(Sales!$B$6:$F$5005,$T1765,MATCH(X$10,Sales!$B$5:$F$5,0)),"")</f>
        <v>0</v>
      </c>
      <c r="Y1765" s="220">
        <f>IFERROR(INDEX(Sales!$B$6:$F$5005,$T1765,MATCH(Y$10,Sales!$B$5:$F$5,0)),"")</f>
        <v>0</v>
      </c>
      <c r="Z1765" s="201"/>
      <c r="AA1765" s="201"/>
      <c r="AB1765" s="201" t="str">
        <f t="shared" si="168"/>
        <v>No</v>
      </c>
      <c r="AC1765" s="201" t="str">
        <f t="shared" si="169"/>
        <v/>
      </c>
      <c r="AD1765" s="201" t="str">
        <f t="shared" si="167"/>
        <v/>
      </c>
      <c r="AE1765" s="202" t="str">
        <f t="shared" si="170"/>
        <v/>
      </c>
      <c r="AF1765" s="202" t="str">
        <f t="shared" si="171"/>
        <v/>
      </c>
      <c r="AG1765" s="202" t="str">
        <f t="shared" si="172"/>
        <v/>
      </c>
      <c r="AH1765" s="202"/>
      <c r="AI1765" s="1"/>
      <c r="AJ1765" s="217"/>
      <c r="AK1765" s="217"/>
      <c r="AL1765" s="217"/>
      <c r="AM1765" s="217"/>
      <c r="AO1765" s="217"/>
    </row>
    <row r="1766" spans="20:41" x14ac:dyDescent="0.25">
      <c r="T1766" s="200">
        <v>1756</v>
      </c>
      <c r="U1766" s="197">
        <f>IFERROR(INDEX(Sales!$B$6:$F$5005,$T1766,MATCH(U$10,Sales!$B$5:$F$5,0)),"")</f>
        <v>0</v>
      </c>
      <c r="V1766" s="196">
        <f>IFERROR(INDEX(Sales!$B$6:$F$5005,$T1766,MATCH(V$10,Sales!$B$5:$F$5,0)),"")</f>
        <v>0</v>
      </c>
      <c r="W1766" s="196">
        <f>IFERROR(INDEX(Sales!$B$6:$F$5005,$T1766,MATCH(W$10,Sales!$B$5:$F$5,0)),"")</f>
        <v>0</v>
      </c>
      <c r="X1766" s="196">
        <f>IFERROR(INDEX(Sales!$B$6:$F$5005,$T1766,MATCH(X$10,Sales!$B$5:$F$5,0)),"")</f>
        <v>0</v>
      </c>
      <c r="Y1766" s="220">
        <f>IFERROR(INDEX(Sales!$B$6:$F$5005,$T1766,MATCH(Y$10,Sales!$B$5:$F$5,0)),"")</f>
        <v>0</v>
      </c>
      <c r="Z1766" s="201"/>
      <c r="AA1766" s="201"/>
      <c r="AB1766" s="201" t="str">
        <f t="shared" si="168"/>
        <v>No</v>
      </c>
      <c r="AC1766" s="201" t="str">
        <f t="shared" si="169"/>
        <v/>
      </c>
      <c r="AD1766" s="201" t="str">
        <f t="shared" si="167"/>
        <v/>
      </c>
      <c r="AE1766" s="202" t="str">
        <f t="shared" si="170"/>
        <v/>
      </c>
      <c r="AF1766" s="202" t="str">
        <f t="shared" si="171"/>
        <v/>
      </c>
      <c r="AG1766" s="202" t="str">
        <f t="shared" si="172"/>
        <v/>
      </c>
      <c r="AH1766" s="202"/>
      <c r="AI1766" s="1"/>
      <c r="AJ1766" s="217"/>
      <c r="AK1766" s="217"/>
      <c r="AL1766" s="217"/>
      <c r="AM1766" s="217"/>
      <c r="AO1766" s="217"/>
    </row>
    <row r="1767" spans="20:41" x14ac:dyDescent="0.25">
      <c r="T1767" s="200">
        <v>1757</v>
      </c>
      <c r="U1767" s="197">
        <f>IFERROR(INDEX(Sales!$B$6:$F$5005,$T1767,MATCH(U$10,Sales!$B$5:$F$5,0)),"")</f>
        <v>0</v>
      </c>
      <c r="V1767" s="196">
        <f>IFERROR(INDEX(Sales!$B$6:$F$5005,$T1767,MATCH(V$10,Sales!$B$5:$F$5,0)),"")</f>
        <v>0</v>
      </c>
      <c r="W1767" s="196">
        <f>IFERROR(INDEX(Sales!$B$6:$F$5005,$T1767,MATCH(W$10,Sales!$B$5:$F$5,0)),"")</f>
        <v>0</v>
      </c>
      <c r="X1767" s="196">
        <f>IFERROR(INDEX(Sales!$B$6:$F$5005,$T1767,MATCH(X$10,Sales!$B$5:$F$5,0)),"")</f>
        <v>0</v>
      </c>
      <c r="Y1767" s="220">
        <f>IFERROR(INDEX(Sales!$B$6:$F$5005,$T1767,MATCH(Y$10,Sales!$B$5:$F$5,0)),"")</f>
        <v>0</v>
      </c>
      <c r="Z1767" s="201"/>
      <c r="AA1767" s="201"/>
      <c r="AB1767" s="201" t="str">
        <f t="shared" si="168"/>
        <v>No</v>
      </c>
      <c r="AC1767" s="201" t="str">
        <f t="shared" si="169"/>
        <v/>
      </c>
      <c r="AD1767" s="201" t="str">
        <f t="shared" si="167"/>
        <v/>
      </c>
      <c r="AE1767" s="202" t="str">
        <f t="shared" si="170"/>
        <v/>
      </c>
      <c r="AF1767" s="202" t="str">
        <f t="shared" si="171"/>
        <v/>
      </c>
      <c r="AG1767" s="202" t="str">
        <f t="shared" si="172"/>
        <v/>
      </c>
      <c r="AH1767" s="202"/>
      <c r="AI1767" s="1"/>
      <c r="AJ1767" s="217"/>
      <c r="AK1767" s="217"/>
      <c r="AL1767" s="217"/>
      <c r="AM1767" s="217"/>
      <c r="AO1767" s="217"/>
    </row>
    <row r="1768" spans="20:41" x14ac:dyDescent="0.25">
      <c r="T1768" s="200">
        <v>1758</v>
      </c>
      <c r="U1768" s="197">
        <f>IFERROR(INDEX(Sales!$B$6:$F$5005,$T1768,MATCH(U$10,Sales!$B$5:$F$5,0)),"")</f>
        <v>0</v>
      </c>
      <c r="V1768" s="196">
        <f>IFERROR(INDEX(Sales!$B$6:$F$5005,$T1768,MATCH(V$10,Sales!$B$5:$F$5,0)),"")</f>
        <v>0</v>
      </c>
      <c r="W1768" s="196">
        <f>IFERROR(INDEX(Sales!$B$6:$F$5005,$T1768,MATCH(W$10,Sales!$B$5:$F$5,0)),"")</f>
        <v>0</v>
      </c>
      <c r="X1768" s="196">
        <f>IFERROR(INDEX(Sales!$B$6:$F$5005,$T1768,MATCH(X$10,Sales!$B$5:$F$5,0)),"")</f>
        <v>0</v>
      </c>
      <c r="Y1768" s="220">
        <f>IFERROR(INDEX(Sales!$B$6:$F$5005,$T1768,MATCH(Y$10,Sales!$B$5:$F$5,0)),"")</f>
        <v>0</v>
      </c>
      <c r="Z1768" s="201"/>
      <c r="AA1768" s="201"/>
      <c r="AB1768" s="201" t="str">
        <f t="shared" si="168"/>
        <v>No</v>
      </c>
      <c r="AC1768" s="201" t="str">
        <f t="shared" si="169"/>
        <v/>
      </c>
      <c r="AD1768" s="201" t="str">
        <f t="shared" si="167"/>
        <v/>
      </c>
      <c r="AE1768" s="202" t="str">
        <f t="shared" si="170"/>
        <v/>
      </c>
      <c r="AF1768" s="202" t="str">
        <f t="shared" si="171"/>
        <v/>
      </c>
      <c r="AG1768" s="202" t="str">
        <f t="shared" si="172"/>
        <v/>
      </c>
      <c r="AH1768" s="202"/>
      <c r="AI1768" s="1"/>
      <c r="AJ1768" s="217"/>
      <c r="AK1768" s="217"/>
      <c r="AL1768" s="217"/>
      <c r="AM1768" s="217"/>
      <c r="AO1768" s="217"/>
    </row>
    <row r="1769" spans="20:41" x14ac:dyDescent="0.25">
      <c r="T1769" s="200">
        <v>1759</v>
      </c>
      <c r="U1769" s="197">
        <f>IFERROR(INDEX(Sales!$B$6:$F$5005,$T1769,MATCH(U$10,Sales!$B$5:$F$5,0)),"")</f>
        <v>0</v>
      </c>
      <c r="V1769" s="196">
        <f>IFERROR(INDEX(Sales!$B$6:$F$5005,$T1769,MATCH(V$10,Sales!$B$5:$F$5,0)),"")</f>
        <v>0</v>
      </c>
      <c r="W1769" s="196">
        <f>IFERROR(INDEX(Sales!$B$6:$F$5005,$T1769,MATCH(W$10,Sales!$B$5:$F$5,0)),"")</f>
        <v>0</v>
      </c>
      <c r="X1769" s="196">
        <f>IFERROR(INDEX(Sales!$B$6:$F$5005,$T1769,MATCH(X$10,Sales!$B$5:$F$5,0)),"")</f>
        <v>0</v>
      </c>
      <c r="Y1769" s="220">
        <f>IFERROR(INDEX(Sales!$B$6:$F$5005,$T1769,MATCH(Y$10,Sales!$B$5:$F$5,0)),"")</f>
        <v>0</v>
      </c>
      <c r="Z1769" s="201"/>
      <c r="AA1769" s="201"/>
      <c r="AB1769" s="201" t="str">
        <f t="shared" si="168"/>
        <v>No</v>
      </c>
      <c r="AC1769" s="201" t="str">
        <f t="shared" si="169"/>
        <v/>
      </c>
      <c r="AD1769" s="201" t="str">
        <f t="shared" si="167"/>
        <v/>
      </c>
      <c r="AE1769" s="202" t="str">
        <f t="shared" si="170"/>
        <v/>
      </c>
      <c r="AF1769" s="202" t="str">
        <f t="shared" si="171"/>
        <v/>
      </c>
      <c r="AG1769" s="202" t="str">
        <f t="shared" si="172"/>
        <v/>
      </c>
      <c r="AH1769" s="202"/>
      <c r="AI1769" s="1"/>
      <c r="AJ1769" s="217"/>
      <c r="AK1769" s="217"/>
      <c r="AL1769" s="217"/>
      <c r="AM1769" s="217"/>
      <c r="AO1769" s="217"/>
    </row>
    <row r="1770" spans="20:41" x14ac:dyDescent="0.25">
      <c r="T1770" s="200">
        <v>1760</v>
      </c>
      <c r="U1770" s="197">
        <f>IFERROR(INDEX(Sales!$B$6:$F$5005,$T1770,MATCH(U$10,Sales!$B$5:$F$5,0)),"")</f>
        <v>0</v>
      </c>
      <c r="V1770" s="196">
        <f>IFERROR(INDEX(Sales!$B$6:$F$5005,$T1770,MATCH(V$10,Sales!$B$5:$F$5,0)),"")</f>
        <v>0</v>
      </c>
      <c r="W1770" s="196">
        <f>IFERROR(INDEX(Sales!$B$6:$F$5005,$T1770,MATCH(W$10,Sales!$B$5:$F$5,0)),"")</f>
        <v>0</v>
      </c>
      <c r="X1770" s="196">
        <f>IFERROR(INDEX(Sales!$B$6:$F$5005,$T1770,MATCH(X$10,Sales!$B$5:$F$5,0)),"")</f>
        <v>0</v>
      </c>
      <c r="Y1770" s="220">
        <f>IFERROR(INDEX(Sales!$B$6:$F$5005,$T1770,MATCH(Y$10,Sales!$B$5:$F$5,0)),"")</f>
        <v>0</v>
      </c>
      <c r="Z1770" s="201"/>
      <c r="AA1770" s="201"/>
      <c r="AB1770" s="201" t="str">
        <f t="shared" si="168"/>
        <v>No</v>
      </c>
      <c r="AC1770" s="201" t="str">
        <f t="shared" si="169"/>
        <v/>
      </c>
      <c r="AD1770" s="201" t="str">
        <f t="shared" si="167"/>
        <v/>
      </c>
      <c r="AE1770" s="202" t="str">
        <f t="shared" si="170"/>
        <v/>
      </c>
      <c r="AF1770" s="202" t="str">
        <f t="shared" si="171"/>
        <v/>
      </c>
      <c r="AG1770" s="202" t="str">
        <f t="shared" si="172"/>
        <v/>
      </c>
      <c r="AH1770" s="202"/>
      <c r="AI1770" s="1"/>
      <c r="AJ1770" s="217"/>
      <c r="AK1770" s="217"/>
      <c r="AL1770" s="217"/>
      <c r="AM1770" s="217"/>
      <c r="AO1770" s="217"/>
    </row>
    <row r="1771" spans="20:41" x14ac:dyDescent="0.25">
      <c r="T1771" s="200">
        <v>1761</v>
      </c>
      <c r="U1771" s="197">
        <f>IFERROR(INDEX(Sales!$B$6:$F$5005,$T1771,MATCH(U$10,Sales!$B$5:$F$5,0)),"")</f>
        <v>0</v>
      </c>
      <c r="V1771" s="196">
        <f>IFERROR(INDEX(Sales!$B$6:$F$5005,$T1771,MATCH(V$10,Sales!$B$5:$F$5,0)),"")</f>
        <v>0</v>
      </c>
      <c r="W1771" s="196">
        <f>IFERROR(INDEX(Sales!$B$6:$F$5005,$T1771,MATCH(W$10,Sales!$B$5:$F$5,0)),"")</f>
        <v>0</v>
      </c>
      <c r="X1771" s="196">
        <f>IFERROR(INDEX(Sales!$B$6:$F$5005,$T1771,MATCH(X$10,Sales!$B$5:$F$5,0)),"")</f>
        <v>0</v>
      </c>
      <c r="Y1771" s="220">
        <f>IFERROR(INDEX(Sales!$B$6:$F$5005,$T1771,MATCH(Y$10,Sales!$B$5:$F$5,0)),"")</f>
        <v>0</v>
      </c>
      <c r="Z1771" s="201"/>
      <c r="AA1771" s="201"/>
      <c r="AB1771" s="201" t="str">
        <f t="shared" si="168"/>
        <v>No</v>
      </c>
      <c r="AC1771" s="201" t="str">
        <f t="shared" si="169"/>
        <v/>
      </c>
      <c r="AD1771" s="201" t="str">
        <f t="shared" si="167"/>
        <v/>
      </c>
      <c r="AE1771" s="202" t="str">
        <f t="shared" si="170"/>
        <v/>
      </c>
      <c r="AF1771" s="202" t="str">
        <f t="shared" si="171"/>
        <v/>
      </c>
      <c r="AG1771" s="202" t="str">
        <f t="shared" si="172"/>
        <v/>
      </c>
      <c r="AH1771" s="202"/>
      <c r="AI1771" s="1"/>
      <c r="AJ1771" s="217"/>
      <c r="AK1771" s="217"/>
      <c r="AL1771" s="217"/>
      <c r="AM1771" s="217"/>
      <c r="AO1771" s="217"/>
    </row>
    <row r="1772" spans="20:41" x14ac:dyDescent="0.25">
      <c r="T1772" s="200">
        <v>1762</v>
      </c>
      <c r="U1772" s="197">
        <f>IFERROR(INDEX(Sales!$B$6:$F$5005,$T1772,MATCH(U$10,Sales!$B$5:$F$5,0)),"")</f>
        <v>0</v>
      </c>
      <c r="V1772" s="196">
        <f>IFERROR(INDEX(Sales!$B$6:$F$5005,$T1772,MATCH(V$10,Sales!$B$5:$F$5,0)),"")</f>
        <v>0</v>
      </c>
      <c r="W1772" s="196">
        <f>IFERROR(INDEX(Sales!$B$6:$F$5005,$T1772,MATCH(W$10,Sales!$B$5:$F$5,0)),"")</f>
        <v>0</v>
      </c>
      <c r="X1772" s="196">
        <f>IFERROR(INDEX(Sales!$B$6:$F$5005,$T1772,MATCH(X$10,Sales!$B$5:$F$5,0)),"")</f>
        <v>0</v>
      </c>
      <c r="Y1772" s="220">
        <f>IFERROR(INDEX(Sales!$B$6:$F$5005,$T1772,MATCH(Y$10,Sales!$B$5:$F$5,0)),"")</f>
        <v>0</v>
      </c>
      <c r="Z1772" s="201"/>
      <c r="AA1772" s="201"/>
      <c r="AB1772" s="201" t="str">
        <f t="shared" si="168"/>
        <v>No</v>
      </c>
      <c r="AC1772" s="201" t="str">
        <f t="shared" si="169"/>
        <v/>
      </c>
      <c r="AD1772" s="201" t="str">
        <f t="shared" si="167"/>
        <v/>
      </c>
      <c r="AE1772" s="202" t="str">
        <f t="shared" si="170"/>
        <v/>
      </c>
      <c r="AF1772" s="202" t="str">
        <f t="shared" si="171"/>
        <v/>
      </c>
      <c r="AG1772" s="202" t="str">
        <f t="shared" si="172"/>
        <v/>
      </c>
      <c r="AH1772" s="202"/>
      <c r="AI1772" s="1"/>
      <c r="AJ1772" s="217"/>
      <c r="AK1772" s="217"/>
      <c r="AL1772" s="217"/>
      <c r="AM1772" s="217"/>
      <c r="AO1772" s="217"/>
    </row>
    <row r="1773" spans="20:41" x14ac:dyDescent="0.25">
      <c r="T1773" s="200">
        <v>1763</v>
      </c>
      <c r="U1773" s="197">
        <f>IFERROR(INDEX(Sales!$B$6:$F$5005,$T1773,MATCH(U$10,Sales!$B$5:$F$5,0)),"")</f>
        <v>0</v>
      </c>
      <c r="V1773" s="196">
        <f>IFERROR(INDEX(Sales!$B$6:$F$5005,$T1773,MATCH(V$10,Sales!$B$5:$F$5,0)),"")</f>
        <v>0</v>
      </c>
      <c r="W1773" s="196">
        <f>IFERROR(INDEX(Sales!$B$6:$F$5005,$T1773,MATCH(W$10,Sales!$B$5:$F$5,0)),"")</f>
        <v>0</v>
      </c>
      <c r="X1773" s="196">
        <f>IFERROR(INDEX(Sales!$B$6:$F$5005,$T1773,MATCH(X$10,Sales!$B$5:$F$5,0)),"")</f>
        <v>0</v>
      </c>
      <c r="Y1773" s="220">
        <f>IFERROR(INDEX(Sales!$B$6:$F$5005,$T1773,MATCH(Y$10,Sales!$B$5:$F$5,0)),"")</f>
        <v>0</v>
      </c>
      <c r="Z1773" s="201"/>
      <c r="AA1773" s="201"/>
      <c r="AB1773" s="201" t="str">
        <f t="shared" si="168"/>
        <v>No</v>
      </c>
      <c r="AC1773" s="201" t="str">
        <f t="shared" si="169"/>
        <v/>
      </c>
      <c r="AD1773" s="201" t="str">
        <f t="shared" si="167"/>
        <v/>
      </c>
      <c r="AE1773" s="202" t="str">
        <f t="shared" si="170"/>
        <v/>
      </c>
      <c r="AF1773" s="202" t="str">
        <f t="shared" si="171"/>
        <v/>
      </c>
      <c r="AG1773" s="202" t="str">
        <f t="shared" si="172"/>
        <v/>
      </c>
      <c r="AH1773" s="202"/>
      <c r="AI1773" s="1"/>
      <c r="AJ1773" s="217"/>
      <c r="AK1773" s="217"/>
      <c r="AL1773" s="217"/>
      <c r="AM1773" s="217"/>
      <c r="AO1773" s="217"/>
    </row>
    <row r="1774" spans="20:41" x14ac:dyDescent="0.25">
      <c r="T1774" s="200">
        <v>1764</v>
      </c>
      <c r="U1774" s="197">
        <f>IFERROR(INDEX(Sales!$B$6:$F$5005,$T1774,MATCH(U$10,Sales!$B$5:$F$5,0)),"")</f>
        <v>0</v>
      </c>
      <c r="V1774" s="196">
        <f>IFERROR(INDEX(Sales!$B$6:$F$5005,$T1774,MATCH(V$10,Sales!$B$5:$F$5,0)),"")</f>
        <v>0</v>
      </c>
      <c r="W1774" s="196">
        <f>IFERROR(INDEX(Sales!$B$6:$F$5005,$T1774,MATCH(W$10,Sales!$B$5:$F$5,0)),"")</f>
        <v>0</v>
      </c>
      <c r="X1774" s="196">
        <f>IFERROR(INDEX(Sales!$B$6:$F$5005,$T1774,MATCH(X$10,Sales!$B$5:$F$5,0)),"")</f>
        <v>0</v>
      </c>
      <c r="Y1774" s="220">
        <f>IFERROR(INDEX(Sales!$B$6:$F$5005,$T1774,MATCH(Y$10,Sales!$B$5:$F$5,0)),"")</f>
        <v>0</v>
      </c>
      <c r="Z1774" s="201"/>
      <c r="AA1774" s="201"/>
      <c r="AB1774" s="201" t="str">
        <f t="shared" si="168"/>
        <v>No</v>
      </c>
      <c r="AC1774" s="201" t="str">
        <f t="shared" si="169"/>
        <v/>
      </c>
      <c r="AD1774" s="201" t="str">
        <f t="shared" si="167"/>
        <v/>
      </c>
      <c r="AE1774" s="202" t="str">
        <f t="shared" si="170"/>
        <v/>
      </c>
      <c r="AF1774" s="202" t="str">
        <f t="shared" si="171"/>
        <v/>
      </c>
      <c r="AG1774" s="202" t="str">
        <f t="shared" si="172"/>
        <v/>
      </c>
      <c r="AH1774" s="202"/>
      <c r="AI1774" s="1"/>
      <c r="AJ1774" s="217"/>
      <c r="AK1774" s="217"/>
      <c r="AL1774" s="217"/>
      <c r="AM1774" s="217"/>
      <c r="AO1774" s="217"/>
    </row>
    <row r="1775" spans="20:41" x14ac:dyDescent="0.25">
      <c r="T1775" s="200">
        <v>1765</v>
      </c>
      <c r="U1775" s="197">
        <f>IFERROR(INDEX(Sales!$B$6:$F$5005,$T1775,MATCH(U$10,Sales!$B$5:$F$5,0)),"")</f>
        <v>0</v>
      </c>
      <c r="V1775" s="196">
        <f>IFERROR(INDEX(Sales!$B$6:$F$5005,$T1775,MATCH(V$10,Sales!$B$5:$F$5,0)),"")</f>
        <v>0</v>
      </c>
      <c r="W1775" s="196">
        <f>IFERROR(INDEX(Sales!$B$6:$F$5005,$T1775,MATCH(W$10,Sales!$B$5:$F$5,0)),"")</f>
        <v>0</v>
      </c>
      <c r="X1775" s="196">
        <f>IFERROR(INDEX(Sales!$B$6:$F$5005,$T1775,MATCH(X$10,Sales!$B$5:$F$5,0)),"")</f>
        <v>0</v>
      </c>
      <c r="Y1775" s="220">
        <f>IFERROR(INDEX(Sales!$B$6:$F$5005,$T1775,MATCH(Y$10,Sales!$B$5:$F$5,0)),"")</f>
        <v>0</v>
      </c>
      <c r="Z1775" s="201"/>
      <c r="AA1775" s="201"/>
      <c r="AB1775" s="201" t="str">
        <f t="shared" si="168"/>
        <v>No</v>
      </c>
      <c r="AC1775" s="201" t="str">
        <f t="shared" si="169"/>
        <v/>
      </c>
      <c r="AD1775" s="201" t="str">
        <f t="shared" si="167"/>
        <v/>
      </c>
      <c r="AE1775" s="202" t="str">
        <f t="shared" si="170"/>
        <v/>
      </c>
      <c r="AF1775" s="202" t="str">
        <f t="shared" si="171"/>
        <v/>
      </c>
      <c r="AG1775" s="202" t="str">
        <f t="shared" si="172"/>
        <v/>
      </c>
      <c r="AH1775" s="202"/>
      <c r="AI1775" s="1"/>
      <c r="AJ1775" s="217"/>
      <c r="AK1775" s="217"/>
      <c r="AL1775" s="217"/>
      <c r="AM1775" s="217"/>
      <c r="AO1775" s="217"/>
    </row>
    <row r="1776" spans="20:41" x14ac:dyDescent="0.25">
      <c r="T1776" s="200">
        <v>1766</v>
      </c>
      <c r="U1776" s="197">
        <f>IFERROR(INDEX(Sales!$B$6:$F$5005,$T1776,MATCH(U$10,Sales!$B$5:$F$5,0)),"")</f>
        <v>0</v>
      </c>
      <c r="V1776" s="196">
        <f>IFERROR(INDEX(Sales!$B$6:$F$5005,$T1776,MATCH(V$10,Sales!$B$5:$F$5,0)),"")</f>
        <v>0</v>
      </c>
      <c r="W1776" s="196">
        <f>IFERROR(INDEX(Sales!$B$6:$F$5005,$T1776,MATCH(W$10,Sales!$B$5:$F$5,0)),"")</f>
        <v>0</v>
      </c>
      <c r="X1776" s="196">
        <f>IFERROR(INDEX(Sales!$B$6:$F$5005,$T1776,MATCH(X$10,Sales!$B$5:$F$5,0)),"")</f>
        <v>0</v>
      </c>
      <c r="Y1776" s="220">
        <f>IFERROR(INDEX(Sales!$B$6:$F$5005,$T1776,MATCH(Y$10,Sales!$B$5:$F$5,0)),"")</f>
        <v>0</v>
      </c>
      <c r="Z1776" s="201"/>
      <c r="AA1776" s="201"/>
      <c r="AB1776" s="201" t="str">
        <f t="shared" si="168"/>
        <v>No</v>
      </c>
      <c r="AC1776" s="201" t="str">
        <f t="shared" si="169"/>
        <v/>
      </c>
      <c r="AD1776" s="201" t="str">
        <f t="shared" si="167"/>
        <v/>
      </c>
      <c r="AE1776" s="202" t="str">
        <f t="shared" si="170"/>
        <v/>
      </c>
      <c r="AF1776" s="202" t="str">
        <f t="shared" si="171"/>
        <v/>
      </c>
      <c r="AG1776" s="202" t="str">
        <f t="shared" si="172"/>
        <v/>
      </c>
      <c r="AH1776" s="202"/>
      <c r="AI1776" s="1"/>
      <c r="AJ1776" s="217"/>
      <c r="AK1776" s="217"/>
      <c r="AL1776" s="217"/>
      <c r="AM1776" s="217"/>
      <c r="AO1776" s="217"/>
    </row>
    <row r="1777" spans="20:41" x14ac:dyDescent="0.25">
      <c r="T1777" s="200">
        <v>1767</v>
      </c>
      <c r="U1777" s="197">
        <f>IFERROR(INDEX(Sales!$B$6:$F$5005,$T1777,MATCH(U$10,Sales!$B$5:$F$5,0)),"")</f>
        <v>0</v>
      </c>
      <c r="V1777" s="196">
        <f>IFERROR(INDEX(Sales!$B$6:$F$5005,$T1777,MATCH(V$10,Sales!$B$5:$F$5,0)),"")</f>
        <v>0</v>
      </c>
      <c r="W1777" s="196">
        <f>IFERROR(INDEX(Sales!$B$6:$F$5005,$T1777,MATCH(W$10,Sales!$B$5:$F$5,0)),"")</f>
        <v>0</v>
      </c>
      <c r="X1777" s="196">
        <f>IFERROR(INDEX(Sales!$B$6:$F$5005,$T1777,MATCH(X$10,Sales!$B$5:$F$5,0)),"")</f>
        <v>0</v>
      </c>
      <c r="Y1777" s="220">
        <f>IFERROR(INDEX(Sales!$B$6:$F$5005,$T1777,MATCH(Y$10,Sales!$B$5:$F$5,0)),"")</f>
        <v>0</v>
      </c>
      <c r="Z1777" s="201"/>
      <c r="AA1777" s="201"/>
      <c r="AB1777" s="201" t="str">
        <f t="shared" si="168"/>
        <v>No</v>
      </c>
      <c r="AC1777" s="201" t="str">
        <f t="shared" si="169"/>
        <v/>
      </c>
      <c r="AD1777" s="201" t="str">
        <f t="shared" si="167"/>
        <v/>
      </c>
      <c r="AE1777" s="202" t="str">
        <f t="shared" si="170"/>
        <v/>
      </c>
      <c r="AF1777" s="202" t="str">
        <f t="shared" si="171"/>
        <v/>
      </c>
      <c r="AG1777" s="202" t="str">
        <f t="shared" si="172"/>
        <v/>
      </c>
      <c r="AH1777" s="202"/>
      <c r="AI1777" s="1"/>
      <c r="AJ1777" s="217"/>
      <c r="AK1777" s="217"/>
      <c r="AL1777" s="217"/>
      <c r="AM1777" s="217"/>
      <c r="AO1777" s="217"/>
    </row>
    <row r="1778" spans="20:41" x14ac:dyDescent="0.25">
      <c r="T1778" s="200">
        <v>1768</v>
      </c>
      <c r="U1778" s="197">
        <f>IFERROR(INDEX(Sales!$B$6:$F$5005,$T1778,MATCH(U$10,Sales!$B$5:$F$5,0)),"")</f>
        <v>0</v>
      </c>
      <c r="V1778" s="196">
        <f>IFERROR(INDEX(Sales!$B$6:$F$5005,$T1778,MATCH(V$10,Sales!$B$5:$F$5,0)),"")</f>
        <v>0</v>
      </c>
      <c r="W1778" s="196">
        <f>IFERROR(INDEX(Sales!$B$6:$F$5005,$T1778,MATCH(W$10,Sales!$B$5:$F$5,0)),"")</f>
        <v>0</v>
      </c>
      <c r="X1778" s="196">
        <f>IFERROR(INDEX(Sales!$B$6:$F$5005,$T1778,MATCH(X$10,Sales!$B$5:$F$5,0)),"")</f>
        <v>0</v>
      </c>
      <c r="Y1778" s="220">
        <f>IFERROR(INDEX(Sales!$B$6:$F$5005,$T1778,MATCH(Y$10,Sales!$B$5:$F$5,0)),"")</f>
        <v>0</v>
      </c>
      <c r="Z1778" s="201"/>
      <c r="AA1778" s="201"/>
      <c r="AB1778" s="201" t="str">
        <f t="shared" si="168"/>
        <v>No</v>
      </c>
      <c r="AC1778" s="201" t="str">
        <f t="shared" si="169"/>
        <v/>
      </c>
      <c r="AD1778" s="201" t="str">
        <f t="shared" si="167"/>
        <v/>
      </c>
      <c r="AE1778" s="202" t="str">
        <f t="shared" si="170"/>
        <v/>
      </c>
      <c r="AF1778" s="202" t="str">
        <f t="shared" si="171"/>
        <v/>
      </c>
      <c r="AG1778" s="202" t="str">
        <f t="shared" si="172"/>
        <v/>
      </c>
      <c r="AH1778" s="202"/>
      <c r="AI1778" s="1"/>
      <c r="AJ1778" s="217"/>
      <c r="AK1778" s="217"/>
      <c r="AL1778" s="217"/>
      <c r="AM1778" s="217"/>
      <c r="AO1778" s="217"/>
    </row>
    <row r="1779" spans="20:41" x14ac:dyDescent="0.25">
      <c r="T1779" s="200">
        <v>1769</v>
      </c>
      <c r="U1779" s="197">
        <f>IFERROR(INDEX(Sales!$B$6:$F$5005,$T1779,MATCH(U$10,Sales!$B$5:$F$5,0)),"")</f>
        <v>0</v>
      </c>
      <c r="V1779" s="196">
        <f>IFERROR(INDEX(Sales!$B$6:$F$5005,$T1779,MATCH(V$10,Sales!$B$5:$F$5,0)),"")</f>
        <v>0</v>
      </c>
      <c r="W1779" s="196">
        <f>IFERROR(INDEX(Sales!$B$6:$F$5005,$T1779,MATCH(W$10,Sales!$B$5:$F$5,0)),"")</f>
        <v>0</v>
      </c>
      <c r="X1779" s="196">
        <f>IFERROR(INDEX(Sales!$B$6:$F$5005,$T1779,MATCH(X$10,Sales!$B$5:$F$5,0)),"")</f>
        <v>0</v>
      </c>
      <c r="Y1779" s="220">
        <f>IFERROR(INDEX(Sales!$B$6:$F$5005,$T1779,MATCH(Y$10,Sales!$B$5:$F$5,0)),"")</f>
        <v>0</v>
      </c>
      <c r="Z1779" s="201"/>
      <c r="AA1779" s="201"/>
      <c r="AB1779" s="201" t="str">
        <f t="shared" si="168"/>
        <v>No</v>
      </c>
      <c r="AC1779" s="201" t="str">
        <f t="shared" si="169"/>
        <v/>
      </c>
      <c r="AD1779" s="201" t="str">
        <f t="shared" si="167"/>
        <v/>
      </c>
      <c r="AE1779" s="202" t="str">
        <f t="shared" si="170"/>
        <v/>
      </c>
      <c r="AF1779" s="202" t="str">
        <f t="shared" si="171"/>
        <v/>
      </c>
      <c r="AG1779" s="202" t="str">
        <f t="shared" si="172"/>
        <v/>
      </c>
      <c r="AH1779" s="202"/>
      <c r="AI1779" s="1"/>
      <c r="AJ1779" s="217"/>
      <c r="AK1779" s="217"/>
      <c r="AL1779" s="217"/>
      <c r="AM1779" s="217"/>
      <c r="AO1779" s="217"/>
    </row>
    <row r="1780" spans="20:41" x14ac:dyDescent="0.25">
      <c r="T1780" s="200">
        <v>1770</v>
      </c>
      <c r="U1780" s="197">
        <f>IFERROR(INDEX(Sales!$B$6:$F$5005,$T1780,MATCH(U$10,Sales!$B$5:$F$5,0)),"")</f>
        <v>0</v>
      </c>
      <c r="V1780" s="196">
        <f>IFERROR(INDEX(Sales!$B$6:$F$5005,$T1780,MATCH(V$10,Sales!$B$5:$F$5,0)),"")</f>
        <v>0</v>
      </c>
      <c r="W1780" s="196">
        <f>IFERROR(INDEX(Sales!$B$6:$F$5005,$T1780,MATCH(W$10,Sales!$B$5:$F$5,0)),"")</f>
        <v>0</v>
      </c>
      <c r="X1780" s="196">
        <f>IFERROR(INDEX(Sales!$B$6:$F$5005,$T1780,MATCH(X$10,Sales!$B$5:$F$5,0)),"")</f>
        <v>0</v>
      </c>
      <c r="Y1780" s="220">
        <f>IFERROR(INDEX(Sales!$B$6:$F$5005,$T1780,MATCH(Y$10,Sales!$B$5:$F$5,0)),"")</f>
        <v>0</v>
      </c>
      <c r="Z1780" s="201"/>
      <c r="AA1780" s="201"/>
      <c r="AB1780" s="201" t="str">
        <f t="shared" si="168"/>
        <v>No</v>
      </c>
      <c r="AC1780" s="201" t="str">
        <f t="shared" si="169"/>
        <v/>
      </c>
      <c r="AD1780" s="201" t="str">
        <f t="shared" si="167"/>
        <v/>
      </c>
      <c r="AE1780" s="202" t="str">
        <f t="shared" si="170"/>
        <v/>
      </c>
      <c r="AF1780" s="202" t="str">
        <f t="shared" si="171"/>
        <v/>
      </c>
      <c r="AG1780" s="202" t="str">
        <f t="shared" si="172"/>
        <v/>
      </c>
      <c r="AH1780" s="202"/>
      <c r="AI1780" s="1"/>
      <c r="AJ1780" s="217"/>
      <c r="AK1780" s="217"/>
      <c r="AL1780" s="217"/>
      <c r="AM1780" s="217"/>
      <c r="AO1780" s="217"/>
    </row>
    <row r="1781" spans="20:41" x14ac:dyDescent="0.25">
      <c r="T1781" s="200">
        <v>1771</v>
      </c>
      <c r="U1781" s="197">
        <f>IFERROR(INDEX(Sales!$B$6:$F$5005,$T1781,MATCH(U$10,Sales!$B$5:$F$5,0)),"")</f>
        <v>0</v>
      </c>
      <c r="V1781" s="196">
        <f>IFERROR(INDEX(Sales!$B$6:$F$5005,$T1781,MATCH(V$10,Sales!$B$5:$F$5,0)),"")</f>
        <v>0</v>
      </c>
      <c r="W1781" s="196">
        <f>IFERROR(INDEX(Sales!$B$6:$F$5005,$T1781,MATCH(W$10,Sales!$B$5:$F$5,0)),"")</f>
        <v>0</v>
      </c>
      <c r="X1781" s="196">
        <f>IFERROR(INDEX(Sales!$B$6:$F$5005,$T1781,MATCH(X$10,Sales!$B$5:$F$5,0)),"")</f>
        <v>0</v>
      </c>
      <c r="Y1781" s="220">
        <f>IFERROR(INDEX(Sales!$B$6:$F$5005,$T1781,MATCH(Y$10,Sales!$B$5:$F$5,0)),"")</f>
        <v>0</v>
      </c>
      <c r="Z1781" s="201"/>
      <c r="AA1781" s="201"/>
      <c r="AB1781" s="201" t="str">
        <f t="shared" si="168"/>
        <v>No</v>
      </c>
      <c r="AC1781" s="201" t="str">
        <f t="shared" si="169"/>
        <v/>
      </c>
      <c r="AD1781" s="201" t="str">
        <f t="shared" si="167"/>
        <v/>
      </c>
      <c r="AE1781" s="202" t="str">
        <f t="shared" si="170"/>
        <v/>
      </c>
      <c r="AF1781" s="202" t="str">
        <f t="shared" si="171"/>
        <v/>
      </c>
      <c r="AG1781" s="202" t="str">
        <f t="shared" si="172"/>
        <v/>
      </c>
      <c r="AH1781" s="202"/>
      <c r="AI1781" s="1"/>
      <c r="AJ1781" s="217"/>
      <c r="AK1781" s="217"/>
      <c r="AL1781" s="217"/>
      <c r="AM1781" s="217"/>
      <c r="AO1781" s="217"/>
    </row>
    <row r="1782" spans="20:41" x14ac:dyDescent="0.25">
      <c r="T1782" s="200">
        <v>1772</v>
      </c>
      <c r="U1782" s="197">
        <f>IFERROR(INDEX(Sales!$B$6:$F$5005,$T1782,MATCH(U$10,Sales!$B$5:$F$5,0)),"")</f>
        <v>0</v>
      </c>
      <c r="V1782" s="196">
        <f>IFERROR(INDEX(Sales!$B$6:$F$5005,$T1782,MATCH(V$10,Sales!$B$5:$F$5,0)),"")</f>
        <v>0</v>
      </c>
      <c r="W1782" s="196">
        <f>IFERROR(INDEX(Sales!$B$6:$F$5005,$T1782,MATCH(W$10,Sales!$B$5:$F$5,0)),"")</f>
        <v>0</v>
      </c>
      <c r="X1782" s="196">
        <f>IFERROR(INDEX(Sales!$B$6:$F$5005,$T1782,MATCH(X$10,Sales!$B$5:$F$5,0)),"")</f>
        <v>0</v>
      </c>
      <c r="Y1782" s="220">
        <f>IFERROR(INDEX(Sales!$B$6:$F$5005,$T1782,MATCH(Y$10,Sales!$B$5:$F$5,0)),"")</f>
        <v>0</v>
      </c>
      <c r="Z1782" s="201"/>
      <c r="AA1782" s="201"/>
      <c r="AB1782" s="201" t="str">
        <f t="shared" si="168"/>
        <v>No</v>
      </c>
      <c r="AC1782" s="201" t="str">
        <f t="shared" si="169"/>
        <v/>
      </c>
      <c r="AD1782" s="201" t="str">
        <f t="shared" si="167"/>
        <v/>
      </c>
      <c r="AE1782" s="202" t="str">
        <f t="shared" si="170"/>
        <v/>
      </c>
      <c r="AF1782" s="202" t="str">
        <f t="shared" si="171"/>
        <v/>
      </c>
      <c r="AG1782" s="202" t="str">
        <f t="shared" si="172"/>
        <v/>
      </c>
      <c r="AH1782" s="202"/>
      <c r="AI1782" s="1"/>
      <c r="AJ1782" s="217"/>
      <c r="AK1782" s="217"/>
      <c r="AL1782" s="217"/>
      <c r="AM1782" s="217"/>
      <c r="AO1782" s="217"/>
    </row>
    <row r="1783" spans="20:41" x14ac:dyDescent="0.25">
      <c r="T1783" s="200">
        <v>1773</v>
      </c>
      <c r="U1783" s="197">
        <f>IFERROR(INDEX(Sales!$B$6:$F$5005,$T1783,MATCH(U$10,Sales!$B$5:$F$5,0)),"")</f>
        <v>0</v>
      </c>
      <c r="V1783" s="196">
        <f>IFERROR(INDEX(Sales!$B$6:$F$5005,$T1783,MATCH(V$10,Sales!$B$5:$F$5,0)),"")</f>
        <v>0</v>
      </c>
      <c r="W1783" s="196">
        <f>IFERROR(INDEX(Sales!$B$6:$F$5005,$T1783,MATCH(W$10,Sales!$B$5:$F$5,0)),"")</f>
        <v>0</v>
      </c>
      <c r="X1783" s="196">
        <f>IFERROR(INDEX(Sales!$B$6:$F$5005,$T1783,MATCH(X$10,Sales!$B$5:$F$5,0)),"")</f>
        <v>0</v>
      </c>
      <c r="Y1783" s="220">
        <f>IFERROR(INDEX(Sales!$B$6:$F$5005,$T1783,MATCH(Y$10,Sales!$B$5:$F$5,0)),"")</f>
        <v>0</v>
      </c>
      <c r="Z1783" s="201"/>
      <c r="AA1783" s="201"/>
      <c r="AB1783" s="201" t="str">
        <f t="shared" si="168"/>
        <v>No</v>
      </c>
      <c r="AC1783" s="201" t="str">
        <f t="shared" si="169"/>
        <v/>
      </c>
      <c r="AD1783" s="201" t="str">
        <f t="shared" si="167"/>
        <v/>
      </c>
      <c r="AE1783" s="202" t="str">
        <f t="shared" si="170"/>
        <v/>
      </c>
      <c r="AF1783" s="202" t="str">
        <f t="shared" si="171"/>
        <v/>
      </c>
      <c r="AG1783" s="202" t="str">
        <f t="shared" si="172"/>
        <v/>
      </c>
      <c r="AH1783" s="202"/>
      <c r="AI1783" s="1"/>
      <c r="AJ1783" s="217"/>
      <c r="AK1783" s="217"/>
      <c r="AL1783" s="217"/>
      <c r="AM1783" s="217"/>
      <c r="AO1783" s="217"/>
    </row>
    <row r="1784" spans="20:41" x14ac:dyDescent="0.25">
      <c r="T1784" s="200">
        <v>1774</v>
      </c>
      <c r="U1784" s="197">
        <f>IFERROR(INDEX(Sales!$B$6:$F$5005,$T1784,MATCH(U$10,Sales!$B$5:$F$5,0)),"")</f>
        <v>0</v>
      </c>
      <c r="V1784" s="196">
        <f>IFERROR(INDEX(Sales!$B$6:$F$5005,$T1784,MATCH(V$10,Sales!$B$5:$F$5,0)),"")</f>
        <v>0</v>
      </c>
      <c r="W1784" s="196">
        <f>IFERROR(INDEX(Sales!$B$6:$F$5005,$T1784,MATCH(W$10,Sales!$B$5:$F$5,0)),"")</f>
        <v>0</v>
      </c>
      <c r="X1784" s="196">
        <f>IFERROR(INDEX(Sales!$B$6:$F$5005,$T1784,MATCH(X$10,Sales!$B$5:$F$5,0)),"")</f>
        <v>0</v>
      </c>
      <c r="Y1784" s="220">
        <f>IFERROR(INDEX(Sales!$B$6:$F$5005,$T1784,MATCH(Y$10,Sales!$B$5:$F$5,0)),"")</f>
        <v>0</v>
      </c>
      <c r="Z1784" s="201"/>
      <c r="AA1784" s="201"/>
      <c r="AB1784" s="201" t="str">
        <f t="shared" si="168"/>
        <v>No</v>
      </c>
      <c r="AC1784" s="201" t="str">
        <f t="shared" si="169"/>
        <v/>
      </c>
      <c r="AD1784" s="201" t="str">
        <f t="shared" si="167"/>
        <v/>
      </c>
      <c r="AE1784" s="202" t="str">
        <f t="shared" si="170"/>
        <v/>
      </c>
      <c r="AF1784" s="202" t="str">
        <f t="shared" si="171"/>
        <v/>
      </c>
      <c r="AG1784" s="202" t="str">
        <f t="shared" si="172"/>
        <v/>
      </c>
      <c r="AH1784" s="202"/>
      <c r="AI1784" s="1"/>
      <c r="AJ1784" s="217"/>
      <c r="AK1784" s="217"/>
      <c r="AL1784" s="217"/>
      <c r="AM1784" s="217"/>
      <c r="AO1784" s="217"/>
    </row>
    <row r="1785" spans="20:41" x14ac:dyDescent="0.25">
      <c r="T1785" s="200">
        <v>1775</v>
      </c>
      <c r="U1785" s="197">
        <f>IFERROR(INDEX(Sales!$B$6:$F$5005,$T1785,MATCH(U$10,Sales!$B$5:$F$5,0)),"")</f>
        <v>0</v>
      </c>
      <c r="V1785" s="196">
        <f>IFERROR(INDEX(Sales!$B$6:$F$5005,$T1785,MATCH(V$10,Sales!$B$5:$F$5,0)),"")</f>
        <v>0</v>
      </c>
      <c r="W1785" s="196">
        <f>IFERROR(INDEX(Sales!$B$6:$F$5005,$T1785,MATCH(W$10,Sales!$B$5:$F$5,0)),"")</f>
        <v>0</v>
      </c>
      <c r="X1785" s="196">
        <f>IFERROR(INDEX(Sales!$B$6:$F$5005,$T1785,MATCH(X$10,Sales!$B$5:$F$5,0)),"")</f>
        <v>0</v>
      </c>
      <c r="Y1785" s="220">
        <f>IFERROR(INDEX(Sales!$B$6:$F$5005,$T1785,MATCH(Y$10,Sales!$B$5:$F$5,0)),"")</f>
        <v>0</v>
      </c>
      <c r="Z1785" s="201"/>
      <c r="AA1785" s="201"/>
      <c r="AB1785" s="201" t="str">
        <f t="shared" si="168"/>
        <v>No</v>
      </c>
      <c r="AC1785" s="201" t="str">
        <f t="shared" si="169"/>
        <v/>
      </c>
      <c r="AD1785" s="201" t="str">
        <f t="shared" si="167"/>
        <v/>
      </c>
      <c r="AE1785" s="202" t="str">
        <f t="shared" si="170"/>
        <v/>
      </c>
      <c r="AF1785" s="202" t="str">
        <f t="shared" si="171"/>
        <v/>
      </c>
      <c r="AG1785" s="202" t="str">
        <f t="shared" si="172"/>
        <v/>
      </c>
      <c r="AH1785" s="202"/>
      <c r="AI1785" s="1"/>
      <c r="AJ1785" s="217"/>
      <c r="AK1785" s="217"/>
      <c r="AL1785" s="217"/>
      <c r="AM1785" s="217"/>
      <c r="AO1785" s="217"/>
    </row>
    <row r="1786" spans="20:41" x14ac:dyDescent="0.25">
      <c r="T1786" s="200">
        <v>1776</v>
      </c>
      <c r="U1786" s="197">
        <f>IFERROR(INDEX(Sales!$B$6:$F$5005,$T1786,MATCH(U$10,Sales!$B$5:$F$5,0)),"")</f>
        <v>0</v>
      </c>
      <c r="V1786" s="196">
        <f>IFERROR(INDEX(Sales!$B$6:$F$5005,$T1786,MATCH(V$10,Sales!$B$5:$F$5,0)),"")</f>
        <v>0</v>
      </c>
      <c r="W1786" s="196">
        <f>IFERROR(INDEX(Sales!$B$6:$F$5005,$T1786,MATCH(W$10,Sales!$B$5:$F$5,0)),"")</f>
        <v>0</v>
      </c>
      <c r="X1786" s="196">
        <f>IFERROR(INDEX(Sales!$B$6:$F$5005,$T1786,MATCH(X$10,Sales!$B$5:$F$5,0)),"")</f>
        <v>0</v>
      </c>
      <c r="Y1786" s="220">
        <f>IFERROR(INDEX(Sales!$B$6:$F$5005,$T1786,MATCH(Y$10,Sales!$B$5:$F$5,0)),"")</f>
        <v>0</v>
      </c>
      <c r="Z1786" s="201"/>
      <c r="AA1786" s="201"/>
      <c r="AB1786" s="201" t="str">
        <f t="shared" si="168"/>
        <v>No</v>
      </c>
      <c r="AC1786" s="201" t="str">
        <f t="shared" si="169"/>
        <v/>
      </c>
      <c r="AD1786" s="201" t="str">
        <f t="shared" si="167"/>
        <v/>
      </c>
      <c r="AE1786" s="202" t="str">
        <f t="shared" si="170"/>
        <v/>
      </c>
      <c r="AF1786" s="202" t="str">
        <f t="shared" si="171"/>
        <v/>
      </c>
      <c r="AG1786" s="202" t="str">
        <f t="shared" si="172"/>
        <v/>
      </c>
      <c r="AH1786" s="202"/>
      <c r="AI1786" s="1"/>
      <c r="AJ1786" s="217"/>
      <c r="AK1786" s="217"/>
      <c r="AL1786" s="217"/>
      <c r="AM1786" s="217"/>
      <c r="AO1786" s="217"/>
    </row>
    <row r="1787" spans="20:41" x14ac:dyDescent="0.25">
      <c r="T1787" s="200">
        <v>1777</v>
      </c>
      <c r="U1787" s="197">
        <f>IFERROR(INDEX(Sales!$B$6:$F$5005,$T1787,MATCH(U$10,Sales!$B$5:$F$5,0)),"")</f>
        <v>0</v>
      </c>
      <c r="V1787" s="196">
        <f>IFERROR(INDEX(Sales!$B$6:$F$5005,$T1787,MATCH(V$10,Sales!$B$5:$F$5,0)),"")</f>
        <v>0</v>
      </c>
      <c r="W1787" s="196">
        <f>IFERROR(INDEX(Sales!$B$6:$F$5005,$T1787,MATCH(W$10,Sales!$B$5:$F$5,0)),"")</f>
        <v>0</v>
      </c>
      <c r="X1787" s="196">
        <f>IFERROR(INDEX(Sales!$B$6:$F$5005,$T1787,MATCH(X$10,Sales!$B$5:$F$5,0)),"")</f>
        <v>0</v>
      </c>
      <c r="Y1787" s="220">
        <f>IFERROR(INDEX(Sales!$B$6:$F$5005,$T1787,MATCH(Y$10,Sales!$B$5:$F$5,0)),"")</f>
        <v>0</v>
      </c>
      <c r="Z1787" s="201"/>
      <c r="AA1787" s="201"/>
      <c r="AB1787" s="201" t="str">
        <f t="shared" si="168"/>
        <v>No</v>
      </c>
      <c r="AC1787" s="201" t="str">
        <f t="shared" si="169"/>
        <v/>
      </c>
      <c r="AD1787" s="201" t="str">
        <f t="shared" si="167"/>
        <v/>
      </c>
      <c r="AE1787" s="202" t="str">
        <f t="shared" si="170"/>
        <v/>
      </c>
      <c r="AF1787" s="202" t="str">
        <f t="shared" si="171"/>
        <v/>
      </c>
      <c r="AG1787" s="202" t="str">
        <f t="shared" si="172"/>
        <v/>
      </c>
      <c r="AH1787" s="202"/>
      <c r="AI1787" s="1"/>
      <c r="AJ1787" s="217"/>
      <c r="AK1787" s="217"/>
      <c r="AL1787" s="217"/>
      <c r="AM1787" s="217"/>
      <c r="AO1787" s="217"/>
    </row>
    <row r="1788" spans="20:41" x14ac:dyDescent="0.25">
      <c r="T1788" s="200">
        <v>1778</v>
      </c>
      <c r="U1788" s="197">
        <f>IFERROR(INDEX(Sales!$B$6:$F$5005,$T1788,MATCH(U$10,Sales!$B$5:$F$5,0)),"")</f>
        <v>0</v>
      </c>
      <c r="V1788" s="196">
        <f>IFERROR(INDEX(Sales!$B$6:$F$5005,$T1788,MATCH(V$10,Sales!$B$5:$F$5,0)),"")</f>
        <v>0</v>
      </c>
      <c r="W1788" s="196">
        <f>IFERROR(INDEX(Sales!$B$6:$F$5005,$T1788,MATCH(W$10,Sales!$B$5:$F$5,0)),"")</f>
        <v>0</v>
      </c>
      <c r="X1788" s="196">
        <f>IFERROR(INDEX(Sales!$B$6:$F$5005,$T1788,MATCH(X$10,Sales!$B$5:$F$5,0)),"")</f>
        <v>0</v>
      </c>
      <c r="Y1788" s="220">
        <f>IFERROR(INDEX(Sales!$B$6:$F$5005,$T1788,MATCH(Y$10,Sales!$B$5:$F$5,0)),"")</f>
        <v>0</v>
      </c>
      <c r="Z1788" s="201"/>
      <c r="AA1788" s="201"/>
      <c r="AB1788" s="201" t="str">
        <f t="shared" si="168"/>
        <v>No</v>
      </c>
      <c r="AC1788" s="201" t="str">
        <f t="shared" si="169"/>
        <v/>
      </c>
      <c r="AD1788" s="201" t="str">
        <f t="shared" si="167"/>
        <v/>
      </c>
      <c r="AE1788" s="202" t="str">
        <f t="shared" si="170"/>
        <v/>
      </c>
      <c r="AF1788" s="202" t="str">
        <f t="shared" si="171"/>
        <v/>
      </c>
      <c r="AG1788" s="202" t="str">
        <f t="shared" si="172"/>
        <v/>
      </c>
      <c r="AH1788" s="202"/>
      <c r="AI1788" s="1"/>
      <c r="AJ1788" s="217"/>
      <c r="AK1788" s="217"/>
      <c r="AL1788" s="217"/>
      <c r="AM1788" s="217"/>
      <c r="AO1788" s="217"/>
    </row>
    <row r="1789" spans="20:41" x14ac:dyDescent="0.25">
      <c r="T1789" s="200">
        <v>1779</v>
      </c>
      <c r="U1789" s="197">
        <f>IFERROR(INDEX(Sales!$B$6:$F$5005,$T1789,MATCH(U$10,Sales!$B$5:$F$5,0)),"")</f>
        <v>0</v>
      </c>
      <c r="V1789" s="196">
        <f>IFERROR(INDEX(Sales!$B$6:$F$5005,$T1789,MATCH(V$10,Sales!$B$5:$F$5,0)),"")</f>
        <v>0</v>
      </c>
      <c r="W1789" s="196">
        <f>IFERROR(INDEX(Sales!$B$6:$F$5005,$T1789,MATCH(W$10,Sales!$B$5:$F$5,0)),"")</f>
        <v>0</v>
      </c>
      <c r="X1789" s="196">
        <f>IFERROR(INDEX(Sales!$B$6:$F$5005,$T1789,MATCH(X$10,Sales!$B$5:$F$5,0)),"")</f>
        <v>0</v>
      </c>
      <c r="Y1789" s="220">
        <f>IFERROR(INDEX(Sales!$B$6:$F$5005,$T1789,MATCH(Y$10,Sales!$B$5:$F$5,0)),"")</f>
        <v>0</v>
      </c>
      <c r="Z1789" s="201"/>
      <c r="AA1789" s="201"/>
      <c r="AB1789" s="201" t="str">
        <f t="shared" si="168"/>
        <v>No</v>
      </c>
      <c r="AC1789" s="201" t="str">
        <f t="shared" si="169"/>
        <v/>
      </c>
      <c r="AD1789" s="201" t="str">
        <f t="shared" si="167"/>
        <v/>
      </c>
      <c r="AE1789" s="202" t="str">
        <f t="shared" si="170"/>
        <v/>
      </c>
      <c r="AF1789" s="202" t="str">
        <f t="shared" si="171"/>
        <v/>
      </c>
      <c r="AG1789" s="202" t="str">
        <f t="shared" si="172"/>
        <v/>
      </c>
      <c r="AH1789" s="202"/>
      <c r="AI1789" s="1"/>
      <c r="AJ1789" s="217"/>
      <c r="AK1789" s="217"/>
      <c r="AL1789" s="217"/>
      <c r="AM1789" s="217"/>
      <c r="AO1789" s="217"/>
    </row>
    <row r="1790" spans="20:41" x14ac:dyDescent="0.25">
      <c r="T1790" s="200">
        <v>1780</v>
      </c>
      <c r="U1790" s="197">
        <f>IFERROR(INDEX(Sales!$B$6:$F$5005,$T1790,MATCH(U$10,Sales!$B$5:$F$5,0)),"")</f>
        <v>0</v>
      </c>
      <c r="V1790" s="196">
        <f>IFERROR(INDEX(Sales!$B$6:$F$5005,$T1790,MATCH(V$10,Sales!$B$5:$F$5,0)),"")</f>
        <v>0</v>
      </c>
      <c r="W1790" s="196">
        <f>IFERROR(INDEX(Sales!$B$6:$F$5005,$T1790,MATCH(W$10,Sales!$B$5:$F$5,0)),"")</f>
        <v>0</v>
      </c>
      <c r="X1790" s="196">
        <f>IFERROR(INDEX(Sales!$B$6:$F$5005,$T1790,MATCH(X$10,Sales!$B$5:$F$5,0)),"")</f>
        <v>0</v>
      </c>
      <c r="Y1790" s="220">
        <f>IFERROR(INDEX(Sales!$B$6:$F$5005,$T1790,MATCH(Y$10,Sales!$B$5:$F$5,0)),"")</f>
        <v>0</v>
      </c>
      <c r="Z1790" s="201"/>
      <c r="AA1790" s="201"/>
      <c r="AB1790" s="201" t="str">
        <f t="shared" si="168"/>
        <v>No</v>
      </c>
      <c r="AC1790" s="201" t="str">
        <f t="shared" si="169"/>
        <v/>
      </c>
      <c r="AD1790" s="201" t="str">
        <f t="shared" si="167"/>
        <v/>
      </c>
      <c r="AE1790" s="202" t="str">
        <f t="shared" si="170"/>
        <v/>
      </c>
      <c r="AF1790" s="202" t="str">
        <f t="shared" si="171"/>
        <v/>
      </c>
      <c r="AG1790" s="202" t="str">
        <f t="shared" si="172"/>
        <v/>
      </c>
      <c r="AH1790" s="202"/>
      <c r="AI1790" s="1"/>
      <c r="AJ1790" s="217"/>
      <c r="AK1790" s="217"/>
      <c r="AL1790" s="217"/>
      <c r="AM1790" s="217"/>
      <c r="AO1790" s="217"/>
    </row>
    <row r="1791" spans="20:41" x14ac:dyDescent="0.25">
      <c r="T1791" s="200">
        <v>1781</v>
      </c>
      <c r="U1791" s="197">
        <f>IFERROR(INDEX(Sales!$B$6:$F$5005,$T1791,MATCH(U$10,Sales!$B$5:$F$5,0)),"")</f>
        <v>0</v>
      </c>
      <c r="V1791" s="196">
        <f>IFERROR(INDEX(Sales!$B$6:$F$5005,$T1791,MATCH(V$10,Sales!$B$5:$F$5,0)),"")</f>
        <v>0</v>
      </c>
      <c r="W1791" s="196">
        <f>IFERROR(INDEX(Sales!$B$6:$F$5005,$T1791,MATCH(W$10,Sales!$B$5:$F$5,0)),"")</f>
        <v>0</v>
      </c>
      <c r="X1791" s="196">
        <f>IFERROR(INDEX(Sales!$B$6:$F$5005,$T1791,MATCH(X$10,Sales!$B$5:$F$5,0)),"")</f>
        <v>0</v>
      </c>
      <c r="Y1791" s="220">
        <f>IFERROR(INDEX(Sales!$B$6:$F$5005,$T1791,MATCH(Y$10,Sales!$B$5:$F$5,0)),"")</f>
        <v>0</v>
      </c>
      <c r="Z1791" s="201"/>
      <c r="AA1791" s="201"/>
      <c r="AB1791" s="201" t="str">
        <f t="shared" si="168"/>
        <v>No</v>
      </c>
      <c r="AC1791" s="201" t="str">
        <f t="shared" si="169"/>
        <v/>
      </c>
      <c r="AD1791" s="201" t="str">
        <f t="shared" si="167"/>
        <v/>
      </c>
      <c r="AE1791" s="202" t="str">
        <f t="shared" si="170"/>
        <v/>
      </c>
      <c r="AF1791" s="202" t="str">
        <f t="shared" si="171"/>
        <v/>
      </c>
      <c r="AG1791" s="202" t="str">
        <f t="shared" si="172"/>
        <v/>
      </c>
      <c r="AH1791" s="202"/>
      <c r="AI1791" s="1"/>
      <c r="AJ1791" s="217"/>
      <c r="AK1791" s="217"/>
      <c r="AL1791" s="217"/>
      <c r="AM1791" s="217"/>
      <c r="AO1791" s="217"/>
    </row>
    <row r="1792" spans="20:41" x14ac:dyDescent="0.25">
      <c r="T1792" s="200">
        <v>1782</v>
      </c>
      <c r="U1792" s="197">
        <f>IFERROR(INDEX(Sales!$B$6:$F$5005,$T1792,MATCH(U$10,Sales!$B$5:$F$5,0)),"")</f>
        <v>0</v>
      </c>
      <c r="V1792" s="196">
        <f>IFERROR(INDEX(Sales!$B$6:$F$5005,$T1792,MATCH(V$10,Sales!$B$5:$F$5,0)),"")</f>
        <v>0</v>
      </c>
      <c r="W1792" s="196">
        <f>IFERROR(INDEX(Sales!$B$6:$F$5005,$T1792,MATCH(W$10,Sales!$B$5:$F$5,0)),"")</f>
        <v>0</v>
      </c>
      <c r="X1792" s="196">
        <f>IFERROR(INDEX(Sales!$B$6:$F$5005,$T1792,MATCH(X$10,Sales!$B$5:$F$5,0)),"")</f>
        <v>0</v>
      </c>
      <c r="Y1792" s="220">
        <f>IFERROR(INDEX(Sales!$B$6:$F$5005,$T1792,MATCH(Y$10,Sales!$B$5:$F$5,0)),"")</f>
        <v>0</v>
      </c>
      <c r="Z1792" s="201"/>
      <c r="AA1792" s="201"/>
      <c r="AB1792" s="201" t="str">
        <f t="shared" si="168"/>
        <v>No</v>
      </c>
      <c r="AC1792" s="201" t="str">
        <f t="shared" si="169"/>
        <v/>
      </c>
      <c r="AD1792" s="201" t="str">
        <f t="shared" si="167"/>
        <v/>
      </c>
      <c r="AE1792" s="202" t="str">
        <f t="shared" si="170"/>
        <v/>
      </c>
      <c r="AF1792" s="202" t="str">
        <f t="shared" si="171"/>
        <v/>
      </c>
      <c r="AG1792" s="202" t="str">
        <f t="shared" si="172"/>
        <v/>
      </c>
      <c r="AH1792" s="202"/>
      <c r="AI1792" s="1"/>
      <c r="AJ1792" s="217"/>
      <c r="AK1792" s="217"/>
      <c r="AL1792" s="217"/>
      <c r="AM1792" s="217"/>
      <c r="AO1792" s="217"/>
    </row>
    <row r="1793" spans="20:41" x14ac:dyDescent="0.25">
      <c r="T1793" s="200">
        <v>1783</v>
      </c>
      <c r="U1793" s="197">
        <f>IFERROR(INDEX(Sales!$B$6:$F$5005,$T1793,MATCH(U$10,Sales!$B$5:$F$5,0)),"")</f>
        <v>0</v>
      </c>
      <c r="V1793" s="196">
        <f>IFERROR(INDEX(Sales!$B$6:$F$5005,$T1793,MATCH(V$10,Sales!$B$5:$F$5,0)),"")</f>
        <v>0</v>
      </c>
      <c r="W1793" s="196">
        <f>IFERROR(INDEX(Sales!$B$6:$F$5005,$T1793,MATCH(W$10,Sales!$B$5:$F$5,0)),"")</f>
        <v>0</v>
      </c>
      <c r="X1793" s="196">
        <f>IFERROR(INDEX(Sales!$B$6:$F$5005,$T1793,MATCH(X$10,Sales!$B$5:$F$5,0)),"")</f>
        <v>0</v>
      </c>
      <c r="Y1793" s="220">
        <f>IFERROR(INDEX(Sales!$B$6:$F$5005,$T1793,MATCH(Y$10,Sales!$B$5:$F$5,0)),"")</f>
        <v>0</v>
      </c>
      <c r="Z1793" s="201"/>
      <c r="AA1793" s="201"/>
      <c r="AB1793" s="201" t="str">
        <f t="shared" si="168"/>
        <v>No</v>
      </c>
      <c r="AC1793" s="201" t="str">
        <f t="shared" si="169"/>
        <v/>
      </c>
      <c r="AD1793" s="201" t="str">
        <f t="shared" si="167"/>
        <v/>
      </c>
      <c r="AE1793" s="202" t="str">
        <f t="shared" si="170"/>
        <v/>
      </c>
      <c r="AF1793" s="202" t="str">
        <f t="shared" si="171"/>
        <v/>
      </c>
      <c r="AG1793" s="202" t="str">
        <f t="shared" si="172"/>
        <v/>
      </c>
      <c r="AH1793" s="202"/>
      <c r="AI1793" s="1"/>
      <c r="AJ1793" s="217"/>
      <c r="AK1793" s="217"/>
      <c r="AL1793" s="217"/>
      <c r="AM1793" s="217"/>
      <c r="AO1793" s="217"/>
    </row>
    <row r="1794" spans="20:41" x14ac:dyDescent="0.25">
      <c r="T1794" s="200">
        <v>1784</v>
      </c>
      <c r="U1794" s="197">
        <f>IFERROR(INDEX(Sales!$B$6:$F$5005,$T1794,MATCH(U$10,Sales!$B$5:$F$5,0)),"")</f>
        <v>0</v>
      </c>
      <c r="V1794" s="196">
        <f>IFERROR(INDEX(Sales!$B$6:$F$5005,$T1794,MATCH(V$10,Sales!$B$5:$F$5,0)),"")</f>
        <v>0</v>
      </c>
      <c r="W1794" s="196">
        <f>IFERROR(INDEX(Sales!$B$6:$F$5005,$T1794,MATCH(W$10,Sales!$B$5:$F$5,0)),"")</f>
        <v>0</v>
      </c>
      <c r="X1794" s="196">
        <f>IFERROR(INDEX(Sales!$B$6:$F$5005,$T1794,MATCH(X$10,Sales!$B$5:$F$5,0)),"")</f>
        <v>0</v>
      </c>
      <c r="Y1794" s="220">
        <f>IFERROR(INDEX(Sales!$B$6:$F$5005,$T1794,MATCH(Y$10,Sales!$B$5:$F$5,0)),"")</f>
        <v>0</v>
      </c>
      <c r="Z1794" s="201"/>
      <c r="AA1794" s="201"/>
      <c r="AB1794" s="201" t="str">
        <f t="shared" si="168"/>
        <v>No</v>
      </c>
      <c r="AC1794" s="201" t="str">
        <f t="shared" si="169"/>
        <v/>
      </c>
      <c r="AD1794" s="201" t="str">
        <f t="shared" si="167"/>
        <v/>
      </c>
      <c r="AE1794" s="202" t="str">
        <f t="shared" si="170"/>
        <v/>
      </c>
      <c r="AF1794" s="202" t="str">
        <f t="shared" si="171"/>
        <v/>
      </c>
      <c r="AG1794" s="202" t="str">
        <f t="shared" si="172"/>
        <v/>
      </c>
      <c r="AH1794" s="202"/>
      <c r="AI1794" s="1"/>
      <c r="AJ1794" s="217"/>
      <c r="AK1794" s="217"/>
      <c r="AL1794" s="217"/>
      <c r="AM1794" s="217"/>
      <c r="AO1794" s="217"/>
    </row>
    <row r="1795" spans="20:41" x14ac:dyDescent="0.25">
      <c r="T1795" s="200">
        <v>1785</v>
      </c>
      <c r="U1795" s="197">
        <f>IFERROR(INDEX(Sales!$B$6:$F$5005,$T1795,MATCH(U$10,Sales!$B$5:$F$5,0)),"")</f>
        <v>0</v>
      </c>
      <c r="V1795" s="196">
        <f>IFERROR(INDEX(Sales!$B$6:$F$5005,$T1795,MATCH(V$10,Sales!$B$5:$F$5,0)),"")</f>
        <v>0</v>
      </c>
      <c r="W1795" s="196">
        <f>IFERROR(INDEX(Sales!$B$6:$F$5005,$T1795,MATCH(W$10,Sales!$B$5:$F$5,0)),"")</f>
        <v>0</v>
      </c>
      <c r="X1795" s="196">
        <f>IFERROR(INDEX(Sales!$B$6:$F$5005,$T1795,MATCH(X$10,Sales!$B$5:$F$5,0)),"")</f>
        <v>0</v>
      </c>
      <c r="Y1795" s="220">
        <f>IFERROR(INDEX(Sales!$B$6:$F$5005,$T1795,MATCH(Y$10,Sales!$B$5:$F$5,0)),"")</f>
        <v>0</v>
      </c>
      <c r="Z1795" s="201"/>
      <c r="AA1795" s="201"/>
      <c r="AB1795" s="201" t="str">
        <f t="shared" si="168"/>
        <v>No</v>
      </c>
      <c r="AC1795" s="201" t="str">
        <f t="shared" si="169"/>
        <v/>
      </c>
      <c r="AD1795" s="201" t="str">
        <f t="shared" si="167"/>
        <v/>
      </c>
      <c r="AE1795" s="202" t="str">
        <f t="shared" si="170"/>
        <v/>
      </c>
      <c r="AF1795" s="202" t="str">
        <f t="shared" si="171"/>
        <v/>
      </c>
      <c r="AG1795" s="202" t="str">
        <f t="shared" si="172"/>
        <v/>
      </c>
      <c r="AH1795" s="202"/>
      <c r="AI1795" s="1"/>
      <c r="AJ1795" s="217"/>
      <c r="AK1795" s="217"/>
      <c r="AL1795" s="217"/>
      <c r="AM1795" s="217"/>
      <c r="AO1795" s="217"/>
    </row>
    <row r="1796" spans="20:41" x14ac:dyDescent="0.25">
      <c r="T1796" s="200">
        <v>1786</v>
      </c>
      <c r="U1796" s="197">
        <f>IFERROR(INDEX(Sales!$B$6:$F$5005,$T1796,MATCH(U$10,Sales!$B$5:$F$5,0)),"")</f>
        <v>0</v>
      </c>
      <c r="V1796" s="196">
        <f>IFERROR(INDEX(Sales!$B$6:$F$5005,$T1796,MATCH(V$10,Sales!$B$5:$F$5,0)),"")</f>
        <v>0</v>
      </c>
      <c r="W1796" s="196">
        <f>IFERROR(INDEX(Sales!$B$6:$F$5005,$T1796,MATCH(W$10,Sales!$B$5:$F$5,0)),"")</f>
        <v>0</v>
      </c>
      <c r="X1796" s="196">
        <f>IFERROR(INDEX(Sales!$B$6:$F$5005,$T1796,MATCH(X$10,Sales!$B$5:$F$5,0)),"")</f>
        <v>0</v>
      </c>
      <c r="Y1796" s="220">
        <f>IFERROR(INDEX(Sales!$B$6:$F$5005,$T1796,MATCH(Y$10,Sales!$B$5:$F$5,0)),"")</f>
        <v>0</v>
      </c>
      <c r="Z1796" s="201"/>
      <c r="AA1796" s="201"/>
      <c r="AB1796" s="201" t="str">
        <f t="shared" si="168"/>
        <v>No</v>
      </c>
      <c r="AC1796" s="201" t="str">
        <f t="shared" si="169"/>
        <v/>
      </c>
      <c r="AD1796" s="201" t="str">
        <f t="shared" si="167"/>
        <v/>
      </c>
      <c r="AE1796" s="202" t="str">
        <f t="shared" si="170"/>
        <v/>
      </c>
      <c r="AF1796" s="202" t="str">
        <f t="shared" si="171"/>
        <v/>
      </c>
      <c r="AG1796" s="202" t="str">
        <f t="shared" si="172"/>
        <v/>
      </c>
      <c r="AH1796" s="202"/>
      <c r="AI1796" s="1"/>
      <c r="AJ1796" s="217"/>
      <c r="AK1796" s="217"/>
      <c r="AL1796" s="217"/>
      <c r="AM1796" s="217"/>
      <c r="AO1796" s="217"/>
    </row>
    <row r="1797" spans="20:41" x14ac:dyDescent="0.25">
      <c r="T1797" s="200">
        <v>1787</v>
      </c>
      <c r="U1797" s="197">
        <f>IFERROR(INDEX(Sales!$B$6:$F$5005,$T1797,MATCH(U$10,Sales!$B$5:$F$5,0)),"")</f>
        <v>0</v>
      </c>
      <c r="V1797" s="196">
        <f>IFERROR(INDEX(Sales!$B$6:$F$5005,$T1797,MATCH(V$10,Sales!$B$5:$F$5,0)),"")</f>
        <v>0</v>
      </c>
      <c r="W1797" s="196">
        <f>IFERROR(INDEX(Sales!$B$6:$F$5005,$T1797,MATCH(W$10,Sales!$B$5:$F$5,0)),"")</f>
        <v>0</v>
      </c>
      <c r="X1797" s="196">
        <f>IFERROR(INDEX(Sales!$B$6:$F$5005,$T1797,MATCH(X$10,Sales!$B$5:$F$5,0)),"")</f>
        <v>0</v>
      </c>
      <c r="Y1797" s="220">
        <f>IFERROR(INDEX(Sales!$B$6:$F$5005,$T1797,MATCH(Y$10,Sales!$B$5:$F$5,0)),"")</f>
        <v>0</v>
      </c>
      <c r="Z1797" s="201"/>
      <c r="AA1797" s="201"/>
      <c r="AB1797" s="201" t="str">
        <f t="shared" si="168"/>
        <v>No</v>
      </c>
      <c r="AC1797" s="201" t="str">
        <f t="shared" si="169"/>
        <v/>
      </c>
      <c r="AD1797" s="201" t="str">
        <f t="shared" si="167"/>
        <v/>
      </c>
      <c r="AE1797" s="202" t="str">
        <f t="shared" si="170"/>
        <v/>
      </c>
      <c r="AF1797" s="202" t="str">
        <f t="shared" si="171"/>
        <v/>
      </c>
      <c r="AG1797" s="202" t="str">
        <f t="shared" si="172"/>
        <v/>
      </c>
      <c r="AH1797" s="202"/>
      <c r="AI1797" s="1"/>
      <c r="AJ1797" s="217"/>
      <c r="AK1797" s="217"/>
      <c r="AL1797" s="217"/>
      <c r="AM1797" s="217"/>
      <c r="AO1797" s="217"/>
    </row>
    <row r="1798" spans="20:41" x14ac:dyDescent="0.25">
      <c r="T1798" s="200">
        <v>1788</v>
      </c>
      <c r="U1798" s="197">
        <f>IFERROR(INDEX(Sales!$B$6:$F$5005,$T1798,MATCH(U$10,Sales!$B$5:$F$5,0)),"")</f>
        <v>0</v>
      </c>
      <c r="V1798" s="196">
        <f>IFERROR(INDEX(Sales!$B$6:$F$5005,$T1798,MATCH(V$10,Sales!$B$5:$F$5,0)),"")</f>
        <v>0</v>
      </c>
      <c r="W1798" s="196">
        <f>IFERROR(INDEX(Sales!$B$6:$F$5005,$T1798,MATCH(W$10,Sales!$B$5:$F$5,0)),"")</f>
        <v>0</v>
      </c>
      <c r="X1798" s="196">
        <f>IFERROR(INDEX(Sales!$B$6:$F$5005,$T1798,MATCH(X$10,Sales!$B$5:$F$5,0)),"")</f>
        <v>0</v>
      </c>
      <c r="Y1798" s="220">
        <f>IFERROR(INDEX(Sales!$B$6:$F$5005,$T1798,MATCH(Y$10,Sales!$B$5:$F$5,0)),"")</f>
        <v>0</v>
      </c>
      <c r="Z1798" s="201"/>
      <c r="AA1798" s="201"/>
      <c r="AB1798" s="201" t="str">
        <f t="shared" si="168"/>
        <v>No</v>
      </c>
      <c r="AC1798" s="201" t="str">
        <f t="shared" si="169"/>
        <v/>
      </c>
      <c r="AD1798" s="201" t="str">
        <f t="shared" si="167"/>
        <v/>
      </c>
      <c r="AE1798" s="202" t="str">
        <f t="shared" si="170"/>
        <v/>
      </c>
      <c r="AF1798" s="202" t="str">
        <f t="shared" si="171"/>
        <v/>
      </c>
      <c r="AG1798" s="202" t="str">
        <f t="shared" si="172"/>
        <v/>
      </c>
      <c r="AH1798" s="202"/>
      <c r="AI1798" s="1"/>
      <c r="AJ1798" s="217"/>
      <c r="AK1798" s="217"/>
      <c r="AL1798" s="217"/>
      <c r="AM1798" s="217"/>
      <c r="AO1798" s="217"/>
    </row>
    <row r="1799" spans="20:41" x14ac:dyDescent="0.25">
      <c r="T1799" s="200">
        <v>1789</v>
      </c>
      <c r="U1799" s="197">
        <f>IFERROR(INDEX(Sales!$B$6:$F$5005,$T1799,MATCH(U$10,Sales!$B$5:$F$5,0)),"")</f>
        <v>0</v>
      </c>
      <c r="V1799" s="196">
        <f>IFERROR(INDEX(Sales!$B$6:$F$5005,$T1799,MATCH(V$10,Sales!$B$5:$F$5,0)),"")</f>
        <v>0</v>
      </c>
      <c r="W1799" s="196">
        <f>IFERROR(INDEX(Sales!$B$6:$F$5005,$T1799,MATCH(W$10,Sales!$B$5:$F$5,0)),"")</f>
        <v>0</v>
      </c>
      <c r="X1799" s="196">
        <f>IFERROR(INDEX(Sales!$B$6:$F$5005,$T1799,MATCH(X$10,Sales!$B$5:$F$5,0)),"")</f>
        <v>0</v>
      </c>
      <c r="Y1799" s="220">
        <f>IFERROR(INDEX(Sales!$B$6:$F$5005,$T1799,MATCH(Y$10,Sales!$B$5:$F$5,0)),"")</f>
        <v>0</v>
      </c>
      <c r="Z1799" s="201"/>
      <c r="AA1799" s="201"/>
      <c r="AB1799" s="201" t="str">
        <f t="shared" si="168"/>
        <v>No</v>
      </c>
      <c r="AC1799" s="201" t="str">
        <f t="shared" si="169"/>
        <v/>
      </c>
      <c r="AD1799" s="201" t="str">
        <f t="shared" si="167"/>
        <v/>
      </c>
      <c r="AE1799" s="202" t="str">
        <f t="shared" si="170"/>
        <v/>
      </c>
      <c r="AF1799" s="202" t="str">
        <f t="shared" si="171"/>
        <v/>
      </c>
      <c r="AG1799" s="202" t="str">
        <f t="shared" si="172"/>
        <v/>
      </c>
      <c r="AH1799" s="202"/>
      <c r="AI1799" s="1"/>
      <c r="AJ1799" s="217"/>
      <c r="AK1799" s="217"/>
      <c r="AL1799" s="217"/>
      <c r="AM1799" s="217"/>
      <c r="AO1799" s="217"/>
    </row>
    <row r="1800" spans="20:41" x14ac:dyDescent="0.25">
      <c r="T1800" s="200">
        <v>1790</v>
      </c>
      <c r="U1800" s="197">
        <f>IFERROR(INDEX(Sales!$B$6:$F$5005,$T1800,MATCH(U$10,Sales!$B$5:$F$5,0)),"")</f>
        <v>0</v>
      </c>
      <c r="V1800" s="196">
        <f>IFERROR(INDEX(Sales!$B$6:$F$5005,$T1800,MATCH(V$10,Sales!$B$5:$F$5,0)),"")</f>
        <v>0</v>
      </c>
      <c r="W1800" s="196">
        <f>IFERROR(INDEX(Sales!$B$6:$F$5005,$T1800,MATCH(W$10,Sales!$B$5:$F$5,0)),"")</f>
        <v>0</v>
      </c>
      <c r="X1800" s="196">
        <f>IFERROR(INDEX(Sales!$B$6:$F$5005,$T1800,MATCH(X$10,Sales!$B$5:$F$5,0)),"")</f>
        <v>0</v>
      </c>
      <c r="Y1800" s="220">
        <f>IFERROR(INDEX(Sales!$B$6:$F$5005,$T1800,MATCH(Y$10,Sales!$B$5:$F$5,0)),"")</f>
        <v>0</v>
      </c>
      <c r="Z1800" s="201"/>
      <c r="AA1800" s="201"/>
      <c r="AB1800" s="201" t="str">
        <f t="shared" si="168"/>
        <v>No</v>
      </c>
      <c r="AC1800" s="201" t="str">
        <f t="shared" si="169"/>
        <v/>
      </c>
      <c r="AD1800" s="201" t="str">
        <f t="shared" si="167"/>
        <v/>
      </c>
      <c r="AE1800" s="202" t="str">
        <f t="shared" si="170"/>
        <v/>
      </c>
      <c r="AF1800" s="202" t="str">
        <f t="shared" si="171"/>
        <v/>
      </c>
      <c r="AG1800" s="202" t="str">
        <f t="shared" si="172"/>
        <v/>
      </c>
      <c r="AH1800" s="202"/>
      <c r="AI1800" s="1"/>
      <c r="AJ1800" s="217"/>
      <c r="AK1800" s="217"/>
      <c r="AL1800" s="217"/>
      <c r="AM1800" s="217"/>
      <c r="AO1800" s="217"/>
    </row>
    <row r="1801" spans="20:41" x14ac:dyDescent="0.25">
      <c r="T1801" s="200">
        <v>1791</v>
      </c>
      <c r="U1801" s="197">
        <f>IFERROR(INDEX(Sales!$B$6:$F$5005,$T1801,MATCH(U$10,Sales!$B$5:$F$5,0)),"")</f>
        <v>0</v>
      </c>
      <c r="V1801" s="196">
        <f>IFERROR(INDEX(Sales!$B$6:$F$5005,$T1801,MATCH(V$10,Sales!$B$5:$F$5,0)),"")</f>
        <v>0</v>
      </c>
      <c r="W1801" s="196">
        <f>IFERROR(INDEX(Sales!$B$6:$F$5005,$T1801,MATCH(W$10,Sales!$B$5:$F$5,0)),"")</f>
        <v>0</v>
      </c>
      <c r="X1801" s="196">
        <f>IFERROR(INDEX(Sales!$B$6:$F$5005,$T1801,MATCH(X$10,Sales!$B$5:$F$5,0)),"")</f>
        <v>0</v>
      </c>
      <c r="Y1801" s="220">
        <f>IFERROR(INDEX(Sales!$B$6:$F$5005,$T1801,MATCH(Y$10,Sales!$B$5:$F$5,0)),"")</f>
        <v>0</v>
      </c>
      <c r="Z1801" s="201"/>
      <c r="AA1801" s="201"/>
      <c r="AB1801" s="201" t="str">
        <f t="shared" si="168"/>
        <v>No</v>
      </c>
      <c r="AC1801" s="201" t="str">
        <f t="shared" si="169"/>
        <v/>
      </c>
      <c r="AD1801" s="201" t="str">
        <f t="shared" si="167"/>
        <v/>
      </c>
      <c r="AE1801" s="202" t="str">
        <f t="shared" si="170"/>
        <v/>
      </c>
      <c r="AF1801" s="202" t="str">
        <f t="shared" si="171"/>
        <v/>
      </c>
      <c r="AG1801" s="202" t="str">
        <f t="shared" si="172"/>
        <v/>
      </c>
      <c r="AH1801" s="202"/>
      <c r="AI1801" s="1"/>
      <c r="AJ1801" s="217"/>
      <c r="AK1801" s="217"/>
      <c r="AL1801" s="217"/>
      <c r="AM1801" s="217"/>
      <c r="AO1801" s="217"/>
    </row>
    <row r="1802" spans="20:41" x14ac:dyDescent="0.25">
      <c r="T1802" s="200">
        <v>1792</v>
      </c>
      <c r="U1802" s="197">
        <f>IFERROR(INDEX(Sales!$B$6:$F$5005,$T1802,MATCH(U$10,Sales!$B$5:$F$5,0)),"")</f>
        <v>0</v>
      </c>
      <c r="V1802" s="196">
        <f>IFERROR(INDEX(Sales!$B$6:$F$5005,$T1802,MATCH(V$10,Sales!$B$5:$F$5,0)),"")</f>
        <v>0</v>
      </c>
      <c r="W1802" s="196">
        <f>IFERROR(INDEX(Sales!$B$6:$F$5005,$T1802,MATCH(W$10,Sales!$B$5:$F$5,0)),"")</f>
        <v>0</v>
      </c>
      <c r="X1802" s="196">
        <f>IFERROR(INDEX(Sales!$B$6:$F$5005,$T1802,MATCH(X$10,Sales!$B$5:$F$5,0)),"")</f>
        <v>0</v>
      </c>
      <c r="Y1802" s="220">
        <f>IFERROR(INDEX(Sales!$B$6:$F$5005,$T1802,MATCH(Y$10,Sales!$B$5:$F$5,0)),"")</f>
        <v>0</v>
      </c>
      <c r="Z1802" s="201"/>
      <c r="AA1802" s="201"/>
      <c r="AB1802" s="201" t="str">
        <f t="shared" si="168"/>
        <v>No</v>
      </c>
      <c r="AC1802" s="201" t="str">
        <f t="shared" si="169"/>
        <v/>
      </c>
      <c r="AD1802" s="201" t="str">
        <f t="shared" si="167"/>
        <v/>
      </c>
      <c r="AE1802" s="202" t="str">
        <f t="shared" si="170"/>
        <v/>
      </c>
      <c r="AF1802" s="202" t="str">
        <f t="shared" si="171"/>
        <v/>
      </c>
      <c r="AG1802" s="202" t="str">
        <f t="shared" si="172"/>
        <v/>
      </c>
      <c r="AH1802" s="202"/>
      <c r="AI1802" s="1"/>
      <c r="AJ1802" s="217"/>
      <c r="AK1802" s="217"/>
      <c r="AL1802" s="217"/>
      <c r="AM1802" s="217"/>
      <c r="AO1802" s="217"/>
    </row>
    <row r="1803" spans="20:41" x14ac:dyDescent="0.25">
      <c r="T1803" s="200">
        <v>1793</v>
      </c>
      <c r="U1803" s="197">
        <f>IFERROR(INDEX(Sales!$B$6:$F$5005,$T1803,MATCH(U$10,Sales!$B$5:$F$5,0)),"")</f>
        <v>0</v>
      </c>
      <c r="V1803" s="196">
        <f>IFERROR(INDEX(Sales!$B$6:$F$5005,$T1803,MATCH(V$10,Sales!$B$5:$F$5,0)),"")</f>
        <v>0</v>
      </c>
      <c r="W1803" s="196">
        <f>IFERROR(INDEX(Sales!$B$6:$F$5005,$T1803,MATCH(W$10,Sales!$B$5:$F$5,0)),"")</f>
        <v>0</v>
      </c>
      <c r="X1803" s="196">
        <f>IFERROR(INDEX(Sales!$B$6:$F$5005,$T1803,MATCH(X$10,Sales!$B$5:$F$5,0)),"")</f>
        <v>0</v>
      </c>
      <c r="Y1803" s="220">
        <f>IFERROR(INDEX(Sales!$B$6:$F$5005,$T1803,MATCH(Y$10,Sales!$B$5:$F$5,0)),"")</f>
        <v>0</v>
      </c>
      <c r="Z1803" s="201"/>
      <c r="AA1803" s="201"/>
      <c r="AB1803" s="201" t="str">
        <f t="shared" si="168"/>
        <v>No</v>
      </c>
      <c r="AC1803" s="201" t="str">
        <f t="shared" si="169"/>
        <v/>
      </c>
      <c r="AD1803" s="201" t="str">
        <f t="shared" ref="AD1803:AD1866" si="173">IF($AB1803="No","",SUM($AT$10:$BE$10)/$AR$6)</f>
        <v/>
      </c>
      <c r="AE1803" s="202" t="str">
        <f t="shared" si="170"/>
        <v/>
      </c>
      <c r="AF1803" s="202" t="str">
        <f t="shared" si="171"/>
        <v/>
      </c>
      <c r="AG1803" s="202" t="str">
        <f t="shared" si="172"/>
        <v/>
      </c>
      <c r="AH1803" s="202"/>
      <c r="AI1803" s="1"/>
      <c r="AJ1803" s="217"/>
      <c r="AK1803" s="217"/>
      <c r="AL1803" s="217"/>
      <c r="AM1803" s="217"/>
      <c r="AO1803" s="217"/>
    </row>
    <row r="1804" spans="20:41" x14ac:dyDescent="0.25">
      <c r="T1804" s="200">
        <v>1794</v>
      </c>
      <c r="U1804" s="197">
        <f>IFERROR(INDEX(Sales!$B$6:$F$5005,$T1804,MATCH(U$10,Sales!$B$5:$F$5,0)),"")</f>
        <v>0</v>
      </c>
      <c r="V1804" s="196">
        <f>IFERROR(INDEX(Sales!$B$6:$F$5005,$T1804,MATCH(V$10,Sales!$B$5:$F$5,0)),"")</f>
        <v>0</v>
      </c>
      <c r="W1804" s="196">
        <f>IFERROR(INDEX(Sales!$B$6:$F$5005,$T1804,MATCH(W$10,Sales!$B$5:$F$5,0)),"")</f>
        <v>0</v>
      </c>
      <c r="X1804" s="196">
        <f>IFERROR(INDEX(Sales!$B$6:$F$5005,$T1804,MATCH(X$10,Sales!$B$5:$F$5,0)),"")</f>
        <v>0</v>
      </c>
      <c r="Y1804" s="220">
        <f>IFERROR(INDEX(Sales!$B$6:$F$5005,$T1804,MATCH(Y$10,Sales!$B$5:$F$5,0)),"")</f>
        <v>0</v>
      </c>
      <c r="Z1804" s="201"/>
      <c r="AA1804" s="201"/>
      <c r="AB1804" s="201" t="str">
        <f t="shared" ref="AB1804:AB1867" si="174">IF($U1804=0,"No","Yes")</f>
        <v>No</v>
      </c>
      <c r="AC1804" s="201" t="str">
        <f t="shared" ref="AC1804:AC1867" si="175">IFERROR(IF($AB1804="No","",$Y1804),"")</f>
        <v/>
      </c>
      <c r="AD1804" s="201" t="str">
        <f t="shared" si="173"/>
        <v/>
      </c>
      <c r="AE1804" s="202" t="str">
        <f t="shared" ref="AE1804:AE1867" si="176">IFERROR(IF($AB1804="No","",YEAR($U1804)),"")</f>
        <v/>
      </c>
      <c r="AF1804" s="202" t="str">
        <f t="shared" ref="AF1804:AF1867" si="177">IFERROR(IF($AB1804="No","",MONTH($U1804)),"")</f>
        <v/>
      </c>
      <c r="AG1804" s="202" t="str">
        <f t="shared" ref="AG1804:AG1867" si="178">IFERROR(INDEX($AJ$11:$AK$22,MATCH($AF1804,$AJ$11:$AJ$22,0),2),"")</f>
        <v/>
      </c>
      <c r="AH1804" s="202"/>
      <c r="AI1804" s="1"/>
      <c r="AJ1804" s="217"/>
      <c r="AK1804" s="217"/>
      <c r="AL1804" s="217"/>
      <c r="AM1804" s="217"/>
      <c r="AO1804" s="217"/>
    </row>
    <row r="1805" spans="20:41" x14ac:dyDescent="0.25">
      <c r="T1805" s="200">
        <v>1795</v>
      </c>
      <c r="U1805" s="197">
        <f>IFERROR(INDEX(Sales!$B$6:$F$5005,$T1805,MATCH(U$10,Sales!$B$5:$F$5,0)),"")</f>
        <v>0</v>
      </c>
      <c r="V1805" s="196">
        <f>IFERROR(INDEX(Sales!$B$6:$F$5005,$T1805,MATCH(V$10,Sales!$B$5:$F$5,0)),"")</f>
        <v>0</v>
      </c>
      <c r="W1805" s="196">
        <f>IFERROR(INDEX(Sales!$B$6:$F$5005,$T1805,MATCH(W$10,Sales!$B$5:$F$5,0)),"")</f>
        <v>0</v>
      </c>
      <c r="X1805" s="196">
        <f>IFERROR(INDEX(Sales!$B$6:$F$5005,$T1805,MATCH(X$10,Sales!$B$5:$F$5,0)),"")</f>
        <v>0</v>
      </c>
      <c r="Y1805" s="220">
        <f>IFERROR(INDEX(Sales!$B$6:$F$5005,$T1805,MATCH(Y$10,Sales!$B$5:$F$5,0)),"")</f>
        <v>0</v>
      </c>
      <c r="Z1805" s="201"/>
      <c r="AA1805" s="201"/>
      <c r="AB1805" s="201" t="str">
        <f t="shared" si="174"/>
        <v>No</v>
      </c>
      <c r="AC1805" s="201" t="str">
        <f t="shared" si="175"/>
        <v/>
      </c>
      <c r="AD1805" s="201" t="str">
        <f t="shared" si="173"/>
        <v/>
      </c>
      <c r="AE1805" s="202" t="str">
        <f t="shared" si="176"/>
        <v/>
      </c>
      <c r="AF1805" s="202" t="str">
        <f t="shared" si="177"/>
        <v/>
      </c>
      <c r="AG1805" s="202" t="str">
        <f t="shared" si="178"/>
        <v/>
      </c>
      <c r="AH1805" s="202"/>
      <c r="AI1805" s="1"/>
      <c r="AJ1805" s="217"/>
      <c r="AK1805" s="217"/>
      <c r="AL1805" s="217"/>
      <c r="AM1805" s="217"/>
      <c r="AO1805" s="217"/>
    </row>
    <row r="1806" spans="20:41" x14ac:dyDescent="0.25">
      <c r="T1806" s="200">
        <v>1796</v>
      </c>
      <c r="U1806" s="197">
        <f>IFERROR(INDEX(Sales!$B$6:$F$5005,$T1806,MATCH(U$10,Sales!$B$5:$F$5,0)),"")</f>
        <v>0</v>
      </c>
      <c r="V1806" s="196">
        <f>IFERROR(INDEX(Sales!$B$6:$F$5005,$T1806,MATCH(V$10,Sales!$B$5:$F$5,0)),"")</f>
        <v>0</v>
      </c>
      <c r="W1806" s="196">
        <f>IFERROR(INDEX(Sales!$B$6:$F$5005,$T1806,MATCH(W$10,Sales!$B$5:$F$5,0)),"")</f>
        <v>0</v>
      </c>
      <c r="X1806" s="196">
        <f>IFERROR(INDEX(Sales!$B$6:$F$5005,$T1806,MATCH(X$10,Sales!$B$5:$F$5,0)),"")</f>
        <v>0</v>
      </c>
      <c r="Y1806" s="220">
        <f>IFERROR(INDEX(Sales!$B$6:$F$5005,$T1806,MATCH(Y$10,Sales!$B$5:$F$5,0)),"")</f>
        <v>0</v>
      </c>
      <c r="Z1806" s="201"/>
      <c r="AA1806" s="201"/>
      <c r="AB1806" s="201" t="str">
        <f t="shared" si="174"/>
        <v>No</v>
      </c>
      <c r="AC1806" s="201" t="str">
        <f t="shared" si="175"/>
        <v/>
      </c>
      <c r="AD1806" s="201" t="str">
        <f t="shared" si="173"/>
        <v/>
      </c>
      <c r="AE1806" s="202" t="str">
        <f t="shared" si="176"/>
        <v/>
      </c>
      <c r="AF1806" s="202" t="str">
        <f t="shared" si="177"/>
        <v/>
      </c>
      <c r="AG1806" s="202" t="str">
        <f t="shared" si="178"/>
        <v/>
      </c>
      <c r="AH1806" s="202"/>
      <c r="AI1806" s="1"/>
      <c r="AJ1806" s="217"/>
      <c r="AK1806" s="217"/>
      <c r="AL1806" s="217"/>
      <c r="AM1806" s="217"/>
      <c r="AO1806" s="217"/>
    </row>
    <row r="1807" spans="20:41" x14ac:dyDescent="0.25">
      <c r="T1807" s="200">
        <v>1797</v>
      </c>
      <c r="U1807" s="197">
        <f>IFERROR(INDEX(Sales!$B$6:$F$5005,$T1807,MATCH(U$10,Sales!$B$5:$F$5,0)),"")</f>
        <v>0</v>
      </c>
      <c r="V1807" s="196">
        <f>IFERROR(INDEX(Sales!$B$6:$F$5005,$T1807,MATCH(V$10,Sales!$B$5:$F$5,0)),"")</f>
        <v>0</v>
      </c>
      <c r="W1807" s="196">
        <f>IFERROR(INDEX(Sales!$B$6:$F$5005,$T1807,MATCH(W$10,Sales!$B$5:$F$5,0)),"")</f>
        <v>0</v>
      </c>
      <c r="X1807" s="196">
        <f>IFERROR(INDEX(Sales!$B$6:$F$5005,$T1807,MATCH(X$10,Sales!$B$5:$F$5,0)),"")</f>
        <v>0</v>
      </c>
      <c r="Y1807" s="220">
        <f>IFERROR(INDEX(Sales!$B$6:$F$5005,$T1807,MATCH(Y$10,Sales!$B$5:$F$5,0)),"")</f>
        <v>0</v>
      </c>
      <c r="Z1807" s="201"/>
      <c r="AA1807" s="201"/>
      <c r="AB1807" s="201" t="str">
        <f t="shared" si="174"/>
        <v>No</v>
      </c>
      <c r="AC1807" s="201" t="str">
        <f t="shared" si="175"/>
        <v/>
      </c>
      <c r="AD1807" s="201" t="str">
        <f t="shared" si="173"/>
        <v/>
      </c>
      <c r="AE1807" s="202" t="str">
        <f t="shared" si="176"/>
        <v/>
      </c>
      <c r="AF1807" s="202" t="str">
        <f t="shared" si="177"/>
        <v/>
      </c>
      <c r="AG1807" s="202" t="str">
        <f t="shared" si="178"/>
        <v/>
      </c>
      <c r="AH1807" s="202"/>
      <c r="AI1807" s="1"/>
      <c r="AJ1807" s="217"/>
      <c r="AK1807" s="217"/>
      <c r="AL1807" s="217"/>
      <c r="AM1807" s="217"/>
      <c r="AO1807" s="217"/>
    </row>
    <row r="1808" spans="20:41" x14ac:dyDescent="0.25">
      <c r="T1808" s="200">
        <v>1798</v>
      </c>
      <c r="U1808" s="197">
        <f>IFERROR(INDEX(Sales!$B$6:$F$5005,$T1808,MATCH(U$10,Sales!$B$5:$F$5,0)),"")</f>
        <v>0</v>
      </c>
      <c r="V1808" s="196">
        <f>IFERROR(INDEX(Sales!$B$6:$F$5005,$T1808,MATCH(V$10,Sales!$B$5:$F$5,0)),"")</f>
        <v>0</v>
      </c>
      <c r="W1808" s="196">
        <f>IFERROR(INDEX(Sales!$B$6:$F$5005,$T1808,MATCH(W$10,Sales!$B$5:$F$5,0)),"")</f>
        <v>0</v>
      </c>
      <c r="X1808" s="196">
        <f>IFERROR(INDEX(Sales!$B$6:$F$5005,$T1808,MATCH(X$10,Sales!$B$5:$F$5,0)),"")</f>
        <v>0</v>
      </c>
      <c r="Y1808" s="220">
        <f>IFERROR(INDEX(Sales!$B$6:$F$5005,$T1808,MATCH(Y$10,Sales!$B$5:$F$5,0)),"")</f>
        <v>0</v>
      </c>
      <c r="Z1808" s="201"/>
      <c r="AA1808" s="201"/>
      <c r="AB1808" s="201" t="str">
        <f t="shared" si="174"/>
        <v>No</v>
      </c>
      <c r="AC1808" s="201" t="str">
        <f t="shared" si="175"/>
        <v/>
      </c>
      <c r="AD1808" s="201" t="str">
        <f t="shared" si="173"/>
        <v/>
      </c>
      <c r="AE1808" s="202" t="str">
        <f t="shared" si="176"/>
        <v/>
      </c>
      <c r="AF1808" s="202" t="str">
        <f t="shared" si="177"/>
        <v/>
      </c>
      <c r="AG1808" s="202" t="str">
        <f t="shared" si="178"/>
        <v/>
      </c>
      <c r="AH1808" s="202"/>
      <c r="AI1808" s="1"/>
      <c r="AJ1808" s="217"/>
      <c r="AK1808" s="217"/>
      <c r="AL1808" s="217"/>
      <c r="AM1808" s="217"/>
      <c r="AO1808" s="217"/>
    </row>
    <row r="1809" spans="20:41" x14ac:dyDescent="0.25">
      <c r="T1809" s="200">
        <v>1799</v>
      </c>
      <c r="U1809" s="197">
        <f>IFERROR(INDEX(Sales!$B$6:$F$5005,$T1809,MATCH(U$10,Sales!$B$5:$F$5,0)),"")</f>
        <v>0</v>
      </c>
      <c r="V1809" s="196">
        <f>IFERROR(INDEX(Sales!$B$6:$F$5005,$T1809,MATCH(V$10,Sales!$B$5:$F$5,0)),"")</f>
        <v>0</v>
      </c>
      <c r="W1809" s="196">
        <f>IFERROR(INDEX(Sales!$B$6:$F$5005,$T1809,MATCH(W$10,Sales!$B$5:$F$5,0)),"")</f>
        <v>0</v>
      </c>
      <c r="X1809" s="196">
        <f>IFERROR(INDEX(Sales!$B$6:$F$5005,$T1809,MATCH(X$10,Sales!$B$5:$F$5,0)),"")</f>
        <v>0</v>
      </c>
      <c r="Y1809" s="220">
        <f>IFERROR(INDEX(Sales!$B$6:$F$5005,$T1809,MATCH(Y$10,Sales!$B$5:$F$5,0)),"")</f>
        <v>0</v>
      </c>
      <c r="Z1809" s="201"/>
      <c r="AA1809" s="201"/>
      <c r="AB1809" s="201" t="str">
        <f t="shared" si="174"/>
        <v>No</v>
      </c>
      <c r="AC1809" s="201" t="str">
        <f t="shared" si="175"/>
        <v/>
      </c>
      <c r="AD1809" s="201" t="str">
        <f t="shared" si="173"/>
        <v/>
      </c>
      <c r="AE1809" s="202" t="str">
        <f t="shared" si="176"/>
        <v/>
      </c>
      <c r="AF1809" s="202" t="str">
        <f t="shared" si="177"/>
        <v/>
      </c>
      <c r="AG1809" s="202" t="str">
        <f t="shared" si="178"/>
        <v/>
      </c>
      <c r="AH1809" s="202"/>
      <c r="AI1809" s="1"/>
      <c r="AJ1809" s="217"/>
      <c r="AK1809" s="217"/>
      <c r="AL1809" s="217"/>
      <c r="AM1809" s="217"/>
      <c r="AO1809" s="217"/>
    </row>
    <row r="1810" spans="20:41" x14ac:dyDescent="0.25">
      <c r="T1810" s="200">
        <v>1800</v>
      </c>
      <c r="U1810" s="197">
        <f>IFERROR(INDEX(Sales!$B$6:$F$5005,$T1810,MATCH(U$10,Sales!$B$5:$F$5,0)),"")</f>
        <v>0</v>
      </c>
      <c r="V1810" s="196">
        <f>IFERROR(INDEX(Sales!$B$6:$F$5005,$T1810,MATCH(V$10,Sales!$B$5:$F$5,0)),"")</f>
        <v>0</v>
      </c>
      <c r="W1810" s="196">
        <f>IFERROR(INDEX(Sales!$B$6:$F$5005,$T1810,MATCH(W$10,Sales!$B$5:$F$5,0)),"")</f>
        <v>0</v>
      </c>
      <c r="X1810" s="196">
        <f>IFERROR(INDEX(Sales!$B$6:$F$5005,$T1810,MATCH(X$10,Sales!$B$5:$F$5,0)),"")</f>
        <v>0</v>
      </c>
      <c r="Y1810" s="220">
        <f>IFERROR(INDEX(Sales!$B$6:$F$5005,$T1810,MATCH(Y$10,Sales!$B$5:$F$5,0)),"")</f>
        <v>0</v>
      </c>
      <c r="Z1810" s="201"/>
      <c r="AA1810" s="201"/>
      <c r="AB1810" s="201" t="str">
        <f t="shared" si="174"/>
        <v>No</v>
      </c>
      <c r="AC1810" s="201" t="str">
        <f t="shared" si="175"/>
        <v/>
      </c>
      <c r="AD1810" s="201" t="str">
        <f t="shared" si="173"/>
        <v/>
      </c>
      <c r="AE1810" s="202" t="str">
        <f t="shared" si="176"/>
        <v/>
      </c>
      <c r="AF1810" s="202" t="str">
        <f t="shared" si="177"/>
        <v/>
      </c>
      <c r="AG1810" s="202" t="str">
        <f t="shared" si="178"/>
        <v/>
      </c>
      <c r="AH1810" s="202"/>
      <c r="AI1810" s="1"/>
      <c r="AJ1810" s="217"/>
      <c r="AK1810" s="217"/>
      <c r="AL1810" s="217"/>
      <c r="AM1810" s="217"/>
      <c r="AO1810" s="217"/>
    </row>
    <row r="1811" spans="20:41" x14ac:dyDescent="0.25">
      <c r="T1811" s="200">
        <v>1801</v>
      </c>
      <c r="U1811" s="197">
        <f>IFERROR(INDEX(Sales!$B$6:$F$5005,$T1811,MATCH(U$10,Sales!$B$5:$F$5,0)),"")</f>
        <v>0</v>
      </c>
      <c r="V1811" s="196">
        <f>IFERROR(INDEX(Sales!$B$6:$F$5005,$T1811,MATCH(V$10,Sales!$B$5:$F$5,0)),"")</f>
        <v>0</v>
      </c>
      <c r="W1811" s="196">
        <f>IFERROR(INDEX(Sales!$B$6:$F$5005,$T1811,MATCH(W$10,Sales!$B$5:$F$5,0)),"")</f>
        <v>0</v>
      </c>
      <c r="X1811" s="196">
        <f>IFERROR(INDEX(Sales!$B$6:$F$5005,$T1811,MATCH(X$10,Sales!$B$5:$F$5,0)),"")</f>
        <v>0</v>
      </c>
      <c r="Y1811" s="220">
        <f>IFERROR(INDEX(Sales!$B$6:$F$5005,$T1811,MATCH(Y$10,Sales!$B$5:$F$5,0)),"")</f>
        <v>0</v>
      </c>
      <c r="Z1811" s="201"/>
      <c r="AA1811" s="201"/>
      <c r="AB1811" s="201" t="str">
        <f t="shared" si="174"/>
        <v>No</v>
      </c>
      <c r="AC1811" s="201" t="str">
        <f t="shared" si="175"/>
        <v/>
      </c>
      <c r="AD1811" s="201" t="str">
        <f t="shared" si="173"/>
        <v/>
      </c>
      <c r="AE1811" s="202" t="str">
        <f t="shared" si="176"/>
        <v/>
      </c>
      <c r="AF1811" s="202" t="str">
        <f t="shared" si="177"/>
        <v/>
      </c>
      <c r="AG1811" s="202" t="str">
        <f t="shared" si="178"/>
        <v/>
      </c>
      <c r="AH1811" s="202"/>
      <c r="AI1811" s="1"/>
      <c r="AJ1811" s="217"/>
      <c r="AK1811" s="217"/>
      <c r="AL1811" s="217"/>
      <c r="AM1811" s="217"/>
      <c r="AO1811" s="217"/>
    </row>
    <row r="1812" spans="20:41" x14ac:dyDescent="0.25">
      <c r="T1812" s="200">
        <v>1802</v>
      </c>
      <c r="U1812" s="197">
        <f>IFERROR(INDEX(Sales!$B$6:$F$5005,$T1812,MATCH(U$10,Sales!$B$5:$F$5,0)),"")</f>
        <v>0</v>
      </c>
      <c r="V1812" s="196">
        <f>IFERROR(INDEX(Sales!$B$6:$F$5005,$T1812,MATCH(V$10,Sales!$B$5:$F$5,0)),"")</f>
        <v>0</v>
      </c>
      <c r="W1812" s="196">
        <f>IFERROR(INDEX(Sales!$B$6:$F$5005,$T1812,MATCH(W$10,Sales!$B$5:$F$5,0)),"")</f>
        <v>0</v>
      </c>
      <c r="X1812" s="196">
        <f>IFERROR(INDEX(Sales!$B$6:$F$5005,$T1812,MATCH(X$10,Sales!$B$5:$F$5,0)),"")</f>
        <v>0</v>
      </c>
      <c r="Y1812" s="220">
        <f>IFERROR(INDEX(Sales!$B$6:$F$5005,$T1812,MATCH(Y$10,Sales!$B$5:$F$5,0)),"")</f>
        <v>0</v>
      </c>
      <c r="Z1812" s="201"/>
      <c r="AA1812" s="201"/>
      <c r="AB1812" s="201" t="str">
        <f t="shared" si="174"/>
        <v>No</v>
      </c>
      <c r="AC1812" s="201" t="str">
        <f t="shared" si="175"/>
        <v/>
      </c>
      <c r="AD1812" s="201" t="str">
        <f t="shared" si="173"/>
        <v/>
      </c>
      <c r="AE1812" s="202" t="str">
        <f t="shared" si="176"/>
        <v/>
      </c>
      <c r="AF1812" s="202" t="str">
        <f t="shared" si="177"/>
        <v/>
      </c>
      <c r="AG1812" s="202" t="str">
        <f t="shared" si="178"/>
        <v/>
      </c>
      <c r="AH1812" s="202"/>
      <c r="AI1812" s="1"/>
      <c r="AJ1812" s="217"/>
      <c r="AK1812" s="217"/>
      <c r="AL1812" s="217"/>
      <c r="AM1812" s="217"/>
      <c r="AO1812" s="217"/>
    </row>
    <row r="1813" spans="20:41" x14ac:dyDescent="0.25">
      <c r="T1813" s="200">
        <v>1803</v>
      </c>
      <c r="U1813" s="197">
        <f>IFERROR(INDEX(Sales!$B$6:$F$5005,$T1813,MATCH(U$10,Sales!$B$5:$F$5,0)),"")</f>
        <v>0</v>
      </c>
      <c r="V1813" s="196">
        <f>IFERROR(INDEX(Sales!$B$6:$F$5005,$T1813,MATCH(V$10,Sales!$B$5:$F$5,0)),"")</f>
        <v>0</v>
      </c>
      <c r="W1813" s="196">
        <f>IFERROR(INDEX(Sales!$B$6:$F$5005,$T1813,MATCH(W$10,Sales!$B$5:$F$5,0)),"")</f>
        <v>0</v>
      </c>
      <c r="X1813" s="196">
        <f>IFERROR(INDEX(Sales!$B$6:$F$5005,$T1813,MATCH(X$10,Sales!$B$5:$F$5,0)),"")</f>
        <v>0</v>
      </c>
      <c r="Y1813" s="220">
        <f>IFERROR(INDEX(Sales!$B$6:$F$5005,$T1813,MATCH(Y$10,Sales!$B$5:$F$5,0)),"")</f>
        <v>0</v>
      </c>
      <c r="Z1813" s="201"/>
      <c r="AA1813" s="201"/>
      <c r="AB1813" s="201" t="str">
        <f t="shared" si="174"/>
        <v>No</v>
      </c>
      <c r="AC1813" s="201" t="str">
        <f t="shared" si="175"/>
        <v/>
      </c>
      <c r="AD1813" s="201" t="str">
        <f t="shared" si="173"/>
        <v/>
      </c>
      <c r="AE1813" s="202" t="str">
        <f t="shared" si="176"/>
        <v/>
      </c>
      <c r="AF1813" s="202" t="str">
        <f t="shared" si="177"/>
        <v/>
      </c>
      <c r="AG1813" s="202" t="str">
        <f t="shared" si="178"/>
        <v/>
      </c>
      <c r="AH1813" s="202"/>
      <c r="AI1813" s="1"/>
      <c r="AJ1813" s="217"/>
      <c r="AK1813" s="217"/>
      <c r="AL1813" s="217"/>
      <c r="AM1813" s="217"/>
      <c r="AO1813" s="217"/>
    </row>
    <row r="1814" spans="20:41" x14ac:dyDescent="0.25">
      <c r="T1814" s="200">
        <v>1804</v>
      </c>
      <c r="U1814" s="197">
        <f>IFERROR(INDEX(Sales!$B$6:$F$5005,$T1814,MATCH(U$10,Sales!$B$5:$F$5,0)),"")</f>
        <v>0</v>
      </c>
      <c r="V1814" s="196">
        <f>IFERROR(INDEX(Sales!$B$6:$F$5005,$T1814,MATCH(V$10,Sales!$B$5:$F$5,0)),"")</f>
        <v>0</v>
      </c>
      <c r="W1814" s="196">
        <f>IFERROR(INDEX(Sales!$B$6:$F$5005,$T1814,MATCH(W$10,Sales!$B$5:$F$5,0)),"")</f>
        <v>0</v>
      </c>
      <c r="X1814" s="196">
        <f>IFERROR(INDEX(Sales!$B$6:$F$5005,$T1814,MATCH(X$10,Sales!$B$5:$F$5,0)),"")</f>
        <v>0</v>
      </c>
      <c r="Y1814" s="220">
        <f>IFERROR(INDEX(Sales!$B$6:$F$5005,$T1814,MATCH(Y$10,Sales!$B$5:$F$5,0)),"")</f>
        <v>0</v>
      </c>
      <c r="Z1814" s="201"/>
      <c r="AA1814" s="201"/>
      <c r="AB1814" s="201" t="str">
        <f t="shared" si="174"/>
        <v>No</v>
      </c>
      <c r="AC1814" s="201" t="str">
        <f t="shared" si="175"/>
        <v/>
      </c>
      <c r="AD1814" s="201" t="str">
        <f t="shared" si="173"/>
        <v/>
      </c>
      <c r="AE1814" s="202" t="str">
        <f t="shared" si="176"/>
        <v/>
      </c>
      <c r="AF1814" s="202" t="str">
        <f t="shared" si="177"/>
        <v/>
      </c>
      <c r="AG1814" s="202" t="str">
        <f t="shared" si="178"/>
        <v/>
      </c>
      <c r="AH1814" s="202"/>
      <c r="AI1814" s="1"/>
      <c r="AJ1814" s="217"/>
      <c r="AK1814" s="217"/>
      <c r="AL1814" s="217"/>
      <c r="AM1814" s="217"/>
      <c r="AO1814" s="217"/>
    </row>
    <row r="1815" spans="20:41" x14ac:dyDescent="0.25">
      <c r="T1815" s="200">
        <v>1805</v>
      </c>
      <c r="U1815" s="197">
        <f>IFERROR(INDEX(Sales!$B$6:$F$5005,$T1815,MATCH(U$10,Sales!$B$5:$F$5,0)),"")</f>
        <v>0</v>
      </c>
      <c r="V1815" s="196">
        <f>IFERROR(INDEX(Sales!$B$6:$F$5005,$T1815,MATCH(V$10,Sales!$B$5:$F$5,0)),"")</f>
        <v>0</v>
      </c>
      <c r="W1815" s="196">
        <f>IFERROR(INDEX(Sales!$B$6:$F$5005,$T1815,MATCH(W$10,Sales!$B$5:$F$5,0)),"")</f>
        <v>0</v>
      </c>
      <c r="X1815" s="196">
        <f>IFERROR(INDEX(Sales!$B$6:$F$5005,$T1815,MATCH(X$10,Sales!$B$5:$F$5,0)),"")</f>
        <v>0</v>
      </c>
      <c r="Y1815" s="220">
        <f>IFERROR(INDEX(Sales!$B$6:$F$5005,$T1815,MATCH(Y$10,Sales!$B$5:$F$5,0)),"")</f>
        <v>0</v>
      </c>
      <c r="Z1815" s="201"/>
      <c r="AA1815" s="201"/>
      <c r="AB1815" s="201" t="str">
        <f t="shared" si="174"/>
        <v>No</v>
      </c>
      <c r="AC1815" s="201" t="str">
        <f t="shared" si="175"/>
        <v/>
      </c>
      <c r="AD1815" s="201" t="str">
        <f t="shared" si="173"/>
        <v/>
      </c>
      <c r="AE1815" s="202" t="str">
        <f t="shared" si="176"/>
        <v/>
      </c>
      <c r="AF1815" s="202" t="str">
        <f t="shared" si="177"/>
        <v/>
      </c>
      <c r="AG1815" s="202" t="str">
        <f t="shared" si="178"/>
        <v/>
      </c>
      <c r="AH1815" s="202"/>
      <c r="AI1815" s="1"/>
      <c r="AJ1815" s="217"/>
      <c r="AK1815" s="217"/>
      <c r="AL1815" s="217"/>
      <c r="AM1815" s="217"/>
      <c r="AO1815" s="217"/>
    </row>
    <row r="1816" spans="20:41" x14ac:dyDescent="0.25">
      <c r="T1816" s="200">
        <v>1806</v>
      </c>
      <c r="U1816" s="197">
        <f>IFERROR(INDEX(Sales!$B$6:$F$5005,$T1816,MATCH(U$10,Sales!$B$5:$F$5,0)),"")</f>
        <v>0</v>
      </c>
      <c r="V1816" s="196">
        <f>IFERROR(INDEX(Sales!$B$6:$F$5005,$T1816,MATCH(V$10,Sales!$B$5:$F$5,0)),"")</f>
        <v>0</v>
      </c>
      <c r="W1816" s="196">
        <f>IFERROR(INDEX(Sales!$B$6:$F$5005,$T1816,MATCH(W$10,Sales!$B$5:$F$5,0)),"")</f>
        <v>0</v>
      </c>
      <c r="X1816" s="196">
        <f>IFERROR(INDEX(Sales!$B$6:$F$5005,$T1816,MATCH(X$10,Sales!$B$5:$F$5,0)),"")</f>
        <v>0</v>
      </c>
      <c r="Y1816" s="220">
        <f>IFERROR(INDEX(Sales!$B$6:$F$5005,$T1816,MATCH(Y$10,Sales!$B$5:$F$5,0)),"")</f>
        <v>0</v>
      </c>
      <c r="Z1816" s="201"/>
      <c r="AA1816" s="201"/>
      <c r="AB1816" s="201" t="str">
        <f t="shared" si="174"/>
        <v>No</v>
      </c>
      <c r="AC1816" s="201" t="str">
        <f t="shared" si="175"/>
        <v/>
      </c>
      <c r="AD1816" s="201" t="str">
        <f t="shared" si="173"/>
        <v/>
      </c>
      <c r="AE1816" s="202" t="str">
        <f t="shared" si="176"/>
        <v/>
      </c>
      <c r="AF1816" s="202" t="str">
        <f t="shared" si="177"/>
        <v/>
      </c>
      <c r="AG1816" s="202" t="str">
        <f t="shared" si="178"/>
        <v/>
      </c>
      <c r="AH1816" s="202"/>
      <c r="AI1816" s="1"/>
      <c r="AJ1816" s="217"/>
      <c r="AK1816" s="217"/>
      <c r="AL1816" s="217"/>
      <c r="AM1816" s="217"/>
      <c r="AO1816" s="217"/>
    </row>
    <row r="1817" spans="20:41" x14ac:dyDescent="0.25">
      <c r="T1817" s="200">
        <v>1807</v>
      </c>
      <c r="U1817" s="197">
        <f>IFERROR(INDEX(Sales!$B$6:$F$5005,$T1817,MATCH(U$10,Sales!$B$5:$F$5,0)),"")</f>
        <v>0</v>
      </c>
      <c r="V1817" s="196">
        <f>IFERROR(INDEX(Sales!$B$6:$F$5005,$T1817,MATCH(V$10,Sales!$B$5:$F$5,0)),"")</f>
        <v>0</v>
      </c>
      <c r="W1817" s="196">
        <f>IFERROR(INDEX(Sales!$B$6:$F$5005,$T1817,MATCH(W$10,Sales!$B$5:$F$5,0)),"")</f>
        <v>0</v>
      </c>
      <c r="X1817" s="196">
        <f>IFERROR(INDEX(Sales!$B$6:$F$5005,$T1817,MATCH(X$10,Sales!$B$5:$F$5,0)),"")</f>
        <v>0</v>
      </c>
      <c r="Y1817" s="220">
        <f>IFERROR(INDEX(Sales!$B$6:$F$5005,$T1817,MATCH(Y$10,Sales!$B$5:$F$5,0)),"")</f>
        <v>0</v>
      </c>
      <c r="Z1817" s="201"/>
      <c r="AA1817" s="201"/>
      <c r="AB1817" s="201" t="str">
        <f t="shared" si="174"/>
        <v>No</v>
      </c>
      <c r="AC1817" s="201" t="str">
        <f t="shared" si="175"/>
        <v/>
      </c>
      <c r="AD1817" s="201" t="str">
        <f t="shared" si="173"/>
        <v/>
      </c>
      <c r="AE1817" s="202" t="str">
        <f t="shared" si="176"/>
        <v/>
      </c>
      <c r="AF1817" s="202" t="str">
        <f t="shared" si="177"/>
        <v/>
      </c>
      <c r="AG1817" s="202" t="str">
        <f t="shared" si="178"/>
        <v/>
      </c>
      <c r="AH1817" s="202"/>
      <c r="AI1817" s="1"/>
      <c r="AJ1817" s="217"/>
      <c r="AK1817" s="217"/>
      <c r="AL1817" s="217"/>
      <c r="AM1817" s="217"/>
      <c r="AO1817" s="217"/>
    </row>
    <row r="1818" spans="20:41" x14ac:dyDescent="0.25">
      <c r="T1818" s="200">
        <v>1808</v>
      </c>
      <c r="U1818" s="197">
        <f>IFERROR(INDEX(Sales!$B$6:$F$5005,$T1818,MATCH(U$10,Sales!$B$5:$F$5,0)),"")</f>
        <v>0</v>
      </c>
      <c r="V1818" s="196">
        <f>IFERROR(INDEX(Sales!$B$6:$F$5005,$T1818,MATCH(V$10,Sales!$B$5:$F$5,0)),"")</f>
        <v>0</v>
      </c>
      <c r="W1818" s="196">
        <f>IFERROR(INDEX(Sales!$B$6:$F$5005,$T1818,MATCH(W$10,Sales!$B$5:$F$5,0)),"")</f>
        <v>0</v>
      </c>
      <c r="X1818" s="196">
        <f>IFERROR(INDEX(Sales!$B$6:$F$5005,$T1818,MATCH(X$10,Sales!$B$5:$F$5,0)),"")</f>
        <v>0</v>
      </c>
      <c r="Y1818" s="220">
        <f>IFERROR(INDEX(Sales!$B$6:$F$5005,$T1818,MATCH(Y$10,Sales!$B$5:$F$5,0)),"")</f>
        <v>0</v>
      </c>
      <c r="Z1818" s="201"/>
      <c r="AA1818" s="201"/>
      <c r="AB1818" s="201" t="str">
        <f t="shared" si="174"/>
        <v>No</v>
      </c>
      <c r="AC1818" s="201" t="str">
        <f t="shared" si="175"/>
        <v/>
      </c>
      <c r="AD1818" s="201" t="str">
        <f t="shared" si="173"/>
        <v/>
      </c>
      <c r="AE1818" s="202" t="str">
        <f t="shared" si="176"/>
        <v/>
      </c>
      <c r="AF1818" s="202" t="str">
        <f t="shared" si="177"/>
        <v/>
      </c>
      <c r="AG1818" s="202" t="str">
        <f t="shared" si="178"/>
        <v/>
      </c>
      <c r="AH1818" s="202"/>
      <c r="AI1818" s="1"/>
      <c r="AJ1818" s="217"/>
      <c r="AK1818" s="217"/>
      <c r="AL1818" s="217"/>
      <c r="AM1818" s="217"/>
      <c r="AO1818" s="217"/>
    </row>
    <row r="1819" spans="20:41" x14ac:dyDescent="0.25">
      <c r="T1819" s="200">
        <v>1809</v>
      </c>
      <c r="U1819" s="197">
        <f>IFERROR(INDEX(Sales!$B$6:$F$5005,$T1819,MATCH(U$10,Sales!$B$5:$F$5,0)),"")</f>
        <v>0</v>
      </c>
      <c r="V1819" s="196">
        <f>IFERROR(INDEX(Sales!$B$6:$F$5005,$T1819,MATCH(V$10,Sales!$B$5:$F$5,0)),"")</f>
        <v>0</v>
      </c>
      <c r="W1819" s="196">
        <f>IFERROR(INDEX(Sales!$B$6:$F$5005,$T1819,MATCH(W$10,Sales!$B$5:$F$5,0)),"")</f>
        <v>0</v>
      </c>
      <c r="X1819" s="196">
        <f>IFERROR(INDEX(Sales!$B$6:$F$5005,$T1819,MATCH(X$10,Sales!$B$5:$F$5,0)),"")</f>
        <v>0</v>
      </c>
      <c r="Y1819" s="220">
        <f>IFERROR(INDEX(Sales!$B$6:$F$5005,$T1819,MATCH(Y$10,Sales!$B$5:$F$5,0)),"")</f>
        <v>0</v>
      </c>
      <c r="Z1819" s="201"/>
      <c r="AA1819" s="201"/>
      <c r="AB1819" s="201" t="str">
        <f t="shared" si="174"/>
        <v>No</v>
      </c>
      <c r="AC1819" s="201" t="str">
        <f t="shared" si="175"/>
        <v/>
      </c>
      <c r="AD1819" s="201" t="str">
        <f t="shared" si="173"/>
        <v/>
      </c>
      <c r="AE1819" s="202" t="str">
        <f t="shared" si="176"/>
        <v/>
      </c>
      <c r="AF1819" s="202" t="str">
        <f t="shared" si="177"/>
        <v/>
      </c>
      <c r="AG1819" s="202" t="str">
        <f t="shared" si="178"/>
        <v/>
      </c>
      <c r="AH1819" s="202"/>
      <c r="AI1819" s="1"/>
      <c r="AJ1819" s="217"/>
      <c r="AK1819" s="217"/>
      <c r="AL1819" s="217"/>
      <c r="AM1819" s="217"/>
      <c r="AO1819" s="217"/>
    </row>
    <row r="1820" spans="20:41" x14ac:dyDescent="0.25">
      <c r="T1820" s="200">
        <v>1810</v>
      </c>
      <c r="U1820" s="197">
        <f>IFERROR(INDEX(Sales!$B$6:$F$5005,$T1820,MATCH(U$10,Sales!$B$5:$F$5,0)),"")</f>
        <v>0</v>
      </c>
      <c r="V1820" s="196">
        <f>IFERROR(INDEX(Sales!$B$6:$F$5005,$T1820,MATCH(V$10,Sales!$B$5:$F$5,0)),"")</f>
        <v>0</v>
      </c>
      <c r="W1820" s="196">
        <f>IFERROR(INDEX(Sales!$B$6:$F$5005,$T1820,MATCH(W$10,Sales!$B$5:$F$5,0)),"")</f>
        <v>0</v>
      </c>
      <c r="X1820" s="196">
        <f>IFERROR(INDEX(Sales!$B$6:$F$5005,$T1820,MATCH(X$10,Sales!$B$5:$F$5,0)),"")</f>
        <v>0</v>
      </c>
      <c r="Y1820" s="220">
        <f>IFERROR(INDEX(Sales!$B$6:$F$5005,$T1820,MATCH(Y$10,Sales!$B$5:$F$5,0)),"")</f>
        <v>0</v>
      </c>
      <c r="Z1820" s="201"/>
      <c r="AA1820" s="201"/>
      <c r="AB1820" s="201" t="str">
        <f t="shared" si="174"/>
        <v>No</v>
      </c>
      <c r="AC1820" s="201" t="str">
        <f t="shared" si="175"/>
        <v/>
      </c>
      <c r="AD1820" s="201" t="str">
        <f t="shared" si="173"/>
        <v/>
      </c>
      <c r="AE1820" s="202" t="str">
        <f t="shared" si="176"/>
        <v/>
      </c>
      <c r="AF1820" s="202" t="str">
        <f t="shared" si="177"/>
        <v/>
      </c>
      <c r="AG1820" s="202" t="str">
        <f t="shared" si="178"/>
        <v/>
      </c>
      <c r="AH1820" s="202"/>
      <c r="AI1820" s="1"/>
      <c r="AJ1820" s="217"/>
      <c r="AK1820" s="217"/>
      <c r="AL1820" s="217"/>
      <c r="AM1820" s="217"/>
      <c r="AO1820" s="217"/>
    </row>
    <row r="1821" spans="20:41" x14ac:dyDescent="0.25">
      <c r="T1821" s="200">
        <v>1811</v>
      </c>
      <c r="U1821" s="197">
        <f>IFERROR(INDEX(Sales!$B$6:$F$5005,$T1821,MATCH(U$10,Sales!$B$5:$F$5,0)),"")</f>
        <v>0</v>
      </c>
      <c r="V1821" s="196">
        <f>IFERROR(INDEX(Sales!$B$6:$F$5005,$T1821,MATCH(V$10,Sales!$B$5:$F$5,0)),"")</f>
        <v>0</v>
      </c>
      <c r="W1821" s="196">
        <f>IFERROR(INDEX(Sales!$B$6:$F$5005,$T1821,MATCH(W$10,Sales!$B$5:$F$5,0)),"")</f>
        <v>0</v>
      </c>
      <c r="X1821" s="196">
        <f>IFERROR(INDEX(Sales!$B$6:$F$5005,$T1821,MATCH(X$10,Sales!$B$5:$F$5,0)),"")</f>
        <v>0</v>
      </c>
      <c r="Y1821" s="220">
        <f>IFERROR(INDEX(Sales!$B$6:$F$5005,$T1821,MATCH(Y$10,Sales!$B$5:$F$5,0)),"")</f>
        <v>0</v>
      </c>
      <c r="Z1821" s="201"/>
      <c r="AA1821" s="201"/>
      <c r="AB1821" s="201" t="str">
        <f t="shared" si="174"/>
        <v>No</v>
      </c>
      <c r="AC1821" s="201" t="str">
        <f t="shared" si="175"/>
        <v/>
      </c>
      <c r="AD1821" s="201" t="str">
        <f t="shared" si="173"/>
        <v/>
      </c>
      <c r="AE1821" s="202" t="str">
        <f t="shared" si="176"/>
        <v/>
      </c>
      <c r="AF1821" s="202" t="str">
        <f t="shared" si="177"/>
        <v/>
      </c>
      <c r="AG1821" s="202" t="str">
        <f t="shared" si="178"/>
        <v/>
      </c>
      <c r="AH1821" s="202"/>
      <c r="AI1821" s="1"/>
      <c r="AJ1821" s="217"/>
      <c r="AK1821" s="217"/>
      <c r="AL1821" s="217"/>
      <c r="AM1821" s="217"/>
      <c r="AO1821" s="217"/>
    </row>
    <row r="1822" spans="20:41" x14ac:dyDescent="0.25">
      <c r="T1822" s="200">
        <v>1812</v>
      </c>
      <c r="U1822" s="197">
        <f>IFERROR(INDEX(Sales!$B$6:$F$5005,$T1822,MATCH(U$10,Sales!$B$5:$F$5,0)),"")</f>
        <v>0</v>
      </c>
      <c r="V1822" s="196">
        <f>IFERROR(INDEX(Sales!$B$6:$F$5005,$T1822,MATCH(V$10,Sales!$B$5:$F$5,0)),"")</f>
        <v>0</v>
      </c>
      <c r="W1822" s="196">
        <f>IFERROR(INDEX(Sales!$B$6:$F$5005,$T1822,MATCH(W$10,Sales!$B$5:$F$5,0)),"")</f>
        <v>0</v>
      </c>
      <c r="X1822" s="196">
        <f>IFERROR(INDEX(Sales!$B$6:$F$5005,$T1822,MATCH(X$10,Sales!$B$5:$F$5,0)),"")</f>
        <v>0</v>
      </c>
      <c r="Y1822" s="220">
        <f>IFERROR(INDEX(Sales!$B$6:$F$5005,$T1822,MATCH(Y$10,Sales!$B$5:$F$5,0)),"")</f>
        <v>0</v>
      </c>
      <c r="Z1822" s="201"/>
      <c r="AA1822" s="201"/>
      <c r="AB1822" s="201" t="str">
        <f t="shared" si="174"/>
        <v>No</v>
      </c>
      <c r="AC1822" s="201" t="str">
        <f t="shared" si="175"/>
        <v/>
      </c>
      <c r="AD1822" s="201" t="str">
        <f t="shared" si="173"/>
        <v/>
      </c>
      <c r="AE1822" s="202" t="str">
        <f t="shared" si="176"/>
        <v/>
      </c>
      <c r="AF1822" s="202" t="str">
        <f t="shared" si="177"/>
        <v/>
      </c>
      <c r="AG1822" s="202" t="str">
        <f t="shared" si="178"/>
        <v/>
      </c>
      <c r="AH1822" s="202"/>
      <c r="AI1822" s="1"/>
      <c r="AJ1822" s="217"/>
      <c r="AK1822" s="217"/>
      <c r="AL1822" s="217"/>
      <c r="AM1822" s="217"/>
      <c r="AO1822" s="217"/>
    </row>
    <row r="1823" spans="20:41" x14ac:dyDescent="0.25">
      <c r="T1823" s="200">
        <v>1813</v>
      </c>
      <c r="U1823" s="197">
        <f>IFERROR(INDEX(Sales!$B$6:$F$5005,$T1823,MATCH(U$10,Sales!$B$5:$F$5,0)),"")</f>
        <v>0</v>
      </c>
      <c r="V1823" s="196">
        <f>IFERROR(INDEX(Sales!$B$6:$F$5005,$T1823,MATCH(V$10,Sales!$B$5:$F$5,0)),"")</f>
        <v>0</v>
      </c>
      <c r="W1823" s="196">
        <f>IFERROR(INDEX(Sales!$B$6:$F$5005,$T1823,MATCH(W$10,Sales!$B$5:$F$5,0)),"")</f>
        <v>0</v>
      </c>
      <c r="X1823" s="196">
        <f>IFERROR(INDEX(Sales!$B$6:$F$5005,$T1823,MATCH(X$10,Sales!$B$5:$F$5,0)),"")</f>
        <v>0</v>
      </c>
      <c r="Y1823" s="220">
        <f>IFERROR(INDEX(Sales!$B$6:$F$5005,$T1823,MATCH(Y$10,Sales!$B$5:$F$5,0)),"")</f>
        <v>0</v>
      </c>
      <c r="Z1823" s="201"/>
      <c r="AA1823" s="201"/>
      <c r="AB1823" s="201" t="str">
        <f t="shared" si="174"/>
        <v>No</v>
      </c>
      <c r="AC1823" s="201" t="str">
        <f t="shared" si="175"/>
        <v/>
      </c>
      <c r="AD1823" s="201" t="str">
        <f t="shared" si="173"/>
        <v/>
      </c>
      <c r="AE1823" s="202" t="str">
        <f t="shared" si="176"/>
        <v/>
      </c>
      <c r="AF1823" s="202" t="str">
        <f t="shared" si="177"/>
        <v/>
      </c>
      <c r="AG1823" s="202" t="str">
        <f t="shared" si="178"/>
        <v/>
      </c>
      <c r="AH1823" s="202"/>
      <c r="AI1823" s="1"/>
      <c r="AJ1823" s="217"/>
      <c r="AK1823" s="217"/>
      <c r="AL1823" s="217"/>
      <c r="AM1823" s="217"/>
      <c r="AO1823" s="217"/>
    </row>
    <row r="1824" spans="20:41" x14ac:dyDescent="0.25">
      <c r="T1824" s="200">
        <v>1814</v>
      </c>
      <c r="U1824" s="197">
        <f>IFERROR(INDEX(Sales!$B$6:$F$5005,$T1824,MATCH(U$10,Sales!$B$5:$F$5,0)),"")</f>
        <v>0</v>
      </c>
      <c r="V1824" s="196">
        <f>IFERROR(INDEX(Sales!$B$6:$F$5005,$T1824,MATCH(V$10,Sales!$B$5:$F$5,0)),"")</f>
        <v>0</v>
      </c>
      <c r="W1824" s="196">
        <f>IFERROR(INDEX(Sales!$B$6:$F$5005,$T1824,MATCH(W$10,Sales!$B$5:$F$5,0)),"")</f>
        <v>0</v>
      </c>
      <c r="X1824" s="196">
        <f>IFERROR(INDEX(Sales!$B$6:$F$5005,$T1824,MATCH(X$10,Sales!$B$5:$F$5,0)),"")</f>
        <v>0</v>
      </c>
      <c r="Y1824" s="220">
        <f>IFERROR(INDEX(Sales!$B$6:$F$5005,$T1824,MATCH(Y$10,Sales!$B$5:$F$5,0)),"")</f>
        <v>0</v>
      </c>
      <c r="Z1824" s="201"/>
      <c r="AA1824" s="201"/>
      <c r="AB1824" s="201" t="str">
        <f t="shared" si="174"/>
        <v>No</v>
      </c>
      <c r="AC1824" s="201" t="str">
        <f t="shared" si="175"/>
        <v/>
      </c>
      <c r="AD1824" s="201" t="str">
        <f t="shared" si="173"/>
        <v/>
      </c>
      <c r="AE1824" s="202" t="str">
        <f t="shared" si="176"/>
        <v/>
      </c>
      <c r="AF1824" s="202" t="str">
        <f t="shared" si="177"/>
        <v/>
      </c>
      <c r="AG1824" s="202" t="str">
        <f t="shared" si="178"/>
        <v/>
      </c>
      <c r="AH1824" s="202"/>
      <c r="AI1824" s="1"/>
      <c r="AJ1824" s="217"/>
      <c r="AK1824" s="217"/>
      <c r="AL1824" s="217"/>
      <c r="AM1824" s="217"/>
      <c r="AO1824" s="217"/>
    </row>
    <row r="1825" spans="20:41" x14ac:dyDescent="0.25">
      <c r="T1825" s="200">
        <v>1815</v>
      </c>
      <c r="U1825" s="197">
        <f>IFERROR(INDEX(Sales!$B$6:$F$5005,$T1825,MATCH(U$10,Sales!$B$5:$F$5,0)),"")</f>
        <v>0</v>
      </c>
      <c r="V1825" s="196">
        <f>IFERROR(INDEX(Sales!$B$6:$F$5005,$T1825,MATCH(V$10,Sales!$B$5:$F$5,0)),"")</f>
        <v>0</v>
      </c>
      <c r="W1825" s="196">
        <f>IFERROR(INDEX(Sales!$B$6:$F$5005,$T1825,MATCH(W$10,Sales!$B$5:$F$5,0)),"")</f>
        <v>0</v>
      </c>
      <c r="X1825" s="196">
        <f>IFERROR(INDEX(Sales!$B$6:$F$5005,$T1825,MATCH(X$10,Sales!$B$5:$F$5,0)),"")</f>
        <v>0</v>
      </c>
      <c r="Y1825" s="220">
        <f>IFERROR(INDEX(Sales!$B$6:$F$5005,$T1825,MATCH(Y$10,Sales!$B$5:$F$5,0)),"")</f>
        <v>0</v>
      </c>
      <c r="Z1825" s="201"/>
      <c r="AA1825" s="201"/>
      <c r="AB1825" s="201" t="str">
        <f t="shared" si="174"/>
        <v>No</v>
      </c>
      <c r="AC1825" s="201" t="str">
        <f t="shared" si="175"/>
        <v/>
      </c>
      <c r="AD1825" s="201" t="str">
        <f t="shared" si="173"/>
        <v/>
      </c>
      <c r="AE1825" s="202" t="str">
        <f t="shared" si="176"/>
        <v/>
      </c>
      <c r="AF1825" s="202" t="str">
        <f t="shared" si="177"/>
        <v/>
      </c>
      <c r="AG1825" s="202" t="str">
        <f t="shared" si="178"/>
        <v/>
      </c>
      <c r="AH1825" s="202"/>
      <c r="AI1825" s="1"/>
      <c r="AJ1825" s="217"/>
      <c r="AK1825" s="217"/>
      <c r="AL1825" s="217"/>
      <c r="AM1825" s="217"/>
      <c r="AO1825" s="217"/>
    </row>
    <row r="1826" spans="20:41" x14ac:dyDescent="0.25">
      <c r="T1826" s="200">
        <v>1816</v>
      </c>
      <c r="U1826" s="197">
        <f>IFERROR(INDEX(Sales!$B$6:$F$5005,$T1826,MATCH(U$10,Sales!$B$5:$F$5,0)),"")</f>
        <v>0</v>
      </c>
      <c r="V1826" s="196">
        <f>IFERROR(INDEX(Sales!$B$6:$F$5005,$T1826,MATCH(V$10,Sales!$B$5:$F$5,0)),"")</f>
        <v>0</v>
      </c>
      <c r="W1826" s="196">
        <f>IFERROR(INDEX(Sales!$B$6:$F$5005,$T1826,MATCH(W$10,Sales!$B$5:$F$5,0)),"")</f>
        <v>0</v>
      </c>
      <c r="X1826" s="196">
        <f>IFERROR(INDEX(Sales!$B$6:$F$5005,$T1826,MATCH(X$10,Sales!$B$5:$F$5,0)),"")</f>
        <v>0</v>
      </c>
      <c r="Y1826" s="220">
        <f>IFERROR(INDEX(Sales!$B$6:$F$5005,$T1826,MATCH(Y$10,Sales!$B$5:$F$5,0)),"")</f>
        <v>0</v>
      </c>
      <c r="Z1826" s="201"/>
      <c r="AA1826" s="201"/>
      <c r="AB1826" s="201" t="str">
        <f t="shared" si="174"/>
        <v>No</v>
      </c>
      <c r="AC1826" s="201" t="str">
        <f t="shared" si="175"/>
        <v/>
      </c>
      <c r="AD1826" s="201" t="str">
        <f t="shared" si="173"/>
        <v/>
      </c>
      <c r="AE1826" s="202" t="str">
        <f t="shared" si="176"/>
        <v/>
      </c>
      <c r="AF1826" s="202" t="str">
        <f t="shared" si="177"/>
        <v/>
      </c>
      <c r="AG1826" s="202" t="str">
        <f t="shared" si="178"/>
        <v/>
      </c>
      <c r="AH1826" s="202"/>
      <c r="AI1826" s="1"/>
      <c r="AJ1826" s="217"/>
      <c r="AK1826" s="217"/>
      <c r="AL1826" s="217"/>
      <c r="AM1826" s="217"/>
      <c r="AO1826" s="217"/>
    </row>
    <row r="1827" spans="20:41" x14ac:dyDescent="0.25">
      <c r="T1827" s="200">
        <v>1817</v>
      </c>
      <c r="U1827" s="197">
        <f>IFERROR(INDEX(Sales!$B$6:$F$5005,$T1827,MATCH(U$10,Sales!$B$5:$F$5,0)),"")</f>
        <v>0</v>
      </c>
      <c r="V1827" s="196">
        <f>IFERROR(INDEX(Sales!$B$6:$F$5005,$T1827,MATCH(V$10,Sales!$B$5:$F$5,0)),"")</f>
        <v>0</v>
      </c>
      <c r="W1827" s="196">
        <f>IFERROR(INDEX(Sales!$B$6:$F$5005,$T1827,MATCH(W$10,Sales!$B$5:$F$5,0)),"")</f>
        <v>0</v>
      </c>
      <c r="X1827" s="196">
        <f>IFERROR(INDEX(Sales!$B$6:$F$5005,$T1827,MATCH(X$10,Sales!$B$5:$F$5,0)),"")</f>
        <v>0</v>
      </c>
      <c r="Y1827" s="220">
        <f>IFERROR(INDEX(Sales!$B$6:$F$5005,$T1827,MATCH(Y$10,Sales!$B$5:$F$5,0)),"")</f>
        <v>0</v>
      </c>
      <c r="Z1827" s="201"/>
      <c r="AA1827" s="201"/>
      <c r="AB1827" s="201" t="str">
        <f t="shared" si="174"/>
        <v>No</v>
      </c>
      <c r="AC1827" s="201" t="str">
        <f t="shared" si="175"/>
        <v/>
      </c>
      <c r="AD1827" s="201" t="str">
        <f t="shared" si="173"/>
        <v/>
      </c>
      <c r="AE1827" s="202" t="str">
        <f t="shared" si="176"/>
        <v/>
      </c>
      <c r="AF1827" s="202" t="str">
        <f t="shared" si="177"/>
        <v/>
      </c>
      <c r="AG1827" s="202" t="str">
        <f t="shared" si="178"/>
        <v/>
      </c>
      <c r="AH1827" s="202"/>
      <c r="AI1827" s="1"/>
      <c r="AJ1827" s="217"/>
      <c r="AK1827" s="217"/>
      <c r="AL1827" s="217"/>
      <c r="AM1827" s="217"/>
      <c r="AO1827" s="217"/>
    </row>
    <row r="1828" spans="20:41" x14ac:dyDescent="0.25">
      <c r="T1828" s="200">
        <v>1818</v>
      </c>
      <c r="U1828" s="197">
        <f>IFERROR(INDEX(Sales!$B$6:$F$5005,$T1828,MATCH(U$10,Sales!$B$5:$F$5,0)),"")</f>
        <v>0</v>
      </c>
      <c r="V1828" s="196">
        <f>IFERROR(INDEX(Sales!$B$6:$F$5005,$T1828,MATCH(V$10,Sales!$B$5:$F$5,0)),"")</f>
        <v>0</v>
      </c>
      <c r="W1828" s="196">
        <f>IFERROR(INDEX(Sales!$B$6:$F$5005,$T1828,MATCH(W$10,Sales!$B$5:$F$5,0)),"")</f>
        <v>0</v>
      </c>
      <c r="X1828" s="196">
        <f>IFERROR(INDEX(Sales!$B$6:$F$5005,$T1828,MATCH(X$10,Sales!$B$5:$F$5,0)),"")</f>
        <v>0</v>
      </c>
      <c r="Y1828" s="220">
        <f>IFERROR(INDEX(Sales!$B$6:$F$5005,$T1828,MATCH(Y$10,Sales!$B$5:$F$5,0)),"")</f>
        <v>0</v>
      </c>
      <c r="Z1828" s="201"/>
      <c r="AA1828" s="201"/>
      <c r="AB1828" s="201" t="str">
        <f t="shared" si="174"/>
        <v>No</v>
      </c>
      <c r="AC1828" s="201" t="str">
        <f t="shared" si="175"/>
        <v/>
      </c>
      <c r="AD1828" s="201" t="str">
        <f t="shared" si="173"/>
        <v/>
      </c>
      <c r="AE1828" s="202" t="str">
        <f t="shared" si="176"/>
        <v/>
      </c>
      <c r="AF1828" s="202" t="str">
        <f t="shared" si="177"/>
        <v/>
      </c>
      <c r="AG1828" s="202" t="str">
        <f t="shared" si="178"/>
        <v/>
      </c>
      <c r="AH1828" s="202"/>
      <c r="AI1828" s="1"/>
      <c r="AJ1828" s="217"/>
      <c r="AK1828" s="217"/>
      <c r="AL1828" s="217"/>
      <c r="AM1828" s="217"/>
      <c r="AO1828" s="217"/>
    </row>
    <row r="1829" spans="20:41" x14ac:dyDescent="0.25">
      <c r="T1829" s="200">
        <v>1819</v>
      </c>
      <c r="U1829" s="197">
        <f>IFERROR(INDEX(Sales!$B$6:$F$5005,$T1829,MATCH(U$10,Sales!$B$5:$F$5,0)),"")</f>
        <v>0</v>
      </c>
      <c r="V1829" s="196">
        <f>IFERROR(INDEX(Sales!$B$6:$F$5005,$T1829,MATCH(V$10,Sales!$B$5:$F$5,0)),"")</f>
        <v>0</v>
      </c>
      <c r="W1829" s="196">
        <f>IFERROR(INDEX(Sales!$B$6:$F$5005,$T1829,MATCH(W$10,Sales!$B$5:$F$5,0)),"")</f>
        <v>0</v>
      </c>
      <c r="X1829" s="196">
        <f>IFERROR(INDEX(Sales!$B$6:$F$5005,$T1829,MATCH(X$10,Sales!$B$5:$F$5,0)),"")</f>
        <v>0</v>
      </c>
      <c r="Y1829" s="220">
        <f>IFERROR(INDEX(Sales!$B$6:$F$5005,$T1829,MATCH(Y$10,Sales!$B$5:$F$5,0)),"")</f>
        <v>0</v>
      </c>
      <c r="Z1829" s="201"/>
      <c r="AA1829" s="201"/>
      <c r="AB1829" s="201" t="str">
        <f t="shared" si="174"/>
        <v>No</v>
      </c>
      <c r="AC1829" s="201" t="str">
        <f t="shared" si="175"/>
        <v/>
      </c>
      <c r="AD1829" s="201" t="str">
        <f t="shared" si="173"/>
        <v/>
      </c>
      <c r="AE1829" s="202" t="str">
        <f t="shared" si="176"/>
        <v/>
      </c>
      <c r="AF1829" s="202" t="str">
        <f t="shared" si="177"/>
        <v/>
      </c>
      <c r="AG1829" s="202" t="str">
        <f t="shared" si="178"/>
        <v/>
      </c>
      <c r="AH1829" s="202"/>
      <c r="AI1829" s="1"/>
      <c r="AJ1829" s="217"/>
      <c r="AK1829" s="217"/>
      <c r="AL1829" s="217"/>
      <c r="AM1829" s="217"/>
      <c r="AO1829" s="217"/>
    </row>
    <row r="1830" spans="20:41" x14ac:dyDescent="0.25">
      <c r="T1830" s="200">
        <v>1820</v>
      </c>
      <c r="U1830" s="197">
        <f>IFERROR(INDEX(Sales!$B$6:$F$5005,$T1830,MATCH(U$10,Sales!$B$5:$F$5,0)),"")</f>
        <v>0</v>
      </c>
      <c r="V1830" s="196">
        <f>IFERROR(INDEX(Sales!$B$6:$F$5005,$T1830,MATCH(V$10,Sales!$B$5:$F$5,0)),"")</f>
        <v>0</v>
      </c>
      <c r="W1830" s="196">
        <f>IFERROR(INDEX(Sales!$B$6:$F$5005,$T1830,MATCH(W$10,Sales!$B$5:$F$5,0)),"")</f>
        <v>0</v>
      </c>
      <c r="X1830" s="196">
        <f>IFERROR(INDEX(Sales!$B$6:$F$5005,$T1830,MATCH(X$10,Sales!$B$5:$F$5,0)),"")</f>
        <v>0</v>
      </c>
      <c r="Y1830" s="220">
        <f>IFERROR(INDEX(Sales!$B$6:$F$5005,$T1830,MATCH(Y$10,Sales!$B$5:$F$5,0)),"")</f>
        <v>0</v>
      </c>
      <c r="Z1830" s="201"/>
      <c r="AA1830" s="201"/>
      <c r="AB1830" s="201" t="str">
        <f t="shared" si="174"/>
        <v>No</v>
      </c>
      <c r="AC1830" s="201" t="str">
        <f t="shared" si="175"/>
        <v/>
      </c>
      <c r="AD1830" s="201" t="str">
        <f t="shared" si="173"/>
        <v/>
      </c>
      <c r="AE1830" s="202" t="str">
        <f t="shared" si="176"/>
        <v/>
      </c>
      <c r="AF1830" s="202" t="str">
        <f t="shared" si="177"/>
        <v/>
      </c>
      <c r="AG1830" s="202" t="str">
        <f t="shared" si="178"/>
        <v/>
      </c>
      <c r="AH1830" s="202"/>
      <c r="AI1830" s="1"/>
      <c r="AJ1830" s="217"/>
      <c r="AK1830" s="217"/>
      <c r="AL1830" s="217"/>
      <c r="AM1830" s="217"/>
      <c r="AO1830" s="217"/>
    </row>
    <row r="1831" spans="20:41" x14ac:dyDescent="0.25">
      <c r="T1831" s="200">
        <v>1821</v>
      </c>
      <c r="U1831" s="197">
        <f>IFERROR(INDEX(Sales!$B$6:$F$5005,$T1831,MATCH(U$10,Sales!$B$5:$F$5,0)),"")</f>
        <v>0</v>
      </c>
      <c r="V1831" s="196">
        <f>IFERROR(INDEX(Sales!$B$6:$F$5005,$T1831,MATCH(V$10,Sales!$B$5:$F$5,0)),"")</f>
        <v>0</v>
      </c>
      <c r="W1831" s="196">
        <f>IFERROR(INDEX(Sales!$B$6:$F$5005,$T1831,MATCH(W$10,Sales!$B$5:$F$5,0)),"")</f>
        <v>0</v>
      </c>
      <c r="X1831" s="196">
        <f>IFERROR(INDEX(Sales!$B$6:$F$5005,$T1831,MATCH(X$10,Sales!$B$5:$F$5,0)),"")</f>
        <v>0</v>
      </c>
      <c r="Y1831" s="220">
        <f>IFERROR(INDEX(Sales!$B$6:$F$5005,$T1831,MATCH(Y$10,Sales!$B$5:$F$5,0)),"")</f>
        <v>0</v>
      </c>
      <c r="Z1831" s="201"/>
      <c r="AA1831" s="201"/>
      <c r="AB1831" s="201" t="str">
        <f t="shared" si="174"/>
        <v>No</v>
      </c>
      <c r="AC1831" s="201" t="str">
        <f t="shared" si="175"/>
        <v/>
      </c>
      <c r="AD1831" s="201" t="str">
        <f t="shared" si="173"/>
        <v/>
      </c>
      <c r="AE1831" s="202" t="str">
        <f t="shared" si="176"/>
        <v/>
      </c>
      <c r="AF1831" s="202" t="str">
        <f t="shared" si="177"/>
        <v/>
      </c>
      <c r="AG1831" s="202" t="str">
        <f t="shared" si="178"/>
        <v/>
      </c>
      <c r="AH1831" s="202"/>
      <c r="AI1831" s="1"/>
      <c r="AJ1831" s="217"/>
      <c r="AK1831" s="217"/>
      <c r="AL1831" s="217"/>
      <c r="AM1831" s="217"/>
      <c r="AO1831" s="217"/>
    </row>
    <row r="1832" spans="20:41" x14ac:dyDescent="0.25">
      <c r="T1832" s="200">
        <v>1822</v>
      </c>
      <c r="U1832" s="197">
        <f>IFERROR(INDEX(Sales!$B$6:$F$5005,$T1832,MATCH(U$10,Sales!$B$5:$F$5,0)),"")</f>
        <v>0</v>
      </c>
      <c r="V1832" s="196">
        <f>IFERROR(INDEX(Sales!$B$6:$F$5005,$T1832,MATCH(V$10,Sales!$B$5:$F$5,0)),"")</f>
        <v>0</v>
      </c>
      <c r="W1832" s="196">
        <f>IFERROR(INDEX(Sales!$B$6:$F$5005,$T1832,MATCH(W$10,Sales!$B$5:$F$5,0)),"")</f>
        <v>0</v>
      </c>
      <c r="X1832" s="196">
        <f>IFERROR(INDEX(Sales!$B$6:$F$5005,$T1832,MATCH(X$10,Sales!$B$5:$F$5,0)),"")</f>
        <v>0</v>
      </c>
      <c r="Y1832" s="220">
        <f>IFERROR(INDEX(Sales!$B$6:$F$5005,$T1832,MATCH(Y$10,Sales!$B$5:$F$5,0)),"")</f>
        <v>0</v>
      </c>
      <c r="Z1832" s="201"/>
      <c r="AA1832" s="201"/>
      <c r="AB1832" s="201" t="str">
        <f t="shared" si="174"/>
        <v>No</v>
      </c>
      <c r="AC1832" s="201" t="str">
        <f t="shared" si="175"/>
        <v/>
      </c>
      <c r="AD1832" s="201" t="str">
        <f t="shared" si="173"/>
        <v/>
      </c>
      <c r="AE1832" s="202" t="str">
        <f t="shared" si="176"/>
        <v/>
      </c>
      <c r="AF1832" s="202" t="str">
        <f t="shared" si="177"/>
        <v/>
      </c>
      <c r="AG1832" s="202" t="str">
        <f t="shared" si="178"/>
        <v/>
      </c>
      <c r="AH1832" s="202"/>
      <c r="AI1832" s="1"/>
      <c r="AJ1832" s="217"/>
      <c r="AK1832" s="217"/>
      <c r="AL1832" s="217"/>
      <c r="AM1832" s="217"/>
      <c r="AO1832" s="217"/>
    </row>
    <row r="1833" spans="20:41" x14ac:dyDescent="0.25">
      <c r="T1833" s="200">
        <v>1823</v>
      </c>
      <c r="U1833" s="197">
        <f>IFERROR(INDEX(Sales!$B$6:$F$5005,$T1833,MATCH(U$10,Sales!$B$5:$F$5,0)),"")</f>
        <v>0</v>
      </c>
      <c r="V1833" s="196">
        <f>IFERROR(INDEX(Sales!$B$6:$F$5005,$T1833,MATCH(V$10,Sales!$B$5:$F$5,0)),"")</f>
        <v>0</v>
      </c>
      <c r="W1833" s="196">
        <f>IFERROR(INDEX(Sales!$B$6:$F$5005,$T1833,MATCH(W$10,Sales!$B$5:$F$5,0)),"")</f>
        <v>0</v>
      </c>
      <c r="X1833" s="196">
        <f>IFERROR(INDEX(Sales!$B$6:$F$5005,$T1833,MATCH(X$10,Sales!$B$5:$F$5,0)),"")</f>
        <v>0</v>
      </c>
      <c r="Y1833" s="220">
        <f>IFERROR(INDEX(Sales!$B$6:$F$5005,$T1833,MATCH(Y$10,Sales!$B$5:$F$5,0)),"")</f>
        <v>0</v>
      </c>
      <c r="Z1833" s="201"/>
      <c r="AA1833" s="201"/>
      <c r="AB1833" s="201" t="str">
        <f t="shared" si="174"/>
        <v>No</v>
      </c>
      <c r="AC1833" s="201" t="str">
        <f t="shared" si="175"/>
        <v/>
      </c>
      <c r="AD1833" s="201" t="str">
        <f t="shared" si="173"/>
        <v/>
      </c>
      <c r="AE1833" s="202" t="str">
        <f t="shared" si="176"/>
        <v/>
      </c>
      <c r="AF1833" s="202" t="str">
        <f t="shared" si="177"/>
        <v/>
      </c>
      <c r="AG1833" s="202" t="str">
        <f t="shared" si="178"/>
        <v/>
      </c>
      <c r="AH1833" s="202"/>
      <c r="AI1833" s="1"/>
      <c r="AJ1833" s="217"/>
      <c r="AK1833" s="217"/>
      <c r="AL1833" s="217"/>
      <c r="AM1833" s="217"/>
      <c r="AO1833" s="217"/>
    </row>
    <row r="1834" spans="20:41" x14ac:dyDescent="0.25">
      <c r="T1834" s="200">
        <v>1824</v>
      </c>
      <c r="U1834" s="197">
        <f>IFERROR(INDEX(Sales!$B$6:$F$5005,$T1834,MATCH(U$10,Sales!$B$5:$F$5,0)),"")</f>
        <v>0</v>
      </c>
      <c r="V1834" s="196">
        <f>IFERROR(INDEX(Sales!$B$6:$F$5005,$T1834,MATCH(V$10,Sales!$B$5:$F$5,0)),"")</f>
        <v>0</v>
      </c>
      <c r="W1834" s="196">
        <f>IFERROR(INDEX(Sales!$B$6:$F$5005,$T1834,MATCH(W$10,Sales!$B$5:$F$5,0)),"")</f>
        <v>0</v>
      </c>
      <c r="X1834" s="196">
        <f>IFERROR(INDEX(Sales!$B$6:$F$5005,$T1834,MATCH(X$10,Sales!$B$5:$F$5,0)),"")</f>
        <v>0</v>
      </c>
      <c r="Y1834" s="220">
        <f>IFERROR(INDEX(Sales!$B$6:$F$5005,$T1834,MATCH(Y$10,Sales!$B$5:$F$5,0)),"")</f>
        <v>0</v>
      </c>
      <c r="Z1834" s="201"/>
      <c r="AA1834" s="201"/>
      <c r="AB1834" s="201" t="str">
        <f t="shared" si="174"/>
        <v>No</v>
      </c>
      <c r="AC1834" s="201" t="str">
        <f t="shared" si="175"/>
        <v/>
      </c>
      <c r="AD1834" s="201" t="str">
        <f t="shared" si="173"/>
        <v/>
      </c>
      <c r="AE1834" s="202" t="str">
        <f t="shared" si="176"/>
        <v/>
      </c>
      <c r="AF1834" s="202" t="str">
        <f t="shared" si="177"/>
        <v/>
      </c>
      <c r="AG1834" s="202" t="str">
        <f t="shared" si="178"/>
        <v/>
      </c>
      <c r="AH1834" s="202"/>
      <c r="AI1834" s="1"/>
      <c r="AJ1834" s="217"/>
      <c r="AK1834" s="217"/>
      <c r="AL1834" s="217"/>
      <c r="AM1834" s="217"/>
      <c r="AO1834" s="217"/>
    </row>
    <row r="1835" spans="20:41" x14ac:dyDescent="0.25">
      <c r="T1835" s="200">
        <v>1825</v>
      </c>
      <c r="U1835" s="197">
        <f>IFERROR(INDEX(Sales!$B$6:$F$5005,$T1835,MATCH(U$10,Sales!$B$5:$F$5,0)),"")</f>
        <v>0</v>
      </c>
      <c r="V1835" s="196">
        <f>IFERROR(INDEX(Sales!$B$6:$F$5005,$T1835,MATCH(V$10,Sales!$B$5:$F$5,0)),"")</f>
        <v>0</v>
      </c>
      <c r="W1835" s="196">
        <f>IFERROR(INDEX(Sales!$B$6:$F$5005,$T1835,MATCH(W$10,Sales!$B$5:$F$5,0)),"")</f>
        <v>0</v>
      </c>
      <c r="X1835" s="196">
        <f>IFERROR(INDEX(Sales!$B$6:$F$5005,$T1835,MATCH(X$10,Sales!$B$5:$F$5,0)),"")</f>
        <v>0</v>
      </c>
      <c r="Y1835" s="220">
        <f>IFERROR(INDEX(Sales!$B$6:$F$5005,$T1835,MATCH(Y$10,Sales!$B$5:$F$5,0)),"")</f>
        <v>0</v>
      </c>
      <c r="Z1835" s="201"/>
      <c r="AA1835" s="201"/>
      <c r="AB1835" s="201" t="str">
        <f t="shared" si="174"/>
        <v>No</v>
      </c>
      <c r="AC1835" s="201" t="str">
        <f t="shared" si="175"/>
        <v/>
      </c>
      <c r="AD1835" s="201" t="str">
        <f t="shared" si="173"/>
        <v/>
      </c>
      <c r="AE1835" s="202" t="str">
        <f t="shared" si="176"/>
        <v/>
      </c>
      <c r="AF1835" s="202" t="str">
        <f t="shared" si="177"/>
        <v/>
      </c>
      <c r="AG1835" s="202" t="str">
        <f t="shared" si="178"/>
        <v/>
      </c>
      <c r="AH1835" s="202"/>
      <c r="AI1835" s="1"/>
      <c r="AJ1835" s="217"/>
      <c r="AK1835" s="217"/>
      <c r="AL1835" s="217"/>
      <c r="AM1835" s="217"/>
      <c r="AO1835" s="217"/>
    </row>
    <row r="1836" spans="20:41" x14ac:dyDescent="0.25">
      <c r="T1836" s="200">
        <v>1826</v>
      </c>
      <c r="U1836" s="197">
        <f>IFERROR(INDEX(Sales!$B$6:$F$5005,$T1836,MATCH(U$10,Sales!$B$5:$F$5,0)),"")</f>
        <v>0</v>
      </c>
      <c r="V1836" s="196">
        <f>IFERROR(INDEX(Sales!$B$6:$F$5005,$T1836,MATCH(V$10,Sales!$B$5:$F$5,0)),"")</f>
        <v>0</v>
      </c>
      <c r="W1836" s="196">
        <f>IFERROR(INDEX(Sales!$B$6:$F$5005,$T1836,MATCH(W$10,Sales!$B$5:$F$5,0)),"")</f>
        <v>0</v>
      </c>
      <c r="X1836" s="196">
        <f>IFERROR(INDEX(Sales!$B$6:$F$5005,$T1836,MATCH(X$10,Sales!$B$5:$F$5,0)),"")</f>
        <v>0</v>
      </c>
      <c r="Y1836" s="220">
        <f>IFERROR(INDEX(Sales!$B$6:$F$5005,$T1836,MATCH(Y$10,Sales!$B$5:$F$5,0)),"")</f>
        <v>0</v>
      </c>
      <c r="Z1836" s="201"/>
      <c r="AA1836" s="201"/>
      <c r="AB1836" s="201" t="str">
        <f t="shared" si="174"/>
        <v>No</v>
      </c>
      <c r="AC1836" s="201" t="str">
        <f t="shared" si="175"/>
        <v/>
      </c>
      <c r="AD1836" s="201" t="str">
        <f t="shared" si="173"/>
        <v/>
      </c>
      <c r="AE1836" s="202" t="str">
        <f t="shared" si="176"/>
        <v/>
      </c>
      <c r="AF1836" s="202" t="str">
        <f t="shared" si="177"/>
        <v/>
      </c>
      <c r="AG1836" s="202" t="str">
        <f t="shared" si="178"/>
        <v/>
      </c>
      <c r="AH1836" s="202"/>
      <c r="AI1836" s="1"/>
      <c r="AJ1836" s="217"/>
      <c r="AK1836" s="217"/>
      <c r="AL1836" s="217"/>
      <c r="AM1836" s="217"/>
      <c r="AO1836" s="217"/>
    </row>
    <row r="1837" spans="20:41" x14ac:dyDescent="0.25">
      <c r="T1837" s="200">
        <v>1827</v>
      </c>
      <c r="U1837" s="197">
        <f>IFERROR(INDEX(Sales!$B$6:$F$5005,$T1837,MATCH(U$10,Sales!$B$5:$F$5,0)),"")</f>
        <v>0</v>
      </c>
      <c r="V1837" s="196">
        <f>IFERROR(INDEX(Sales!$B$6:$F$5005,$T1837,MATCH(V$10,Sales!$B$5:$F$5,0)),"")</f>
        <v>0</v>
      </c>
      <c r="W1837" s="196">
        <f>IFERROR(INDEX(Sales!$B$6:$F$5005,$T1837,MATCH(W$10,Sales!$B$5:$F$5,0)),"")</f>
        <v>0</v>
      </c>
      <c r="X1837" s="196">
        <f>IFERROR(INDEX(Sales!$B$6:$F$5005,$T1837,MATCH(X$10,Sales!$B$5:$F$5,0)),"")</f>
        <v>0</v>
      </c>
      <c r="Y1837" s="220">
        <f>IFERROR(INDEX(Sales!$B$6:$F$5005,$T1837,MATCH(Y$10,Sales!$B$5:$F$5,0)),"")</f>
        <v>0</v>
      </c>
      <c r="Z1837" s="201"/>
      <c r="AA1837" s="201"/>
      <c r="AB1837" s="201" t="str">
        <f t="shared" si="174"/>
        <v>No</v>
      </c>
      <c r="AC1837" s="201" t="str">
        <f t="shared" si="175"/>
        <v/>
      </c>
      <c r="AD1837" s="201" t="str">
        <f t="shared" si="173"/>
        <v/>
      </c>
      <c r="AE1837" s="202" t="str">
        <f t="shared" si="176"/>
        <v/>
      </c>
      <c r="AF1837" s="202" t="str">
        <f t="shared" si="177"/>
        <v/>
      </c>
      <c r="AG1837" s="202" t="str">
        <f t="shared" si="178"/>
        <v/>
      </c>
      <c r="AH1837" s="202"/>
      <c r="AI1837" s="1"/>
      <c r="AJ1837" s="217"/>
      <c r="AK1837" s="217"/>
      <c r="AL1837" s="217"/>
      <c r="AM1837" s="217"/>
      <c r="AO1837" s="217"/>
    </row>
    <row r="1838" spans="20:41" x14ac:dyDescent="0.25">
      <c r="T1838" s="200">
        <v>1828</v>
      </c>
      <c r="U1838" s="197">
        <f>IFERROR(INDEX(Sales!$B$6:$F$5005,$T1838,MATCH(U$10,Sales!$B$5:$F$5,0)),"")</f>
        <v>0</v>
      </c>
      <c r="V1838" s="196">
        <f>IFERROR(INDEX(Sales!$B$6:$F$5005,$T1838,MATCH(V$10,Sales!$B$5:$F$5,0)),"")</f>
        <v>0</v>
      </c>
      <c r="W1838" s="196">
        <f>IFERROR(INDEX(Sales!$B$6:$F$5005,$T1838,MATCH(W$10,Sales!$B$5:$F$5,0)),"")</f>
        <v>0</v>
      </c>
      <c r="X1838" s="196">
        <f>IFERROR(INDEX(Sales!$B$6:$F$5005,$T1838,MATCH(X$10,Sales!$B$5:$F$5,0)),"")</f>
        <v>0</v>
      </c>
      <c r="Y1838" s="220">
        <f>IFERROR(INDEX(Sales!$B$6:$F$5005,$T1838,MATCH(Y$10,Sales!$B$5:$F$5,0)),"")</f>
        <v>0</v>
      </c>
      <c r="Z1838" s="201"/>
      <c r="AA1838" s="201"/>
      <c r="AB1838" s="201" t="str">
        <f t="shared" si="174"/>
        <v>No</v>
      </c>
      <c r="AC1838" s="201" t="str">
        <f t="shared" si="175"/>
        <v/>
      </c>
      <c r="AD1838" s="201" t="str">
        <f t="shared" si="173"/>
        <v/>
      </c>
      <c r="AE1838" s="202" t="str">
        <f t="shared" si="176"/>
        <v/>
      </c>
      <c r="AF1838" s="202" t="str">
        <f t="shared" si="177"/>
        <v/>
      </c>
      <c r="AG1838" s="202" t="str">
        <f t="shared" si="178"/>
        <v/>
      </c>
      <c r="AH1838" s="202"/>
      <c r="AI1838" s="1"/>
      <c r="AJ1838" s="217"/>
      <c r="AK1838" s="217"/>
      <c r="AL1838" s="217"/>
      <c r="AM1838" s="217"/>
      <c r="AO1838" s="217"/>
    </row>
    <row r="1839" spans="20:41" x14ac:dyDescent="0.25">
      <c r="T1839" s="200">
        <v>1829</v>
      </c>
      <c r="U1839" s="197">
        <f>IFERROR(INDEX(Sales!$B$6:$F$5005,$T1839,MATCH(U$10,Sales!$B$5:$F$5,0)),"")</f>
        <v>0</v>
      </c>
      <c r="V1839" s="196">
        <f>IFERROR(INDEX(Sales!$B$6:$F$5005,$T1839,MATCH(V$10,Sales!$B$5:$F$5,0)),"")</f>
        <v>0</v>
      </c>
      <c r="W1839" s="196">
        <f>IFERROR(INDEX(Sales!$B$6:$F$5005,$T1839,MATCH(W$10,Sales!$B$5:$F$5,0)),"")</f>
        <v>0</v>
      </c>
      <c r="X1839" s="196">
        <f>IFERROR(INDEX(Sales!$B$6:$F$5005,$T1839,MATCH(X$10,Sales!$B$5:$F$5,0)),"")</f>
        <v>0</v>
      </c>
      <c r="Y1839" s="220">
        <f>IFERROR(INDEX(Sales!$B$6:$F$5005,$T1839,MATCH(Y$10,Sales!$B$5:$F$5,0)),"")</f>
        <v>0</v>
      </c>
      <c r="Z1839" s="201"/>
      <c r="AA1839" s="201"/>
      <c r="AB1839" s="201" t="str">
        <f t="shared" si="174"/>
        <v>No</v>
      </c>
      <c r="AC1839" s="201" t="str">
        <f t="shared" si="175"/>
        <v/>
      </c>
      <c r="AD1839" s="201" t="str">
        <f t="shared" si="173"/>
        <v/>
      </c>
      <c r="AE1839" s="202" t="str">
        <f t="shared" si="176"/>
        <v/>
      </c>
      <c r="AF1839" s="202" t="str">
        <f t="shared" si="177"/>
        <v/>
      </c>
      <c r="AG1839" s="202" t="str">
        <f t="shared" si="178"/>
        <v/>
      </c>
      <c r="AH1839" s="202"/>
      <c r="AI1839" s="1"/>
      <c r="AJ1839" s="217"/>
      <c r="AK1839" s="217"/>
      <c r="AL1839" s="217"/>
      <c r="AM1839" s="217"/>
      <c r="AO1839" s="217"/>
    </row>
    <row r="1840" spans="20:41" x14ac:dyDescent="0.25">
      <c r="T1840" s="200">
        <v>1830</v>
      </c>
      <c r="U1840" s="197">
        <f>IFERROR(INDEX(Sales!$B$6:$F$5005,$T1840,MATCH(U$10,Sales!$B$5:$F$5,0)),"")</f>
        <v>0</v>
      </c>
      <c r="V1840" s="196">
        <f>IFERROR(INDEX(Sales!$B$6:$F$5005,$T1840,MATCH(V$10,Sales!$B$5:$F$5,0)),"")</f>
        <v>0</v>
      </c>
      <c r="W1840" s="196">
        <f>IFERROR(INDEX(Sales!$B$6:$F$5005,$T1840,MATCH(W$10,Sales!$B$5:$F$5,0)),"")</f>
        <v>0</v>
      </c>
      <c r="X1840" s="196">
        <f>IFERROR(INDEX(Sales!$B$6:$F$5005,$T1840,MATCH(X$10,Sales!$B$5:$F$5,0)),"")</f>
        <v>0</v>
      </c>
      <c r="Y1840" s="220">
        <f>IFERROR(INDEX(Sales!$B$6:$F$5005,$T1840,MATCH(Y$10,Sales!$B$5:$F$5,0)),"")</f>
        <v>0</v>
      </c>
      <c r="Z1840" s="201"/>
      <c r="AA1840" s="201"/>
      <c r="AB1840" s="201" t="str">
        <f t="shared" si="174"/>
        <v>No</v>
      </c>
      <c r="AC1840" s="201" t="str">
        <f t="shared" si="175"/>
        <v/>
      </c>
      <c r="AD1840" s="201" t="str">
        <f t="shared" si="173"/>
        <v/>
      </c>
      <c r="AE1840" s="202" t="str">
        <f t="shared" si="176"/>
        <v/>
      </c>
      <c r="AF1840" s="202" t="str">
        <f t="shared" si="177"/>
        <v/>
      </c>
      <c r="AG1840" s="202" t="str">
        <f t="shared" si="178"/>
        <v/>
      </c>
      <c r="AH1840" s="202"/>
      <c r="AI1840" s="1"/>
      <c r="AJ1840" s="217"/>
      <c r="AK1840" s="217"/>
      <c r="AL1840" s="217"/>
      <c r="AM1840" s="217"/>
      <c r="AO1840" s="217"/>
    </row>
    <row r="1841" spans="20:41" x14ac:dyDescent="0.25">
      <c r="T1841" s="200">
        <v>1831</v>
      </c>
      <c r="U1841" s="197">
        <f>IFERROR(INDEX(Sales!$B$6:$F$5005,$T1841,MATCH(U$10,Sales!$B$5:$F$5,0)),"")</f>
        <v>0</v>
      </c>
      <c r="V1841" s="196">
        <f>IFERROR(INDEX(Sales!$B$6:$F$5005,$T1841,MATCH(V$10,Sales!$B$5:$F$5,0)),"")</f>
        <v>0</v>
      </c>
      <c r="W1841" s="196">
        <f>IFERROR(INDEX(Sales!$B$6:$F$5005,$T1841,MATCH(W$10,Sales!$B$5:$F$5,0)),"")</f>
        <v>0</v>
      </c>
      <c r="X1841" s="196">
        <f>IFERROR(INDEX(Sales!$B$6:$F$5005,$T1841,MATCH(X$10,Sales!$B$5:$F$5,0)),"")</f>
        <v>0</v>
      </c>
      <c r="Y1841" s="220">
        <f>IFERROR(INDEX(Sales!$B$6:$F$5005,$T1841,MATCH(Y$10,Sales!$B$5:$F$5,0)),"")</f>
        <v>0</v>
      </c>
      <c r="Z1841" s="201"/>
      <c r="AA1841" s="201"/>
      <c r="AB1841" s="201" t="str">
        <f t="shared" si="174"/>
        <v>No</v>
      </c>
      <c r="AC1841" s="201" t="str">
        <f t="shared" si="175"/>
        <v/>
      </c>
      <c r="AD1841" s="201" t="str">
        <f t="shared" si="173"/>
        <v/>
      </c>
      <c r="AE1841" s="202" t="str">
        <f t="shared" si="176"/>
        <v/>
      </c>
      <c r="AF1841" s="202" t="str">
        <f t="shared" si="177"/>
        <v/>
      </c>
      <c r="AG1841" s="202" t="str">
        <f t="shared" si="178"/>
        <v/>
      </c>
      <c r="AH1841" s="202"/>
      <c r="AI1841" s="1"/>
      <c r="AJ1841" s="217"/>
      <c r="AK1841" s="217"/>
      <c r="AL1841" s="217"/>
      <c r="AM1841" s="217"/>
      <c r="AO1841" s="217"/>
    </row>
    <row r="1842" spans="20:41" x14ac:dyDescent="0.25">
      <c r="T1842" s="200">
        <v>1832</v>
      </c>
      <c r="U1842" s="197">
        <f>IFERROR(INDEX(Sales!$B$6:$F$5005,$T1842,MATCH(U$10,Sales!$B$5:$F$5,0)),"")</f>
        <v>0</v>
      </c>
      <c r="V1842" s="196">
        <f>IFERROR(INDEX(Sales!$B$6:$F$5005,$T1842,MATCH(V$10,Sales!$B$5:$F$5,0)),"")</f>
        <v>0</v>
      </c>
      <c r="W1842" s="196">
        <f>IFERROR(INDEX(Sales!$B$6:$F$5005,$T1842,MATCH(W$10,Sales!$B$5:$F$5,0)),"")</f>
        <v>0</v>
      </c>
      <c r="X1842" s="196">
        <f>IFERROR(INDEX(Sales!$B$6:$F$5005,$T1842,MATCH(X$10,Sales!$B$5:$F$5,0)),"")</f>
        <v>0</v>
      </c>
      <c r="Y1842" s="220">
        <f>IFERROR(INDEX(Sales!$B$6:$F$5005,$T1842,MATCH(Y$10,Sales!$B$5:$F$5,0)),"")</f>
        <v>0</v>
      </c>
      <c r="Z1842" s="201"/>
      <c r="AA1842" s="201"/>
      <c r="AB1842" s="201" t="str">
        <f t="shared" si="174"/>
        <v>No</v>
      </c>
      <c r="AC1842" s="201" t="str">
        <f t="shared" si="175"/>
        <v/>
      </c>
      <c r="AD1842" s="201" t="str">
        <f t="shared" si="173"/>
        <v/>
      </c>
      <c r="AE1842" s="202" t="str">
        <f t="shared" si="176"/>
        <v/>
      </c>
      <c r="AF1842" s="202" t="str">
        <f t="shared" si="177"/>
        <v/>
      </c>
      <c r="AG1842" s="202" t="str">
        <f t="shared" si="178"/>
        <v/>
      </c>
      <c r="AH1842" s="202"/>
      <c r="AI1842" s="1"/>
      <c r="AJ1842" s="217"/>
      <c r="AK1842" s="217"/>
      <c r="AL1842" s="217"/>
      <c r="AM1842" s="217"/>
      <c r="AO1842" s="217"/>
    </row>
    <row r="1843" spans="20:41" x14ac:dyDescent="0.25">
      <c r="T1843" s="200">
        <v>1833</v>
      </c>
      <c r="U1843" s="197">
        <f>IFERROR(INDEX(Sales!$B$6:$F$5005,$T1843,MATCH(U$10,Sales!$B$5:$F$5,0)),"")</f>
        <v>0</v>
      </c>
      <c r="V1843" s="196">
        <f>IFERROR(INDEX(Sales!$B$6:$F$5005,$T1843,MATCH(V$10,Sales!$B$5:$F$5,0)),"")</f>
        <v>0</v>
      </c>
      <c r="W1843" s="196">
        <f>IFERROR(INDEX(Sales!$B$6:$F$5005,$T1843,MATCH(W$10,Sales!$B$5:$F$5,0)),"")</f>
        <v>0</v>
      </c>
      <c r="X1843" s="196">
        <f>IFERROR(INDEX(Sales!$B$6:$F$5005,$T1843,MATCH(X$10,Sales!$B$5:$F$5,0)),"")</f>
        <v>0</v>
      </c>
      <c r="Y1843" s="220">
        <f>IFERROR(INDEX(Sales!$B$6:$F$5005,$T1843,MATCH(Y$10,Sales!$B$5:$F$5,0)),"")</f>
        <v>0</v>
      </c>
      <c r="Z1843" s="201"/>
      <c r="AA1843" s="201"/>
      <c r="AB1843" s="201" t="str">
        <f t="shared" si="174"/>
        <v>No</v>
      </c>
      <c r="AC1843" s="201" t="str">
        <f t="shared" si="175"/>
        <v/>
      </c>
      <c r="AD1843" s="201" t="str">
        <f t="shared" si="173"/>
        <v/>
      </c>
      <c r="AE1843" s="202" t="str">
        <f t="shared" si="176"/>
        <v/>
      </c>
      <c r="AF1843" s="202" t="str">
        <f t="shared" si="177"/>
        <v/>
      </c>
      <c r="AG1843" s="202" t="str">
        <f t="shared" si="178"/>
        <v/>
      </c>
      <c r="AH1843" s="202"/>
      <c r="AI1843" s="1"/>
      <c r="AJ1843" s="217"/>
      <c r="AK1843" s="217"/>
      <c r="AL1843" s="217"/>
      <c r="AM1843" s="217"/>
      <c r="AO1843" s="217"/>
    </row>
    <row r="1844" spans="20:41" x14ac:dyDescent="0.25">
      <c r="T1844" s="200">
        <v>1834</v>
      </c>
      <c r="U1844" s="197">
        <f>IFERROR(INDEX(Sales!$B$6:$F$5005,$T1844,MATCH(U$10,Sales!$B$5:$F$5,0)),"")</f>
        <v>0</v>
      </c>
      <c r="V1844" s="196">
        <f>IFERROR(INDEX(Sales!$B$6:$F$5005,$T1844,MATCH(V$10,Sales!$B$5:$F$5,0)),"")</f>
        <v>0</v>
      </c>
      <c r="W1844" s="196">
        <f>IFERROR(INDEX(Sales!$B$6:$F$5005,$T1844,MATCH(W$10,Sales!$B$5:$F$5,0)),"")</f>
        <v>0</v>
      </c>
      <c r="X1844" s="196">
        <f>IFERROR(INDEX(Sales!$B$6:$F$5005,$T1844,MATCH(X$10,Sales!$B$5:$F$5,0)),"")</f>
        <v>0</v>
      </c>
      <c r="Y1844" s="220">
        <f>IFERROR(INDEX(Sales!$B$6:$F$5005,$T1844,MATCH(Y$10,Sales!$B$5:$F$5,0)),"")</f>
        <v>0</v>
      </c>
      <c r="Z1844" s="201"/>
      <c r="AA1844" s="201"/>
      <c r="AB1844" s="201" t="str">
        <f t="shared" si="174"/>
        <v>No</v>
      </c>
      <c r="AC1844" s="201" t="str">
        <f t="shared" si="175"/>
        <v/>
      </c>
      <c r="AD1844" s="201" t="str">
        <f t="shared" si="173"/>
        <v/>
      </c>
      <c r="AE1844" s="202" t="str">
        <f t="shared" si="176"/>
        <v/>
      </c>
      <c r="AF1844" s="202" t="str">
        <f t="shared" si="177"/>
        <v/>
      </c>
      <c r="AG1844" s="202" t="str">
        <f t="shared" si="178"/>
        <v/>
      </c>
      <c r="AH1844" s="202"/>
      <c r="AI1844" s="1"/>
      <c r="AJ1844" s="217"/>
      <c r="AK1844" s="217"/>
      <c r="AL1844" s="217"/>
      <c r="AM1844" s="217"/>
      <c r="AO1844" s="217"/>
    </row>
    <row r="1845" spans="20:41" x14ac:dyDescent="0.25">
      <c r="T1845" s="200">
        <v>1835</v>
      </c>
      <c r="U1845" s="197">
        <f>IFERROR(INDEX(Sales!$B$6:$F$5005,$T1845,MATCH(U$10,Sales!$B$5:$F$5,0)),"")</f>
        <v>0</v>
      </c>
      <c r="V1845" s="196">
        <f>IFERROR(INDEX(Sales!$B$6:$F$5005,$T1845,MATCH(V$10,Sales!$B$5:$F$5,0)),"")</f>
        <v>0</v>
      </c>
      <c r="W1845" s="196">
        <f>IFERROR(INDEX(Sales!$B$6:$F$5005,$T1845,MATCH(W$10,Sales!$B$5:$F$5,0)),"")</f>
        <v>0</v>
      </c>
      <c r="X1845" s="196">
        <f>IFERROR(INDEX(Sales!$B$6:$F$5005,$T1845,MATCH(X$10,Sales!$B$5:$F$5,0)),"")</f>
        <v>0</v>
      </c>
      <c r="Y1845" s="220">
        <f>IFERROR(INDEX(Sales!$B$6:$F$5005,$T1845,MATCH(Y$10,Sales!$B$5:$F$5,0)),"")</f>
        <v>0</v>
      </c>
      <c r="Z1845" s="201"/>
      <c r="AA1845" s="201"/>
      <c r="AB1845" s="201" t="str">
        <f t="shared" si="174"/>
        <v>No</v>
      </c>
      <c r="AC1845" s="201" t="str">
        <f t="shared" si="175"/>
        <v/>
      </c>
      <c r="AD1845" s="201" t="str">
        <f t="shared" si="173"/>
        <v/>
      </c>
      <c r="AE1845" s="202" t="str">
        <f t="shared" si="176"/>
        <v/>
      </c>
      <c r="AF1845" s="202" t="str">
        <f t="shared" si="177"/>
        <v/>
      </c>
      <c r="AG1845" s="202" t="str">
        <f t="shared" si="178"/>
        <v/>
      </c>
      <c r="AH1845" s="202"/>
      <c r="AI1845" s="1"/>
      <c r="AJ1845" s="217"/>
      <c r="AK1845" s="217"/>
      <c r="AL1845" s="217"/>
      <c r="AM1845" s="217"/>
      <c r="AO1845" s="217"/>
    </row>
    <row r="1846" spans="20:41" x14ac:dyDescent="0.25">
      <c r="T1846" s="200">
        <v>1836</v>
      </c>
      <c r="U1846" s="197">
        <f>IFERROR(INDEX(Sales!$B$6:$F$5005,$T1846,MATCH(U$10,Sales!$B$5:$F$5,0)),"")</f>
        <v>0</v>
      </c>
      <c r="V1846" s="196">
        <f>IFERROR(INDEX(Sales!$B$6:$F$5005,$T1846,MATCH(V$10,Sales!$B$5:$F$5,0)),"")</f>
        <v>0</v>
      </c>
      <c r="W1846" s="196">
        <f>IFERROR(INDEX(Sales!$B$6:$F$5005,$T1846,MATCH(W$10,Sales!$B$5:$F$5,0)),"")</f>
        <v>0</v>
      </c>
      <c r="X1846" s="196">
        <f>IFERROR(INDEX(Sales!$B$6:$F$5005,$T1846,MATCH(X$10,Sales!$B$5:$F$5,0)),"")</f>
        <v>0</v>
      </c>
      <c r="Y1846" s="220">
        <f>IFERROR(INDEX(Sales!$B$6:$F$5005,$T1846,MATCH(Y$10,Sales!$B$5:$F$5,0)),"")</f>
        <v>0</v>
      </c>
      <c r="Z1846" s="201"/>
      <c r="AA1846" s="201"/>
      <c r="AB1846" s="201" t="str">
        <f t="shared" si="174"/>
        <v>No</v>
      </c>
      <c r="AC1846" s="201" t="str">
        <f t="shared" si="175"/>
        <v/>
      </c>
      <c r="AD1846" s="201" t="str">
        <f t="shared" si="173"/>
        <v/>
      </c>
      <c r="AE1846" s="202" t="str">
        <f t="shared" si="176"/>
        <v/>
      </c>
      <c r="AF1846" s="202" t="str">
        <f t="shared" si="177"/>
        <v/>
      </c>
      <c r="AG1846" s="202" t="str">
        <f t="shared" si="178"/>
        <v/>
      </c>
      <c r="AH1846" s="202"/>
      <c r="AI1846" s="1"/>
      <c r="AJ1846" s="217"/>
      <c r="AK1846" s="217"/>
      <c r="AL1846" s="217"/>
      <c r="AM1846" s="217"/>
      <c r="AO1846" s="217"/>
    </row>
    <row r="1847" spans="20:41" x14ac:dyDescent="0.25">
      <c r="T1847" s="200">
        <v>1837</v>
      </c>
      <c r="U1847" s="197">
        <f>IFERROR(INDEX(Sales!$B$6:$F$5005,$T1847,MATCH(U$10,Sales!$B$5:$F$5,0)),"")</f>
        <v>0</v>
      </c>
      <c r="V1847" s="196">
        <f>IFERROR(INDEX(Sales!$B$6:$F$5005,$T1847,MATCH(V$10,Sales!$B$5:$F$5,0)),"")</f>
        <v>0</v>
      </c>
      <c r="W1847" s="196">
        <f>IFERROR(INDEX(Sales!$B$6:$F$5005,$T1847,MATCH(W$10,Sales!$B$5:$F$5,0)),"")</f>
        <v>0</v>
      </c>
      <c r="X1847" s="196">
        <f>IFERROR(INDEX(Sales!$B$6:$F$5005,$T1847,MATCH(X$10,Sales!$B$5:$F$5,0)),"")</f>
        <v>0</v>
      </c>
      <c r="Y1847" s="220">
        <f>IFERROR(INDEX(Sales!$B$6:$F$5005,$T1847,MATCH(Y$10,Sales!$B$5:$F$5,0)),"")</f>
        <v>0</v>
      </c>
      <c r="Z1847" s="201"/>
      <c r="AA1847" s="201"/>
      <c r="AB1847" s="201" t="str">
        <f t="shared" si="174"/>
        <v>No</v>
      </c>
      <c r="AC1847" s="201" t="str">
        <f t="shared" si="175"/>
        <v/>
      </c>
      <c r="AD1847" s="201" t="str">
        <f t="shared" si="173"/>
        <v/>
      </c>
      <c r="AE1847" s="202" t="str">
        <f t="shared" si="176"/>
        <v/>
      </c>
      <c r="AF1847" s="202" t="str">
        <f t="shared" si="177"/>
        <v/>
      </c>
      <c r="AG1847" s="202" t="str">
        <f t="shared" si="178"/>
        <v/>
      </c>
      <c r="AH1847" s="202"/>
      <c r="AI1847" s="1"/>
      <c r="AJ1847" s="217"/>
      <c r="AK1847" s="217"/>
      <c r="AL1847" s="217"/>
      <c r="AM1847" s="217"/>
      <c r="AO1847" s="217"/>
    </row>
    <row r="1848" spans="20:41" x14ac:dyDescent="0.25">
      <c r="T1848" s="200">
        <v>1838</v>
      </c>
      <c r="U1848" s="197">
        <f>IFERROR(INDEX(Sales!$B$6:$F$5005,$T1848,MATCH(U$10,Sales!$B$5:$F$5,0)),"")</f>
        <v>0</v>
      </c>
      <c r="V1848" s="196">
        <f>IFERROR(INDEX(Sales!$B$6:$F$5005,$T1848,MATCH(V$10,Sales!$B$5:$F$5,0)),"")</f>
        <v>0</v>
      </c>
      <c r="W1848" s="196">
        <f>IFERROR(INDEX(Sales!$B$6:$F$5005,$T1848,MATCH(W$10,Sales!$B$5:$F$5,0)),"")</f>
        <v>0</v>
      </c>
      <c r="X1848" s="196">
        <f>IFERROR(INDEX(Sales!$B$6:$F$5005,$T1848,MATCH(X$10,Sales!$B$5:$F$5,0)),"")</f>
        <v>0</v>
      </c>
      <c r="Y1848" s="220">
        <f>IFERROR(INDEX(Sales!$B$6:$F$5005,$T1848,MATCH(Y$10,Sales!$B$5:$F$5,0)),"")</f>
        <v>0</v>
      </c>
      <c r="Z1848" s="201"/>
      <c r="AA1848" s="201"/>
      <c r="AB1848" s="201" t="str">
        <f t="shared" si="174"/>
        <v>No</v>
      </c>
      <c r="AC1848" s="201" t="str">
        <f t="shared" si="175"/>
        <v/>
      </c>
      <c r="AD1848" s="201" t="str">
        <f t="shared" si="173"/>
        <v/>
      </c>
      <c r="AE1848" s="202" t="str">
        <f t="shared" si="176"/>
        <v/>
      </c>
      <c r="AF1848" s="202" t="str">
        <f t="shared" si="177"/>
        <v/>
      </c>
      <c r="AG1848" s="202" t="str">
        <f t="shared" si="178"/>
        <v/>
      </c>
      <c r="AH1848" s="202"/>
      <c r="AI1848" s="1"/>
      <c r="AJ1848" s="217"/>
      <c r="AK1848" s="217"/>
      <c r="AL1848" s="217"/>
      <c r="AM1848" s="217"/>
      <c r="AO1848" s="217"/>
    </row>
    <row r="1849" spans="20:41" x14ac:dyDescent="0.25">
      <c r="T1849" s="200">
        <v>1839</v>
      </c>
      <c r="U1849" s="197">
        <f>IFERROR(INDEX(Sales!$B$6:$F$5005,$T1849,MATCH(U$10,Sales!$B$5:$F$5,0)),"")</f>
        <v>0</v>
      </c>
      <c r="V1849" s="196">
        <f>IFERROR(INDEX(Sales!$B$6:$F$5005,$T1849,MATCH(V$10,Sales!$B$5:$F$5,0)),"")</f>
        <v>0</v>
      </c>
      <c r="W1849" s="196">
        <f>IFERROR(INDEX(Sales!$B$6:$F$5005,$T1849,MATCH(W$10,Sales!$B$5:$F$5,0)),"")</f>
        <v>0</v>
      </c>
      <c r="X1849" s="196">
        <f>IFERROR(INDEX(Sales!$B$6:$F$5005,$T1849,MATCH(X$10,Sales!$B$5:$F$5,0)),"")</f>
        <v>0</v>
      </c>
      <c r="Y1849" s="220">
        <f>IFERROR(INDEX(Sales!$B$6:$F$5005,$T1849,MATCH(Y$10,Sales!$B$5:$F$5,0)),"")</f>
        <v>0</v>
      </c>
      <c r="Z1849" s="201"/>
      <c r="AA1849" s="201"/>
      <c r="AB1849" s="201" t="str">
        <f t="shared" si="174"/>
        <v>No</v>
      </c>
      <c r="AC1849" s="201" t="str">
        <f t="shared" si="175"/>
        <v/>
      </c>
      <c r="AD1849" s="201" t="str">
        <f t="shared" si="173"/>
        <v/>
      </c>
      <c r="AE1849" s="202" t="str">
        <f t="shared" si="176"/>
        <v/>
      </c>
      <c r="AF1849" s="202" t="str">
        <f t="shared" si="177"/>
        <v/>
      </c>
      <c r="AG1849" s="202" t="str">
        <f t="shared" si="178"/>
        <v/>
      </c>
      <c r="AH1849" s="202"/>
      <c r="AI1849" s="1"/>
      <c r="AJ1849" s="217"/>
      <c r="AK1849" s="217"/>
      <c r="AL1849" s="217"/>
      <c r="AM1849" s="217"/>
      <c r="AO1849" s="217"/>
    </row>
    <row r="1850" spans="20:41" x14ac:dyDescent="0.25">
      <c r="T1850" s="200">
        <v>1840</v>
      </c>
      <c r="U1850" s="197">
        <f>IFERROR(INDEX(Sales!$B$6:$F$5005,$T1850,MATCH(U$10,Sales!$B$5:$F$5,0)),"")</f>
        <v>0</v>
      </c>
      <c r="V1850" s="196">
        <f>IFERROR(INDEX(Sales!$B$6:$F$5005,$T1850,MATCH(V$10,Sales!$B$5:$F$5,0)),"")</f>
        <v>0</v>
      </c>
      <c r="W1850" s="196">
        <f>IFERROR(INDEX(Sales!$B$6:$F$5005,$T1850,MATCH(W$10,Sales!$B$5:$F$5,0)),"")</f>
        <v>0</v>
      </c>
      <c r="X1850" s="196">
        <f>IFERROR(INDEX(Sales!$B$6:$F$5005,$T1850,MATCH(X$10,Sales!$B$5:$F$5,0)),"")</f>
        <v>0</v>
      </c>
      <c r="Y1850" s="220">
        <f>IFERROR(INDEX(Sales!$B$6:$F$5005,$T1850,MATCH(Y$10,Sales!$B$5:$F$5,0)),"")</f>
        <v>0</v>
      </c>
      <c r="Z1850" s="201"/>
      <c r="AA1850" s="201"/>
      <c r="AB1850" s="201" t="str">
        <f t="shared" si="174"/>
        <v>No</v>
      </c>
      <c r="AC1850" s="201" t="str">
        <f t="shared" si="175"/>
        <v/>
      </c>
      <c r="AD1850" s="201" t="str">
        <f t="shared" si="173"/>
        <v/>
      </c>
      <c r="AE1850" s="202" t="str">
        <f t="shared" si="176"/>
        <v/>
      </c>
      <c r="AF1850" s="202" t="str">
        <f t="shared" si="177"/>
        <v/>
      </c>
      <c r="AG1850" s="202" t="str">
        <f t="shared" si="178"/>
        <v/>
      </c>
      <c r="AH1850" s="202"/>
      <c r="AI1850" s="1"/>
      <c r="AJ1850" s="217"/>
      <c r="AK1850" s="217"/>
      <c r="AL1850" s="217"/>
      <c r="AM1850" s="217"/>
      <c r="AO1850" s="217"/>
    </row>
    <row r="1851" spans="20:41" x14ac:dyDescent="0.25">
      <c r="T1851" s="200">
        <v>1841</v>
      </c>
      <c r="U1851" s="197">
        <f>IFERROR(INDEX(Sales!$B$6:$F$5005,$T1851,MATCH(U$10,Sales!$B$5:$F$5,0)),"")</f>
        <v>0</v>
      </c>
      <c r="V1851" s="196">
        <f>IFERROR(INDEX(Sales!$B$6:$F$5005,$T1851,MATCH(V$10,Sales!$B$5:$F$5,0)),"")</f>
        <v>0</v>
      </c>
      <c r="W1851" s="196">
        <f>IFERROR(INDEX(Sales!$B$6:$F$5005,$T1851,MATCH(W$10,Sales!$B$5:$F$5,0)),"")</f>
        <v>0</v>
      </c>
      <c r="X1851" s="196">
        <f>IFERROR(INDEX(Sales!$B$6:$F$5005,$T1851,MATCH(X$10,Sales!$B$5:$F$5,0)),"")</f>
        <v>0</v>
      </c>
      <c r="Y1851" s="220">
        <f>IFERROR(INDEX(Sales!$B$6:$F$5005,$T1851,MATCH(Y$10,Sales!$B$5:$F$5,0)),"")</f>
        <v>0</v>
      </c>
      <c r="Z1851" s="201"/>
      <c r="AA1851" s="201"/>
      <c r="AB1851" s="201" t="str">
        <f t="shared" si="174"/>
        <v>No</v>
      </c>
      <c r="AC1851" s="201" t="str">
        <f t="shared" si="175"/>
        <v/>
      </c>
      <c r="AD1851" s="201" t="str">
        <f t="shared" si="173"/>
        <v/>
      </c>
      <c r="AE1851" s="202" t="str">
        <f t="shared" si="176"/>
        <v/>
      </c>
      <c r="AF1851" s="202" t="str">
        <f t="shared" si="177"/>
        <v/>
      </c>
      <c r="AG1851" s="202" t="str">
        <f t="shared" si="178"/>
        <v/>
      </c>
      <c r="AH1851" s="202"/>
      <c r="AI1851" s="1"/>
      <c r="AJ1851" s="217"/>
      <c r="AK1851" s="217"/>
      <c r="AL1851" s="217"/>
      <c r="AM1851" s="217"/>
      <c r="AO1851" s="217"/>
    </row>
    <row r="1852" spans="20:41" x14ac:dyDescent="0.25">
      <c r="T1852" s="200">
        <v>1842</v>
      </c>
      <c r="U1852" s="197">
        <f>IFERROR(INDEX(Sales!$B$6:$F$5005,$T1852,MATCH(U$10,Sales!$B$5:$F$5,0)),"")</f>
        <v>0</v>
      </c>
      <c r="V1852" s="196">
        <f>IFERROR(INDEX(Sales!$B$6:$F$5005,$T1852,MATCH(V$10,Sales!$B$5:$F$5,0)),"")</f>
        <v>0</v>
      </c>
      <c r="W1852" s="196">
        <f>IFERROR(INDEX(Sales!$B$6:$F$5005,$T1852,MATCH(W$10,Sales!$B$5:$F$5,0)),"")</f>
        <v>0</v>
      </c>
      <c r="X1852" s="196">
        <f>IFERROR(INDEX(Sales!$B$6:$F$5005,$T1852,MATCH(X$10,Sales!$B$5:$F$5,0)),"")</f>
        <v>0</v>
      </c>
      <c r="Y1852" s="220">
        <f>IFERROR(INDEX(Sales!$B$6:$F$5005,$T1852,MATCH(Y$10,Sales!$B$5:$F$5,0)),"")</f>
        <v>0</v>
      </c>
      <c r="Z1852" s="201"/>
      <c r="AA1852" s="201"/>
      <c r="AB1852" s="201" t="str">
        <f t="shared" si="174"/>
        <v>No</v>
      </c>
      <c r="AC1852" s="201" t="str">
        <f t="shared" si="175"/>
        <v/>
      </c>
      <c r="AD1852" s="201" t="str">
        <f t="shared" si="173"/>
        <v/>
      </c>
      <c r="AE1852" s="202" t="str">
        <f t="shared" si="176"/>
        <v/>
      </c>
      <c r="AF1852" s="202" t="str">
        <f t="shared" si="177"/>
        <v/>
      </c>
      <c r="AG1852" s="202" t="str">
        <f t="shared" si="178"/>
        <v/>
      </c>
      <c r="AH1852" s="202"/>
      <c r="AI1852" s="1"/>
      <c r="AJ1852" s="217"/>
      <c r="AK1852" s="217"/>
      <c r="AL1852" s="217"/>
      <c r="AM1852" s="217"/>
      <c r="AO1852" s="217"/>
    </row>
    <row r="1853" spans="20:41" x14ac:dyDescent="0.25">
      <c r="T1853" s="200">
        <v>1843</v>
      </c>
      <c r="U1853" s="197">
        <f>IFERROR(INDEX(Sales!$B$6:$F$5005,$T1853,MATCH(U$10,Sales!$B$5:$F$5,0)),"")</f>
        <v>0</v>
      </c>
      <c r="V1853" s="196">
        <f>IFERROR(INDEX(Sales!$B$6:$F$5005,$T1853,MATCH(V$10,Sales!$B$5:$F$5,0)),"")</f>
        <v>0</v>
      </c>
      <c r="W1853" s="196">
        <f>IFERROR(INDEX(Sales!$B$6:$F$5005,$T1853,MATCH(W$10,Sales!$B$5:$F$5,0)),"")</f>
        <v>0</v>
      </c>
      <c r="X1853" s="196">
        <f>IFERROR(INDEX(Sales!$B$6:$F$5005,$T1853,MATCH(X$10,Sales!$B$5:$F$5,0)),"")</f>
        <v>0</v>
      </c>
      <c r="Y1853" s="220">
        <f>IFERROR(INDEX(Sales!$B$6:$F$5005,$T1853,MATCH(Y$10,Sales!$B$5:$F$5,0)),"")</f>
        <v>0</v>
      </c>
      <c r="Z1853" s="201"/>
      <c r="AA1853" s="201"/>
      <c r="AB1853" s="201" t="str">
        <f t="shared" si="174"/>
        <v>No</v>
      </c>
      <c r="AC1853" s="201" t="str">
        <f t="shared" si="175"/>
        <v/>
      </c>
      <c r="AD1853" s="201" t="str">
        <f t="shared" si="173"/>
        <v/>
      </c>
      <c r="AE1853" s="202" t="str">
        <f t="shared" si="176"/>
        <v/>
      </c>
      <c r="AF1853" s="202" t="str">
        <f t="shared" si="177"/>
        <v/>
      </c>
      <c r="AG1853" s="202" t="str">
        <f t="shared" si="178"/>
        <v/>
      </c>
      <c r="AH1853" s="202"/>
      <c r="AI1853" s="1"/>
      <c r="AJ1853" s="217"/>
      <c r="AK1853" s="217"/>
      <c r="AL1853" s="217"/>
      <c r="AM1853" s="217"/>
      <c r="AO1853" s="217"/>
    </row>
    <row r="1854" spans="20:41" x14ac:dyDescent="0.25">
      <c r="T1854" s="200">
        <v>1844</v>
      </c>
      <c r="U1854" s="197">
        <f>IFERROR(INDEX(Sales!$B$6:$F$5005,$T1854,MATCH(U$10,Sales!$B$5:$F$5,0)),"")</f>
        <v>0</v>
      </c>
      <c r="V1854" s="196">
        <f>IFERROR(INDEX(Sales!$B$6:$F$5005,$T1854,MATCH(V$10,Sales!$B$5:$F$5,0)),"")</f>
        <v>0</v>
      </c>
      <c r="W1854" s="196">
        <f>IFERROR(INDEX(Sales!$B$6:$F$5005,$T1854,MATCH(W$10,Sales!$B$5:$F$5,0)),"")</f>
        <v>0</v>
      </c>
      <c r="X1854" s="196">
        <f>IFERROR(INDEX(Sales!$B$6:$F$5005,$T1854,MATCH(X$10,Sales!$B$5:$F$5,0)),"")</f>
        <v>0</v>
      </c>
      <c r="Y1854" s="220">
        <f>IFERROR(INDEX(Sales!$B$6:$F$5005,$T1854,MATCH(Y$10,Sales!$B$5:$F$5,0)),"")</f>
        <v>0</v>
      </c>
      <c r="Z1854" s="201"/>
      <c r="AA1854" s="201"/>
      <c r="AB1854" s="201" t="str">
        <f t="shared" si="174"/>
        <v>No</v>
      </c>
      <c r="AC1854" s="201" t="str">
        <f t="shared" si="175"/>
        <v/>
      </c>
      <c r="AD1854" s="201" t="str">
        <f t="shared" si="173"/>
        <v/>
      </c>
      <c r="AE1854" s="202" t="str">
        <f t="shared" si="176"/>
        <v/>
      </c>
      <c r="AF1854" s="202" t="str">
        <f t="shared" si="177"/>
        <v/>
      </c>
      <c r="AG1854" s="202" t="str">
        <f t="shared" si="178"/>
        <v/>
      </c>
      <c r="AH1854" s="202"/>
      <c r="AI1854" s="1"/>
      <c r="AJ1854" s="217"/>
      <c r="AK1854" s="217"/>
      <c r="AL1854" s="217"/>
      <c r="AM1854" s="217"/>
      <c r="AO1854" s="217"/>
    </row>
    <row r="1855" spans="20:41" x14ac:dyDescent="0.25">
      <c r="T1855" s="200">
        <v>1845</v>
      </c>
      <c r="U1855" s="197">
        <f>IFERROR(INDEX(Sales!$B$6:$F$5005,$T1855,MATCH(U$10,Sales!$B$5:$F$5,0)),"")</f>
        <v>0</v>
      </c>
      <c r="V1855" s="196">
        <f>IFERROR(INDEX(Sales!$B$6:$F$5005,$T1855,MATCH(V$10,Sales!$B$5:$F$5,0)),"")</f>
        <v>0</v>
      </c>
      <c r="W1855" s="196">
        <f>IFERROR(INDEX(Sales!$B$6:$F$5005,$T1855,MATCH(W$10,Sales!$B$5:$F$5,0)),"")</f>
        <v>0</v>
      </c>
      <c r="X1855" s="196">
        <f>IFERROR(INDEX(Sales!$B$6:$F$5005,$T1855,MATCH(X$10,Sales!$B$5:$F$5,0)),"")</f>
        <v>0</v>
      </c>
      <c r="Y1855" s="220">
        <f>IFERROR(INDEX(Sales!$B$6:$F$5005,$T1855,MATCH(Y$10,Sales!$B$5:$F$5,0)),"")</f>
        <v>0</v>
      </c>
      <c r="Z1855" s="201"/>
      <c r="AA1855" s="201"/>
      <c r="AB1855" s="201" t="str">
        <f t="shared" si="174"/>
        <v>No</v>
      </c>
      <c r="AC1855" s="201" t="str">
        <f t="shared" si="175"/>
        <v/>
      </c>
      <c r="AD1855" s="201" t="str">
        <f t="shared" si="173"/>
        <v/>
      </c>
      <c r="AE1855" s="202" t="str">
        <f t="shared" si="176"/>
        <v/>
      </c>
      <c r="AF1855" s="202" t="str">
        <f t="shared" si="177"/>
        <v/>
      </c>
      <c r="AG1855" s="202" t="str">
        <f t="shared" si="178"/>
        <v/>
      </c>
      <c r="AH1855" s="202"/>
      <c r="AI1855" s="1"/>
      <c r="AJ1855" s="217"/>
      <c r="AK1855" s="217"/>
      <c r="AL1855" s="217"/>
      <c r="AM1855" s="217"/>
      <c r="AO1855" s="217"/>
    </row>
    <row r="1856" spans="20:41" x14ac:dyDescent="0.25">
      <c r="T1856" s="200">
        <v>1846</v>
      </c>
      <c r="U1856" s="197">
        <f>IFERROR(INDEX(Sales!$B$6:$F$5005,$T1856,MATCH(U$10,Sales!$B$5:$F$5,0)),"")</f>
        <v>0</v>
      </c>
      <c r="V1856" s="196">
        <f>IFERROR(INDEX(Sales!$B$6:$F$5005,$T1856,MATCH(V$10,Sales!$B$5:$F$5,0)),"")</f>
        <v>0</v>
      </c>
      <c r="W1856" s="196">
        <f>IFERROR(INDEX(Sales!$B$6:$F$5005,$T1856,MATCH(W$10,Sales!$B$5:$F$5,0)),"")</f>
        <v>0</v>
      </c>
      <c r="X1856" s="196">
        <f>IFERROR(INDEX(Sales!$B$6:$F$5005,$T1856,MATCH(X$10,Sales!$B$5:$F$5,0)),"")</f>
        <v>0</v>
      </c>
      <c r="Y1856" s="220">
        <f>IFERROR(INDEX(Sales!$B$6:$F$5005,$T1856,MATCH(Y$10,Sales!$B$5:$F$5,0)),"")</f>
        <v>0</v>
      </c>
      <c r="Z1856" s="201"/>
      <c r="AA1856" s="201"/>
      <c r="AB1856" s="201" t="str">
        <f t="shared" si="174"/>
        <v>No</v>
      </c>
      <c r="AC1856" s="201" t="str">
        <f t="shared" si="175"/>
        <v/>
      </c>
      <c r="AD1856" s="201" t="str">
        <f t="shared" si="173"/>
        <v/>
      </c>
      <c r="AE1856" s="202" t="str">
        <f t="shared" si="176"/>
        <v/>
      </c>
      <c r="AF1856" s="202" t="str">
        <f t="shared" si="177"/>
        <v/>
      </c>
      <c r="AG1856" s="202" t="str">
        <f t="shared" si="178"/>
        <v/>
      </c>
      <c r="AH1856" s="202"/>
      <c r="AI1856" s="1"/>
      <c r="AJ1856" s="217"/>
      <c r="AK1856" s="217"/>
      <c r="AL1856" s="217"/>
      <c r="AM1856" s="217"/>
      <c r="AO1856" s="217"/>
    </row>
    <row r="1857" spans="20:41" x14ac:dyDescent="0.25">
      <c r="T1857" s="200">
        <v>1847</v>
      </c>
      <c r="U1857" s="197">
        <f>IFERROR(INDEX(Sales!$B$6:$F$5005,$T1857,MATCH(U$10,Sales!$B$5:$F$5,0)),"")</f>
        <v>0</v>
      </c>
      <c r="V1857" s="196">
        <f>IFERROR(INDEX(Sales!$B$6:$F$5005,$T1857,MATCH(V$10,Sales!$B$5:$F$5,0)),"")</f>
        <v>0</v>
      </c>
      <c r="W1857" s="196">
        <f>IFERROR(INDEX(Sales!$B$6:$F$5005,$T1857,MATCH(W$10,Sales!$B$5:$F$5,0)),"")</f>
        <v>0</v>
      </c>
      <c r="X1857" s="196">
        <f>IFERROR(INDEX(Sales!$B$6:$F$5005,$T1857,MATCH(X$10,Sales!$B$5:$F$5,0)),"")</f>
        <v>0</v>
      </c>
      <c r="Y1857" s="220">
        <f>IFERROR(INDEX(Sales!$B$6:$F$5005,$T1857,MATCH(Y$10,Sales!$B$5:$F$5,0)),"")</f>
        <v>0</v>
      </c>
      <c r="Z1857" s="201"/>
      <c r="AA1857" s="201"/>
      <c r="AB1857" s="201" t="str">
        <f t="shared" si="174"/>
        <v>No</v>
      </c>
      <c r="AC1857" s="201" t="str">
        <f t="shared" si="175"/>
        <v/>
      </c>
      <c r="AD1857" s="201" t="str">
        <f t="shared" si="173"/>
        <v/>
      </c>
      <c r="AE1857" s="202" t="str">
        <f t="shared" si="176"/>
        <v/>
      </c>
      <c r="AF1857" s="202" t="str">
        <f t="shared" si="177"/>
        <v/>
      </c>
      <c r="AG1857" s="202" t="str">
        <f t="shared" si="178"/>
        <v/>
      </c>
      <c r="AH1857" s="202"/>
      <c r="AI1857" s="1"/>
      <c r="AJ1857" s="217"/>
      <c r="AK1857" s="217"/>
      <c r="AL1857" s="217"/>
      <c r="AM1857" s="217"/>
      <c r="AO1857" s="217"/>
    </row>
    <row r="1858" spans="20:41" x14ac:dyDescent="0.25">
      <c r="T1858" s="200">
        <v>1848</v>
      </c>
      <c r="U1858" s="197">
        <f>IFERROR(INDEX(Sales!$B$6:$F$5005,$T1858,MATCH(U$10,Sales!$B$5:$F$5,0)),"")</f>
        <v>0</v>
      </c>
      <c r="V1858" s="196">
        <f>IFERROR(INDEX(Sales!$B$6:$F$5005,$T1858,MATCH(V$10,Sales!$B$5:$F$5,0)),"")</f>
        <v>0</v>
      </c>
      <c r="W1858" s="196">
        <f>IFERROR(INDEX(Sales!$B$6:$F$5005,$T1858,MATCH(W$10,Sales!$B$5:$F$5,0)),"")</f>
        <v>0</v>
      </c>
      <c r="X1858" s="196">
        <f>IFERROR(INDEX(Sales!$B$6:$F$5005,$T1858,MATCH(X$10,Sales!$B$5:$F$5,0)),"")</f>
        <v>0</v>
      </c>
      <c r="Y1858" s="220">
        <f>IFERROR(INDEX(Sales!$B$6:$F$5005,$T1858,MATCH(Y$10,Sales!$B$5:$F$5,0)),"")</f>
        <v>0</v>
      </c>
      <c r="Z1858" s="201"/>
      <c r="AA1858" s="201"/>
      <c r="AB1858" s="201" t="str">
        <f t="shared" si="174"/>
        <v>No</v>
      </c>
      <c r="AC1858" s="201" t="str">
        <f t="shared" si="175"/>
        <v/>
      </c>
      <c r="AD1858" s="201" t="str">
        <f t="shared" si="173"/>
        <v/>
      </c>
      <c r="AE1858" s="202" t="str">
        <f t="shared" si="176"/>
        <v/>
      </c>
      <c r="AF1858" s="202" t="str">
        <f t="shared" si="177"/>
        <v/>
      </c>
      <c r="AG1858" s="202" t="str">
        <f t="shared" si="178"/>
        <v/>
      </c>
      <c r="AH1858" s="202"/>
      <c r="AI1858" s="1"/>
      <c r="AJ1858" s="217"/>
      <c r="AK1858" s="217"/>
      <c r="AL1858" s="217"/>
      <c r="AM1858" s="217"/>
      <c r="AO1858" s="217"/>
    </row>
    <row r="1859" spans="20:41" x14ac:dyDescent="0.25">
      <c r="T1859" s="200">
        <v>1849</v>
      </c>
      <c r="U1859" s="197">
        <f>IFERROR(INDEX(Sales!$B$6:$F$5005,$T1859,MATCH(U$10,Sales!$B$5:$F$5,0)),"")</f>
        <v>0</v>
      </c>
      <c r="V1859" s="196">
        <f>IFERROR(INDEX(Sales!$B$6:$F$5005,$T1859,MATCH(V$10,Sales!$B$5:$F$5,0)),"")</f>
        <v>0</v>
      </c>
      <c r="W1859" s="196">
        <f>IFERROR(INDEX(Sales!$B$6:$F$5005,$T1859,MATCH(W$10,Sales!$B$5:$F$5,0)),"")</f>
        <v>0</v>
      </c>
      <c r="X1859" s="196">
        <f>IFERROR(INDEX(Sales!$B$6:$F$5005,$T1859,MATCH(X$10,Sales!$B$5:$F$5,0)),"")</f>
        <v>0</v>
      </c>
      <c r="Y1859" s="220">
        <f>IFERROR(INDEX(Sales!$B$6:$F$5005,$T1859,MATCH(Y$10,Sales!$B$5:$F$5,0)),"")</f>
        <v>0</v>
      </c>
      <c r="Z1859" s="201"/>
      <c r="AA1859" s="201"/>
      <c r="AB1859" s="201" t="str">
        <f t="shared" si="174"/>
        <v>No</v>
      </c>
      <c r="AC1859" s="201" t="str">
        <f t="shared" si="175"/>
        <v/>
      </c>
      <c r="AD1859" s="201" t="str">
        <f t="shared" si="173"/>
        <v/>
      </c>
      <c r="AE1859" s="202" t="str">
        <f t="shared" si="176"/>
        <v/>
      </c>
      <c r="AF1859" s="202" t="str">
        <f t="shared" si="177"/>
        <v/>
      </c>
      <c r="AG1859" s="202" t="str">
        <f t="shared" si="178"/>
        <v/>
      </c>
      <c r="AH1859" s="202"/>
      <c r="AI1859" s="1"/>
      <c r="AJ1859" s="217"/>
      <c r="AK1859" s="217"/>
      <c r="AL1859" s="217"/>
      <c r="AM1859" s="217"/>
      <c r="AO1859" s="217"/>
    </row>
    <row r="1860" spans="20:41" x14ac:dyDescent="0.25">
      <c r="T1860" s="200">
        <v>1850</v>
      </c>
      <c r="U1860" s="197">
        <f>IFERROR(INDEX(Sales!$B$6:$F$5005,$T1860,MATCH(U$10,Sales!$B$5:$F$5,0)),"")</f>
        <v>0</v>
      </c>
      <c r="V1860" s="196">
        <f>IFERROR(INDEX(Sales!$B$6:$F$5005,$T1860,MATCH(V$10,Sales!$B$5:$F$5,0)),"")</f>
        <v>0</v>
      </c>
      <c r="W1860" s="196">
        <f>IFERROR(INDEX(Sales!$B$6:$F$5005,$T1860,MATCH(W$10,Sales!$B$5:$F$5,0)),"")</f>
        <v>0</v>
      </c>
      <c r="X1860" s="196">
        <f>IFERROR(INDEX(Sales!$B$6:$F$5005,$T1860,MATCH(X$10,Sales!$B$5:$F$5,0)),"")</f>
        <v>0</v>
      </c>
      <c r="Y1860" s="220">
        <f>IFERROR(INDEX(Sales!$B$6:$F$5005,$T1860,MATCH(Y$10,Sales!$B$5:$F$5,0)),"")</f>
        <v>0</v>
      </c>
      <c r="Z1860" s="201"/>
      <c r="AA1860" s="201"/>
      <c r="AB1860" s="201" t="str">
        <f t="shared" si="174"/>
        <v>No</v>
      </c>
      <c r="AC1860" s="201" t="str">
        <f t="shared" si="175"/>
        <v/>
      </c>
      <c r="AD1860" s="201" t="str">
        <f t="shared" si="173"/>
        <v/>
      </c>
      <c r="AE1860" s="202" t="str">
        <f t="shared" si="176"/>
        <v/>
      </c>
      <c r="AF1860" s="202" t="str">
        <f t="shared" si="177"/>
        <v/>
      </c>
      <c r="AG1860" s="202" t="str">
        <f t="shared" si="178"/>
        <v/>
      </c>
      <c r="AH1860" s="202"/>
      <c r="AI1860" s="1"/>
      <c r="AJ1860" s="217"/>
      <c r="AK1860" s="217"/>
      <c r="AL1860" s="217"/>
      <c r="AM1860" s="217"/>
      <c r="AO1860" s="217"/>
    </row>
    <row r="1861" spans="20:41" x14ac:dyDescent="0.25">
      <c r="T1861" s="200">
        <v>1851</v>
      </c>
      <c r="U1861" s="197">
        <f>IFERROR(INDEX(Sales!$B$6:$F$5005,$T1861,MATCH(U$10,Sales!$B$5:$F$5,0)),"")</f>
        <v>0</v>
      </c>
      <c r="V1861" s="196">
        <f>IFERROR(INDEX(Sales!$B$6:$F$5005,$T1861,MATCH(V$10,Sales!$B$5:$F$5,0)),"")</f>
        <v>0</v>
      </c>
      <c r="W1861" s="196">
        <f>IFERROR(INDEX(Sales!$B$6:$F$5005,$T1861,MATCH(W$10,Sales!$B$5:$F$5,0)),"")</f>
        <v>0</v>
      </c>
      <c r="X1861" s="196">
        <f>IFERROR(INDEX(Sales!$B$6:$F$5005,$T1861,MATCH(X$10,Sales!$B$5:$F$5,0)),"")</f>
        <v>0</v>
      </c>
      <c r="Y1861" s="220">
        <f>IFERROR(INDEX(Sales!$B$6:$F$5005,$T1861,MATCH(Y$10,Sales!$B$5:$F$5,0)),"")</f>
        <v>0</v>
      </c>
      <c r="Z1861" s="201"/>
      <c r="AA1861" s="201"/>
      <c r="AB1861" s="201" t="str">
        <f t="shared" si="174"/>
        <v>No</v>
      </c>
      <c r="AC1861" s="201" t="str">
        <f t="shared" si="175"/>
        <v/>
      </c>
      <c r="AD1861" s="201" t="str">
        <f t="shared" si="173"/>
        <v/>
      </c>
      <c r="AE1861" s="202" t="str">
        <f t="shared" si="176"/>
        <v/>
      </c>
      <c r="AF1861" s="202" t="str">
        <f t="shared" si="177"/>
        <v/>
      </c>
      <c r="AG1861" s="202" t="str">
        <f t="shared" si="178"/>
        <v/>
      </c>
      <c r="AH1861" s="202"/>
      <c r="AI1861" s="1"/>
      <c r="AJ1861" s="217"/>
      <c r="AK1861" s="217"/>
      <c r="AL1861" s="217"/>
      <c r="AM1861" s="217"/>
      <c r="AO1861" s="217"/>
    </row>
    <row r="1862" spans="20:41" x14ac:dyDescent="0.25">
      <c r="T1862" s="200">
        <v>1852</v>
      </c>
      <c r="U1862" s="197">
        <f>IFERROR(INDEX(Sales!$B$6:$F$5005,$T1862,MATCH(U$10,Sales!$B$5:$F$5,0)),"")</f>
        <v>0</v>
      </c>
      <c r="V1862" s="196">
        <f>IFERROR(INDEX(Sales!$B$6:$F$5005,$T1862,MATCH(V$10,Sales!$B$5:$F$5,0)),"")</f>
        <v>0</v>
      </c>
      <c r="W1862" s="196">
        <f>IFERROR(INDEX(Sales!$B$6:$F$5005,$T1862,MATCH(W$10,Sales!$B$5:$F$5,0)),"")</f>
        <v>0</v>
      </c>
      <c r="X1862" s="196">
        <f>IFERROR(INDEX(Sales!$B$6:$F$5005,$T1862,MATCH(X$10,Sales!$B$5:$F$5,0)),"")</f>
        <v>0</v>
      </c>
      <c r="Y1862" s="220">
        <f>IFERROR(INDEX(Sales!$B$6:$F$5005,$T1862,MATCH(Y$10,Sales!$B$5:$F$5,0)),"")</f>
        <v>0</v>
      </c>
      <c r="Z1862" s="201"/>
      <c r="AA1862" s="201"/>
      <c r="AB1862" s="201" t="str">
        <f t="shared" si="174"/>
        <v>No</v>
      </c>
      <c r="AC1862" s="201" t="str">
        <f t="shared" si="175"/>
        <v/>
      </c>
      <c r="AD1862" s="201" t="str">
        <f t="shared" si="173"/>
        <v/>
      </c>
      <c r="AE1862" s="202" t="str">
        <f t="shared" si="176"/>
        <v/>
      </c>
      <c r="AF1862" s="202" t="str">
        <f t="shared" si="177"/>
        <v/>
      </c>
      <c r="AG1862" s="202" t="str">
        <f t="shared" si="178"/>
        <v/>
      </c>
      <c r="AH1862" s="202"/>
      <c r="AI1862" s="1"/>
      <c r="AJ1862" s="217"/>
      <c r="AK1862" s="217"/>
      <c r="AL1862" s="217"/>
      <c r="AM1862" s="217"/>
      <c r="AO1862" s="217"/>
    </row>
    <row r="1863" spans="20:41" x14ac:dyDescent="0.25">
      <c r="T1863" s="200">
        <v>1853</v>
      </c>
      <c r="U1863" s="197">
        <f>IFERROR(INDEX(Sales!$B$6:$F$5005,$T1863,MATCH(U$10,Sales!$B$5:$F$5,0)),"")</f>
        <v>0</v>
      </c>
      <c r="V1863" s="196">
        <f>IFERROR(INDEX(Sales!$B$6:$F$5005,$T1863,MATCH(V$10,Sales!$B$5:$F$5,0)),"")</f>
        <v>0</v>
      </c>
      <c r="W1863" s="196">
        <f>IFERROR(INDEX(Sales!$B$6:$F$5005,$T1863,MATCH(W$10,Sales!$B$5:$F$5,0)),"")</f>
        <v>0</v>
      </c>
      <c r="X1863" s="196">
        <f>IFERROR(INDEX(Sales!$B$6:$F$5005,$T1863,MATCH(X$10,Sales!$B$5:$F$5,0)),"")</f>
        <v>0</v>
      </c>
      <c r="Y1863" s="220">
        <f>IFERROR(INDEX(Sales!$B$6:$F$5005,$T1863,MATCH(Y$10,Sales!$B$5:$F$5,0)),"")</f>
        <v>0</v>
      </c>
      <c r="Z1863" s="201"/>
      <c r="AA1863" s="201"/>
      <c r="AB1863" s="201" t="str">
        <f t="shared" si="174"/>
        <v>No</v>
      </c>
      <c r="AC1863" s="201" t="str">
        <f t="shared" si="175"/>
        <v/>
      </c>
      <c r="AD1863" s="201" t="str">
        <f t="shared" si="173"/>
        <v/>
      </c>
      <c r="AE1863" s="202" t="str">
        <f t="shared" si="176"/>
        <v/>
      </c>
      <c r="AF1863" s="202" t="str">
        <f t="shared" si="177"/>
        <v/>
      </c>
      <c r="AG1863" s="202" t="str">
        <f t="shared" si="178"/>
        <v/>
      </c>
      <c r="AH1863" s="202"/>
      <c r="AI1863" s="1"/>
      <c r="AJ1863" s="217"/>
      <c r="AK1863" s="217"/>
      <c r="AL1863" s="217"/>
      <c r="AM1863" s="217"/>
      <c r="AO1863" s="217"/>
    </row>
    <row r="1864" spans="20:41" x14ac:dyDescent="0.25">
      <c r="T1864" s="200">
        <v>1854</v>
      </c>
      <c r="U1864" s="197">
        <f>IFERROR(INDEX(Sales!$B$6:$F$5005,$T1864,MATCH(U$10,Sales!$B$5:$F$5,0)),"")</f>
        <v>0</v>
      </c>
      <c r="V1864" s="196">
        <f>IFERROR(INDEX(Sales!$B$6:$F$5005,$T1864,MATCH(V$10,Sales!$B$5:$F$5,0)),"")</f>
        <v>0</v>
      </c>
      <c r="W1864" s="196">
        <f>IFERROR(INDEX(Sales!$B$6:$F$5005,$T1864,MATCH(W$10,Sales!$B$5:$F$5,0)),"")</f>
        <v>0</v>
      </c>
      <c r="X1864" s="196">
        <f>IFERROR(INDEX(Sales!$B$6:$F$5005,$T1864,MATCH(X$10,Sales!$B$5:$F$5,0)),"")</f>
        <v>0</v>
      </c>
      <c r="Y1864" s="220">
        <f>IFERROR(INDEX(Sales!$B$6:$F$5005,$T1864,MATCH(Y$10,Sales!$B$5:$F$5,0)),"")</f>
        <v>0</v>
      </c>
      <c r="Z1864" s="201"/>
      <c r="AA1864" s="201"/>
      <c r="AB1864" s="201" t="str">
        <f t="shared" si="174"/>
        <v>No</v>
      </c>
      <c r="AC1864" s="201" t="str">
        <f t="shared" si="175"/>
        <v/>
      </c>
      <c r="AD1864" s="201" t="str">
        <f t="shared" si="173"/>
        <v/>
      </c>
      <c r="AE1864" s="202" t="str">
        <f t="shared" si="176"/>
        <v/>
      </c>
      <c r="AF1864" s="202" t="str">
        <f t="shared" si="177"/>
        <v/>
      </c>
      <c r="AG1864" s="202" t="str">
        <f t="shared" si="178"/>
        <v/>
      </c>
      <c r="AH1864" s="202"/>
      <c r="AI1864" s="1"/>
      <c r="AJ1864" s="217"/>
      <c r="AK1864" s="217"/>
      <c r="AL1864" s="217"/>
      <c r="AM1864" s="217"/>
      <c r="AO1864" s="217"/>
    </row>
    <row r="1865" spans="20:41" x14ac:dyDescent="0.25">
      <c r="T1865" s="200">
        <v>1855</v>
      </c>
      <c r="U1865" s="197">
        <f>IFERROR(INDEX(Sales!$B$6:$F$5005,$T1865,MATCH(U$10,Sales!$B$5:$F$5,0)),"")</f>
        <v>0</v>
      </c>
      <c r="V1865" s="196">
        <f>IFERROR(INDEX(Sales!$B$6:$F$5005,$T1865,MATCH(V$10,Sales!$B$5:$F$5,0)),"")</f>
        <v>0</v>
      </c>
      <c r="W1865" s="196">
        <f>IFERROR(INDEX(Sales!$B$6:$F$5005,$T1865,MATCH(W$10,Sales!$B$5:$F$5,0)),"")</f>
        <v>0</v>
      </c>
      <c r="X1865" s="196">
        <f>IFERROR(INDEX(Sales!$B$6:$F$5005,$T1865,MATCH(X$10,Sales!$B$5:$F$5,0)),"")</f>
        <v>0</v>
      </c>
      <c r="Y1865" s="220">
        <f>IFERROR(INDEX(Sales!$B$6:$F$5005,$T1865,MATCH(Y$10,Sales!$B$5:$F$5,0)),"")</f>
        <v>0</v>
      </c>
      <c r="Z1865" s="201"/>
      <c r="AA1865" s="201"/>
      <c r="AB1865" s="201" t="str">
        <f t="shared" si="174"/>
        <v>No</v>
      </c>
      <c r="AC1865" s="201" t="str">
        <f t="shared" si="175"/>
        <v/>
      </c>
      <c r="AD1865" s="201" t="str">
        <f t="shared" si="173"/>
        <v/>
      </c>
      <c r="AE1865" s="202" t="str">
        <f t="shared" si="176"/>
        <v/>
      </c>
      <c r="AF1865" s="202" t="str">
        <f t="shared" si="177"/>
        <v/>
      </c>
      <c r="AG1865" s="202" t="str">
        <f t="shared" si="178"/>
        <v/>
      </c>
      <c r="AH1865" s="202"/>
      <c r="AI1865" s="1"/>
      <c r="AJ1865" s="217"/>
      <c r="AK1865" s="217"/>
      <c r="AL1865" s="217"/>
      <c r="AM1865" s="217"/>
      <c r="AO1865" s="217"/>
    </row>
    <row r="1866" spans="20:41" x14ac:dyDescent="0.25">
      <c r="T1866" s="200">
        <v>1856</v>
      </c>
      <c r="U1866" s="197">
        <f>IFERROR(INDEX(Sales!$B$6:$F$5005,$T1866,MATCH(U$10,Sales!$B$5:$F$5,0)),"")</f>
        <v>0</v>
      </c>
      <c r="V1866" s="196">
        <f>IFERROR(INDEX(Sales!$B$6:$F$5005,$T1866,MATCH(V$10,Sales!$B$5:$F$5,0)),"")</f>
        <v>0</v>
      </c>
      <c r="W1866" s="196">
        <f>IFERROR(INDEX(Sales!$B$6:$F$5005,$T1866,MATCH(W$10,Sales!$B$5:$F$5,0)),"")</f>
        <v>0</v>
      </c>
      <c r="X1866" s="196">
        <f>IFERROR(INDEX(Sales!$B$6:$F$5005,$T1866,MATCH(X$10,Sales!$B$5:$F$5,0)),"")</f>
        <v>0</v>
      </c>
      <c r="Y1866" s="220">
        <f>IFERROR(INDEX(Sales!$B$6:$F$5005,$T1866,MATCH(Y$10,Sales!$B$5:$F$5,0)),"")</f>
        <v>0</v>
      </c>
      <c r="Z1866" s="201"/>
      <c r="AA1866" s="201"/>
      <c r="AB1866" s="201" t="str">
        <f t="shared" si="174"/>
        <v>No</v>
      </c>
      <c r="AC1866" s="201" t="str">
        <f t="shared" si="175"/>
        <v/>
      </c>
      <c r="AD1866" s="201" t="str">
        <f t="shared" si="173"/>
        <v/>
      </c>
      <c r="AE1866" s="202" t="str">
        <f t="shared" si="176"/>
        <v/>
      </c>
      <c r="AF1866" s="202" t="str">
        <f t="shared" si="177"/>
        <v/>
      </c>
      <c r="AG1866" s="202" t="str">
        <f t="shared" si="178"/>
        <v/>
      </c>
      <c r="AH1866" s="202"/>
      <c r="AI1866" s="1"/>
      <c r="AJ1866" s="217"/>
      <c r="AK1866" s="217"/>
      <c r="AL1866" s="217"/>
      <c r="AM1866" s="217"/>
      <c r="AO1866" s="217"/>
    </row>
    <row r="1867" spans="20:41" x14ac:dyDescent="0.25">
      <c r="T1867" s="200">
        <v>1857</v>
      </c>
      <c r="U1867" s="197">
        <f>IFERROR(INDEX(Sales!$B$6:$F$5005,$T1867,MATCH(U$10,Sales!$B$5:$F$5,0)),"")</f>
        <v>0</v>
      </c>
      <c r="V1867" s="196">
        <f>IFERROR(INDEX(Sales!$B$6:$F$5005,$T1867,MATCH(V$10,Sales!$B$5:$F$5,0)),"")</f>
        <v>0</v>
      </c>
      <c r="W1867" s="196">
        <f>IFERROR(INDEX(Sales!$B$6:$F$5005,$T1867,MATCH(W$10,Sales!$B$5:$F$5,0)),"")</f>
        <v>0</v>
      </c>
      <c r="X1867" s="196">
        <f>IFERROR(INDEX(Sales!$B$6:$F$5005,$T1867,MATCH(X$10,Sales!$B$5:$F$5,0)),"")</f>
        <v>0</v>
      </c>
      <c r="Y1867" s="220">
        <f>IFERROR(INDEX(Sales!$B$6:$F$5005,$T1867,MATCH(Y$10,Sales!$B$5:$F$5,0)),"")</f>
        <v>0</v>
      </c>
      <c r="Z1867" s="201"/>
      <c r="AA1867" s="201"/>
      <c r="AB1867" s="201" t="str">
        <f t="shared" si="174"/>
        <v>No</v>
      </c>
      <c r="AC1867" s="201" t="str">
        <f t="shared" si="175"/>
        <v/>
      </c>
      <c r="AD1867" s="201" t="str">
        <f t="shared" ref="AD1867:AD1930" si="179">IF($AB1867="No","",SUM($AT$10:$BE$10)/$AR$6)</f>
        <v/>
      </c>
      <c r="AE1867" s="202" t="str">
        <f t="shared" si="176"/>
        <v/>
      </c>
      <c r="AF1867" s="202" t="str">
        <f t="shared" si="177"/>
        <v/>
      </c>
      <c r="AG1867" s="202" t="str">
        <f t="shared" si="178"/>
        <v/>
      </c>
      <c r="AH1867" s="202"/>
      <c r="AI1867" s="1"/>
      <c r="AJ1867" s="217"/>
      <c r="AK1867" s="217"/>
      <c r="AL1867" s="217"/>
      <c r="AM1867" s="217"/>
      <c r="AO1867" s="217"/>
    </row>
    <row r="1868" spans="20:41" x14ac:dyDescent="0.25">
      <c r="T1868" s="200">
        <v>1858</v>
      </c>
      <c r="U1868" s="197">
        <f>IFERROR(INDEX(Sales!$B$6:$F$5005,$T1868,MATCH(U$10,Sales!$B$5:$F$5,0)),"")</f>
        <v>0</v>
      </c>
      <c r="V1868" s="196">
        <f>IFERROR(INDEX(Sales!$B$6:$F$5005,$T1868,MATCH(V$10,Sales!$B$5:$F$5,0)),"")</f>
        <v>0</v>
      </c>
      <c r="W1868" s="196">
        <f>IFERROR(INDEX(Sales!$B$6:$F$5005,$T1868,MATCH(W$10,Sales!$B$5:$F$5,0)),"")</f>
        <v>0</v>
      </c>
      <c r="X1868" s="196">
        <f>IFERROR(INDEX(Sales!$B$6:$F$5005,$T1868,MATCH(X$10,Sales!$B$5:$F$5,0)),"")</f>
        <v>0</v>
      </c>
      <c r="Y1868" s="220">
        <f>IFERROR(INDEX(Sales!$B$6:$F$5005,$T1868,MATCH(Y$10,Sales!$B$5:$F$5,0)),"")</f>
        <v>0</v>
      </c>
      <c r="Z1868" s="201"/>
      <c r="AA1868" s="201"/>
      <c r="AB1868" s="201" t="str">
        <f t="shared" ref="AB1868:AB1931" si="180">IF($U1868=0,"No","Yes")</f>
        <v>No</v>
      </c>
      <c r="AC1868" s="201" t="str">
        <f t="shared" ref="AC1868:AC1931" si="181">IFERROR(IF($AB1868="No","",$Y1868),"")</f>
        <v/>
      </c>
      <c r="AD1868" s="201" t="str">
        <f t="shared" si="179"/>
        <v/>
      </c>
      <c r="AE1868" s="202" t="str">
        <f t="shared" ref="AE1868:AE1931" si="182">IFERROR(IF($AB1868="No","",YEAR($U1868)),"")</f>
        <v/>
      </c>
      <c r="AF1868" s="202" t="str">
        <f t="shared" ref="AF1868:AF1931" si="183">IFERROR(IF($AB1868="No","",MONTH($U1868)),"")</f>
        <v/>
      </c>
      <c r="AG1868" s="202" t="str">
        <f t="shared" ref="AG1868:AG1931" si="184">IFERROR(INDEX($AJ$11:$AK$22,MATCH($AF1868,$AJ$11:$AJ$22,0),2),"")</f>
        <v/>
      </c>
      <c r="AH1868" s="202"/>
      <c r="AI1868" s="1"/>
      <c r="AJ1868" s="217"/>
      <c r="AK1868" s="217"/>
      <c r="AL1868" s="217"/>
      <c r="AM1868" s="217"/>
      <c r="AO1868" s="217"/>
    </row>
    <row r="1869" spans="20:41" x14ac:dyDescent="0.25">
      <c r="T1869" s="200">
        <v>1859</v>
      </c>
      <c r="U1869" s="197">
        <f>IFERROR(INDEX(Sales!$B$6:$F$5005,$T1869,MATCH(U$10,Sales!$B$5:$F$5,0)),"")</f>
        <v>0</v>
      </c>
      <c r="V1869" s="196">
        <f>IFERROR(INDEX(Sales!$B$6:$F$5005,$T1869,MATCH(V$10,Sales!$B$5:$F$5,0)),"")</f>
        <v>0</v>
      </c>
      <c r="W1869" s="196">
        <f>IFERROR(INDEX(Sales!$B$6:$F$5005,$T1869,MATCH(W$10,Sales!$B$5:$F$5,0)),"")</f>
        <v>0</v>
      </c>
      <c r="X1869" s="196">
        <f>IFERROR(INDEX(Sales!$B$6:$F$5005,$T1869,MATCH(X$10,Sales!$B$5:$F$5,0)),"")</f>
        <v>0</v>
      </c>
      <c r="Y1869" s="220">
        <f>IFERROR(INDEX(Sales!$B$6:$F$5005,$T1869,MATCH(Y$10,Sales!$B$5:$F$5,0)),"")</f>
        <v>0</v>
      </c>
      <c r="Z1869" s="201"/>
      <c r="AA1869" s="201"/>
      <c r="AB1869" s="201" t="str">
        <f t="shared" si="180"/>
        <v>No</v>
      </c>
      <c r="AC1869" s="201" t="str">
        <f t="shared" si="181"/>
        <v/>
      </c>
      <c r="AD1869" s="201" t="str">
        <f t="shared" si="179"/>
        <v/>
      </c>
      <c r="AE1869" s="202" t="str">
        <f t="shared" si="182"/>
        <v/>
      </c>
      <c r="AF1869" s="202" t="str">
        <f t="shared" si="183"/>
        <v/>
      </c>
      <c r="AG1869" s="202" t="str">
        <f t="shared" si="184"/>
        <v/>
      </c>
      <c r="AH1869" s="202"/>
      <c r="AI1869" s="1"/>
      <c r="AJ1869" s="217"/>
      <c r="AK1869" s="217"/>
      <c r="AL1869" s="217"/>
      <c r="AM1869" s="217"/>
      <c r="AO1869" s="217"/>
    </row>
    <row r="1870" spans="20:41" x14ac:dyDescent="0.25">
      <c r="T1870" s="200">
        <v>1860</v>
      </c>
      <c r="U1870" s="197">
        <f>IFERROR(INDEX(Sales!$B$6:$F$5005,$T1870,MATCH(U$10,Sales!$B$5:$F$5,0)),"")</f>
        <v>0</v>
      </c>
      <c r="V1870" s="196">
        <f>IFERROR(INDEX(Sales!$B$6:$F$5005,$T1870,MATCH(V$10,Sales!$B$5:$F$5,0)),"")</f>
        <v>0</v>
      </c>
      <c r="W1870" s="196">
        <f>IFERROR(INDEX(Sales!$B$6:$F$5005,$T1870,MATCH(W$10,Sales!$B$5:$F$5,0)),"")</f>
        <v>0</v>
      </c>
      <c r="X1870" s="196">
        <f>IFERROR(INDEX(Sales!$B$6:$F$5005,$T1870,MATCH(X$10,Sales!$B$5:$F$5,0)),"")</f>
        <v>0</v>
      </c>
      <c r="Y1870" s="220">
        <f>IFERROR(INDEX(Sales!$B$6:$F$5005,$T1870,MATCH(Y$10,Sales!$B$5:$F$5,0)),"")</f>
        <v>0</v>
      </c>
      <c r="Z1870" s="201"/>
      <c r="AA1870" s="201"/>
      <c r="AB1870" s="201" t="str">
        <f t="shared" si="180"/>
        <v>No</v>
      </c>
      <c r="AC1870" s="201" t="str">
        <f t="shared" si="181"/>
        <v/>
      </c>
      <c r="AD1870" s="201" t="str">
        <f t="shared" si="179"/>
        <v/>
      </c>
      <c r="AE1870" s="202" t="str">
        <f t="shared" si="182"/>
        <v/>
      </c>
      <c r="AF1870" s="202" t="str">
        <f t="shared" si="183"/>
        <v/>
      </c>
      <c r="AG1870" s="202" t="str">
        <f t="shared" si="184"/>
        <v/>
      </c>
      <c r="AH1870" s="202"/>
      <c r="AI1870" s="1"/>
      <c r="AJ1870" s="217"/>
      <c r="AK1870" s="217"/>
      <c r="AL1870" s="217"/>
      <c r="AM1870" s="217"/>
      <c r="AO1870" s="217"/>
    </row>
    <row r="1871" spans="20:41" x14ac:dyDescent="0.25">
      <c r="T1871" s="200">
        <v>1861</v>
      </c>
      <c r="U1871" s="197">
        <f>IFERROR(INDEX(Sales!$B$6:$F$5005,$T1871,MATCH(U$10,Sales!$B$5:$F$5,0)),"")</f>
        <v>0</v>
      </c>
      <c r="V1871" s="196">
        <f>IFERROR(INDEX(Sales!$B$6:$F$5005,$T1871,MATCH(V$10,Sales!$B$5:$F$5,0)),"")</f>
        <v>0</v>
      </c>
      <c r="W1871" s="196">
        <f>IFERROR(INDEX(Sales!$B$6:$F$5005,$T1871,MATCH(W$10,Sales!$B$5:$F$5,0)),"")</f>
        <v>0</v>
      </c>
      <c r="X1871" s="196">
        <f>IFERROR(INDEX(Sales!$B$6:$F$5005,$T1871,MATCH(X$10,Sales!$B$5:$F$5,0)),"")</f>
        <v>0</v>
      </c>
      <c r="Y1871" s="220">
        <f>IFERROR(INDEX(Sales!$B$6:$F$5005,$T1871,MATCH(Y$10,Sales!$B$5:$F$5,0)),"")</f>
        <v>0</v>
      </c>
      <c r="Z1871" s="201"/>
      <c r="AA1871" s="201"/>
      <c r="AB1871" s="201" t="str">
        <f t="shared" si="180"/>
        <v>No</v>
      </c>
      <c r="AC1871" s="201" t="str">
        <f t="shared" si="181"/>
        <v/>
      </c>
      <c r="AD1871" s="201" t="str">
        <f t="shared" si="179"/>
        <v/>
      </c>
      <c r="AE1871" s="202" t="str">
        <f t="shared" si="182"/>
        <v/>
      </c>
      <c r="AF1871" s="202" t="str">
        <f t="shared" si="183"/>
        <v/>
      </c>
      <c r="AG1871" s="202" t="str">
        <f t="shared" si="184"/>
        <v/>
      </c>
      <c r="AH1871" s="202"/>
      <c r="AI1871" s="1"/>
      <c r="AJ1871" s="217"/>
      <c r="AK1871" s="217"/>
      <c r="AL1871" s="217"/>
      <c r="AM1871" s="217"/>
      <c r="AO1871" s="217"/>
    </row>
    <row r="1872" spans="20:41" x14ac:dyDescent="0.25">
      <c r="T1872" s="200">
        <v>1862</v>
      </c>
      <c r="U1872" s="197">
        <f>IFERROR(INDEX(Sales!$B$6:$F$5005,$T1872,MATCH(U$10,Sales!$B$5:$F$5,0)),"")</f>
        <v>0</v>
      </c>
      <c r="V1872" s="196">
        <f>IFERROR(INDEX(Sales!$B$6:$F$5005,$T1872,MATCH(V$10,Sales!$B$5:$F$5,0)),"")</f>
        <v>0</v>
      </c>
      <c r="W1872" s="196">
        <f>IFERROR(INDEX(Sales!$B$6:$F$5005,$T1872,MATCH(W$10,Sales!$B$5:$F$5,0)),"")</f>
        <v>0</v>
      </c>
      <c r="X1872" s="196">
        <f>IFERROR(INDEX(Sales!$B$6:$F$5005,$T1872,MATCH(X$10,Sales!$B$5:$F$5,0)),"")</f>
        <v>0</v>
      </c>
      <c r="Y1872" s="220">
        <f>IFERROR(INDEX(Sales!$B$6:$F$5005,$T1872,MATCH(Y$10,Sales!$B$5:$F$5,0)),"")</f>
        <v>0</v>
      </c>
      <c r="Z1872" s="201"/>
      <c r="AA1872" s="201"/>
      <c r="AB1872" s="201" t="str">
        <f t="shared" si="180"/>
        <v>No</v>
      </c>
      <c r="AC1872" s="201" t="str">
        <f t="shared" si="181"/>
        <v/>
      </c>
      <c r="AD1872" s="201" t="str">
        <f t="shared" si="179"/>
        <v/>
      </c>
      <c r="AE1872" s="202" t="str">
        <f t="shared" si="182"/>
        <v/>
      </c>
      <c r="AF1872" s="202" t="str">
        <f t="shared" si="183"/>
        <v/>
      </c>
      <c r="AG1872" s="202" t="str">
        <f t="shared" si="184"/>
        <v/>
      </c>
      <c r="AH1872" s="202"/>
      <c r="AI1872" s="1"/>
      <c r="AJ1872" s="217"/>
      <c r="AK1872" s="217"/>
      <c r="AL1872" s="217"/>
      <c r="AM1872" s="217"/>
      <c r="AO1872" s="217"/>
    </row>
    <row r="1873" spans="20:41" x14ac:dyDescent="0.25">
      <c r="T1873" s="200">
        <v>1863</v>
      </c>
      <c r="U1873" s="197">
        <f>IFERROR(INDEX(Sales!$B$6:$F$5005,$T1873,MATCH(U$10,Sales!$B$5:$F$5,0)),"")</f>
        <v>0</v>
      </c>
      <c r="V1873" s="196">
        <f>IFERROR(INDEX(Sales!$B$6:$F$5005,$T1873,MATCH(V$10,Sales!$B$5:$F$5,0)),"")</f>
        <v>0</v>
      </c>
      <c r="W1873" s="196">
        <f>IFERROR(INDEX(Sales!$B$6:$F$5005,$T1873,MATCH(W$10,Sales!$B$5:$F$5,0)),"")</f>
        <v>0</v>
      </c>
      <c r="X1873" s="196">
        <f>IFERROR(INDEX(Sales!$B$6:$F$5005,$T1873,MATCH(X$10,Sales!$B$5:$F$5,0)),"")</f>
        <v>0</v>
      </c>
      <c r="Y1873" s="220">
        <f>IFERROR(INDEX(Sales!$B$6:$F$5005,$T1873,MATCH(Y$10,Sales!$B$5:$F$5,0)),"")</f>
        <v>0</v>
      </c>
      <c r="Z1873" s="201"/>
      <c r="AA1873" s="201"/>
      <c r="AB1873" s="201" t="str">
        <f t="shared" si="180"/>
        <v>No</v>
      </c>
      <c r="AC1873" s="201" t="str">
        <f t="shared" si="181"/>
        <v/>
      </c>
      <c r="AD1873" s="201" t="str">
        <f t="shared" si="179"/>
        <v/>
      </c>
      <c r="AE1873" s="202" t="str">
        <f t="shared" si="182"/>
        <v/>
      </c>
      <c r="AF1873" s="202" t="str">
        <f t="shared" si="183"/>
        <v/>
      </c>
      <c r="AG1873" s="202" t="str">
        <f t="shared" si="184"/>
        <v/>
      </c>
      <c r="AH1873" s="202"/>
      <c r="AI1873" s="1"/>
      <c r="AJ1873" s="217"/>
      <c r="AK1873" s="217"/>
      <c r="AL1873" s="217"/>
      <c r="AM1873" s="217"/>
      <c r="AO1873" s="217"/>
    </row>
    <row r="1874" spans="20:41" x14ac:dyDescent="0.25">
      <c r="T1874" s="200">
        <v>1864</v>
      </c>
      <c r="U1874" s="197">
        <f>IFERROR(INDEX(Sales!$B$6:$F$5005,$T1874,MATCH(U$10,Sales!$B$5:$F$5,0)),"")</f>
        <v>0</v>
      </c>
      <c r="V1874" s="196">
        <f>IFERROR(INDEX(Sales!$B$6:$F$5005,$T1874,MATCH(V$10,Sales!$B$5:$F$5,0)),"")</f>
        <v>0</v>
      </c>
      <c r="W1874" s="196">
        <f>IFERROR(INDEX(Sales!$B$6:$F$5005,$T1874,MATCH(W$10,Sales!$B$5:$F$5,0)),"")</f>
        <v>0</v>
      </c>
      <c r="X1874" s="196">
        <f>IFERROR(INDEX(Sales!$B$6:$F$5005,$T1874,MATCH(X$10,Sales!$B$5:$F$5,0)),"")</f>
        <v>0</v>
      </c>
      <c r="Y1874" s="220">
        <f>IFERROR(INDEX(Sales!$B$6:$F$5005,$T1874,MATCH(Y$10,Sales!$B$5:$F$5,0)),"")</f>
        <v>0</v>
      </c>
      <c r="Z1874" s="201"/>
      <c r="AA1874" s="201"/>
      <c r="AB1874" s="201" t="str">
        <f t="shared" si="180"/>
        <v>No</v>
      </c>
      <c r="AC1874" s="201" t="str">
        <f t="shared" si="181"/>
        <v/>
      </c>
      <c r="AD1874" s="201" t="str">
        <f t="shared" si="179"/>
        <v/>
      </c>
      <c r="AE1874" s="202" t="str">
        <f t="shared" si="182"/>
        <v/>
      </c>
      <c r="AF1874" s="202" t="str">
        <f t="shared" si="183"/>
        <v/>
      </c>
      <c r="AG1874" s="202" t="str">
        <f t="shared" si="184"/>
        <v/>
      </c>
      <c r="AH1874" s="202"/>
      <c r="AI1874" s="1"/>
      <c r="AJ1874" s="217"/>
      <c r="AK1874" s="217"/>
      <c r="AL1874" s="217"/>
      <c r="AM1874" s="217"/>
      <c r="AO1874" s="217"/>
    </row>
    <row r="1875" spans="20:41" x14ac:dyDescent="0.25">
      <c r="T1875" s="200">
        <v>1865</v>
      </c>
      <c r="U1875" s="197">
        <f>IFERROR(INDEX(Sales!$B$6:$F$5005,$T1875,MATCH(U$10,Sales!$B$5:$F$5,0)),"")</f>
        <v>0</v>
      </c>
      <c r="V1875" s="196">
        <f>IFERROR(INDEX(Sales!$B$6:$F$5005,$T1875,MATCH(V$10,Sales!$B$5:$F$5,0)),"")</f>
        <v>0</v>
      </c>
      <c r="W1875" s="196">
        <f>IFERROR(INDEX(Sales!$B$6:$F$5005,$T1875,MATCH(W$10,Sales!$B$5:$F$5,0)),"")</f>
        <v>0</v>
      </c>
      <c r="X1875" s="196">
        <f>IFERROR(INDEX(Sales!$B$6:$F$5005,$T1875,MATCH(X$10,Sales!$B$5:$F$5,0)),"")</f>
        <v>0</v>
      </c>
      <c r="Y1875" s="220">
        <f>IFERROR(INDEX(Sales!$B$6:$F$5005,$T1875,MATCH(Y$10,Sales!$B$5:$F$5,0)),"")</f>
        <v>0</v>
      </c>
      <c r="Z1875" s="201"/>
      <c r="AA1875" s="201"/>
      <c r="AB1875" s="201" t="str">
        <f t="shared" si="180"/>
        <v>No</v>
      </c>
      <c r="AC1875" s="201" t="str">
        <f t="shared" si="181"/>
        <v/>
      </c>
      <c r="AD1875" s="201" t="str">
        <f t="shared" si="179"/>
        <v/>
      </c>
      <c r="AE1875" s="202" t="str">
        <f t="shared" si="182"/>
        <v/>
      </c>
      <c r="AF1875" s="202" t="str">
        <f t="shared" si="183"/>
        <v/>
      </c>
      <c r="AG1875" s="202" t="str">
        <f t="shared" si="184"/>
        <v/>
      </c>
      <c r="AH1875" s="202"/>
      <c r="AI1875" s="1"/>
      <c r="AJ1875" s="217"/>
      <c r="AK1875" s="217"/>
      <c r="AL1875" s="217"/>
      <c r="AM1875" s="217"/>
      <c r="AO1875" s="217"/>
    </row>
    <row r="1876" spans="20:41" x14ac:dyDescent="0.25">
      <c r="T1876" s="200">
        <v>1866</v>
      </c>
      <c r="U1876" s="197">
        <f>IFERROR(INDEX(Sales!$B$6:$F$5005,$T1876,MATCH(U$10,Sales!$B$5:$F$5,0)),"")</f>
        <v>0</v>
      </c>
      <c r="V1876" s="196">
        <f>IFERROR(INDEX(Sales!$B$6:$F$5005,$T1876,MATCH(V$10,Sales!$B$5:$F$5,0)),"")</f>
        <v>0</v>
      </c>
      <c r="W1876" s="196">
        <f>IFERROR(INDEX(Sales!$B$6:$F$5005,$T1876,MATCH(W$10,Sales!$B$5:$F$5,0)),"")</f>
        <v>0</v>
      </c>
      <c r="X1876" s="196">
        <f>IFERROR(INDEX(Sales!$B$6:$F$5005,$T1876,MATCH(X$10,Sales!$B$5:$F$5,0)),"")</f>
        <v>0</v>
      </c>
      <c r="Y1876" s="220">
        <f>IFERROR(INDEX(Sales!$B$6:$F$5005,$T1876,MATCH(Y$10,Sales!$B$5:$F$5,0)),"")</f>
        <v>0</v>
      </c>
      <c r="Z1876" s="201"/>
      <c r="AA1876" s="201"/>
      <c r="AB1876" s="201" t="str">
        <f t="shared" si="180"/>
        <v>No</v>
      </c>
      <c r="AC1876" s="201" t="str">
        <f t="shared" si="181"/>
        <v/>
      </c>
      <c r="AD1876" s="201" t="str">
        <f t="shared" si="179"/>
        <v/>
      </c>
      <c r="AE1876" s="202" t="str">
        <f t="shared" si="182"/>
        <v/>
      </c>
      <c r="AF1876" s="202" t="str">
        <f t="shared" si="183"/>
        <v/>
      </c>
      <c r="AG1876" s="202" t="str">
        <f t="shared" si="184"/>
        <v/>
      </c>
      <c r="AH1876" s="202"/>
      <c r="AI1876" s="1"/>
      <c r="AJ1876" s="217"/>
      <c r="AK1876" s="217"/>
      <c r="AL1876" s="217"/>
      <c r="AM1876" s="217"/>
      <c r="AO1876" s="217"/>
    </row>
    <row r="1877" spans="20:41" x14ac:dyDescent="0.25">
      <c r="T1877" s="200">
        <v>1867</v>
      </c>
      <c r="U1877" s="197">
        <f>IFERROR(INDEX(Sales!$B$6:$F$5005,$T1877,MATCH(U$10,Sales!$B$5:$F$5,0)),"")</f>
        <v>0</v>
      </c>
      <c r="V1877" s="196">
        <f>IFERROR(INDEX(Sales!$B$6:$F$5005,$T1877,MATCH(V$10,Sales!$B$5:$F$5,0)),"")</f>
        <v>0</v>
      </c>
      <c r="W1877" s="196">
        <f>IFERROR(INDEX(Sales!$B$6:$F$5005,$T1877,MATCH(W$10,Sales!$B$5:$F$5,0)),"")</f>
        <v>0</v>
      </c>
      <c r="X1877" s="196">
        <f>IFERROR(INDEX(Sales!$B$6:$F$5005,$T1877,MATCH(X$10,Sales!$B$5:$F$5,0)),"")</f>
        <v>0</v>
      </c>
      <c r="Y1877" s="220">
        <f>IFERROR(INDEX(Sales!$B$6:$F$5005,$T1877,MATCH(Y$10,Sales!$B$5:$F$5,0)),"")</f>
        <v>0</v>
      </c>
      <c r="Z1877" s="201"/>
      <c r="AA1877" s="201"/>
      <c r="AB1877" s="201" t="str">
        <f t="shared" si="180"/>
        <v>No</v>
      </c>
      <c r="AC1877" s="201" t="str">
        <f t="shared" si="181"/>
        <v/>
      </c>
      <c r="AD1877" s="201" t="str">
        <f t="shared" si="179"/>
        <v/>
      </c>
      <c r="AE1877" s="202" t="str">
        <f t="shared" si="182"/>
        <v/>
      </c>
      <c r="AF1877" s="202" t="str">
        <f t="shared" si="183"/>
        <v/>
      </c>
      <c r="AG1877" s="202" t="str">
        <f t="shared" si="184"/>
        <v/>
      </c>
      <c r="AH1877" s="202"/>
      <c r="AI1877" s="1"/>
      <c r="AJ1877" s="217"/>
      <c r="AK1877" s="217"/>
      <c r="AL1877" s="217"/>
      <c r="AM1877" s="217"/>
      <c r="AO1877" s="217"/>
    </row>
    <row r="1878" spans="20:41" x14ac:dyDescent="0.25">
      <c r="T1878" s="200">
        <v>1868</v>
      </c>
      <c r="U1878" s="197">
        <f>IFERROR(INDEX(Sales!$B$6:$F$5005,$T1878,MATCH(U$10,Sales!$B$5:$F$5,0)),"")</f>
        <v>0</v>
      </c>
      <c r="V1878" s="196">
        <f>IFERROR(INDEX(Sales!$B$6:$F$5005,$T1878,MATCH(V$10,Sales!$B$5:$F$5,0)),"")</f>
        <v>0</v>
      </c>
      <c r="W1878" s="196">
        <f>IFERROR(INDEX(Sales!$B$6:$F$5005,$T1878,MATCH(W$10,Sales!$B$5:$F$5,0)),"")</f>
        <v>0</v>
      </c>
      <c r="X1878" s="196">
        <f>IFERROR(INDEX(Sales!$B$6:$F$5005,$T1878,MATCH(X$10,Sales!$B$5:$F$5,0)),"")</f>
        <v>0</v>
      </c>
      <c r="Y1878" s="220">
        <f>IFERROR(INDEX(Sales!$B$6:$F$5005,$T1878,MATCH(Y$10,Sales!$B$5:$F$5,0)),"")</f>
        <v>0</v>
      </c>
      <c r="Z1878" s="201"/>
      <c r="AA1878" s="201"/>
      <c r="AB1878" s="201" t="str">
        <f t="shared" si="180"/>
        <v>No</v>
      </c>
      <c r="AC1878" s="201" t="str">
        <f t="shared" si="181"/>
        <v/>
      </c>
      <c r="AD1878" s="201" t="str">
        <f t="shared" si="179"/>
        <v/>
      </c>
      <c r="AE1878" s="202" t="str">
        <f t="shared" si="182"/>
        <v/>
      </c>
      <c r="AF1878" s="202" t="str">
        <f t="shared" si="183"/>
        <v/>
      </c>
      <c r="AG1878" s="202" t="str">
        <f t="shared" si="184"/>
        <v/>
      </c>
      <c r="AH1878" s="202"/>
      <c r="AI1878" s="1"/>
      <c r="AJ1878" s="217"/>
      <c r="AK1878" s="217"/>
      <c r="AL1878" s="217"/>
      <c r="AM1878" s="217"/>
      <c r="AO1878" s="217"/>
    </row>
    <row r="1879" spans="20:41" x14ac:dyDescent="0.25">
      <c r="T1879" s="200">
        <v>1869</v>
      </c>
      <c r="U1879" s="197">
        <f>IFERROR(INDEX(Sales!$B$6:$F$5005,$T1879,MATCH(U$10,Sales!$B$5:$F$5,0)),"")</f>
        <v>0</v>
      </c>
      <c r="V1879" s="196">
        <f>IFERROR(INDEX(Sales!$B$6:$F$5005,$T1879,MATCH(V$10,Sales!$B$5:$F$5,0)),"")</f>
        <v>0</v>
      </c>
      <c r="W1879" s="196">
        <f>IFERROR(INDEX(Sales!$B$6:$F$5005,$T1879,MATCH(W$10,Sales!$B$5:$F$5,0)),"")</f>
        <v>0</v>
      </c>
      <c r="X1879" s="196">
        <f>IFERROR(INDEX(Sales!$B$6:$F$5005,$T1879,MATCH(X$10,Sales!$B$5:$F$5,0)),"")</f>
        <v>0</v>
      </c>
      <c r="Y1879" s="220">
        <f>IFERROR(INDEX(Sales!$B$6:$F$5005,$T1879,MATCH(Y$10,Sales!$B$5:$F$5,0)),"")</f>
        <v>0</v>
      </c>
      <c r="Z1879" s="201"/>
      <c r="AA1879" s="201"/>
      <c r="AB1879" s="201" t="str">
        <f t="shared" si="180"/>
        <v>No</v>
      </c>
      <c r="AC1879" s="201" t="str">
        <f t="shared" si="181"/>
        <v/>
      </c>
      <c r="AD1879" s="201" t="str">
        <f t="shared" si="179"/>
        <v/>
      </c>
      <c r="AE1879" s="202" t="str">
        <f t="shared" si="182"/>
        <v/>
      </c>
      <c r="AF1879" s="202" t="str">
        <f t="shared" si="183"/>
        <v/>
      </c>
      <c r="AG1879" s="202" t="str">
        <f t="shared" si="184"/>
        <v/>
      </c>
      <c r="AH1879" s="202"/>
      <c r="AI1879" s="1"/>
      <c r="AJ1879" s="217"/>
      <c r="AK1879" s="217"/>
      <c r="AL1879" s="217"/>
      <c r="AM1879" s="217"/>
      <c r="AO1879" s="217"/>
    </row>
    <row r="1880" spans="20:41" x14ac:dyDescent="0.25">
      <c r="T1880" s="200">
        <v>1870</v>
      </c>
      <c r="U1880" s="197">
        <f>IFERROR(INDEX(Sales!$B$6:$F$5005,$T1880,MATCH(U$10,Sales!$B$5:$F$5,0)),"")</f>
        <v>0</v>
      </c>
      <c r="V1880" s="196">
        <f>IFERROR(INDEX(Sales!$B$6:$F$5005,$T1880,MATCH(V$10,Sales!$B$5:$F$5,0)),"")</f>
        <v>0</v>
      </c>
      <c r="W1880" s="196">
        <f>IFERROR(INDEX(Sales!$B$6:$F$5005,$T1880,MATCH(W$10,Sales!$B$5:$F$5,0)),"")</f>
        <v>0</v>
      </c>
      <c r="X1880" s="196">
        <f>IFERROR(INDEX(Sales!$B$6:$F$5005,$T1880,MATCH(X$10,Sales!$B$5:$F$5,0)),"")</f>
        <v>0</v>
      </c>
      <c r="Y1880" s="220">
        <f>IFERROR(INDEX(Sales!$B$6:$F$5005,$T1880,MATCH(Y$10,Sales!$B$5:$F$5,0)),"")</f>
        <v>0</v>
      </c>
      <c r="Z1880" s="201"/>
      <c r="AA1880" s="201"/>
      <c r="AB1880" s="201" t="str">
        <f t="shared" si="180"/>
        <v>No</v>
      </c>
      <c r="AC1880" s="201" t="str">
        <f t="shared" si="181"/>
        <v/>
      </c>
      <c r="AD1880" s="201" t="str">
        <f t="shared" si="179"/>
        <v/>
      </c>
      <c r="AE1880" s="202" t="str">
        <f t="shared" si="182"/>
        <v/>
      </c>
      <c r="AF1880" s="202" t="str">
        <f t="shared" si="183"/>
        <v/>
      </c>
      <c r="AG1880" s="202" t="str">
        <f t="shared" si="184"/>
        <v/>
      </c>
      <c r="AH1880" s="202"/>
      <c r="AI1880" s="1"/>
      <c r="AJ1880" s="217"/>
      <c r="AK1880" s="217"/>
      <c r="AL1880" s="217"/>
      <c r="AM1880" s="217"/>
      <c r="AO1880" s="217"/>
    </row>
    <row r="1881" spans="20:41" x14ac:dyDescent="0.25">
      <c r="T1881" s="200">
        <v>1871</v>
      </c>
      <c r="U1881" s="197">
        <f>IFERROR(INDEX(Sales!$B$6:$F$5005,$T1881,MATCH(U$10,Sales!$B$5:$F$5,0)),"")</f>
        <v>0</v>
      </c>
      <c r="V1881" s="196">
        <f>IFERROR(INDEX(Sales!$B$6:$F$5005,$T1881,MATCH(V$10,Sales!$B$5:$F$5,0)),"")</f>
        <v>0</v>
      </c>
      <c r="W1881" s="196">
        <f>IFERROR(INDEX(Sales!$B$6:$F$5005,$T1881,MATCH(W$10,Sales!$B$5:$F$5,0)),"")</f>
        <v>0</v>
      </c>
      <c r="X1881" s="196">
        <f>IFERROR(INDEX(Sales!$B$6:$F$5005,$T1881,MATCH(X$10,Sales!$B$5:$F$5,0)),"")</f>
        <v>0</v>
      </c>
      <c r="Y1881" s="220">
        <f>IFERROR(INDEX(Sales!$B$6:$F$5005,$T1881,MATCH(Y$10,Sales!$B$5:$F$5,0)),"")</f>
        <v>0</v>
      </c>
      <c r="Z1881" s="201"/>
      <c r="AA1881" s="201"/>
      <c r="AB1881" s="201" t="str">
        <f t="shared" si="180"/>
        <v>No</v>
      </c>
      <c r="AC1881" s="201" t="str">
        <f t="shared" si="181"/>
        <v/>
      </c>
      <c r="AD1881" s="201" t="str">
        <f t="shared" si="179"/>
        <v/>
      </c>
      <c r="AE1881" s="202" t="str">
        <f t="shared" si="182"/>
        <v/>
      </c>
      <c r="AF1881" s="202" t="str">
        <f t="shared" si="183"/>
        <v/>
      </c>
      <c r="AG1881" s="202" t="str">
        <f t="shared" si="184"/>
        <v/>
      </c>
      <c r="AH1881" s="202"/>
      <c r="AI1881" s="1"/>
      <c r="AJ1881" s="217"/>
      <c r="AK1881" s="217"/>
      <c r="AL1881" s="217"/>
      <c r="AM1881" s="217"/>
      <c r="AO1881" s="217"/>
    </row>
    <row r="1882" spans="20:41" x14ac:dyDescent="0.25">
      <c r="T1882" s="200">
        <v>1872</v>
      </c>
      <c r="U1882" s="197">
        <f>IFERROR(INDEX(Sales!$B$6:$F$5005,$T1882,MATCH(U$10,Sales!$B$5:$F$5,0)),"")</f>
        <v>0</v>
      </c>
      <c r="V1882" s="196">
        <f>IFERROR(INDEX(Sales!$B$6:$F$5005,$T1882,MATCH(V$10,Sales!$B$5:$F$5,0)),"")</f>
        <v>0</v>
      </c>
      <c r="W1882" s="196">
        <f>IFERROR(INDEX(Sales!$B$6:$F$5005,$T1882,MATCH(W$10,Sales!$B$5:$F$5,0)),"")</f>
        <v>0</v>
      </c>
      <c r="X1882" s="196">
        <f>IFERROR(INDEX(Sales!$B$6:$F$5005,$T1882,MATCH(X$10,Sales!$B$5:$F$5,0)),"")</f>
        <v>0</v>
      </c>
      <c r="Y1882" s="220">
        <f>IFERROR(INDEX(Sales!$B$6:$F$5005,$T1882,MATCH(Y$10,Sales!$B$5:$F$5,0)),"")</f>
        <v>0</v>
      </c>
      <c r="Z1882" s="201"/>
      <c r="AA1882" s="201"/>
      <c r="AB1882" s="201" t="str">
        <f t="shared" si="180"/>
        <v>No</v>
      </c>
      <c r="AC1882" s="201" t="str">
        <f t="shared" si="181"/>
        <v/>
      </c>
      <c r="AD1882" s="201" t="str">
        <f t="shared" si="179"/>
        <v/>
      </c>
      <c r="AE1882" s="202" t="str">
        <f t="shared" si="182"/>
        <v/>
      </c>
      <c r="AF1882" s="202" t="str">
        <f t="shared" si="183"/>
        <v/>
      </c>
      <c r="AG1882" s="202" t="str">
        <f t="shared" si="184"/>
        <v/>
      </c>
      <c r="AH1882" s="202"/>
      <c r="AI1882" s="1"/>
      <c r="AJ1882" s="217"/>
      <c r="AK1882" s="217"/>
      <c r="AL1882" s="217"/>
      <c r="AM1882" s="217"/>
      <c r="AO1882" s="217"/>
    </row>
    <row r="1883" spans="20:41" x14ac:dyDescent="0.25">
      <c r="T1883" s="200">
        <v>1873</v>
      </c>
      <c r="U1883" s="197">
        <f>IFERROR(INDEX(Sales!$B$6:$F$5005,$T1883,MATCH(U$10,Sales!$B$5:$F$5,0)),"")</f>
        <v>0</v>
      </c>
      <c r="V1883" s="196">
        <f>IFERROR(INDEX(Sales!$B$6:$F$5005,$T1883,MATCH(V$10,Sales!$B$5:$F$5,0)),"")</f>
        <v>0</v>
      </c>
      <c r="W1883" s="196">
        <f>IFERROR(INDEX(Sales!$B$6:$F$5005,$T1883,MATCH(W$10,Sales!$B$5:$F$5,0)),"")</f>
        <v>0</v>
      </c>
      <c r="X1883" s="196">
        <f>IFERROR(INDEX(Sales!$B$6:$F$5005,$T1883,MATCH(X$10,Sales!$B$5:$F$5,0)),"")</f>
        <v>0</v>
      </c>
      <c r="Y1883" s="220">
        <f>IFERROR(INDEX(Sales!$B$6:$F$5005,$T1883,MATCH(Y$10,Sales!$B$5:$F$5,0)),"")</f>
        <v>0</v>
      </c>
      <c r="Z1883" s="201"/>
      <c r="AA1883" s="201"/>
      <c r="AB1883" s="201" t="str">
        <f t="shared" si="180"/>
        <v>No</v>
      </c>
      <c r="AC1883" s="201" t="str">
        <f t="shared" si="181"/>
        <v/>
      </c>
      <c r="AD1883" s="201" t="str">
        <f t="shared" si="179"/>
        <v/>
      </c>
      <c r="AE1883" s="202" t="str">
        <f t="shared" si="182"/>
        <v/>
      </c>
      <c r="AF1883" s="202" t="str">
        <f t="shared" si="183"/>
        <v/>
      </c>
      <c r="AG1883" s="202" t="str">
        <f t="shared" si="184"/>
        <v/>
      </c>
      <c r="AH1883" s="202"/>
      <c r="AI1883" s="1"/>
      <c r="AJ1883" s="217"/>
      <c r="AK1883" s="217"/>
      <c r="AL1883" s="217"/>
      <c r="AM1883" s="217"/>
      <c r="AO1883" s="217"/>
    </row>
    <row r="1884" spans="20:41" x14ac:dyDescent="0.25">
      <c r="T1884" s="200">
        <v>1874</v>
      </c>
      <c r="U1884" s="197">
        <f>IFERROR(INDEX(Sales!$B$6:$F$5005,$T1884,MATCH(U$10,Sales!$B$5:$F$5,0)),"")</f>
        <v>0</v>
      </c>
      <c r="V1884" s="196">
        <f>IFERROR(INDEX(Sales!$B$6:$F$5005,$T1884,MATCH(V$10,Sales!$B$5:$F$5,0)),"")</f>
        <v>0</v>
      </c>
      <c r="W1884" s="196">
        <f>IFERROR(INDEX(Sales!$B$6:$F$5005,$T1884,MATCH(W$10,Sales!$B$5:$F$5,0)),"")</f>
        <v>0</v>
      </c>
      <c r="X1884" s="196">
        <f>IFERROR(INDEX(Sales!$B$6:$F$5005,$T1884,MATCH(X$10,Sales!$B$5:$F$5,0)),"")</f>
        <v>0</v>
      </c>
      <c r="Y1884" s="220">
        <f>IFERROR(INDEX(Sales!$B$6:$F$5005,$T1884,MATCH(Y$10,Sales!$B$5:$F$5,0)),"")</f>
        <v>0</v>
      </c>
      <c r="Z1884" s="201"/>
      <c r="AA1884" s="201"/>
      <c r="AB1884" s="201" t="str">
        <f t="shared" si="180"/>
        <v>No</v>
      </c>
      <c r="AC1884" s="201" t="str">
        <f t="shared" si="181"/>
        <v/>
      </c>
      <c r="AD1884" s="201" t="str">
        <f t="shared" si="179"/>
        <v/>
      </c>
      <c r="AE1884" s="202" t="str">
        <f t="shared" si="182"/>
        <v/>
      </c>
      <c r="AF1884" s="202" t="str">
        <f t="shared" si="183"/>
        <v/>
      </c>
      <c r="AG1884" s="202" t="str">
        <f t="shared" si="184"/>
        <v/>
      </c>
      <c r="AH1884" s="202"/>
      <c r="AI1884" s="1"/>
      <c r="AJ1884" s="217"/>
      <c r="AK1884" s="217"/>
      <c r="AL1884" s="217"/>
      <c r="AM1884" s="217"/>
      <c r="AO1884" s="217"/>
    </row>
    <row r="1885" spans="20:41" x14ac:dyDescent="0.25">
      <c r="T1885" s="200">
        <v>1875</v>
      </c>
      <c r="U1885" s="197">
        <f>IFERROR(INDEX(Sales!$B$6:$F$5005,$T1885,MATCH(U$10,Sales!$B$5:$F$5,0)),"")</f>
        <v>0</v>
      </c>
      <c r="V1885" s="196">
        <f>IFERROR(INDEX(Sales!$B$6:$F$5005,$T1885,MATCH(V$10,Sales!$B$5:$F$5,0)),"")</f>
        <v>0</v>
      </c>
      <c r="W1885" s="196">
        <f>IFERROR(INDEX(Sales!$B$6:$F$5005,$T1885,MATCH(W$10,Sales!$B$5:$F$5,0)),"")</f>
        <v>0</v>
      </c>
      <c r="X1885" s="196">
        <f>IFERROR(INDEX(Sales!$B$6:$F$5005,$T1885,MATCH(X$10,Sales!$B$5:$F$5,0)),"")</f>
        <v>0</v>
      </c>
      <c r="Y1885" s="220">
        <f>IFERROR(INDEX(Sales!$B$6:$F$5005,$T1885,MATCH(Y$10,Sales!$B$5:$F$5,0)),"")</f>
        <v>0</v>
      </c>
      <c r="Z1885" s="201"/>
      <c r="AA1885" s="201"/>
      <c r="AB1885" s="201" t="str">
        <f t="shared" si="180"/>
        <v>No</v>
      </c>
      <c r="AC1885" s="201" t="str">
        <f t="shared" si="181"/>
        <v/>
      </c>
      <c r="AD1885" s="201" t="str">
        <f t="shared" si="179"/>
        <v/>
      </c>
      <c r="AE1885" s="202" t="str">
        <f t="shared" si="182"/>
        <v/>
      </c>
      <c r="AF1885" s="202" t="str">
        <f t="shared" si="183"/>
        <v/>
      </c>
      <c r="AG1885" s="202" t="str">
        <f t="shared" si="184"/>
        <v/>
      </c>
      <c r="AH1885" s="202"/>
      <c r="AI1885" s="1"/>
      <c r="AJ1885" s="217"/>
      <c r="AK1885" s="217"/>
      <c r="AL1885" s="217"/>
      <c r="AM1885" s="217"/>
      <c r="AO1885" s="217"/>
    </row>
    <row r="1886" spans="20:41" x14ac:dyDescent="0.25">
      <c r="T1886" s="200">
        <v>1876</v>
      </c>
      <c r="U1886" s="197">
        <f>IFERROR(INDEX(Sales!$B$6:$F$5005,$T1886,MATCH(U$10,Sales!$B$5:$F$5,0)),"")</f>
        <v>0</v>
      </c>
      <c r="V1886" s="196">
        <f>IFERROR(INDEX(Sales!$B$6:$F$5005,$T1886,MATCH(V$10,Sales!$B$5:$F$5,0)),"")</f>
        <v>0</v>
      </c>
      <c r="W1886" s="196">
        <f>IFERROR(INDEX(Sales!$B$6:$F$5005,$T1886,MATCH(W$10,Sales!$B$5:$F$5,0)),"")</f>
        <v>0</v>
      </c>
      <c r="X1886" s="196">
        <f>IFERROR(INDEX(Sales!$B$6:$F$5005,$T1886,MATCH(X$10,Sales!$B$5:$F$5,0)),"")</f>
        <v>0</v>
      </c>
      <c r="Y1886" s="220">
        <f>IFERROR(INDEX(Sales!$B$6:$F$5005,$T1886,MATCH(Y$10,Sales!$B$5:$F$5,0)),"")</f>
        <v>0</v>
      </c>
      <c r="Z1886" s="201"/>
      <c r="AA1886" s="201"/>
      <c r="AB1886" s="201" t="str">
        <f t="shared" si="180"/>
        <v>No</v>
      </c>
      <c r="AC1886" s="201" t="str">
        <f t="shared" si="181"/>
        <v/>
      </c>
      <c r="AD1886" s="201" t="str">
        <f t="shared" si="179"/>
        <v/>
      </c>
      <c r="AE1886" s="202" t="str">
        <f t="shared" si="182"/>
        <v/>
      </c>
      <c r="AF1886" s="202" t="str">
        <f t="shared" si="183"/>
        <v/>
      </c>
      <c r="AG1886" s="202" t="str">
        <f t="shared" si="184"/>
        <v/>
      </c>
      <c r="AH1886" s="202"/>
      <c r="AI1886" s="1"/>
      <c r="AJ1886" s="217"/>
      <c r="AK1886" s="217"/>
      <c r="AL1886" s="217"/>
      <c r="AM1886" s="217"/>
      <c r="AO1886" s="217"/>
    </row>
    <row r="1887" spans="20:41" x14ac:dyDescent="0.25">
      <c r="T1887" s="200">
        <v>1877</v>
      </c>
      <c r="U1887" s="197">
        <f>IFERROR(INDEX(Sales!$B$6:$F$5005,$T1887,MATCH(U$10,Sales!$B$5:$F$5,0)),"")</f>
        <v>0</v>
      </c>
      <c r="V1887" s="196">
        <f>IFERROR(INDEX(Sales!$B$6:$F$5005,$T1887,MATCH(V$10,Sales!$B$5:$F$5,0)),"")</f>
        <v>0</v>
      </c>
      <c r="W1887" s="196">
        <f>IFERROR(INDEX(Sales!$B$6:$F$5005,$T1887,MATCH(W$10,Sales!$B$5:$F$5,0)),"")</f>
        <v>0</v>
      </c>
      <c r="X1887" s="196">
        <f>IFERROR(INDEX(Sales!$B$6:$F$5005,$T1887,MATCH(X$10,Sales!$B$5:$F$5,0)),"")</f>
        <v>0</v>
      </c>
      <c r="Y1887" s="220">
        <f>IFERROR(INDEX(Sales!$B$6:$F$5005,$T1887,MATCH(Y$10,Sales!$B$5:$F$5,0)),"")</f>
        <v>0</v>
      </c>
      <c r="Z1887" s="201"/>
      <c r="AA1887" s="201"/>
      <c r="AB1887" s="201" t="str">
        <f t="shared" si="180"/>
        <v>No</v>
      </c>
      <c r="AC1887" s="201" t="str">
        <f t="shared" si="181"/>
        <v/>
      </c>
      <c r="AD1887" s="201" t="str">
        <f t="shared" si="179"/>
        <v/>
      </c>
      <c r="AE1887" s="202" t="str">
        <f t="shared" si="182"/>
        <v/>
      </c>
      <c r="AF1887" s="202" t="str">
        <f t="shared" si="183"/>
        <v/>
      </c>
      <c r="AG1887" s="202" t="str">
        <f t="shared" si="184"/>
        <v/>
      </c>
      <c r="AH1887" s="202"/>
      <c r="AI1887" s="1"/>
      <c r="AJ1887" s="217"/>
      <c r="AK1887" s="217"/>
      <c r="AL1887" s="217"/>
      <c r="AM1887" s="217"/>
      <c r="AO1887" s="217"/>
    </row>
    <row r="1888" spans="20:41" x14ac:dyDescent="0.25">
      <c r="T1888" s="200">
        <v>1878</v>
      </c>
      <c r="U1888" s="197">
        <f>IFERROR(INDEX(Sales!$B$6:$F$5005,$T1888,MATCH(U$10,Sales!$B$5:$F$5,0)),"")</f>
        <v>0</v>
      </c>
      <c r="V1888" s="196">
        <f>IFERROR(INDEX(Sales!$B$6:$F$5005,$T1888,MATCH(V$10,Sales!$B$5:$F$5,0)),"")</f>
        <v>0</v>
      </c>
      <c r="W1888" s="196">
        <f>IFERROR(INDEX(Sales!$B$6:$F$5005,$T1888,MATCH(W$10,Sales!$B$5:$F$5,0)),"")</f>
        <v>0</v>
      </c>
      <c r="X1888" s="196">
        <f>IFERROR(INDEX(Sales!$B$6:$F$5005,$T1888,MATCH(X$10,Sales!$B$5:$F$5,0)),"")</f>
        <v>0</v>
      </c>
      <c r="Y1888" s="220">
        <f>IFERROR(INDEX(Sales!$B$6:$F$5005,$T1888,MATCH(Y$10,Sales!$B$5:$F$5,0)),"")</f>
        <v>0</v>
      </c>
      <c r="Z1888" s="201"/>
      <c r="AA1888" s="201"/>
      <c r="AB1888" s="201" t="str">
        <f t="shared" si="180"/>
        <v>No</v>
      </c>
      <c r="AC1888" s="201" t="str">
        <f t="shared" si="181"/>
        <v/>
      </c>
      <c r="AD1888" s="201" t="str">
        <f t="shared" si="179"/>
        <v/>
      </c>
      <c r="AE1888" s="202" t="str">
        <f t="shared" si="182"/>
        <v/>
      </c>
      <c r="AF1888" s="202" t="str">
        <f t="shared" si="183"/>
        <v/>
      </c>
      <c r="AG1888" s="202" t="str">
        <f t="shared" si="184"/>
        <v/>
      </c>
      <c r="AH1888" s="202"/>
      <c r="AI1888" s="1"/>
      <c r="AJ1888" s="217"/>
      <c r="AK1888" s="217"/>
      <c r="AL1888" s="217"/>
      <c r="AM1888" s="217"/>
      <c r="AO1888" s="217"/>
    </row>
    <row r="1889" spans="20:41" x14ac:dyDescent="0.25">
      <c r="T1889" s="200">
        <v>1879</v>
      </c>
      <c r="U1889" s="197">
        <f>IFERROR(INDEX(Sales!$B$6:$F$5005,$T1889,MATCH(U$10,Sales!$B$5:$F$5,0)),"")</f>
        <v>0</v>
      </c>
      <c r="V1889" s="196">
        <f>IFERROR(INDEX(Sales!$B$6:$F$5005,$T1889,MATCH(V$10,Sales!$B$5:$F$5,0)),"")</f>
        <v>0</v>
      </c>
      <c r="W1889" s="196">
        <f>IFERROR(INDEX(Sales!$B$6:$F$5005,$T1889,MATCH(W$10,Sales!$B$5:$F$5,0)),"")</f>
        <v>0</v>
      </c>
      <c r="X1889" s="196">
        <f>IFERROR(INDEX(Sales!$B$6:$F$5005,$T1889,MATCH(X$10,Sales!$B$5:$F$5,0)),"")</f>
        <v>0</v>
      </c>
      <c r="Y1889" s="220">
        <f>IFERROR(INDEX(Sales!$B$6:$F$5005,$T1889,MATCH(Y$10,Sales!$B$5:$F$5,0)),"")</f>
        <v>0</v>
      </c>
      <c r="Z1889" s="201"/>
      <c r="AA1889" s="201"/>
      <c r="AB1889" s="201" t="str">
        <f t="shared" si="180"/>
        <v>No</v>
      </c>
      <c r="AC1889" s="201" t="str">
        <f t="shared" si="181"/>
        <v/>
      </c>
      <c r="AD1889" s="201" t="str">
        <f t="shared" si="179"/>
        <v/>
      </c>
      <c r="AE1889" s="202" t="str">
        <f t="shared" si="182"/>
        <v/>
      </c>
      <c r="AF1889" s="202" t="str">
        <f t="shared" si="183"/>
        <v/>
      </c>
      <c r="AG1889" s="202" t="str">
        <f t="shared" si="184"/>
        <v/>
      </c>
      <c r="AH1889" s="202"/>
      <c r="AI1889" s="1"/>
      <c r="AJ1889" s="217"/>
      <c r="AK1889" s="217"/>
      <c r="AL1889" s="217"/>
      <c r="AM1889" s="217"/>
      <c r="AO1889" s="217"/>
    </row>
    <row r="1890" spans="20:41" x14ac:dyDescent="0.25">
      <c r="T1890" s="200">
        <v>1880</v>
      </c>
      <c r="U1890" s="197">
        <f>IFERROR(INDEX(Sales!$B$6:$F$5005,$T1890,MATCH(U$10,Sales!$B$5:$F$5,0)),"")</f>
        <v>0</v>
      </c>
      <c r="V1890" s="196">
        <f>IFERROR(INDEX(Sales!$B$6:$F$5005,$T1890,MATCH(V$10,Sales!$B$5:$F$5,0)),"")</f>
        <v>0</v>
      </c>
      <c r="W1890" s="196">
        <f>IFERROR(INDEX(Sales!$B$6:$F$5005,$T1890,MATCH(W$10,Sales!$B$5:$F$5,0)),"")</f>
        <v>0</v>
      </c>
      <c r="X1890" s="196">
        <f>IFERROR(INDEX(Sales!$B$6:$F$5005,$T1890,MATCH(X$10,Sales!$B$5:$F$5,0)),"")</f>
        <v>0</v>
      </c>
      <c r="Y1890" s="220">
        <f>IFERROR(INDEX(Sales!$B$6:$F$5005,$T1890,MATCH(Y$10,Sales!$B$5:$F$5,0)),"")</f>
        <v>0</v>
      </c>
      <c r="Z1890" s="201"/>
      <c r="AA1890" s="201"/>
      <c r="AB1890" s="201" t="str">
        <f t="shared" si="180"/>
        <v>No</v>
      </c>
      <c r="AC1890" s="201" t="str">
        <f t="shared" si="181"/>
        <v/>
      </c>
      <c r="AD1890" s="201" t="str">
        <f t="shared" si="179"/>
        <v/>
      </c>
      <c r="AE1890" s="202" t="str">
        <f t="shared" si="182"/>
        <v/>
      </c>
      <c r="AF1890" s="202" t="str">
        <f t="shared" si="183"/>
        <v/>
      </c>
      <c r="AG1890" s="202" t="str">
        <f t="shared" si="184"/>
        <v/>
      </c>
      <c r="AH1890" s="202"/>
      <c r="AI1890" s="1"/>
      <c r="AJ1890" s="217"/>
      <c r="AK1890" s="217"/>
      <c r="AL1890" s="217"/>
      <c r="AM1890" s="217"/>
      <c r="AO1890" s="217"/>
    </row>
    <row r="1891" spans="20:41" x14ac:dyDescent="0.25">
      <c r="T1891" s="200">
        <v>1881</v>
      </c>
      <c r="U1891" s="197">
        <f>IFERROR(INDEX(Sales!$B$6:$F$5005,$T1891,MATCH(U$10,Sales!$B$5:$F$5,0)),"")</f>
        <v>0</v>
      </c>
      <c r="V1891" s="196">
        <f>IFERROR(INDEX(Sales!$B$6:$F$5005,$T1891,MATCH(V$10,Sales!$B$5:$F$5,0)),"")</f>
        <v>0</v>
      </c>
      <c r="W1891" s="196">
        <f>IFERROR(INDEX(Sales!$B$6:$F$5005,$T1891,MATCH(W$10,Sales!$B$5:$F$5,0)),"")</f>
        <v>0</v>
      </c>
      <c r="X1891" s="196">
        <f>IFERROR(INDEX(Sales!$B$6:$F$5005,$T1891,MATCH(X$10,Sales!$B$5:$F$5,0)),"")</f>
        <v>0</v>
      </c>
      <c r="Y1891" s="220">
        <f>IFERROR(INDEX(Sales!$B$6:$F$5005,$T1891,MATCH(Y$10,Sales!$B$5:$F$5,0)),"")</f>
        <v>0</v>
      </c>
      <c r="Z1891" s="201"/>
      <c r="AA1891" s="201"/>
      <c r="AB1891" s="201" t="str">
        <f t="shared" si="180"/>
        <v>No</v>
      </c>
      <c r="AC1891" s="201" t="str">
        <f t="shared" si="181"/>
        <v/>
      </c>
      <c r="AD1891" s="201" t="str">
        <f t="shared" si="179"/>
        <v/>
      </c>
      <c r="AE1891" s="202" t="str">
        <f t="shared" si="182"/>
        <v/>
      </c>
      <c r="AF1891" s="202" t="str">
        <f t="shared" si="183"/>
        <v/>
      </c>
      <c r="AG1891" s="202" t="str">
        <f t="shared" si="184"/>
        <v/>
      </c>
      <c r="AH1891" s="202"/>
      <c r="AI1891" s="1"/>
      <c r="AJ1891" s="217"/>
      <c r="AK1891" s="217"/>
      <c r="AL1891" s="217"/>
      <c r="AM1891" s="217"/>
      <c r="AO1891" s="217"/>
    </row>
    <row r="1892" spans="20:41" x14ac:dyDescent="0.25">
      <c r="T1892" s="200">
        <v>1882</v>
      </c>
      <c r="U1892" s="197">
        <f>IFERROR(INDEX(Sales!$B$6:$F$5005,$T1892,MATCH(U$10,Sales!$B$5:$F$5,0)),"")</f>
        <v>0</v>
      </c>
      <c r="V1892" s="196">
        <f>IFERROR(INDEX(Sales!$B$6:$F$5005,$T1892,MATCH(V$10,Sales!$B$5:$F$5,0)),"")</f>
        <v>0</v>
      </c>
      <c r="W1892" s="196">
        <f>IFERROR(INDEX(Sales!$B$6:$F$5005,$T1892,MATCH(W$10,Sales!$B$5:$F$5,0)),"")</f>
        <v>0</v>
      </c>
      <c r="X1892" s="196">
        <f>IFERROR(INDEX(Sales!$B$6:$F$5005,$T1892,MATCH(X$10,Sales!$B$5:$F$5,0)),"")</f>
        <v>0</v>
      </c>
      <c r="Y1892" s="220">
        <f>IFERROR(INDEX(Sales!$B$6:$F$5005,$T1892,MATCH(Y$10,Sales!$B$5:$F$5,0)),"")</f>
        <v>0</v>
      </c>
      <c r="Z1892" s="201"/>
      <c r="AA1892" s="201"/>
      <c r="AB1892" s="201" t="str">
        <f t="shared" si="180"/>
        <v>No</v>
      </c>
      <c r="AC1892" s="201" t="str">
        <f t="shared" si="181"/>
        <v/>
      </c>
      <c r="AD1892" s="201" t="str">
        <f t="shared" si="179"/>
        <v/>
      </c>
      <c r="AE1892" s="202" t="str">
        <f t="shared" si="182"/>
        <v/>
      </c>
      <c r="AF1892" s="202" t="str">
        <f t="shared" si="183"/>
        <v/>
      </c>
      <c r="AG1892" s="202" t="str">
        <f t="shared" si="184"/>
        <v/>
      </c>
      <c r="AH1892" s="202"/>
      <c r="AI1892" s="1"/>
      <c r="AJ1892" s="217"/>
      <c r="AK1892" s="217"/>
      <c r="AL1892" s="217"/>
      <c r="AM1892" s="217"/>
      <c r="AO1892" s="217"/>
    </row>
    <row r="1893" spans="20:41" x14ac:dyDescent="0.25">
      <c r="T1893" s="200">
        <v>1883</v>
      </c>
      <c r="U1893" s="197">
        <f>IFERROR(INDEX(Sales!$B$6:$F$5005,$T1893,MATCH(U$10,Sales!$B$5:$F$5,0)),"")</f>
        <v>0</v>
      </c>
      <c r="V1893" s="196">
        <f>IFERROR(INDEX(Sales!$B$6:$F$5005,$T1893,MATCH(V$10,Sales!$B$5:$F$5,0)),"")</f>
        <v>0</v>
      </c>
      <c r="W1893" s="196">
        <f>IFERROR(INDEX(Sales!$B$6:$F$5005,$T1893,MATCH(W$10,Sales!$B$5:$F$5,0)),"")</f>
        <v>0</v>
      </c>
      <c r="X1893" s="196">
        <f>IFERROR(INDEX(Sales!$B$6:$F$5005,$T1893,MATCH(X$10,Sales!$B$5:$F$5,0)),"")</f>
        <v>0</v>
      </c>
      <c r="Y1893" s="220">
        <f>IFERROR(INDEX(Sales!$B$6:$F$5005,$T1893,MATCH(Y$10,Sales!$B$5:$F$5,0)),"")</f>
        <v>0</v>
      </c>
      <c r="Z1893" s="201"/>
      <c r="AA1893" s="201"/>
      <c r="AB1893" s="201" t="str">
        <f t="shared" si="180"/>
        <v>No</v>
      </c>
      <c r="AC1893" s="201" t="str">
        <f t="shared" si="181"/>
        <v/>
      </c>
      <c r="AD1893" s="201" t="str">
        <f t="shared" si="179"/>
        <v/>
      </c>
      <c r="AE1893" s="202" t="str">
        <f t="shared" si="182"/>
        <v/>
      </c>
      <c r="AF1893" s="202" t="str">
        <f t="shared" si="183"/>
        <v/>
      </c>
      <c r="AG1893" s="202" t="str">
        <f t="shared" si="184"/>
        <v/>
      </c>
      <c r="AH1893" s="202"/>
      <c r="AI1893" s="1"/>
      <c r="AJ1893" s="217"/>
      <c r="AK1893" s="217"/>
      <c r="AL1893" s="217"/>
      <c r="AM1893" s="217"/>
      <c r="AO1893" s="217"/>
    </row>
    <row r="1894" spans="20:41" x14ac:dyDescent="0.25">
      <c r="T1894" s="200">
        <v>1884</v>
      </c>
      <c r="U1894" s="197">
        <f>IFERROR(INDEX(Sales!$B$6:$F$5005,$T1894,MATCH(U$10,Sales!$B$5:$F$5,0)),"")</f>
        <v>0</v>
      </c>
      <c r="V1894" s="196">
        <f>IFERROR(INDEX(Sales!$B$6:$F$5005,$T1894,MATCH(V$10,Sales!$B$5:$F$5,0)),"")</f>
        <v>0</v>
      </c>
      <c r="W1894" s="196">
        <f>IFERROR(INDEX(Sales!$B$6:$F$5005,$T1894,MATCH(W$10,Sales!$B$5:$F$5,0)),"")</f>
        <v>0</v>
      </c>
      <c r="X1894" s="196">
        <f>IFERROR(INDEX(Sales!$B$6:$F$5005,$T1894,MATCH(X$10,Sales!$B$5:$F$5,0)),"")</f>
        <v>0</v>
      </c>
      <c r="Y1894" s="220">
        <f>IFERROR(INDEX(Sales!$B$6:$F$5005,$T1894,MATCH(Y$10,Sales!$B$5:$F$5,0)),"")</f>
        <v>0</v>
      </c>
      <c r="Z1894" s="201"/>
      <c r="AA1894" s="201"/>
      <c r="AB1894" s="201" t="str">
        <f t="shared" si="180"/>
        <v>No</v>
      </c>
      <c r="AC1894" s="201" t="str">
        <f t="shared" si="181"/>
        <v/>
      </c>
      <c r="AD1894" s="201" t="str">
        <f t="shared" si="179"/>
        <v/>
      </c>
      <c r="AE1894" s="202" t="str">
        <f t="shared" si="182"/>
        <v/>
      </c>
      <c r="AF1894" s="202" t="str">
        <f t="shared" si="183"/>
        <v/>
      </c>
      <c r="AG1894" s="202" t="str">
        <f t="shared" si="184"/>
        <v/>
      </c>
      <c r="AH1894" s="202"/>
      <c r="AI1894" s="1"/>
      <c r="AJ1894" s="217"/>
      <c r="AK1894" s="217"/>
      <c r="AL1894" s="217"/>
      <c r="AM1894" s="217"/>
      <c r="AO1894" s="217"/>
    </row>
    <row r="1895" spans="20:41" x14ac:dyDescent="0.25">
      <c r="T1895" s="200">
        <v>1885</v>
      </c>
      <c r="U1895" s="197">
        <f>IFERROR(INDEX(Sales!$B$6:$F$5005,$T1895,MATCH(U$10,Sales!$B$5:$F$5,0)),"")</f>
        <v>0</v>
      </c>
      <c r="V1895" s="196">
        <f>IFERROR(INDEX(Sales!$B$6:$F$5005,$T1895,MATCH(V$10,Sales!$B$5:$F$5,0)),"")</f>
        <v>0</v>
      </c>
      <c r="W1895" s="196">
        <f>IFERROR(INDEX(Sales!$B$6:$F$5005,$T1895,MATCH(W$10,Sales!$B$5:$F$5,0)),"")</f>
        <v>0</v>
      </c>
      <c r="X1895" s="196">
        <f>IFERROR(INDEX(Sales!$B$6:$F$5005,$T1895,MATCH(X$10,Sales!$B$5:$F$5,0)),"")</f>
        <v>0</v>
      </c>
      <c r="Y1895" s="220">
        <f>IFERROR(INDEX(Sales!$B$6:$F$5005,$T1895,MATCH(Y$10,Sales!$B$5:$F$5,0)),"")</f>
        <v>0</v>
      </c>
      <c r="Z1895" s="201"/>
      <c r="AA1895" s="201"/>
      <c r="AB1895" s="201" t="str">
        <f t="shared" si="180"/>
        <v>No</v>
      </c>
      <c r="AC1895" s="201" t="str">
        <f t="shared" si="181"/>
        <v/>
      </c>
      <c r="AD1895" s="201" t="str">
        <f t="shared" si="179"/>
        <v/>
      </c>
      <c r="AE1895" s="202" t="str">
        <f t="shared" si="182"/>
        <v/>
      </c>
      <c r="AF1895" s="202" t="str">
        <f t="shared" si="183"/>
        <v/>
      </c>
      <c r="AG1895" s="202" t="str">
        <f t="shared" si="184"/>
        <v/>
      </c>
      <c r="AH1895" s="202"/>
      <c r="AI1895" s="1"/>
      <c r="AJ1895" s="217"/>
      <c r="AK1895" s="217"/>
      <c r="AL1895" s="217"/>
      <c r="AM1895" s="217"/>
      <c r="AO1895" s="217"/>
    </row>
    <row r="1896" spans="20:41" x14ac:dyDescent="0.25">
      <c r="T1896" s="200">
        <v>1886</v>
      </c>
      <c r="U1896" s="197">
        <f>IFERROR(INDEX(Sales!$B$6:$F$5005,$T1896,MATCH(U$10,Sales!$B$5:$F$5,0)),"")</f>
        <v>0</v>
      </c>
      <c r="V1896" s="196">
        <f>IFERROR(INDEX(Sales!$B$6:$F$5005,$T1896,MATCH(V$10,Sales!$B$5:$F$5,0)),"")</f>
        <v>0</v>
      </c>
      <c r="W1896" s="196">
        <f>IFERROR(INDEX(Sales!$B$6:$F$5005,$T1896,MATCH(W$10,Sales!$B$5:$F$5,0)),"")</f>
        <v>0</v>
      </c>
      <c r="X1896" s="196">
        <f>IFERROR(INDEX(Sales!$B$6:$F$5005,$T1896,MATCH(X$10,Sales!$B$5:$F$5,0)),"")</f>
        <v>0</v>
      </c>
      <c r="Y1896" s="220">
        <f>IFERROR(INDEX(Sales!$B$6:$F$5005,$T1896,MATCH(Y$10,Sales!$B$5:$F$5,0)),"")</f>
        <v>0</v>
      </c>
      <c r="Z1896" s="201"/>
      <c r="AA1896" s="201"/>
      <c r="AB1896" s="201" t="str">
        <f t="shared" si="180"/>
        <v>No</v>
      </c>
      <c r="AC1896" s="201" t="str">
        <f t="shared" si="181"/>
        <v/>
      </c>
      <c r="AD1896" s="201" t="str">
        <f t="shared" si="179"/>
        <v/>
      </c>
      <c r="AE1896" s="202" t="str">
        <f t="shared" si="182"/>
        <v/>
      </c>
      <c r="AF1896" s="202" t="str">
        <f t="shared" si="183"/>
        <v/>
      </c>
      <c r="AG1896" s="202" t="str">
        <f t="shared" si="184"/>
        <v/>
      </c>
      <c r="AH1896" s="202"/>
      <c r="AI1896" s="1"/>
      <c r="AJ1896" s="217"/>
      <c r="AK1896" s="217"/>
      <c r="AL1896" s="217"/>
      <c r="AM1896" s="217"/>
      <c r="AO1896" s="217"/>
    </row>
    <row r="1897" spans="20:41" x14ac:dyDescent="0.25">
      <c r="T1897" s="200">
        <v>1887</v>
      </c>
      <c r="U1897" s="197">
        <f>IFERROR(INDEX(Sales!$B$6:$F$5005,$T1897,MATCH(U$10,Sales!$B$5:$F$5,0)),"")</f>
        <v>0</v>
      </c>
      <c r="V1897" s="196">
        <f>IFERROR(INDEX(Sales!$B$6:$F$5005,$T1897,MATCH(V$10,Sales!$B$5:$F$5,0)),"")</f>
        <v>0</v>
      </c>
      <c r="W1897" s="196">
        <f>IFERROR(INDEX(Sales!$B$6:$F$5005,$T1897,MATCH(W$10,Sales!$B$5:$F$5,0)),"")</f>
        <v>0</v>
      </c>
      <c r="X1897" s="196">
        <f>IFERROR(INDEX(Sales!$B$6:$F$5005,$T1897,MATCH(X$10,Sales!$B$5:$F$5,0)),"")</f>
        <v>0</v>
      </c>
      <c r="Y1897" s="220">
        <f>IFERROR(INDEX(Sales!$B$6:$F$5005,$T1897,MATCH(Y$10,Sales!$B$5:$F$5,0)),"")</f>
        <v>0</v>
      </c>
      <c r="Z1897" s="201"/>
      <c r="AA1897" s="201"/>
      <c r="AB1897" s="201" t="str">
        <f t="shared" si="180"/>
        <v>No</v>
      </c>
      <c r="AC1897" s="201" t="str">
        <f t="shared" si="181"/>
        <v/>
      </c>
      <c r="AD1897" s="201" t="str">
        <f t="shared" si="179"/>
        <v/>
      </c>
      <c r="AE1897" s="202" t="str">
        <f t="shared" si="182"/>
        <v/>
      </c>
      <c r="AF1897" s="202" t="str">
        <f t="shared" si="183"/>
        <v/>
      </c>
      <c r="AG1897" s="202" t="str">
        <f t="shared" si="184"/>
        <v/>
      </c>
      <c r="AH1897" s="202"/>
      <c r="AI1897" s="1"/>
      <c r="AJ1897" s="217"/>
      <c r="AK1897" s="217"/>
      <c r="AL1897" s="217"/>
      <c r="AM1897" s="217"/>
      <c r="AO1897" s="217"/>
    </row>
    <row r="1898" spans="20:41" x14ac:dyDescent="0.25">
      <c r="T1898" s="200">
        <v>1888</v>
      </c>
      <c r="U1898" s="197">
        <f>IFERROR(INDEX(Sales!$B$6:$F$5005,$T1898,MATCH(U$10,Sales!$B$5:$F$5,0)),"")</f>
        <v>0</v>
      </c>
      <c r="V1898" s="196">
        <f>IFERROR(INDEX(Sales!$B$6:$F$5005,$T1898,MATCH(V$10,Sales!$B$5:$F$5,0)),"")</f>
        <v>0</v>
      </c>
      <c r="W1898" s="196">
        <f>IFERROR(INDEX(Sales!$B$6:$F$5005,$T1898,MATCH(W$10,Sales!$B$5:$F$5,0)),"")</f>
        <v>0</v>
      </c>
      <c r="X1898" s="196">
        <f>IFERROR(INDEX(Sales!$B$6:$F$5005,$T1898,MATCH(X$10,Sales!$B$5:$F$5,0)),"")</f>
        <v>0</v>
      </c>
      <c r="Y1898" s="220">
        <f>IFERROR(INDEX(Sales!$B$6:$F$5005,$T1898,MATCH(Y$10,Sales!$B$5:$F$5,0)),"")</f>
        <v>0</v>
      </c>
      <c r="Z1898" s="201"/>
      <c r="AA1898" s="201"/>
      <c r="AB1898" s="201" t="str">
        <f t="shared" si="180"/>
        <v>No</v>
      </c>
      <c r="AC1898" s="201" t="str">
        <f t="shared" si="181"/>
        <v/>
      </c>
      <c r="AD1898" s="201" t="str">
        <f t="shared" si="179"/>
        <v/>
      </c>
      <c r="AE1898" s="202" t="str">
        <f t="shared" si="182"/>
        <v/>
      </c>
      <c r="AF1898" s="202" t="str">
        <f t="shared" si="183"/>
        <v/>
      </c>
      <c r="AG1898" s="202" t="str">
        <f t="shared" si="184"/>
        <v/>
      </c>
      <c r="AH1898" s="202"/>
      <c r="AI1898" s="1"/>
      <c r="AJ1898" s="217"/>
      <c r="AK1898" s="217"/>
      <c r="AL1898" s="217"/>
      <c r="AM1898" s="217"/>
      <c r="AO1898" s="217"/>
    </row>
    <row r="1899" spans="20:41" x14ac:dyDescent="0.25">
      <c r="T1899" s="200">
        <v>1889</v>
      </c>
      <c r="U1899" s="197">
        <f>IFERROR(INDEX(Sales!$B$6:$F$5005,$T1899,MATCH(U$10,Sales!$B$5:$F$5,0)),"")</f>
        <v>0</v>
      </c>
      <c r="V1899" s="196">
        <f>IFERROR(INDEX(Sales!$B$6:$F$5005,$T1899,MATCH(V$10,Sales!$B$5:$F$5,0)),"")</f>
        <v>0</v>
      </c>
      <c r="W1899" s="196">
        <f>IFERROR(INDEX(Sales!$B$6:$F$5005,$T1899,MATCH(W$10,Sales!$B$5:$F$5,0)),"")</f>
        <v>0</v>
      </c>
      <c r="X1899" s="196">
        <f>IFERROR(INDEX(Sales!$B$6:$F$5005,$T1899,MATCH(X$10,Sales!$B$5:$F$5,0)),"")</f>
        <v>0</v>
      </c>
      <c r="Y1899" s="220">
        <f>IFERROR(INDEX(Sales!$B$6:$F$5005,$T1899,MATCH(Y$10,Sales!$B$5:$F$5,0)),"")</f>
        <v>0</v>
      </c>
      <c r="Z1899" s="201"/>
      <c r="AA1899" s="201"/>
      <c r="AB1899" s="201" t="str">
        <f t="shared" si="180"/>
        <v>No</v>
      </c>
      <c r="AC1899" s="201" t="str">
        <f t="shared" si="181"/>
        <v/>
      </c>
      <c r="AD1899" s="201" t="str">
        <f t="shared" si="179"/>
        <v/>
      </c>
      <c r="AE1899" s="202" t="str">
        <f t="shared" si="182"/>
        <v/>
      </c>
      <c r="AF1899" s="202" t="str">
        <f t="shared" si="183"/>
        <v/>
      </c>
      <c r="AG1899" s="202" t="str">
        <f t="shared" si="184"/>
        <v/>
      </c>
      <c r="AH1899" s="202"/>
      <c r="AI1899" s="1"/>
      <c r="AJ1899" s="217"/>
      <c r="AK1899" s="217"/>
      <c r="AL1899" s="217"/>
      <c r="AM1899" s="217"/>
      <c r="AO1899" s="217"/>
    </row>
    <row r="1900" spans="20:41" x14ac:dyDescent="0.25">
      <c r="T1900" s="200">
        <v>1890</v>
      </c>
      <c r="U1900" s="197">
        <f>IFERROR(INDEX(Sales!$B$6:$F$5005,$T1900,MATCH(U$10,Sales!$B$5:$F$5,0)),"")</f>
        <v>0</v>
      </c>
      <c r="V1900" s="196">
        <f>IFERROR(INDEX(Sales!$B$6:$F$5005,$T1900,MATCH(V$10,Sales!$B$5:$F$5,0)),"")</f>
        <v>0</v>
      </c>
      <c r="W1900" s="196">
        <f>IFERROR(INDEX(Sales!$B$6:$F$5005,$T1900,MATCH(W$10,Sales!$B$5:$F$5,0)),"")</f>
        <v>0</v>
      </c>
      <c r="X1900" s="196">
        <f>IFERROR(INDEX(Sales!$B$6:$F$5005,$T1900,MATCH(X$10,Sales!$B$5:$F$5,0)),"")</f>
        <v>0</v>
      </c>
      <c r="Y1900" s="220">
        <f>IFERROR(INDEX(Sales!$B$6:$F$5005,$T1900,MATCH(Y$10,Sales!$B$5:$F$5,0)),"")</f>
        <v>0</v>
      </c>
      <c r="Z1900" s="201"/>
      <c r="AA1900" s="201"/>
      <c r="AB1900" s="201" t="str">
        <f t="shared" si="180"/>
        <v>No</v>
      </c>
      <c r="AC1900" s="201" t="str">
        <f t="shared" si="181"/>
        <v/>
      </c>
      <c r="AD1900" s="201" t="str">
        <f t="shared" si="179"/>
        <v/>
      </c>
      <c r="AE1900" s="202" t="str">
        <f t="shared" si="182"/>
        <v/>
      </c>
      <c r="AF1900" s="202" t="str">
        <f t="shared" si="183"/>
        <v/>
      </c>
      <c r="AG1900" s="202" t="str">
        <f t="shared" si="184"/>
        <v/>
      </c>
      <c r="AH1900" s="202"/>
      <c r="AI1900" s="1"/>
      <c r="AJ1900" s="217"/>
      <c r="AK1900" s="217"/>
      <c r="AL1900" s="217"/>
      <c r="AM1900" s="217"/>
      <c r="AO1900" s="217"/>
    </row>
    <row r="1901" spans="20:41" x14ac:dyDescent="0.25">
      <c r="T1901" s="200">
        <v>1891</v>
      </c>
      <c r="U1901" s="197">
        <f>IFERROR(INDEX(Sales!$B$6:$F$5005,$T1901,MATCH(U$10,Sales!$B$5:$F$5,0)),"")</f>
        <v>0</v>
      </c>
      <c r="V1901" s="196">
        <f>IFERROR(INDEX(Sales!$B$6:$F$5005,$T1901,MATCH(V$10,Sales!$B$5:$F$5,0)),"")</f>
        <v>0</v>
      </c>
      <c r="W1901" s="196">
        <f>IFERROR(INDEX(Sales!$B$6:$F$5005,$T1901,MATCH(W$10,Sales!$B$5:$F$5,0)),"")</f>
        <v>0</v>
      </c>
      <c r="X1901" s="196">
        <f>IFERROR(INDEX(Sales!$B$6:$F$5005,$T1901,MATCH(X$10,Sales!$B$5:$F$5,0)),"")</f>
        <v>0</v>
      </c>
      <c r="Y1901" s="220">
        <f>IFERROR(INDEX(Sales!$B$6:$F$5005,$T1901,MATCH(Y$10,Sales!$B$5:$F$5,0)),"")</f>
        <v>0</v>
      </c>
      <c r="Z1901" s="201"/>
      <c r="AA1901" s="201"/>
      <c r="AB1901" s="201" t="str">
        <f t="shared" si="180"/>
        <v>No</v>
      </c>
      <c r="AC1901" s="201" t="str">
        <f t="shared" si="181"/>
        <v/>
      </c>
      <c r="AD1901" s="201" t="str">
        <f t="shared" si="179"/>
        <v/>
      </c>
      <c r="AE1901" s="202" t="str">
        <f t="shared" si="182"/>
        <v/>
      </c>
      <c r="AF1901" s="202" t="str">
        <f t="shared" si="183"/>
        <v/>
      </c>
      <c r="AG1901" s="202" t="str">
        <f t="shared" si="184"/>
        <v/>
      </c>
      <c r="AH1901" s="202"/>
      <c r="AI1901" s="1"/>
      <c r="AJ1901" s="217"/>
      <c r="AK1901" s="217"/>
      <c r="AL1901" s="217"/>
      <c r="AM1901" s="217"/>
      <c r="AO1901" s="217"/>
    </row>
    <row r="1902" spans="20:41" x14ac:dyDescent="0.25">
      <c r="T1902" s="200">
        <v>1892</v>
      </c>
      <c r="U1902" s="197">
        <f>IFERROR(INDEX(Sales!$B$6:$F$5005,$T1902,MATCH(U$10,Sales!$B$5:$F$5,0)),"")</f>
        <v>0</v>
      </c>
      <c r="V1902" s="196">
        <f>IFERROR(INDEX(Sales!$B$6:$F$5005,$T1902,MATCH(V$10,Sales!$B$5:$F$5,0)),"")</f>
        <v>0</v>
      </c>
      <c r="W1902" s="196">
        <f>IFERROR(INDEX(Sales!$B$6:$F$5005,$T1902,MATCH(W$10,Sales!$B$5:$F$5,0)),"")</f>
        <v>0</v>
      </c>
      <c r="X1902" s="196">
        <f>IFERROR(INDEX(Sales!$B$6:$F$5005,$T1902,MATCH(X$10,Sales!$B$5:$F$5,0)),"")</f>
        <v>0</v>
      </c>
      <c r="Y1902" s="220">
        <f>IFERROR(INDEX(Sales!$B$6:$F$5005,$T1902,MATCH(Y$10,Sales!$B$5:$F$5,0)),"")</f>
        <v>0</v>
      </c>
      <c r="Z1902" s="201"/>
      <c r="AA1902" s="201"/>
      <c r="AB1902" s="201" t="str">
        <f t="shared" si="180"/>
        <v>No</v>
      </c>
      <c r="AC1902" s="201" t="str">
        <f t="shared" si="181"/>
        <v/>
      </c>
      <c r="AD1902" s="201" t="str">
        <f t="shared" si="179"/>
        <v/>
      </c>
      <c r="AE1902" s="202" t="str">
        <f t="shared" si="182"/>
        <v/>
      </c>
      <c r="AF1902" s="202" t="str">
        <f t="shared" si="183"/>
        <v/>
      </c>
      <c r="AG1902" s="202" t="str">
        <f t="shared" si="184"/>
        <v/>
      </c>
      <c r="AH1902" s="202"/>
      <c r="AI1902" s="1"/>
      <c r="AJ1902" s="217"/>
      <c r="AK1902" s="217"/>
      <c r="AL1902" s="217"/>
      <c r="AM1902" s="217"/>
      <c r="AO1902" s="217"/>
    </row>
    <row r="1903" spans="20:41" x14ac:dyDescent="0.25">
      <c r="T1903" s="200">
        <v>1893</v>
      </c>
      <c r="U1903" s="197">
        <f>IFERROR(INDEX(Sales!$B$6:$F$5005,$T1903,MATCH(U$10,Sales!$B$5:$F$5,0)),"")</f>
        <v>0</v>
      </c>
      <c r="V1903" s="196">
        <f>IFERROR(INDEX(Sales!$B$6:$F$5005,$T1903,MATCH(V$10,Sales!$B$5:$F$5,0)),"")</f>
        <v>0</v>
      </c>
      <c r="W1903" s="196">
        <f>IFERROR(INDEX(Sales!$B$6:$F$5005,$T1903,MATCH(W$10,Sales!$B$5:$F$5,0)),"")</f>
        <v>0</v>
      </c>
      <c r="X1903" s="196">
        <f>IFERROR(INDEX(Sales!$B$6:$F$5005,$T1903,MATCH(X$10,Sales!$B$5:$F$5,0)),"")</f>
        <v>0</v>
      </c>
      <c r="Y1903" s="220">
        <f>IFERROR(INDEX(Sales!$B$6:$F$5005,$T1903,MATCH(Y$10,Sales!$B$5:$F$5,0)),"")</f>
        <v>0</v>
      </c>
      <c r="Z1903" s="201"/>
      <c r="AA1903" s="201"/>
      <c r="AB1903" s="201" t="str">
        <f t="shared" si="180"/>
        <v>No</v>
      </c>
      <c r="AC1903" s="201" t="str">
        <f t="shared" si="181"/>
        <v/>
      </c>
      <c r="AD1903" s="201" t="str">
        <f t="shared" si="179"/>
        <v/>
      </c>
      <c r="AE1903" s="202" t="str">
        <f t="shared" si="182"/>
        <v/>
      </c>
      <c r="AF1903" s="202" t="str">
        <f t="shared" si="183"/>
        <v/>
      </c>
      <c r="AG1903" s="202" t="str">
        <f t="shared" si="184"/>
        <v/>
      </c>
      <c r="AH1903" s="202"/>
      <c r="AI1903" s="1"/>
      <c r="AJ1903" s="217"/>
      <c r="AK1903" s="217"/>
      <c r="AL1903" s="217"/>
      <c r="AM1903" s="217"/>
      <c r="AO1903" s="217"/>
    </row>
    <row r="1904" spans="20:41" x14ac:dyDescent="0.25">
      <c r="T1904" s="200">
        <v>1894</v>
      </c>
      <c r="U1904" s="197">
        <f>IFERROR(INDEX(Sales!$B$6:$F$5005,$T1904,MATCH(U$10,Sales!$B$5:$F$5,0)),"")</f>
        <v>0</v>
      </c>
      <c r="V1904" s="196">
        <f>IFERROR(INDEX(Sales!$B$6:$F$5005,$T1904,MATCH(V$10,Sales!$B$5:$F$5,0)),"")</f>
        <v>0</v>
      </c>
      <c r="W1904" s="196">
        <f>IFERROR(INDEX(Sales!$B$6:$F$5005,$T1904,MATCH(W$10,Sales!$B$5:$F$5,0)),"")</f>
        <v>0</v>
      </c>
      <c r="X1904" s="196">
        <f>IFERROR(INDEX(Sales!$B$6:$F$5005,$T1904,MATCH(X$10,Sales!$B$5:$F$5,0)),"")</f>
        <v>0</v>
      </c>
      <c r="Y1904" s="220">
        <f>IFERROR(INDEX(Sales!$B$6:$F$5005,$T1904,MATCH(Y$10,Sales!$B$5:$F$5,0)),"")</f>
        <v>0</v>
      </c>
      <c r="Z1904" s="201"/>
      <c r="AA1904" s="201"/>
      <c r="AB1904" s="201" t="str">
        <f t="shared" si="180"/>
        <v>No</v>
      </c>
      <c r="AC1904" s="201" t="str">
        <f t="shared" si="181"/>
        <v/>
      </c>
      <c r="AD1904" s="201" t="str">
        <f t="shared" si="179"/>
        <v/>
      </c>
      <c r="AE1904" s="202" t="str">
        <f t="shared" si="182"/>
        <v/>
      </c>
      <c r="AF1904" s="202" t="str">
        <f t="shared" si="183"/>
        <v/>
      </c>
      <c r="AG1904" s="202" t="str">
        <f t="shared" si="184"/>
        <v/>
      </c>
      <c r="AH1904" s="202"/>
      <c r="AI1904" s="1"/>
      <c r="AJ1904" s="217"/>
      <c r="AK1904" s="217"/>
      <c r="AL1904" s="217"/>
      <c r="AM1904" s="217"/>
      <c r="AO1904" s="217"/>
    </row>
    <row r="1905" spans="20:41" x14ac:dyDescent="0.25">
      <c r="T1905" s="200">
        <v>1895</v>
      </c>
      <c r="U1905" s="197">
        <f>IFERROR(INDEX(Sales!$B$6:$F$5005,$T1905,MATCH(U$10,Sales!$B$5:$F$5,0)),"")</f>
        <v>0</v>
      </c>
      <c r="V1905" s="196">
        <f>IFERROR(INDEX(Sales!$B$6:$F$5005,$T1905,MATCH(V$10,Sales!$B$5:$F$5,0)),"")</f>
        <v>0</v>
      </c>
      <c r="W1905" s="196">
        <f>IFERROR(INDEX(Sales!$B$6:$F$5005,$T1905,MATCH(W$10,Sales!$B$5:$F$5,0)),"")</f>
        <v>0</v>
      </c>
      <c r="X1905" s="196">
        <f>IFERROR(INDEX(Sales!$B$6:$F$5005,$T1905,MATCH(X$10,Sales!$B$5:$F$5,0)),"")</f>
        <v>0</v>
      </c>
      <c r="Y1905" s="220">
        <f>IFERROR(INDEX(Sales!$B$6:$F$5005,$T1905,MATCH(Y$10,Sales!$B$5:$F$5,0)),"")</f>
        <v>0</v>
      </c>
      <c r="Z1905" s="201"/>
      <c r="AA1905" s="201"/>
      <c r="AB1905" s="201" t="str">
        <f t="shared" si="180"/>
        <v>No</v>
      </c>
      <c r="AC1905" s="201" t="str">
        <f t="shared" si="181"/>
        <v/>
      </c>
      <c r="AD1905" s="201" t="str">
        <f t="shared" si="179"/>
        <v/>
      </c>
      <c r="AE1905" s="202" t="str">
        <f t="shared" si="182"/>
        <v/>
      </c>
      <c r="AF1905" s="202" t="str">
        <f t="shared" si="183"/>
        <v/>
      </c>
      <c r="AG1905" s="202" t="str">
        <f t="shared" si="184"/>
        <v/>
      </c>
      <c r="AH1905" s="202"/>
      <c r="AI1905" s="1"/>
      <c r="AJ1905" s="217"/>
      <c r="AK1905" s="217"/>
      <c r="AL1905" s="217"/>
      <c r="AM1905" s="217"/>
      <c r="AO1905" s="217"/>
    </row>
    <row r="1906" spans="20:41" x14ac:dyDescent="0.25">
      <c r="T1906" s="200">
        <v>1896</v>
      </c>
      <c r="U1906" s="197">
        <f>IFERROR(INDEX(Sales!$B$6:$F$5005,$T1906,MATCH(U$10,Sales!$B$5:$F$5,0)),"")</f>
        <v>0</v>
      </c>
      <c r="V1906" s="196">
        <f>IFERROR(INDEX(Sales!$B$6:$F$5005,$T1906,MATCH(V$10,Sales!$B$5:$F$5,0)),"")</f>
        <v>0</v>
      </c>
      <c r="W1906" s="196">
        <f>IFERROR(INDEX(Sales!$B$6:$F$5005,$T1906,MATCH(W$10,Sales!$B$5:$F$5,0)),"")</f>
        <v>0</v>
      </c>
      <c r="X1906" s="196">
        <f>IFERROR(INDEX(Sales!$B$6:$F$5005,$T1906,MATCH(X$10,Sales!$B$5:$F$5,0)),"")</f>
        <v>0</v>
      </c>
      <c r="Y1906" s="220">
        <f>IFERROR(INDEX(Sales!$B$6:$F$5005,$T1906,MATCH(Y$10,Sales!$B$5:$F$5,0)),"")</f>
        <v>0</v>
      </c>
      <c r="Z1906" s="201"/>
      <c r="AA1906" s="201"/>
      <c r="AB1906" s="201" t="str">
        <f t="shared" si="180"/>
        <v>No</v>
      </c>
      <c r="AC1906" s="201" t="str">
        <f t="shared" si="181"/>
        <v/>
      </c>
      <c r="AD1906" s="201" t="str">
        <f t="shared" si="179"/>
        <v/>
      </c>
      <c r="AE1906" s="202" t="str">
        <f t="shared" si="182"/>
        <v/>
      </c>
      <c r="AF1906" s="202" t="str">
        <f t="shared" si="183"/>
        <v/>
      </c>
      <c r="AG1906" s="202" t="str">
        <f t="shared" si="184"/>
        <v/>
      </c>
      <c r="AH1906" s="202"/>
      <c r="AI1906" s="1"/>
      <c r="AJ1906" s="217"/>
      <c r="AK1906" s="217"/>
      <c r="AL1906" s="217"/>
      <c r="AM1906" s="217"/>
      <c r="AO1906" s="217"/>
    </row>
    <row r="1907" spans="20:41" x14ac:dyDescent="0.25">
      <c r="T1907" s="200">
        <v>1897</v>
      </c>
      <c r="U1907" s="197">
        <f>IFERROR(INDEX(Sales!$B$6:$F$5005,$T1907,MATCH(U$10,Sales!$B$5:$F$5,0)),"")</f>
        <v>0</v>
      </c>
      <c r="V1907" s="196">
        <f>IFERROR(INDEX(Sales!$B$6:$F$5005,$T1907,MATCH(V$10,Sales!$B$5:$F$5,0)),"")</f>
        <v>0</v>
      </c>
      <c r="W1907" s="196">
        <f>IFERROR(INDEX(Sales!$B$6:$F$5005,$T1907,MATCH(W$10,Sales!$B$5:$F$5,0)),"")</f>
        <v>0</v>
      </c>
      <c r="X1907" s="196">
        <f>IFERROR(INDEX(Sales!$B$6:$F$5005,$T1907,MATCH(X$10,Sales!$B$5:$F$5,0)),"")</f>
        <v>0</v>
      </c>
      <c r="Y1907" s="220">
        <f>IFERROR(INDEX(Sales!$B$6:$F$5005,$T1907,MATCH(Y$10,Sales!$B$5:$F$5,0)),"")</f>
        <v>0</v>
      </c>
      <c r="Z1907" s="201"/>
      <c r="AA1907" s="201"/>
      <c r="AB1907" s="201" t="str">
        <f t="shared" si="180"/>
        <v>No</v>
      </c>
      <c r="AC1907" s="201" t="str">
        <f t="shared" si="181"/>
        <v/>
      </c>
      <c r="AD1907" s="201" t="str">
        <f t="shared" si="179"/>
        <v/>
      </c>
      <c r="AE1907" s="202" t="str">
        <f t="shared" si="182"/>
        <v/>
      </c>
      <c r="AF1907" s="202" t="str">
        <f t="shared" si="183"/>
        <v/>
      </c>
      <c r="AG1907" s="202" t="str">
        <f t="shared" si="184"/>
        <v/>
      </c>
      <c r="AH1907" s="202"/>
      <c r="AI1907" s="1"/>
      <c r="AJ1907" s="217"/>
      <c r="AK1907" s="217"/>
      <c r="AL1907" s="217"/>
      <c r="AM1907" s="217"/>
      <c r="AO1907" s="217"/>
    </row>
    <row r="1908" spans="20:41" x14ac:dyDescent="0.25">
      <c r="T1908" s="200">
        <v>1898</v>
      </c>
      <c r="U1908" s="197">
        <f>IFERROR(INDEX(Sales!$B$6:$F$5005,$T1908,MATCH(U$10,Sales!$B$5:$F$5,0)),"")</f>
        <v>0</v>
      </c>
      <c r="V1908" s="196">
        <f>IFERROR(INDEX(Sales!$B$6:$F$5005,$T1908,MATCH(V$10,Sales!$B$5:$F$5,0)),"")</f>
        <v>0</v>
      </c>
      <c r="W1908" s="196">
        <f>IFERROR(INDEX(Sales!$B$6:$F$5005,$T1908,MATCH(W$10,Sales!$B$5:$F$5,0)),"")</f>
        <v>0</v>
      </c>
      <c r="X1908" s="196">
        <f>IFERROR(INDEX(Sales!$B$6:$F$5005,$T1908,MATCH(X$10,Sales!$B$5:$F$5,0)),"")</f>
        <v>0</v>
      </c>
      <c r="Y1908" s="220">
        <f>IFERROR(INDEX(Sales!$B$6:$F$5005,$T1908,MATCH(Y$10,Sales!$B$5:$F$5,0)),"")</f>
        <v>0</v>
      </c>
      <c r="Z1908" s="201"/>
      <c r="AA1908" s="201"/>
      <c r="AB1908" s="201" t="str">
        <f t="shared" si="180"/>
        <v>No</v>
      </c>
      <c r="AC1908" s="201" t="str">
        <f t="shared" si="181"/>
        <v/>
      </c>
      <c r="AD1908" s="201" t="str">
        <f t="shared" si="179"/>
        <v/>
      </c>
      <c r="AE1908" s="202" t="str">
        <f t="shared" si="182"/>
        <v/>
      </c>
      <c r="AF1908" s="202" t="str">
        <f t="shared" si="183"/>
        <v/>
      </c>
      <c r="AG1908" s="202" t="str">
        <f t="shared" si="184"/>
        <v/>
      </c>
      <c r="AH1908" s="202"/>
      <c r="AI1908" s="1"/>
      <c r="AJ1908" s="217"/>
      <c r="AK1908" s="217"/>
      <c r="AL1908" s="217"/>
      <c r="AM1908" s="217"/>
      <c r="AO1908" s="217"/>
    </row>
    <row r="1909" spans="20:41" x14ac:dyDescent="0.25">
      <c r="T1909" s="200">
        <v>1899</v>
      </c>
      <c r="U1909" s="197">
        <f>IFERROR(INDEX(Sales!$B$6:$F$5005,$T1909,MATCH(U$10,Sales!$B$5:$F$5,0)),"")</f>
        <v>0</v>
      </c>
      <c r="V1909" s="196">
        <f>IFERROR(INDEX(Sales!$B$6:$F$5005,$T1909,MATCH(V$10,Sales!$B$5:$F$5,0)),"")</f>
        <v>0</v>
      </c>
      <c r="W1909" s="196">
        <f>IFERROR(INDEX(Sales!$B$6:$F$5005,$T1909,MATCH(W$10,Sales!$B$5:$F$5,0)),"")</f>
        <v>0</v>
      </c>
      <c r="X1909" s="196">
        <f>IFERROR(INDEX(Sales!$B$6:$F$5005,$T1909,MATCH(X$10,Sales!$B$5:$F$5,0)),"")</f>
        <v>0</v>
      </c>
      <c r="Y1909" s="220">
        <f>IFERROR(INDEX(Sales!$B$6:$F$5005,$T1909,MATCH(Y$10,Sales!$B$5:$F$5,0)),"")</f>
        <v>0</v>
      </c>
      <c r="Z1909" s="201"/>
      <c r="AA1909" s="201"/>
      <c r="AB1909" s="201" t="str">
        <f t="shared" si="180"/>
        <v>No</v>
      </c>
      <c r="AC1909" s="201" t="str">
        <f t="shared" si="181"/>
        <v/>
      </c>
      <c r="AD1909" s="201" t="str">
        <f t="shared" si="179"/>
        <v/>
      </c>
      <c r="AE1909" s="202" t="str">
        <f t="shared" si="182"/>
        <v/>
      </c>
      <c r="AF1909" s="202" t="str">
        <f t="shared" si="183"/>
        <v/>
      </c>
      <c r="AG1909" s="202" t="str">
        <f t="shared" si="184"/>
        <v/>
      </c>
      <c r="AH1909" s="202"/>
      <c r="AI1909" s="1"/>
      <c r="AJ1909" s="217"/>
      <c r="AK1909" s="217"/>
      <c r="AL1909" s="217"/>
      <c r="AM1909" s="217"/>
      <c r="AO1909" s="217"/>
    </row>
    <row r="1910" spans="20:41" x14ac:dyDescent="0.25">
      <c r="T1910" s="200">
        <v>1900</v>
      </c>
      <c r="U1910" s="197">
        <f>IFERROR(INDEX(Sales!$B$6:$F$5005,$T1910,MATCH(U$10,Sales!$B$5:$F$5,0)),"")</f>
        <v>0</v>
      </c>
      <c r="V1910" s="196">
        <f>IFERROR(INDEX(Sales!$B$6:$F$5005,$T1910,MATCH(V$10,Sales!$B$5:$F$5,0)),"")</f>
        <v>0</v>
      </c>
      <c r="W1910" s="196">
        <f>IFERROR(INDEX(Sales!$B$6:$F$5005,$T1910,MATCH(W$10,Sales!$B$5:$F$5,0)),"")</f>
        <v>0</v>
      </c>
      <c r="X1910" s="196">
        <f>IFERROR(INDEX(Sales!$B$6:$F$5005,$T1910,MATCH(X$10,Sales!$B$5:$F$5,0)),"")</f>
        <v>0</v>
      </c>
      <c r="Y1910" s="220">
        <f>IFERROR(INDEX(Sales!$B$6:$F$5005,$T1910,MATCH(Y$10,Sales!$B$5:$F$5,0)),"")</f>
        <v>0</v>
      </c>
      <c r="Z1910" s="201"/>
      <c r="AA1910" s="201"/>
      <c r="AB1910" s="201" t="str">
        <f t="shared" si="180"/>
        <v>No</v>
      </c>
      <c r="AC1910" s="201" t="str">
        <f t="shared" si="181"/>
        <v/>
      </c>
      <c r="AD1910" s="201" t="str">
        <f t="shared" si="179"/>
        <v/>
      </c>
      <c r="AE1910" s="202" t="str">
        <f t="shared" si="182"/>
        <v/>
      </c>
      <c r="AF1910" s="202" t="str">
        <f t="shared" si="183"/>
        <v/>
      </c>
      <c r="AG1910" s="202" t="str">
        <f t="shared" si="184"/>
        <v/>
      </c>
      <c r="AH1910" s="202"/>
      <c r="AI1910" s="1"/>
      <c r="AJ1910" s="217"/>
      <c r="AK1910" s="217"/>
      <c r="AL1910" s="217"/>
      <c r="AM1910" s="217"/>
      <c r="AO1910" s="217"/>
    </row>
    <row r="1911" spans="20:41" x14ac:dyDescent="0.25">
      <c r="T1911" s="200">
        <v>1901</v>
      </c>
      <c r="U1911" s="197">
        <f>IFERROR(INDEX(Sales!$B$6:$F$5005,$T1911,MATCH(U$10,Sales!$B$5:$F$5,0)),"")</f>
        <v>0</v>
      </c>
      <c r="V1911" s="196">
        <f>IFERROR(INDEX(Sales!$B$6:$F$5005,$T1911,MATCH(V$10,Sales!$B$5:$F$5,0)),"")</f>
        <v>0</v>
      </c>
      <c r="W1911" s="196">
        <f>IFERROR(INDEX(Sales!$B$6:$F$5005,$T1911,MATCH(W$10,Sales!$B$5:$F$5,0)),"")</f>
        <v>0</v>
      </c>
      <c r="X1911" s="196">
        <f>IFERROR(INDEX(Sales!$B$6:$F$5005,$T1911,MATCH(X$10,Sales!$B$5:$F$5,0)),"")</f>
        <v>0</v>
      </c>
      <c r="Y1911" s="220">
        <f>IFERROR(INDEX(Sales!$B$6:$F$5005,$T1911,MATCH(Y$10,Sales!$B$5:$F$5,0)),"")</f>
        <v>0</v>
      </c>
      <c r="Z1911" s="201"/>
      <c r="AA1911" s="201"/>
      <c r="AB1911" s="201" t="str">
        <f t="shared" si="180"/>
        <v>No</v>
      </c>
      <c r="AC1911" s="201" t="str">
        <f t="shared" si="181"/>
        <v/>
      </c>
      <c r="AD1911" s="201" t="str">
        <f t="shared" si="179"/>
        <v/>
      </c>
      <c r="AE1911" s="202" t="str">
        <f t="shared" si="182"/>
        <v/>
      </c>
      <c r="AF1911" s="202" t="str">
        <f t="shared" si="183"/>
        <v/>
      </c>
      <c r="AG1911" s="202" t="str">
        <f t="shared" si="184"/>
        <v/>
      </c>
      <c r="AH1911" s="202"/>
      <c r="AI1911" s="1"/>
      <c r="AJ1911" s="217"/>
      <c r="AK1911" s="217"/>
      <c r="AL1911" s="217"/>
      <c r="AM1911" s="217"/>
      <c r="AO1911" s="217"/>
    </row>
    <row r="1912" spans="20:41" x14ac:dyDescent="0.25">
      <c r="T1912" s="200">
        <v>1902</v>
      </c>
      <c r="U1912" s="197">
        <f>IFERROR(INDEX(Sales!$B$6:$F$5005,$T1912,MATCH(U$10,Sales!$B$5:$F$5,0)),"")</f>
        <v>0</v>
      </c>
      <c r="V1912" s="196">
        <f>IFERROR(INDEX(Sales!$B$6:$F$5005,$T1912,MATCH(V$10,Sales!$B$5:$F$5,0)),"")</f>
        <v>0</v>
      </c>
      <c r="W1912" s="196">
        <f>IFERROR(INDEX(Sales!$B$6:$F$5005,$T1912,MATCH(W$10,Sales!$B$5:$F$5,0)),"")</f>
        <v>0</v>
      </c>
      <c r="X1912" s="196">
        <f>IFERROR(INDEX(Sales!$B$6:$F$5005,$T1912,MATCH(X$10,Sales!$B$5:$F$5,0)),"")</f>
        <v>0</v>
      </c>
      <c r="Y1912" s="220">
        <f>IFERROR(INDEX(Sales!$B$6:$F$5005,$T1912,MATCH(Y$10,Sales!$B$5:$F$5,0)),"")</f>
        <v>0</v>
      </c>
      <c r="Z1912" s="201"/>
      <c r="AA1912" s="201"/>
      <c r="AB1912" s="201" t="str">
        <f t="shared" si="180"/>
        <v>No</v>
      </c>
      <c r="AC1912" s="201" t="str">
        <f t="shared" si="181"/>
        <v/>
      </c>
      <c r="AD1912" s="201" t="str">
        <f t="shared" si="179"/>
        <v/>
      </c>
      <c r="AE1912" s="202" t="str">
        <f t="shared" si="182"/>
        <v/>
      </c>
      <c r="AF1912" s="202" t="str">
        <f t="shared" si="183"/>
        <v/>
      </c>
      <c r="AG1912" s="202" t="str">
        <f t="shared" si="184"/>
        <v/>
      </c>
      <c r="AH1912" s="202"/>
      <c r="AI1912" s="1"/>
      <c r="AJ1912" s="217"/>
      <c r="AK1912" s="217"/>
      <c r="AL1912" s="217"/>
      <c r="AM1912" s="217"/>
      <c r="AO1912" s="217"/>
    </row>
    <row r="1913" spans="20:41" x14ac:dyDescent="0.25">
      <c r="T1913" s="200">
        <v>1903</v>
      </c>
      <c r="U1913" s="197">
        <f>IFERROR(INDEX(Sales!$B$6:$F$5005,$T1913,MATCH(U$10,Sales!$B$5:$F$5,0)),"")</f>
        <v>0</v>
      </c>
      <c r="V1913" s="196">
        <f>IFERROR(INDEX(Sales!$B$6:$F$5005,$T1913,MATCH(V$10,Sales!$B$5:$F$5,0)),"")</f>
        <v>0</v>
      </c>
      <c r="W1913" s="196">
        <f>IFERROR(INDEX(Sales!$B$6:$F$5005,$T1913,MATCH(W$10,Sales!$B$5:$F$5,0)),"")</f>
        <v>0</v>
      </c>
      <c r="X1913" s="196">
        <f>IFERROR(INDEX(Sales!$B$6:$F$5005,$T1913,MATCH(X$10,Sales!$B$5:$F$5,0)),"")</f>
        <v>0</v>
      </c>
      <c r="Y1913" s="220">
        <f>IFERROR(INDEX(Sales!$B$6:$F$5005,$T1913,MATCH(Y$10,Sales!$B$5:$F$5,0)),"")</f>
        <v>0</v>
      </c>
      <c r="Z1913" s="201"/>
      <c r="AA1913" s="201"/>
      <c r="AB1913" s="201" t="str">
        <f t="shared" si="180"/>
        <v>No</v>
      </c>
      <c r="AC1913" s="201" t="str">
        <f t="shared" si="181"/>
        <v/>
      </c>
      <c r="AD1913" s="201" t="str">
        <f t="shared" si="179"/>
        <v/>
      </c>
      <c r="AE1913" s="202" t="str">
        <f t="shared" si="182"/>
        <v/>
      </c>
      <c r="AF1913" s="202" t="str">
        <f t="shared" si="183"/>
        <v/>
      </c>
      <c r="AG1913" s="202" t="str">
        <f t="shared" si="184"/>
        <v/>
      </c>
      <c r="AH1913" s="202"/>
      <c r="AI1913" s="1"/>
      <c r="AJ1913" s="217"/>
      <c r="AK1913" s="217"/>
      <c r="AL1913" s="217"/>
      <c r="AM1913" s="217"/>
      <c r="AO1913" s="217"/>
    </row>
    <row r="1914" spans="20:41" x14ac:dyDescent="0.25">
      <c r="T1914" s="200">
        <v>1904</v>
      </c>
      <c r="U1914" s="197">
        <f>IFERROR(INDEX(Sales!$B$6:$F$5005,$T1914,MATCH(U$10,Sales!$B$5:$F$5,0)),"")</f>
        <v>0</v>
      </c>
      <c r="V1914" s="196">
        <f>IFERROR(INDEX(Sales!$B$6:$F$5005,$T1914,MATCH(V$10,Sales!$B$5:$F$5,0)),"")</f>
        <v>0</v>
      </c>
      <c r="W1914" s="196">
        <f>IFERROR(INDEX(Sales!$B$6:$F$5005,$T1914,MATCH(W$10,Sales!$B$5:$F$5,0)),"")</f>
        <v>0</v>
      </c>
      <c r="X1914" s="196">
        <f>IFERROR(INDEX(Sales!$B$6:$F$5005,$T1914,MATCH(X$10,Sales!$B$5:$F$5,0)),"")</f>
        <v>0</v>
      </c>
      <c r="Y1914" s="220">
        <f>IFERROR(INDEX(Sales!$B$6:$F$5005,$T1914,MATCH(Y$10,Sales!$B$5:$F$5,0)),"")</f>
        <v>0</v>
      </c>
      <c r="Z1914" s="201"/>
      <c r="AA1914" s="201"/>
      <c r="AB1914" s="201" t="str">
        <f t="shared" si="180"/>
        <v>No</v>
      </c>
      <c r="AC1914" s="201" t="str">
        <f t="shared" si="181"/>
        <v/>
      </c>
      <c r="AD1914" s="201" t="str">
        <f t="shared" si="179"/>
        <v/>
      </c>
      <c r="AE1914" s="202" t="str">
        <f t="shared" si="182"/>
        <v/>
      </c>
      <c r="AF1914" s="202" t="str">
        <f t="shared" si="183"/>
        <v/>
      </c>
      <c r="AG1914" s="202" t="str">
        <f t="shared" si="184"/>
        <v/>
      </c>
      <c r="AH1914" s="202"/>
      <c r="AI1914" s="1"/>
      <c r="AJ1914" s="217"/>
      <c r="AK1914" s="217"/>
      <c r="AL1914" s="217"/>
      <c r="AM1914" s="217"/>
      <c r="AO1914" s="217"/>
    </row>
    <row r="1915" spans="20:41" x14ac:dyDescent="0.25">
      <c r="T1915" s="200">
        <v>1905</v>
      </c>
      <c r="U1915" s="197">
        <f>IFERROR(INDEX(Sales!$B$6:$F$5005,$T1915,MATCH(U$10,Sales!$B$5:$F$5,0)),"")</f>
        <v>0</v>
      </c>
      <c r="V1915" s="196">
        <f>IFERROR(INDEX(Sales!$B$6:$F$5005,$T1915,MATCH(V$10,Sales!$B$5:$F$5,0)),"")</f>
        <v>0</v>
      </c>
      <c r="W1915" s="196">
        <f>IFERROR(INDEX(Sales!$B$6:$F$5005,$T1915,MATCH(W$10,Sales!$B$5:$F$5,0)),"")</f>
        <v>0</v>
      </c>
      <c r="X1915" s="196">
        <f>IFERROR(INDEX(Sales!$B$6:$F$5005,$T1915,MATCH(X$10,Sales!$B$5:$F$5,0)),"")</f>
        <v>0</v>
      </c>
      <c r="Y1915" s="220">
        <f>IFERROR(INDEX(Sales!$B$6:$F$5005,$T1915,MATCH(Y$10,Sales!$B$5:$F$5,0)),"")</f>
        <v>0</v>
      </c>
      <c r="Z1915" s="201"/>
      <c r="AA1915" s="201"/>
      <c r="AB1915" s="201" t="str">
        <f t="shared" si="180"/>
        <v>No</v>
      </c>
      <c r="AC1915" s="201" t="str">
        <f t="shared" si="181"/>
        <v/>
      </c>
      <c r="AD1915" s="201" t="str">
        <f t="shared" si="179"/>
        <v/>
      </c>
      <c r="AE1915" s="202" t="str">
        <f t="shared" si="182"/>
        <v/>
      </c>
      <c r="AF1915" s="202" t="str">
        <f t="shared" si="183"/>
        <v/>
      </c>
      <c r="AG1915" s="202" t="str">
        <f t="shared" si="184"/>
        <v/>
      </c>
      <c r="AH1915" s="202"/>
      <c r="AI1915" s="1"/>
      <c r="AJ1915" s="217"/>
      <c r="AK1915" s="217"/>
      <c r="AL1915" s="217"/>
      <c r="AM1915" s="217"/>
      <c r="AO1915" s="217"/>
    </row>
    <row r="1916" spans="20:41" x14ac:dyDescent="0.25">
      <c r="T1916" s="200">
        <v>1906</v>
      </c>
      <c r="U1916" s="197">
        <f>IFERROR(INDEX(Sales!$B$6:$F$5005,$T1916,MATCH(U$10,Sales!$B$5:$F$5,0)),"")</f>
        <v>0</v>
      </c>
      <c r="V1916" s="196">
        <f>IFERROR(INDEX(Sales!$B$6:$F$5005,$T1916,MATCH(V$10,Sales!$B$5:$F$5,0)),"")</f>
        <v>0</v>
      </c>
      <c r="W1916" s="196">
        <f>IFERROR(INDEX(Sales!$B$6:$F$5005,$T1916,MATCH(W$10,Sales!$B$5:$F$5,0)),"")</f>
        <v>0</v>
      </c>
      <c r="X1916" s="196">
        <f>IFERROR(INDEX(Sales!$B$6:$F$5005,$T1916,MATCH(X$10,Sales!$B$5:$F$5,0)),"")</f>
        <v>0</v>
      </c>
      <c r="Y1916" s="220">
        <f>IFERROR(INDEX(Sales!$B$6:$F$5005,$T1916,MATCH(Y$10,Sales!$B$5:$F$5,0)),"")</f>
        <v>0</v>
      </c>
      <c r="Z1916" s="201"/>
      <c r="AA1916" s="201"/>
      <c r="AB1916" s="201" t="str">
        <f t="shared" si="180"/>
        <v>No</v>
      </c>
      <c r="AC1916" s="201" t="str">
        <f t="shared" si="181"/>
        <v/>
      </c>
      <c r="AD1916" s="201" t="str">
        <f t="shared" si="179"/>
        <v/>
      </c>
      <c r="AE1916" s="202" t="str">
        <f t="shared" si="182"/>
        <v/>
      </c>
      <c r="AF1916" s="202" t="str">
        <f t="shared" si="183"/>
        <v/>
      </c>
      <c r="AG1916" s="202" t="str">
        <f t="shared" si="184"/>
        <v/>
      </c>
      <c r="AH1916" s="202"/>
      <c r="AI1916" s="1"/>
      <c r="AJ1916" s="217"/>
      <c r="AK1916" s="217"/>
      <c r="AL1916" s="217"/>
      <c r="AM1916" s="217"/>
      <c r="AO1916" s="217"/>
    </row>
    <row r="1917" spans="20:41" x14ac:dyDescent="0.25">
      <c r="T1917" s="200">
        <v>1907</v>
      </c>
      <c r="U1917" s="197">
        <f>IFERROR(INDEX(Sales!$B$6:$F$5005,$T1917,MATCH(U$10,Sales!$B$5:$F$5,0)),"")</f>
        <v>0</v>
      </c>
      <c r="V1917" s="196">
        <f>IFERROR(INDEX(Sales!$B$6:$F$5005,$T1917,MATCH(V$10,Sales!$B$5:$F$5,0)),"")</f>
        <v>0</v>
      </c>
      <c r="W1917" s="196">
        <f>IFERROR(INDEX(Sales!$B$6:$F$5005,$T1917,MATCH(W$10,Sales!$B$5:$F$5,0)),"")</f>
        <v>0</v>
      </c>
      <c r="X1917" s="196">
        <f>IFERROR(INDEX(Sales!$B$6:$F$5005,$T1917,MATCH(X$10,Sales!$B$5:$F$5,0)),"")</f>
        <v>0</v>
      </c>
      <c r="Y1917" s="220">
        <f>IFERROR(INDEX(Sales!$B$6:$F$5005,$T1917,MATCH(Y$10,Sales!$B$5:$F$5,0)),"")</f>
        <v>0</v>
      </c>
      <c r="Z1917" s="201"/>
      <c r="AA1917" s="201"/>
      <c r="AB1917" s="201" t="str">
        <f t="shared" si="180"/>
        <v>No</v>
      </c>
      <c r="AC1917" s="201" t="str">
        <f t="shared" si="181"/>
        <v/>
      </c>
      <c r="AD1917" s="201" t="str">
        <f t="shared" si="179"/>
        <v/>
      </c>
      <c r="AE1917" s="202" t="str">
        <f t="shared" si="182"/>
        <v/>
      </c>
      <c r="AF1917" s="202" t="str">
        <f t="shared" si="183"/>
        <v/>
      </c>
      <c r="AG1917" s="202" t="str">
        <f t="shared" si="184"/>
        <v/>
      </c>
      <c r="AH1917" s="202"/>
      <c r="AI1917" s="1"/>
      <c r="AJ1917" s="217"/>
      <c r="AK1917" s="217"/>
      <c r="AL1917" s="217"/>
      <c r="AM1917" s="217"/>
      <c r="AO1917" s="217"/>
    </row>
    <row r="1918" spans="20:41" x14ac:dyDescent="0.25">
      <c r="T1918" s="200">
        <v>1908</v>
      </c>
      <c r="U1918" s="197">
        <f>IFERROR(INDEX(Sales!$B$6:$F$5005,$T1918,MATCH(U$10,Sales!$B$5:$F$5,0)),"")</f>
        <v>0</v>
      </c>
      <c r="V1918" s="196">
        <f>IFERROR(INDEX(Sales!$B$6:$F$5005,$T1918,MATCH(V$10,Sales!$B$5:$F$5,0)),"")</f>
        <v>0</v>
      </c>
      <c r="W1918" s="196">
        <f>IFERROR(INDEX(Sales!$B$6:$F$5005,$T1918,MATCH(W$10,Sales!$B$5:$F$5,0)),"")</f>
        <v>0</v>
      </c>
      <c r="X1918" s="196">
        <f>IFERROR(INDEX(Sales!$B$6:$F$5005,$T1918,MATCH(X$10,Sales!$B$5:$F$5,0)),"")</f>
        <v>0</v>
      </c>
      <c r="Y1918" s="220">
        <f>IFERROR(INDEX(Sales!$B$6:$F$5005,$T1918,MATCH(Y$10,Sales!$B$5:$F$5,0)),"")</f>
        <v>0</v>
      </c>
      <c r="Z1918" s="201"/>
      <c r="AA1918" s="201"/>
      <c r="AB1918" s="201" t="str">
        <f t="shared" si="180"/>
        <v>No</v>
      </c>
      <c r="AC1918" s="201" t="str">
        <f t="shared" si="181"/>
        <v/>
      </c>
      <c r="AD1918" s="201" t="str">
        <f t="shared" si="179"/>
        <v/>
      </c>
      <c r="AE1918" s="202" t="str">
        <f t="shared" si="182"/>
        <v/>
      </c>
      <c r="AF1918" s="202" t="str">
        <f t="shared" si="183"/>
        <v/>
      </c>
      <c r="AG1918" s="202" t="str">
        <f t="shared" si="184"/>
        <v/>
      </c>
      <c r="AH1918" s="202"/>
      <c r="AI1918" s="1"/>
      <c r="AJ1918" s="217"/>
      <c r="AK1918" s="217"/>
      <c r="AL1918" s="217"/>
      <c r="AM1918" s="217"/>
      <c r="AO1918" s="217"/>
    </row>
    <row r="1919" spans="20:41" x14ac:dyDescent="0.25">
      <c r="T1919" s="200">
        <v>1909</v>
      </c>
      <c r="U1919" s="197">
        <f>IFERROR(INDEX(Sales!$B$6:$F$5005,$T1919,MATCH(U$10,Sales!$B$5:$F$5,0)),"")</f>
        <v>0</v>
      </c>
      <c r="V1919" s="196">
        <f>IFERROR(INDEX(Sales!$B$6:$F$5005,$T1919,MATCH(V$10,Sales!$B$5:$F$5,0)),"")</f>
        <v>0</v>
      </c>
      <c r="W1919" s="196">
        <f>IFERROR(INDEX(Sales!$B$6:$F$5005,$T1919,MATCH(W$10,Sales!$B$5:$F$5,0)),"")</f>
        <v>0</v>
      </c>
      <c r="X1919" s="196">
        <f>IFERROR(INDEX(Sales!$B$6:$F$5005,$T1919,MATCH(X$10,Sales!$B$5:$F$5,0)),"")</f>
        <v>0</v>
      </c>
      <c r="Y1919" s="220">
        <f>IFERROR(INDEX(Sales!$B$6:$F$5005,$T1919,MATCH(Y$10,Sales!$B$5:$F$5,0)),"")</f>
        <v>0</v>
      </c>
      <c r="Z1919" s="201"/>
      <c r="AA1919" s="201"/>
      <c r="AB1919" s="201" t="str">
        <f t="shared" si="180"/>
        <v>No</v>
      </c>
      <c r="AC1919" s="201" t="str">
        <f t="shared" si="181"/>
        <v/>
      </c>
      <c r="AD1919" s="201" t="str">
        <f t="shared" si="179"/>
        <v/>
      </c>
      <c r="AE1919" s="202" t="str">
        <f t="shared" si="182"/>
        <v/>
      </c>
      <c r="AF1919" s="202" t="str">
        <f t="shared" si="183"/>
        <v/>
      </c>
      <c r="AG1919" s="202" t="str">
        <f t="shared" si="184"/>
        <v/>
      </c>
      <c r="AH1919" s="202"/>
      <c r="AI1919" s="1"/>
      <c r="AJ1919" s="217"/>
      <c r="AK1919" s="217"/>
      <c r="AL1919" s="217"/>
      <c r="AM1919" s="217"/>
      <c r="AO1919" s="217"/>
    </row>
    <row r="1920" spans="20:41" x14ac:dyDescent="0.25">
      <c r="T1920" s="200">
        <v>1910</v>
      </c>
      <c r="U1920" s="197">
        <f>IFERROR(INDEX(Sales!$B$6:$F$5005,$T1920,MATCH(U$10,Sales!$B$5:$F$5,0)),"")</f>
        <v>0</v>
      </c>
      <c r="V1920" s="196">
        <f>IFERROR(INDEX(Sales!$B$6:$F$5005,$T1920,MATCH(V$10,Sales!$B$5:$F$5,0)),"")</f>
        <v>0</v>
      </c>
      <c r="W1920" s="196">
        <f>IFERROR(INDEX(Sales!$B$6:$F$5005,$T1920,MATCH(W$10,Sales!$B$5:$F$5,0)),"")</f>
        <v>0</v>
      </c>
      <c r="X1920" s="196">
        <f>IFERROR(INDEX(Sales!$B$6:$F$5005,$T1920,MATCH(X$10,Sales!$B$5:$F$5,0)),"")</f>
        <v>0</v>
      </c>
      <c r="Y1920" s="220">
        <f>IFERROR(INDEX(Sales!$B$6:$F$5005,$T1920,MATCH(Y$10,Sales!$B$5:$F$5,0)),"")</f>
        <v>0</v>
      </c>
      <c r="Z1920" s="201"/>
      <c r="AA1920" s="201"/>
      <c r="AB1920" s="201" t="str">
        <f t="shared" si="180"/>
        <v>No</v>
      </c>
      <c r="AC1920" s="201" t="str">
        <f t="shared" si="181"/>
        <v/>
      </c>
      <c r="AD1920" s="201" t="str">
        <f t="shared" si="179"/>
        <v/>
      </c>
      <c r="AE1920" s="202" t="str">
        <f t="shared" si="182"/>
        <v/>
      </c>
      <c r="AF1920" s="202" t="str">
        <f t="shared" si="183"/>
        <v/>
      </c>
      <c r="AG1920" s="202" t="str">
        <f t="shared" si="184"/>
        <v/>
      </c>
      <c r="AH1920" s="202"/>
      <c r="AI1920" s="1"/>
      <c r="AJ1920" s="217"/>
      <c r="AK1920" s="217"/>
      <c r="AL1920" s="217"/>
      <c r="AM1920" s="217"/>
      <c r="AO1920" s="217"/>
    </row>
    <row r="1921" spans="20:41" x14ac:dyDescent="0.25">
      <c r="T1921" s="200">
        <v>1911</v>
      </c>
      <c r="U1921" s="197">
        <f>IFERROR(INDEX(Sales!$B$6:$F$5005,$T1921,MATCH(U$10,Sales!$B$5:$F$5,0)),"")</f>
        <v>0</v>
      </c>
      <c r="V1921" s="196">
        <f>IFERROR(INDEX(Sales!$B$6:$F$5005,$T1921,MATCH(V$10,Sales!$B$5:$F$5,0)),"")</f>
        <v>0</v>
      </c>
      <c r="W1921" s="196">
        <f>IFERROR(INDEX(Sales!$B$6:$F$5005,$T1921,MATCH(W$10,Sales!$B$5:$F$5,0)),"")</f>
        <v>0</v>
      </c>
      <c r="X1921" s="196">
        <f>IFERROR(INDEX(Sales!$B$6:$F$5005,$T1921,MATCH(X$10,Sales!$B$5:$F$5,0)),"")</f>
        <v>0</v>
      </c>
      <c r="Y1921" s="220">
        <f>IFERROR(INDEX(Sales!$B$6:$F$5005,$T1921,MATCH(Y$10,Sales!$B$5:$F$5,0)),"")</f>
        <v>0</v>
      </c>
      <c r="Z1921" s="201"/>
      <c r="AA1921" s="201"/>
      <c r="AB1921" s="201" t="str">
        <f t="shared" si="180"/>
        <v>No</v>
      </c>
      <c r="AC1921" s="201" t="str">
        <f t="shared" si="181"/>
        <v/>
      </c>
      <c r="AD1921" s="201" t="str">
        <f t="shared" si="179"/>
        <v/>
      </c>
      <c r="AE1921" s="202" t="str">
        <f t="shared" si="182"/>
        <v/>
      </c>
      <c r="AF1921" s="202" t="str">
        <f t="shared" si="183"/>
        <v/>
      </c>
      <c r="AG1921" s="202" t="str">
        <f t="shared" si="184"/>
        <v/>
      </c>
      <c r="AH1921" s="202"/>
      <c r="AI1921" s="1"/>
      <c r="AJ1921" s="217"/>
      <c r="AK1921" s="217"/>
      <c r="AL1921" s="217"/>
      <c r="AM1921" s="217"/>
      <c r="AO1921" s="217"/>
    </row>
    <row r="1922" spans="20:41" x14ac:dyDescent="0.25">
      <c r="T1922" s="200">
        <v>1912</v>
      </c>
      <c r="U1922" s="197">
        <f>IFERROR(INDEX(Sales!$B$6:$F$5005,$T1922,MATCH(U$10,Sales!$B$5:$F$5,0)),"")</f>
        <v>0</v>
      </c>
      <c r="V1922" s="196">
        <f>IFERROR(INDEX(Sales!$B$6:$F$5005,$T1922,MATCH(V$10,Sales!$B$5:$F$5,0)),"")</f>
        <v>0</v>
      </c>
      <c r="W1922" s="196">
        <f>IFERROR(INDEX(Sales!$B$6:$F$5005,$T1922,MATCH(W$10,Sales!$B$5:$F$5,0)),"")</f>
        <v>0</v>
      </c>
      <c r="X1922" s="196">
        <f>IFERROR(INDEX(Sales!$B$6:$F$5005,$T1922,MATCH(X$10,Sales!$B$5:$F$5,0)),"")</f>
        <v>0</v>
      </c>
      <c r="Y1922" s="220">
        <f>IFERROR(INDEX(Sales!$B$6:$F$5005,$T1922,MATCH(Y$10,Sales!$B$5:$F$5,0)),"")</f>
        <v>0</v>
      </c>
      <c r="Z1922" s="201"/>
      <c r="AA1922" s="201"/>
      <c r="AB1922" s="201" t="str">
        <f t="shared" si="180"/>
        <v>No</v>
      </c>
      <c r="AC1922" s="201" t="str">
        <f t="shared" si="181"/>
        <v/>
      </c>
      <c r="AD1922" s="201" t="str">
        <f t="shared" si="179"/>
        <v/>
      </c>
      <c r="AE1922" s="202" t="str">
        <f t="shared" si="182"/>
        <v/>
      </c>
      <c r="AF1922" s="202" t="str">
        <f t="shared" si="183"/>
        <v/>
      </c>
      <c r="AG1922" s="202" t="str">
        <f t="shared" si="184"/>
        <v/>
      </c>
      <c r="AH1922" s="202"/>
      <c r="AI1922" s="1"/>
      <c r="AJ1922" s="217"/>
      <c r="AK1922" s="217"/>
      <c r="AL1922" s="217"/>
      <c r="AM1922" s="217"/>
      <c r="AO1922" s="217"/>
    </row>
    <row r="1923" spans="20:41" x14ac:dyDescent="0.25">
      <c r="T1923" s="200">
        <v>1913</v>
      </c>
      <c r="U1923" s="197">
        <f>IFERROR(INDEX(Sales!$B$6:$F$5005,$T1923,MATCH(U$10,Sales!$B$5:$F$5,0)),"")</f>
        <v>0</v>
      </c>
      <c r="V1923" s="196">
        <f>IFERROR(INDEX(Sales!$B$6:$F$5005,$T1923,MATCH(V$10,Sales!$B$5:$F$5,0)),"")</f>
        <v>0</v>
      </c>
      <c r="W1923" s="196">
        <f>IFERROR(INDEX(Sales!$B$6:$F$5005,$T1923,MATCH(W$10,Sales!$B$5:$F$5,0)),"")</f>
        <v>0</v>
      </c>
      <c r="X1923" s="196">
        <f>IFERROR(INDEX(Sales!$B$6:$F$5005,$T1923,MATCH(X$10,Sales!$B$5:$F$5,0)),"")</f>
        <v>0</v>
      </c>
      <c r="Y1923" s="220">
        <f>IFERROR(INDEX(Sales!$B$6:$F$5005,$T1923,MATCH(Y$10,Sales!$B$5:$F$5,0)),"")</f>
        <v>0</v>
      </c>
      <c r="Z1923" s="201"/>
      <c r="AA1923" s="201"/>
      <c r="AB1923" s="201" t="str">
        <f t="shared" si="180"/>
        <v>No</v>
      </c>
      <c r="AC1923" s="201" t="str">
        <f t="shared" si="181"/>
        <v/>
      </c>
      <c r="AD1923" s="201" t="str">
        <f t="shared" si="179"/>
        <v/>
      </c>
      <c r="AE1923" s="202" t="str">
        <f t="shared" si="182"/>
        <v/>
      </c>
      <c r="AF1923" s="202" t="str">
        <f t="shared" si="183"/>
        <v/>
      </c>
      <c r="AG1923" s="202" t="str">
        <f t="shared" si="184"/>
        <v/>
      </c>
      <c r="AH1923" s="202"/>
      <c r="AI1923" s="1"/>
      <c r="AJ1923" s="217"/>
      <c r="AK1923" s="217"/>
      <c r="AL1923" s="217"/>
      <c r="AM1923" s="217"/>
      <c r="AO1923" s="217"/>
    </row>
    <row r="1924" spans="20:41" x14ac:dyDescent="0.25">
      <c r="T1924" s="200">
        <v>1914</v>
      </c>
      <c r="U1924" s="197">
        <f>IFERROR(INDEX(Sales!$B$6:$F$5005,$T1924,MATCH(U$10,Sales!$B$5:$F$5,0)),"")</f>
        <v>0</v>
      </c>
      <c r="V1924" s="196">
        <f>IFERROR(INDEX(Sales!$B$6:$F$5005,$T1924,MATCH(V$10,Sales!$B$5:$F$5,0)),"")</f>
        <v>0</v>
      </c>
      <c r="W1924" s="196">
        <f>IFERROR(INDEX(Sales!$B$6:$F$5005,$T1924,MATCH(W$10,Sales!$B$5:$F$5,0)),"")</f>
        <v>0</v>
      </c>
      <c r="X1924" s="196">
        <f>IFERROR(INDEX(Sales!$B$6:$F$5005,$T1924,MATCH(X$10,Sales!$B$5:$F$5,0)),"")</f>
        <v>0</v>
      </c>
      <c r="Y1924" s="220">
        <f>IFERROR(INDEX(Sales!$B$6:$F$5005,$T1924,MATCH(Y$10,Sales!$B$5:$F$5,0)),"")</f>
        <v>0</v>
      </c>
      <c r="Z1924" s="201"/>
      <c r="AA1924" s="201"/>
      <c r="AB1924" s="201" t="str">
        <f t="shared" si="180"/>
        <v>No</v>
      </c>
      <c r="AC1924" s="201" t="str">
        <f t="shared" si="181"/>
        <v/>
      </c>
      <c r="AD1924" s="201" t="str">
        <f t="shared" si="179"/>
        <v/>
      </c>
      <c r="AE1924" s="202" t="str">
        <f t="shared" si="182"/>
        <v/>
      </c>
      <c r="AF1924" s="202" t="str">
        <f t="shared" si="183"/>
        <v/>
      </c>
      <c r="AG1924" s="202" t="str">
        <f t="shared" si="184"/>
        <v/>
      </c>
      <c r="AH1924" s="202"/>
      <c r="AI1924" s="1"/>
      <c r="AJ1924" s="217"/>
      <c r="AK1924" s="217"/>
      <c r="AL1924" s="217"/>
      <c r="AM1924" s="217"/>
      <c r="AO1924" s="217"/>
    </row>
    <row r="1925" spans="20:41" x14ac:dyDescent="0.25">
      <c r="T1925" s="200">
        <v>1915</v>
      </c>
      <c r="U1925" s="197">
        <f>IFERROR(INDEX(Sales!$B$6:$F$5005,$T1925,MATCH(U$10,Sales!$B$5:$F$5,0)),"")</f>
        <v>0</v>
      </c>
      <c r="V1925" s="196">
        <f>IFERROR(INDEX(Sales!$B$6:$F$5005,$T1925,MATCH(V$10,Sales!$B$5:$F$5,0)),"")</f>
        <v>0</v>
      </c>
      <c r="W1925" s="196">
        <f>IFERROR(INDEX(Sales!$B$6:$F$5005,$T1925,MATCH(W$10,Sales!$B$5:$F$5,0)),"")</f>
        <v>0</v>
      </c>
      <c r="X1925" s="196">
        <f>IFERROR(INDEX(Sales!$B$6:$F$5005,$T1925,MATCH(X$10,Sales!$B$5:$F$5,0)),"")</f>
        <v>0</v>
      </c>
      <c r="Y1925" s="220">
        <f>IFERROR(INDEX(Sales!$B$6:$F$5005,$T1925,MATCH(Y$10,Sales!$B$5:$F$5,0)),"")</f>
        <v>0</v>
      </c>
      <c r="Z1925" s="201"/>
      <c r="AA1925" s="201"/>
      <c r="AB1925" s="201" t="str">
        <f t="shared" si="180"/>
        <v>No</v>
      </c>
      <c r="AC1925" s="201" t="str">
        <f t="shared" si="181"/>
        <v/>
      </c>
      <c r="AD1925" s="201" t="str">
        <f t="shared" si="179"/>
        <v/>
      </c>
      <c r="AE1925" s="202" t="str">
        <f t="shared" si="182"/>
        <v/>
      </c>
      <c r="AF1925" s="202" t="str">
        <f t="shared" si="183"/>
        <v/>
      </c>
      <c r="AG1925" s="202" t="str">
        <f t="shared" si="184"/>
        <v/>
      </c>
      <c r="AH1925" s="202"/>
      <c r="AI1925" s="1"/>
      <c r="AJ1925" s="217"/>
      <c r="AK1925" s="217"/>
      <c r="AL1925" s="217"/>
      <c r="AM1925" s="217"/>
      <c r="AO1925" s="217"/>
    </row>
    <row r="1926" spans="20:41" x14ac:dyDescent="0.25">
      <c r="T1926" s="200">
        <v>1916</v>
      </c>
      <c r="U1926" s="197">
        <f>IFERROR(INDEX(Sales!$B$6:$F$5005,$T1926,MATCH(U$10,Sales!$B$5:$F$5,0)),"")</f>
        <v>0</v>
      </c>
      <c r="V1926" s="196">
        <f>IFERROR(INDEX(Sales!$B$6:$F$5005,$T1926,MATCH(V$10,Sales!$B$5:$F$5,0)),"")</f>
        <v>0</v>
      </c>
      <c r="W1926" s="196">
        <f>IFERROR(INDEX(Sales!$B$6:$F$5005,$T1926,MATCH(W$10,Sales!$B$5:$F$5,0)),"")</f>
        <v>0</v>
      </c>
      <c r="X1926" s="196">
        <f>IFERROR(INDEX(Sales!$B$6:$F$5005,$T1926,MATCH(X$10,Sales!$B$5:$F$5,0)),"")</f>
        <v>0</v>
      </c>
      <c r="Y1926" s="220">
        <f>IFERROR(INDEX(Sales!$B$6:$F$5005,$T1926,MATCH(Y$10,Sales!$B$5:$F$5,0)),"")</f>
        <v>0</v>
      </c>
      <c r="Z1926" s="201"/>
      <c r="AA1926" s="201"/>
      <c r="AB1926" s="201" t="str">
        <f t="shared" si="180"/>
        <v>No</v>
      </c>
      <c r="AC1926" s="201" t="str">
        <f t="shared" si="181"/>
        <v/>
      </c>
      <c r="AD1926" s="201" t="str">
        <f t="shared" si="179"/>
        <v/>
      </c>
      <c r="AE1926" s="202" t="str">
        <f t="shared" si="182"/>
        <v/>
      </c>
      <c r="AF1926" s="202" t="str">
        <f t="shared" si="183"/>
        <v/>
      </c>
      <c r="AG1926" s="202" t="str">
        <f t="shared" si="184"/>
        <v/>
      </c>
      <c r="AH1926" s="202"/>
      <c r="AI1926" s="1"/>
      <c r="AJ1926" s="217"/>
      <c r="AK1926" s="217"/>
      <c r="AL1926" s="217"/>
      <c r="AM1926" s="217"/>
      <c r="AO1926" s="217"/>
    </row>
    <row r="1927" spans="20:41" x14ac:dyDescent="0.25">
      <c r="T1927" s="200">
        <v>1917</v>
      </c>
      <c r="U1927" s="197">
        <f>IFERROR(INDEX(Sales!$B$6:$F$5005,$T1927,MATCH(U$10,Sales!$B$5:$F$5,0)),"")</f>
        <v>0</v>
      </c>
      <c r="V1927" s="196">
        <f>IFERROR(INDEX(Sales!$B$6:$F$5005,$T1927,MATCH(V$10,Sales!$B$5:$F$5,0)),"")</f>
        <v>0</v>
      </c>
      <c r="W1927" s="196">
        <f>IFERROR(INDEX(Sales!$B$6:$F$5005,$T1927,MATCH(W$10,Sales!$B$5:$F$5,0)),"")</f>
        <v>0</v>
      </c>
      <c r="X1927" s="196">
        <f>IFERROR(INDEX(Sales!$B$6:$F$5005,$T1927,MATCH(X$10,Sales!$B$5:$F$5,0)),"")</f>
        <v>0</v>
      </c>
      <c r="Y1927" s="220">
        <f>IFERROR(INDEX(Sales!$B$6:$F$5005,$T1927,MATCH(Y$10,Sales!$B$5:$F$5,0)),"")</f>
        <v>0</v>
      </c>
      <c r="Z1927" s="201"/>
      <c r="AA1927" s="201"/>
      <c r="AB1927" s="201" t="str">
        <f t="shared" si="180"/>
        <v>No</v>
      </c>
      <c r="AC1927" s="201" t="str">
        <f t="shared" si="181"/>
        <v/>
      </c>
      <c r="AD1927" s="201" t="str">
        <f t="shared" si="179"/>
        <v/>
      </c>
      <c r="AE1927" s="202" t="str">
        <f t="shared" si="182"/>
        <v/>
      </c>
      <c r="AF1927" s="202" t="str">
        <f t="shared" si="183"/>
        <v/>
      </c>
      <c r="AG1927" s="202" t="str">
        <f t="shared" si="184"/>
        <v/>
      </c>
      <c r="AH1927" s="202"/>
      <c r="AI1927" s="1"/>
      <c r="AJ1927" s="217"/>
      <c r="AK1927" s="217"/>
      <c r="AL1927" s="217"/>
      <c r="AM1927" s="217"/>
      <c r="AO1927" s="217"/>
    </row>
    <row r="1928" spans="20:41" x14ac:dyDescent="0.25">
      <c r="T1928" s="200">
        <v>1918</v>
      </c>
      <c r="U1928" s="197">
        <f>IFERROR(INDEX(Sales!$B$6:$F$5005,$T1928,MATCH(U$10,Sales!$B$5:$F$5,0)),"")</f>
        <v>0</v>
      </c>
      <c r="V1928" s="196">
        <f>IFERROR(INDEX(Sales!$B$6:$F$5005,$T1928,MATCH(V$10,Sales!$B$5:$F$5,0)),"")</f>
        <v>0</v>
      </c>
      <c r="W1928" s="196">
        <f>IFERROR(INDEX(Sales!$B$6:$F$5005,$T1928,MATCH(W$10,Sales!$B$5:$F$5,0)),"")</f>
        <v>0</v>
      </c>
      <c r="X1928" s="196">
        <f>IFERROR(INDEX(Sales!$B$6:$F$5005,$T1928,MATCH(X$10,Sales!$B$5:$F$5,0)),"")</f>
        <v>0</v>
      </c>
      <c r="Y1928" s="220">
        <f>IFERROR(INDEX(Sales!$B$6:$F$5005,$T1928,MATCH(Y$10,Sales!$B$5:$F$5,0)),"")</f>
        <v>0</v>
      </c>
      <c r="Z1928" s="201"/>
      <c r="AA1928" s="201"/>
      <c r="AB1928" s="201" t="str">
        <f t="shared" si="180"/>
        <v>No</v>
      </c>
      <c r="AC1928" s="201" t="str">
        <f t="shared" si="181"/>
        <v/>
      </c>
      <c r="AD1928" s="201" t="str">
        <f t="shared" si="179"/>
        <v/>
      </c>
      <c r="AE1928" s="202" t="str">
        <f t="shared" si="182"/>
        <v/>
      </c>
      <c r="AF1928" s="202" t="str">
        <f t="shared" si="183"/>
        <v/>
      </c>
      <c r="AG1928" s="202" t="str">
        <f t="shared" si="184"/>
        <v/>
      </c>
      <c r="AH1928" s="202"/>
      <c r="AI1928" s="1"/>
      <c r="AJ1928" s="217"/>
      <c r="AK1928" s="217"/>
      <c r="AL1928" s="217"/>
      <c r="AM1928" s="217"/>
      <c r="AO1928" s="217"/>
    </row>
    <row r="1929" spans="20:41" x14ac:dyDescent="0.25">
      <c r="T1929" s="200">
        <v>1919</v>
      </c>
      <c r="U1929" s="197">
        <f>IFERROR(INDEX(Sales!$B$6:$F$5005,$T1929,MATCH(U$10,Sales!$B$5:$F$5,0)),"")</f>
        <v>0</v>
      </c>
      <c r="V1929" s="196">
        <f>IFERROR(INDEX(Sales!$B$6:$F$5005,$T1929,MATCH(V$10,Sales!$B$5:$F$5,0)),"")</f>
        <v>0</v>
      </c>
      <c r="W1929" s="196">
        <f>IFERROR(INDEX(Sales!$B$6:$F$5005,$T1929,MATCH(W$10,Sales!$B$5:$F$5,0)),"")</f>
        <v>0</v>
      </c>
      <c r="X1929" s="196">
        <f>IFERROR(INDEX(Sales!$B$6:$F$5005,$T1929,MATCH(X$10,Sales!$B$5:$F$5,0)),"")</f>
        <v>0</v>
      </c>
      <c r="Y1929" s="220">
        <f>IFERROR(INDEX(Sales!$B$6:$F$5005,$T1929,MATCH(Y$10,Sales!$B$5:$F$5,0)),"")</f>
        <v>0</v>
      </c>
      <c r="Z1929" s="201"/>
      <c r="AA1929" s="201"/>
      <c r="AB1929" s="201" t="str">
        <f t="shared" si="180"/>
        <v>No</v>
      </c>
      <c r="AC1929" s="201" t="str">
        <f t="shared" si="181"/>
        <v/>
      </c>
      <c r="AD1929" s="201" t="str">
        <f t="shared" si="179"/>
        <v/>
      </c>
      <c r="AE1929" s="202" t="str">
        <f t="shared" si="182"/>
        <v/>
      </c>
      <c r="AF1929" s="202" t="str">
        <f t="shared" si="183"/>
        <v/>
      </c>
      <c r="AG1929" s="202" t="str">
        <f t="shared" si="184"/>
        <v/>
      </c>
      <c r="AH1929" s="202"/>
      <c r="AI1929" s="1"/>
      <c r="AJ1929" s="217"/>
      <c r="AK1929" s="217"/>
      <c r="AL1929" s="217"/>
      <c r="AM1929" s="217"/>
      <c r="AO1929" s="217"/>
    </row>
    <row r="1930" spans="20:41" x14ac:dyDescent="0.25">
      <c r="T1930" s="200">
        <v>1920</v>
      </c>
      <c r="U1930" s="197">
        <f>IFERROR(INDEX(Sales!$B$6:$F$5005,$T1930,MATCH(U$10,Sales!$B$5:$F$5,0)),"")</f>
        <v>0</v>
      </c>
      <c r="V1930" s="196">
        <f>IFERROR(INDEX(Sales!$B$6:$F$5005,$T1930,MATCH(V$10,Sales!$B$5:$F$5,0)),"")</f>
        <v>0</v>
      </c>
      <c r="W1930" s="196">
        <f>IFERROR(INDEX(Sales!$B$6:$F$5005,$T1930,MATCH(W$10,Sales!$B$5:$F$5,0)),"")</f>
        <v>0</v>
      </c>
      <c r="X1930" s="196">
        <f>IFERROR(INDEX(Sales!$B$6:$F$5005,$T1930,MATCH(X$10,Sales!$B$5:$F$5,0)),"")</f>
        <v>0</v>
      </c>
      <c r="Y1930" s="220">
        <f>IFERROR(INDEX(Sales!$B$6:$F$5005,$T1930,MATCH(Y$10,Sales!$B$5:$F$5,0)),"")</f>
        <v>0</v>
      </c>
      <c r="Z1930" s="201"/>
      <c r="AA1930" s="201"/>
      <c r="AB1930" s="201" t="str">
        <f t="shared" si="180"/>
        <v>No</v>
      </c>
      <c r="AC1930" s="201" t="str">
        <f t="shared" si="181"/>
        <v/>
      </c>
      <c r="AD1930" s="201" t="str">
        <f t="shared" si="179"/>
        <v/>
      </c>
      <c r="AE1930" s="202" t="str">
        <f t="shared" si="182"/>
        <v/>
      </c>
      <c r="AF1930" s="202" t="str">
        <f t="shared" si="183"/>
        <v/>
      </c>
      <c r="AG1930" s="202" t="str">
        <f t="shared" si="184"/>
        <v/>
      </c>
      <c r="AH1930" s="202"/>
      <c r="AI1930" s="1"/>
      <c r="AJ1930" s="217"/>
      <c r="AK1930" s="217"/>
      <c r="AL1930" s="217"/>
      <c r="AM1930" s="217"/>
      <c r="AO1930" s="217"/>
    </row>
    <row r="1931" spans="20:41" x14ac:dyDescent="0.25">
      <c r="T1931" s="200">
        <v>1921</v>
      </c>
      <c r="U1931" s="197">
        <f>IFERROR(INDEX(Sales!$B$6:$F$5005,$T1931,MATCH(U$10,Sales!$B$5:$F$5,0)),"")</f>
        <v>0</v>
      </c>
      <c r="V1931" s="196">
        <f>IFERROR(INDEX(Sales!$B$6:$F$5005,$T1931,MATCH(V$10,Sales!$B$5:$F$5,0)),"")</f>
        <v>0</v>
      </c>
      <c r="W1931" s="196">
        <f>IFERROR(INDEX(Sales!$B$6:$F$5005,$T1931,MATCH(W$10,Sales!$B$5:$F$5,0)),"")</f>
        <v>0</v>
      </c>
      <c r="X1931" s="196">
        <f>IFERROR(INDEX(Sales!$B$6:$F$5005,$T1931,MATCH(X$10,Sales!$B$5:$F$5,0)),"")</f>
        <v>0</v>
      </c>
      <c r="Y1931" s="220">
        <f>IFERROR(INDEX(Sales!$B$6:$F$5005,$T1931,MATCH(Y$10,Sales!$B$5:$F$5,0)),"")</f>
        <v>0</v>
      </c>
      <c r="Z1931" s="201"/>
      <c r="AA1931" s="201"/>
      <c r="AB1931" s="201" t="str">
        <f t="shared" si="180"/>
        <v>No</v>
      </c>
      <c r="AC1931" s="201" t="str">
        <f t="shared" si="181"/>
        <v/>
      </c>
      <c r="AD1931" s="201" t="str">
        <f t="shared" ref="AD1931:AD1994" si="185">IF($AB1931="No","",SUM($AT$10:$BE$10)/$AR$6)</f>
        <v/>
      </c>
      <c r="AE1931" s="202" t="str">
        <f t="shared" si="182"/>
        <v/>
      </c>
      <c r="AF1931" s="202" t="str">
        <f t="shared" si="183"/>
        <v/>
      </c>
      <c r="AG1931" s="202" t="str">
        <f t="shared" si="184"/>
        <v/>
      </c>
      <c r="AH1931" s="202"/>
      <c r="AI1931" s="1"/>
      <c r="AJ1931" s="217"/>
      <c r="AK1931" s="217"/>
      <c r="AL1931" s="217"/>
      <c r="AM1931" s="217"/>
      <c r="AO1931" s="217"/>
    </row>
    <row r="1932" spans="20:41" x14ac:dyDescent="0.25">
      <c r="T1932" s="200">
        <v>1922</v>
      </c>
      <c r="U1932" s="197">
        <f>IFERROR(INDEX(Sales!$B$6:$F$5005,$T1932,MATCH(U$10,Sales!$B$5:$F$5,0)),"")</f>
        <v>0</v>
      </c>
      <c r="V1932" s="196">
        <f>IFERROR(INDEX(Sales!$B$6:$F$5005,$T1932,MATCH(V$10,Sales!$B$5:$F$5,0)),"")</f>
        <v>0</v>
      </c>
      <c r="W1932" s="196">
        <f>IFERROR(INDEX(Sales!$B$6:$F$5005,$T1932,MATCH(W$10,Sales!$B$5:$F$5,0)),"")</f>
        <v>0</v>
      </c>
      <c r="X1932" s="196">
        <f>IFERROR(INDEX(Sales!$B$6:$F$5005,$T1932,MATCH(X$10,Sales!$B$5:$F$5,0)),"")</f>
        <v>0</v>
      </c>
      <c r="Y1932" s="220">
        <f>IFERROR(INDEX(Sales!$B$6:$F$5005,$T1932,MATCH(Y$10,Sales!$B$5:$F$5,0)),"")</f>
        <v>0</v>
      </c>
      <c r="Z1932" s="201"/>
      <c r="AA1932" s="201"/>
      <c r="AB1932" s="201" t="str">
        <f t="shared" ref="AB1932:AB1995" si="186">IF($U1932=0,"No","Yes")</f>
        <v>No</v>
      </c>
      <c r="AC1932" s="201" t="str">
        <f t="shared" ref="AC1932:AC1995" si="187">IFERROR(IF($AB1932="No","",$Y1932),"")</f>
        <v/>
      </c>
      <c r="AD1932" s="201" t="str">
        <f t="shared" si="185"/>
        <v/>
      </c>
      <c r="AE1932" s="202" t="str">
        <f t="shared" ref="AE1932:AE1995" si="188">IFERROR(IF($AB1932="No","",YEAR($U1932)),"")</f>
        <v/>
      </c>
      <c r="AF1932" s="202" t="str">
        <f t="shared" ref="AF1932:AF1995" si="189">IFERROR(IF($AB1932="No","",MONTH($U1932)),"")</f>
        <v/>
      </c>
      <c r="AG1932" s="202" t="str">
        <f t="shared" ref="AG1932:AG1995" si="190">IFERROR(INDEX($AJ$11:$AK$22,MATCH($AF1932,$AJ$11:$AJ$22,0),2),"")</f>
        <v/>
      </c>
      <c r="AH1932" s="202"/>
      <c r="AI1932" s="1"/>
      <c r="AJ1932" s="217"/>
      <c r="AK1932" s="217"/>
      <c r="AL1932" s="217"/>
      <c r="AM1932" s="217"/>
      <c r="AO1932" s="217"/>
    </row>
    <row r="1933" spans="20:41" x14ac:dyDescent="0.25">
      <c r="T1933" s="200">
        <v>1923</v>
      </c>
      <c r="U1933" s="197">
        <f>IFERROR(INDEX(Sales!$B$6:$F$5005,$T1933,MATCH(U$10,Sales!$B$5:$F$5,0)),"")</f>
        <v>0</v>
      </c>
      <c r="V1933" s="196">
        <f>IFERROR(INDEX(Sales!$B$6:$F$5005,$T1933,MATCH(V$10,Sales!$B$5:$F$5,0)),"")</f>
        <v>0</v>
      </c>
      <c r="W1933" s="196">
        <f>IFERROR(INDEX(Sales!$B$6:$F$5005,$T1933,MATCH(W$10,Sales!$B$5:$F$5,0)),"")</f>
        <v>0</v>
      </c>
      <c r="X1933" s="196">
        <f>IFERROR(INDEX(Sales!$B$6:$F$5005,$T1933,MATCH(X$10,Sales!$B$5:$F$5,0)),"")</f>
        <v>0</v>
      </c>
      <c r="Y1933" s="220">
        <f>IFERROR(INDEX(Sales!$B$6:$F$5005,$T1933,MATCH(Y$10,Sales!$B$5:$F$5,0)),"")</f>
        <v>0</v>
      </c>
      <c r="Z1933" s="201"/>
      <c r="AA1933" s="201"/>
      <c r="AB1933" s="201" t="str">
        <f t="shared" si="186"/>
        <v>No</v>
      </c>
      <c r="AC1933" s="201" t="str">
        <f t="shared" si="187"/>
        <v/>
      </c>
      <c r="AD1933" s="201" t="str">
        <f t="shared" si="185"/>
        <v/>
      </c>
      <c r="AE1933" s="202" t="str">
        <f t="shared" si="188"/>
        <v/>
      </c>
      <c r="AF1933" s="202" t="str">
        <f t="shared" si="189"/>
        <v/>
      </c>
      <c r="AG1933" s="202" t="str">
        <f t="shared" si="190"/>
        <v/>
      </c>
      <c r="AH1933" s="202"/>
      <c r="AI1933" s="1"/>
      <c r="AJ1933" s="217"/>
      <c r="AK1933" s="217"/>
      <c r="AL1933" s="217"/>
      <c r="AM1933" s="217"/>
      <c r="AO1933" s="217"/>
    </row>
    <row r="1934" spans="20:41" x14ac:dyDescent="0.25">
      <c r="T1934" s="200">
        <v>1924</v>
      </c>
      <c r="U1934" s="197">
        <f>IFERROR(INDEX(Sales!$B$6:$F$5005,$T1934,MATCH(U$10,Sales!$B$5:$F$5,0)),"")</f>
        <v>0</v>
      </c>
      <c r="V1934" s="196">
        <f>IFERROR(INDEX(Sales!$B$6:$F$5005,$T1934,MATCH(V$10,Sales!$B$5:$F$5,0)),"")</f>
        <v>0</v>
      </c>
      <c r="W1934" s="196">
        <f>IFERROR(INDEX(Sales!$B$6:$F$5005,$T1934,MATCH(W$10,Sales!$B$5:$F$5,0)),"")</f>
        <v>0</v>
      </c>
      <c r="X1934" s="196">
        <f>IFERROR(INDEX(Sales!$B$6:$F$5005,$T1934,MATCH(X$10,Sales!$B$5:$F$5,0)),"")</f>
        <v>0</v>
      </c>
      <c r="Y1934" s="220">
        <f>IFERROR(INDEX(Sales!$B$6:$F$5005,$T1934,MATCH(Y$10,Sales!$B$5:$F$5,0)),"")</f>
        <v>0</v>
      </c>
      <c r="Z1934" s="201"/>
      <c r="AA1934" s="201"/>
      <c r="AB1934" s="201" t="str">
        <f t="shared" si="186"/>
        <v>No</v>
      </c>
      <c r="AC1934" s="201" t="str">
        <f t="shared" si="187"/>
        <v/>
      </c>
      <c r="AD1934" s="201" t="str">
        <f t="shared" si="185"/>
        <v/>
      </c>
      <c r="AE1934" s="202" t="str">
        <f t="shared" si="188"/>
        <v/>
      </c>
      <c r="AF1934" s="202" t="str">
        <f t="shared" si="189"/>
        <v/>
      </c>
      <c r="AG1934" s="202" t="str">
        <f t="shared" si="190"/>
        <v/>
      </c>
      <c r="AH1934" s="202"/>
      <c r="AI1934" s="1"/>
      <c r="AJ1934" s="217"/>
      <c r="AK1934" s="217"/>
      <c r="AL1934" s="217"/>
      <c r="AM1934" s="217"/>
      <c r="AO1934" s="217"/>
    </row>
    <row r="1935" spans="20:41" x14ac:dyDescent="0.25">
      <c r="T1935" s="200">
        <v>1925</v>
      </c>
      <c r="U1935" s="197">
        <f>IFERROR(INDEX(Sales!$B$6:$F$5005,$T1935,MATCH(U$10,Sales!$B$5:$F$5,0)),"")</f>
        <v>0</v>
      </c>
      <c r="V1935" s="196">
        <f>IFERROR(INDEX(Sales!$B$6:$F$5005,$T1935,MATCH(V$10,Sales!$B$5:$F$5,0)),"")</f>
        <v>0</v>
      </c>
      <c r="W1935" s="196">
        <f>IFERROR(INDEX(Sales!$B$6:$F$5005,$T1935,MATCH(W$10,Sales!$B$5:$F$5,0)),"")</f>
        <v>0</v>
      </c>
      <c r="X1935" s="196">
        <f>IFERROR(INDEX(Sales!$B$6:$F$5005,$T1935,MATCH(X$10,Sales!$B$5:$F$5,0)),"")</f>
        <v>0</v>
      </c>
      <c r="Y1935" s="220">
        <f>IFERROR(INDEX(Sales!$B$6:$F$5005,$T1935,MATCH(Y$10,Sales!$B$5:$F$5,0)),"")</f>
        <v>0</v>
      </c>
      <c r="Z1935" s="201"/>
      <c r="AA1935" s="201"/>
      <c r="AB1935" s="201" t="str">
        <f t="shared" si="186"/>
        <v>No</v>
      </c>
      <c r="AC1935" s="201" t="str">
        <f t="shared" si="187"/>
        <v/>
      </c>
      <c r="AD1935" s="201" t="str">
        <f t="shared" si="185"/>
        <v/>
      </c>
      <c r="AE1935" s="202" t="str">
        <f t="shared" si="188"/>
        <v/>
      </c>
      <c r="AF1935" s="202" t="str">
        <f t="shared" si="189"/>
        <v/>
      </c>
      <c r="AG1935" s="202" t="str">
        <f t="shared" si="190"/>
        <v/>
      </c>
      <c r="AH1935" s="202"/>
      <c r="AI1935" s="1"/>
      <c r="AJ1935" s="217"/>
      <c r="AK1935" s="217"/>
      <c r="AL1935" s="217"/>
      <c r="AM1935" s="217"/>
      <c r="AO1935" s="217"/>
    </row>
    <row r="1936" spans="20:41" x14ac:dyDescent="0.25">
      <c r="T1936" s="200">
        <v>1926</v>
      </c>
      <c r="U1936" s="197">
        <f>IFERROR(INDEX(Sales!$B$6:$F$5005,$T1936,MATCH(U$10,Sales!$B$5:$F$5,0)),"")</f>
        <v>0</v>
      </c>
      <c r="V1936" s="196">
        <f>IFERROR(INDEX(Sales!$B$6:$F$5005,$T1936,MATCH(V$10,Sales!$B$5:$F$5,0)),"")</f>
        <v>0</v>
      </c>
      <c r="W1936" s="196">
        <f>IFERROR(INDEX(Sales!$B$6:$F$5005,$T1936,MATCH(W$10,Sales!$B$5:$F$5,0)),"")</f>
        <v>0</v>
      </c>
      <c r="X1936" s="196">
        <f>IFERROR(INDEX(Sales!$B$6:$F$5005,$T1936,MATCH(X$10,Sales!$B$5:$F$5,0)),"")</f>
        <v>0</v>
      </c>
      <c r="Y1936" s="220">
        <f>IFERROR(INDEX(Sales!$B$6:$F$5005,$T1936,MATCH(Y$10,Sales!$B$5:$F$5,0)),"")</f>
        <v>0</v>
      </c>
      <c r="Z1936" s="201"/>
      <c r="AA1936" s="201"/>
      <c r="AB1936" s="201" t="str">
        <f t="shared" si="186"/>
        <v>No</v>
      </c>
      <c r="AC1936" s="201" t="str">
        <f t="shared" si="187"/>
        <v/>
      </c>
      <c r="AD1936" s="201" t="str">
        <f t="shared" si="185"/>
        <v/>
      </c>
      <c r="AE1936" s="202" t="str">
        <f t="shared" si="188"/>
        <v/>
      </c>
      <c r="AF1936" s="202" t="str">
        <f t="shared" si="189"/>
        <v/>
      </c>
      <c r="AG1936" s="202" t="str">
        <f t="shared" si="190"/>
        <v/>
      </c>
      <c r="AH1936" s="202"/>
      <c r="AI1936" s="1"/>
      <c r="AJ1936" s="217"/>
      <c r="AK1936" s="217"/>
      <c r="AL1936" s="217"/>
      <c r="AM1936" s="217"/>
      <c r="AO1936" s="217"/>
    </row>
    <row r="1937" spans="20:41" x14ac:dyDescent="0.25">
      <c r="T1937" s="200">
        <v>1927</v>
      </c>
      <c r="U1937" s="197">
        <f>IFERROR(INDEX(Sales!$B$6:$F$5005,$T1937,MATCH(U$10,Sales!$B$5:$F$5,0)),"")</f>
        <v>0</v>
      </c>
      <c r="V1937" s="196">
        <f>IFERROR(INDEX(Sales!$B$6:$F$5005,$T1937,MATCH(V$10,Sales!$B$5:$F$5,0)),"")</f>
        <v>0</v>
      </c>
      <c r="W1937" s="196">
        <f>IFERROR(INDEX(Sales!$B$6:$F$5005,$T1937,MATCH(W$10,Sales!$B$5:$F$5,0)),"")</f>
        <v>0</v>
      </c>
      <c r="X1937" s="196">
        <f>IFERROR(INDEX(Sales!$B$6:$F$5005,$T1937,MATCH(X$10,Sales!$B$5:$F$5,0)),"")</f>
        <v>0</v>
      </c>
      <c r="Y1937" s="220">
        <f>IFERROR(INDEX(Sales!$B$6:$F$5005,$T1937,MATCH(Y$10,Sales!$B$5:$F$5,0)),"")</f>
        <v>0</v>
      </c>
      <c r="Z1937" s="201"/>
      <c r="AA1937" s="201"/>
      <c r="AB1937" s="201" t="str">
        <f t="shared" si="186"/>
        <v>No</v>
      </c>
      <c r="AC1937" s="201" t="str">
        <f t="shared" si="187"/>
        <v/>
      </c>
      <c r="AD1937" s="201" t="str">
        <f t="shared" si="185"/>
        <v/>
      </c>
      <c r="AE1937" s="202" t="str">
        <f t="shared" si="188"/>
        <v/>
      </c>
      <c r="AF1937" s="202" t="str">
        <f t="shared" si="189"/>
        <v/>
      </c>
      <c r="AG1937" s="202" t="str">
        <f t="shared" si="190"/>
        <v/>
      </c>
      <c r="AH1937" s="202"/>
      <c r="AI1937" s="1"/>
      <c r="AJ1937" s="217"/>
      <c r="AK1937" s="217"/>
      <c r="AL1937" s="217"/>
      <c r="AM1937" s="217"/>
      <c r="AO1937" s="217"/>
    </row>
    <row r="1938" spans="20:41" x14ac:dyDescent="0.25">
      <c r="T1938" s="200">
        <v>1928</v>
      </c>
      <c r="U1938" s="197">
        <f>IFERROR(INDEX(Sales!$B$6:$F$5005,$T1938,MATCH(U$10,Sales!$B$5:$F$5,0)),"")</f>
        <v>0</v>
      </c>
      <c r="V1938" s="196">
        <f>IFERROR(INDEX(Sales!$B$6:$F$5005,$T1938,MATCH(V$10,Sales!$B$5:$F$5,0)),"")</f>
        <v>0</v>
      </c>
      <c r="W1938" s="196">
        <f>IFERROR(INDEX(Sales!$B$6:$F$5005,$T1938,MATCH(W$10,Sales!$B$5:$F$5,0)),"")</f>
        <v>0</v>
      </c>
      <c r="X1938" s="196">
        <f>IFERROR(INDEX(Sales!$B$6:$F$5005,$T1938,MATCH(X$10,Sales!$B$5:$F$5,0)),"")</f>
        <v>0</v>
      </c>
      <c r="Y1938" s="220">
        <f>IFERROR(INDEX(Sales!$B$6:$F$5005,$T1938,MATCH(Y$10,Sales!$B$5:$F$5,0)),"")</f>
        <v>0</v>
      </c>
      <c r="Z1938" s="201"/>
      <c r="AA1938" s="201"/>
      <c r="AB1938" s="201" t="str">
        <f t="shared" si="186"/>
        <v>No</v>
      </c>
      <c r="AC1938" s="201" t="str">
        <f t="shared" si="187"/>
        <v/>
      </c>
      <c r="AD1938" s="201" t="str">
        <f t="shared" si="185"/>
        <v/>
      </c>
      <c r="AE1938" s="202" t="str">
        <f t="shared" si="188"/>
        <v/>
      </c>
      <c r="AF1938" s="202" t="str">
        <f t="shared" si="189"/>
        <v/>
      </c>
      <c r="AG1938" s="202" t="str">
        <f t="shared" si="190"/>
        <v/>
      </c>
      <c r="AH1938" s="202"/>
      <c r="AI1938" s="1"/>
      <c r="AJ1938" s="217"/>
      <c r="AK1938" s="217"/>
      <c r="AL1938" s="217"/>
      <c r="AM1938" s="217"/>
      <c r="AO1938" s="217"/>
    </row>
    <row r="1939" spans="20:41" x14ac:dyDescent="0.25">
      <c r="T1939" s="200">
        <v>1929</v>
      </c>
      <c r="U1939" s="197">
        <f>IFERROR(INDEX(Sales!$B$6:$F$5005,$T1939,MATCH(U$10,Sales!$B$5:$F$5,0)),"")</f>
        <v>0</v>
      </c>
      <c r="V1939" s="196">
        <f>IFERROR(INDEX(Sales!$B$6:$F$5005,$T1939,MATCH(V$10,Sales!$B$5:$F$5,0)),"")</f>
        <v>0</v>
      </c>
      <c r="W1939" s="196">
        <f>IFERROR(INDEX(Sales!$B$6:$F$5005,$T1939,MATCH(W$10,Sales!$B$5:$F$5,0)),"")</f>
        <v>0</v>
      </c>
      <c r="X1939" s="196">
        <f>IFERROR(INDEX(Sales!$B$6:$F$5005,$T1939,MATCH(X$10,Sales!$B$5:$F$5,0)),"")</f>
        <v>0</v>
      </c>
      <c r="Y1939" s="220">
        <f>IFERROR(INDEX(Sales!$B$6:$F$5005,$T1939,MATCH(Y$10,Sales!$B$5:$F$5,0)),"")</f>
        <v>0</v>
      </c>
      <c r="Z1939" s="201"/>
      <c r="AA1939" s="201"/>
      <c r="AB1939" s="201" t="str">
        <f t="shared" si="186"/>
        <v>No</v>
      </c>
      <c r="AC1939" s="201" t="str">
        <f t="shared" si="187"/>
        <v/>
      </c>
      <c r="AD1939" s="201" t="str">
        <f t="shared" si="185"/>
        <v/>
      </c>
      <c r="AE1939" s="202" t="str">
        <f t="shared" si="188"/>
        <v/>
      </c>
      <c r="AF1939" s="202" t="str">
        <f t="shared" si="189"/>
        <v/>
      </c>
      <c r="AG1939" s="202" t="str">
        <f t="shared" si="190"/>
        <v/>
      </c>
      <c r="AH1939" s="202"/>
      <c r="AI1939" s="1"/>
      <c r="AJ1939" s="217"/>
      <c r="AK1939" s="217"/>
      <c r="AL1939" s="217"/>
      <c r="AM1939" s="217"/>
      <c r="AO1939" s="217"/>
    </row>
    <row r="1940" spans="20:41" x14ac:dyDescent="0.25">
      <c r="T1940" s="200">
        <v>1930</v>
      </c>
      <c r="U1940" s="197">
        <f>IFERROR(INDEX(Sales!$B$6:$F$5005,$T1940,MATCH(U$10,Sales!$B$5:$F$5,0)),"")</f>
        <v>0</v>
      </c>
      <c r="V1940" s="196">
        <f>IFERROR(INDEX(Sales!$B$6:$F$5005,$T1940,MATCH(V$10,Sales!$B$5:$F$5,0)),"")</f>
        <v>0</v>
      </c>
      <c r="W1940" s="196">
        <f>IFERROR(INDEX(Sales!$B$6:$F$5005,$T1940,MATCH(W$10,Sales!$B$5:$F$5,0)),"")</f>
        <v>0</v>
      </c>
      <c r="X1940" s="196">
        <f>IFERROR(INDEX(Sales!$B$6:$F$5005,$T1940,MATCH(X$10,Sales!$B$5:$F$5,0)),"")</f>
        <v>0</v>
      </c>
      <c r="Y1940" s="220">
        <f>IFERROR(INDEX(Sales!$B$6:$F$5005,$T1940,MATCH(Y$10,Sales!$B$5:$F$5,0)),"")</f>
        <v>0</v>
      </c>
      <c r="Z1940" s="201"/>
      <c r="AA1940" s="201"/>
      <c r="AB1940" s="201" t="str">
        <f t="shared" si="186"/>
        <v>No</v>
      </c>
      <c r="AC1940" s="201" t="str">
        <f t="shared" si="187"/>
        <v/>
      </c>
      <c r="AD1940" s="201" t="str">
        <f t="shared" si="185"/>
        <v/>
      </c>
      <c r="AE1940" s="202" t="str">
        <f t="shared" si="188"/>
        <v/>
      </c>
      <c r="AF1940" s="202" t="str">
        <f t="shared" si="189"/>
        <v/>
      </c>
      <c r="AG1940" s="202" t="str">
        <f t="shared" si="190"/>
        <v/>
      </c>
      <c r="AH1940" s="202"/>
      <c r="AI1940" s="1"/>
      <c r="AJ1940" s="217"/>
      <c r="AK1940" s="217"/>
      <c r="AL1940" s="217"/>
      <c r="AM1940" s="217"/>
      <c r="AO1940" s="217"/>
    </row>
    <row r="1941" spans="20:41" x14ac:dyDescent="0.25">
      <c r="T1941" s="200">
        <v>1931</v>
      </c>
      <c r="U1941" s="197">
        <f>IFERROR(INDEX(Sales!$B$6:$F$5005,$T1941,MATCH(U$10,Sales!$B$5:$F$5,0)),"")</f>
        <v>0</v>
      </c>
      <c r="V1941" s="196">
        <f>IFERROR(INDEX(Sales!$B$6:$F$5005,$T1941,MATCH(V$10,Sales!$B$5:$F$5,0)),"")</f>
        <v>0</v>
      </c>
      <c r="W1941" s="196">
        <f>IFERROR(INDEX(Sales!$B$6:$F$5005,$T1941,MATCH(W$10,Sales!$B$5:$F$5,0)),"")</f>
        <v>0</v>
      </c>
      <c r="X1941" s="196">
        <f>IFERROR(INDEX(Sales!$B$6:$F$5005,$T1941,MATCH(X$10,Sales!$B$5:$F$5,0)),"")</f>
        <v>0</v>
      </c>
      <c r="Y1941" s="220">
        <f>IFERROR(INDEX(Sales!$B$6:$F$5005,$T1941,MATCH(Y$10,Sales!$B$5:$F$5,0)),"")</f>
        <v>0</v>
      </c>
      <c r="Z1941" s="201"/>
      <c r="AA1941" s="201"/>
      <c r="AB1941" s="201" t="str">
        <f t="shared" si="186"/>
        <v>No</v>
      </c>
      <c r="AC1941" s="201" t="str">
        <f t="shared" si="187"/>
        <v/>
      </c>
      <c r="AD1941" s="201" t="str">
        <f t="shared" si="185"/>
        <v/>
      </c>
      <c r="AE1941" s="202" t="str">
        <f t="shared" si="188"/>
        <v/>
      </c>
      <c r="AF1941" s="202" t="str">
        <f t="shared" si="189"/>
        <v/>
      </c>
      <c r="AG1941" s="202" t="str">
        <f t="shared" si="190"/>
        <v/>
      </c>
      <c r="AH1941" s="202"/>
      <c r="AI1941" s="1"/>
      <c r="AJ1941" s="217"/>
      <c r="AK1941" s="217"/>
      <c r="AL1941" s="217"/>
      <c r="AM1941" s="217"/>
      <c r="AO1941" s="217"/>
    </row>
    <row r="1942" spans="20:41" x14ac:dyDescent="0.25">
      <c r="T1942" s="200">
        <v>1932</v>
      </c>
      <c r="U1942" s="197">
        <f>IFERROR(INDEX(Sales!$B$6:$F$5005,$T1942,MATCH(U$10,Sales!$B$5:$F$5,0)),"")</f>
        <v>0</v>
      </c>
      <c r="V1942" s="196">
        <f>IFERROR(INDEX(Sales!$B$6:$F$5005,$T1942,MATCH(V$10,Sales!$B$5:$F$5,0)),"")</f>
        <v>0</v>
      </c>
      <c r="W1942" s="196">
        <f>IFERROR(INDEX(Sales!$B$6:$F$5005,$T1942,MATCH(W$10,Sales!$B$5:$F$5,0)),"")</f>
        <v>0</v>
      </c>
      <c r="X1942" s="196">
        <f>IFERROR(INDEX(Sales!$B$6:$F$5005,$T1942,MATCH(X$10,Sales!$B$5:$F$5,0)),"")</f>
        <v>0</v>
      </c>
      <c r="Y1942" s="220">
        <f>IFERROR(INDEX(Sales!$B$6:$F$5005,$T1942,MATCH(Y$10,Sales!$B$5:$F$5,0)),"")</f>
        <v>0</v>
      </c>
      <c r="Z1942" s="201"/>
      <c r="AA1942" s="201"/>
      <c r="AB1942" s="201" t="str">
        <f t="shared" si="186"/>
        <v>No</v>
      </c>
      <c r="AC1942" s="201" t="str">
        <f t="shared" si="187"/>
        <v/>
      </c>
      <c r="AD1942" s="201" t="str">
        <f t="shared" si="185"/>
        <v/>
      </c>
      <c r="AE1942" s="202" t="str">
        <f t="shared" si="188"/>
        <v/>
      </c>
      <c r="AF1942" s="202" t="str">
        <f t="shared" si="189"/>
        <v/>
      </c>
      <c r="AG1942" s="202" t="str">
        <f t="shared" si="190"/>
        <v/>
      </c>
      <c r="AH1942" s="202"/>
      <c r="AI1942" s="1"/>
      <c r="AJ1942" s="217"/>
      <c r="AK1942" s="217"/>
      <c r="AL1942" s="217"/>
      <c r="AM1942" s="217"/>
      <c r="AO1942" s="217"/>
    </row>
    <row r="1943" spans="20:41" x14ac:dyDescent="0.25">
      <c r="T1943" s="200">
        <v>1933</v>
      </c>
      <c r="U1943" s="197">
        <f>IFERROR(INDEX(Sales!$B$6:$F$5005,$T1943,MATCH(U$10,Sales!$B$5:$F$5,0)),"")</f>
        <v>0</v>
      </c>
      <c r="V1943" s="196">
        <f>IFERROR(INDEX(Sales!$B$6:$F$5005,$T1943,MATCH(V$10,Sales!$B$5:$F$5,0)),"")</f>
        <v>0</v>
      </c>
      <c r="W1943" s="196">
        <f>IFERROR(INDEX(Sales!$B$6:$F$5005,$T1943,MATCH(W$10,Sales!$B$5:$F$5,0)),"")</f>
        <v>0</v>
      </c>
      <c r="X1943" s="196">
        <f>IFERROR(INDEX(Sales!$B$6:$F$5005,$T1943,MATCH(X$10,Sales!$B$5:$F$5,0)),"")</f>
        <v>0</v>
      </c>
      <c r="Y1943" s="220">
        <f>IFERROR(INDEX(Sales!$B$6:$F$5005,$T1943,MATCH(Y$10,Sales!$B$5:$F$5,0)),"")</f>
        <v>0</v>
      </c>
      <c r="Z1943" s="201"/>
      <c r="AA1943" s="201"/>
      <c r="AB1943" s="201" t="str">
        <f t="shared" si="186"/>
        <v>No</v>
      </c>
      <c r="AC1943" s="201" t="str">
        <f t="shared" si="187"/>
        <v/>
      </c>
      <c r="AD1943" s="201" t="str">
        <f t="shared" si="185"/>
        <v/>
      </c>
      <c r="AE1943" s="202" t="str">
        <f t="shared" si="188"/>
        <v/>
      </c>
      <c r="AF1943" s="202" t="str">
        <f t="shared" si="189"/>
        <v/>
      </c>
      <c r="AG1943" s="202" t="str">
        <f t="shared" si="190"/>
        <v/>
      </c>
      <c r="AH1943" s="202"/>
      <c r="AI1943" s="1"/>
      <c r="AJ1943" s="217"/>
      <c r="AK1943" s="217"/>
      <c r="AL1943" s="217"/>
      <c r="AM1943" s="217"/>
      <c r="AO1943" s="217"/>
    </row>
    <row r="1944" spans="20:41" x14ac:dyDescent="0.25">
      <c r="T1944" s="200">
        <v>1934</v>
      </c>
      <c r="U1944" s="197">
        <f>IFERROR(INDEX(Sales!$B$6:$F$5005,$T1944,MATCH(U$10,Sales!$B$5:$F$5,0)),"")</f>
        <v>0</v>
      </c>
      <c r="V1944" s="196">
        <f>IFERROR(INDEX(Sales!$B$6:$F$5005,$T1944,MATCH(V$10,Sales!$B$5:$F$5,0)),"")</f>
        <v>0</v>
      </c>
      <c r="W1944" s="196">
        <f>IFERROR(INDEX(Sales!$B$6:$F$5005,$T1944,MATCH(W$10,Sales!$B$5:$F$5,0)),"")</f>
        <v>0</v>
      </c>
      <c r="X1944" s="196">
        <f>IFERROR(INDEX(Sales!$B$6:$F$5005,$T1944,MATCH(X$10,Sales!$B$5:$F$5,0)),"")</f>
        <v>0</v>
      </c>
      <c r="Y1944" s="220">
        <f>IFERROR(INDEX(Sales!$B$6:$F$5005,$T1944,MATCH(Y$10,Sales!$B$5:$F$5,0)),"")</f>
        <v>0</v>
      </c>
      <c r="Z1944" s="201"/>
      <c r="AA1944" s="201"/>
      <c r="AB1944" s="201" t="str">
        <f t="shared" si="186"/>
        <v>No</v>
      </c>
      <c r="AC1944" s="201" t="str">
        <f t="shared" si="187"/>
        <v/>
      </c>
      <c r="AD1944" s="201" t="str">
        <f t="shared" si="185"/>
        <v/>
      </c>
      <c r="AE1944" s="202" t="str">
        <f t="shared" si="188"/>
        <v/>
      </c>
      <c r="AF1944" s="202" t="str">
        <f t="shared" si="189"/>
        <v/>
      </c>
      <c r="AG1944" s="202" t="str">
        <f t="shared" si="190"/>
        <v/>
      </c>
      <c r="AH1944" s="202"/>
      <c r="AI1944" s="1"/>
      <c r="AJ1944" s="217"/>
      <c r="AK1944" s="217"/>
      <c r="AL1944" s="217"/>
      <c r="AM1944" s="217"/>
      <c r="AO1944" s="217"/>
    </row>
    <row r="1945" spans="20:41" x14ac:dyDescent="0.25">
      <c r="T1945" s="200">
        <v>1935</v>
      </c>
      <c r="U1945" s="197">
        <f>IFERROR(INDEX(Sales!$B$6:$F$5005,$T1945,MATCH(U$10,Sales!$B$5:$F$5,0)),"")</f>
        <v>0</v>
      </c>
      <c r="V1945" s="196">
        <f>IFERROR(INDEX(Sales!$B$6:$F$5005,$T1945,MATCH(V$10,Sales!$B$5:$F$5,0)),"")</f>
        <v>0</v>
      </c>
      <c r="W1945" s="196">
        <f>IFERROR(INDEX(Sales!$B$6:$F$5005,$T1945,MATCH(W$10,Sales!$B$5:$F$5,0)),"")</f>
        <v>0</v>
      </c>
      <c r="X1945" s="196">
        <f>IFERROR(INDEX(Sales!$B$6:$F$5005,$T1945,MATCH(X$10,Sales!$B$5:$F$5,0)),"")</f>
        <v>0</v>
      </c>
      <c r="Y1945" s="220">
        <f>IFERROR(INDEX(Sales!$B$6:$F$5005,$T1945,MATCH(Y$10,Sales!$B$5:$F$5,0)),"")</f>
        <v>0</v>
      </c>
      <c r="Z1945" s="201"/>
      <c r="AA1945" s="201"/>
      <c r="AB1945" s="201" t="str">
        <f t="shared" si="186"/>
        <v>No</v>
      </c>
      <c r="AC1945" s="201" t="str">
        <f t="shared" si="187"/>
        <v/>
      </c>
      <c r="AD1945" s="201" t="str">
        <f t="shared" si="185"/>
        <v/>
      </c>
      <c r="AE1945" s="202" t="str">
        <f t="shared" si="188"/>
        <v/>
      </c>
      <c r="AF1945" s="202" t="str">
        <f t="shared" si="189"/>
        <v/>
      </c>
      <c r="AG1945" s="202" t="str">
        <f t="shared" si="190"/>
        <v/>
      </c>
      <c r="AH1945" s="202"/>
      <c r="AI1945" s="1"/>
      <c r="AJ1945" s="217"/>
      <c r="AK1945" s="217"/>
      <c r="AL1945" s="217"/>
      <c r="AM1945" s="217"/>
      <c r="AO1945" s="217"/>
    </row>
    <row r="1946" spans="20:41" x14ac:dyDescent="0.25">
      <c r="T1946" s="200">
        <v>1936</v>
      </c>
      <c r="U1946" s="197">
        <f>IFERROR(INDEX(Sales!$B$6:$F$5005,$T1946,MATCH(U$10,Sales!$B$5:$F$5,0)),"")</f>
        <v>0</v>
      </c>
      <c r="V1946" s="196">
        <f>IFERROR(INDEX(Sales!$B$6:$F$5005,$T1946,MATCH(V$10,Sales!$B$5:$F$5,0)),"")</f>
        <v>0</v>
      </c>
      <c r="W1946" s="196">
        <f>IFERROR(INDEX(Sales!$B$6:$F$5005,$T1946,MATCH(W$10,Sales!$B$5:$F$5,0)),"")</f>
        <v>0</v>
      </c>
      <c r="X1946" s="196">
        <f>IFERROR(INDEX(Sales!$B$6:$F$5005,$T1946,MATCH(X$10,Sales!$B$5:$F$5,0)),"")</f>
        <v>0</v>
      </c>
      <c r="Y1946" s="220">
        <f>IFERROR(INDEX(Sales!$B$6:$F$5005,$T1946,MATCH(Y$10,Sales!$B$5:$F$5,0)),"")</f>
        <v>0</v>
      </c>
      <c r="Z1946" s="201"/>
      <c r="AA1946" s="201"/>
      <c r="AB1946" s="201" t="str">
        <f t="shared" si="186"/>
        <v>No</v>
      </c>
      <c r="AC1946" s="201" t="str">
        <f t="shared" si="187"/>
        <v/>
      </c>
      <c r="AD1946" s="201" t="str">
        <f t="shared" si="185"/>
        <v/>
      </c>
      <c r="AE1946" s="202" t="str">
        <f t="shared" si="188"/>
        <v/>
      </c>
      <c r="AF1946" s="202" t="str">
        <f t="shared" si="189"/>
        <v/>
      </c>
      <c r="AG1946" s="202" t="str">
        <f t="shared" si="190"/>
        <v/>
      </c>
      <c r="AH1946" s="202"/>
      <c r="AI1946" s="1"/>
      <c r="AJ1946" s="217"/>
      <c r="AK1946" s="217"/>
      <c r="AL1946" s="217"/>
      <c r="AM1946" s="217"/>
      <c r="AO1946" s="217"/>
    </row>
    <row r="1947" spans="20:41" x14ac:dyDescent="0.25">
      <c r="T1947" s="200">
        <v>1937</v>
      </c>
      <c r="U1947" s="197">
        <f>IFERROR(INDEX(Sales!$B$6:$F$5005,$T1947,MATCH(U$10,Sales!$B$5:$F$5,0)),"")</f>
        <v>0</v>
      </c>
      <c r="V1947" s="196">
        <f>IFERROR(INDEX(Sales!$B$6:$F$5005,$T1947,MATCH(V$10,Sales!$B$5:$F$5,0)),"")</f>
        <v>0</v>
      </c>
      <c r="W1947" s="196">
        <f>IFERROR(INDEX(Sales!$B$6:$F$5005,$T1947,MATCH(W$10,Sales!$B$5:$F$5,0)),"")</f>
        <v>0</v>
      </c>
      <c r="X1947" s="196">
        <f>IFERROR(INDEX(Sales!$B$6:$F$5005,$T1947,MATCH(X$10,Sales!$B$5:$F$5,0)),"")</f>
        <v>0</v>
      </c>
      <c r="Y1947" s="220">
        <f>IFERROR(INDEX(Sales!$B$6:$F$5005,$T1947,MATCH(Y$10,Sales!$B$5:$F$5,0)),"")</f>
        <v>0</v>
      </c>
      <c r="Z1947" s="201"/>
      <c r="AA1947" s="201"/>
      <c r="AB1947" s="201" t="str">
        <f t="shared" si="186"/>
        <v>No</v>
      </c>
      <c r="AC1947" s="201" t="str">
        <f t="shared" si="187"/>
        <v/>
      </c>
      <c r="AD1947" s="201" t="str">
        <f t="shared" si="185"/>
        <v/>
      </c>
      <c r="AE1947" s="202" t="str">
        <f t="shared" si="188"/>
        <v/>
      </c>
      <c r="AF1947" s="202" t="str">
        <f t="shared" si="189"/>
        <v/>
      </c>
      <c r="AG1947" s="202" t="str">
        <f t="shared" si="190"/>
        <v/>
      </c>
      <c r="AH1947" s="202"/>
      <c r="AI1947" s="1"/>
      <c r="AJ1947" s="217"/>
      <c r="AK1947" s="217"/>
      <c r="AL1947" s="217"/>
      <c r="AM1947" s="217"/>
      <c r="AO1947" s="217"/>
    </row>
    <row r="1948" spans="20:41" x14ac:dyDescent="0.25">
      <c r="T1948" s="200">
        <v>1938</v>
      </c>
      <c r="U1948" s="197">
        <f>IFERROR(INDEX(Sales!$B$6:$F$5005,$T1948,MATCH(U$10,Sales!$B$5:$F$5,0)),"")</f>
        <v>0</v>
      </c>
      <c r="V1948" s="196">
        <f>IFERROR(INDEX(Sales!$B$6:$F$5005,$T1948,MATCH(V$10,Sales!$B$5:$F$5,0)),"")</f>
        <v>0</v>
      </c>
      <c r="W1948" s="196">
        <f>IFERROR(INDEX(Sales!$B$6:$F$5005,$T1948,MATCH(W$10,Sales!$B$5:$F$5,0)),"")</f>
        <v>0</v>
      </c>
      <c r="X1948" s="196">
        <f>IFERROR(INDEX(Sales!$B$6:$F$5005,$T1948,MATCH(X$10,Sales!$B$5:$F$5,0)),"")</f>
        <v>0</v>
      </c>
      <c r="Y1948" s="220">
        <f>IFERROR(INDEX(Sales!$B$6:$F$5005,$T1948,MATCH(Y$10,Sales!$B$5:$F$5,0)),"")</f>
        <v>0</v>
      </c>
      <c r="Z1948" s="201"/>
      <c r="AA1948" s="201"/>
      <c r="AB1948" s="201" t="str">
        <f t="shared" si="186"/>
        <v>No</v>
      </c>
      <c r="AC1948" s="201" t="str">
        <f t="shared" si="187"/>
        <v/>
      </c>
      <c r="AD1948" s="201" t="str">
        <f t="shared" si="185"/>
        <v/>
      </c>
      <c r="AE1948" s="202" t="str">
        <f t="shared" si="188"/>
        <v/>
      </c>
      <c r="AF1948" s="202" t="str">
        <f t="shared" si="189"/>
        <v/>
      </c>
      <c r="AG1948" s="202" t="str">
        <f t="shared" si="190"/>
        <v/>
      </c>
      <c r="AH1948" s="202"/>
      <c r="AI1948" s="1"/>
      <c r="AJ1948" s="217"/>
      <c r="AK1948" s="217"/>
      <c r="AL1948" s="217"/>
      <c r="AM1948" s="217"/>
      <c r="AO1948" s="217"/>
    </row>
    <row r="1949" spans="20:41" x14ac:dyDescent="0.25">
      <c r="T1949" s="200">
        <v>1939</v>
      </c>
      <c r="U1949" s="197">
        <f>IFERROR(INDEX(Sales!$B$6:$F$5005,$T1949,MATCH(U$10,Sales!$B$5:$F$5,0)),"")</f>
        <v>0</v>
      </c>
      <c r="V1949" s="196">
        <f>IFERROR(INDEX(Sales!$B$6:$F$5005,$T1949,MATCH(V$10,Sales!$B$5:$F$5,0)),"")</f>
        <v>0</v>
      </c>
      <c r="W1949" s="196">
        <f>IFERROR(INDEX(Sales!$B$6:$F$5005,$T1949,MATCH(W$10,Sales!$B$5:$F$5,0)),"")</f>
        <v>0</v>
      </c>
      <c r="X1949" s="196">
        <f>IFERROR(INDEX(Sales!$B$6:$F$5005,$T1949,MATCH(X$10,Sales!$B$5:$F$5,0)),"")</f>
        <v>0</v>
      </c>
      <c r="Y1949" s="220">
        <f>IFERROR(INDEX(Sales!$B$6:$F$5005,$T1949,MATCH(Y$10,Sales!$B$5:$F$5,0)),"")</f>
        <v>0</v>
      </c>
      <c r="Z1949" s="201"/>
      <c r="AA1949" s="201"/>
      <c r="AB1949" s="201" t="str">
        <f t="shared" si="186"/>
        <v>No</v>
      </c>
      <c r="AC1949" s="201" t="str">
        <f t="shared" si="187"/>
        <v/>
      </c>
      <c r="AD1949" s="201" t="str">
        <f t="shared" si="185"/>
        <v/>
      </c>
      <c r="AE1949" s="202" t="str">
        <f t="shared" si="188"/>
        <v/>
      </c>
      <c r="AF1949" s="202" t="str">
        <f t="shared" si="189"/>
        <v/>
      </c>
      <c r="AG1949" s="202" t="str">
        <f t="shared" si="190"/>
        <v/>
      </c>
      <c r="AH1949" s="202"/>
      <c r="AI1949" s="1"/>
      <c r="AJ1949" s="217"/>
      <c r="AK1949" s="217"/>
      <c r="AL1949" s="217"/>
      <c r="AM1949" s="217"/>
      <c r="AO1949" s="217"/>
    </row>
    <row r="1950" spans="20:41" x14ac:dyDescent="0.25">
      <c r="T1950" s="200">
        <v>1940</v>
      </c>
      <c r="U1950" s="197">
        <f>IFERROR(INDEX(Sales!$B$6:$F$5005,$T1950,MATCH(U$10,Sales!$B$5:$F$5,0)),"")</f>
        <v>0</v>
      </c>
      <c r="V1950" s="196">
        <f>IFERROR(INDEX(Sales!$B$6:$F$5005,$T1950,MATCH(V$10,Sales!$B$5:$F$5,0)),"")</f>
        <v>0</v>
      </c>
      <c r="W1950" s="196">
        <f>IFERROR(INDEX(Sales!$B$6:$F$5005,$T1950,MATCH(W$10,Sales!$B$5:$F$5,0)),"")</f>
        <v>0</v>
      </c>
      <c r="X1950" s="196">
        <f>IFERROR(INDEX(Sales!$B$6:$F$5005,$T1950,MATCH(X$10,Sales!$B$5:$F$5,0)),"")</f>
        <v>0</v>
      </c>
      <c r="Y1950" s="220">
        <f>IFERROR(INDEX(Sales!$B$6:$F$5005,$T1950,MATCH(Y$10,Sales!$B$5:$F$5,0)),"")</f>
        <v>0</v>
      </c>
      <c r="Z1950" s="201"/>
      <c r="AA1950" s="201"/>
      <c r="AB1950" s="201" t="str">
        <f t="shared" si="186"/>
        <v>No</v>
      </c>
      <c r="AC1950" s="201" t="str">
        <f t="shared" si="187"/>
        <v/>
      </c>
      <c r="AD1950" s="201" t="str">
        <f t="shared" si="185"/>
        <v/>
      </c>
      <c r="AE1950" s="202" t="str">
        <f t="shared" si="188"/>
        <v/>
      </c>
      <c r="AF1950" s="202" t="str">
        <f t="shared" si="189"/>
        <v/>
      </c>
      <c r="AG1950" s="202" t="str">
        <f t="shared" si="190"/>
        <v/>
      </c>
      <c r="AH1950" s="202"/>
      <c r="AI1950" s="1"/>
      <c r="AJ1950" s="217"/>
      <c r="AK1950" s="217"/>
      <c r="AL1950" s="217"/>
      <c r="AM1950" s="217"/>
      <c r="AO1950" s="217"/>
    </row>
    <row r="1951" spans="20:41" x14ac:dyDescent="0.25">
      <c r="T1951" s="200">
        <v>1941</v>
      </c>
      <c r="U1951" s="197">
        <f>IFERROR(INDEX(Sales!$B$6:$F$5005,$T1951,MATCH(U$10,Sales!$B$5:$F$5,0)),"")</f>
        <v>0</v>
      </c>
      <c r="V1951" s="196">
        <f>IFERROR(INDEX(Sales!$B$6:$F$5005,$T1951,MATCH(V$10,Sales!$B$5:$F$5,0)),"")</f>
        <v>0</v>
      </c>
      <c r="W1951" s="196">
        <f>IFERROR(INDEX(Sales!$B$6:$F$5005,$T1951,MATCH(W$10,Sales!$B$5:$F$5,0)),"")</f>
        <v>0</v>
      </c>
      <c r="X1951" s="196">
        <f>IFERROR(INDEX(Sales!$B$6:$F$5005,$T1951,MATCH(X$10,Sales!$B$5:$F$5,0)),"")</f>
        <v>0</v>
      </c>
      <c r="Y1951" s="220">
        <f>IFERROR(INDEX(Sales!$B$6:$F$5005,$T1951,MATCH(Y$10,Sales!$B$5:$F$5,0)),"")</f>
        <v>0</v>
      </c>
      <c r="Z1951" s="201"/>
      <c r="AA1951" s="201"/>
      <c r="AB1951" s="201" t="str">
        <f t="shared" si="186"/>
        <v>No</v>
      </c>
      <c r="AC1951" s="201" t="str">
        <f t="shared" si="187"/>
        <v/>
      </c>
      <c r="AD1951" s="201" t="str">
        <f t="shared" si="185"/>
        <v/>
      </c>
      <c r="AE1951" s="202" t="str">
        <f t="shared" si="188"/>
        <v/>
      </c>
      <c r="AF1951" s="202" t="str">
        <f t="shared" si="189"/>
        <v/>
      </c>
      <c r="AG1951" s="202" t="str">
        <f t="shared" si="190"/>
        <v/>
      </c>
      <c r="AH1951" s="202"/>
      <c r="AI1951" s="1"/>
      <c r="AJ1951" s="217"/>
      <c r="AK1951" s="217"/>
      <c r="AL1951" s="217"/>
      <c r="AM1951" s="217"/>
      <c r="AO1951" s="217"/>
    </row>
    <row r="1952" spans="20:41" x14ac:dyDescent="0.25">
      <c r="T1952" s="200">
        <v>1942</v>
      </c>
      <c r="U1952" s="197">
        <f>IFERROR(INDEX(Sales!$B$6:$F$5005,$T1952,MATCH(U$10,Sales!$B$5:$F$5,0)),"")</f>
        <v>0</v>
      </c>
      <c r="V1952" s="196">
        <f>IFERROR(INDEX(Sales!$B$6:$F$5005,$T1952,MATCH(V$10,Sales!$B$5:$F$5,0)),"")</f>
        <v>0</v>
      </c>
      <c r="W1952" s="196">
        <f>IFERROR(INDEX(Sales!$B$6:$F$5005,$T1952,MATCH(W$10,Sales!$B$5:$F$5,0)),"")</f>
        <v>0</v>
      </c>
      <c r="X1952" s="196">
        <f>IFERROR(INDEX(Sales!$B$6:$F$5005,$T1952,MATCH(X$10,Sales!$B$5:$F$5,0)),"")</f>
        <v>0</v>
      </c>
      <c r="Y1952" s="220">
        <f>IFERROR(INDEX(Sales!$B$6:$F$5005,$T1952,MATCH(Y$10,Sales!$B$5:$F$5,0)),"")</f>
        <v>0</v>
      </c>
      <c r="Z1952" s="201"/>
      <c r="AA1952" s="201"/>
      <c r="AB1952" s="201" t="str">
        <f t="shared" si="186"/>
        <v>No</v>
      </c>
      <c r="AC1952" s="201" t="str">
        <f t="shared" si="187"/>
        <v/>
      </c>
      <c r="AD1952" s="201" t="str">
        <f t="shared" si="185"/>
        <v/>
      </c>
      <c r="AE1952" s="202" t="str">
        <f t="shared" si="188"/>
        <v/>
      </c>
      <c r="AF1952" s="202" t="str">
        <f t="shared" si="189"/>
        <v/>
      </c>
      <c r="AG1952" s="202" t="str">
        <f t="shared" si="190"/>
        <v/>
      </c>
      <c r="AH1952" s="202"/>
      <c r="AI1952" s="1"/>
      <c r="AJ1952" s="217"/>
      <c r="AK1952" s="217"/>
      <c r="AL1952" s="217"/>
      <c r="AM1952" s="217"/>
      <c r="AO1952" s="217"/>
    </row>
    <row r="1953" spans="20:41" x14ac:dyDescent="0.25">
      <c r="T1953" s="200">
        <v>1943</v>
      </c>
      <c r="U1953" s="197">
        <f>IFERROR(INDEX(Sales!$B$6:$F$5005,$T1953,MATCH(U$10,Sales!$B$5:$F$5,0)),"")</f>
        <v>0</v>
      </c>
      <c r="V1953" s="196">
        <f>IFERROR(INDEX(Sales!$B$6:$F$5005,$T1953,MATCH(V$10,Sales!$B$5:$F$5,0)),"")</f>
        <v>0</v>
      </c>
      <c r="W1953" s="196">
        <f>IFERROR(INDEX(Sales!$B$6:$F$5005,$T1953,MATCH(W$10,Sales!$B$5:$F$5,0)),"")</f>
        <v>0</v>
      </c>
      <c r="X1953" s="196">
        <f>IFERROR(INDEX(Sales!$B$6:$F$5005,$T1953,MATCH(X$10,Sales!$B$5:$F$5,0)),"")</f>
        <v>0</v>
      </c>
      <c r="Y1953" s="220">
        <f>IFERROR(INDEX(Sales!$B$6:$F$5005,$T1953,MATCH(Y$10,Sales!$B$5:$F$5,0)),"")</f>
        <v>0</v>
      </c>
      <c r="Z1953" s="201"/>
      <c r="AA1953" s="201"/>
      <c r="AB1953" s="201" t="str">
        <f t="shared" si="186"/>
        <v>No</v>
      </c>
      <c r="AC1953" s="201" t="str">
        <f t="shared" si="187"/>
        <v/>
      </c>
      <c r="AD1953" s="201" t="str">
        <f t="shared" si="185"/>
        <v/>
      </c>
      <c r="AE1953" s="202" t="str">
        <f t="shared" si="188"/>
        <v/>
      </c>
      <c r="AF1953" s="202" t="str">
        <f t="shared" si="189"/>
        <v/>
      </c>
      <c r="AG1953" s="202" t="str">
        <f t="shared" si="190"/>
        <v/>
      </c>
      <c r="AH1953" s="202"/>
      <c r="AI1953" s="1"/>
      <c r="AJ1953" s="217"/>
      <c r="AK1953" s="217"/>
      <c r="AL1953" s="217"/>
      <c r="AM1953" s="217"/>
      <c r="AO1953" s="217"/>
    </row>
    <row r="1954" spans="20:41" x14ac:dyDescent="0.25">
      <c r="T1954" s="200">
        <v>1944</v>
      </c>
      <c r="U1954" s="197">
        <f>IFERROR(INDEX(Sales!$B$6:$F$5005,$T1954,MATCH(U$10,Sales!$B$5:$F$5,0)),"")</f>
        <v>0</v>
      </c>
      <c r="V1954" s="196">
        <f>IFERROR(INDEX(Sales!$B$6:$F$5005,$T1954,MATCH(V$10,Sales!$B$5:$F$5,0)),"")</f>
        <v>0</v>
      </c>
      <c r="W1954" s="196">
        <f>IFERROR(INDEX(Sales!$B$6:$F$5005,$T1954,MATCH(W$10,Sales!$B$5:$F$5,0)),"")</f>
        <v>0</v>
      </c>
      <c r="X1954" s="196">
        <f>IFERROR(INDEX(Sales!$B$6:$F$5005,$T1954,MATCH(X$10,Sales!$B$5:$F$5,0)),"")</f>
        <v>0</v>
      </c>
      <c r="Y1954" s="220">
        <f>IFERROR(INDEX(Sales!$B$6:$F$5005,$T1954,MATCH(Y$10,Sales!$B$5:$F$5,0)),"")</f>
        <v>0</v>
      </c>
      <c r="Z1954" s="201"/>
      <c r="AA1954" s="201"/>
      <c r="AB1954" s="201" t="str">
        <f t="shared" si="186"/>
        <v>No</v>
      </c>
      <c r="AC1954" s="201" t="str">
        <f t="shared" si="187"/>
        <v/>
      </c>
      <c r="AD1954" s="201" t="str">
        <f t="shared" si="185"/>
        <v/>
      </c>
      <c r="AE1954" s="202" t="str">
        <f t="shared" si="188"/>
        <v/>
      </c>
      <c r="AF1954" s="202" t="str">
        <f t="shared" si="189"/>
        <v/>
      </c>
      <c r="AG1954" s="202" t="str">
        <f t="shared" si="190"/>
        <v/>
      </c>
      <c r="AH1954" s="202"/>
      <c r="AI1954" s="1"/>
      <c r="AJ1954" s="217"/>
      <c r="AK1954" s="217"/>
      <c r="AL1954" s="217"/>
      <c r="AM1954" s="217"/>
      <c r="AO1954" s="217"/>
    </row>
    <row r="1955" spans="20:41" x14ac:dyDescent="0.25">
      <c r="T1955" s="200">
        <v>1945</v>
      </c>
      <c r="U1955" s="197">
        <f>IFERROR(INDEX(Sales!$B$6:$F$5005,$T1955,MATCH(U$10,Sales!$B$5:$F$5,0)),"")</f>
        <v>0</v>
      </c>
      <c r="V1955" s="196">
        <f>IFERROR(INDEX(Sales!$B$6:$F$5005,$T1955,MATCH(V$10,Sales!$B$5:$F$5,0)),"")</f>
        <v>0</v>
      </c>
      <c r="W1955" s="196">
        <f>IFERROR(INDEX(Sales!$B$6:$F$5005,$T1955,MATCH(W$10,Sales!$B$5:$F$5,0)),"")</f>
        <v>0</v>
      </c>
      <c r="X1955" s="196">
        <f>IFERROR(INDEX(Sales!$B$6:$F$5005,$T1955,MATCH(X$10,Sales!$B$5:$F$5,0)),"")</f>
        <v>0</v>
      </c>
      <c r="Y1955" s="220">
        <f>IFERROR(INDEX(Sales!$B$6:$F$5005,$T1955,MATCH(Y$10,Sales!$B$5:$F$5,0)),"")</f>
        <v>0</v>
      </c>
      <c r="Z1955" s="201"/>
      <c r="AA1955" s="201"/>
      <c r="AB1955" s="201" t="str">
        <f t="shared" si="186"/>
        <v>No</v>
      </c>
      <c r="AC1955" s="201" t="str">
        <f t="shared" si="187"/>
        <v/>
      </c>
      <c r="AD1955" s="201" t="str">
        <f t="shared" si="185"/>
        <v/>
      </c>
      <c r="AE1955" s="202" t="str">
        <f t="shared" si="188"/>
        <v/>
      </c>
      <c r="AF1955" s="202" t="str">
        <f t="shared" si="189"/>
        <v/>
      </c>
      <c r="AG1955" s="202" t="str">
        <f t="shared" si="190"/>
        <v/>
      </c>
      <c r="AH1955" s="202"/>
      <c r="AI1955" s="1"/>
      <c r="AJ1955" s="217"/>
      <c r="AK1955" s="217"/>
      <c r="AL1955" s="217"/>
      <c r="AM1955" s="217"/>
      <c r="AO1955" s="217"/>
    </row>
    <row r="1956" spans="20:41" x14ac:dyDescent="0.25">
      <c r="T1956" s="200">
        <v>1946</v>
      </c>
      <c r="U1956" s="197">
        <f>IFERROR(INDEX(Sales!$B$6:$F$5005,$T1956,MATCH(U$10,Sales!$B$5:$F$5,0)),"")</f>
        <v>0</v>
      </c>
      <c r="V1956" s="196">
        <f>IFERROR(INDEX(Sales!$B$6:$F$5005,$T1956,MATCH(V$10,Sales!$B$5:$F$5,0)),"")</f>
        <v>0</v>
      </c>
      <c r="W1956" s="196">
        <f>IFERROR(INDEX(Sales!$B$6:$F$5005,$T1956,MATCH(W$10,Sales!$B$5:$F$5,0)),"")</f>
        <v>0</v>
      </c>
      <c r="X1956" s="196">
        <f>IFERROR(INDEX(Sales!$B$6:$F$5005,$T1956,MATCH(X$10,Sales!$B$5:$F$5,0)),"")</f>
        <v>0</v>
      </c>
      <c r="Y1956" s="220">
        <f>IFERROR(INDEX(Sales!$B$6:$F$5005,$T1956,MATCH(Y$10,Sales!$B$5:$F$5,0)),"")</f>
        <v>0</v>
      </c>
      <c r="Z1956" s="201"/>
      <c r="AA1956" s="201"/>
      <c r="AB1956" s="201" t="str">
        <f t="shared" si="186"/>
        <v>No</v>
      </c>
      <c r="AC1956" s="201" t="str">
        <f t="shared" si="187"/>
        <v/>
      </c>
      <c r="AD1956" s="201" t="str">
        <f t="shared" si="185"/>
        <v/>
      </c>
      <c r="AE1956" s="202" t="str">
        <f t="shared" si="188"/>
        <v/>
      </c>
      <c r="AF1956" s="202" t="str">
        <f t="shared" si="189"/>
        <v/>
      </c>
      <c r="AG1956" s="202" t="str">
        <f t="shared" si="190"/>
        <v/>
      </c>
      <c r="AH1956" s="202"/>
      <c r="AI1956" s="1"/>
      <c r="AJ1956" s="217"/>
      <c r="AK1956" s="217"/>
      <c r="AL1956" s="217"/>
      <c r="AM1956" s="217"/>
      <c r="AO1956" s="217"/>
    </row>
    <row r="1957" spans="20:41" x14ac:dyDescent="0.25">
      <c r="T1957" s="200">
        <v>1947</v>
      </c>
      <c r="U1957" s="197">
        <f>IFERROR(INDEX(Sales!$B$6:$F$5005,$T1957,MATCH(U$10,Sales!$B$5:$F$5,0)),"")</f>
        <v>0</v>
      </c>
      <c r="V1957" s="196">
        <f>IFERROR(INDEX(Sales!$B$6:$F$5005,$T1957,MATCH(V$10,Sales!$B$5:$F$5,0)),"")</f>
        <v>0</v>
      </c>
      <c r="W1957" s="196">
        <f>IFERROR(INDEX(Sales!$B$6:$F$5005,$T1957,MATCH(W$10,Sales!$B$5:$F$5,0)),"")</f>
        <v>0</v>
      </c>
      <c r="X1957" s="196">
        <f>IFERROR(INDEX(Sales!$B$6:$F$5005,$T1957,MATCH(X$10,Sales!$B$5:$F$5,0)),"")</f>
        <v>0</v>
      </c>
      <c r="Y1957" s="220">
        <f>IFERROR(INDEX(Sales!$B$6:$F$5005,$T1957,MATCH(Y$10,Sales!$B$5:$F$5,0)),"")</f>
        <v>0</v>
      </c>
      <c r="Z1957" s="201"/>
      <c r="AA1957" s="201"/>
      <c r="AB1957" s="201" t="str">
        <f t="shared" si="186"/>
        <v>No</v>
      </c>
      <c r="AC1957" s="201" t="str">
        <f t="shared" si="187"/>
        <v/>
      </c>
      <c r="AD1957" s="201" t="str">
        <f t="shared" si="185"/>
        <v/>
      </c>
      <c r="AE1957" s="202" t="str">
        <f t="shared" si="188"/>
        <v/>
      </c>
      <c r="AF1957" s="202" t="str">
        <f t="shared" si="189"/>
        <v/>
      </c>
      <c r="AG1957" s="202" t="str">
        <f t="shared" si="190"/>
        <v/>
      </c>
      <c r="AH1957" s="202"/>
      <c r="AI1957" s="1"/>
      <c r="AJ1957" s="217"/>
      <c r="AK1957" s="217"/>
      <c r="AL1957" s="217"/>
      <c r="AM1957" s="217"/>
      <c r="AO1957" s="217"/>
    </row>
    <row r="1958" spans="20:41" x14ac:dyDescent="0.25">
      <c r="T1958" s="200">
        <v>1948</v>
      </c>
      <c r="U1958" s="197">
        <f>IFERROR(INDEX(Sales!$B$6:$F$5005,$T1958,MATCH(U$10,Sales!$B$5:$F$5,0)),"")</f>
        <v>0</v>
      </c>
      <c r="V1958" s="196">
        <f>IFERROR(INDEX(Sales!$B$6:$F$5005,$T1958,MATCH(V$10,Sales!$B$5:$F$5,0)),"")</f>
        <v>0</v>
      </c>
      <c r="W1958" s="196">
        <f>IFERROR(INDEX(Sales!$B$6:$F$5005,$T1958,MATCH(W$10,Sales!$B$5:$F$5,0)),"")</f>
        <v>0</v>
      </c>
      <c r="X1958" s="196">
        <f>IFERROR(INDEX(Sales!$B$6:$F$5005,$T1958,MATCH(X$10,Sales!$B$5:$F$5,0)),"")</f>
        <v>0</v>
      </c>
      <c r="Y1958" s="220">
        <f>IFERROR(INDEX(Sales!$B$6:$F$5005,$T1958,MATCH(Y$10,Sales!$B$5:$F$5,0)),"")</f>
        <v>0</v>
      </c>
      <c r="Z1958" s="201"/>
      <c r="AA1958" s="201"/>
      <c r="AB1958" s="201" t="str">
        <f t="shared" si="186"/>
        <v>No</v>
      </c>
      <c r="AC1958" s="201" t="str">
        <f t="shared" si="187"/>
        <v/>
      </c>
      <c r="AD1958" s="201" t="str">
        <f t="shared" si="185"/>
        <v/>
      </c>
      <c r="AE1958" s="202" t="str">
        <f t="shared" si="188"/>
        <v/>
      </c>
      <c r="AF1958" s="202" t="str">
        <f t="shared" si="189"/>
        <v/>
      </c>
      <c r="AG1958" s="202" t="str">
        <f t="shared" si="190"/>
        <v/>
      </c>
      <c r="AH1958" s="202"/>
      <c r="AI1958" s="1"/>
      <c r="AJ1958" s="217"/>
      <c r="AK1958" s="217"/>
      <c r="AL1958" s="217"/>
      <c r="AM1958" s="217"/>
      <c r="AO1958" s="217"/>
    </row>
    <row r="1959" spans="20:41" x14ac:dyDescent="0.25">
      <c r="T1959" s="200">
        <v>1949</v>
      </c>
      <c r="U1959" s="197">
        <f>IFERROR(INDEX(Sales!$B$6:$F$5005,$T1959,MATCH(U$10,Sales!$B$5:$F$5,0)),"")</f>
        <v>0</v>
      </c>
      <c r="V1959" s="196">
        <f>IFERROR(INDEX(Sales!$B$6:$F$5005,$T1959,MATCH(V$10,Sales!$B$5:$F$5,0)),"")</f>
        <v>0</v>
      </c>
      <c r="W1959" s="196">
        <f>IFERROR(INDEX(Sales!$B$6:$F$5005,$T1959,MATCH(W$10,Sales!$B$5:$F$5,0)),"")</f>
        <v>0</v>
      </c>
      <c r="X1959" s="196">
        <f>IFERROR(INDEX(Sales!$B$6:$F$5005,$T1959,MATCH(X$10,Sales!$B$5:$F$5,0)),"")</f>
        <v>0</v>
      </c>
      <c r="Y1959" s="220">
        <f>IFERROR(INDEX(Sales!$B$6:$F$5005,$T1959,MATCH(Y$10,Sales!$B$5:$F$5,0)),"")</f>
        <v>0</v>
      </c>
      <c r="Z1959" s="201"/>
      <c r="AA1959" s="201"/>
      <c r="AB1959" s="201" t="str">
        <f t="shared" si="186"/>
        <v>No</v>
      </c>
      <c r="AC1959" s="201" t="str">
        <f t="shared" si="187"/>
        <v/>
      </c>
      <c r="AD1959" s="201" t="str">
        <f t="shared" si="185"/>
        <v/>
      </c>
      <c r="AE1959" s="202" t="str">
        <f t="shared" si="188"/>
        <v/>
      </c>
      <c r="AF1959" s="202" t="str">
        <f t="shared" si="189"/>
        <v/>
      </c>
      <c r="AG1959" s="202" t="str">
        <f t="shared" si="190"/>
        <v/>
      </c>
      <c r="AH1959" s="202"/>
      <c r="AI1959" s="1"/>
      <c r="AJ1959" s="217"/>
      <c r="AK1959" s="217"/>
      <c r="AL1959" s="217"/>
      <c r="AM1959" s="217"/>
      <c r="AO1959" s="217"/>
    </row>
    <row r="1960" spans="20:41" x14ac:dyDescent="0.25">
      <c r="T1960" s="200">
        <v>1950</v>
      </c>
      <c r="U1960" s="197">
        <f>IFERROR(INDEX(Sales!$B$6:$F$5005,$T1960,MATCH(U$10,Sales!$B$5:$F$5,0)),"")</f>
        <v>0</v>
      </c>
      <c r="V1960" s="196">
        <f>IFERROR(INDEX(Sales!$B$6:$F$5005,$T1960,MATCH(V$10,Sales!$B$5:$F$5,0)),"")</f>
        <v>0</v>
      </c>
      <c r="W1960" s="196">
        <f>IFERROR(INDEX(Sales!$B$6:$F$5005,$T1960,MATCH(W$10,Sales!$B$5:$F$5,0)),"")</f>
        <v>0</v>
      </c>
      <c r="X1960" s="196">
        <f>IFERROR(INDEX(Sales!$B$6:$F$5005,$T1960,MATCH(X$10,Sales!$B$5:$F$5,0)),"")</f>
        <v>0</v>
      </c>
      <c r="Y1960" s="220">
        <f>IFERROR(INDEX(Sales!$B$6:$F$5005,$T1960,MATCH(Y$10,Sales!$B$5:$F$5,0)),"")</f>
        <v>0</v>
      </c>
      <c r="Z1960" s="201"/>
      <c r="AA1960" s="201"/>
      <c r="AB1960" s="201" t="str">
        <f t="shared" si="186"/>
        <v>No</v>
      </c>
      <c r="AC1960" s="201" t="str">
        <f t="shared" si="187"/>
        <v/>
      </c>
      <c r="AD1960" s="201" t="str">
        <f t="shared" si="185"/>
        <v/>
      </c>
      <c r="AE1960" s="202" t="str">
        <f t="shared" si="188"/>
        <v/>
      </c>
      <c r="AF1960" s="202" t="str">
        <f t="shared" si="189"/>
        <v/>
      </c>
      <c r="AG1960" s="202" t="str">
        <f t="shared" si="190"/>
        <v/>
      </c>
      <c r="AH1960" s="202"/>
      <c r="AI1960" s="1"/>
      <c r="AJ1960" s="217"/>
      <c r="AK1960" s="217"/>
      <c r="AL1960" s="217"/>
      <c r="AM1960" s="217"/>
      <c r="AO1960" s="217"/>
    </row>
    <row r="1961" spans="20:41" x14ac:dyDescent="0.25">
      <c r="T1961" s="200">
        <v>1951</v>
      </c>
      <c r="U1961" s="197">
        <f>IFERROR(INDEX(Sales!$B$6:$F$5005,$T1961,MATCH(U$10,Sales!$B$5:$F$5,0)),"")</f>
        <v>0</v>
      </c>
      <c r="V1961" s="196">
        <f>IFERROR(INDEX(Sales!$B$6:$F$5005,$T1961,MATCH(V$10,Sales!$B$5:$F$5,0)),"")</f>
        <v>0</v>
      </c>
      <c r="W1961" s="196">
        <f>IFERROR(INDEX(Sales!$B$6:$F$5005,$T1961,MATCH(W$10,Sales!$B$5:$F$5,0)),"")</f>
        <v>0</v>
      </c>
      <c r="X1961" s="196">
        <f>IFERROR(INDEX(Sales!$B$6:$F$5005,$T1961,MATCH(X$10,Sales!$B$5:$F$5,0)),"")</f>
        <v>0</v>
      </c>
      <c r="Y1961" s="220">
        <f>IFERROR(INDEX(Sales!$B$6:$F$5005,$T1961,MATCH(Y$10,Sales!$B$5:$F$5,0)),"")</f>
        <v>0</v>
      </c>
      <c r="Z1961" s="201"/>
      <c r="AA1961" s="201"/>
      <c r="AB1961" s="201" t="str">
        <f t="shared" si="186"/>
        <v>No</v>
      </c>
      <c r="AC1961" s="201" t="str">
        <f t="shared" si="187"/>
        <v/>
      </c>
      <c r="AD1961" s="201" t="str">
        <f t="shared" si="185"/>
        <v/>
      </c>
      <c r="AE1961" s="202" t="str">
        <f t="shared" si="188"/>
        <v/>
      </c>
      <c r="AF1961" s="202" t="str">
        <f t="shared" si="189"/>
        <v/>
      </c>
      <c r="AG1961" s="202" t="str">
        <f t="shared" si="190"/>
        <v/>
      </c>
      <c r="AH1961" s="202"/>
      <c r="AI1961" s="1"/>
      <c r="AJ1961" s="217"/>
      <c r="AK1961" s="217"/>
      <c r="AL1961" s="217"/>
      <c r="AM1961" s="217"/>
      <c r="AO1961" s="217"/>
    </row>
    <row r="1962" spans="20:41" x14ac:dyDescent="0.25">
      <c r="T1962" s="200">
        <v>1952</v>
      </c>
      <c r="U1962" s="197">
        <f>IFERROR(INDEX(Sales!$B$6:$F$5005,$T1962,MATCH(U$10,Sales!$B$5:$F$5,0)),"")</f>
        <v>0</v>
      </c>
      <c r="V1962" s="196">
        <f>IFERROR(INDEX(Sales!$B$6:$F$5005,$T1962,MATCH(V$10,Sales!$B$5:$F$5,0)),"")</f>
        <v>0</v>
      </c>
      <c r="W1962" s="196">
        <f>IFERROR(INDEX(Sales!$B$6:$F$5005,$T1962,MATCH(W$10,Sales!$B$5:$F$5,0)),"")</f>
        <v>0</v>
      </c>
      <c r="X1962" s="196">
        <f>IFERROR(INDEX(Sales!$B$6:$F$5005,$T1962,MATCH(X$10,Sales!$B$5:$F$5,0)),"")</f>
        <v>0</v>
      </c>
      <c r="Y1962" s="220">
        <f>IFERROR(INDEX(Sales!$B$6:$F$5005,$T1962,MATCH(Y$10,Sales!$B$5:$F$5,0)),"")</f>
        <v>0</v>
      </c>
      <c r="Z1962" s="201"/>
      <c r="AA1962" s="201"/>
      <c r="AB1962" s="201" t="str">
        <f t="shared" si="186"/>
        <v>No</v>
      </c>
      <c r="AC1962" s="201" t="str">
        <f t="shared" si="187"/>
        <v/>
      </c>
      <c r="AD1962" s="201" t="str">
        <f t="shared" si="185"/>
        <v/>
      </c>
      <c r="AE1962" s="202" t="str">
        <f t="shared" si="188"/>
        <v/>
      </c>
      <c r="AF1962" s="202" t="str">
        <f t="shared" si="189"/>
        <v/>
      </c>
      <c r="AG1962" s="202" t="str">
        <f t="shared" si="190"/>
        <v/>
      </c>
      <c r="AH1962" s="202"/>
      <c r="AI1962" s="1"/>
      <c r="AJ1962" s="217"/>
      <c r="AK1962" s="217"/>
      <c r="AL1962" s="217"/>
      <c r="AM1962" s="217"/>
      <c r="AO1962" s="217"/>
    </row>
    <row r="1963" spans="20:41" x14ac:dyDescent="0.25">
      <c r="T1963" s="200">
        <v>1953</v>
      </c>
      <c r="U1963" s="197">
        <f>IFERROR(INDEX(Sales!$B$6:$F$5005,$T1963,MATCH(U$10,Sales!$B$5:$F$5,0)),"")</f>
        <v>0</v>
      </c>
      <c r="V1963" s="196">
        <f>IFERROR(INDEX(Sales!$B$6:$F$5005,$T1963,MATCH(V$10,Sales!$B$5:$F$5,0)),"")</f>
        <v>0</v>
      </c>
      <c r="W1963" s="196">
        <f>IFERROR(INDEX(Sales!$B$6:$F$5005,$T1963,MATCH(W$10,Sales!$B$5:$F$5,0)),"")</f>
        <v>0</v>
      </c>
      <c r="X1963" s="196">
        <f>IFERROR(INDEX(Sales!$B$6:$F$5005,$T1963,MATCH(X$10,Sales!$B$5:$F$5,0)),"")</f>
        <v>0</v>
      </c>
      <c r="Y1963" s="220">
        <f>IFERROR(INDEX(Sales!$B$6:$F$5005,$T1963,MATCH(Y$10,Sales!$B$5:$F$5,0)),"")</f>
        <v>0</v>
      </c>
      <c r="Z1963" s="201"/>
      <c r="AA1963" s="201"/>
      <c r="AB1963" s="201" t="str">
        <f t="shared" si="186"/>
        <v>No</v>
      </c>
      <c r="AC1963" s="201" t="str">
        <f t="shared" si="187"/>
        <v/>
      </c>
      <c r="AD1963" s="201" t="str">
        <f t="shared" si="185"/>
        <v/>
      </c>
      <c r="AE1963" s="202" t="str">
        <f t="shared" si="188"/>
        <v/>
      </c>
      <c r="AF1963" s="202" t="str">
        <f t="shared" si="189"/>
        <v/>
      </c>
      <c r="AG1963" s="202" t="str">
        <f t="shared" si="190"/>
        <v/>
      </c>
      <c r="AH1963" s="202"/>
      <c r="AI1963" s="1"/>
      <c r="AJ1963" s="217"/>
      <c r="AK1963" s="217"/>
      <c r="AL1963" s="217"/>
      <c r="AM1963" s="217"/>
      <c r="AO1963" s="217"/>
    </row>
    <row r="1964" spans="20:41" x14ac:dyDescent="0.25">
      <c r="T1964" s="200">
        <v>1954</v>
      </c>
      <c r="U1964" s="197">
        <f>IFERROR(INDEX(Sales!$B$6:$F$5005,$T1964,MATCH(U$10,Sales!$B$5:$F$5,0)),"")</f>
        <v>0</v>
      </c>
      <c r="V1964" s="196">
        <f>IFERROR(INDEX(Sales!$B$6:$F$5005,$T1964,MATCH(V$10,Sales!$B$5:$F$5,0)),"")</f>
        <v>0</v>
      </c>
      <c r="W1964" s="196">
        <f>IFERROR(INDEX(Sales!$B$6:$F$5005,$T1964,MATCH(W$10,Sales!$B$5:$F$5,0)),"")</f>
        <v>0</v>
      </c>
      <c r="X1964" s="196">
        <f>IFERROR(INDEX(Sales!$B$6:$F$5005,$T1964,MATCH(X$10,Sales!$B$5:$F$5,0)),"")</f>
        <v>0</v>
      </c>
      <c r="Y1964" s="220">
        <f>IFERROR(INDEX(Sales!$B$6:$F$5005,$T1964,MATCH(Y$10,Sales!$B$5:$F$5,0)),"")</f>
        <v>0</v>
      </c>
      <c r="Z1964" s="201"/>
      <c r="AA1964" s="201"/>
      <c r="AB1964" s="201" t="str">
        <f t="shared" si="186"/>
        <v>No</v>
      </c>
      <c r="AC1964" s="201" t="str">
        <f t="shared" si="187"/>
        <v/>
      </c>
      <c r="AD1964" s="201" t="str">
        <f t="shared" si="185"/>
        <v/>
      </c>
      <c r="AE1964" s="202" t="str">
        <f t="shared" si="188"/>
        <v/>
      </c>
      <c r="AF1964" s="202" t="str">
        <f t="shared" si="189"/>
        <v/>
      </c>
      <c r="AG1964" s="202" t="str">
        <f t="shared" si="190"/>
        <v/>
      </c>
      <c r="AH1964" s="202"/>
      <c r="AI1964" s="1"/>
      <c r="AJ1964" s="217"/>
      <c r="AK1964" s="217"/>
      <c r="AL1964" s="217"/>
      <c r="AM1964" s="217"/>
      <c r="AO1964" s="217"/>
    </row>
    <row r="1965" spans="20:41" x14ac:dyDescent="0.25">
      <c r="T1965" s="200">
        <v>1955</v>
      </c>
      <c r="U1965" s="197">
        <f>IFERROR(INDEX(Sales!$B$6:$F$5005,$T1965,MATCH(U$10,Sales!$B$5:$F$5,0)),"")</f>
        <v>0</v>
      </c>
      <c r="V1965" s="196">
        <f>IFERROR(INDEX(Sales!$B$6:$F$5005,$T1965,MATCH(V$10,Sales!$B$5:$F$5,0)),"")</f>
        <v>0</v>
      </c>
      <c r="W1965" s="196">
        <f>IFERROR(INDEX(Sales!$B$6:$F$5005,$T1965,MATCH(W$10,Sales!$B$5:$F$5,0)),"")</f>
        <v>0</v>
      </c>
      <c r="X1965" s="196">
        <f>IFERROR(INDEX(Sales!$B$6:$F$5005,$T1965,MATCH(X$10,Sales!$B$5:$F$5,0)),"")</f>
        <v>0</v>
      </c>
      <c r="Y1965" s="220">
        <f>IFERROR(INDEX(Sales!$B$6:$F$5005,$T1965,MATCH(Y$10,Sales!$B$5:$F$5,0)),"")</f>
        <v>0</v>
      </c>
      <c r="Z1965" s="201"/>
      <c r="AA1965" s="201"/>
      <c r="AB1965" s="201" t="str">
        <f t="shared" si="186"/>
        <v>No</v>
      </c>
      <c r="AC1965" s="201" t="str">
        <f t="shared" si="187"/>
        <v/>
      </c>
      <c r="AD1965" s="201" t="str">
        <f t="shared" si="185"/>
        <v/>
      </c>
      <c r="AE1965" s="202" t="str">
        <f t="shared" si="188"/>
        <v/>
      </c>
      <c r="AF1965" s="202" t="str">
        <f t="shared" si="189"/>
        <v/>
      </c>
      <c r="AG1965" s="202" t="str">
        <f t="shared" si="190"/>
        <v/>
      </c>
      <c r="AH1965" s="202"/>
      <c r="AI1965" s="1"/>
      <c r="AJ1965" s="217"/>
      <c r="AK1965" s="217"/>
      <c r="AL1965" s="217"/>
      <c r="AM1965" s="217"/>
      <c r="AO1965" s="217"/>
    </row>
    <row r="1966" spans="20:41" x14ac:dyDescent="0.25">
      <c r="T1966" s="200">
        <v>1956</v>
      </c>
      <c r="U1966" s="197">
        <f>IFERROR(INDEX(Sales!$B$6:$F$5005,$T1966,MATCH(U$10,Sales!$B$5:$F$5,0)),"")</f>
        <v>0</v>
      </c>
      <c r="V1966" s="196">
        <f>IFERROR(INDEX(Sales!$B$6:$F$5005,$T1966,MATCH(V$10,Sales!$B$5:$F$5,0)),"")</f>
        <v>0</v>
      </c>
      <c r="W1966" s="196">
        <f>IFERROR(INDEX(Sales!$B$6:$F$5005,$T1966,MATCH(W$10,Sales!$B$5:$F$5,0)),"")</f>
        <v>0</v>
      </c>
      <c r="X1966" s="196">
        <f>IFERROR(INDEX(Sales!$B$6:$F$5005,$T1966,MATCH(X$10,Sales!$B$5:$F$5,0)),"")</f>
        <v>0</v>
      </c>
      <c r="Y1966" s="220">
        <f>IFERROR(INDEX(Sales!$B$6:$F$5005,$T1966,MATCH(Y$10,Sales!$B$5:$F$5,0)),"")</f>
        <v>0</v>
      </c>
      <c r="Z1966" s="201"/>
      <c r="AA1966" s="201"/>
      <c r="AB1966" s="201" t="str">
        <f t="shared" si="186"/>
        <v>No</v>
      </c>
      <c r="AC1966" s="201" t="str">
        <f t="shared" si="187"/>
        <v/>
      </c>
      <c r="AD1966" s="201" t="str">
        <f t="shared" si="185"/>
        <v/>
      </c>
      <c r="AE1966" s="202" t="str">
        <f t="shared" si="188"/>
        <v/>
      </c>
      <c r="AF1966" s="202" t="str">
        <f t="shared" si="189"/>
        <v/>
      </c>
      <c r="AG1966" s="202" t="str">
        <f t="shared" si="190"/>
        <v/>
      </c>
      <c r="AH1966" s="202"/>
      <c r="AI1966" s="1"/>
      <c r="AJ1966" s="217"/>
      <c r="AK1966" s="217"/>
      <c r="AL1966" s="217"/>
      <c r="AM1966" s="217"/>
      <c r="AO1966" s="217"/>
    </row>
    <row r="1967" spans="20:41" x14ac:dyDescent="0.25">
      <c r="T1967" s="200">
        <v>1957</v>
      </c>
      <c r="U1967" s="197">
        <f>IFERROR(INDEX(Sales!$B$6:$F$5005,$T1967,MATCH(U$10,Sales!$B$5:$F$5,0)),"")</f>
        <v>0</v>
      </c>
      <c r="V1967" s="196">
        <f>IFERROR(INDEX(Sales!$B$6:$F$5005,$T1967,MATCH(V$10,Sales!$B$5:$F$5,0)),"")</f>
        <v>0</v>
      </c>
      <c r="W1967" s="196">
        <f>IFERROR(INDEX(Sales!$B$6:$F$5005,$T1967,MATCH(W$10,Sales!$B$5:$F$5,0)),"")</f>
        <v>0</v>
      </c>
      <c r="X1967" s="196">
        <f>IFERROR(INDEX(Sales!$B$6:$F$5005,$T1967,MATCH(X$10,Sales!$B$5:$F$5,0)),"")</f>
        <v>0</v>
      </c>
      <c r="Y1967" s="220">
        <f>IFERROR(INDEX(Sales!$B$6:$F$5005,$T1967,MATCH(Y$10,Sales!$B$5:$F$5,0)),"")</f>
        <v>0</v>
      </c>
      <c r="Z1967" s="201"/>
      <c r="AA1967" s="201"/>
      <c r="AB1967" s="201" t="str">
        <f t="shared" si="186"/>
        <v>No</v>
      </c>
      <c r="AC1967" s="201" t="str">
        <f t="shared" si="187"/>
        <v/>
      </c>
      <c r="AD1967" s="201" t="str">
        <f t="shared" si="185"/>
        <v/>
      </c>
      <c r="AE1967" s="202" t="str">
        <f t="shared" si="188"/>
        <v/>
      </c>
      <c r="AF1967" s="202" t="str">
        <f t="shared" si="189"/>
        <v/>
      </c>
      <c r="AG1967" s="202" t="str">
        <f t="shared" si="190"/>
        <v/>
      </c>
      <c r="AH1967" s="202"/>
      <c r="AI1967" s="1"/>
      <c r="AJ1967" s="217"/>
      <c r="AK1967" s="217"/>
      <c r="AL1967" s="217"/>
      <c r="AM1967" s="217"/>
      <c r="AO1967" s="217"/>
    </row>
    <row r="1968" spans="20:41" x14ac:dyDescent="0.25">
      <c r="T1968" s="200">
        <v>1958</v>
      </c>
      <c r="U1968" s="197">
        <f>IFERROR(INDEX(Sales!$B$6:$F$5005,$T1968,MATCH(U$10,Sales!$B$5:$F$5,0)),"")</f>
        <v>0</v>
      </c>
      <c r="V1968" s="196">
        <f>IFERROR(INDEX(Sales!$B$6:$F$5005,$T1968,MATCH(V$10,Sales!$B$5:$F$5,0)),"")</f>
        <v>0</v>
      </c>
      <c r="W1968" s="196">
        <f>IFERROR(INDEX(Sales!$B$6:$F$5005,$T1968,MATCH(W$10,Sales!$B$5:$F$5,0)),"")</f>
        <v>0</v>
      </c>
      <c r="X1968" s="196">
        <f>IFERROR(INDEX(Sales!$B$6:$F$5005,$T1968,MATCH(X$10,Sales!$B$5:$F$5,0)),"")</f>
        <v>0</v>
      </c>
      <c r="Y1968" s="220">
        <f>IFERROR(INDEX(Sales!$B$6:$F$5005,$T1968,MATCH(Y$10,Sales!$B$5:$F$5,0)),"")</f>
        <v>0</v>
      </c>
      <c r="Z1968" s="201"/>
      <c r="AA1968" s="201"/>
      <c r="AB1968" s="201" t="str">
        <f t="shared" si="186"/>
        <v>No</v>
      </c>
      <c r="AC1968" s="201" t="str">
        <f t="shared" si="187"/>
        <v/>
      </c>
      <c r="AD1968" s="201" t="str">
        <f t="shared" si="185"/>
        <v/>
      </c>
      <c r="AE1968" s="202" t="str">
        <f t="shared" si="188"/>
        <v/>
      </c>
      <c r="AF1968" s="202" t="str">
        <f t="shared" si="189"/>
        <v/>
      </c>
      <c r="AG1968" s="202" t="str">
        <f t="shared" si="190"/>
        <v/>
      </c>
      <c r="AH1968" s="202"/>
      <c r="AI1968" s="1"/>
      <c r="AJ1968" s="217"/>
      <c r="AK1968" s="217"/>
      <c r="AL1968" s="217"/>
      <c r="AM1968" s="217"/>
      <c r="AO1968" s="217"/>
    </row>
    <row r="1969" spans="20:41" x14ac:dyDescent="0.25">
      <c r="T1969" s="200">
        <v>1959</v>
      </c>
      <c r="U1969" s="197">
        <f>IFERROR(INDEX(Sales!$B$6:$F$5005,$T1969,MATCH(U$10,Sales!$B$5:$F$5,0)),"")</f>
        <v>0</v>
      </c>
      <c r="V1969" s="196">
        <f>IFERROR(INDEX(Sales!$B$6:$F$5005,$T1969,MATCH(V$10,Sales!$B$5:$F$5,0)),"")</f>
        <v>0</v>
      </c>
      <c r="W1969" s="196">
        <f>IFERROR(INDEX(Sales!$B$6:$F$5005,$T1969,MATCH(W$10,Sales!$B$5:$F$5,0)),"")</f>
        <v>0</v>
      </c>
      <c r="X1969" s="196">
        <f>IFERROR(INDEX(Sales!$B$6:$F$5005,$T1969,MATCH(X$10,Sales!$B$5:$F$5,0)),"")</f>
        <v>0</v>
      </c>
      <c r="Y1969" s="220">
        <f>IFERROR(INDEX(Sales!$B$6:$F$5005,$T1969,MATCH(Y$10,Sales!$B$5:$F$5,0)),"")</f>
        <v>0</v>
      </c>
      <c r="Z1969" s="201"/>
      <c r="AA1969" s="201"/>
      <c r="AB1969" s="201" t="str">
        <f t="shared" si="186"/>
        <v>No</v>
      </c>
      <c r="AC1969" s="201" t="str">
        <f t="shared" si="187"/>
        <v/>
      </c>
      <c r="AD1969" s="201" t="str">
        <f t="shared" si="185"/>
        <v/>
      </c>
      <c r="AE1969" s="202" t="str">
        <f t="shared" si="188"/>
        <v/>
      </c>
      <c r="AF1969" s="202" t="str">
        <f t="shared" si="189"/>
        <v/>
      </c>
      <c r="AG1969" s="202" t="str">
        <f t="shared" si="190"/>
        <v/>
      </c>
      <c r="AH1969" s="202"/>
      <c r="AI1969" s="1"/>
      <c r="AJ1969" s="217"/>
      <c r="AK1969" s="217"/>
      <c r="AL1969" s="217"/>
      <c r="AM1969" s="217"/>
      <c r="AO1969" s="217"/>
    </row>
    <row r="1970" spans="20:41" x14ac:dyDescent="0.25">
      <c r="T1970" s="200">
        <v>1960</v>
      </c>
      <c r="U1970" s="197">
        <f>IFERROR(INDEX(Sales!$B$6:$F$5005,$T1970,MATCH(U$10,Sales!$B$5:$F$5,0)),"")</f>
        <v>0</v>
      </c>
      <c r="V1970" s="196">
        <f>IFERROR(INDEX(Sales!$B$6:$F$5005,$T1970,MATCH(V$10,Sales!$B$5:$F$5,0)),"")</f>
        <v>0</v>
      </c>
      <c r="W1970" s="196">
        <f>IFERROR(INDEX(Sales!$B$6:$F$5005,$T1970,MATCH(W$10,Sales!$B$5:$F$5,0)),"")</f>
        <v>0</v>
      </c>
      <c r="X1970" s="196">
        <f>IFERROR(INDEX(Sales!$B$6:$F$5005,$T1970,MATCH(X$10,Sales!$B$5:$F$5,0)),"")</f>
        <v>0</v>
      </c>
      <c r="Y1970" s="220">
        <f>IFERROR(INDEX(Sales!$B$6:$F$5005,$T1970,MATCH(Y$10,Sales!$B$5:$F$5,0)),"")</f>
        <v>0</v>
      </c>
      <c r="Z1970" s="201"/>
      <c r="AA1970" s="201"/>
      <c r="AB1970" s="201" t="str">
        <f t="shared" si="186"/>
        <v>No</v>
      </c>
      <c r="AC1970" s="201" t="str">
        <f t="shared" si="187"/>
        <v/>
      </c>
      <c r="AD1970" s="201" t="str">
        <f t="shared" si="185"/>
        <v/>
      </c>
      <c r="AE1970" s="202" t="str">
        <f t="shared" si="188"/>
        <v/>
      </c>
      <c r="AF1970" s="202" t="str">
        <f t="shared" si="189"/>
        <v/>
      </c>
      <c r="AG1970" s="202" t="str">
        <f t="shared" si="190"/>
        <v/>
      </c>
      <c r="AH1970" s="202"/>
      <c r="AI1970" s="1"/>
      <c r="AJ1970" s="217"/>
      <c r="AK1970" s="217"/>
      <c r="AL1970" s="217"/>
      <c r="AM1970" s="217"/>
      <c r="AO1970" s="217"/>
    </row>
    <row r="1971" spans="20:41" x14ac:dyDescent="0.25">
      <c r="T1971" s="200">
        <v>1961</v>
      </c>
      <c r="U1971" s="197">
        <f>IFERROR(INDEX(Sales!$B$6:$F$5005,$T1971,MATCH(U$10,Sales!$B$5:$F$5,0)),"")</f>
        <v>0</v>
      </c>
      <c r="V1971" s="196">
        <f>IFERROR(INDEX(Sales!$B$6:$F$5005,$T1971,MATCH(V$10,Sales!$B$5:$F$5,0)),"")</f>
        <v>0</v>
      </c>
      <c r="W1971" s="196">
        <f>IFERROR(INDEX(Sales!$B$6:$F$5005,$T1971,MATCH(W$10,Sales!$B$5:$F$5,0)),"")</f>
        <v>0</v>
      </c>
      <c r="X1971" s="196">
        <f>IFERROR(INDEX(Sales!$B$6:$F$5005,$T1971,MATCH(X$10,Sales!$B$5:$F$5,0)),"")</f>
        <v>0</v>
      </c>
      <c r="Y1971" s="220">
        <f>IFERROR(INDEX(Sales!$B$6:$F$5005,$T1971,MATCH(Y$10,Sales!$B$5:$F$5,0)),"")</f>
        <v>0</v>
      </c>
      <c r="Z1971" s="201"/>
      <c r="AA1971" s="201"/>
      <c r="AB1971" s="201" t="str">
        <f t="shared" si="186"/>
        <v>No</v>
      </c>
      <c r="AC1971" s="201" t="str">
        <f t="shared" si="187"/>
        <v/>
      </c>
      <c r="AD1971" s="201" t="str">
        <f t="shared" si="185"/>
        <v/>
      </c>
      <c r="AE1971" s="202" t="str">
        <f t="shared" si="188"/>
        <v/>
      </c>
      <c r="AF1971" s="202" t="str">
        <f t="shared" si="189"/>
        <v/>
      </c>
      <c r="AG1971" s="202" t="str">
        <f t="shared" si="190"/>
        <v/>
      </c>
      <c r="AH1971" s="202"/>
      <c r="AI1971" s="1"/>
      <c r="AJ1971" s="217"/>
      <c r="AK1971" s="217"/>
      <c r="AL1971" s="217"/>
      <c r="AM1971" s="217"/>
      <c r="AO1971" s="217"/>
    </row>
    <row r="1972" spans="20:41" x14ac:dyDescent="0.25">
      <c r="T1972" s="200">
        <v>1962</v>
      </c>
      <c r="U1972" s="197">
        <f>IFERROR(INDEX(Sales!$B$6:$F$5005,$T1972,MATCH(U$10,Sales!$B$5:$F$5,0)),"")</f>
        <v>0</v>
      </c>
      <c r="V1972" s="196">
        <f>IFERROR(INDEX(Sales!$B$6:$F$5005,$T1972,MATCH(V$10,Sales!$B$5:$F$5,0)),"")</f>
        <v>0</v>
      </c>
      <c r="W1972" s="196">
        <f>IFERROR(INDEX(Sales!$B$6:$F$5005,$T1972,MATCH(W$10,Sales!$B$5:$F$5,0)),"")</f>
        <v>0</v>
      </c>
      <c r="X1972" s="196">
        <f>IFERROR(INDEX(Sales!$B$6:$F$5005,$T1972,MATCH(X$10,Sales!$B$5:$F$5,0)),"")</f>
        <v>0</v>
      </c>
      <c r="Y1972" s="220">
        <f>IFERROR(INDEX(Sales!$B$6:$F$5005,$T1972,MATCH(Y$10,Sales!$B$5:$F$5,0)),"")</f>
        <v>0</v>
      </c>
      <c r="Z1972" s="201"/>
      <c r="AA1972" s="201"/>
      <c r="AB1972" s="201" t="str">
        <f t="shared" si="186"/>
        <v>No</v>
      </c>
      <c r="AC1972" s="201" t="str">
        <f t="shared" si="187"/>
        <v/>
      </c>
      <c r="AD1972" s="201" t="str">
        <f t="shared" si="185"/>
        <v/>
      </c>
      <c r="AE1972" s="202" t="str">
        <f t="shared" si="188"/>
        <v/>
      </c>
      <c r="AF1972" s="202" t="str">
        <f t="shared" si="189"/>
        <v/>
      </c>
      <c r="AG1972" s="202" t="str">
        <f t="shared" si="190"/>
        <v/>
      </c>
      <c r="AH1972" s="202"/>
      <c r="AI1972" s="1"/>
      <c r="AJ1972" s="217"/>
      <c r="AK1972" s="217"/>
      <c r="AL1972" s="217"/>
      <c r="AM1972" s="217"/>
      <c r="AO1972" s="217"/>
    </row>
    <row r="1973" spans="20:41" x14ac:dyDescent="0.25">
      <c r="T1973" s="200">
        <v>1963</v>
      </c>
      <c r="U1973" s="197">
        <f>IFERROR(INDEX(Sales!$B$6:$F$5005,$T1973,MATCH(U$10,Sales!$B$5:$F$5,0)),"")</f>
        <v>0</v>
      </c>
      <c r="V1973" s="196">
        <f>IFERROR(INDEX(Sales!$B$6:$F$5005,$T1973,MATCH(V$10,Sales!$B$5:$F$5,0)),"")</f>
        <v>0</v>
      </c>
      <c r="W1973" s="196">
        <f>IFERROR(INDEX(Sales!$B$6:$F$5005,$T1973,MATCH(W$10,Sales!$B$5:$F$5,0)),"")</f>
        <v>0</v>
      </c>
      <c r="X1973" s="196">
        <f>IFERROR(INDEX(Sales!$B$6:$F$5005,$T1973,MATCH(X$10,Sales!$B$5:$F$5,0)),"")</f>
        <v>0</v>
      </c>
      <c r="Y1973" s="220">
        <f>IFERROR(INDEX(Sales!$B$6:$F$5005,$T1973,MATCH(Y$10,Sales!$B$5:$F$5,0)),"")</f>
        <v>0</v>
      </c>
      <c r="Z1973" s="201"/>
      <c r="AA1973" s="201"/>
      <c r="AB1973" s="201" t="str">
        <f t="shared" si="186"/>
        <v>No</v>
      </c>
      <c r="AC1973" s="201" t="str">
        <f t="shared" si="187"/>
        <v/>
      </c>
      <c r="AD1973" s="201" t="str">
        <f t="shared" si="185"/>
        <v/>
      </c>
      <c r="AE1973" s="202" t="str">
        <f t="shared" si="188"/>
        <v/>
      </c>
      <c r="AF1973" s="202" t="str">
        <f t="shared" si="189"/>
        <v/>
      </c>
      <c r="AG1973" s="202" t="str">
        <f t="shared" si="190"/>
        <v/>
      </c>
      <c r="AH1973" s="202"/>
      <c r="AI1973" s="1"/>
      <c r="AJ1973" s="217"/>
      <c r="AK1973" s="217"/>
      <c r="AL1973" s="217"/>
      <c r="AM1973" s="217"/>
      <c r="AO1973" s="217"/>
    </row>
    <row r="1974" spans="20:41" x14ac:dyDescent="0.25">
      <c r="T1974" s="200">
        <v>1964</v>
      </c>
      <c r="U1974" s="197">
        <f>IFERROR(INDEX(Sales!$B$6:$F$5005,$T1974,MATCH(U$10,Sales!$B$5:$F$5,0)),"")</f>
        <v>0</v>
      </c>
      <c r="V1974" s="196">
        <f>IFERROR(INDEX(Sales!$B$6:$F$5005,$T1974,MATCH(V$10,Sales!$B$5:$F$5,0)),"")</f>
        <v>0</v>
      </c>
      <c r="W1974" s="196">
        <f>IFERROR(INDEX(Sales!$B$6:$F$5005,$T1974,MATCH(W$10,Sales!$B$5:$F$5,0)),"")</f>
        <v>0</v>
      </c>
      <c r="X1974" s="196">
        <f>IFERROR(INDEX(Sales!$B$6:$F$5005,$T1974,MATCH(X$10,Sales!$B$5:$F$5,0)),"")</f>
        <v>0</v>
      </c>
      <c r="Y1974" s="220">
        <f>IFERROR(INDEX(Sales!$B$6:$F$5005,$T1974,MATCH(Y$10,Sales!$B$5:$F$5,0)),"")</f>
        <v>0</v>
      </c>
      <c r="Z1974" s="201"/>
      <c r="AA1974" s="201"/>
      <c r="AB1974" s="201" t="str">
        <f t="shared" si="186"/>
        <v>No</v>
      </c>
      <c r="AC1974" s="201" t="str">
        <f t="shared" si="187"/>
        <v/>
      </c>
      <c r="AD1974" s="201" t="str">
        <f t="shared" si="185"/>
        <v/>
      </c>
      <c r="AE1974" s="202" t="str">
        <f t="shared" si="188"/>
        <v/>
      </c>
      <c r="AF1974" s="202" t="str">
        <f t="shared" si="189"/>
        <v/>
      </c>
      <c r="AG1974" s="202" t="str">
        <f t="shared" si="190"/>
        <v/>
      </c>
      <c r="AH1974" s="202"/>
      <c r="AI1974" s="1"/>
      <c r="AJ1974" s="217"/>
      <c r="AK1974" s="217"/>
      <c r="AL1974" s="217"/>
      <c r="AM1974" s="217"/>
      <c r="AO1974" s="217"/>
    </row>
    <row r="1975" spans="20:41" x14ac:dyDescent="0.25">
      <c r="T1975" s="200">
        <v>1965</v>
      </c>
      <c r="U1975" s="197">
        <f>IFERROR(INDEX(Sales!$B$6:$F$5005,$T1975,MATCH(U$10,Sales!$B$5:$F$5,0)),"")</f>
        <v>0</v>
      </c>
      <c r="V1975" s="196">
        <f>IFERROR(INDEX(Sales!$B$6:$F$5005,$T1975,MATCH(V$10,Sales!$B$5:$F$5,0)),"")</f>
        <v>0</v>
      </c>
      <c r="W1975" s="196">
        <f>IFERROR(INDEX(Sales!$B$6:$F$5005,$T1975,MATCH(W$10,Sales!$B$5:$F$5,0)),"")</f>
        <v>0</v>
      </c>
      <c r="X1975" s="196">
        <f>IFERROR(INDEX(Sales!$B$6:$F$5005,$T1975,MATCH(X$10,Sales!$B$5:$F$5,0)),"")</f>
        <v>0</v>
      </c>
      <c r="Y1975" s="220">
        <f>IFERROR(INDEX(Sales!$B$6:$F$5005,$T1975,MATCH(Y$10,Sales!$B$5:$F$5,0)),"")</f>
        <v>0</v>
      </c>
      <c r="Z1975" s="201"/>
      <c r="AA1975" s="201"/>
      <c r="AB1975" s="201" t="str">
        <f t="shared" si="186"/>
        <v>No</v>
      </c>
      <c r="AC1975" s="201" t="str">
        <f t="shared" si="187"/>
        <v/>
      </c>
      <c r="AD1975" s="201" t="str">
        <f t="shared" si="185"/>
        <v/>
      </c>
      <c r="AE1975" s="202" t="str">
        <f t="shared" si="188"/>
        <v/>
      </c>
      <c r="AF1975" s="202" t="str">
        <f t="shared" si="189"/>
        <v/>
      </c>
      <c r="AG1975" s="202" t="str">
        <f t="shared" si="190"/>
        <v/>
      </c>
      <c r="AH1975" s="202"/>
      <c r="AI1975" s="1"/>
      <c r="AJ1975" s="217"/>
      <c r="AK1975" s="217"/>
      <c r="AL1975" s="217"/>
      <c r="AM1975" s="217"/>
      <c r="AO1975" s="217"/>
    </row>
    <row r="1976" spans="20:41" x14ac:dyDescent="0.25">
      <c r="T1976" s="200">
        <v>1966</v>
      </c>
      <c r="U1976" s="197">
        <f>IFERROR(INDEX(Sales!$B$6:$F$5005,$T1976,MATCH(U$10,Sales!$B$5:$F$5,0)),"")</f>
        <v>0</v>
      </c>
      <c r="V1976" s="196">
        <f>IFERROR(INDEX(Sales!$B$6:$F$5005,$T1976,MATCH(V$10,Sales!$B$5:$F$5,0)),"")</f>
        <v>0</v>
      </c>
      <c r="W1976" s="196">
        <f>IFERROR(INDEX(Sales!$B$6:$F$5005,$T1976,MATCH(W$10,Sales!$B$5:$F$5,0)),"")</f>
        <v>0</v>
      </c>
      <c r="X1976" s="196">
        <f>IFERROR(INDEX(Sales!$B$6:$F$5005,$T1976,MATCH(X$10,Sales!$B$5:$F$5,0)),"")</f>
        <v>0</v>
      </c>
      <c r="Y1976" s="220">
        <f>IFERROR(INDEX(Sales!$B$6:$F$5005,$T1976,MATCH(Y$10,Sales!$B$5:$F$5,0)),"")</f>
        <v>0</v>
      </c>
      <c r="Z1976" s="201"/>
      <c r="AA1976" s="201"/>
      <c r="AB1976" s="201" t="str">
        <f t="shared" si="186"/>
        <v>No</v>
      </c>
      <c r="AC1976" s="201" t="str">
        <f t="shared" si="187"/>
        <v/>
      </c>
      <c r="AD1976" s="201" t="str">
        <f t="shared" si="185"/>
        <v/>
      </c>
      <c r="AE1976" s="202" t="str">
        <f t="shared" si="188"/>
        <v/>
      </c>
      <c r="AF1976" s="202" t="str">
        <f t="shared" si="189"/>
        <v/>
      </c>
      <c r="AG1976" s="202" t="str">
        <f t="shared" si="190"/>
        <v/>
      </c>
      <c r="AH1976" s="202"/>
      <c r="AI1976" s="1"/>
      <c r="AJ1976" s="217"/>
      <c r="AK1976" s="217"/>
      <c r="AL1976" s="217"/>
      <c r="AM1976" s="217"/>
      <c r="AO1976" s="217"/>
    </row>
    <row r="1977" spans="20:41" x14ac:dyDescent="0.25">
      <c r="T1977" s="200">
        <v>1967</v>
      </c>
      <c r="U1977" s="197">
        <f>IFERROR(INDEX(Sales!$B$6:$F$5005,$T1977,MATCH(U$10,Sales!$B$5:$F$5,0)),"")</f>
        <v>0</v>
      </c>
      <c r="V1977" s="196">
        <f>IFERROR(INDEX(Sales!$B$6:$F$5005,$T1977,MATCH(V$10,Sales!$B$5:$F$5,0)),"")</f>
        <v>0</v>
      </c>
      <c r="W1977" s="196">
        <f>IFERROR(INDEX(Sales!$B$6:$F$5005,$T1977,MATCH(W$10,Sales!$B$5:$F$5,0)),"")</f>
        <v>0</v>
      </c>
      <c r="X1977" s="196">
        <f>IFERROR(INDEX(Sales!$B$6:$F$5005,$T1977,MATCH(X$10,Sales!$B$5:$F$5,0)),"")</f>
        <v>0</v>
      </c>
      <c r="Y1977" s="220">
        <f>IFERROR(INDEX(Sales!$B$6:$F$5005,$T1977,MATCH(Y$10,Sales!$B$5:$F$5,0)),"")</f>
        <v>0</v>
      </c>
      <c r="Z1977" s="201"/>
      <c r="AA1977" s="201"/>
      <c r="AB1977" s="201" t="str">
        <f t="shared" si="186"/>
        <v>No</v>
      </c>
      <c r="AC1977" s="201" t="str">
        <f t="shared" si="187"/>
        <v/>
      </c>
      <c r="AD1977" s="201" t="str">
        <f t="shared" si="185"/>
        <v/>
      </c>
      <c r="AE1977" s="202" t="str">
        <f t="shared" si="188"/>
        <v/>
      </c>
      <c r="AF1977" s="202" t="str">
        <f t="shared" si="189"/>
        <v/>
      </c>
      <c r="AG1977" s="202" t="str">
        <f t="shared" si="190"/>
        <v/>
      </c>
      <c r="AH1977" s="202"/>
      <c r="AI1977" s="1"/>
      <c r="AJ1977" s="217"/>
      <c r="AK1977" s="217"/>
      <c r="AL1977" s="217"/>
      <c r="AM1977" s="217"/>
      <c r="AO1977" s="217"/>
    </row>
    <row r="1978" spans="20:41" x14ac:dyDescent="0.25">
      <c r="T1978" s="200">
        <v>1968</v>
      </c>
      <c r="U1978" s="197">
        <f>IFERROR(INDEX(Sales!$B$6:$F$5005,$T1978,MATCH(U$10,Sales!$B$5:$F$5,0)),"")</f>
        <v>0</v>
      </c>
      <c r="V1978" s="196">
        <f>IFERROR(INDEX(Sales!$B$6:$F$5005,$T1978,MATCH(V$10,Sales!$B$5:$F$5,0)),"")</f>
        <v>0</v>
      </c>
      <c r="W1978" s="196">
        <f>IFERROR(INDEX(Sales!$B$6:$F$5005,$T1978,MATCH(W$10,Sales!$B$5:$F$5,0)),"")</f>
        <v>0</v>
      </c>
      <c r="X1978" s="196">
        <f>IFERROR(INDEX(Sales!$B$6:$F$5005,$T1978,MATCH(X$10,Sales!$B$5:$F$5,0)),"")</f>
        <v>0</v>
      </c>
      <c r="Y1978" s="220">
        <f>IFERROR(INDEX(Sales!$B$6:$F$5005,$T1978,MATCH(Y$10,Sales!$B$5:$F$5,0)),"")</f>
        <v>0</v>
      </c>
      <c r="Z1978" s="201"/>
      <c r="AA1978" s="201"/>
      <c r="AB1978" s="201" t="str">
        <f t="shared" si="186"/>
        <v>No</v>
      </c>
      <c r="AC1978" s="201" t="str">
        <f t="shared" si="187"/>
        <v/>
      </c>
      <c r="AD1978" s="201" t="str">
        <f t="shared" si="185"/>
        <v/>
      </c>
      <c r="AE1978" s="202" t="str">
        <f t="shared" si="188"/>
        <v/>
      </c>
      <c r="AF1978" s="202" t="str">
        <f t="shared" si="189"/>
        <v/>
      </c>
      <c r="AG1978" s="202" t="str">
        <f t="shared" si="190"/>
        <v/>
      </c>
      <c r="AH1978" s="202"/>
      <c r="AI1978" s="1"/>
      <c r="AJ1978" s="217"/>
      <c r="AK1978" s="217"/>
      <c r="AL1978" s="217"/>
      <c r="AM1978" s="217"/>
      <c r="AO1978" s="217"/>
    </row>
    <row r="1979" spans="20:41" x14ac:dyDescent="0.25">
      <c r="T1979" s="200">
        <v>1969</v>
      </c>
      <c r="U1979" s="197">
        <f>IFERROR(INDEX(Sales!$B$6:$F$5005,$T1979,MATCH(U$10,Sales!$B$5:$F$5,0)),"")</f>
        <v>0</v>
      </c>
      <c r="V1979" s="196">
        <f>IFERROR(INDEX(Sales!$B$6:$F$5005,$T1979,MATCH(V$10,Sales!$B$5:$F$5,0)),"")</f>
        <v>0</v>
      </c>
      <c r="W1979" s="196">
        <f>IFERROR(INDEX(Sales!$B$6:$F$5005,$T1979,MATCH(W$10,Sales!$B$5:$F$5,0)),"")</f>
        <v>0</v>
      </c>
      <c r="X1979" s="196">
        <f>IFERROR(INDEX(Sales!$B$6:$F$5005,$T1979,MATCH(X$10,Sales!$B$5:$F$5,0)),"")</f>
        <v>0</v>
      </c>
      <c r="Y1979" s="220">
        <f>IFERROR(INDEX(Sales!$B$6:$F$5005,$T1979,MATCH(Y$10,Sales!$B$5:$F$5,0)),"")</f>
        <v>0</v>
      </c>
      <c r="Z1979" s="201"/>
      <c r="AA1979" s="201"/>
      <c r="AB1979" s="201" t="str">
        <f t="shared" si="186"/>
        <v>No</v>
      </c>
      <c r="AC1979" s="201" t="str">
        <f t="shared" si="187"/>
        <v/>
      </c>
      <c r="AD1979" s="201" t="str">
        <f t="shared" si="185"/>
        <v/>
      </c>
      <c r="AE1979" s="202" t="str">
        <f t="shared" si="188"/>
        <v/>
      </c>
      <c r="AF1979" s="202" t="str">
        <f t="shared" si="189"/>
        <v/>
      </c>
      <c r="AG1979" s="202" t="str">
        <f t="shared" si="190"/>
        <v/>
      </c>
      <c r="AH1979" s="202"/>
      <c r="AI1979" s="1"/>
      <c r="AJ1979" s="217"/>
      <c r="AK1979" s="217"/>
      <c r="AL1979" s="217"/>
      <c r="AM1979" s="217"/>
      <c r="AO1979" s="217"/>
    </row>
    <row r="1980" spans="20:41" x14ac:dyDescent="0.25">
      <c r="T1980" s="200">
        <v>1970</v>
      </c>
      <c r="U1980" s="197">
        <f>IFERROR(INDEX(Sales!$B$6:$F$5005,$T1980,MATCH(U$10,Sales!$B$5:$F$5,0)),"")</f>
        <v>0</v>
      </c>
      <c r="V1980" s="196">
        <f>IFERROR(INDEX(Sales!$B$6:$F$5005,$T1980,MATCH(V$10,Sales!$B$5:$F$5,0)),"")</f>
        <v>0</v>
      </c>
      <c r="W1980" s="196">
        <f>IFERROR(INDEX(Sales!$B$6:$F$5005,$T1980,MATCH(W$10,Sales!$B$5:$F$5,0)),"")</f>
        <v>0</v>
      </c>
      <c r="X1980" s="196">
        <f>IFERROR(INDEX(Sales!$B$6:$F$5005,$T1980,MATCH(X$10,Sales!$B$5:$F$5,0)),"")</f>
        <v>0</v>
      </c>
      <c r="Y1980" s="220">
        <f>IFERROR(INDEX(Sales!$B$6:$F$5005,$T1980,MATCH(Y$10,Sales!$B$5:$F$5,0)),"")</f>
        <v>0</v>
      </c>
      <c r="Z1980" s="201"/>
      <c r="AA1980" s="201"/>
      <c r="AB1980" s="201" t="str">
        <f t="shared" si="186"/>
        <v>No</v>
      </c>
      <c r="AC1980" s="201" t="str">
        <f t="shared" si="187"/>
        <v/>
      </c>
      <c r="AD1980" s="201" t="str">
        <f t="shared" si="185"/>
        <v/>
      </c>
      <c r="AE1980" s="202" t="str">
        <f t="shared" si="188"/>
        <v/>
      </c>
      <c r="AF1980" s="202" t="str">
        <f t="shared" si="189"/>
        <v/>
      </c>
      <c r="AG1980" s="202" t="str">
        <f t="shared" si="190"/>
        <v/>
      </c>
      <c r="AH1980" s="202"/>
      <c r="AI1980" s="1"/>
      <c r="AJ1980" s="217"/>
      <c r="AK1980" s="217"/>
      <c r="AL1980" s="217"/>
      <c r="AM1980" s="217"/>
      <c r="AO1980" s="217"/>
    </row>
    <row r="1981" spans="20:41" x14ac:dyDescent="0.25">
      <c r="T1981" s="200">
        <v>1971</v>
      </c>
      <c r="U1981" s="197">
        <f>IFERROR(INDEX(Sales!$B$6:$F$5005,$T1981,MATCH(U$10,Sales!$B$5:$F$5,0)),"")</f>
        <v>0</v>
      </c>
      <c r="V1981" s="196">
        <f>IFERROR(INDEX(Sales!$B$6:$F$5005,$T1981,MATCH(V$10,Sales!$B$5:$F$5,0)),"")</f>
        <v>0</v>
      </c>
      <c r="W1981" s="196">
        <f>IFERROR(INDEX(Sales!$B$6:$F$5005,$T1981,MATCH(W$10,Sales!$B$5:$F$5,0)),"")</f>
        <v>0</v>
      </c>
      <c r="X1981" s="196">
        <f>IFERROR(INDEX(Sales!$B$6:$F$5005,$T1981,MATCH(X$10,Sales!$B$5:$F$5,0)),"")</f>
        <v>0</v>
      </c>
      <c r="Y1981" s="220">
        <f>IFERROR(INDEX(Sales!$B$6:$F$5005,$T1981,MATCH(Y$10,Sales!$B$5:$F$5,0)),"")</f>
        <v>0</v>
      </c>
      <c r="Z1981" s="201"/>
      <c r="AA1981" s="201"/>
      <c r="AB1981" s="201" t="str">
        <f t="shared" si="186"/>
        <v>No</v>
      </c>
      <c r="AC1981" s="201" t="str">
        <f t="shared" si="187"/>
        <v/>
      </c>
      <c r="AD1981" s="201" t="str">
        <f t="shared" si="185"/>
        <v/>
      </c>
      <c r="AE1981" s="202" t="str">
        <f t="shared" si="188"/>
        <v/>
      </c>
      <c r="AF1981" s="202" t="str">
        <f t="shared" si="189"/>
        <v/>
      </c>
      <c r="AG1981" s="202" t="str">
        <f t="shared" si="190"/>
        <v/>
      </c>
      <c r="AH1981" s="202"/>
      <c r="AI1981" s="1"/>
      <c r="AJ1981" s="217"/>
      <c r="AK1981" s="217"/>
      <c r="AL1981" s="217"/>
      <c r="AM1981" s="217"/>
      <c r="AO1981" s="217"/>
    </row>
    <row r="1982" spans="20:41" x14ac:dyDescent="0.25">
      <c r="T1982" s="200">
        <v>1972</v>
      </c>
      <c r="U1982" s="197">
        <f>IFERROR(INDEX(Sales!$B$6:$F$5005,$T1982,MATCH(U$10,Sales!$B$5:$F$5,0)),"")</f>
        <v>0</v>
      </c>
      <c r="V1982" s="196">
        <f>IFERROR(INDEX(Sales!$B$6:$F$5005,$T1982,MATCH(V$10,Sales!$B$5:$F$5,0)),"")</f>
        <v>0</v>
      </c>
      <c r="W1982" s="196">
        <f>IFERROR(INDEX(Sales!$B$6:$F$5005,$T1982,MATCH(W$10,Sales!$B$5:$F$5,0)),"")</f>
        <v>0</v>
      </c>
      <c r="X1982" s="196">
        <f>IFERROR(INDEX(Sales!$B$6:$F$5005,$T1982,MATCH(X$10,Sales!$B$5:$F$5,0)),"")</f>
        <v>0</v>
      </c>
      <c r="Y1982" s="220">
        <f>IFERROR(INDEX(Sales!$B$6:$F$5005,$T1982,MATCH(Y$10,Sales!$B$5:$F$5,0)),"")</f>
        <v>0</v>
      </c>
      <c r="Z1982" s="201"/>
      <c r="AA1982" s="201"/>
      <c r="AB1982" s="201" t="str">
        <f t="shared" si="186"/>
        <v>No</v>
      </c>
      <c r="AC1982" s="201" t="str">
        <f t="shared" si="187"/>
        <v/>
      </c>
      <c r="AD1982" s="201" t="str">
        <f t="shared" si="185"/>
        <v/>
      </c>
      <c r="AE1982" s="202" t="str">
        <f t="shared" si="188"/>
        <v/>
      </c>
      <c r="AF1982" s="202" t="str">
        <f t="shared" si="189"/>
        <v/>
      </c>
      <c r="AG1982" s="202" t="str">
        <f t="shared" si="190"/>
        <v/>
      </c>
      <c r="AH1982" s="202"/>
      <c r="AI1982" s="1"/>
      <c r="AJ1982" s="217"/>
      <c r="AK1982" s="217"/>
      <c r="AL1982" s="217"/>
      <c r="AM1982" s="217"/>
      <c r="AO1982" s="217"/>
    </row>
    <row r="1983" spans="20:41" x14ac:dyDescent="0.25">
      <c r="T1983" s="200">
        <v>1973</v>
      </c>
      <c r="U1983" s="197">
        <f>IFERROR(INDEX(Sales!$B$6:$F$5005,$T1983,MATCH(U$10,Sales!$B$5:$F$5,0)),"")</f>
        <v>0</v>
      </c>
      <c r="V1983" s="196">
        <f>IFERROR(INDEX(Sales!$B$6:$F$5005,$T1983,MATCH(V$10,Sales!$B$5:$F$5,0)),"")</f>
        <v>0</v>
      </c>
      <c r="W1983" s="196">
        <f>IFERROR(INDEX(Sales!$B$6:$F$5005,$T1983,MATCH(W$10,Sales!$B$5:$F$5,0)),"")</f>
        <v>0</v>
      </c>
      <c r="X1983" s="196">
        <f>IFERROR(INDEX(Sales!$B$6:$F$5005,$T1983,MATCH(X$10,Sales!$B$5:$F$5,0)),"")</f>
        <v>0</v>
      </c>
      <c r="Y1983" s="220">
        <f>IFERROR(INDEX(Sales!$B$6:$F$5005,$T1983,MATCH(Y$10,Sales!$B$5:$F$5,0)),"")</f>
        <v>0</v>
      </c>
      <c r="Z1983" s="201"/>
      <c r="AA1983" s="201"/>
      <c r="AB1983" s="201" t="str">
        <f t="shared" si="186"/>
        <v>No</v>
      </c>
      <c r="AC1983" s="201" t="str">
        <f t="shared" si="187"/>
        <v/>
      </c>
      <c r="AD1983" s="201" t="str">
        <f t="shared" si="185"/>
        <v/>
      </c>
      <c r="AE1983" s="202" t="str">
        <f t="shared" si="188"/>
        <v/>
      </c>
      <c r="AF1983" s="202" t="str">
        <f t="shared" si="189"/>
        <v/>
      </c>
      <c r="AG1983" s="202" t="str">
        <f t="shared" si="190"/>
        <v/>
      </c>
      <c r="AH1983" s="202"/>
      <c r="AI1983" s="1"/>
      <c r="AJ1983" s="217"/>
      <c r="AK1983" s="217"/>
      <c r="AL1983" s="217"/>
      <c r="AM1983" s="217"/>
      <c r="AO1983" s="217"/>
    </row>
    <row r="1984" spans="20:41" x14ac:dyDescent="0.25">
      <c r="T1984" s="200">
        <v>1974</v>
      </c>
      <c r="U1984" s="197">
        <f>IFERROR(INDEX(Sales!$B$6:$F$5005,$T1984,MATCH(U$10,Sales!$B$5:$F$5,0)),"")</f>
        <v>0</v>
      </c>
      <c r="V1984" s="196">
        <f>IFERROR(INDEX(Sales!$B$6:$F$5005,$T1984,MATCH(V$10,Sales!$B$5:$F$5,0)),"")</f>
        <v>0</v>
      </c>
      <c r="W1984" s="196">
        <f>IFERROR(INDEX(Sales!$B$6:$F$5005,$T1984,MATCH(W$10,Sales!$B$5:$F$5,0)),"")</f>
        <v>0</v>
      </c>
      <c r="X1984" s="196">
        <f>IFERROR(INDEX(Sales!$B$6:$F$5005,$T1984,MATCH(X$10,Sales!$B$5:$F$5,0)),"")</f>
        <v>0</v>
      </c>
      <c r="Y1984" s="220">
        <f>IFERROR(INDEX(Sales!$B$6:$F$5005,$T1984,MATCH(Y$10,Sales!$B$5:$F$5,0)),"")</f>
        <v>0</v>
      </c>
      <c r="Z1984" s="201"/>
      <c r="AA1984" s="201"/>
      <c r="AB1984" s="201" t="str">
        <f t="shared" si="186"/>
        <v>No</v>
      </c>
      <c r="AC1984" s="201" t="str">
        <f t="shared" si="187"/>
        <v/>
      </c>
      <c r="AD1984" s="201" t="str">
        <f t="shared" si="185"/>
        <v/>
      </c>
      <c r="AE1984" s="202" t="str">
        <f t="shared" si="188"/>
        <v/>
      </c>
      <c r="AF1984" s="202" t="str">
        <f t="shared" si="189"/>
        <v/>
      </c>
      <c r="AG1984" s="202" t="str">
        <f t="shared" si="190"/>
        <v/>
      </c>
      <c r="AH1984" s="202"/>
      <c r="AI1984" s="1"/>
      <c r="AJ1984" s="217"/>
      <c r="AK1984" s="217"/>
      <c r="AL1984" s="217"/>
      <c r="AM1984" s="217"/>
      <c r="AO1984" s="217"/>
    </row>
    <row r="1985" spans="20:41" x14ac:dyDescent="0.25">
      <c r="T1985" s="200">
        <v>1975</v>
      </c>
      <c r="U1985" s="197">
        <f>IFERROR(INDEX(Sales!$B$6:$F$5005,$T1985,MATCH(U$10,Sales!$B$5:$F$5,0)),"")</f>
        <v>0</v>
      </c>
      <c r="V1985" s="196">
        <f>IFERROR(INDEX(Sales!$B$6:$F$5005,$T1985,MATCH(V$10,Sales!$B$5:$F$5,0)),"")</f>
        <v>0</v>
      </c>
      <c r="W1985" s="196">
        <f>IFERROR(INDEX(Sales!$B$6:$F$5005,$T1985,MATCH(W$10,Sales!$B$5:$F$5,0)),"")</f>
        <v>0</v>
      </c>
      <c r="X1985" s="196">
        <f>IFERROR(INDEX(Sales!$B$6:$F$5005,$T1985,MATCH(X$10,Sales!$B$5:$F$5,0)),"")</f>
        <v>0</v>
      </c>
      <c r="Y1985" s="220">
        <f>IFERROR(INDEX(Sales!$B$6:$F$5005,$T1985,MATCH(Y$10,Sales!$B$5:$F$5,0)),"")</f>
        <v>0</v>
      </c>
      <c r="Z1985" s="201"/>
      <c r="AA1985" s="201"/>
      <c r="AB1985" s="201" t="str">
        <f t="shared" si="186"/>
        <v>No</v>
      </c>
      <c r="AC1985" s="201" t="str">
        <f t="shared" si="187"/>
        <v/>
      </c>
      <c r="AD1985" s="201" t="str">
        <f t="shared" si="185"/>
        <v/>
      </c>
      <c r="AE1985" s="202" t="str">
        <f t="shared" si="188"/>
        <v/>
      </c>
      <c r="AF1985" s="202" t="str">
        <f t="shared" si="189"/>
        <v/>
      </c>
      <c r="AG1985" s="202" t="str">
        <f t="shared" si="190"/>
        <v/>
      </c>
      <c r="AH1985" s="202"/>
      <c r="AI1985" s="1"/>
      <c r="AJ1985" s="217"/>
      <c r="AK1985" s="217"/>
      <c r="AL1985" s="217"/>
      <c r="AM1985" s="217"/>
      <c r="AO1985" s="217"/>
    </row>
    <row r="1986" spans="20:41" x14ac:dyDescent="0.25">
      <c r="T1986" s="200">
        <v>1976</v>
      </c>
      <c r="U1986" s="197">
        <f>IFERROR(INDEX(Sales!$B$6:$F$5005,$T1986,MATCH(U$10,Sales!$B$5:$F$5,0)),"")</f>
        <v>0</v>
      </c>
      <c r="V1986" s="196">
        <f>IFERROR(INDEX(Sales!$B$6:$F$5005,$T1986,MATCH(V$10,Sales!$B$5:$F$5,0)),"")</f>
        <v>0</v>
      </c>
      <c r="W1986" s="196">
        <f>IFERROR(INDEX(Sales!$B$6:$F$5005,$T1986,MATCH(W$10,Sales!$B$5:$F$5,0)),"")</f>
        <v>0</v>
      </c>
      <c r="X1986" s="196">
        <f>IFERROR(INDEX(Sales!$B$6:$F$5005,$T1986,MATCH(X$10,Sales!$B$5:$F$5,0)),"")</f>
        <v>0</v>
      </c>
      <c r="Y1986" s="220">
        <f>IFERROR(INDEX(Sales!$B$6:$F$5005,$T1986,MATCH(Y$10,Sales!$B$5:$F$5,0)),"")</f>
        <v>0</v>
      </c>
      <c r="Z1986" s="201"/>
      <c r="AA1986" s="201"/>
      <c r="AB1986" s="201" t="str">
        <f t="shared" si="186"/>
        <v>No</v>
      </c>
      <c r="AC1986" s="201" t="str">
        <f t="shared" si="187"/>
        <v/>
      </c>
      <c r="AD1986" s="201" t="str">
        <f t="shared" si="185"/>
        <v/>
      </c>
      <c r="AE1986" s="202" t="str">
        <f t="shared" si="188"/>
        <v/>
      </c>
      <c r="AF1986" s="202" t="str">
        <f t="shared" si="189"/>
        <v/>
      </c>
      <c r="AG1986" s="202" t="str">
        <f t="shared" si="190"/>
        <v/>
      </c>
      <c r="AH1986" s="202"/>
      <c r="AI1986" s="1"/>
      <c r="AJ1986" s="217"/>
      <c r="AK1986" s="217"/>
      <c r="AL1986" s="217"/>
      <c r="AM1986" s="217"/>
      <c r="AO1986" s="217"/>
    </row>
    <row r="1987" spans="20:41" x14ac:dyDescent="0.25">
      <c r="T1987" s="200">
        <v>1977</v>
      </c>
      <c r="U1987" s="197">
        <f>IFERROR(INDEX(Sales!$B$6:$F$5005,$T1987,MATCH(U$10,Sales!$B$5:$F$5,0)),"")</f>
        <v>0</v>
      </c>
      <c r="V1987" s="196">
        <f>IFERROR(INDEX(Sales!$B$6:$F$5005,$T1987,MATCH(V$10,Sales!$B$5:$F$5,0)),"")</f>
        <v>0</v>
      </c>
      <c r="W1987" s="196">
        <f>IFERROR(INDEX(Sales!$B$6:$F$5005,$T1987,MATCH(W$10,Sales!$B$5:$F$5,0)),"")</f>
        <v>0</v>
      </c>
      <c r="X1987" s="196">
        <f>IFERROR(INDEX(Sales!$B$6:$F$5005,$T1987,MATCH(X$10,Sales!$B$5:$F$5,0)),"")</f>
        <v>0</v>
      </c>
      <c r="Y1987" s="220">
        <f>IFERROR(INDEX(Sales!$B$6:$F$5005,$T1987,MATCH(Y$10,Sales!$B$5:$F$5,0)),"")</f>
        <v>0</v>
      </c>
      <c r="Z1987" s="201"/>
      <c r="AA1987" s="201"/>
      <c r="AB1987" s="201" t="str">
        <f t="shared" si="186"/>
        <v>No</v>
      </c>
      <c r="AC1987" s="201" t="str">
        <f t="shared" si="187"/>
        <v/>
      </c>
      <c r="AD1987" s="201" t="str">
        <f t="shared" si="185"/>
        <v/>
      </c>
      <c r="AE1987" s="202" t="str">
        <f t="shared" si="188"/>
        <v/>
      </c>
      <c r="AF1987" s="202" t="str">
        <f t="shared" si="189"/>
        <v/>
      </c>
      <c r="AG1987" s="202" t="str">
        <f t="shared" si="190"/>
        <v/>
      </c>
      <c r="AH1987" s="202"/>
      <c r="AI1987" s="1"/>
      <c r="AJ1987" s="217"/>
      <c r="AK1987" s="217"/>
      <c r="AL1987" s="217"/>
      <c r="AM1987" s="217"/>
      <c r="AO1987" s="217"/>
    </row>
    <row r="1988" spans="20:41" x14ac:dyDescent="0.25">
      <c r="T1988" s="200">
        <v>1978</v>
      </c>
      <c r="U1988" s="197">
        <f>IFERROR(INDEX(Sales!$B$6:$F$5005,$T1988,MATCH(U$10,Sales!$B$5:$F$5,0)),"")</f>
        <v>0</v>
      </c>
      <c r="V1988" s="196">
        <f>IFERROR(INDEX(Sales!$B$6:$F$5005,$T1988,MATCH(V$10,Sales!$B$5:$F$5,0)),"")</f>
        <v>0</v>
      </c>
      <c r="W1988" s="196">
        <f>IFERROR(INDEX(Sales!$B$6:$F$5005,$T1988,MATCH(W$10,Sales!$B$5:$F$5,0)),"")</f>
        <v>0</v>
      </c>
      <c r="X1988" s="196">
        <f>IFERROR(INDEX(Sales!$B$6:$F$5005,$T1988,MATCH(X$10,Sales!$B$5:$F$5,0)),"")</f>
        <v>0</v>
      </c>
      <c r="Y1988" s="220">
        <f>IFERROR(INDEX(Sales!$B$6:$F$5005,$T1988,MATCH(Y$10,Sales!$B$5:$F$5,0)),"")</f>
        <v>0</v>
      </c>
      <c r="Z1988" s="201"/>
      <c r="AA1988" s="201"/>
      <c r="AB1988" s="201" t="str">
        <f t="shared" si="186"/>
        <v>No</v>
      </c>
      <c r="AC1988" s="201" t="str">
        <f t="shared" si="187"/>
        <v/>
      </c>
      <c r="AD1988" s="201" t="str">
        <f t="shared" si="185"/>
        <v/>
      </c>
      <c r="AE1988" s="202" t="str">
        <f t="shared" si="188"/>
        <v/>
      </c>
      <c r="AF1988" s="202" t="str">
        <f t="shared" si="189"/>
        <v/>
      </c>
      <c r="AG1988" s="202" t="str">
        <f t="shared" si="190"/>
        <v/>
      </c>
      <c r="AH1988" s="202"/>
      <c r="AI1988" s="1"/>
      <c r="AJ1988" s="217"/>
      <c r="AK1988" s="217"/>
      <c r="AL1988" s="217"/>
      <c r="AM1988" s="217"/>
      <c r="AO1988" s="217"/>
    </row>
    <row r="1989" spans="20:41" x14ac:dyDescent="0.25">
      <c r="T1989" s="200">
        <v>1979</v>
      </c>
      <c r="U1989" s="197">
        <f>IFERROR(INDEX(Sales!$B$6:$F$5005,$T1989,MATCH(U$10,Sales!$B$5:$F$5,0)),"")</f>
        <v>0</v>
      </c>
      <c r="V1989" s="196">
        <f>IFERROR(INDEX(Sales!$B$6:$F$5005,$T1989,MATCH(V$10,Sales!$B$5:$F$5,0)),"")</f>
        <v>0</v>
      </c>
      <c r="W1989" s="196">
        <f>IFERROR(INDEX(Sales!$B$6:$F$5005,$T1989,MATCH(W$10,Sales!$B$5:$F$5,0)),"")</f>
        <v>0</v>
      </c>
      <c r="X1989" s="196">
        <f>IFERROR(INDEX(Sales!$B$6:$F$5005,$T1989,MATCH(X$10,Sales!$B$5:$F$5,0)),"")</f>
        <v>0</v>
      </c>
      <c r="Y1989" s="220">
        <f>IFERROR(INDEX(Sales!$B$6:$F$5005,$T1989,MATCH(Y$10,Sales!$B$5:$F$5,0)),"")</f>
        <v>0</v>
      </c>
      <c r="Z1989" s="201"/>
      <c r="AA1989" s="201"/>
      <c r="AB1989" s="201" t="str">
        <f t="shared" si="186"/>
        <v>No</v>
      </c>
      <c r="AC1989" s="201" t="str">
        <f t="shared" si="187"/>
        <v/>
      </c>
      <c r="AD1989" s="201" t="str">
        <f t="shared" si="185"/>
        <v/>
      </c>
      <c r="AE1989" s="202" t="str">
        <f t="shared" si="188"/>
        <v/>
      </c>
      <c r="AF1989" s="202" t="str">
        <f t="shared" si="189"/>
        <v/>
      </c>
      <c r="AG1989" s="202" t="str">
        <f t="shared" si="190"/>
        <v/>
      </c>
      <c r="AH1989" s="202"/>
      <c r="AI1989" s="1"/>
      <c r="AJ1989" s="217"/>
      <c r="AK1989" s="217"/>
      <c r="AL1989" s="217"/>
      <c r="AM1989" s="217"/>
      <c r="AO1989" s="217"/>
    </row>
    <row r="1990" spans="20:41" x14ac:dyDescent="0.25">
      <c r="T1990" s="200">
        <v>1980</v>
      </c>
      <c r="U1990" s="197">
        <f>IFERROR(INDEX(Sales!$B$6:$F$5005,$T1990,MATCH(U$10,Sales!$B$5:$F$5,0)),"")</f>
        <v>0</v>
      </c>
      <c r="V1990" s="196">
        <f>IFERROR(INDEX(Sales!$B$6:$F$5005,$T1990,MATCH(V$10,Sales!$B$5:$F$5,0)),"")</f>
        <v>0</v>
      </c>
      <c r="W1990" s="196">
        <f>IFERROR(INDEX(Sales!$B$6:$F$5005,$T1990,MATCH(W$10,Sales!$B$5:$F$5,0)),"")</f>
        <v>0</v>
      </c>
      <c r="X1990" s="196">
        <f>IFERROR(INDEX(Sales!$B$6:$F$5005,$T1990,MATCH(X$10,Sales!$B$5:$F$5,0)),"")</f>
        <v>0</v>
      </c>
      <c r="Y1990" s="220">
        <f>IFERROR(INDEX(Sales!$B$6:$F$5005,$T1990,MATCH(Y$10,Sales!$B$5:$F$5,0)),"")</f>
        <v>0</v>
      </c>
      <c r="Z1990" s="201"/>
      <c r="AA1990" s="201"/>
      <c r="AB1990" s="201" t="str">
        <f t="shared" si="186"/>
        <v>No</v>
      </c>
      <c r="AC1990" s="201" t="str">
        <f t="shared" si="187"/>
        <v/>
      </c>
      <c r="AD1990" s="201" t="str">
        <f t="shared" si="185"/>
        <v/>
      </c>
      <c r="AE1990" s="202" t="str">
        <f t="shared" si="188"/>
        <v/>
      </c>
      <c r="AF1990" s="202" t="str">
        <f t="shared" si="189"/>
        <v/>
      </c>
      <c r="AG1990" s="202" t="str">
        <f t="shared" si="190"/>
        <v/>
      </c>
      <c r="AH1990" s="202"/>
      <c r="AI1990" s="1"/>
      <c r="AJ1990" s="217"/>
      <c r="AK1990" s="217"/>
      <c r="AL1990" s="217"/>
      <c r="AM1990" s="217"/>
      <c r="AO1990" s="217"/>
    </row>
    <row r="1991" spans="20:41" x14ac:dyDescent="0.25">
      <c r="T1991" s="200">
        <v>1981</v>
      </c>
      <c r="U1991" s="197">
        <f>IFERROR(INDEX(Sales!$B$6:$F$5005,$T1991,MATCH(U$10,Sales!$B$5:$F$5,0)),"")</f>
        <v>0</v>
      </c>
      <c r="V1991" s="196">
        <f>IFERROR(INDEX(Sales!$B$6:$F$5005,$T1991,MATCH(V$10,Sales!$B$5:$F$5,0)),"")</f>
        <v>0</v>
      </c>
      <c r="W1991" s="196">
        <f>IFERROR(INDEX(Sales!$B$6:$F$5005,$T1991,MATCH(W$10,Sales!$B$5:$F$5,0)),"")</f>
        <v>0</v>
      </c>
      <c r="X1991" s="196">
        <f>IFERROR(INDEX(Sales!$B$6:$F$5005,$T1991,MATCH(X$10,Sales!$B$5:$F$5,0)),"")</f>
        <v>0</v>
      </c>
      <c r="Y1991" s="220">
        <f>IFERROR(INDEX(Sales!$B$6:$F$5005,$T1991,MATCH(Y$10,Sales!$B$5:$F$5,0)),"")</f>
        <v>0</v>
      </c>
      <c r="Z1991" s="201"/>
      <c r="AA1991" s="201"/>
      <c r="AB1991" s="201" t="str">
        <f t="shared" si="186"/>
        <v>No</v>
      </c>
      <c r="AC1991" s="201" t="str">
        <f t="shared" si="187"/>
        <v/>
      </c>
      <c r="AD1991" s="201" t="str">
        <f t="shared" si="185"/>
        <v/>
      </c>
      <c r="AE1991" s="202" t="str">
        <f t="shared" si="188"/>
        <v/>
      </c>
      <c r="AF1991" s="202" t="str">
        <f t="shared" si="189"/>
        <v/>
      </c>
      <c r="AG1991" s="202" t="str">
        <f t="shared" si="190"/>
        <v/>
      </c>
      <c r="AH1991" s="202"/>
      <c r="AI1991" s="1"/>
      <c r="AJ1991" s="217"/>
      <c r="AK1991" s="217"/>
      <c r="AL1991" s="217"/>
      <c r="AM1991" s="217"/>
      <c r="AO1991" s="217"/>
    </row>
    <row r="1992" spans="20:41" x14ac:dyDescent="0.25">
      <c r="T1992" s="200">
        <v>1982</v>
      </c>
      <c r="U1992" s="197">
        <f>IFERROR(INDEX(Sales!$B$6:$F$5005,$T1992,MATCH(U$10,Sales!$B$5:$F$5,0)),"")</f>
        <v>0</v>
      </c>
      <c r="V1992" s="196">
        <f>IFERROR(INDEX(Sales!$B$6:$F$5005,$T1992,MATCH(V$10,Sales!$B$5:$F$5,0)),"")</f>
        <v>0</v>
      </c>
      <c r="W1992" s="196">
        <f>IFERROR(INDEX(Sales!$B$6:$F$5005,$T1992,MATCH(W$10,Sales!$B$5:$F$5,0)),"")</f>
        <v>0</v>
      </c>
      <c r="X1992" s="196">
        <f>IFERROR(INDEX(Sales!$B$6:$F$5005,$T1992,MATCH(X$10,Sales!$B$5:$F$5,0)),"")</f>
        <v>0</v>
      </c>
      <c r="Y1992" s="220">
        <f>IFERROR(INDEX(Sales!$B$6:$F$5005,$T1992,MATCH(Y$10,Sales!$B$5:$F$5,0)),"")</f>
        <v>0</v>
      </c>
      <c r="Z1992" s="201"/>
      <c r="AA1992" s="201"/>
      <c r="AB1992" s="201" t="str">
        <f t="shared" si="186"/>
        <v>No</v>
      </c>
      <c r="AC1992" s="201" t="str">
        <f t="shared" si="187"/>
        <v/>
      </c>
      <c r="AD1992" s="201" t="str">
        <f t="shared" si="185"/>
        <v/>
      </c>
      <c r="AE1992" s="202" t="str">
        <f t="shared" si="188"/>
        <v/>
      </c>
      <c r="AF1992" s="202" t="str">
        <f t="shared" si="189"/>
        <v/>
      </c>
      <c r="AG1992" s="202" t="str">
        <f t="shared" si="190"/>
        <v/>
      </c>
      <c r="AH1992" s="202"/>
      <c r="AI1992" s="1"/>
      <c r="AJ1992" s="217"/>
      <c r="AK1992" s="217"/>
      <c r="AL1992" s="217"/>
      <c r="AM1992" s="217"/>
      <c r="AO1992" s="217"/>
    </row>
    <row r="1993" spans="20:41" x14ac:dyDescent="0.25">
      <c r="T1993" s="200">
        <v>1983</v>
      </c>
      <c r="U1993" s="197">
        <f>IFERROR(INDEX(Sales!$B$6:$F$5005,$T1993,MATCH(U$10,Sales!$B$5:$F$5,0)),"")</f>
        <v>0</v>
      </c>
      <c r="V1993" s="196">
        <f>IFERROR(INDEX(Sales!$B$6:$F$5005,$T1993,MATCH(V$10,Sales!$B$5:$F$5,0)),"")</f>
        <v>0</v>
      </c>
      <c r="W1993" s="196">
        <f>IFERROR(INDEX(Sales!$B$6:$F$5005,$T1993,MATCH(W$10,Sales!$B$5:$F$5,0)),"")</f>
        <v>0</v>
      </c>
      <c r="X1993" s="196">
        <f>IFERROR(INDEX(Sales!$B$6:$F$5005,$T1993,MATCH(X$10,Sales!$B$5:$F$5,0)),"")</f>
        <v>0</v>
      </c>
      <c r="Y1993" s="220">
        <f>IFERROR(INDEX(Sales!$B$6:$F$5005,$T1993,MATCH(Y$10,Sales!$B$5:$F$5,0)),"")</f>
        <v>0</v>
      </c>
      <c r="Z1993" s="201"/>
      <c r="AA1993" s="201"/>
      <c r="AB1993" s="201" t="str">
        <f t="shared" si="186"/>
        <v>No</v>
      </c>
      <c r="AC1993" s="201" t="str">
        <f t="shared" si="187"/>
        <v/>
      </c>
      <c r="AD1993" s="201" t="str">
        <f t="shared" si="185"/>
        <v/>
      </c>
      <c r="AE1993" s="202" t="str">
        <f t="shared" si="188"/>
        <v/>
      </c>
      <c r="AF1993" s="202" t="str">
        <f t="shared" si="189"/>
        <v/>
      </c>
      <c r="AG1993" s="202" t="str">
        <f t="shared" si="190"/>
        <v/>
      </c>
      <c r="AH1993" s="202"/>
      <c r="AI1993" s="1"/>
      <c r="AJ1993" s="217"/>
      <c r="AK1993" s="217"/>
      <c r="AL1993" s="217"/>
      <c r="AM1993" s="217"/>
      <c r="AO1993" s="217"/>
    </row>
    <row r="1994" spans="20:41" x14ac:dyDescent="0.25">
      <c r="T1994" s="200">
        <v>1984</v>
      </c>
      <c r="U1994" s="197">
        <f>IFERROR(INDEX(Sales!$B$6:$F$5005,$T1994,MATCH(U$10,Sales!$B$5:$F$5,0)),"")</f>
        <v>0</v>
      </c>
      <c r="V1994" s="196">
        <f>IFERROR(INDEX(Sales!$B$6:$F$5005,$T1994,MATCH(V$10,Sales!$B$5:$F$5,0)),"")</f>
        <v>0</v>
      </c>
      <c r="W1994" s="196">
        <f>IFERROR(INDEX(Sales!$B$6:$F$5005,$T1994,MATCH(W$10,Sales!$B$5:$F$5,0)),"")</f>
        <v>0</v>
      </c>
      <c r="X1994" s="196">
        <f>IFERROR(INDEX(Sales!$B$6:$F$5005,$T1994,MATCH(X$10,Sales!$B$5:$F$5,0)),"")</f>
        <v>0</v>
      </c>
      <c r="Y1994" s="220">
        <f>IFERROR(INDEX(Sales!$B$6:$F$5005,$T1994,MATCH(Y$10,Sales!$B$5:$F$5,0)),"")</f>
        <v>0</v>
      </c>
      <c r="Z1994" s="201"/>
      <c r="AA1994" s="201"/>
      <c r="AB1994" s="201" t="str">
        <f t="shared" si="186"/>
        <v>No</v>
      </c>
      <c r="AC1994" s="201" t="str">
        <f t="shared" si="187"/>
        <v/>
      </c>
      <c r="AD1994" s="201" t="str">
        <f t="shared" si="185"/>
        <v/>
      </c>
      <c r="AE1994" s="202" t="str">
        <f t="shared" si="188"/>
        <v/>
      </c>
      <c r="AF1994" s="202" t="str">
        <f t="shared" si="189"/>
        <v/>
      </c>
      <c r="AG1994" s="202" t="str">
        <f t="shared" si="190"/>
        <v/>
      </c>
      <c r="AH1994" s="202"/>
      <c r="AI1994" s="1"/>
      <c r="AJ1994" s="217"/>
      <c r="AK1994" s="217"/>
      <c r="AL1994" s="217"/>
      <c r="AM1994" s="217"/>
      <c r="AO1994" s="217"/>
    </row>
    <row r="1995" spans="20:41" x14ac:dyDescent="0.25">
      <c r="T1995" s="200">
        <v>1985</v>
      </c>
      <c r="U1995" s="197">
        <f>IFERROR(INDEX(Sales!$B$6:$F$5005,$T1995,MATCH(U$10,Sales!$B$5:$F$5,0)),"")</f>
        <v>0</v>
      </c>
      <c r="V1995" s="196">
        <f>IFERROR(INDEX(Sales!$B$6:$F$5005,$T1995,MATCH(V$10,Sales!$B$5:$F$5,0)),"")</f>
        <v>0</v>
      </c>
      <c r="W1995" s="196">
        <f>IFERROR(INDEX(Sales!$B$6:$F$5005,$T1995,MATCH(W$10,Sales!$B$5:$F$5,0)),"")</f>
        <v>0</v>
      </c>
      <c r="X1995" s="196">
        <f>IFERROR(INDEX(Sales!$B$6:$F$5005,$T1995,MATCH(X$10,Sales!$B$5:$F$5,0)),"")</f>
        <v>0</v>
      </c>
      <c r="Y1995" s="220">
        <f>IFERROR(INDEX(Sales!$B$6:$F$5005,$T1995,MATCH(Y$10,Sales!$B$5:$F$5,0)),"")</f>
        <v>0</v>
      </c>
      <c r="Z1995" s="201"/>
      <c r="AA1995" s="201"/>
      <c r="AB1995" s="201" t="str">
        <f t="shared" si="186"/>
        <v>No</v>
      </c>
      <c r="AC1995" s="201" t="str">
        <f t="shared" si="187"/>
        <v/>
      </c>
      <c r="AD1995" s="201" t="str">
        <f t="shared" ref="AD1995:AD2058" si="191">IF($AB1995="No","",SUM($AT$10:$BE$10)/$AR$6)</f>
        <v/>
      </c>
      <c r="AE1995" s="202" t="str">
        <f t="shared" si="188"/>
        <v/>
      </c>
      <c r="AF1995" s="202" t="str">
        <f t="shared" si="189"/>
        <v/>
      </c>
      <c r="AG1995" s="202" t="str">
        <f t="shared" si="190"/>
        <v/>
      </c>
      <c r="AH1995" s="202"/>
      <c r="AI1995" s="1"/>
      <c r="AJ1995" s="217"/>
      <c r="AK1995" s="217"/>
      <c r="AL1995" s="217"/>
      <c r="AM1995" s="217"/>
      <c r="AO1995" s="217"/>
    </row>
    <row r="1996" spans="20:41" x14ac:dyDescent="0.25">
      <c r="T1996" s="200">
        <v>1986</v>
      </c>
      <c r="U1996" s="197">
        <f>IFERROR(INDEX(Sales!$B$6:$F$5005,$T1996,MATCH(U$10,Sales!$B$5:$F$5,0)),"")</f>
        <v>0</v>
      </c>
      <c r="V1996" s="196">
        <f>IFERROR(INDEX(Sales!$B$6:$F$5005,$T1996,MATCH(V$10,Sales!$B$5:$F$5,0)),"")</f>
        <v>0</v>
      </c>
      <c r="W1996" s="196">
        <f>IFERROR(INDEX(Sales!$B$6:$F$5005,$T1996,MATCH(W$10,Sales!$B$5:$F$5,0)),"")</f>
        <v>0</v>
      </c>
      <c r="X1996" s="196">
        <f>IFERROR(INDEX(Sales!$B$6:$F$5005,$T1996,MATCH(X$10,Sales!$B$5:$F$5,0)),"")</f>
        <v>0</v>
      </c>
      <c r="Y1996" s="220">
        <f>IFERROR(INDEX(Sales!$B$6:$F$5005,$T1996,MATCH(Y$10,Sales!$B$5:$F$5,0)),"")</f>
        <v>0</v>
      </c>
      <c r="Z1996" s="201"/>
      <c r="AA1996" s="201"/>
      <c r="AB1996" s="201" t="str">
        <f t="shared" ref="AB1996:AB2059" si="192">IF($U1996=0,"No","Yes")</f>
        <v>No</v>
      </c>
      <c r="AC1996" s="201" t="str">
        <f t="shared" ref="AC1996:AC2059" si="193">IFERROR(IF($AB1996="No","",$Y1996),"")</f>
        <v/>
      </c>
      <c r="AD1996" s="201" t="str">
        <f t="shared" si="191"/>
        <v/>
      </c>
      <c r="AE1996" s="202" t="str">
        <f t="shared" ref="AE1996:AE2059" si="194">IFERROR(IF($AB1996="No","",YEAR($U1996)),"")</f>
        <v/>
      </c>
      <c r="AF1996" s="202" t="str">
        <f t="shared" ref="AF1996:AF2059" si="195">IFERROR(IF($AB1996="No","",MONTH($U1996)),"")</f>
        <v/>
      </c>
      <c r="AG1996" s="202" t="str">
        <f t="shared" ref="AG1996:AG2059" si="196">IFERROR(INDEX($AJ$11:$AK$22,MATCH($AF1996,$AJ$11:$AJ$22,0),2),"")</f>
        <v/>
      </c>
      <c r="AH1996" s="202"/>
      <c r="AI1996" s="1"/>
      <c r="AJ1996" s="217"/>
      <c r="AK1996" s="217"/>
      <c r="AL1996" s="217"/>
      <c r="AM1996" s="217"/>
      <c r="AO1996" s="217"/>
    </row>
    <row r="1997" spans="20:41" x14ac:dyDescent="0.25">
      <c r="T1997" s="200">
        <v>1987</v>
      </c>
      <c r="U1997" s="197">
        <f>IFERROR(INDEX(Sales!$B$6:$F$5005,$T1997,MATCH(U$10,Sales!$B$5:$F$5,0)),"")</f>
        <v>0</v>
      </c>
      <c r="V1997" s="196">
        <f>IFERROR(INDEX(Sales!$B$6:$F$5005,$T1997,MATCH(V$10,Sales!$B$5:$F$5,0)),"")</f>
        <v>0</v>
      </c>
      <c r="W1997" s="196">
        <f>IFERROR(INDEX(Sales!$B$6:$F$5005,$T1997,MATCH(W$10,Sales!$B$5:$F$5,0)),"")</f>
        <v>0</v>
      </c>
      <c r="X1997" s="196">
        <f>IFERROR(INDEX(Sales!$B$6:$F$5005,$T1997,MATCH(X$10,Sales!$B$5:$F$5,0)),"")</f>
        <v>0</v>
      </c>
      <c r="Y1997" s="220">
        <f>IFERROR(INDEX(Sales!$B$6:$F$5005,$T1997,MATCH(Y$10,Sales!$B$5:$F$5,0)),"")</f>
        <v>0</v>
      </c>
      <c r="Z1997" s="201"/>
      <c r="AA1997" s="201"/>
      <c r="AB1997" s="201" t="str">
        <f t="shared" si="192"/>
        <v>No</v>
      </c>
      <c r="AC1997" s="201" t="str">
        <f t="shared" si="193"/>
        <v/>
      </c>
      <c r="AD1997" s="201" t="str">
        <f t="shared" si="191"/>
        <v/>
      </c>
      <c r="AE1997" s="202" t="str">
        <f t="shared" si="194"/>
        <v/>
      </c>
      <c r="AF1997" s="202" t="str">
        <f t="shared" si="195"/>
        <v/>
      </c>
      <c r="AG1997" s="202" t="str">
        <f t="shared" si="196"/>
        <v/>
      </c>
      <c r="AH1997" s="202"/>
      <c r="AI1997" s="1"/>
      <c r="AJ1997" s="217"/>
      <c r="AK1997" s="217"/>
      <c r="AL1997" s="217"/>
      <c r="AM1997" s="217"/>
      <c r="AO1997" s="217"/>
    </row>
    <row r="1998" spans="20:41" x14ac:dyDescent="0.25">
      <c r="T1998" s="200">
        <v>1988</v>
      </c>
      <c r="U1998" s="197">
        <f>IFERROR(INDEX(Sales!$B$6:$F$5005,$T1998,MATCH(U$10,Sales!$B$5:$F$5,0)),"")</f>
        <v>0</v>
      </c>
      <c r="V1998" s="196">
        <f>IFERROR(INDEX(Sales!$B$6:$F$5005,$T1998,MATCH(V$10,Sales!$B$5:$F$5,0)),"")</f>
        <v>0</v>
      </c>
      <c r="W1998" s="196">
        <f>IFERROR(INDEX(Sales!$B$6:$F$5005,$T1998,MATCH(W$10,Sales!$B$5:$F$5,0)),"")</f>
        <v>0</v>
      </c>
      <c r="X1998" s="196">
        <f>IFERROR(INDEX(Sales!$B$6:$F$5005,$T1998,MATCH(X$10,Sales!$B$5:$F$5,0)),"")</f>
        <v>0</v>
      </c>
      <c r="Y1998" s="220">
        <f>IFERROR(INDEX(Sales!$B$6:$F$5005,$T1998,MATCH(Y$10,Sales!$B$5:$F$5,0)),"")</f>
        <v>0</v>
      </c>
      <c r="Z1998" s="201"/>
      <c r="AA1998" s="201"/>
      <c r="AB1998" s="201" t="str">
        <f t="shared" si="192"/>
        <v>No</v>
      </c>
      <c r="AC1998" s="201" t="str">
        <f t="shared" si="193"/>
        <v/>
      </c>
      <c r="AD1998" s="201" t="str">
        <f t="shared" si="191"/>
        <v/>
      </c>
      <c r="AE1998" s="202" t="str">
        <f t="shared" si="194"/>
        <v/>
      </c>
      <c r="AF1998" s="202" t="str">
        <f t="shared" si="195"/>
        <v/>
      </c>
      <c r="AG1998" s="202" t="str">
        <f t="shared" si="196"/>
        <v/>
      </c>
      <c r="AH1998" s="202"/>
      <c r="AI1998" s="1"/>
      <c r="AJ1998" s="217"/>
      <c r="AK1998" s="217"/>
      <c r="AL1998" s="217"/>
      <c r="AM1998" s="217"/>
      <c r="AO1998" s="217"/>
    </row>
    <row r="1999" spans="20:41" x14ac:dyDescent="0.25">
      <c r="T1999" s="200">
        <v>1989</v>
      </c>
      <c r="U1999" s="197">
        <f>IFERROR(INDEX(Sales!$B$6:$F$5005,$T1999,MATCH(U$10,Sales!$B$5:$F$5,0)),"")</f>
        <v>0</v>
      </c>
      <c r="V1999" s="196">
        <f>IFERROR(INDEX(Sales!$B$6:$F$5005,$T1999,MATCH(V$10,Sales!$B$5:$F$5,0)),"")</f>
        <v>0</v>
      </c>
      <c r="W1999" s="196">
        <f>IFERROR(INDEX(Sales!$B$6:$F$5005,$T1999,MATCH(W$10,Sales!$B$5:$F$5,0)),"")</f>
        <v>0</v>
      </c>
      <c r="X1999" s="196">
        <f>IFERROR(INDEX(Sales!$B$6:$F$5005,$T1999,MATCH(X$10,Sales!$B$5:$F$5,0)),"")</f>
        <v>0</v>
      </c>
      <c r="Y1999" s="220">
        <f>IFERROR(INDEX(Sales!$B$6:$F$5005,$T1999,MATCH(Y$10,Sales!$B$5:$F$5,0)),"")</f>
        <v>0</v>
      </c>
      <c r="Z1999" s="201"/>
      <c r="AA1999" s="201"/>
      <c r="AB1999" s="201" t="str">
        <f t="shared" si="192"/>
        <v>No</v>
      </c>
      <c r="AC1999" s="201" t="str">
        <f t="shared" si="193"/>
        <v/>
      </c>
      <c r="AD1999" s="201" t="str">
        <f t="shared" si="191"/>
        <v/>
      </c>
      <c r="AE1999" s="202" t="str">
        <f t="shared" si="194"/>
        <v/>
      </c>
      <c r="AF1999" s="202" t="str">
        <f t="shared" si="195"/>
        <v/>
      </c>
      <c r="AG1999" s="202" t="str">
        <f t="shared" si="196"/>
        <v/>
      </c>
      <c r="AH1999" s="202"/>
      <c r="AI1999" s="1"/>
      <c r="AJ1999" s="217"/>
      <c r="AK1999" s="217"/>
      <c r="AL1999" s="217"/>
      <c r="AM1999" s="217"/>
      <c r="AO1999" s="217"/>
    </row>
    <row r="2000" spans="20:41" x14ac:dyDescent="0.25">
      <c r="T2000" s="200">
        <v>1990</v>
      </c>
      <c r="U2000" s="197">
        <f>IFERROR(INDEX(Sales!$B$6:$F$5005,$T2000,MATCH(U$10,Sales!$B$5:$F$5,0)),"")</f>
        <v>0</v>
      </c>
      <c r="V2000" s="196">
        <f>IFERROR(INDEX(Sales!$B$6:$F$5005,$T2000,MATCH(V$10,Sales!$B$5:$F$5,0)),"")</f>
        <v>0</v>
      </c>
      <c r="W2000" s="196">
        <f>IFERROR(INDEX(Sales!$B$6:$F$5005,$T2000,MATCH(W$10,Sales!$B$5:$F$5,0)),"")</f>
        <v>0</v>
      </c>
      <c r="X2000" s="196">
        <f>IFERROR(INDEX(Sales!$B$6:$F$5005,$T2000,MATCH(X$10,Sales!$B$5:$F$5,0)),"")</f>
        <v>0</v>
      </c>
      <c r="Y2000" s="220">
        <f>IFERROR(INDEX(Sales!$B$6:$F$5005,$T2000,MATCH(Y$10,Sales!$B$5:$F$5,0)),"")</f>
        <v>0</v>
      </c>
      <c r="Z2000" s="201"/>
      <c r="AA2000" s="201"/>
      <c r="AB2000" s="201" t="str">
        <f t="shared" si="192"/>
        <v>No</v>
      </c>
      <c r="AC2000" s="201" t="str">
        <f t="shared" si="193"/>
        <v/>
      </c>
      <c r="AD2000" s="201" t="str">
        <f t="shared" si="191"/>
        <v/>
      </c>
      <c r="AE2000" s="202" t="str">
        <f t="shared" si="194"/>
        <v/>
      </c>
      <c r="AF2000" s="202" t="str">
        <f t="shared" si="195"/>
        <v/>
      </c>
      <c r="AG2000" s="202" t="str">
        <f t="shared" si="196"/>
        <v/>
      </c>
      <c r="AH2000" s="202"/>
      <c r="AI2000" s="1"/>
      <c r="AJ2000" s="217"/>
      <c r="AK2000" s="217"/>
      <c r="AL2000" s="217"/>
      <c r="AM2000" s="217"/>
      <c r="AO2000" s="217"/>
    </row>
    <row r="2001" spans="20:41" x14ac:dyDescent="0.25">
      <c r="T2001" s="200">
        <v>1991</v>
      </c>
      <c r="U2001" s="197">
        <f>IFERROR(INDEX(Sales!$B$6:$F$5005,$T2001,MATCH(U$10,Sales!$B$5:$F$5,0)),"")</f>
        <v>0</v>
      </c>
      <c r="V2001" s="196">
        <f>IFERROR(INDEX(Sales!$B$6:$F$5005,$T2001,MATCH(V$10,Sales!$B$5:$F$5,0)),"")</f>
        <v>0</v>
      </c>
      <c r="W2001" s="196">
        <f>IFERROR(INDEX(Sales!$B$6:$F$5005,$T2001,MATCH(W$10,Sales!$B$5:$F$5,0)),"")</f>
        <v>0</v>
      </c>
      <c r="X2001" s="196">
        <f>IFERROR(INDEX(Sales!$B$6:$F$5005,$T2001,MATCH(X$10,Sales!$B$5:$F$5,0)),"")</f>
        <v>0</v>
      </c>
      <c r="Y2001" s="220">
        <f>IFERROR(INDEX(Sales!$B$6:$F$5005,$T2001,MATCH(Y$10,Sales!$B$5:$F$5,0)),"")</f>
        <v>0</v>
      </c>
      <c r="Z2001" s="201"/>
      <c r="AA2001" s="201"/>
      <c r="AB2001" s="201" t="str">
        <f t="shared" si="192"/>
        <v>No</v>
      </c>
      <c r="AC2001" s="201" t="str">
        <f t="shared" si="193"/>
        <v/>
      </c>
      <c r="AD2001" s="201" t="str">
        <f t="shared" si="191"/>
        <v/>
      </c>
      <c r="AE2001" s="202" t="str">
        <f t="shared" si="194"/>
        <v/>
      </c>
      <c r="AF2001" s="202" t="str">
        <f t="shared" si="195"/>
        <v/>
      </c>
      <c r="AG2001" s="202" t="str">
        <f t="shared" si="196"/>
        <v/>
      </c>
      <c r="AH2001" s="202"/>
      <c r="AI2001" s="1"/>
      <c r="AJ2001" s="217"/>
      <c r="AK2001" s="217"/>
      <c r="AL2001" s="217"/>
      <c r="AM2001" s="217"/>
      <c r="AO2001" s="217"/>
    </row>
    <row r="2002" spans="20:41" x14ac:dyDescent="0.25">
      <c r="T2002" s="200">
        <v>1992</v>
      </c>
      <c r="U2002" s="197">
        <f>IFERROR(INDEX(Sales!$B$6:$F$5005,$T2002,MATCH(U$10,Sales!$B$5:$F$5,0)),"")</f>
        <v>0</v>
      </c>
      <c r="V2002" s="196">
        <f>IFERROR(INDEX(Sales!$B$6:$F$5005,$T2002,MATCH(V$10,Sales!$B$5:$F$5,0)),"")</f>
        <v>0</v>
      </c>
      <c r="W2002" s="196">
        <f>IFERROR(INDEX(Sales!$B$6:$F$5005,$T2002,MATCH(W$10,Sales!$B$5:$F$5,0)),"")</f>
        <v>0</v>
      </c>
      <c r="X2002" s="196">
        <f>IFERROR(INDEX(Sales!$B$6:$F$5005,$T2002,MATCH(X$10,Sales!$B$5:$F$5,0)),"")</f>
        <v>0</v>
      </c>
      <c r="Y2002" s="220">
        <f>IFERROR(INDEX(Sales!$B$6:$F$5005,$T2002,MATCH(Y$10,Sales!$B$5:$F$5,0)),"")</f>
        <v>0</v>
      </c>
      <c r="Z2002" s="201"/>
      <c r="AA2002" s="201"/>
      <c r="AB2002" s="201" t="str">
        <f t="shared" si="192"/>
        <v>No</v>
      </c>
      <c r="AC2002" s="201" t="str">
        <f t="shared" si="193"/>
        <v/>
      </c>
      <c r="AD2002" s="201" t="str">
        <f t="shared" si="191"/>
        <v/>
      </c>
      <c r="AE2002" s="202" t="str">
        <f t="shared" si="194"/>
        <v/>
      </c>
      <c r="AF2002" s="202" t="str">
        <f t="shared" si="195"/>
        <v/>
      </c>
      <c r="AG2002" s="202" t="str">
        <f t="shared" si="196"/>
        <v/>
      </c>
      <c r="AH2002" s="202"/>
      <c r="AI2002" s="1"/>
      <c r="AJ2002" s="217"/>
      <c r="AK2002" s="217"/>
      <c r="AL2002" s="217"/>
      <c r="AM2002" s="217"/>
      <c r="AO2002" s="217"/>
    </row>
    <row r="2003" spans="20:41" x14ac:dyDescent="0.25">
      <c r="T2003" s="200">
        <v>1993</v>
      </c>
      <c r="U2003" s="197">
        <f>IFERROR(INDEX(Sales!$B$6:$F$5005,$T2003,MATCH(U$10,Sales!$B$5:$F$5,0)),"")</f>
        <v>0</v>
      </c>
      <c r="V2003" s="196">
        <f>IFERROR(INDEX(Sales!$B$6:$F$5005,$T2003,MATCH(V$10,Sales!$B$5:$F$5,0)),"")</f>
        <v>0</v>
      </c>
      <c r="W2003" s="196">
        <f>IFERROR(INDEX(Sales!$B$6:$F$5005,$T2003,MATCH(W$10,Sales!$B$5:$F$5,0)),"")</f>
        <v>0</v>
      </c>
      <c r="X2003" s="196">
        <f>IFERROR(INDEX(Sales!$B$6:$F$5005,$T2003,MATCH(X$10,Sales!$B$5:$F$5,0)),"")</f>
        <v>0</v>
      </c>
      <c r="Y2003" s="220">
        <f>IFERROR(INDEX(Sales!$B$6:$F$5005,$T2003,MATCH(Y$10,Sales!$B$5:$F$5,0)),"")</f>
        <v>0</v>
      </c>
      <c r="Z2003" s="201"/>
      <c r="AA2003" s="201"/>
      <c r="AB2003" s="201" t="str">
        <f t="shared" si="192"/>
        <v>No</v>
      </c>
      <c r="AC2003" s="201" t="str">
        <f t="shared" si="193"/>
        <v/>
      </c>
      <c r="AD2003" s="201" t="str">
        <f t="shared" si="191"/>
        <v/>
      </c>
      <c r="AE2003" s="202" t="str">
        <f t="shared" si="194"/>
        <v/>
      </c>
      <c r="AF2003" s="202" t="str">
        <f t="shared" si="195"/>
        <v/>
      </c>
      <c r="AG2003" s="202" t="str">
        <f t="shared" si="196"/>
        <v/>
      </c>
      <c r="AH2003" s="202"/>
      <c r="AI2003" s="1"/>
      <c r="AJ2003" s="217"/>
      <c r="AK2003" s="217"/>
      <c r="AL2003" s="217"/>
      <c r="AM2003" s="217"/>
      <c r="AO2003" s="217"/>
    </row>
    <row r="2004" spans="20:41" x14ac:dyDescent="0.25">
      <c r="T2004" s="200">
        <v>1994</v>
      </c>
      <c r="U2004" s="197">
        <f>IFERROR(INDEX(Sales!$B$6:$F$5005,$T2004,MATCH(U$10,Sales!$B$5:$F$5,0)),"")</f>
        <v>0</v>
      </c>
      <c r="V2004" s="196">
        <f>IFERROR(INDEX(Sales!$B$6:$F$5005,$T2004,MATCH(V$10,Sales!$B$5:$F$5,0)),"")</f>
        <v>0</v>
      </c>
      <c r="W2004" s="196">
        <f>IFERROR(INDEX(Sales!$B$6:$F$5005,$T2004,MATCH(W$10,Sales!$B$5:$F$5,0)),"")</f>
        <v>0</v>
      </c>
      <c r="X2004" s="196">
        <f>IFERROR(INDEX(Sales!$B$6:$F$5005,$T2004,MATCH(X$10,Sales!$B$5:$F$5,0)),"")</f>
        <v>0</v>
      </c>
      <c r="Y2004" s="220">
        <f>IFERROR(INDEX(Sales!$B$6:$F$5005,$T2004,MATCH(Y$10,Sales!$B$5:$F$5,0)),"")</f>
        <v>0</v>
      </c>
      <c r="Z2004" s="201"/>
      <c r="AA2004" s="201"/>
      <c r="AB2004" s="201" t="str">
        <f t="shared" si="192"/>
        <v>No</v>
      </c>
      <c r="AC2004" s="201" t="str">
        <f t="shared" si="193"/>
        <v/>
      </c>
      <c r="AD2004" s="201" t="str">
        <f t="shared" si="191"/>
        <v/>
      </c>
      <c r="AE2004" s="202" t="str">
        <f t="shared" si="194"/>
        <v/>
      </c>
      <c r="AF2004" s="202" t="str">
        <f t="shared" si="195"/>
        <v/>
      </c>
      <c r="AG2004" s="202" t="str">
        <f t="shared" si="196"/>
        <v/>
      </c>
      <c r="AH2004" s="202"/>
      <c r="AI2004" s="1"/>
      <c r="AJ2004" s="217"/>
      <c r="AK2004" s="217"/>
      <c r="AL2004" s="217"/>
      <c r="AM2004" s="217"/>
      <c r="AO2004" s="217"/>
    </row>
    <row r="2005" spans="20:41" x14ac:dyDescent="0.25">
      <c r="T2005" s="200">
        <v>1995</v>
      </c>
      <c r="U2005" s="197">
        <f>IFERROR(INDEX(Sales!$B$6:$F$5005,$T2005,MATCH(U$10,Sales!$B$5:$F$5,0)),"")</f>
        <v>0</v>
      </c>
      <c r="V2005" s="196">
        <f>IFERROR(INDEX(Sales!$B$6:$F$5005,$T2005,MATCH(V$10,Sales!$B$5:$F$5,0)),"")</f>
        <v>0</v>
      </c>
      <c r="W2005" s="196">
        <f>IFERROR(INDEX(Sales!$B$6:$F$5005,$T2005,MATCH(W$10,Sales!$B$5:$F$5,0)),"")</f>
        <v>0</v>
      </c>
      <c r="X2005" s="196">
        <f>IFERROR(INDEX(Sales!$B$6:$F$5005,$T2005,MATCH(X$10,Sales!$B$5:$F$5,0)),"")</f>
        <v>0</v>
      </c>
      <c r="Y2005" s="220">
        <f>IFERROR(INDEX(Sales!$B$6:$F$5005,$T2005,MATCH(Y$10,Sales!$B$5:$F$5,0)),"")</f>
        <v>0</v>
      </c>
      <c r="Z2005" s="201"/>
      <c r="AA2005" s="201"/>
      <c r="AB2005" s="201" t="str">
        <f t="shared" si="192"/>
        <v>No</v>
      </c>
      <c r="AC2005" s="201" t="str">
        <f t="shared" si="193"/>
        <v/>
      </c>
      <c r="AD2005" s="201" t="str">
        <f t="shared" si="191"/>
        <v/>
      </c>
      <c r="AE2005" s="202" t="str">
        <f t="shared" si="194"/>
        <v/>
      </c>
      <c r="AF2005" s="202" t="str">
        <f t="shared" si="195"/>
        <v/>
      </c>
      <c r="AG2005" s="202" t="str">
        <f t="shared" si="196"/>
        <v/>
      </c>
      <c r="AH2005" s="202"/>
      <c r="AI2005" s="1"/>
      <c r="AJ2005" s="217"/>
      <c r="AK2005" s="217"/>
      <c r="AL2005" s="217"/>
      <c r="AM2005" s="217"/>
      <c r="AO2005" s="217"/>
    </row>
    <row r="2006" spans="20:41" x14ac:dyDescent="0.25">
      <c r="T2006" s="200">
        <v>1996</v>
      </c>
      <c r="U2006" s="197">
        <f>IFERROR(INDEX(Sales!$B$6:$F$5005,$T2006,MATCH(U$10,Sales!$B$5:$F$5,0)),"")</f>
        <v>0</v>
      </c>
      <c r="V2006" s="196">
        <f>IFERROR(INDEX(Sales!$B$6:$F$5005,$T2006,MATCH(V$10,Sales!$B$5:$F$5,0)),"")</f>
        <v>0</v>
      </c>
      <c r="W2006" s="196">
        <f>IFERROR(INDEX(Sales!$B$6:$F$5005,$T2006,MATCH(W$10,Sales!$B$5:$F$5,0)),"")</f>
        <v>0</v>
      </c>
      <c r="X2006" s="196">
        <f>IFERROR(INDEX(Sales!$B$6:$F$5005,$T2006,MATCH(X$10,Sales!$B$5:$F$5,0)),"")</f>
        <v>0</v>
      </c>
      <c r="Y2006" s="220">
        <f>IFERROR(INDEX(Sales!$B$6:$F$5005,$T2006,MATCH(Y$10,Sales!$B$5:$F$5,0)),"")</f>
        <v>0</v>
      </c>
      <c r="Z2006" s="201"/>
      <c r="AA2006" s="201"/>
      <c r="AB2006" s="201" t="str">
        <f t="shared" si="192"/>
        <v>No</v>
      </c>
      <c r="AC2006" s="201" t="str">
        <f t="shared" si="193"/>
        <v/>
      </c>
      <c r="AD2006" s="201" t="str">
        <f t="shared" si="191"/>
        <v/>
      </c>
      <c r="AE2006" s="202" t="str">
        <f t="shared" si="194"/>
        <v/>
      </c>
      <c r="AF2006" s="202" t="str">
        <f t="shared" si="195"/>
        <v/>
      </c>
      <c r="AG2006" s="202" t="str">
        <f t="shared" si="196"/>
        <v/>
      </c>
      <c r="AH2006" s="202"/>
      <c r="AI2006" s="1"/>
      <c r="AJ2006" s="217"/>
      <c r="AK2006" s="217"/>
      <c r="AL2006" s="217"/>
      <c r="AM2006" s="217"/>
      <c r="AO2006" s="217"/>
    </row>
    <row r="2007" spans="20:41" x14ac:dyDescent="0.25">
      <c r="T2007" s="200">
        <v>1997</v>
      </c>
      <c r="U2007" s="197">
        <f>IFERROR(INDEX(Sales!$B$6:$F$5005,$T2007,MATCH(U$10,Sales!$B$5:$F$5,0)),"")</f>
        <v>0</v>
      </c>
      <c r="V2007" s="196">
        <f>IFERROR(INDEX(Sales!$B$6:$F$5005,$T2007,MATCH(V$10,Sales!$B$5:$F$5,0)),"")</f>
        <v>0</v>
      </c>
      <c r="W2007" s="196">
        <f>IFERROR(INDEX(Sales!$B$6:$F$5005,$T2007,MATCH(W$10,Sales!$B$5:$F$5,0)),"")</f>
        <v>0</v>
      </c>
      <c r="X2007" s="196">
        <f>IFERROR(INDEX(Sales!$B$6:$F$5005,$T2007,MATCH(X$10,Sales!$B$5:$F$5,0)),"")</f>
        <v>0</v>
      </c>
      <c r="Y2007" s="220">
        <f>IFERROR(INDEX(Sales!$B$6:$F$5005,$T2007,MATCH(Y$10,Sales!$B$5:$F$5,0)),"")</f>
        <v>0</v>
      </c>
      <c r="Z2007" s="201"/>
      <c r="AA2007" s="201"/>
      <c r="AB2007" s="201" t="str">
        <f t="shared" si="192"/>
        <v>No</v>
      </c>
      <c r="AC2007" s="201" t="str">
        <f t="shared" si="193"/>
        <v/>
      </c>
      <c r="AD2007" s="201" t="str">
        <f t="shared" si="191"/>
        <v/>
      </c>
      <c r="AE2007" s="202" t="str">
        <f t="shared" si="194"/>
        <v/>
      </c>
      <c r="AF2007" s="202" t="str">
        <f t="shared" si="195"/>
        <v/>
      </c>
      <c r="AG2007" s="202" t="str">
        <f t="shared" si="196"/>
        <v/>
      </c>
      <c r="AH2007" s="202"/>
      <c r="AI2007" s="1"/>
      <c r="AJ2007" s="217"/>
      <c r="AK2007" s="217"/>
      <c r="AL2007" s="217"/>
      <c r="AM2007" s="217"/>
      <c r="AO2007" s="217"/>
    </row>
    <row r="2008" spans="20:41" x14ac:dyDescent="0.25">
      <c r="T2008" s="200">
        <v>1998</v>
      </c>
      <c r="U2008" s="197">
        <f>IFERROR(INDEX(Sales!$B$6:$F$5005,$T2008,MATCH(U$10,Sales!$B$5:$F$5,0)),"")</f>
        <v>0</v>
      </c>
      <c r="V2008" s="196">
        <f>IFERROR(INDEX(Sales!$B$6:$F$5005,$T2008,MATCH(V$10,Sales!$B$5:$F$5,0)),"")</f>
        <v>0</v>
      </c>
      <c r="W2008" s="196">
        <f>IFERROR(INDEX(Sales!$B$6:$F$5005,$T2008,MATCH(W$10,Sales!$B$5:$F$5,0)),"")</f>
        <v>0</v>
      </c>
      <c r="X2008" s="196">
        <f>IFERROR(INDEX(Sales!$B$6:$F$5005,$T2008,MATCH(X$10,Sales!$B$5:$F$5,0)),"")</f>
        <v>0</v>
      </c>
      <c r="Y2008" s="220">
        <f>IFERROR(INDEX(Sales!$B$6:$F$5005,$T2008,MATCH(Y$10,Sales!$B$5:$F$5,0)),"")</f>
        <v>0</v>
      </c>
      <c r="Z2008" s="201"/>
      <c r="AA2008" s="201"/>
      <c r="AB2008" s="201" t="str">
        <f t="shared" si="192"/>
        <v>No</v>
      </c>
      <c r="AC2008" s="201" t="str">
        <f t="shared" si="193"/>
        <v/>
      </c>
      <c r="AD2008" s="201" t="str">
        <f t="shared" si="191"/>
        <v/>
      </c>
      <c r="AE2008" s="202" t="str">
        <f t="shared" si="194"/>
        <v/>
      </c>
      <c r="AF2008" s="202" t="str">
        <f t="shared" si="195"/>
        <v/>
      </c>
      <c r="AG2008" s="202" t="str">
        <f t="shared" si="196"/>
        <v/>
      </c>
      <c r="AH2008" s="202"/>
      <c r="AI2008" s="1"/>
      <c r="AJ2008" s="217"/>
      <c r="AK2008" s="217"/>
      <c r="AL2008" s="217"/>
      <c r="AM2008" s="217"/>
      <c r="AO2008" s="217"/>
    </row>
    <row r="2009" spans="20:41" x14ac:dyDescent="0.25">
      <c r="T2009" s="200">
        <v>1999</v>
      </c>
      <c r="U2009" s="197">
        <f>IFERROR(INDEX(Sales!$B$6:$F$5005,$T2009,MATCH(U$10,Sales!$B$5:$F$5,0)),"")</f>
        <v>0</v>
      </c>
      <c r="V2009" s="196">
        <f>IFERROR(INDEX(Sales!$B$6:$F$5005,$T2009,MATCH(V$10,Sales!$B$5:$F$5,0)),"")</f>
        <v>0</v>
      </c>
      <c r="W2009" s="196">
        <f>IFERROR(INDEX(Sales!$B$6:$F$5005,$T2009,MATCH(W$10,Sales!$B$5:$F$5,0)),"")</f>
        <v>0</v>
      </c>
      <c r="X2009" s="196">
        <f>IFERROR(INDEX(Sales!$B$6:$F$5005,$T2009,MATCH(X$10,Sales!$B$5:$F$5,0)),"")</f>
        <v>0</v>
      </c>
      <c r="Y2009" s="220">
        <f>IFERROR(INDEX(Sales!$B$6:$F$5005,$T2009,MATCH(Y$10,Sales!$B$5:$F$5,0)),"")</f>
        <v>0</v>
      </c>
      <c r="Z2009" s="201"/>
      <c r="AA2009" s="201"/>
      <c r="AB2009" s="201" t="str">
        <f t="shared" si="192"/>
        <v>No</v>
      </c>
      <c r="AC2009" s="201" t="str">
        <f t="shared" si="193"/>
        <v/>
      </c>
      <c r="AD2009" s="201" t="str">
        <f t="shared" si="191"/>
        <v/>
      </c>
      <c r="AE2009" s="202" t="str">
        <f t="shared" si="194"/>
        <v/>
      </c>
      <c r="AF2009" s="202" t="str">
        <f t="shared" si="195"/>
        <v/>
      </c>
      <c r="AG2009" s="202" t="str">
        <f t="shared" si="196"/>
        <v/>
      </c>
      <c r="AH2009" s="202"/>
      <c r="AI2009" s="1"/>
      <c r="AJ2009" s="217"/>
      <c r="AK2009" s="217"/>
      <c r="AL2009" s="217"/>
      <c r="AM2009" s="217"/>
      <c r="AO2009" s="217"/>
    </row>
    <row r="2010" spans="20:41" x14ac:dyDescent="0.25">
      <c r="T2010" s="200">
        <v>2000</v>
      </c>
      <c r="U2010" s="197">
        <f>IFERROR(INDEX(Sales!$B$6:$F$5005,$T2010,MATCH(U$10,Sales!$B$5:$F$5,0)),"")</f>
        <v>0</v>
      </c>
      <c r="V2010" s="196">
        <f>IFERROR(INDEX(Sales!$B$6:$F$5005,$T2010,MATCH(V$10,Sales!$B$5:$F$5,0)),"")</f>
        <v>0</v>
      </c>
      <c r="W2010" s="196">
        <f>IFERROR(INDEX(Sales!$B$6:$F$5005,$T2010,MATCH(W$10,Sales!$B$5:$F$5,0)),"")</f>
        <v>0</v>
      </c>
      <c r="X2010" s="196">
        <f>IFERROR(INDEX(Sales!$B$6:$F$5005,$T2010,MATCH(X$10,Sales!$B$5:$F$5,0)),"")</f>
        <v>0</v>
      </c>
      <c r="Y2010" s="220">
        <f>IFERROR(INDEX(Sales!$B$6:$F$5005,$T2010,MATCH(Y$10,Sales!$B$5:$F$5,0)),"")</f>
        <v>0</v>
      </c>
      <c r="Z2010" s="201"/>
      <c r="AA2010" s="201"/>
      <c r="AB2010" s="201" t="str">
        <f t="shared" si="192"/>
        <v>No</v>
      </c>
      <c r="AC2010" s="201" t="str">
        <f t="shared" si="193"/>
        <v/>
      </c>
      <c r="AD2010" s="201" t="str">
        <f t="shared" si="191"/>
        <v/>
      </c>
      <c r="AE2010" s="202" t="str">
        <f t="shared" si="194"/>
        <v/>
      </c>
      <c r="AF2010" s="202" t="str">
        <f t="shared" si="195"/>
        <v/>
      </c>
      <c r="AG2010" s="202" t="str">
        <f t="shared" si="196"/>
        <v/>
      </c>
      <c r="AH2010" s="202"/>
      <c r="AI2010" s="1"/>
      <c r="AJ2010" s="217"/>
      <c r="AK2010" s="217"/>
      <c r="AL2010" s="217"/>
      <c r="AM2010" s="217"/>
      <c r="AO2010" s="217"/>
    </row>
    <row r="2011" spans="20:41" x14ac:dyDescent="0.25">
      <c r="T2011" s="200">
        <v>2001</v>
      </c>
      <c r="U2011" s="197">
        <f>IFERROR(INDEX(Sales!$B$6:$F$5005,$T2011,MATCH(U$10,Sales!$B$5:$F$5,0)),"")</f>
        <v>0</v>
      </c>
      <c r="V2011" s="196">
        <f>IFERROR(INDEX(Sales!$B$6:$F$5005,$T2011,MATCH(V$10,Sales!$B$5:$F$5,0)),"")</f>
        <v>0</v>
      </c>
      <c r="W2011" s="196">
        <f>IFERROR(INDEX(Sales!$B$6:$F$5005,$T2011,MATCH(W$10,Sales!$B$5:$F$5,0)),"")</f>
        <v>0</v>
      </c>
      <c r="X2011" s="196">
        <f>IFERROR(INDEX(Sales!$B$6:$F$5005,$T2011,MATCH(X$10,Sales!$B$5:$F$5,0)),"")</f>
        <v>0</v>
      </c>
      <c r="Y2011" s="220">
        <f>IFERROR(INDEX(Sales!$B$6:$F$5005,$T2011,MATCH(Y$10,Sales!$B$5:$F$5,0)),"")</f>
        <v>0</v>
      </c>
      <c r="Z2011" s="201"/>
      <c r="AA2011" s="201"/>
      <c r="AB2011" s="201" t="str">
        <f t="shared" si="192"/>
        <v>No</v>
      </c>
      <c r="AC2011" s="201" t="str">
        <f t="shared" si="193"/>
        <v/>
      </c>
      <c r="AD2011" s="201" t="str">
        <f t="shared" si="191"/>
        <v/>
      </c>
      <c r="AE2011" s="202" t="str">
        <f t="shared" si="194"/>
        <v/>
      </c>
      <c r="AF2011" s="202" t="str">
        <f t="shared" si="195"/>
        <v/>
      </c>
      <c r="AG2011" s="202" t="str">
        <f t="shared" si="196"/>
        <v/>
      </c>
      <c r="AH2011" s="202"/>
      <c r="AI2011" s="1"/>
      <c r="AJ2011" s="217"/>
      <c r="AK2011" s="217"/>
      <c r="AL2011" s="217"/>
      <c r="AM2011" s="217"/>
      <c r="AO2011" s="217"/>
    </row>
    <row r="2012" spans="20:41" x14ac:dyDescent="0.25">
      <c r="T2012" s="200">
        <v>2002</v>
      </c>
      <c r="U2012" s="197">
        <f>IFERROR(INDEX(Sales!$B$6:$F$5005,$T2012,MATCH(U$10,Sales!$B$5:$F$5,0)),"")</f>
        <v>0</v>
      </c>
      <c r="V2012" s="196">
        <f>IFERROR(INDEX(Sales!$B$6:$F$5005,$T2012,MATCH(V$10,Sales!$B$5:$F$5,0)),"")</f>
        <v>0</v>
      </c>
      <c r="W2012" s="196">
        <f>IFERROR(INDEX(Sales!$B$6:$F$5005,$T2012,MATCH(W$10,Sales!$B$5:$F$5,0)),"")</f>
        <v>0</v>
      </c>
      <c r="X2012" s="196">
        <f>IFERROR(INDEX(Sales!$B$6:$F$5005,$T2012,MATCH(X$10,Sales!$B$5:$F$5,0)),"")</f>
        <v>0</v>
      </c>
      <c r="Y2012" s="220">
        <f>IFERROR(INDEX(Sales!$B$6:$F$5005,$T2012,MATCH(Y$10,Sales!$B$5:$F$5,0)),"")</f>
        <v>0</v>
      </c>
      <c r="Z2012" s="201"/>
      <c r="AA2012" s="201"/>
      <c r="AB2012" s="201" t="str">
        <f t="shared" si="192"/>
        <v>No</v>
      </c>
      <c r="AC2012" s="201" t="str">
        <f t="shared" si="193"/>
        <v/>
      </c>
      <c r="AD2012" s="201" t="str">
        <f t="shared" si="191"/>
        <v/>
      </c>
      <c r="AE2012" s="202" t="str">
        <f t="shared" si="194"/>
        <v/>
      </c>
      <c r="AF2012" s="202" t="str">
        <f t="shared" si="195"/>
        <v/>
      </c>
      <c r="AG2012" s="202" t="str">
        <f t="shared" si="196"/>
        <v/>
      </c>
      <c r="AH2012" s="202"/>
      <c r="AI2012" s="1"/>
      <c r="AJ2012" s="217"/>
      <c r="AK2012" s="217"/>
      <c r="AL2012" s="217"/>
      <c r="AM2012" s="217"/>
      <c r="AO2012" s="217"/>
    </row>
    <row r="2013" spans="20:41" x14ac:dyDescent="0.25">
      <c r="T2013" s="200">
        <v>2003</v>
      </c>
      <c r="U2013" s="197">
        <f>IFERROR(INDEX(Sales!$B$6:$F$5005,$T2013,MATCH(U$10,Sales!$B$5:$F$5,0)),"")</f>
        <v>0</v>
      </c>
      <c r="V2013" s="196">
        <f>IFERROR(INDEX(Sales!$B$6:$F$5005,$T2013,MATCH(V$10,Sales!$B$5:$F$5,0)),"")</f>
        <v>0</v>
      </c>
      <c r="W2013" s="196">
        <f>IFERROR(INDEX(Sales!$B$6:$F$5005,$T2013,MATCH(W$10,Sales!$B$5:$F$5,0)),"")</f>
        <v>0</v>
      </c>
      <c r="X2013" s="196">
        <f>IFERROR(INDEX(Sales!$B$6:$F$5005,$T2013,MATCH(X$10,Sales!$B$5:$F$5,0)),"")</f>
        <v>0</v>
      </c>
      <c r="Y2013" s="220">
        <f>IFERROR(INDEX(Sales!$B$6:$F$5005,$T2013,MATCH(Y$10,Sales!$B$5:$F$5,0)),"")</f>
        <v>0</v>
      </c>
      <c r="Z2013" s="201"/>
      <c r="AA2013" s="201"/>
      <c r="AB2013" s="201" t="str">
        <f t="shared" si="192"/>
        <v>No</v>
      </c>
      <c r="AC2013" s="201" t="str">
        <f t="shared" si="193"/>
        <v/>
      </c>
      <c r="AD2013" s="201" t="str">
        <f t="shared" si="191"/>
        <v/>
      </c>
      <c r="AE2013" s="202" t="str">
        <f t="shared" si="194"/>
        <v/>
      </c>
      <c r="AF2013" s="202" t="str">
        <f t="shared" si="195"/>
        <v/>
      </c>
      <c r="AG2013" s="202" t="str">
        <f t="shared" si="196"/>
        <v/>
      </c>
      <c r="AH2013" s="202"/>
      <c r="AI2013" s="1"/>
      <c r="AJ2013" s="217"/>
      <c r="AK2013" s="217"/>
      <c r="AL2013" s="217"/>
      <c r="AM2013" s="217"/>
      <c r="AO2013" s="217"/>
    </row>
    <row r="2014" spans="20:41" x14ac:dyDescent="0.25">
      <c r="T2014" s="200">
        <v>2004</v>
      </c>
      <c r="U2014" s="197">
        <f>IFERROR(INDEX(Sales!$B$6:$F$5005,$T2014,MATCH(U$10,Sales!$B$5:$F$5,0)),"")</f>
        <v>0</v>
      </c>
      <c r="V2014" s="196">
        <f>IFERROR(INDEX(Sales!$B$6:$F$5005,$T2014,MATCH(V$10,Sales!$B$5:$F$5,0)),"")</f>
        <v>0</v>
      </c>
      <c r="W2014" s="196">
        <f>IFERROR(INDEX(Sales!$B$6:$F$5005,$T2014,MATCH(W$10,Sales!$B$5:$F$5,0)),"")</f>
        <v>0</v>
      </c>
      <c r="X2014" s="196">
        <f>IFERROR(INDEX(Sales!$B$6:$F$5005,$T2014,MATCH(X$10,Sales!$B$5:$F$5,0)),"")</f>
        <v>0</v>
      </c>
      <c r="Y2014" s="220">
        <f>IFERROR(INDEX(Sales!$B$6:$F$5005,$T2014,MATCH(Y$10,Sales!$B$5:$F$5,0)),"")</f>
        <v>0</v>
      </c>
      <c r="Z2014" s="201"/>
      <c r="AA2014" s="201"/>
      <c r="AB2014" s="201" t="str">
        <f t="shared" si="192"/>
        <v>No</v>
      </c>
      <c r="AC2014" s="201" t="str">
        <f t="shared" si="193"/>
        <v/>
      </c>
      <c r="AD2014" s="201" t="str">
        <f t="shared" si="191"/>
        <v/>
      </c>
      <c r="AE2014" s="202" t="str">
        <f t="shared" si="194"/>
        <v/>
      </c>
      <c r="AF2014" s="202" t="str">
        <f t="shared" si="195"/>
        <v/>
      </c>
      <c r="AG2014" s="202" t="str">
        <f t="shared" si="196"/>
        <v/>
      </c>
      <c r="AH2014" s="202"/>
      <c r="AI2014" s="1"/>
      <c r="AJ2014" s="217"/>
      <c r="AK2014" s="217"/>
      <c r="AL2014" s="217"/>
      <c r="AM2014" s="217"/>
      <c r="AO2014" s="217"/>
    </row>
    <row r="2015" spans="20:41" x14ac:dyDescent="0.25">
      <c r="T2015" s="200">
        <v>2005</v>
      </c>
      <c r="U2015" s="197">
        <f>IFERROR(INDEX(Sales!$B$6:$F$5005,$T2015,MATCH(U$10,Sales!$B$5:$F$5,0)),"")</f>
        <v>0</v>
      </c>
      <c r="V2015" s="196">
        <f>IFERROR(INDEX(Sales!$B$6:$F$5005,$T2015,MATCH(V$10,Sales!$B$5:$F$5,0)),"")</f>
        <v>0</v>
      </c>
      <c r="W2015" s="196">
        <f>IFERROR(INDEX(Sales!$B$6:$F$5005,$T2015,MATCH(W$10,Sales!$B$5:$F$5,0)),"")</f>
        <v>0</v>
      </c>
      <c r="X2015" s="196">
        <f>IFERROR(INDEX(Sales!$B$6:$F$5005,$T2015,MATCH(X$10,Sales!$B$5:$F$5,0)),"")</f>
        <v>0</v>
      </c>
      <c r="Y2015" s="220">
        <f>IFERROR(INDEX(Sales!$B$6:$F$5005,$T2015,MATCH(Y$10,Sales!$B$5:$F$5,0)),"")</f>
        <v>0</v>
      </c>
      <c r="Z2015" s="201"/>
      <c r="AA2015" s="201"/>
      <c r="AB2015" s="201" t="str">
        <f t="shared" si="192"/>
        <v>No</v>
      </c>
      <c r="AC2015" s="201" t="str">
        <f t="shared" si="193"/>
        <v/>
      </c>
      <c r="AD2015" s="201" t="str">
        <f t="shared" si="191"/>
        <v/>
      </c>
      <c r="AE2015" s="202" t="str">
        <f t="shared" si="194"/>
        <v/>
      </c>
      <c r="AF2015" s="202" t="str">
        <f t="shared" si="195"/>
        <v/>
      </c>
      <c r="AG2015" s="202" t="str">
        <f t="shared" si="196"/>
        <v/>
      </c>
      <c r="AH2015" s="202"/>
      <c r="AI2015" s="1"/>
      <c r="AJ2015" s="217"/>
      <c r="AK2015" s="217"/>
      <c r="AL2015" s="217"/>
      <c r="AM2015" s="217"/>
      <c r="AO2015" s="217"/>
    </row>
    <row r="2016" spans="20:41" x14ac:dyDescent="0.25">
      <c r="T2016" s="200">
        <v>2006</v>
      </c>
      <c r="U2016" s="197">
        <f>IFERROR(INDEX(Sales!$B$6:$F$5005,$T2016,MATCH(U$10,Sales!$B$5:$F$5,0)),"")</f>
        <v>0</v>
      </c>
      <c r="V2016" s="196">
        <f>IFERROR(INDEX(Sales!$B$6:$F$5005,$T2016,MATCH(V$10,Sales!$B$5:$F$5,0)),"")</f>
        <v>0</v>
      </c>
      <c r="W2016" s="196">
        <f>IFERROR(INDEX(Sales!$B$6:$F$5005,$T2016,MATCH(W$10,Sales!$B$5:$F$5,0)),"")</f>
        <v>0</v>
      </c>
      <c r="X2016" s="196">
        <f>IFERROR(INDEX(Sales!$B$6:$F$5005,$T2016,MATCH(X$10,Sales!$B$5:$F$5,0)),"")</f>
        <v>0</v>
      </c>
      <c r="Y2016" s="220">
        <f>IFERROR(INDEX(Sales!$B$6:$F$5005,$T2016,MATCH(Y$10,Sales!$B$5:$F$5,0)),"")</f>
        <v>0</v>
      </c>
      <c r="Z2016" s="201"/>
      <c r="AA2016" s="201"/>
      <c r="AB2016" s="201" t="str">
        <f t="shared" si="192"/>
        <v>No</v>
      </c>
      <c r="AC2016" s="201" t="str">
        <f t="shared" si="193"/>
        <v/>
      </c>
      <c r="AD2016" s="201" t="str">
        <f t="shared" si="191"/>
        <v/>
      </c>
      <c r="AE2016" s="202" t="str">
        <f t="shared" si="194"/>
        <v/>
      </c>
      <c r="AF2016" s="202" t="str">
        <f t="shared" si="195"/>
        <v/>
      </c>
      <c r="AG2016" s="202" t="str">
        <f t="shared" si="196"/>
        <v/>
      </c>
      <c r="AH2016" s="202"/>
      <c r="AI2016" s="1"/>
      <c r="AJ2016" s="217"/>
      <c r="AK2016" s="217"/>
      <c r="AL2016" s="217"/>
      <c r="AM2016" s="217"/>
      <c r="AO2016" s="217"/>
    </row>
    <row r="2017" spans="20:41" x14ac:dyDescent="0.25">
      <c r="T2017" s="200">
        <v>2007</v>
      </c>
      <c r="U2017" s="197">
        <f>IFERROR(INDEX(Sales!$B$6:$F$5005,$T2017,MATCH(U$10,Sales!$B$5:$F$5,0)),"")</f>
        <v>0</v>
      </c>
      <c r="V2017" s="196">
        <f>IFERROR(INDEX(Sales!$B$6:$F$5005,$T2017,MATCH(V$10,Sales!$B$5:$F$5,0)),"")</f>
        <v>0</v>
      </c>
      <c r="W2017" s="196">
        <f>IFERROR(INDEX(Sales!$B$6:$F$5005,$T2017,MATCH(W$10,Sales!$B$5:$F$5,0)),"")</f>
        <v>0</v>
      </c>
      <c r="X2017" s="196">
        <f>IFERROR(INDEX(Sales!$B$6:$F$5005,$T2017,MATCH(X$10,Sales!$B$5:$F$5,0)),"")</f>
        <v>0</v>
      </c>
      <c r="Y2017" s="220">
        <f>IFERROR(INDEX(Sales!$B$6:$F$5005,$T2017,MATCH(Y$10,Sales!$B$5:$F$5,0)),"")</f>
        <v>0</v>
      </c>
      <c r="Z2017" s="201"/>
      <c r="AA2017" s="201"/>
      <c r="AB2017" s="201" t="str">
        <f t="shared" si="192"/>
        <v>No</v>
      </c>
      <c r="AC2017" s="201" t="str">
        <f t="shared" si="193"/>
        <v/>
      </c>
      <c r="AD2017" s="201" t="str">
        <f t="shared" si="191"/>
        <v/>
      </c>
      <c r="AE2017" s="202" t="str">
        <f t="shared" si="194"/>
        <v/>
      </c>
      <c r="AF2017" s="202" t="str">
        <f t="shared" si="195"/>
        <v/>
      </c>
      <c r="AG2017" s="202" t="str">
        <f t="shared" si="196"/>
        <v/>
      </c>
      <c r="AH2017" s="202"/>
      <c r="AI2017" s="1"/>
      <c r="AJ2017" s="217"/>
      <c r="AK2017" s="217"/>
      <c r="AL2017" s="217"/>
      <c r="AM2017" s="217"/>
      <c r="AO2017" s="217"/>
    </row>
    <row r="2018" spans="20:41" x14ac:dyDescent="0.25">
      <c r="T2018" s="200">
        <v>2008</v>
      </c>
      <c r="U2018" s="197">
        <f>IFERROR(INDEX(Sales!$B$6:$F$5005,$T2018,MATCH(U$10,Sales!$B$5:$F$5,0)),"")</f>
        <v>0</v>
      </c>
      <c r="V2018" s="196">
        <f>IFERROR(INDEX(Sales!$B$6:$F$5005,$T2018,MATCH(V$10,Sales!$B$5:$F$5,0)),"")</f>
        <v>0</v>
      </c>
      <c r="W2018" s="196">
        <f>IFERROR(INDEX(Sales!$B$6:$F$5005,$T2018,MATCH(W$10,Sales!$B$5:$F$5,0)),"")</f>
        <v>0</v>
      </c>
      <c r="X2018" s="196">
        <f>IFERROR(INDEX(Sales!$B$6:$F$5005,$T2018,MATCH(X$10,Sales!$B$5:$F$5,0)),"")</f>
        <v>0</v>
      </c>
      <c r="Y2018" s="220">
        <f>IFERROR(INDEX(Sales!$B$6:$F$5005,$T2018,MATCH(Y$10,Sales!$B$5:$F$5,0)),"")</f>
        <v>0</v>
      </c>
      <c r="Z2018" s="201"/>
      <c r="AA2018" s="201"/>
      <c r="AB2018" s="201" t="str">
        <f t="shared" si="192"/>
        <v>No</v>
      </c>
      <c r="AC2018" s="201" t="str">
        <f t="shared" si="193"/>
        <v/>
      </c>
      <c r="AD2018" s="201" t="str">
        <f t="shared" si="191"/>
        <v/>
      </c>
      <c r="AE2018" s="202" t="str">
        <f t="shared" si="194"/>
        <v/>
      </c>
      <c r="AF2018" s="202" t="str">
        <f t="shared" si="195"/>
        <v/>
      </c>
      <c r="AG2018" s="202" t="str">
        <f t="shared" si="196"/>
        <v/>
      </c>
      <c r="AH2018" s="202"/>
      <c r="AI2018" s="1"/>
      <c r="AJ2018" s="217"/>
      <c r="AK2018" s="217"/>
      <c r="AL2018" s="217"/>
      <c r="AM2018" s="217"/>
      <c r="AO2018" s="217"/>
    </row>
    <row r="2019" spans="20:41" x14ac:dyDescent="0.25">
      <c r="T2019" s="200">
        <v>2009</v>
      </c>
      <c r="U2019" s="197">
        <f>IFERROR(INDEX(Sales!$B$6:$F$5005,$T2019,MATCH(U$10,Sales!$B$5:$F$5,0)),"")</f>
        <v>0</v>
      </c>
      <c r="V2019" s="196">
        <f>IFERROR(INDEX(Sales!$B$6:$F$5005,$T2019,MATCH(V$10,Sales!$B$5:$F$5,0)),"")</f>
        <v>0</v>
      </c>
      <c r="W2019" s="196">
        <f>IFERROR(INDEX(Sales!$B$6:$F$5005,$T2019,MATCH(W$10,Sales!$B$5:$F$5,0)),"")</f>
        <v>0</v>
      </c>
      <c r="X2019" s="196">
        <f>IFERROR(INDEX(Sales!$B$6:$F$5005,$T2019,MATCH(X$10,Sales!$B$5:$F$5,0)),"")</f>
        <v>0</v>
      </c>
      <c r="Y2019" s="220">
        <f>IFERROR(INDEX(Sales!$B$6:$F$5005,$T2019,MATCH(Y$10,Sales!$B$5:$F$5,0)),"")</f>
        <v>0</v>
      </c>
      <c r="Z2019" s="201"/>
      <c r="AA2019" s="201"/>
      <c r="AB2019" s="201" t="str">
        <f t="shared" si="192"/>
        <v>No</v>
      </c>
      <c r="AC2019" s="201" t="str">
        <f t="shared" si="193"/>
        <v/>
      </c>
      <c r="AD2019" s="201" t="str">
        <f t="shared" si="191"/>
        <v/>
      </c>
      <c r="AE2019" s="202" t="str">
        <f t="shared" si="194"/>
        <v/>
      </c>
      <c r="AF2019" s="202" t="str">
        <f t="shared" si="195"/>
        <v/>
      </c>
      <c r="AG2019" s="202" t="str">
        <f t="shared" si="196"/>
        <v/>
      </c>
      <c r="AH2019" s="202"/>
      <c r="AI2019" s="1"/>
      <c r="AJ2019" s="217"/>
      <c r="AK2019" s="217"/>
      <c r="AL2019" s="217"/>
      <c r="AM2019" s="217"/>
      <c r="AO2019" s="217"/>
    </row>
    <row r="2020" spans="20:41" x14ac:dyDescent="0.25">
      <c r="T2020" s="200">
        <v>2010</v>
      </c>
      <c r="U2020" s="197">
        <f>IFERROR(INDEX(Sales!$B$6:$F$5005,$T2020,MATCH(U$10,Sales!$B$5:$F$5,0)),"")</f>
        <v>0</v>
      </c>
      <c r="V2020" s="196">
        <f>IFERROR(INDEX(Sales!$B$6:$F$5005,$T2020,MATCH(V$10,Sales!$B$5:$F$5,0)),"")</f>
        <v>0</v>
      </c>
      <c r="W2020" s="196">
        <f>IFERROR(INDEX(Sales!$B$6:$F$5005,$T2020,MATCH(W$10,Sales!$B$5:$F$5,0)),"")</f>
        <v>0</v>
      </c>
      <c r="X2020" s="196">
        <f>IFERROR(INDEX(Sales!$B$6:$F$5005,$T2020,MATCH(X$10,Sales!$B$5:$F$5,0)),"")</f>
        <v>0</v>
      </c>
      <c r="Y2020" s="220">
        <f>IFERROR(INDEX(Sales!$B$6:$F$5005,$T2020,MATCH(Y$10,Sales!$B$5:$F$5,0)),"")</f>
        <v>0</v>
      </c>
      <c r="Z2020" s="201"/>
      <c r="AA2020" s="201"/>
      <c r="AB2020" s="201" t="str">
        <f t="shared" si="192"/>
        <v>No</v>
      </c>
      <c r="AC2020" s="201" t="str">
        <f t="shared" si="193"/>
        <v/>
      </c>
      <c r="AD2020" s="201" t="str">
        <f t="shared" si="191"/>
        <v/>
      </c>
      <c r="AE2020" s="202" t="str">
        <f t="shared" si="194"/>
        <v/>
      </c>
      <c r="AF2020" s="202" t="str">
        <f t="shared" si="195"/>
        <v/>
      </c>
      <c r="AG2020" s="202" t="str">
        <f t="shared" si="196"/>
        <v/>
      </c>
      <c r="AH2020" s="202"/>
      <c r="AI2020" s="1"/>
      <c r="AJ2020" s="217"/>
      <c r="AK2020" s="217"/>
      <c r="AL2020" s="217"/>
      <c r="AM2020" s="217"/>
      <c r="AO2020" s="217"/>
    </row>
    <row r="2021" spans="20:41" x14ac:dyDescent="0.25">
      <c r="T2021" s="200">
        <v>2011</v>
      </c>
      <c r="U2021" s="197">
        <f>IFERROR(INDEX(Sales!$B$6:$F$5005,$T2021,MATCH(U$10,Sales!$B$5:$F$5,0)),"")</f>
        <v>0</v>
      </c>
      <c r="V2021" s="196">
        <f>IFERROR(INDEX(Sales!$B$6:$F$5005,$T2021,MATCH(V$10,Sales!$B$5:$F$5,0)),"")</f>
        <v>0</v>
      </c>
      <c r="W2021" s="196">
        <f>IFERROR(INDEX(Sales!$B$6:$F$5005,$T2021,MATCH(W$10,Sales!$B$5:$F$5,0)),"")</f>
        <v>0</v>
      </c>
      <c r="X2021" s="196">
        <f>IFERROR(INDEX(Sales!$B$6:$F$5005,$T2021,MATCH(X$10,Sales!$B$5:$F$5,0)),"")</f>
        <v>0</v>
      </c>
      <c r="Y2021" s="220">
        <f>IFERROR(INDEX(Sales!$B$6:$F$5005,$T2021,MATCH(Y$10,Sales!$B$5:$F$5,0)),"")</f>
        <v>0</v>
      </c>
      <c r="Z2021" s="201"/>
      <c r="AA2021" s="201"/>
      <c r="AB2021" s="201" t="str">
        <f t="shared" si="192"/>
        <v>No</v>
      </c>
      <c r="AC2021" s="201" t="str">
        <f t="shared" si="193"/>
        <v/>
      </c>
      <c r="AD2021" s="201" t="str">
        <f t="shared" si="191"/>
        <v/>
      </c>
      <c r="AE2021" s="202" t="str">
        <f t="shared" si="194"/>
        <v/>
      </c>
      <c r="AF2021" s="202" t="str">
        <f t="shared" si="195"/>
        <v/>
      </c>
      <c r="AG2021" s="202" t="str">
        <f t="shared" si="196"/>
        <v/>
      </c>
      <c r="AH2021" s="202"/>
      <c r="AI2021" s="1"/>
      <c r="AJ2021" s="217"/>
      <c r="AK2021" s="217"/>
      <c r="AL2021" s="217"/>
      <c r="AM2021" s="217"/>
      <c r="AO2021" s="217"/>
    </row>
    <row r="2022" spans="20:41" x14ac:dyDescent="0.25">
      <c r="T2022" s="200">
        <v>2012</v>
      </c>
      <c r="U2022" s="197">
        <f>IFERROR(INDEX(Sales!$B$6:$F$5005,$T2022,MATCH(U$10,Sales!$B$5:$F$5,0)),"")</f>
        <v>0</v>
      </c>
      <c r="V2022" s="196">
        <f>IFERROR(INDEX(Sales!$B$6:$F$5005,$T2022,MATCH(V$10,Sales!$B$5:$F$5,0)),"")</f>
        <v>0</v>
      </c>
      <c r="W2022" s="196">
        <f>IFERROR(INDEX(Sales!$B$6:$F$5005,$T2022,MATCH(W$10,Sales!$B$5:$F$5,0)),"")</f>
        <v>0</v>
      </c>
      <c r="X2022" s="196">
        <f>IFERROR(INDEX(Sales!$B$6:$F$5005,$T2022,MATCH(X$10,Sales!$B$5:$F$5,0)),"")</f>
        <v>0</v>
      </c>
      <c r="Y2022" s="220">
        <f>IFERROR(INDEX(Sales!$B$6:$F$5005,$T2022,MATCH(Y$10,Sales!$B$5:$F$5,0)),"")</f>
        <v>0</v>
      </c>
      <c r="Z2022" s="201"/>
      <c r="AA2022" s="201"/>
      <c r="AB2022" s="201" t="str">
        <f t="shared" si="192"/>
        <v>No</v>
      </c>
      <c r="AC2022" s="201" t="str">
        <f t="shared" si="193"/>
        <v/>
      </c>
      <c r="AD2022" s="201" t="str">
        <f t="shared" si="191"/>
        <v/>
      </c>
      <c r="AE2022" s="202" t="str">
        <f t="shared" si="194"/>
        <v/>
      </c>
      <c r="AF2022" s="202" t="str">
        <f t="shared" si="195"/>
        <v/>
      </c>
      <c r="AG2022" s="202" t="str">
        <f t="shared" si="196"/>
        <v/>
      </c>
      <c r="AH2022" s="202"/>
      <c r="AI2022" s="1"/>
      <c r="AJ2022" s="217"/>
      <c r="AK2022" s="217"/>
      <c r="AL2022" s="217"/>
      <c r="AM2022" s="217"/>
      <c r="AO2022" s="217"/>
    </row>
    <row r="2023" spans="20:41" x14ac:dyDescent="0.25">
      <c r="T2023" s="200">
        <v>2013</v>
      </c>
      <c r="U2023" s="197">
        <f>IFERROR(INDEX(Sales!$B$6:$F$5005,$T2023,MATCH(U$10,Sales!$B$5:$F$5,0)),"")</f>
        <v>0</v>
      </c>
      <c r="V2023" s="196">
        <f>IFERROR(INDEX(Sales!$B$6:$F$5005,$T2023,MATCH(V$10,Sales!$B$5:$F$5,0)),"")</f>
        <v>0</v>
      </c>
      <c r="W2023" s="196">
        <f>IFERROR(INDEX(Sales!$B$6:$F$5005,$T2023,MATCH(W$10,Sales!$B$5:$F$5,0)),"")</f>
        <v>0</v>
      </c>
      <c r="X2023" s="196">
        <f>IFERROR(INDEX(Sales!$B$6:$F$5005,$T2023,MATCH(X$10,Sales!$B$5:$F$5,0)),"")</f>
        <v>0</v>
      </c>
      <c r="Y2023" s="220">
        <f>IFERROR(INDEX(Sales!$B$6:$F$5005,$T2023,MATCH(Y$10,Sales!$B$5:$F$5,0)),"")</f>
        <v>0</v>
      </c>
      <c r="Z2023" s="201"/>
      <c r="AA2023" s="201"/>
      <c r="AB2023" s="201" t="str">
        <f t="shared" si="192"/>
        <v>No</v>
      </c>
      <c r="AC2023" s="201" t="str">
        <f t="shared" si="193"/>
        <v/>
      </c>
      <c r="AD2023" s="201" t="str">
        <f t="shared" si="191"/>
        <v/>
      </c>
      <c r="AE2023" s="202" t="str">
        <f t="shared" si="194"/>
        <v/>
      </c>
      <c r="AF2023" s="202" t="str">
        <f t="shared" si="195"/>
        <v/>
      </c>
      <c r="AG2023" s="202" t="str">
        <f t="shared" si="196"/>
        <v/>
      </c>
      <c r="AH2023" s="202"/>
      <c r="AI2023" s="1"/>
      <c r="AJ2023" s="217"/>
      <c r="AK2023" s="217"/>
      <c r="AL2023" s="217"/>
      <c r="AM2023" s="217"/>
      <c r="AO2023" s="217"/>
    </row>
    <row r="2024" spans="20:41" x14ac:dyDescent="0.25">
      <c r="T2024" s="200">
        <v>2014</v>
      </c>
      <c r="U2024" s="197">
        <f>IFERROR(INDEX(Sales!$B$6:$F$5005,$T2024,MATCH(U$10,Sales!$B$5:$F$5,0)),"")</f>
        <v>0</v>
      </c>
      <c r="V2024" s="196">
        <f>IFERROR(INDEX(Sales!$B$6:$F$5005,$T2024,MATCH(V$10,Sales!$B$5:$F$5,0)),"")</f>
        <v>0</v>
      </c>
      <c r="W2024" s="196">
        <f>IFERROR(INDEX(Sales!$B$6:$F$5005,$T2024,MATCH(W$10,Sales!$B$5:$F$5,0)),"")</f>
        <v>0</v>
      </c>
      <c r="X2024" s="196">
        <f>IFERROR(INDEX(Sales!$B$6:$F$5005,$T2024,MATCH(X$10,Sales!$B$5:$F$5,0)),"")</f>
        <v>0</v>
      </c>
      <c r="Y2024" s="220">
        <f>IFERROR(INDEX(Sales!$B$6:$F$5005,$T2024,MATCH(Y$10,Sales!$B$5:$F$5,0)),"")</f>
        <v>0</v>
      </c>
      <c r="Z2024" s="201"/>
      <c r="AA2024" s="201"/>
      <c r="AB2024" s="201" t="str">
        <f t="shared" si="192"/>
        <v>No</v>
      </c>
      <c r="AC2024" s="201" t="str">
        <f t="shared" si="193"/>
        <v/>
      </c>
      <c r="AD2024" s="201" t="str">
        <f t="shared" si="191"/>
        <v/>
      </c>
      <c r="AE2024" s="202" t="str">
        <f t="shared" si="194"/>
        <v/>
      </c>
      <c r="AF2024" s="202" t="str">
        <f t="shared" si="195"/>
        <v/>
      </c>
      <c r="AG2024" s="202" t="str">
        <f t="shared" si="196"/>
        <v/>
      </c>
      <c r="AH2024" s="202"/>
      <c r="AI2024" s="1"/>
      <c r="AJ2024" s="217"/>
      <c r="AK2024" s="217"/>
      <c r="AL2024" s="217"/>
      <c r="AM2024" s="217"/>
      <c r="AO2024" s="217"/>
    </row>
    <row r="2025" spans="20:41" x14ac:dyDescent="0.25">
      <c r="T2025" s="200">
        <v>2015</v>
      </c>
      <c r="U2025" s="197">
        <f>IFERROR(INDEX(Sales!$B$6:$F$5005,$T2025,MATCH(U$10,Sales!$B$5:$F$5,0)),"")</f>
        <v>0</v>
      </c>
      <c r="V2025" s="196">
        <f>IFERROR(INDEX(Sales!$B$6:$F$5005,$T2025,MATCH(V$10,Sales!$B$5:$F$5,0)),"")</f>
        <v>0</v>
      </c>
      <c r="W2025" s="196">
        <f>IFERROR(INDEX(Sales!$B$6:$F$5005,$T2025,MATCH(W$10,Sales!$B$5:$F$5,0)),"")</f>
        <v>0</v>
      </c>
      <c r="X2025" s="196">
        <f>IFERROR(INDEX(Sales!$B$6:$F$5005,$T2025,MATCH(X$10,Sales!$B$5:$F$5,0)),"")</f>
        <v>0</v>
      </c>
      <c r="Y2025" s="220">
        <f>IFERROR(INDEX(Sales!$B$6:$F$5005,$T2025,MATCH(Y$10,Sales!$B$5:$F$5,0)),"")</f>
        <v>0</v>
      </c>
      <c r="Z2025" s="201"/>
      <c r="AA2025" s="201"/>
      <c r="AB2025" s="201" t="str">
        <f t="shared" si="192"/>
        <v>No</v>
      </c>
      <c r="AC2025" s="201" t="str">
        <f t="shared" si="193"/>
        <v/>
      </c>
      <c r="AD2025" s="201" t="str">
        <f t="shared" si="191"/>
        <v/>
      </c>
      <c r="AE2025" s="202" t="str">
        <f t="shared" si="194"/>
        <v/>
      </c>
      <c r="AF2025" s="202" t="str">
        <f t="shared" si="195"/>
        <v/>
      </c>
      <c r="AG2025" s="202" t="str">
        <f t="shared" si="196"/>
        <v/>
      </c>
      <c r="AH2025" s="202"/>
      <c r="AI2025" s="1"/>
      <c r="AJ2025" s="217"/>
      <c r="AK2025" s="217"/>
      <c r="AL2025" s="217"/>
      <c r="AM2025" s="217"/>
      <c r="AO2025" s="217"/>
    </row>
    <row r="2026" spans="20:41" x14ac:dyDescent="0.25">
      <c r="T2026" s="200">
        <v>2016</v>
      </c>
      <c r="U2026" s="197">
        <f>IFERROR(INDEX(Sales!$B$6:$F$5005,$T2026,MATCH(U$10,Sales!$B$5:$F$5,0)),"")</f>
        <v>0</v>
      </c>
      <c r="V2026" s="196">
        <f>IFERROR(INDEX(Sales!$B$6:$F$5005,$T2026,MATCH(V$10,Sales!$B$5:$F$5,0)),"")</f>
        <v>0</v>
      </c>
      <c r="W2026" s="196">
        <f>IFERROR(INDEX(Sales!$B$6:$F$5005,$T2026,MATCH(W$10,Sales!$B$5:$F$5,0)),"")</f>
        <v>0</v>
      </c>
      <c r="X2026" s="196">
        <f>IFERROR(INDEX(Sales!$B$6:$F$5005,$T2026,MATCH(X$10,Sales!$B$5:$F$5,0)),"")</f>
        <v>0</v>
      </c>
      <c r="Y2026" s="220">
        <f>IFERROR(INDEX(Sales!$B$6:$F$5005,$T2026,MATCH(Y$10,Sales!$B$5:$F$5,0)),"")</f>
        <v>0</v>
      </c>
      <c r="Z2026" s="201"/>
      <c r="AA2026" s="201"/>
      <c r="AB2026" s="201" t="str">
        <f t="shared" si="192"/>
        <v>No</v>
      </c>
      <c r="AC2026" s="201" t="str">
        <f t="shared" si="193"/>
        <v/>
      </c>
      <c r="AD2026" s="201" t="str">
        <f t="shared" si="191"/>
        <v/>
      </c>
      <c r="AE2026" s="202" t="str">
        <f t="shared" si="194"/>
        <v/>
      </c>
      <c r="AF2026" s="202" t="str">
        <f t="shared" si="195"/>
        <v/>
      </c>
      <c r="AG2026" s="202" t="str">
        <f t="shared" si="196"/>
        <v/>
      </c>
      <c r="AH2026" s="202"/>
      <c r="AI2026" s="1"/>
      <c r="AJ2026" s="217"/>
      <c r="AK2026" s="217"/>
      <c r="AL2026" s="217"/>
      <c r="AM2026" s="217"/>
      <c r="AO2026" s="217"/>
    </row>
    <row r="2027" spans="20:41" x14ac:dyDescent="0.25">
      <c r="T2027" s="200">
        <v>2017</v>
      </c>
      <c r="U2027" s="197">
        <f>IFERROR(INDEX(Sales!$B$6:$F$5005,$T2027,MATCH(U$10,Sales!$B$5:$F$5,0)),"")</f>
        <v>0</v>
      </c>
      <c r="V2027" s="196">
        <f>IFERROR(INDEX(Sales!$B$6:$F$5005,$T2027,MATCH(V$10,Sales!$B$5:$F$5,0)),"")</f>
        <v>0</v>
      </c>
      <c r="W2027" s="196">
        <f>IFERROR(INDEX(Sales!$B$6:$F$5005,$T2027,MATCH(W$10,Sales!$B$5:$F$5,0)),"")</f>
        <v>0</v>
      </c>
      <c r="X2027" s="196">
        <f>IFERROR(INDEX(Sales!$B$6:$F$5005,$T2027,MATCH(X$10,Sales!$B$5:$F$5,0)),"")</f>
        <v>0</v>
      </c>
      <c r="Y2027" s="220">
        <f>IFERROR(INDEX(Sales!$B$6:$F$5005,$T2027,MATCH(Y$10,Sales!$B$5:$F$5,0)),"")</f>
        <v>0</v>
      </c>
      <c r="Z2027" s="201"/>
      <c r="AA2027" s="201"/>
      <c r="AB2027" s="201" t="str">
        <f t="shared" si="192"/>
        <v>No</v>
      </c>
      <c r="AC2027" s="201" t="str">
        <f t="shared" si="193"/>
        <v/>
      </c>
      <c r="AD2027" s="201" t="str">
        <f t="shared" si="191"/>
        <v/>
      </c>
      <c r="AE2027" s="202" t="str">
        <f t="shared" si="194"/>
        <v/>
      </c>
      <c r="AF2027" s="202" t="str">
        <f t="shared" si="195"/>
        <v/>
      </c>
      <c r="AG2027" s="202" t="str">
        <f t="shared" si="196"/>
        <v/>
      </c>
      <c r="AH2027" s="202"/>
      <c r="AI2027" s="1"/>
      <c r="AJ2027" s="217"/>
      <c r="AK2027" s="217"/>
      <c r="AL2027" s="217"/>
      <c r="AM2027" s="217"/>
      <c r="AO2027" s="217"/>
    </row>
    <row r="2028" spans="20:41" x14ac:dyDescent="0.25">
      <c r="T2028" s="200">
        <v>2018</v>
      </c>
      <c r="U2028" s="197">
        <f>IFERROR(INDEX(Sales!$B$6:$F$5005,$T2028,MATCH(U$10,Sales!$B$5:$F$5,0)),"")</f>
        <v>0</v>
      </c>
      <c r="V2028" s="196">
        <f>IFERROR(INDEX(Sales!$B$6:$F$5005,$T2028,MATCH(V$10,Sales!$B$5:$F$5,0)),"")</f>
        <v>0</v>
      </c>
      <c r="W2028" s="196">
        <f>IFERROR(INDEX(Sales!$B$6:$F$5005,$T2028,MATCH(W$10,Sales!$B$5:$F$5,0)),"")</f>
        <v>0</v>
      </c>
      <c r="X2028" s="196">
        <f>IFERROR(INDEX(Sales!$B$6:$F$5005,$T2028,MATCH(X$10,Sales!$B$5:$F$5,0)),"")</f>
        <v>0</v>
      </c>
      <c r="Y2028" s="220">
        <f>IFERROR(INDEX(Sales!$B$6:$F$5005,$T2028,MATCH(Y$10,Sales!$B$5:$F$5,0)),"")</f>
        <v>0</v>
      </c>
      <c r="Z2028" s="201"/>
      <c r="AA2028" s="201"/>
      <c r="AB2028" s="201" t="str">
        <f t="shared" si="192"/>
        <v>No</v>
      </c>
      <c r="AC2028" s="201" t="str">
        <f t="shared" si="193"/>
        <v/>
      </c>
      <c r="AD2028" s="201" t="str">
        <f t="shared" si="191"/>
        <v/>
      </c>
      <c r="AE2028" s="202" t="str">
        <f t="shared" si="194"/>
        <v/>
      </c>
      <c r="AF2028" s="202" t="str">
        <f t="shared" si="195"/>
        <v/>
      </c>
      <c r="AG2028" s="202" t="str">
        <f t="shared" si="196"/>
        <v/>
      </c>
      <c r="AH2028" s="202"/>
      <c r="AI2028" s="1"/>
      <c r="AJ2028" s="217"/>
      <c r="AK2028" s="217"/>
      <c r="AL2028" s="217"/>
      <c r="AM2028" s="217"/>
      <c r="AO2028" s="217"/>
    </row>
    <row r="2029" spans="20:41" x14ac:dyDescent="0.25">
      <c r="T2029" s="200">
        <v>2019</v>
      </c>
      <c r="U2029" s="197">
        <f>IFERROR(INDEX(Sales!$B$6:$F$5005,$T2029,MATCH(U$10,Sales!$B$5:$F$5,0)),"")</f>
        <v>0</v>
      </c>
      <c r="V2029" s="196">
        <f>IFERROR(INDEX(Sales!$B$6:$F$5005,$T2029,MATCH(V$10,Sales!$B$5:$F$5,0)),"")</f>
        <v>0</v>
      </c>
      <c r="W2029" s="196">
        <f>IFERROR(INDEX(Sales!$B$6:$F$5005,$T2029,MATCH(W$10,Sales!$B$5:$F$5,0)),"")</f>
        <v>0</v>
      </c>
      <c r="X2029" s="196">
        <f>IFERROR(INDEX(Sales!$B$6:$F$5005,$T2029,MATCH(X$10,Sales!$B$5:$F$5,0)),"")</f>
        <v>0</v>
      </c>
      <c r="Y2029" s="220">
        <f>IFERROR(INDEX(Sales!$B$6:$F$5005,$T2029,MATCH(Y$10,Sales!$B$5:$F$5,0)),"")</f>
        <v>0</v>
      </c>
      <c r="Z2029" s="201"/>
      <c r="AA2029" s="201"/>
      <c r="AB2029" s="201" t="str">
        <f t="shared" si="192"/>
        <v>No</v>
      </c>
      <c r="AC2029" s="201" t="str">
        <f t="shared" si="193"/>
        <v/>
      </c>
      <c r="AD2029" s="201" t="str">
        <f t="shared" si="191"/>
        <v/>
      </c>
      <c r="AE2029" s="202" t="str">
        <f t="shared" si="194"/>
        <v/>
      </c>
      <c r="AF2029" s="202" t="str">
        <f t="shared" si="195"/>
        <v/>
      </c>
      <c r="AG2029" s="202" t="str">
        <f t="shared" si="196"/>
        <v/>
      </c>
      <c r="AH2029" s="202"/>
      <c r="AI2029" s="1"/>
      <c r="AJ2029" s="217"/>
      <c r="AK2029" s="217"/>
      <c r="AL2029" s="217"/>
      <c r="AM2029" s="217"/>
      <c r="AO2029" s="217"/>
    </row>
    <row r="2030" spans="20:41" x14ac:dyDescent="0.25">
      <c r="T2030" s="200">
        <v>2020</v>
      </c>
      <c r="U2030" s="197">
        <f>IFERROR(INDEX(Sales!$B$6:$F$5005,$T2030,MATCH(U$10,Sales!$B$5:$F$5,0)),"")</f>
        <v>0</v>
      </c>
      <c r="V2030" s="196">
        <f>IFERROR(INDEX(Sales!$B$6:$F$5005,$T2030,MATCH(V$10,Sales!$B$5:$F$5,0)),"")</f>
        <v>0</v>
      </c>
      <c r="W2030" s="196">
        <f>IFERROR(INDEX(Sales!$B$6:$F$5005,$T2030,MATCH(W$10,Sales!$B$5:$F$5,0)),"")</f>
        <v>0</v>
      </c>
      <c r="X2030" s="196">
        <f>IFERROR(INDEX(Sales!$B$6:$F$5005,$T2030,MATCH(X$10,Sales!$B$5:$F$5,0)),"")</f>
        <v>0</v>
      </c>
      <c r="Y2030" s="220">
        <f>IFERROR(INDEX(Sales!$B$6:$F$5005,$T2030,MATCH(Y$10,Sales!$B$5:$F$5,0)),"")</f>
        <v>0</v>
      </c>
      <c r="Z2030" s="201"/>
      <c r="AA2030" s="201"/>
      <c r="AB2030" s="201" t="str">
        <f t="shared" si="192"/>
        <v>No</v>
      </c>
      <c r="AC2030" s="201" t="str">
        <f t="shared" si="193"/>
        <v/>
      </c>
      <c r="AD2030" s="201" t="str">
        <f t="shared" si="191"/>
        <v/>
      </c>
      <c r="AE2030" s="202" t="str">
        <f t="shared" si="194"/>
        <v/>
      </c>
      <c r="AF2030" s="202" t="str">
        <f t="shared" si="195"/>
        <v/>
      </c>
      <c r="AG2030" s="202" t="str">
        <f t="shared" si="196"/>
        <v/>
      </c>
      <c r="AH2030" s="202"/>
      <c r="AI2030" s="1"/>
      <c r="AJ2030" s="217"/>
      <c r="AK2030" s="217"/>
      <c r="AL2030" s="217"/>
      <c r="AM2030" s="217"/>
      <c r="AO2030" s="217"/>
    </row>
    <row r="2031" spans="20:41" x14ac:dyDescent="0.25">
      <c r="T2031" s="200">
        <v>2021</v>
      </c>
      <c r="U2031" s="197">
        <f>IFERROR(INDEX(Sales!$B$6:$F$5005,$T2031,MATCH(U$10,Sales!$B$5:$F$5,0)),"")</f>
        <v>0</v>
      </c>
      <c r="V2031" s="196">
        <f>IFERROR(INDEX(Sales!$B$6:$F$5005,$T2031,MATCH(V$10,Sales!$B$5:$F$5,0)),"")</f>
        <v>0</v>
      </c>
      <c r="W2031" s="196">
        <f>IFERROR(INDEX(Sales!$B$6:$F$5005,$T2031,MATCH(W$10,Sales!$B$5:$F$5,0)),"")</f>
        <v>0</v>
      </c>
      <c r="X2031" s="196">
        <f>IFERROR(INDEX(Sales!$B$6:$F$5005,$T2031,MATCH(X$10,Sales!$B$5:$F$5,0)),"")</f>
        <v>0</v>
      </c>
      <c r="Y2031" s="220">
        <f>IFERROR(INDEX(Sales!$B$6:$F$5005,$T2031,MATCH(Y$10,Sales!$B$5:$F$5,0)),"")</f>
        <v>0</v>
      </c>
      <c r="Z2031" s="201"/>
      <c r="AA2031" s="201"/>
      <c r="AB2031" s="201" t="str">
        <f t="shared" si="192"/>
        <v>No</v>
      </c>
      <c r="AC2031" s="201" t="str">
        <f t="shared" si="193"/>
        <v/>
      </c>
      <c r="AD2031" s="201" t="str">
        <f t="shared" si="191"/>
        <v/>
      </c>
      <c r="AE2031" s="202" t="str">
        <f t="shared" si="194"/>
        <v/>
      </c>
      <c r="AF2031" s="202" t="str">
        <f t="shared" si="195"/>
        <v/>
      </c>
      <c r="AG2031" s="202" t="str">
        <f t="shared" si="196"/>
        <v/>
      </c>
      <c r="AH2031" s="202"/>
      <c r="AI2031" s="1"/>
      <c r="AJ2031" s="217"/>
      <c r="AK2031" s="217"/>
      <c r="AL2031" s="217"/>
      <c r="AM2031" s="217"/>
      <c r="AO2031" s="217"/>
    </row>
    <row r="2032" spans="20:41" x14ac:dyDescent="0.25">
      <c r="T2032" s="200">
        <v>2022</v>
      </c>
      <c r="U2032" s="197">
        <f>IFERROR(INDEX(Sales!$B$6:$F$5005,$T2032,MATCH(U$10,Sales!$B$5:$F$5,0)),"")</f>
        <v>0</v>
      </c>
      <c r="V2032" s="196">
        <f>IFERROR(INDEX(Sales!$B$6:$F$5005,$T2032,MATCH(V$10,Sales!$B$5:$F$5,0)),"")</f>
        <v>0</v>
      </c>
      <c r="W2032" s="196">
        <f>IFERROR(INDEX(Sales!$B$6:$F$5005,$T2032,MATCH(W$10,Sales!$B$5:$F$5,0)),"")</f>
        <v>0</v>
      </c>
      <c r="X2032" s="196">
        <f>IFERROR(INDEX(Sales!$B$6:$F$5005,$T2032,MATCH(X$10,Sales!$B$5:$F$5,0)),"")</f>
        <v>0</v>
      </c>
      <c r="Y2032" s="220">
        <f>IFERROR(INDEX(Sales!$B$6:$F$5005,$T2032,MATCH(Y$10,Sales!$B$5:$F$5,0)),"")</f>
        <v>0</v>
      </c>
      <c r="Z2032" s="201"/>
      <c r="AA2032" s="201"/>
      <c r="AB2032" s="201" t="str">
        <f t="shared" si="192"/>
        <v>No</v>
      </c>
      <c r="AC2032" s="201" t="str">
        <f t="shared" si="193"/>
        <v/>
      </c>
      <c r="AD2032" s="201" t="str">
        <f t="shared" si="191"/>
        <v/>
      </c>
      <c r="AE2032" s="202" t="str">
        <f t="shared" si="194"/>
        <v/>
      </c>
      <c r="AF2032" s="202" t="str">
        <f t="shared" si="195"/>
        <v/>
      </c>
      <c r="AG2032" s="202" t="str">
        <f t="shared" si="196"/>
        <v/>
      </c>
      <c r="AH2032" s="202"/>
      <c r="AI2032" s="1"/>
      <c r="AJ2032" s="217"/>
      <c r="AK2032" s="217"/>
      <c r="AL2032" s="217"/>
      <c r="AM2032" s="217"/>
      <c r="AO2032" s="217"/>
    </row>
    <row r="2033" spans="20:41" x14ac:dyDescent="0.25">
      <c r="T2033" s="200">
        <v>2023</v>
      </c>
      <c r="U2033" s="197">
        <f>IFERROR(INDEX(Sales!$B$6:$F$5005,$T2033,MATCH(U$10,Sales!$B$5:$F$5,0)),"")</f>
        <v>0</v>
      </c>
      <c r="V2033" s="196">
        <f>IFERROR(INDEX(Sales!$B$6:$F$5005,$T2033,MATCH(V$10,Sales!$B$5:$F$5,0)),"")</f>
        <v>0</v>
      </c>
      <c r="W2033" s="196">
        <f>IFERROR(INDEX(Sales!$B$6:$F$5005,$T2033,MATCH(W$10,Sales!$B$5:$F$5,0)),"")</f>
        <v>0</v>
      </c>
      <c r="X2033" s="196">
        <f>IFERROR(INDEX(Sales!$B$6:$F$5005,$T2033,MATCH(X$10,Sales!$B$5:$F$5,0)),"")</f>
        <v>0</v>
      </c>
      <c r="Y2033" s="220">
        <f>IFERROR(INDEX(Sales!$B$6:$F$5005,$T2033,MATCH(Y$10,Sales!$B$5:$F$5,0)),"")</f>
        <v>0</v>
      </c>
      <c r="Z2033" s="201"/>
      <c r="AA2033" s="201"/>
      <c r="AB2033" s="201" t="str">
        <f t="shared" si="192"/>
        <v>No</v>
      </c>
      <c r="AC2033" s="201" t="str">
        <f t="shared" si="193"/>
        <v/>
      </c>
      <c r="AD2033" s="201" t="str">
        <f t="shared" si="191"/>
        <v/>
      </c>
      <c r="AE2033" s="202" t="str">
        <f t="shared" si="194"/>
        <v/>
      </c>
      <c r="AF2033" s="202" t="str">
        <f t="shared" si="195"/>
        <v/>
      </c>
      <c r="AG2033" s="202" t="str">
        <f t="shared" si="196"/>
        <v/>
      </c>
      <c r="AH2033" s="202"/>
      <c r="AI2033" s="1"/>
      <c r="AJ2033" s="217"/>
      <c r="AK2033" s="217"/>
      <c r="AL2033" s="217"/>
      <c r="AM2033" s="217"/>
      <c r="AO2033" s="217"/>
    </row>
    <row r="2034" spans="20:41" x14ac:dyDescent="0.25">
      <c r="T2034" s="200">
        <v>2024</v>
      </c>
      <c r="U2034" s="197">
        <f>IFERROR(INDEX(Sales!$B$6:$F$5005,$T2034,MATCH(U$10,Sales!$B$5:$F$5,0)),"")</f>
        <v>0</v>
      </c>
      <c r="V2034" s="196">
        <f>IFERROR(INDEX(Sales!$B$6:$F$5005,$T2034,MATCH(V$10,Sales!$B$5:$F$5,0)),"")</f>
        <v>0</v>
      </c>
      <c r="W2034" s="196">
        <f>IFERROR(INDEX(Sales!$B$6:$F$5005,$T2034,MATCH(W$10,Sales!$B$5:$F$5,0)),"")</f>
        <v>0</v>
      </c>
      <c r="X2034" s="196">
        <f>IFERROR(INDEX(Sales!$B$6:$F$5005,$T2034,MATCH(X$10,Sales!$B$5:$F$5,0)),"")</f>
        <v>0</v>
      </c>
      <c r="Y2034" s="220">
        <f>IFERROR(INDEX(Sales!$B$6:$F$5005,$T2034,MATCH(Y$10,Sales!$B$5:$F$5,0)),"")</f>
        <v>0</v>
      </c>
      <c r="Z2034" s="201"/>
      <c r="AA2034" s="201"/>
      <c r="AB2034" s="201" t="str">
        <f t="shared" si="192"/>
        <v>No</v>
      </c>
      <c r="AC2034" s="201" t="str">
        <f t="shared" si="193"/>
        <v/>
      </c>
      <c r="AD2034" s="201" t="str">
        <f t="shared" si="191"/>
        <v/>
      </c>
      <c r="AE2034" s="202" t="str">
        <f t="shared" si="194"/>
        <v/>
      </c>
      <c r="AF2034" s="202" t="str">
        <f t="shared" si="195"/>
        <v/>
      </c>
      <c r="AG2034" s="202" t="str">
        <f t="shared" si="196"/>
        <v/>
      </c>
      <c r="AH2034" s="202"/>
      <c r="AI2034" s="1"/>
      <c r="AJ2034" s="217"/>
      <c r="AK2034" s="217"/>
      <c r="AL2034" s="217"/>
      <c r="AM2034" s="217"/>
      <c r="AO2034" s="217"/>
    </row>
    <row r="2035" spans="20:41" x14ac:dyDescent="0.25">
      <c r="T2035" s="200">
        <v>2025</v>
      </c>
      <c r="U2035" s="197">
        <f>IFERROR(INDEX(Sales!$B$6:$F$5005,$T2035,MATCH(U$10,Sales!$B$5:$F$5,0)),"")</f>
        <v>0</v>
      </c>
      <c r="V2035" s="196">
        <f>IFERROR(INDEX(Sales!$B$6:$F$5005,$T2035,MATCH(V$10,Sales!$B$5:$F$5,0)),"")</f>
        <v>0</v>
      </c>
      <c r="W2035" s="196">
        <f>IFERROR(INDEX(Sales!$B$6:$F$5005,$T2035,MATCH(W$10,Sales!$B$5:$F$5,0)),"")</f>
        <v>0</v>
      </c>
      <c r="X2035" s="196">
        <f>IFERROR(INDEX(Sales!$B$6:$F$5005,$T2035,MATCH(X$10,Sales!$B$5:$F$5,0)),"")</f>
        <v>0</v>
      </c>
      <c r="Y2035" s="220">
        <f>IFERROR(INDEX(Sales!$B$6:$F$5005,$T2035,MATCH(Y$10,Sales!$B$5:$F$5,0)),"")</f>
        <v>0</v>
      </c>
      <c r="Z2035" s="201"/>
      <c r="AA2035" s="201"/>
      <c r="AB2035" s="201" t="str">
        <f t="shared" si="192"/>
        <v>No</v>
      </c>
      <c r="AC2035" s="201" t="str">
        <f t="shared" si="193"/>
        <v/>
      </c>
      <c r="AD2035" s="201" t="str">
        <f t="shared" si="191"/>
        <v/>
      </c>
      <c r="AE2035" s="202" t="str">
        <f t="shared" si="194"/>
        <v/>
      </c>
      <c r="AF2035" s="202" t="str">
        <f t="shared" si="195"/>
        <v/>
      </c>
      <c r="AG2035" s="202" t="str">
        <f t="shared" si="196"/>
        <v/>
      </c>
      <c r="AH2035" s="202"/>
      <c r="AI2035" s="1"/>
      <c r="AJ2035" s="217"/>
      <c r="AK2035" s="217"/>
      <c r="AL2035" s="217"/>
      <c r="AM2035" s="217"/>
      <c r="AO2035" s="217"/>
    </row>
    <row r="2036" spans="20:41" x14ac:dyDescent="0.25">
      <c r="T2036" s="200">
        <v>2026</v>
      </c>
      <c r="U2036" s="197">
        <f>IFERROR(INDEX(Sales!$B$6:$F$5005,$T2036,MATCH(U$10,Sales!$B$5:$F$5,0)),"")</f>
        <v>0</v>
      </c>
      <c r="V2036" s="196">
        <f>IFERROR(INDEX(Sales!$B$6:$F$5005,$T2036,MATCH(V$10,Sales!$B$5:$F$5,0)),"")</f>
        <v>0</v>
      </c>
      <c r="W2036" s="196">
        <f>IFERROR(INDEX(Sales!$B$6:$F$5005,$T2036,MATCH(W$10,Sales!$B$5:$F$5,0)),"")</f>
        <v>0</v>
      </c>
      <c r="X2036" s="196">
        <f>IFERROR(INDEX(Sales!$B$6:$F$5005,$T2036,MATCH(X$10,Sales!$B$5:$F$5,0)),"")</f>
        <v>0</v>
      </c>
      <c r="Y2036" s="220">
        <f>IFERROR(INDEX(Sales!$B$6:$F$5005,$T2036,MATCH(Y$10,Sales!$B$5:$F$5,0)),"")</f>
        <v>0</v>
      </c>
      <c r="Z2036" s="201"/>
      <c r="AA2036" s="201"/>
      <c r="AB2036" s="201" t="str">
        <f t="shared" si="192"/>
        <v>No</v>
      </c>
      <c r="AC2036" s="201" t="str">
        <f t="shared" si="193"/>
        <v/>
      </c>
      <c r="AD2036" s="201" t="str">
        <f t="shared" si="191"/>
        <v/>
      </c>
      <c r="AE2036" s="202" t="str">
        <f t="shared" si="194"/>
        <v/>
      </c>
      <c r="AF2036" s="202" t="str">
        <f t="shared" si="195"/>
        <v/>
      </c>
      <c r="AG2036" s="202" t="str">
        <f t="shared" si="196"/>
        <v/>
      </c>
      <c r="AH2036" s="202"/>
      <c r="AI2036" s="1"/>
      <c r="AJ2036" s="217"/>
      <c r="AK2036" s="217"/>
      <c r="AL2036" s="217"/>
      <c r="AM2036" s="217"/>
      <c r="AO2036" s="217"/>
    </row>
    <row r="2037" spans="20:41" x14ac:dyDescent="0.25">
      <c r="T2037" s="200">
        <v>2027</v>
      </c>
      <c r="U2037" s="197">
        <f>IFERROR(INDEX(Sales!$B$6:$F$5005,$T2037,MATCH(U$10,Sales!$B$5:$F$5,0)),"")</f>
        <v>0</v>
      </c>
      <c r="V2037" s="196">
        <f>IFERROR(INDEX(Sales!$B$6:$F$5005,$T2037,MATCH(V$10,Sales!$B$5:$F$5,0)),"")</f>
        <v>0</v>
      </c>
      <c r="W2037" s="196">
        <f>IFERROR(INDEX(Sales!$B$6:$F$5005,$T2037,MATCH(W$10,Sales!$B$5:$F$5,0)),"")</f>
        <v>0</v>
      </c>
      <c r="X2037" s="196">
        <f>IFERROR(INDEX(Sales!$B$6:$F$5005,$T2037,MATCH(X$10,Sales!$B$5:$F$5,0)),"")</f>
        <v>0</v>
      </c>
      <c r="Y2037" s="220">
        <f>IFERROR(INDEX(Sales!$B$6:$F$5005,$T2037,MATCH(Y$10,Sales!$B$5:$F$5,0)),"")</f>
        <v>0</v>
      </c>
      <c r="Z2037" s="201"/>
      <c r="AA2037" s="201"/>
      <c r="AB2037" s="201" t="str">
        <f t="shared" si="192"/>
        <v>No</v>
      </c>
      <c r="AC2037" s="201" t="str">
        <f t="shared" si="193"/>
        <v/>
      </c>
      <c r="AD2037" s="201" t="str">
        <f t="shared" si="191"/>
        <v/>
      </c>
      <c r="AE2037" s="202" t="str">
        <f t="shared" si="194"/>
        <v/>
      </c>
      <c r="AF2037" s="202" t="str">
        <f t="shared" si="195"/>
        <v/>
      </c>
      <c r="AG2037" s="202" t="str">
        <f t="shared" si="196"/>
        <v/>
      </c>
      <c r="AH2037" s="202"/>
      <c r="AI2037" s="1"/>
      <c r="AJ2037" s="217"/>
      <c r="AK2037" s="217"/>
      <c r="AL2037" s="217"/>
      <c r="AM2037" s="217"/>
      <c r="AO2037" s="217"/>
    </row>
    <row r="2038" spans="20:41" x14ac:dyDescent="0.25">
      <c r="T2038" s="200">
        <v>2028</v>
      </c>
      <c r="U2038" s="197">
        <f>IFERROR(INDEX(Sales!$B$6:$F$5005,$T2038,MATCH(U$10,Sales!$B$5:$F$5,0)),"")</f>
        <v>0</v>
      </c>
      <c r="V2038" s="196">
        <f>IFERROR(INDEX(Sales!$B$6:$F$5005,$T2038,MATCH(V$10,Sales!$B$5:$F$5,0)),"")</f>
        <v>0</v>
      </c>
      <c r="W2038" s="196">
        <f>IFERROR(INDEX(Sales!$B$6:$F$5005,$T2038,MATCH(W$10,Sales!$B$5:$F$5,0)),"")</f>
        <v>0</v>
      </c>
      <c r="X2038" s="196">
        <f>IFERROR(INDEX(Sales!$B$6:$F$5005,$T2038,MATCH(X$10,Sales!$B$5:$F$5,0)),"")</f>
        <v>0</v>
      </c>
      <c r="Y2038" s="220">
        <f>IFERROR(INDEX(Sales!$B$6:$F$5005,$T2038,MATCH(Y$10,Sales!$B$5:$F$5,0)),"")</f>
        <v>0</v>
      </c>
      <c r="Z2038" s="201"/>
      <c r="AA2038" s="201"/>
      <c r="AB2038" s="201" t="str">
        <f t="shared" si="192"/>
        <v>No</v>
      </c>
      <c r="AC2038" s="201" t="str">
        <f t="shared" si="193"/>
        <v/>
      </c>
      <c r="AD2038" s="201" t="str">
        <f t="shared" si="191"/>
        <v/>
      </c>
      <c r="AE2038" s="202" t="str">
        <f t="shared" si="194"/>
        <v/>
      </c>
      <c r="AF2038" s="202" t="str">
        <f t="shared" si="195"/>
        <v/>
      </c>
      <c r="AG2038" s="202" t="str">
        <f t="shared" si="196"/>
        <v/>
      </c>
      <c r="AH2038" s="202"/>
      <c r="AI2038" s="1"/>
      <c r="AJ2038" s="217"/>
      <c r="AK2038" s="217"/>
      <c r="AL2038" s="217"/>
      <c r="AM2038" s="217"/>
      <c r="AO2038" s="217"/>
    </row>
    <row r="2039" spans="20:41" x14ac:dyDescent="0.25">
      <c r="T2039" s="200">
        <v>2029</v>
      </c>
      <c r="U2039" s="197">
        <f>IFERROR(INDEX(Sales!$B$6:$F$5005,$T2039,MATCH(U$10,Sales!$B$5:$F$5,0)),"")</f>
        <v>0</v>
      </c>
      <c r="V2039" s="196">
        <f>IFERROR(INDEX(Sales!$B$6:$F$5005,$T2039,MATCH(V$10,Sales!$B$5:$F$5,0)),"")</f>
        <v>0</v>
      </c>
      <c r="W2039" s="196">
        <f>IFERROR(INDEX(Sales!$B$6:$F$5005,$T2039,MATCH(W$10,Sales!$B$5:$F$5,0)),"")</f>
        <v>0</v>
      </c>
      <c r="X2039" s="196">
        <f>IFERROR(INDEX(Sales!$B$6:$F$5005,$T2039,MATCH(X$10,Sales!$B$5:$F$5,0)),"")</f>
        <v>0</v>
      </c>
      <c r="Y2039" s="220">
        <f>IFERROR(INDEX(Sales!$B$6:$F$5005,$T2039,MATCH(Y$10,Sales!$B$5:$F$5,0)),"")</f>
        <v>0</v>
      </c>
      <c r="Z2039" s="201"/>
      <c r="AA2039" s="201"/>
      <c r="AB2039" s="201" t="str">
        <f t="shared" si="192"/>
        <v>No</v>
      </c>
      <c r="AC2039" s="201" t="str">
        <f t="shared" si="193"/>
        <v/>
      </c>
      <c r="AD2039" s="201" t="str">
        <f t="shared" si="191"/>
        <v/>
      </c>
      <c r="AE2039" s="202" t="str">
        <f t="shared" si="194"/>
        <v/>
      </c>
      <c r="AF2039" s="202" t="str">
        <f t="shared" si="195"/>
        <v/>
      </c>
      <c r="AG2039" s="202" t="str">
        <f t="shared" si="196"/>
        <v/>
      </c>
      <c r="AH2039" s="202"/>
      <c r="AI2039" s="1"/>
      <c r="AJ2039" s="217"/>
      <c r="AK2039" s="217"/>
      <c r="AL2039" s="217"/>
      <c r="AM2039" s="217"/>
      <c r="AO2039" s="217"/>
    </row>
    <row r="2040" spans="20:41" x14ac:dyDescent="0.25">
      <c r="T2040" s="200">
        <v>2030</v>
      </c>
      <c r="U2040" s="197">
        <f>IFERROR(INDEX(Sales!$B$6:$F$5005,$T2040,MATCH(U$10,Sales!$B$5:$F$5,0)),"")</f>
        <v>0</v>
      </c>
      <c r="V2040" s="196">
        <f>IFERROR(INDEX(Sales!$B$6:$F$5005,$T2040,MATCH(V$10,Sales!$B$5:$F$5,0)),"")</f>
        <v>0</v>
      </c>
      <c r="W2040" s="196">
        <f>IFERROR(INDEX(Sales!$B$6:$F$5005,$T2040,MATCH(W$10,Sales!$B$5:$F$5,0)),"")</f>
        <v>0</v>
      </c>
      <c r="X2040" s="196">
        <f>IFERROR(INDEX(Sales!$B$6:$F$5005,$T2040,MATCH(X$10,Sales!$B$5:$F$5,0)),"")</f>
        <v>0</v>
      </c>
      <c r="Y2040" s="220">
        <f>IFERROR(INDEX(Sales!$B$6:$F$5005,$T2040,MATCH(Y$10,Sales!$B$5:$F$5,0)),"")</f>
        <v>0</v>
      </c>
      <c r="Z2040" s="201"/>
      <c r="AA2040" s="201"/>
      <c r="AB2040" s="201" t="str">
        <f t="shared" si="192"/>
        <v>No</v>
      </c>
      <c r="AC2040" s="201" t="str">
        <f t="shared" si="193"/>
        <v/>
      </c>
      <c r="AD2040" s="201" t="str">
        <f t="shared" si="191"/>
        <v/>
      </c>
      <c r="AE2040" s="202" t="str">
        <f t="shared" si="194"/>
        <v/>
      </c>
      <c r="AF2040" s="202" t="str">
        <f t="shared" si="195"/>
        <v/>
      </c>
      <c r="AG2040" s="202" t="str">
        <f t="shared" si="196"/>
        <v/>
      </c>
      <c r="AH2040" s="202"/>
      <c r="AI2040" s="1"/>
      <c r="AJ2040" s="217"/>
      <c r="AK2040" s="217"/>
      <c r="AL2040" s="217"/>
      <c r="AM2040" s="217"/>
      <c r="AO2040" s="217"/>
    </row>
    <row r="2041" spans="20:41" x14ac:dyDescent="0.25">
      <c r="T2041" s="200">
        <v>2031</v>
      </c>
      <c r="U2041" s="197">
        <f>IFERROR(INDEX(Sales!$B$6:$F$5005,$T2041,MATCH(U$10,Sales!$B$5:$F$5,0)),"")</f>
        <v>0</v>
      </c>
      <c r="V2041" s="196">
        <f>IFERROR(INDEX(Sales!$B$6:$F$5005,$T2041,MATCH(V$10,Sales!$B$5:$F$5,0)),"")</f>
        <v>0</v>
      </c>
      <c r="W2041" s="196">
        <f>IFERROR(INDEX(Sales!$B$6:$F$5005,$T2041,MATCH(W$10,Sales!$B$5:$F$5,0)),"")</f>
        <v>0</v>
      </c>
      <c r="X2041" s="196">
        <f>IFERROR(INDEX(Sales!$B$6:$F$5005,$T2041,MATCH(X$10,Sales!$B$5:$F$5,0)),"")</f>
        <v>0</v>
      </c>
      <c r="Y2041" s="220">
        <f>IFERROR(INDEX(Sales!$B$6:$F$5005,$T2041,MATCH(Y$10,Sales!$B$5:$F$5,0)),"")</f>
        <v>0</v>
      </c>
      <c r="Z2041" s="201"/>
      <c r="AA2041" s="201"/>
      <c r="AB2041" s="201" t="str">
        <f t="shared" si="192"/>
        <v>No</v>
      </c>
      <c r="AC2041" s="201" t="str">
        <f t="shared" si="193"/>
        <v/>
      </c>
      <c r="AD2041" s="201" t="str">
        <f t="shared" si="191"/>
        <v/>
      </c>
      <c r="AE2041" s="202" t="str">
        <f t="shared" si="194"/>
        <v/>
      </c>
      <c r="AF2041" s="202" t="str">
        <f t="shared" si="195"/>
        <v/>
      </c>
      <c r="AG2041" s="202" t="str">
        <f t="shared" si="196"/>
        <v/>
      </c>
      <c r="AH2041" s="202"/>
      <c r="AI2041" s="1"/>
      <c r="AJ2041" s="217"/>
      <c r="AK2041" s="217"/>
      <c r="AL2041" s="217"/>
      <c r="AM2041" s="217"/>
      <c r="AO2041" s="217"/>
    </row>
    <row r="2042" spans="20:41" x14ac:dyDescent="0.25">
      <c r="T2042" s="200">
        <v>2032</v>
      </c>
      <c r="U2042" s="197">
        <f>IFERROR(INDEX(Sales!$B$6:$F$5005,$T2042,MATCH(U$10,Sales!$B$5:$F$5,0)),"")</f>
        <v>0</v>
      </c>
      <c r="V2042" s="196">
        <f>IFERROR(INDEX(Sales!$B$6:$F$5005,$T2042,MATCH(V$10,Sales!$B$5:$F$5,0)),"")</f>
        <v>0</v>
      </c>
      <c r="W2042" s="196">
        <f>IFERROR(INDEX(Sales!$B$6:$F$5005,$T2042,MATCH(W$10,Sales!$B$5:$F$5,0)),"")</f>
        <v>0</v>
      </c>
      <c r="X2042" s="196">
        <f>IFERROR(INDEX(Sales!$B$6:$F$5005,$T2042,MATCH(X$10,Sales!$B$5:$F$5,0)),"")</f>
        <v>0</v>
      </c>
      <c r="Y2042" s="220">
        <f>IFERROR(INDEX(Sales!$B$6:$F$5005,$T2042,MATCH(Y$10,Sales!$B$5:$F$5,0)),"")</f>
        <v>0</v>
      </c>
      <c r="Z2042" s="201"/>
      <c r="AA2042" s="201"/>
      <c r="AB2042" s="201" t="str">
        <f t="shared" si="192"/>
        <v>No</v>
      </c>
      <c r="AC2042" s="201" t="str">
        <f t="shared" si="193"/>
        <v/>
      </c>
      <c r="AD2042" s="201" t="str">
        <f t="shared" si="191"/>
        <v/>
      </c>
      <c r="AE2042" s="202" t="str">
        <f t="shared" si="194"/>
        <v/>
      </c>
      <c r="AF2042" s="202" t="str">
        <f t="shared" si="195"/>
        <v/>
      </c>
      <c r="AG2042" s="202" t="str">
        <f t="shared" si="196"/>
        <v/>
      </c>
      <c r="AH2042" s="202"/>
      <c r="AI2042" s="1"/>
      <c r="AJ2042" s="217"/>
      <c r="AK2042" s="217"/>
      <c r="AL2042" s="217"/>
      <c r="AM2042" s="217"/>
      <c r="AO2042" s="217"/>
    </row>
    <row r="2043" spans="20:41" x14ac:dyDescent="0.25">
      <c r="T2043" s="200">
        <v>2033</v>
      </c>
      <c r="U2043" s="197">
        <f>IFERROR(INDEX(Sales!$B$6:$F$5005,$T2043,MATCH(U$10,Sales!$B$5:$F$5,0)),"")</f>
        <v>0</v>
      </c>
      <c r="V2043" s="196">
        <f>IFERROR(INDEX(Sales!$B$6:$F$5005,$T2043,MATCH(V$10,Sales!$B$5:$F$5,0)),"")</f>
        <v>0</v>
      </c>
      <c r="W2043" s="196">
        <f>IFERROR(INDEX(Sales!$B$6:$F$5005,$T2043,MATCH(W$10,Sales!$B$5:$F$5,0)),"")</f>
        <v>0</v>
      </c>
      <c r="X2043" s="196">
        <f>IFERROR(INDEX(Sales!$B$6:$F$5005,$T2043,MATCH(X$10,Sales!$B$5:$F$5,0)),"")</f>
        <v>0</v>
      </c>
      <c r="Y2043" s="220">
        <f>IFERROR(INDEX(Sales!$B$6:$F$5005,$T2043,MATCH(Y$10,Sales!$B$5:$F$5,0)),"")</f>
        <v>0</v>
      </c>
      <c r="Z2043" s="201"/>
      <c r="AA2043" s="201"/>
      <c r="AB2043" s="201" t="str">
        <f t="shared" si="192"/>
        <v>No</v>
      </c>
      <c r="AC2043" s="201" t="str">
        <f t="shared" si="193"/>
        <v/>
      </c>
      <c r="AD2043" s="201" t="str">
        <f t="shared" si="191"/>
        <v/>
      </c>
      <c r="AE2043" s="202" t="str">
        <f t="shared" si="194"/>
        <v/>
      </c>
      <c r="AF2043" s="202" t="str">
        <f t="shared" si="195"/>
        <v/>
      </c>
      <c r="AG2043" s="202" t="str">
        <f t="shared" si="196"/>
        <v/>
      </c>
      <c r="AH2043" s="202"/>
      <c r="AI2043" s="1"/>
      <c r="AJ2043" s="217"/>
      <c r="AK2043" s="217"/>
      <c r="AL2043" s="217"/>
      <c r="AM2043" s="217"/>
      <c r="AO2043" s="217"/>
    </row>
    <row r="2044" spans="20:41" x14ac:dyDescent="0.25">
      <c r="T2044" s="200">
        <v>2034</v>
      </c>
      <c r="U2044" s="197">
        <f>IFERROR(INDEX(Sales!$B$6:$F$5005,$T2044,MATCH(U$10,Sales!$B$5:$F$5,0)),"")</f>
        <v>0</v>
      </c>
      <c r="V2044" s="196">
        <f>IFERROR(INDEX(Sales!$B$6:$F$5005,$T2044,MATCH(V$10,Sales!$B$5:$F$5,0)),"")</f>
        <v>0</v>
      </c>
      <c r="W2044" s="196">
        <f>IFERROR(INDEX(Sales!$B$6:$F$5005,$T2044,MATCH(W$10,Sales!$B$5:$F$5,0)),"")</f>
        <v>0</v>
      </c>
      <c r="X2044" s="196">
        <f>IFERROR(INDEX(Sales!$B$6:$F$5005,$T2044,MATCH(X$10,Sales!$B$5:$F$5,0)),"")</f>
        <v>0</v>
      </c>
      <c r="Y2044" s="220">
        <f>IFERROR(INDEX(Sales!$B$6:$F$5005,$T2044,MATCH(Y$10,Sales!$B$5:$F$5,0)),"")</f>
        <v>0</v>
      </c>
      <c r="Z2044" s="201"/>
      <c r="AA2044" s="201"/>
      <c r="AB2044" s="201" t="str">
        <f t="shared" si="192"/>
        <v>No</v>
      </c>
      <c r="AC2044" s="201" t="str">
        <f t="shared" si="193"/>
        <v/>
      </c>
      <c r="AD2044" s="201" t="str">
        <f t="shared" si="191"/>
        <v/>
      </c>
      <c r="AE2044" s="202" t="str">
        <f t="shared" si="194"/>
        <v/>
      </c>
      <c r="AF2044" s="202" t="str">
        <f t="shared" si="195"/>
        <v/>
      </c>
      <c r="AG2044" s="202" t="str">
        <f t="shared" si="196"/>
        <v/>
      </c>
      <c r="AH2044" s="202"/>
      <c r="AI2044" s="1"/>
      <c r="AJ2044" s="217"/>
      <c r="AK2044" s="217"/>
      <c r="AL2044" s="217"/>
      <c r="AM2044" s="217"/>
      <c r="AO2044" s="217"/>
    </row>
    <row r="2045" spans="20:41" x14ac:dyDescent="0.25">
      <c r="T2045" s="200">
        <v>2035</v>
      </c>
      <c r="U2045" s="197">
        <f>IFERROR(INDEX(Sales!$B$6:$F$5005,$T2045,MATCH(U$10,Sales!$B$5:$F$5,0)),"")</f>
        <v>0</v>
      </c>
      <c r="V2045" s="196">
        <f>IFERROR(INDEX(Sales!$B$6:$F$5005,$T2045,MATCH(V$10,Sales!$B$5:$F$5,0)),"")</f>
        <v>0</v>
      </c>
      <c r="W2045" s="196">
        <f>IFERROR(INDEX(Sales!$B$6:$F$5005,$T2045,MATCH(W$10,Sales!$B$5:$F$5,0)),"")</f>
        <v>0</v>
      </c>
      <c r="X2045" s="196">
        <f>IFERROR(INDEX(Sales!$B$6:$F$5005,$T2045,MATCH(X$10,Sales!$B$5:$F$5,0)),"")</f>
        <v>0</v>
      </c>
      <c r="Y2045" s="220">
        <f>IFERROR(INDEX(Sales!$B$6:$F$5005,$T2045,MATCH(Y$10,Sales!$B$5:$F$5,0)),"")</f>
        <v>0</v>
      </c>
      <c r="Z2045" s="201"/>
      <c r="AA2045" s="201"/>
      <c r="AB2045" s="201" t="str">
        <f t="shared" si="192"/>
        <v>No</v>
      </c>
      <c r="AC2045" s="201" t="str">
        <f t="shared" si="193"/>
        <v/>
      </c>
      <c r="AD2045" s="201" t="str">
        <f t="shared" si="191"/>
        <v/>
      </c>
      <c r="AE2045" s="202" t="str">
        <f t="shared" si="194"/>
        <v/>
      </c>
      <c r="AF2045" s="202" t="str">
        <f t="shared" si="195"/>
        <v/>
      </c>
      <c r="AG2045" s="202" t="str">
        <f t="shared" si="196"/>
        <v/>
      </c>
      <c r="AH2045" s="202"/>
      <c r="AI2045" s="1"/>
      <c r="AJ2045" s="217"/>
      <c r="AK2045" s="217"/>
      <c r="AL2045" s="217"/>
      <c r="AM2045" s="217"/>
      <c r="AO2045" s="217"/>
    </row>
    <row r="2046" spans="20:41" x14ac:dyDescent="0.25">
      <c r="T2046" s="200">
        <v>2036</v>
      </c>
      <c r="U2046" s="197">
        <f>IFERROR(INDEX(Sales!$B$6:$F$5005,$T2046,MATCH(U$10,Sales!$B$5:$F$5,0)),"")</f>
        <v>0</v>
      </c>
      <c r="V2046" s="196">
        <f>IFERROR(INDEX(Sales!$B$6:$F$5005,$T2046,MATCH(V$10,Sales!$B$5:$F$5,0)),"")</f>
        <v>0</v>
      </c>
      <c r="W2046" s="196">
        <f>IFERROR(INDEX(Sales!$B$6:$F$5005,$T2046,MATCH(W$10,Sales!$B$5:$F$5,0)),"")</f>
        <v>0</v>
      </c>
      <c r="X2046" s="196">
        <f>IFERROR(INDEX(Sales!$B$6:$F$5005,$T2046,MATCH(X$10,Sales!$B$5:$F$5,0)),"")</f>
        <v>0</v>
      </c>
      <c r="Y2046" s="220">
        <f>IFERROR(INDEX(Sales!$B$6:$F$5005,$T2046,MATCH(Y$10,Sales!$B$5:$F$5,0)),"")</f>
        <v>0</v>
      </c>
      <c r="Z2046" s="201"/>
      <c r="AA2046" s="201"/>
      <c r="AB2046" s="201" t="str">
        <f t="shared" si="192"/>
        <v>No</v>
      </c>
      <c r="AC2046" s="201" t="str">
        <f t="shared" si="193"/>
        <v/>
      </c>
      <c r="AD2046" s="201" t="str">
        <f t="shared" si="191"/>
        <v/>
      </c>
      <c r="AE2046" s="202" t="str">
        <f t="shared" si="194"/>
        <v/>
      </c>
      <c r="AF2046" s="202" t="str">
        <f t="shared" si="195"/>
        <v/>
      </c>
      <c r="AG2046" s="202" t="str">
        <f t="shared" si="196"/>
        <v/>
      </c>
      <c r="AH2046" s="202"/>
      <c r="AI2046" s="1"/>
      <c r="AJ2046" s="217"/>
      <c r="AK2046" s="217"/>
      <c r="AL2046" s="217"/>
      <c r="AM2046" s="217"/>
      <c r="AO2046" s="217"/>
    </row>
    <row r="2047" spans="20:41" x14ac:dyDescent="0.25">
      <c r="T2047" s="200">
        <v>2037</v>
      </c>
      <c r="U2047" s="197">
        <f>IFERROR(INDEX(Sales!$B$6:$F$5005,$T2047,MATCH(U$10,Sales!$B$5:$F$5,0)),"")</f>
        <v>0</v>
      </c>
      <c r="V2047" s="196">
        <f>IFERROR(INDEX(Sales!$B$6:$F$5005,$T2047,MATCH(V$10,Sales!$B$5:$F$5,0)),"")</f>
        <v>0</v>
      </c>
      <c r="W2047" s="196">
        <f>IFERROR(INDEX(Sales!$B$6:$F$5005,$T2047,MATCH(W$10,Sales!$B$5:$F$5,0)),"")</f>
        <v>0</v>
      </c>
      <c r="X2047" s="196">
        <f>IFERROR(INDEX(Sales!$B$6:$F$5005,$T2047,MATCH(X$10,Sales!$B$5:$F$5,0)),"")</f>
        <v>0</v>
      </c>
      <c r="Y2047" s="220">
        <f>IFERROR(INDEX(Sales!$B$6:$F$5005,$T2047,MATCH(Y$10,Sales!$B$5:$F$5,0)),"")</f>
        <v>0</v>
      </c>
      <c r="Z2047" s="201"/>
      <c r="AA2047" s="201"/>
      <c r="AB2047" s="201" t="str">
        <f t="shared" si="192"/>
        <v>No</v>
      </c>
      <c r="AC2047" s="201" t="str">
        <f t="shared" si="193"/>
        <v/>
      </c>
      <c r="AD2047" s="201" t="str">
        <f t="shared" si="191"/>
        <v/>
      </c>
      <c r="AE2047" s="202" t="str">
        <f t="shared" si="194"/>
        <v/>
      </c>
      <c r="AF2047" s="202" t="str">
        <f t="shared" si="195"/>
        <v/>
      </c>
      <c r="AG2047" s="202" t="str">
        <f t="shared" si="196"/>
        <v/>
      </c>
      <c r="AH2047" s="202"/>
      <c r="AI2047" s="1"/>
      <c r="AJ2047" s="217"/>
      <c r="AK2047" s="217"/>
      <c r="AL2047" s="217"/>
      <c r="AM2047" s="217"/>
      <c r="AO2047" s="217"/>
    </row>
    <row r="2048" spans="20:41" x14ac:dyDescent="0.25">
      <c r="T2048" s="200">
        <v>2038</v>
      </c>
      <c r="U2048" s="197">
        <f>IFERROR(INDEX(Sales!$B$6:$F$5005,$T2048,MATCH(U$10,Sales!$B$5:$F$5,0)),"")</f>
        <v>0</v>
      </c>
      <c r="V2048" s="196">
        <f>IFERROR(INDEX(Sales!$B$6:$F$5005,$T2048,MATCH(V$10,Sales!$B$5:$F$5,0)),"")</f>
        <v>0</v>
      </c>
      <c r="W2048" s="196">
        <f>IFERROR(INDEX(Sales!$B$6:$F$5005,$T2048,MATCH(W$10,Sales!$B$5:$F$5,0)),"")</f>
        <v>0</v>
      </c>
      <c r="X2048" s="196">
        <f>IFERROR(INDEX(Sales!$B$6:$F$5005,$T2048,MATCH(X$10,Sales!$B$5:$F$5,0)),"")</f>
        <v>0</v>
      </c>
      <c r="Y2048" s="220">
        <f>IFERROR(INDEX(Sales!$B$6:$F$5005,$T2048,MATCH(Y$10,Sales!$B$5:$F$5,0)),"")</f>
        <v>0</v>
      </c>
      <c r="Z2048" s="201"/>
      <c r="AA2048" s="201"/>
      <c r="AB2048" s="201" t="str">
        <f t="shared" si="192"/>
        <v>No</v>
      </c>
      <c r="AC2048" s="201" t="str">
        <f t="shared" si="193"/>
        <v/>
      </c>
      <c r="AD2048" s="201" t="str">
        <f t="shared" si="191"/>
        <v/>
      </c>
      <c r="AE2048" s="202" t="str">
        <f t="shared" si="194"/>
        <v/>
      </c>
      <c r="AF2048" s="202" t="str">
        <f t="shared" si="195"/>
        <v/>
      </c>
      <c r="AG2048" s="202" t="str">
        <f t="shared" si="196"/>
        <v/>
      </c>
      <c r="AH2048" s="202"/>
      <c r="AI2048" s="1"/>
      <c r="AJ2048" s="217"/>
      <c r="AK2048" s="217"/>
      <c r="AL2048" s="217"/>
      <c r="AM2048" s="217"/>
      <c r="AO2048" s="217"/>
    </row>
    <row r="2049" spans="20:41" x14ac:dyDescent="0.25">
      <c r="T2049" s="200">
        <v>2039</v>
      </c>
      <c r="U2049" s="197">
        <f>IFERROR(INDEX(Sales!$B$6:$F$5005,$T2049,MATCH(U$10,Sales!$B$5:$F$5,0)),"")</f>
        <v>0</v>
      </c>
      <c r="V2049" s="196">
        <f>IFERROR(INDEX(Sales!$B$6:$F$5005,$T2049,MATCH(V$10,Sales!$B$5:$F$5,0)),"")</f>
        <v>0</v>
      </c>
      <c r="W2049" s="196">
        <f>IFERROR(INDEX(Sales!$B$6:$F$5005,$T2049,MATCH(W$10,Sales!$B$5:$F$5,0)),"")</f>
        <v>0</v>
      </c>
      <c r="X2049" s="196">
        <f>IFERROR(INDEX(Sales!$B$6:$F$5005,$T2049,MATCH(X$10,Sales!$B$5:$F$5,0)),"")</f>
        <v>0</v>
      </c>
      <c r="Y2049" s="220">
        <f>IFERROR(INDEX(Sales!$B$6:$F$5005,$T2049,MATCH(Y$10,Sales!$B$5:$F$5,0)),"")</f>
        <v>0</v>
      </c>
      <c r="Z2049" s="201"/>
      <c r="AA2049" s="201"/>
      <c r="AB2049" s="201" t="str">
        <f t="shared" si="192"/>
        <v>No</v>
      </c>
      <c r="AC2049" s="201" t="str">
        <f t="shared" si="193"/>
        <v/>
      </c>
      <c r="AD2049" s="201" t="str">
        <f t="shared" si="191"/>
        <v/>
      </c>
      <c r="AE2049" s="202" t="str">
        <f t="shared" si="194"/>
        <v/>
      </c>
      <c r="AF2049" s="202" t="str">
        <f t="shared" si="195"/>
        <v/>
      </c>
      <c r="AG2049" s="202" t="str">
        <f t="shared" si="196"/>
        <v/>
      </c>
      <c r="AH2049" s="202"/>
      <c r="AI2049" s="1"/>
      <c r="AJ2049" s="217"/>
      <c r="AK2049" s="217"/>
      <c r="AL2049" s="217"/>
      <c r="AM2049" s="217"/>
      <c r="AO2049" s="217"/>
    </row>
    <row r="2050" spans="20:41" x14ac:dyDescent="0.25">
      <c r="T2050" s="200">
        <v>2040</v>
      </c>
      <c r="U2050" s="197">
        <f>IFERROR(INDEX(Sales!$B$6:$F$5005,$T2050,MATCH(U$10,Sales!$B$5:$F$5,0)),"")</f>
        <v>0</v>
      </c>
      <c r="V2050" s="196">
        <f>IFERROR(INDEX(Sales!$B$6:$F$5005,$T2050,MATCH(V$10,Sales!$B$5:$F$5,0)),"")</f>
        <v>0</v>
      </c>
      <c r="W2050" s="196">
        <f>IFERROR(INDEX(Sales!$B$6:$F$5005,$T2050,MATCH(W$10,Sales!$B$5:$F$5,0)),"")</f>
        <v>0</v>
      </c>
      <c r="X2050" s="196">
        <f>IFERROR(INDEX(Sales!$B$6:$F$5005,$T2050,MATCH(X$10,Sales!$B$5:$F$5,0)),"")</f>
        <v>0</v>
      </c>
      <c r="Y2050" s="220">
        <f>IFERROR(INDEX(Sales!$B$6:$F$5005,$T2050,MATCH(Y$10,Sales!$B$5:$F$5,0)),"")</f>
        <v>0</v>
      </c>
      <c r="Z2050" s="201"/>
      <c r="AA2050" s="201"/>
      <c r="AB2050" s="201" t="str">
        <f t="shared" si="192"/>
        <v>No</v>
      </c>
      <c r="AC2050" s="201" t="str">
        <f t="shared" si="193"/>
        <v/>
      </c>
      <c r="AD2050" s="201" t="str">
        <f t="shared" si="191"/>
        <v/>
      </c>
      <c r="AE2050" s="202" t="str">
        <f t="shared" si="194"/>
        <v/>
      </c>
      <c r="AF2050" s="202" t="str">
        <f t="shared" si="195"/>
        <v/>
      </c>
      <c r="AG2050" s="202" t="str">
        <f t="shared" si="196"/>
        <v/>
      </c>
      <c r="AH2050" s="202"/>
      <c r="AI2050" s="1"/>
      <c r="AJ2050" s="217"/>
      <c r="AK2050" s="217"/>
      <c r="AL2050" s="217"/>
      <c r="AM2050" s="217"/>
      <c r="AO2050" s="217"/>
    </row>
    <row r="2051" spans="20:41" x14ac:dyDescent="0.25">
      <c r="T2051" s="200">
        <v>2041</v>
      </c>
      <c r="U2051" s="197">
        <f>IFERROR(INDEX(Sales!$B$6:$F$5005,$T2051,MATCH(U$10,Sales!$B$5:$F$5,0)),"")</f>
        <v>0</v>
      </c>
      <c r="V2051" s="196">
        <f>IFERROR(INDEX(Sales!$B$6:$F$5005,$T2051,MATCH(V$10,Sales!$B$5:$F$5,0)),"")</f>
        <v>0</v>
      </c>
      <c r="W2051" s="196">
        <f>IFERROR(INDEX(Sales!$B$6:$F$5005,$T2051,MATCH(W$10,Sales!$B$5:$F$5,0)),"")</f>
        <v>0</v>
      </c>
      <c r="X2051" s="196">
        <f>IFERROR(INDEX(Sales!$B$6:$F$5005,$T2051,MATCH(X$10,Sales!$B$5:$F$5,0)),"")</f>
        <v>0</v>
      </c>
      <c r="Y2051" s="220">
        <f>IFERROR(INDEX(Sales!$B$6:$F$5005,$T2051,MATCH(Y$10,Sales!$B$5:$F$5,0)),"")</f>
        <v>0</v>
      </c>
      <c r="Z2051" s="201"/>
      <c r="AA2051" s="201"/>
      <c r="AB2051" s="201" t="str">
        <f t="shared" si="192"/>
        <v>No</v>
      </c>
      <c r="AC2051" s="201" t="str">
        <f t="shared" si="193"/>
        <v/>
      </c>
      <c r="AD2051" s="201" t="str">
        <f t="shared" si="191"/>
        <v/>
      </c>
      <c r="AE2051" s="202" t="str">
        <f t="shared" si="194"/>
        <v/>
      </c>
      <c r="AF2051" s="202" t="str">
        <f t="shared" si="195"/>
        <v/>
      </c>
      <c r="AG2051" s="202" t="str">
        <f t="shared" si="196"/>
        <v/>
      </c>
      <c r="AH2051" s="202"/>
      <c r="AI2051" s="1"/>
      <c r="AJ2051" s="217"/>
      <c r="AK2051" s="217"/>
      <c r="AL2051" s="217"/>
      <c r="AM2051" s="217"/>
      <c r="AO2051" s="217"/>
    </row>
    <row r="2052" spans="20:41" x14ac:dyDescent="0.25">
      <c r="T2052" s="200">
        <v>2042</v>
      </c>
      <c r="U2052" s="197">
        <f>IFERROR(INDEX(Sales!$B$6:$F$5005,$T2052,MATCH(U$10,Sales!$B$5:$F$5,0)),"")</f>
        <v>0</v>
      </c>
      <c r="V2052" s="196">
        <f>IFERROR(INDEX(Sales!$B$6:$F$5005,$T2052,MATCH(V$10,Sales!$B$5:$F$5,0)),"")</f>
        <v>0</v>
      </c>
      <c r="W2052" s="196">
        <f>IFERROR(INDEX(Sales!$B$6:$F$5005,$T2052,MATCH(W$10,Sales!$B$5:$F$5,0)),"")</f>
        <v>0</v>
      </c>
      <c r="X2052" s="196">
        <f>IFERROR(INDEX(Sales!$B$6:$F$5005,$T2052,MATCH(X$10,Sales!$B$5:$F$5,0)),"")</f>
        <v>0</v>
      </c>
      <c r="Y2052" s="220">
        <f>IFERROR(INDEX(Sales!$B$6:$F$5005,$T2052,MATCH(Y$10,Sales!$B$5:$F$5,0)),"")</f>
        <v>0</v>
      </c>
      <c r="Z2052" s="201"/>
      <c r="AA2052" s="201"/>
      <c r="AB2052" s="201" t="str">
        <f t="shared" si="192"/>
        <v>No</v>
      </c>
      <c r="AC2052" s="201" t="str">
        <f t="shared" si="193"/>
        <v/>
      </c>
      <c r="AD2052" s="201" t="str">
        <f t="shared" si="191"/>
        <v/>
      </c>
      <c r="AE2052" s="202" t="str">
        <f t="shared" si="194"/>
        <v/>
      </c>
      <c r="AF2052" s="202" t="str">
        <f t="shared" si="195"/>
        <v/>
      </c>
      <c r="AG2052" s="202" t="str">
        <f t="shared" si="196"/>
        <v/>
      </c>
      <c r="AH2052" s="202"/>
      <c r="AI2052" s="1"/>
      <c r="AJ2052" s="217"/>
      <c r="AK2052" s="217"/>
      <c r="AL2052" s="217"/>
      <c r="AM2052" s="217"/>
      <c r="AO2052" s="217"/>
    </row>
    <row r="2053" spans="20:41" x14ac:dyDescent="0.25">
      <c r="T2053" s="200">
        <v>2043</v>
      </c>
      <c r="U2053" s="197">
        <f>IFERROR(INDEX(Sales!$B$6:$F$5005,$T2053,MATCH(U$10,Sales!$B$5:$F$5,0)),"")</f>
        <v>0</v>
      </c>
      <c r="V2053" s="196">
        <f>IFERROR(INDEX(Sales!$B$6:$F$5005,$T2053,MATCH(V$10,Sales!$B$5:$F$5,0)),"")</f>
        <v>0</v>
      </c>
      <c r="W2053" s="196">
        <f>IFERROR(INDEX(Sales!$B$6:$F$5005,$T2053,MATCH(W$10,Sales!$B$5:$F$5,0)),"")</f>
        <v>0</v>
      </c>
      <c r="X2053" s="196">
        <f>IFERROR(INDEX(Sales!$B$6:$F$5005,$T2053,MATCH(X$10,Sales!$B$5:$F$5,0)),"")</f>
        <v>0</v>
      </c>
      <c r="Y2053" s="220">
        <f>IFERROR(INDEX(Sales!$B$6:$F$5005,$T2053,MATCH(Y$10,Sales!$B$5:$F$5,0)),"")</f>
        <v>0</v>
      </c>
      <c r="Z2053" s="201"/>
      <c r="AA2053" s="201"/>
      <c r="AB2053" s="201" t="str">
        <f t="shared" si="192"/>
        <v>No</v>
      </c>
      <c r="AC2053" s="201" t="str">
        <f t="shared" si="193"/>
        <v/>
      </c>
      <c r="AD2053" s="201" t="str">
        <f t="shared" si="191"/>
        <v/>
      </c>
      <c r="AE2053" s="202" t="str">
        <f t="shared" si="194"/>
        <v/>
      </c>
      <c r="AF2053" s="202" t="str">
        <f t="shared" si="195"/>
        <v/>
      </c>
      <c r="AG2053" s="202" t="str">
        <f t="shared" si="196"/>
        <v/>
      </c>
      <c r="AH2053" s="202"/>
      <c r="AI2053" s="1"/>
      <c r="AJ2053" s="217"/>
      <c r="AK2053" s="217"/>
      <c r="AL2053" s="217"/>
      <c r="AM2053" s="217"/>
      <c r="AO2053" s="217"/>
    </row>
    <row r="2054" spans="20:41" x14ac:dyDescent="0.25">
      <c r="T2054" s="200">
        <v>2044</v>
      </c>
      <c r="U2054" s="197">
        <f>IFERROR(INDEX(Sales!$B$6:$F$5005,$T2054,MATCH(U$10,Sales!$B$5:$F$5,0)),"")</f>
        <v>0</v>
      </c>
      <c r="V2054" s="196">
        <f>IFERROR(INDEX(Sales!$B$6:$F$5005,$T2054,MATCH(V$10,Sales!$B$5:$F$5,0)),"")</f>
        <v>0</v>
      </c>
      <c r="W2054" s="196">
        <f>IFERROR(INDEX(Sales!$B$6:$F$5005,$T2054,MATCH(W$10,Sales!$B$5:$F$5,0)),"")</f>
        <v>0</v>
      </c>
      <c r="X2054" s="196">
        <f>IFERROR(INDEX(Sales!$B$6:$F$5005,$T2054,MATCH(X$10,Sales!$B$5:$F$5,0)),"")</f>
        <v>0</v>
      </c>
      <c r="Y2054" s="220">
        <f>IFERROR(INDEX(Sales!$B$6:$F$5005,$T2054,MATCH(Y$10,Sales!$B$5:$F$5,0)),"")</f>
        <v>0</v>
      </c>
      <c r="Z2054" s="201"/>
      <c r="AA2054" s="201"/>
      <c r="AB2054" s="201" t="str">
        <f t="shared" si="192"/>
        <v>No</v>
      </c>
      <c r="AC2054" s="201" t="str">
        <f t="shared" si="193"/>
        <v/>
      </c>
      <c r="AD2054" s="201" t="str">
        <f t="shared" si="191"/>
        <v/>
      </c>
      <c r="AE2054" s="202" t="str">
        <f t="shared" si="194"/>
        <v/>
      </c>
      <c r="AF2054" s="202" t="str">
        <f t="shared" si="195"/>
        <v/>
      </c>
      <c r="AG2054" s="202" t="str">
        <f t="shared" si="196"/>
        <v/>
      </c>
      <c r="AH2054" s="202"/>
      <c r="AI2054" s="1"/>
      <c r="AJ2054" s="217"/>
      <c r="AK2054" s="217"/>
      <c r="AL2054" s="217"/>
      <c r="AM2054" s="217"/>
      <c r="AO2054" s="217"/>
    </row>
    <row r="2055" spans="20:41" x14ac:dyDescent="0.25">
      <c r="T2055" s="200">
        <v>2045</v>
      </c>
      <c r="U2055" s="197">
        <f>IFERROR(INDEX(Sales!$B$6:$F$5005,$T2055,MATCH(U$10,Sales!$B$5:$F$5,0)),"")</f>
        <v>0</v>
      </c>
      <c r="V2055" s="196">
        <f>IFERROR(INDEX(Sales!$B$6:$F$5005,$T2055,MATCH(V$10,Sales!$B$5:$F$5,0)),"")</f>
        <v>0</v>
      </c>
      <c r="W2055" s="196">
        <f>IFERROR(INDEX(Sales!$B$6:$F$5005,$T2055,MATCH(W$10,Sales!$B$5:$F$5,0)),"")</f>
        <v>0</v>
      </c>
      <c r="X2055" s="196">
        <f>IFERROR(INDEX(Sales!$B$6:$F$5005,$T2055,MATCH(X$10,Sales!$B$5:$F$5,0)),"")</f>
        <v>0</v>
      </c>
      <c r="Y2055" s="220">
        <f>IFERROR(INDEX(Sales!$B$6:$F$5005,$T2055,MATCH(Y$10,Sales!$B$5:$F$5,0)),"")</f>
        <v>0</v>
      </c>
      <c r="Z2055" s="201"/>
      <c r="AA2055" s="201"/>
      <c r="AB2055" s="201" t="str">
        <f t="shared" si="192"/>
        <v>No</v>
      </c>
      <c r="AC2055" s="201" t="str">
        <f t="shared" si="193"/>
        <v/>
      </c>
      <c r="AD2055" s="201" t="str">
        <f t="shared" si="191"/>
        <v/>
      </c>
      <c r="AE2055" s="202" t="str">
        <f t="shared" si="194"/>
        <v/>
      </c>
      <c r="AF2055" s="202" t="str">
        <f t="shared" si="195"/>
        <v/>
      </c>
      <c r="AG2055" s="202" t="str">
        <f t="shared" si="196"/>
        <v/>
      </c>
      <c r="AH2055" s="202"/>
      <c r="AI2055" s="1"/>
      <c r="AJ2055" s="217"/>
      <c r="AK2055" s="217"/>
      <c r="AL2055" s="217"/>
      <c r="AM2055" s="217"/>
      <c r="AO2055" s="217"/>
    </row>
    <row r="2056" spans="20:41" x14ac:dyDescent="0.25">
      <c r="T2056" s="200">
        <v>2046</v>
      </c>
      <c r="U2056" s="197">
        <f>IFERROR(INDEX(Sales!$B$6:$F$5005,$T2056,MATCH(U$10,Sales!$B$5:$F$5,0)),"")</f>
        <v>0</v>
      </c>
      <c r="V2056" s="196">
        <f>IFERROR(INDEX(Sales!$B$6:$F$5005,$T2056,MATCH(V$10,Sales!$B$5:$F$5,0)),"")</f>
        <v>0</v>
      </c>
      <c r="W2056" s="196">
        <f>IFERROR(INDEX(Sales!$B$6:$F$5005,$T2056,MATCH(W$10,Sales!$B$5:$F$5,0)),"")</f>
        <v>0</v>
      </c>
      <c r="X2056" s="196">
        <f>IFERROR(INDEX(Sales!$B$6:$F$5005,$T2056,MATCH(X$10,Sales!$B$5:$F$5,0)),"")</f>
        <v>0</v>
      </c>
      <c r="Y2056" s="220">
        <f>IFERROR(INDEX(Sales!$B$6:$F$5005,$T2056,MATCH(Y$10,Sales!$B$5:$F$5,0)),"")</f>
        <v>0</v>
      </c>
      <c r="Z2056" s="201"/>
      <c r="AA2056" s="201"/>
      <c r="AB2056" s="201" t="str">
        <f t="shared" si="192"/>
        <v>No</v>
      </c>
      <c r="AC2056" s="201" t="str">
        <f t="shared" si="193"/>
        <v/>
      </c>
      <c r="AD2056" s="201" t="str">
        <f t="shared" si="191"/>
        <v/>
      </c>
      <c r="AE2056" s="202" t="str">
        <f t="shared" si="194"/>
        <v/>
      </c>
      <c r="AF2056" s="202" t="str">
        <f t="shared" si="195"/>
        <v/>
      </c>
      <c r="AG2056" s="202" t="str">
        <f t="shared" si="196"/>
        <v/>
      </c>
      <c r="AH2056" s="202"/>
      <c r="AI2056" s="1"/>
      <c r="AJ2056" s="217"/>
      <c r="AK2056" s="217"/>
      <c r="AL2056" s="217"/>
      <c r="AM2056" s="217"/>
      <c r="AO2056" s="217"/>
    </row>
    <row r="2057" spans="20:41" x14ac:dyDescent="0.25">
      <c r="T2057" s="200">
        <v>2047</v>
      </c>
      <c r="U2057" s="197">
        <f>IFERROR(INDEX(Sales!$B$6:$F$5005,$T2057,MATCH(U$10,Sales!$B$5:$F$5,0)),"")</f>
        <v>0</v>
      </c>
      <c r="V2057" s="196">
        <f>IFERROR(INDEX(Sales!$B$6:$F$5005,$T2057,MATCH(V$10,Sales!$B$5:$F$5,0)),"")</f>
        <v>0</v>
      </c>
      <c r="W2057" s="196">
        <f>IFERROR(INDEX(Sales!$B$6:$F$5005,$T2057,MATCH(W$10,Sales!$B$5:$F$5,0)),"")</f>
        <v>0</v>
      </c>
      <c r="X2057" s="196">
        <f>IFERROR(INDEX(Sales!$B$6:$F$5005,$T2057,MATCH(X$10,Sales!$B$5:$F$5,0)),"")</f>
        <v>0</v>
      </c>
      <c r="Y2057" s="220">
        <f>IFERROR(INDEX(Sales!$B$6:$F$5005,$T2057,MATCH(Y$10,Sales!$B$5:$F$5,0)),"")</f>
        <v>0</v>
      </c>
      <c r="Z2057" s="201"/>
      <c r="AA2057" s="201"/>
      <c r="AB2057" s="201" t="str">
        <f t="shared" si="192"/>
        <v>No</v>
      </c>
      <c r="AC2057" s="201" t="str">
        <f t="shared" si="193"/>
        <v/>
      </c>
      <c r="AD2057" s="201" t="str">
        <f t="shared" si="191"/>
        <v/>
      </c>
      <c r="AE2057" s="202" t="str">
        <f t="shared" si="194"/>
        <v/>
      </c>
      <c r="AF2057" s="202" t="str">
        <f t="shared" si="195"/>
        <v/>
      </c>
      <c r="AG2057" s="202" t="str">
        <f t="shared" si="196"/>
        <v/>
      </c>
      <c r="AH2057" s="202"/>
      <c r="AI2057" s="1"/>
      <c r="AJ2057" s="217"/>
      <c r="AK2057" s="217"/>
      <c r="AL2057" s="217"/>
      <c r="AM2057" s="217"/>
      <c r="AO2057" s="217"/>
    </row>
    <row r="2058" spans="20:41" x14ac:dyDescent="0.25">
      <c r="T2058" s="200">
        <v>2048</v>
      </c>
      <c r="U2058" s="197">
        <f>IFERROR(INDEX(Sales!$B$6:$F$5005,$T2058,MATCH(U$10,Sales!$B$5:$F$5,0)),"")</f>
        <v>0</v>
      </c>
      <c r="V2058" s="196">
        <f>IFERROR(INDEX(Sales!$B$6:$F$5005,$T2058,MATCH(V$10,Sales!$B$5:$F$5,0)),"")</f>
        <v>0</v>
      </c>
      <c r="W2058" s="196">
        <f>IFERROR(INDEX(Sales!$B$6:$F$5005,$T2058,MATCH(W$10,Sales!$B$5:$F$5,0)),"")</f>
        <v>0</v>
      </c>
      <c r="X2058" s="196">
        <f>IFERROR(INDEX(Sales!$B$6:$F$5005,$T2058,MATCH(X$10,Sales!$B$5:$F$5,0)),"")</f>
        <v>0</v>
      </c>
      <c r="Y2058" s="220">
        <f>IFERROR(INDEX(Sales!$B$6:$F$5005,$T2058,MATCH(Y$10,Sales!$B$5:$F$5,0)),"")</f>
        <v>0</v>
      </c>
      <c r="Z2058" s="201"/>
      <c r="AA2058" s="201"/>
      <c r="AB2058" s="201" t="str">
        <f t="shared" si="192"/>
        <v>No</v>
      </c>
      <c r="AC2058" s="201" t="str">
        <f t="shared" si="193"/>
        <v/>
      </c>
      <c r="AD2058" s="201" t="str">
        <f t="shared" si="191"/>
        <v/>
      </c>
      <c r="AE2058" s="202" t="str">
        <f t="shared" si="194"/>
        <v/>
      </c>
      <c r="AF2058" s="202" t="str">
        <f t="shared" si="195"/>
        <v/>
      </c>
      <c r="AG2058" s="202" t="str">
        <f t="shared" si="196"/>
        <v/>
      </c>
      <c r="AH2058" s="202"/>
      <c r="AI2058" s="1"/>
      <c r="AJ2058" s="217"/>
      <c r="AK2058" s="217"/>
      <c r="AL2058" s="217"/>
      <c r="AM2058" s="217"/>
      <c r="AO2058" s="217"/>
    </row>
    <row r="2059" spans="20:41" x14ac:dyDescent="0.25">
      <c r="T2059" s="200">
        <v>2049</v>
      </c>
      <c r="U2059" s="197">
        <f>IFERROR(INDEX(Sales!$B$6:$F$5005,$T2059,MATCH(U$10,Sales!$B$5:$F$5,0)),"")</f>
        <v>0</v>
      </c>
      <c r="V2059" s="196">
        <f>IFERROR(INDEX(Sales!$B$6:$F$5005,$T2059,MATCH(V$10,Sales!$B$5:$F$5,0)),"")</f>
        <v>0</v>
      </c>
      <c r="W2059" s="196">
        <f>IFERROR(INDEX(Sales!$B$6:$F$5005,$T2059,MATCH(W$10,Sales!$B$5:$F$5,0)),"")</f>
        <v>0</v>
      </c>
      <c r="X2059" s="196">
        <f>IFERROR(INDEX(Sales!$B$6:$F$5005,$T2059,MATCH(X$10,Sales!$B$5:$F$5,0)),"")</f>
        <v>0</v>
      </c>
      <c r="Y2059" s="220">
        <f>IFERROR(INDEX(Sales!$B$6:$F$5005,$T2059,MATCH(Y$10,Sales!$B$5:$F$5,0)),"")</f>
        <v>0</v>
      </c>
      <c r="Z2059" s="201"/>
      <c r="AA2059" s="201"/>
      <c r="AB2059" s="201" t="str">
        <f t="shared" si="192"/>
        <v>No</v>
      </c>
      <c r="AC2059" s="201" t="str">
        <f t="shared" si="193"/>
        <v/>
      </c>
      <c r="AD2059" s="201" t="str">
        <f t="shared" ref="AD2059:AD2122" si="197">IF($AB2059="No","",SUM($AT$10:$BE$10)/$AR$6)</f>
        <v/>
      </c>
      <c r="AE2059" s="202" t="str">
        <f t="shared" si="194"/>
        <v/>
      </c>
      <c r="AF2059" s="202" t="str">
        <f t="shared" si="195"/>
        <v/>
      </c>
      <c r="AG2059" s="202" t="str">
        <f t="shared" si="196"/>
        <v/>
      </c>
      <c r="AH2059" s="202"/>
      <c r="AI2059" s="1"/>
      <c r="AJ2059" s="217"/>
      <c r="AK2059" s="217"/>
      <c r="AL2059" s="217"/>
      <c r="AM2059" s="217"/>
      <c r="AO2059" s="217"/>
    </row>
    <row r="2060" spans="20:41" x14ac:dyDescent="0.25">
      <c r="T2060" s="200">
        <v>2050</v>
      </c>
      <c r="U2060" s="197">
        <f>IFERROR(INDEX(Sales!$B$6:$F$5005,$T2060,MATCH(U$10,Sales!$B$5:$F$5,0)),"")</f>
        <v>0</v>
      </c>
      <c r="V2060" s="196">
        <f>IFERROR(INDEX(Sales!$B$6:$F$5005,$T2060,MATCH(V$10,Sales!$B$5:$F$5,0)),"")</f>
        <v>0</v>
      </c>
      <c r="W2060" s="196">
        <f>IFERROR(INDEX(Sales!$B$6:$F$5005,$T2060,MATCH(W$10,Sales!$B$5:$F$5,0)),"")</f>
        <v>0</v>
      </c>
      <c r="X2060" s="196">
        <f>IFERROR(INDEX(Sales!$B$6:$F$5005,$T2060,MATCH(X$10,Sales!$B$5:$F$5,0)),"")</f>
        <v>0</v>
      </c>
      <c r="Y2060" s="220">
        <f>IFERROR(INDEX(Sales!$B$6:$F$5005,$T2060,MATCH(Y$10,Sales!$B$5:$F$5,0)),"")</f>
        <v>0</v>
      </c>
      <c r="Z2060" s="201"/>
      <c r="AA2060" s="201"/>
      <c r="AB2060" s="201" t="str">
        <f t="shared" ref="AB2060:AB2123" si="198">IF($U2060=0,"No","Yes")</f>
        <v>No</v>
      </c>
      <c r="AC2060" s="201" t="str">
        <f t="shared" ref="AC2060:AC2123" si="199">IFERROR(IF($AB2060="No","",$Y2060),"")</f>
        <v/>
      </c>
      <c r="AD2060" s="201" t="str">
        <f t="shared" si="197"/>
        <v/>
      </c>
      <c r="AE2060" s="202" t="str">
        <f t="shared" ref="AE2060:AE2123" si="200">IFERROR(IF($AB2060="No","",YEAR($U2060)),"")</f>
        <v/>
      </c>
      <c r="AF2060" s="202" t="str">
        <f t="shared" ref="AF2060:AF2123" si="201">IFERROR(IF($AB2060="No","",MONTH($U2060)),"")</f>
        <v/>
      </c>
      <c r="AG2060" s="202" t="str">
        <f t="shared" ref="AG2060:AG2123" si="202">IFERROR(INDEX($AJ$11:$AK$22,MATCH($AF2060,$AJ$11:$AJ$22,0),2),"")</f>
        <v/>
      </c>
      <c r="AH2060" s="202"/>
      <c r="AI2060" s="1"/>
      <c r="AJ2060" s="217"/>
      <c r="AK2060" s="217"/>
      <c r="AL2060" s="217"/>
      <c r="AM2060" s="217"/>
      <c r="AO2060" s="217"/>
    </row>
    <row r="2061" spans="20:41" x14ac:dyDescent="0.25">
      <c r="T2061" s="200">
        <v>2051</v>
      </c>
      <c r="U2061" s="197">
        <f>IFERROR(INDEX(Sales!$B$6:$F$5005,$T2061,MATCH(U$10,Sales!$B$5:$F$5,0)),"")</f>
        <v>0</v>
      </c>
      <c r="V2061" s="196">
        <f>IFERROR(INDEX(Sales!$B$6:$F$5005,$T2061,MATCH(V$10,Sales!$B$5:$F$5,0)),"")</f>
        <v>0</v>
      </c>
      <c r="W2061" s="196">
        <f>IFERROR(INDEX(Sales!$B$6:$F$5005,$T2061,MATCH(W$10,Sales!$B$5:$F$5,0)),"")</f>
        <v>0</v>
      </c>
      <c r="X2061" s="196">
        <f>IFERROR(INDEX(Sales!$B$6:$F$5005,$T2061,MATCH(X$10,Sales!$B$5:$F$5,0)),"")</f>
        <v>0</v>
      </c>
      <c r="Y2061" s="220">
        <f>IFERROR(INDEX(Sales!$B$6:$F$5005,$T2061,MATCH(Y$10,Sales!$B$5:$F$5,0)),"")</f>
        <v>0</v>
      </c>
      <c r="Z2061" s="201"/>
      <c r="AA2061" s="201"/>
      <c r="AB2061" s="201" t="str">
        <f t="shared" si="198"/>
        <v>No</v>
      </c>
      <c r="AC2061" s="201" t="str">
        <f t="shared" si="199"/>
        <v/>
      </c>
      <c r="AD2061" s="201" t="str">
        <f t="shared" si="197"/>
        <v/>
      </c>
      <c r="AE2061" s="202" t="str">
        <f t="shared" si="200"/>
        <v/>
      </c>
      <c r="AF2061" s="202" t="str">
        <f t="shared" si="201"/>
        <v/>
      </c>
      <c r="AG2061" s="202" t="str">
        <f t="shared" si="202"/>
        <v/>
      </c>
      <c r="AH2061" s="202"/>
      <c r="AI2061" s="1"/>
      <c r="AJ2061" s="217"/>
      <c r="AK2061" s="217"/>
      <c r="AL2061" s="217"/>
      <c r="AM2061" s="217"/>
      <c r="AO2061" s="217"/>
    </row>
    <row r="2062" spans="20:41" x14ac:dyDescent="0.25">
      <c r="T2062" s="200">
        <v>2052</v>
      </c>
      <c r="U2062" s="197">
        <f>IFERROR(INDEX(Sales!$B$6:$F$5005,$T2062,MATCH(U$10,Sales!$B$5:$F$5,0)),"")</f>
        <v>0</v>
      </c>
      <c r="V2062" s="196">
        <f>IFERROR(INDEX(Sales!$B$6:$F$5005,$T2062,MATCH(V$10,Sales!$B$5:$F$5,0)),"")</f>
        <v>0</v>
      </c>
      <c r="W2062" s="196">
        <f>IFERROR(INDEX(Sales!$B$6:$F$5005,$T2062,MATCH(W$10,Sales!$B$5:$F$5,0)),"")</f>
        <v>0</v>
      </c>
      <c r="X2062" s="196">
        <f>IFERROR(INDEX(Sales!$B$6:$F$5005,$T2062,MATCH(X$10,Sales!$B$5:$F$5,0)),"")</f>
        <v>0</v>
      </c>
      <c r="Y2062" s="220">
        <f>IFERROR(INDEX(Sales!$B$6:$F$5005,$T2062,MATCH(Y$10,Sales!$B$5:$F$5,0)),"")</f>
        <v>0</v>
      </c>
      <c r="Z2062" s="201"/>
      <c r="AA2062" s="201"/>
      <c r="AB2062" s="201" t="str">
        <f t="shared" si="198"/>
        <v>No</v>
      </c>
      <c r="AC2062" s="201" t="str">
        <f t="shared" si="199"/>
        <v/>
      </c>
      <c r="AD2062" s="201" t="str">
        <f t="shared" si="197"/>
        <v/>
      </c>
      <c r="AE2062" s="202" t="str">
        <f t="shared" si="200"/>
        <v/>
      </c>
      <c r="AF2062" s="202" t="str">
        <f t="shared" si="201"/>
        <v/>
      </c>
      <c r="AG2062" s="202" t="str">
        <f t="shared" si="202"/>
        <v/>
      </c>
      <c r="AH2062" s="202"/>
      <c r="AI2062" s="1"/>
      <c r="AJ2062" s="217"/>
      <c r="AK2062" s="217"/>
      <c r="AL2062" s="217"/>
      <c r="AM2062" s="217"/>
      <c r="AO2062" s="217"/>
    </row>
    <row r="2063" spans="20:41" x14ac:dyDescent="0.25">
      <c r="T2063" s="200">
        <v>2053</v>
      </c>
      <c r="U2063" s="197">
        <f>IFERROR(INDEX(Sales!$B$6:$F$5005,$T2063,MATCH(U$10,Sales!$B$5:$F$5,0)),"")</f>
        <v>0</v>
      </c>
      <c r="V2063" s="196">
        <f>IFERROR(INDEX(Sales!$B$6:$F$5005,$T2063,MATCH(V$10,Sales!$B$5:$F$5,0)),"")</f>
        <v>0</v>
      </c>
      <c r="W2063" s="196">
        <f>IFERROR(INDEX(Sales!$B$6:$F$5005,$T2063,MATCH(W$10,Sales!$B$5:$F$5,0)),"")</f>
        <v>0</v>
      </c>
      <c r="X2063" s="196">
        <f>IFERROR(INDEX(Sales!$B$6:$F$5005,$T2063,MATCH(X$10,Sales!$B$5:$F$5,0)),"")</f>
        <v>0</v>
      </c>
      <c r="Y2063" s="220">
        <f>IFERROR(INDEX(Sales!$B$6:$F$5005,$T2063,MATCH(Y$10,Sales!$B$5:$F$5,0)),"")</f>
        <v>0</v>
      </c>
      <c r="Z2063" s="201"/>
      <c r="AA2063" s="201"/>
      <c r="AB2063" s="201" t="str">
        <f t="shared" si="198"/>
        <v>No</v>
      </c>
      <c r="AC2063" s="201" t="str">
        <f t="shared" si="199"/>
        <v/>
      </c>
      <c r="AD2063" s="201" t="str">
        <f t="shared" si="197"/>
        <v/>
      </c>
      <c r="AE2063" s="202" t="str">
        <f t="shared" si="200"/>
        <v/>
      </c>
      <c r="AF2063" s="202" t="str">
        <f t="shared" si="201"/>
        <v/>
      </c>
      <c r="AG2063" s="202" t="str">
        <f t="shared" si="202"/>
        <v/>
      </c>
      <c r="AH2063" s="202"/>
      <c r="AI2063" s="1"/>
      <c r="AJ2063" s="217"/>
      <c r="AK2063" s="217"/>
      <c r="AL2063" s="217"/>
      <c r="AM2063" s="217"/>
      <c r="AO2063" s="217"/>
    </row>
    <row r="2064" spans="20:41" x14ac:dyDescent="0.25">
      <c r="T2064" s="200">
        <v>2054</v>
      </c>
      <c r="U2064" s="197">
        <f>IFERROR(INDEX(Sales!$B$6:$F$5005,$T2064,MATCH(U$10,Sales!$B$5:$F$5,0)),"")</f>
        <v>0</v>
      </c>
      <c r="V2064" s="196">
        <f>IFERROR(INDEX(Sales!$B$6:$F$5005,$T2064,MATCH(V$10,Sales!$B$5:$F$5,0)),"")</f>
        <v>0</v>
      </c>
      <c r="W2064" s="196">
        <f>IFERROR(INDEX(Sales!$B$6:$F$5005,$T2064,MATCH(W$10,Sales!$B$5:$F$5,0)),"")</f>
        <v>0</v>
      </c>
      <c r="X2064" s="196">
        <f>IFERROR(INDEX(Sales!$B$6:$F$5005,$T2064,MATCH(X$10,Sales!$B$5:$F$5,0)),"")</f>
        <v>0</v>
      </c>
      <c r="Y2064" s="220">
        <f>IFERROR(INDEX(Sales!$B$6:$F$5005,$T2064,MATCH(Y$10,Sales!$B$5:$F$5,0)),"")</f>
        <v>0</v>
      </c>
      <c r="Z2064" s="201"/>
      <c r="AA2064" s="201"/>
      <c r="AB2064" s="201" t="str">
        <f t="shared" si="198"/>
        <v>No</v>
      </c>
      <c r="AC2064" s="201" t="str">
        <f t="shared" si="199"/>
        <v/>
      </c>
      <c r="AD2064" s="201" t="str">
        <f t="shared" si="197"/>
        <v/>
      </c>
      <c r="AE2064" s="202" t="str">
        <f t="shared" si="200"/>
        <v/>
      </c>
      <c r="AF2064" s="202" t="str">
        <f t="shared" si="201"/>
        <v/>
      </c>
      <c r="AG2064" s="202" t="str">
        <f t="shared" si="202"/>
        <v/>
      </c>
      <c r="AH2064" s="202"/>
      <c r="AI2064" s="1"/>
      <c r="AJ2064" s="217"/>
      <c r="AK2064" s="217"/>
      <c r="AL2064" s="217"/>
      <c r="AM2064" s="217"/>
      <c r="AO2064" s="217"/>
    </row>
    <row r="2065" spans="20:41" x14ac:dyDescent="0.25">
      <c r="T2065" s="200">
        <v>2055</v>
      </c>
      <c r="U2065" s="197">
        <f>IFERROR(INDEX(Sales!$B$6:$F$5005,$T2065,MATCH(U$10,Sales!$B$5:$F$5,0)),"")</f>
        <v>0</v>
      </c>
      <c r="V2065" s="196">
        <f>IFERROR(INDEX(Sales!$B$6:$F$5005,$T2065,MATCH(V$10,Sales!$B$5:$F$5,0)),"")</f>
        <v>0</v>
      </c>
      <c r="W2065" s="196">
        <f>IFERROR(INDEX(Sales!$B$6:$F$5005,$T2065,MATCH(W$10,Sales!$B$5:$F$5,0)),"")</f>
        <v>0</v>
      </c>
      <c r="X2065" s="196">
        <f>IFERROR(INDEX(Sales!$B$6:$F$5005,$T2065,MATCH(X$10,Sales!$B$5:$F$5,0)),"")</f>
        <v>0</v>
      </c>
      <c r="Y2065" s="220">
        <f>IFERROR(INDEX(Sales!$B$6:$F$5005,$T2065,MATCH(Y$10,Sales!$B$5:$F$5,0)),"")</f>
        <v>0</v>
      </c>
      <c r="Z2065" s="201"/>
      <c r="AA2065" s="201"/>
      <c r="AB2065" s="201" t="str">
        <f t="shared" si="198"/>
        <v>No</v>
      </c>
      <c r="AC2065" s="201" t="str">
        <f t="shared" si="199"/>
        <v/>
      </c>
      <c r="AD2065" s="201" t="str">
        <f t="shared" si="197"/>
        <v/>
      </c>
      <c r="AE2065" s="202" t="str">
        <f t="shared" si="200"/>
        <v/>
      </c>
      <c r="AF2065" s="202" t="str">
        <f t="shared" si="201"/>
        <v/>
      </c>
      <c r="AG2065" s="202" t="str">
        <f t="shared" si="202"/>
        <v/>
      </c>
      <c r="AH2065" s="202"/>
      <c r="AI2065" s="1"/>
      <c r="AJ2065" s="217"/>
      <c r="AK2065" s="217"/>
      <c r="AL2065" s="217"/>
      <c r="AM2065" s="217"/>
      <c r="AO2065" s="217"/>
    </row>
    <row r="2066" spans="20:41" x14ac:dyDescent="0.25">
      <c r="T2066" s="200">
        <v>2056</v>
      </c>
      <c r="U2066" s="197">
        <f>IFERROR(INDEX(Sales!$B$6:$F$5005,$T2066,MATCH(U$10,Sales!$B$5:$F$5,0)),"")</f>
        <v>0</v>
      </c>
      <c r="V2066" s="196">
        <f>IFERROR(INDEX(Sales!$B$6:$F$5005,$T2066,MATCH(V$10,Sales!$B$5:$F$5,0)),"")</f>
        <v>0</v>
      </c>
      <c r="W2066" s="196">
        <f>IFERROR(INDEX(Sales!$B$6:$F$5005,$T2066,MATCH(W$10,Sales!$B$5:$F$5,0)),"")</f>
        <v>0</v>
      </c>
      <c r="X2066" s="196">
        <f>IFERROR(INDEX(Sales!$B$6:$F$5005,$T2066,MATCH(X$10,Sales!$B$5:$F$5,0)),"")</f>
        <v>0</v>
      </c>
      <c r="Y2066" s="220">
        <f>IFERROR(INDEX(Sales!$B$6:$F$5005,$T2066,MATCH(Y$10,Sales!$B$5:$F$5,0)),"")</f>
        <v>0</v>
      </c>
      <c r="Z2066" s="201"/>
      <c r="AA2066" s="201"/>
      <c r="AB2066" s="201" t="str">
        <f t="shared" si="198"/>
        <v>No</v>
      </c>
      <c r="AC2066" s="201" t="str">
        <f t="shared" si="199"/>
        <v/>
      </c>
      <c r="AD2066" s="201" t="str">
        <f t="shared" si="197"/>
        <v/>
      </c>
      <c r="AE2066" s="202" t="str">
        <f t="shared" si="200"/>
        <v/>
      </c>
      <c r="AF2066" s="202" t="str">
        <f t="shared" si="201"/>
        <v/>
      </c>
      <c r="AG2066" s="202" t="str">
        <f t="shared" si="202"/>
        <v/>
      </c>
      <c r="AH2066" s="202"/>
      <c r="AI2066" s="1"/>
      <c r="AJ2066" s="217"/>
      <c r="AK2066" s="217"/>
      <c r="AL2066" s="217"/>
      <c r="AM2066" s="217"/>
      <c r="AO2066" s="217"/>
    </row>
    <row r="2067" spans="20:41" x14ac:dyDescent="0.25">
      <c r="T2067" s="200">
        <v>2057</v>
      </c>
      <c r="U2067" s="197">
        <f>IFERROR(INDEX(Sales!$B$6:$F$5005,$T2067,MATCH(U$10,Sales!$B$5:$F$5,0)),"")</f>
        <v>0</v>
      </c>
      <c r="V2067" s="196">
        <f>IFERROR(INDEX(Sales!$B$6:$F$5005,$T2067,MATCH(V$10,Sales!$B$5:$F$5,0)),"")</f>
        <v>0</v>
      </c>
      <c r="W2067" s="196">
        <f>IFERROR(INDEX(Sales!$B$6:$F$5005,$T2067,MATCH(W$10,Sales!$B$5:$F$5,0)),"")</f>
        <v>0</v>
      </c>
      <c r="X2067" s="196">
        <f>IFERROR(INDEX(Sales!$B$6:$F$5005,$T2067,MATCH(X$10,Sales!$B$5:$F$5,0)),"")</f>
        <v>0</v>
      </c>
      <c r="Y2067" s="220">
        <f>IFERROR(INDEX(Sales!$B$6:$F$5005,$T2067,MATCH(Y$10,Sales!$B$5:$F$5,0)),"")</f>
        <v>0</v>
      </c>
      <c r="Z2067" s="201"/>
      <c r="AA2067" s="201"/>
      <c r="AB2067" s="201" t="str">
        <f t="shared" si="198"/>
        <v>No</v>
      </c>
      <c r="AC2067" s="201" t="str">
        <f t="shared" si="199"/>
        <v/>
      </c>
      <c r="AD2067" s="201" t="str">
        <f t="shared" si="197"/>
        <v/>
      </c>
      <c r="AE2067" s="202" t="str">
        <f t="shared" si="200"/>
        <v/>
      </c>
      <c r="AF2067" s="202" t="str">
        <f t="shared" si="201"/>
        <v/>
      </c>
      <c r="AG2067" s="202" t="str">
        <f t="shared" si="202"/>
        <v/>
      </c>
      <c r="AH2067" s="202"/>
      <c r="AI2067" s="1"/>
      <c r="AJ2067" s="217"/>
      <c r="AK2067" s="217"/>
      <c r="AL2067" s="217"/>
      <c r="AM2067" s="217"/>
      <c r="AO2067" s="217"/>
    </row>
    <row r="2068" spans="20:41" x14ac:dyDescent="0.25">
      <c r="T2068" s="200">
        <v>2058</v>
      </c>
      <c r="U2068" s="197">
        <f>IFERROR(INDEX(Sales!$B$6:$F$5005,$T2068,MATCH(U$10,Sales!$B$5:$F$5,0)),"")</f>
        <v>0</v>
      </c>
      <c r="V2068" s="196">
        <f>IFERROR(INDEX(Sales!$B$6:$F$5005,$T2068,MATCH(V$10,Sales!$B$5:$F$5,0)),"")</f>
        <v>0</v>
      </c>
      <c r="W2068" s="196">
        <f>IFERROR(INDEX(Sales!$B$6:$F$5005,$T2068,MATCH(W$10,Sales!$B$5:$F$5,0)),"")</f>
        <v>0</v>
      </c>
      <c r="X2068" s="196">
        <f>IFERROR(INDEX(Sales!$B$6:$F$5005,$T2068,MATCH(X$10,Sales!$B$5:$F$5,0)),"")</f>
        <v>0</v>
      </c>
      <c r="Y2068" s="220">
        <f>IFERROR(INDEX(Sales!$B$6:$F$5005,$T2068,MATCH(Y$10,Sales!$B$5:$F$5,0)),"")</f>
        <v>0</v>
      </c>
      <c r="Z2068" s="201"/>
      <c r="AA2068" s="201"/>
      <c r="AB2068" s="201" t="str">
        <f t="shared" si="198"/>
        <v>No</v>
      </c>
      <c r="AC2068" s="201" t="str">
        <f t="shared" si="199"/>
        <v/>
      </c>
      <c r="AD2068" s="201" t="str">
        <f t="shared" si="197"/>
        <v/>
      </c>
      <c r="AE2068" s="202" t="str">
        <f t="shared" si="200"/>
        <v/>
      </c>
      <c r="AF2068" s="202" t="str">
        <f t="shared" si="201"/>
        <v/>
      </c>
      <c r="AG2068" s="202" t="str">
        <f t="shared" si="202"/>
        <v/>
      </c>
      <c r="AH2068" s="202"/>
      <c r="AI2068" s="1"/>
      <c r="AJ2068" s="217"/>
      <c r="AK2068" s="217"/>
      <c r="AL2068" s="217"/>
      <c r="AM2068" s="217"/>
      <c r="AO2068" s="217"/>
    </row>
    <row r="2069" spans="20:41" x14ac:dyDescent="0.25">
      <c r="T2069" s="200">
        <v>2059</v>
      </c>
      <c r="U2069" s="197">
        <f>IFERROR(INDEX(Sales!$B$6:$F$5005,$T2069,MATCH(U$10,Sales!$B$5:$F$5,0)),"")</f>
        <v>0</v>
      </c>
      <c r="V2069" s="196">
        <f>IFERROR(INDEX(Sales!$B$6:$F$5005,$T2069,MATCH(V$10,Sales!$B$5:$F$5,0)),"")</f>
        <v>0</v>
      </c>
      <c r="W2069" s="196">
        <f>IFERROR(INDEX(Sales!$B$6:$F$5005,$T2069,MATCH(W$10,Sales!$B$5:$F$5,0)),"")</f>
        <v>0</v>
      </c>
      <c r="X2069" s="196">
        <f>IFERROR(INDEX(Sales!$B$6:$F$5005,$T2069,MATCH(X$10,Sales!$B$5:$F$5,0)),"")</f>
        <v>0</v>
      </c>
      <c r="Y2069" s="220">
        <f>IFERROR(INDEX(Sales!$B$6:$F$5005,$T2069,MATCH(Y$10,Sales!$B$5:$F$5,0)),"")</f>
        <v>0</v>
      </c>
      <c r="Z2069" s="201"/>
      <c r="AA2069" s="201"/>
      <c r="AB2069" s="201" t="str">
        <f t="shared" si="198"/>
        <v>No</v>
      </c>
      <c r="AC2069" s="201" t="str">
        <f t="shared" si="199"/>
        <v/>
      </c>
      <c r="AD2069" s="201" t="str">
        <f t="shared" si="197"/>
        <v/>
      </c>
      <c r="AE2069" s="202" t="str">
        <f t="shared" si="200"/>
        <v/>
      </c>
      <c r="AF2069" s="202" t="str">
        <f t="shared" si="201"/>
        <v/>
      </c>
      <c r="AG2069" s="202" t="str">
        <f t="shared" si="202"/>
        <v/>
      </c>
      <c r="AH2069" s="202"/>
      <c r="AI2069" s="1"/>
      <c r="AJ2069" s="217"/>
      <c r="AK2069" s="217"/>
      <c r="AL2069" s="217"/>
      <c r="AM2069" s="217"/>
      <c r="AO2069" s="217"/>
    </row>
    <row r="2070" spans="20:41" x14ac:dyDescent="0.25">
      <c r="T2070" s="200">
        <v>2060</v>
      </c>
      <c r="U2070" s="197">
        <f>IFERROR(INDEX(Sales!$B$6:$F$5005,$T2070,MATCH(U$10,Sales!$B$5:$F$5,0)),"")</f>
        <v>0</v>
      </c>
      <c r="V2070" s="196">
        <f>IFERROR(INDEX(Sales!$B$6:$F$5005,$T2070,MATCH(V$10,Sales!$B$5:$F$5,0)),"")</f>
        <v>0</v>
      </c>
      <c r="W2070" s="196">
        <f>IFERROR(INDEX(Sales!$B$6:$F$5005,$T2070,MATCH(W$10,Sales!$B$5:$F$5,0)),"")</f>
        <v>0</v>
      </c>
      <c r="X2070" s="196">
        <f>IFERROR(INDEX(Sales!$B$6:$F$5005,$T2070,MATCH(X$10,Sales!$B$5:$F$5,0)),"")</f>
        <v>0</v>
      </c>
      <c r="Y2070" s="220">
        <f>IFERROR(INDEX(Sales!$B$6:$F$5005,$T2070,MATCH(Y$10,Sales!$B$5:$F$5,0)),"")</f>
        <v>0</v>
      </c>
      <c r="Z2070" s="201"/>
      <c r="AA2070" s="201"/>
      <c r="AB2070" s="201" t="str">
        <f t="shared" si="198"/>
        <v>No</v>
      </c>
      <c r="AC2070" s="201" t="str">
        <f t="shared" si="199"/>
        <v/>
      </c>
      <c r="AD2070" s="201" t="str">
        <f t="shared" si="197"/>
        <v/>
      </c>
      <c r="AE2070" s="202" t="str">
        <f t="shared" si="200"/>
        <v/>
      </c>
      <c r="AF2070" s="202" t="str">
        <f t="shared" si="201"/>
        <v/>
      </c>
      <c r="AG2070" s="202" t="str">
        <f t="shared" si="202"/>
        <v/>
      </c>
      <c r="AH2070" s="202"/>
      <c r="AI2070" s="1"/>
      <c r="AJ2070" s="217"/>
      <c r="AK2070" s="217"/>
      <c r="AL2070" s="217"/>
      <c r="AM2070" s="217"/>
      <c r="AO2070" s="217"/>
    </row>
    <row r="2071" spans="20:41" x14ac:dyDescent="0.25">
      <c r="T2071" s="200">
        <v>2061</v>
      </c>
      <c r="U2071" s="197">
        <f>IFERROR(INDEX(Sales!$B$6:$F$5005,$T2071,MATCH(U$10,Sales!$B$5:$F$5,0)),"")</f>
        <v>0</v>
      </c>
      <c r="V2071" s="196">
        <f>IFERROR(INDEX(Sales!$B$6:$F$5005,$T2071,MATCH(V$10,Sales!$B$5:$F$5,0)),"")</f>
        <v>0</v>
      </c>
      <c r="W2071" s="196">
        <f>IFERROR(INDEX(Sales!$B$6:$F$5005,$T2071,MATCH(W$10,Sales!$B$5:$F$5,0)),"")</f>
        <v>0</v>
      </c>
      <c r="X2071" s="196">
        <f>IFERROR(INDEX(Sales!$B$6:$F$5005,$T2071,MATCH(X$10,Sales!$B$5:$F$5,0)),"")</f>
        <v>0</v>
      </c>
      <c r="Y2071" s="220">
        <f>IFERROR(INDEX(Sales!$B$6:$F$5005,$T2071,MATCH(Y$10,Sales!$B$5:$F$5,0)),"")</f>
        <v>0</v>
      </c>
      <c r="Z2071" s="201"/>
      <c r="AA2071" s="201"/>
      <c r="AB2071" s="201" t="str">
        <f t="shared" si="198"/>
        <v>No</v>
      </c>
      <c r="AC2071" s="201" t="str">
        <f t="shared" si="199"/>
        <v/>
      </c>
      <c r="AD2071" s="201" t="str">
        <f t="shared" si="197"/>
        <v/>
      </c>
      <c r="AE2071" s="202" t="str">
        <f t="shared" si="200"/>
        <v/>
      </c>
      <c r="AF2071" s="202" t="str">
        <f t="shared" si="201"/>
        <v/>
      </c>
      <c r="AG2071" s="202" t="str">
        <f t="shared" si="202"/>
        <v/>
      </c>
      <c r="AH2071" s="202"/>
      <c r="AI2071" s="1"/>
      <c r="AJ2071" s="217"/>
      <c r="AK2071" s="217"/>
      <c r="AL2071" s="217"/>
      <c r="AM2071" s="217"/>
      <c r="AO2071" s="217"/>
    </row>
    <row r="2072" spans="20:41" x14ac:dyDescent="0.25">
      <c r="T2072" s="200">
        <v>2062</v>
      </c>
      <c r="U2072" s="197">
        <f>IFERROR(INDEX(Sales!$B$6:$F$5005,$T2072,MATCH(U$10,Sales!$B$5:$F$5,0)),"")</f>
        <v>0</v>
      </c>
      <c r="V2072" s="196">
        <f>IFERROR(INDEX(Sales!$B$6:$F$5005,$T2072,MATCH(V$10,Sales!$B$5:$F$5,0)),"")</f>
        <v>0</v>
      </c>
      <c r="W2072" s="196">
        <f>IFERROR(INDEX(Sales!$B$6:$F$5005,$T2072,MATCH(W$10,Sales!$B$5:$F$5,0)),"")</f>
        <v>0</v>
      </c>
      <c r="X2072" s="196">
        <f>IFERROR(INDEX(Sales!$B$6:$F$5005,$T2072,MATCH(X$10,Sales!$B$5:$F$5,0)),"")</f>
        <v>0</v>
      </c>
      <c r="Y2072" s="220">
        <f>IFERROR(INDEX(Sales!$B$6:$F$5005,$T2072,MATCH(Y$10,Sales!$B$5:$F$5,0)),"")</f>
        <v>0</v>
      </c>
      <c r="Z2072" s="201"/>
      <c r="AA2072" s="201"/>
      <c r="AB2072" s="201" t="str">
        <f t="shared" si="198"/>
        <v>No</v>
      </c>
      <c r="AC2072" s="201" t="str">
        <f t="shared" si="199"/>
        <v/>
      </c>
      <c r="AD2072" s="201" t="str">
        <f t="shared" si="197"/>
        <v/>
      </c>
      <c r="AE2072" s="202" t="str">
        <f t="shared" si="200"/>
        <v/>
      </c>
      <c r="AF2072" s="202" t="str">
        <f t="shared" si="201"/>
        <v/>
      </c>
      <c r="AG2072" s="202" t="str">
        <f t="shared" si="202"/>
        <v/>
      </c>
      <c r="AH2072" s="202"/>
      <c r="AI2072" s="1"/>
      <c r="AJ2072" s="217"/>
      <c r="AK2072" s="217"/>
      <c r="AL2072" s="217"/>
      <c r="AM2072" s="217"/>
      <c r="AO2072" s="217"/>
    </row>
    <row r="2073" spans="20:41" x14ac:dyDescent="0.25">
      <c r="T2073" s="200">
        <v>2063</v>
      </c>
      <c r="U2073" s="197">
        <f>IFERROR(INDEX(Sales!$B$6:$F$5005,$T2073,MATCH(U$10,Sales!$B$5:$F$5,0)),"")</f>
        <v>0</v>
      </c>
      <c r="V2073" s="196">
        <f>IFERROR(INDEX(Sales!$B$6:$F$5005,$T2073,MATCH(V$10,Sales!$B$5:$F$5,0)),"")</f>
        <v>0</v>
      </c>
      <c r="W2073" s="196">
        <f>IFERROR(INDEX(Sales!$B$6:$F$5005,$T2073,MATCH(W$10,Sales!$B$5:$F$5,0)),"")</f>
        <v>0</v>
      </c>
      <c r="X2073" s="196">
        <f>IFERROR(INDEX(Sales!$B$6:$F$5005,$T2073,MATCH(X$10,Sales!$B$5:$F$5,0)),"")</f>
        <v>0</v>
      </c>
      <c r="Y2073" s="220">
        <f>IFERROR(INDEX(Sales!$B$6:$F$5005,$T2073,MATCH(Y$10,Sales!$B$5:$F$5,0)),"")</f>
        <v>0</v>
      </c>
      <c r="Z2073" s="201"/>
      <c r="AA2073" s="201"/>
      <c r="AB2073" s="201" t="str">
        <f t="shared" si="198"/>
        <v>No</v>
      </c>
      <c r="AC2073" s="201" t="str">
        <f t="shared" si="199"/>
        <v/>
      </c>
      <c r="AD2073" s="201" t="str">
        <f t="shared" si="197"/>
        <v/>
      </c>
      <c r="AE2073" s="202" t="str">
        <f t="shared" si="200"/>
        <v/>
      </c>
      <c r="AF2073" s="202" t="str">
        <f t="shared" si="201"/>
        <v/>
      </c>
      <c r="AG2073" s="202" t="str">
        <f t="shared" si="202"/>
        <v/>
      </c>
      <c r="AH2073" s="202"/>
      <c r="AI2073" s="1"/>
      <c r="AJ2073" s="217"/>
      <c r="AK2073" s="217"/>
      <c r="AL2073" s="217"/>
      <c r="AM2073" s="217"/>
      <c r="AO2073" s="217"/>
    </row>
    <row r="2074" spans="20:41" x14ac:dyDescent="0.25">
      <c r="T2074" s="200">
        <v>2064</v>
      </c>
      <c r="U2074" s="197">
        <f>IFERROR(INDEX(Sales!$B$6:$F$5005,$T2074,MATCH(U$10,Sales!$B$5:$F$5,0)),"")</f>
        <v>0</v>
      </c>
      <c r="V2074" s="196">
        <f>IFERROR(INDEX(Sales!$B$6:$F$5005,$T2074,MATCH(V$10,Sales!$B$5:$F$5,0)),"")</f>
        <v>0</v>
      </c>
      <c r="W2074" s="196">
        <f>IFERROR(INDEX(Sales!$B$6:$F$5005,$T2074,MATCH(W$10,Sales!$B$5:$F$5,0)),"")</f>
        <v>0</v>
      </c>
      <c r="X2074" s="196">
        <f>IFERROR(INDEX(Sales!$B$6:$F$5005,$T2074,MATCH(X$10,Sales!$B$5:$F$5,0)),"")</f>
        <v>0</v>
      </c>
      <c r="Y2074" s="220">
        <f>IFERROR(INDEX(Sales!$B$6:$F$5005,$T2074,MATCH(Y$10,Sales!$B$5:$F$5,0)),"")</f>
        <v>0</v>
      </c>
      <c r="Z2074" s="201"/>
      <c r="AA2074" s="201"/>
      <c r="AB2074" s="201" t="str">
        <f t="shared" si="198"/>
        <v>No</v>
      </c>
      <c r="AC2074" s="201" t="str">
        <f t="shared" si="199"/>
        <v/>
      </c>
      <c r="AD2074" s="201" t="str">
        <f t="shared" si="197"/>
        <v/>
      </c>
      <c r="AE2074" s="202" t="str">
        <f t="shared" si="200"/>
        <v/>
      </c>
      <c r="AF2074" s="202" t="str">
        <f t="shared" si="201"/>
        <v/>
      </c>
      <c r="AG2074" s="202" t="str">
        <f t="shared" si="202"/>
        <v/>
      </c>
      <c r="AH2074" s="202"/>
      <c r="AI2074" s="1"/>
      <c r="AJ2074" s="217"/>
      <c r="AK2074" s="217"/>
      <c r="AL2074" s="217"/>
      <c r="AM2074" s="217"/>
      <c r="AO2074" s="217"/>
    </row>
    <row r="2075" spans="20:41" x14ac:dyDescent="0.25">
      <c r="T2075" s="200">
        <v>2065</v>
      </c>
      <c r="U2075" s="197">
        <f>IFERROR(INDEX(Sales!$B$6:$F$5005,$T2075,MATCH(U$10,Sales!$B$5:$F$5,0)),"")</f>
        <v>0</v>
      </c>
      <c r="V2075" s="196">
        <f>IFERROR(INDEX(Sales!$B$6:$F$5005,$T2075,MATCH(V$10,Sales!$B$5:$F$5,0)),"")</f>
        <v>0</v>
      </c>
      <c r="W2075" s="196">
        <f>IFERROR(INDEX(Sales!$B$6:$F$5005,$T2075,MATCH(W$10,Sales!$B$5:$F$5,0)),"")</f>
        <v>0</v>
      </c>
      <c r="X2075" s="196">
        <f>IFERROR(INDEX(Sales!$B$6:$F$5005,$T2075,MATCH(X$10,Sales!$B$5:$F$5,0)),"")</f>
        <v>0</v>
      </c>
      <c r="Y2075" s="220">
        <f>IFERROR(INDEX(Sales!$B$6:$F$5005,$T2075,MATCH(Y$10,Sales!$B$5:$F$5,0)),"")</f>
        <v>0</v>
      </c>
      <c r="Z2075" s="201"/>
      <c r="AA2075" s="201"/>
      <c r="AB2075" s="201" t="str">
        <f t="shared" si="198"/>
        <v>No</v>
      </c>
      <c r="AC2075" s="201" t="str">
        <f t="shared" si="199"/>
        <v/>
      </c>
      <c r="AD2075" s="201" t="str">
        <f t="shared" si="197"/>
        <v/>
      </c>
      <c r="AE2075" s="202" t="str">
        <f t="shared" si="200"/>
        <v/>
      </c>
      <c r="AF2075" s="202" t="str">
        <f t="shared" si="201"/>
        <v/>
      </c>
      <c r="AG2075" s="202" t="str">
        <f t="shared" si="202"/>
        <v/>
      </c>
      <c r="AH2075" s="202"/>
      <c r="AI2075" s="1"/>
      <c r="AJ2075" s="217"/>
      <c r="AK2075" s="217"/>
      <c r="AL2075" s="217"/>
      <c r="AM2075" s="217"/>
      <c r="AO2075" s="217"/>
    </row>
    <row r="2076" spans="20:41" x14ac:dyDescent="0.25">
      <c r="T2076" s="200">
        <v>2066</v>
      </c>
      <c r="U2076" s="197">
        <f>IFERROR(INDEX(Sales!$B$6:$F$5005,$T2076,MATCH(U$10,Sales!$B$5:$F$5,0)),"")</f>
        <v>0</v>
      </c>
      <c r="V2076" s="196">
        <f>IFERROR(INDEX(Sales!$B$6:$F$5005,$T2076,MATCH(V$10,Sales!$B$5:$F$5,0)),"")</f>
        <v>0</v>
      </c>
      <c r="W2076" s="196">
        <f>IFERROR(INDEX(Sales!$B$6:$F$5005,$T2076,MATCH(W$10,Sales!$B$5:$F$5,0)),"")</f>
        <v>0</v>
      </c>
      <c r="X2076" s="196">
        <f>IFERROR(INDEX(Sales!$B$6:$F$5005,$T2076,MATCH(X$10,Sales!$B$5:$F$5,0)),"")</f>
        <v>0</v>
      </c>
      <c r="Y2076" s="220">
        <f>IFERROR(INDEX(Sales!$B$6:$F$5005,$T2076,MATCH(Y$10,Sales!$B$5:$F$5,0)),"")</f>
        <v>0</v>
      </c>
      <c r="Z2076" s="201"/>
      <c r="AA2076" s="201"/>
      <c r="AB2076" s="201" t="str">
        <f t="shared" si="198"/>
        <v>No</v>
      </c>
      <c r="AC2076" s="201" t="str">
        <f t="shared" si="199"/>
        <v/>
      </c>
      <c r="AD2076" s="201" t="str">
        <f t="shared" si="197"/>
        <v/>
      </c>
      <c r="AE2076" s="202" t="str">
        <f t="shared" si="200"/>
        <v/>
      </c>
      <c r="AF2076" s="202" t="str">
        <f t="shared" si="201"/>
        <v/>
      </c>
      <c r="AG2076" s="202" t="str">
        <f t="shared" si="202"/>
        <v/>
      </c>
      <c r="AH2076" s="202"/>
      <c r="AI2076" s="1"/>
      <c r="AJ2076" s="217"/>
      <c r="AK2076" s="217"/>
      <c r="AL2076" s="217"/>
      <c r="AM2076" s="217"/>
      <c r="AO2076" s="217"/>
    </row>
    <row r="2077" spans="20:41" x14ac:dyDescent="0.25">
      <c r="T2077" s="200">
        <v>2067</v>
      </c>
      <c r="U2077" s="197">
        <f>IFERROR(INDEX(Sales!$B$6:$F$5005,$T2077,MATCH(U$10,Sales!$B$5:$F$5,0)),"")</f>
        <v>0</v>
      </c>
      <c r="V2077" s="196">
        <f>IFERROR(INDEX(Sales!$B$6:$F$5005,$T2077,MATCH(V$10,Sales!$B$5:$F$5,0)),"")</f>
        <v>0</v>
      </c>
      <c r="W2077" s="196">
        <f>IFERROR(INDEX(Sales!$B$6:$F$5005,$T2077,MATCH(W$10,Sales!$B$5:$F$5,0)),"")</f>
        <v>0</v>
      </c>
      <c r="X2077" s="196">
        <f>IFERROR(INDEX(Sales!$B$6:$F$5005,$T2077,MATCH(X$10,Sales!$B$5:$F$5,0)),"")</f>
        <v>0</v>
      </c>
      <c r="Y2077" s="220">
        <f>IFERROR(INDEX(Sales!$B$6:$F$5005,$T2077,MATCH(Y$10,Sales!$B$5:$F$5,0)),"")</f>
        <v>0</v>
      </c>
      <c r="Z2077" s="201"/>
      <c r="AA2077" s="201"/>
      <c r="AB2077" s="201" t="str">
        <f t="shared" si="198"/>
        <v>No</v>
      </c>
      <c r="AC2077" s="201" t="str">
        <f t="shared" si="199"/>
        <v/>
      </c>
      <c r="AD2077" s="201" t="str">
        <f t="shared" si="197"/>
        <v/>
      </c>
      <c r="AE2077" s="202" t="str">
        <f t="shared" si="200"/>
        <v/>
      </c>
      <c r="AF2077" s="202" t="str">
        <f t="shared" si="201"/>
        <v/>
      </c>
      <c r="AG2077" s="202" t="str">
        <f t="shared" si="202"/>
        <v/>
      </c>
      <c r="AH2077" s="202"/>
      <c r="AI2077" s="1"/>
      <c r="AJ2077" s="217"/>
      <c r="AK2077" s="217"/>
      <c r="AL2077" s="217"/>
      <c r="AM2077" s="217"/>
      <c r="AO2077" s="217"/>
    </row>
    <row r="2078" spans="20:41" x14ac:dyDescent="0.25">
      <c r="T2078" s="200">
        <v>2068</v>
      </c>
      <c r="U2078" s="197">
        <f>IFERROR(INDEX(Sales!$B$6:$F$5005,$T2078,MATCH(U$10,Sales!$B$5:$F$5,0)),"")</f>
        <v>0</v>
      </c>
      <c r="V2078" s="196">
        <f>IFERROR(INDEX(Sales!$B$6:$F$5005,$T2078,MATCH(V$10,Sales!$B$5:$F$5,0)),"")</f>
        <v>0</v>
      </c>
      <c r="W2078" s="196">
        <f>IFERROR(INDEX(Sales!$B$6:$F$5005,$T2078,MATCH(W$10,Sales!$B$5:$F$5,0)),"")</f>
        <v>0</v>
      </c>
      <c r="X2078" s="196">
        <f>IFERROR(INDEX(Sales!$B$6:$F$5005,$T2078,MATCH(X$10,Sales!$B$5:$F$5,0)),"")</f>
        <v>0</v>
      </c>
      <c r="Y2078" s="220">
        <f>IFERROR(INDEX(Sales!$B$6:$F$5005,$T2078,MATCH(Y$10,Sales!$B$5:$F$5,0)),"")</f>
        <v>0</v>
      </c>
      <c r="Z2078" s="201"/>
      <c r="AA2078" s="201"/>
      <c r="AB2078" s="201" t="str">
        <f t="shared" si="198"/>
        <v>No</v>
      </c>
      <c r="AC2078" s="201" t="str">
        <f t="shared" si="199"/>
        <v/>
      </c>
      <c r="AD2078" s="201" t="str">
        <f t="shared" si="197"/>
        <v/>
      </c>
      <c r="AE2078" s="202" t="str">
        <f t="shared" si="200"/>
        <v/>
      </c>
      <c r="AF2078" s="202" t="str">
        <f t="shared" si="201"/>
        <v/>
      </c>
      <c r="AG2078" s="202" t="str">
        <f t="shared" si="202"/>
        <v/>
      </c>
      <c r="AH2078" s="202"/>
      <c r="AI2078" s="1"/>
      <c r="AJ2078" s="217"/>
      <c r="AK2078" s="217"/>
      <c r="AL2078" s="217"/>
      <c r="AM2078" s="217"/>
      <c r="AO2078" s="217"/>
    </row>
    <row r="2079" spans="20:41" x14ac:dyDescent="0.25">
      <c r="T2079" s="200">
        <v>2069</v>
      </c>
      <c r="U2079" s="197">
        <f>IFERROR(INDEX(Sales!$B$6:$F$5005,$T2079,MATCH(U$10,Sales!$B$5:$F$5,0)),"")</f>
        <v>0</v>
      </c>
      <c r="V2079" s="196">
        <f>IFERROR(INDEX(Sales!$B$6:$F$5005,$T2079,MATCH(V$10,Sales!$B$5:$F$5,0)),"")</f>
        <v>0</v>
      </c>
      <c r="W2079" s="196">
        <f>IFERROR(INDEX(Sales!$B$6:$F$5005,$T2079,MATCH(W$10,Sales!$B$5:$F$5,0)),"")</f>
        <v>0</v>
      </c>
      <c r="X2079" s="196">
        <f>IFERROR(INDEX(Sales!$B$6:$F$5005,$T2079,MATCH(X$10,Sales!$B$5:$F$5,0)),"")</f>
        <v>0</v>
      </c>
      <c r="Y2079" s="220">
        <f>IFERROR(INDEX(Sales!$B$6:$F$5005,$T2079,MATCH(Y$10,Sales!$B$5:$F$5,0)),"")</f>
        <v>0</v>
      </c>
      <c r="Z2079" s="201"/>
      <c r="AA2079" s="201"/>
      <c r="AB2079" s="201" t="str">
        <f t="shared" si="198"/>
        <v>No</v>
      </c>
      <c r="AC2079" s="201" t="str">
        <f t="shared" si="199"/>
        <v/>
      </c>
      <c r="AD2079" s="201" t="str">
        <f t="shared" si="197"/>
        <v/>
      </c>
      <c r="AE2079" s="202" t="str">
        <f t="shared" si="200"/>
        <v/>
      </c>
      <c r="AF2079" s="202" t="str">
        <f t="shared" si="201"/>
        <v/>
      </c>
      <c r="AG2079" s="202" t="str">
        <f t="shared" si="202"/>
        <v/>
      </c>
      <c r="AH2079" s="202"/>
      <c r="AI2079" s="1"/>
      <c r="AJ2079" s="217"/>
      <c r="AK2079" s="217"/>
      <c r="AL2079" s="217"/>
      <c r="AM2079" s="217"/>
      <c r="AO2079" s="217"/>
    </row>
    <row r="2080" spans="20:41" x14ac:dyDescent="0.25">
      <c r="T2080" s="200">
        <v>2070</v>
      </c>
      <c r="U2080" s="197">
        <f>IFERROR(INDEX(Sales!$B$6:$F$5005,$T2080,MATCH(U$10,Sales!$B$5:$F$5,0)),"")</f>
        <v>0</v>
      </c>
      <c r="V2080" s="196">
        <f>IFERROR(INDEX(Sales!$B$6:$F$5005,$T2080,MATCH(V$10,Sales!$B$5:$F$5,0)),"")</f>
        <v>0</v>
      </c>
      <c r="W2080" s="196">
        <f>IFERROR(INDEX(Sales!$B$6:$F$5005,$T2080,MATCH(W$10,Sales!$B$5:$F$5,0)),"")</f>
        <v>0</v>
      </c>
      <c r="X2080" s="196">
        <f>IFERROR(INDEX(Sales!$B$6:$F$5005,$T2080,MATCH(X$10,Sales!$B$5:$F$5,0)),"")</f>
        <v>0</v>
      </c>
      <c r="Y2080" s="220">
        <f>IFERROR(INDEX(Sales!$B$6:$F$5005,$T2080,MATCH(Y$10,Sales!$B$5:$F$5,0)),"")</f>
        <v>0</v>
      </c>
      <c r="Z2080" s="201"/>
      <c r="AA2080" s="201"/>
      <c r="AB2080" s="201" t="str">
        <f t="shared" si="198"/>
        <v>No</v>
      </c>
      <c r="AC2080" s="201" t="str">
        <f t="shared" si="199"/>
        <v/>
      </c>
      <c r="AD2080" s="201" t="str">
        <f t="shared" si="197"/>
        <v/>
      </c>
      <c r="AE2080" s="202" t="str">
        <f t="shared" si="200"/>
        <v/>
      </c>
      <c r="AF2080" s="202" t="str">
        <f t="shared" si="201"/>
        <v/>
      </c>
      <c r="AG2080" s="202" t="str">
        <f t="shared" si="202"/>
        <v/>
      </c>
      <c r="AH2080" s="202"/>
      <c r="AI2080" s="1"/>
      <c r="AJ2080" s="217"/>
      <c r="AK2080" s="217"/>
      <c r="AL2080" s="217"/>
      <c r="AM2080" s="217"/>
      <c r="AO2080" s="217"/>
    </row>
    <row r="2081" spans="20:41" x14ac:dyDescent="0.25">
      <c r="T2081" s="200">
        <v>2071</v>
      </c>
      <c r="U2081" s="197">
        <f>IFERROR(INDEX(Sales!$B$6:$F$5005,$T2081,MATCH(U$10,Sales!$B$5:$F$5,0)),"")</f>
        <v>0</v>
      </c>
      <c r="V2081" s="196">
        <f>IFERROR(INDEX(Sales!$B$6:$F$5005,$T2081,MATCH(V$10,Sales!$B$5:$F$5,0)),"")</f>
        <v>0</v>
      </c>
      <c r="W2081" s="196">
        <f>IFERROR(INDEX(Sales!$B$6:$F$5005,$T2081,MATCH(W$10,Sales!$B$5:$F$5,0)),"")</f>
        <v>0</v>
      </c>
      <c r="X2081" s="196">
        <f>IFERROR(INDEX(Sales!$B$6:$F$5005,$T2081,MATCH(X$10,Sales!$B$5:$F$5,0)),"")</f>
        <v>0</v>
      </c>
      <c r="Y2081" s="220">
        <f>IFERROR(INDEX(Sales!$B$6:$F$5005,$T2081,MATCH(Y$10,Sales!$B$5:$F$5,0)),"")</f>
        <v>0</v>
      </c>
      <c r="Z2081" s="201"/>
      <c r="AA2081" s="201"/>
      <c r="AB2081" s="201" t="str">
        <f t="shared" si="198"/>
        <v>No</v>
      </c>
      <c r="AC2081" s="201" t="str">
        <f t="shared" si="199"/>
        <v/>
      </c>
      <c r="AD2081" s="201" t="str">
        <f t="shared" si="197"/>
        <v/>
      </c>
      <c r="AE2081" s="202" t="str">
        <f t="shared" si="200"/>
        <v/>
      </c>
      <c r="AF2081" s="202" t="str">
        <f t="shared" si="201"/>
        <v/>
      </c>
      <c r="AG2081" s="202" t="str">
        <f t="shared" si="202"/>
        <v/>
      </c>
      <c r="AH2081" s="202"/>
      <c r="AI2081" s="1"/>
      <c r="AJ2081" s="217"/>
      <c r="AK2081" s="217"/>
      <c r="AL2081" s="217"/>
      <c r="AM2081" s="217"/>
      <c r="AO2081" s="217"/>
    </row>
    <row r="2082" spans="20:41" x14ac:dyDescent="0.25">
      <c r="T2082" s="200">
        <v>2072</v>
      </c>
      <c r="U2082" s="197">
        <f>IFERROR(INDEX(Sales!$B$6:$F$5005,$T2082,MATCH(U$10,Sales!$B$5:$F$5,0)),"")</f>
        <v>0</v>
      </c>
      <c r="V2082" s="196">
        <f>IFERROR(INDEX(Sales!$B$6:$F$5005,$T2082,MATCH(V$10,Sales!$B$5:$F$5,0)),"")</f>
        <v>0</v>
      </c>
      <c r="W2082" s="196">
        <f>IFERROR(INDEX(Sales!$B$6:$F$5005,$T2082,MATCH(W$10,Sales!$B$5:$F$5,0)),"")</f>
        <v>0</v>
      </c>
      <c r="X2082" s="196">
        <f>IFERROR(INDEX(Sales!$B$6:$F$5005,$T2082,MATCH(X$10,Sales!$B$5:$F$5,0)),"")</f>
        <v>0</v>
      </c>
      <c r="Y2082" s="220">
        <f>IFERROR(INDEX(Sales!$B$6:$F$5005,$T2082,MATCH(Y$10,Sales!$B$5:$F$5,0)),"")</f>
        <v>0</v>
      </c>
      <c r="Z2082" s="201"/>
      <c r="AA2082" s="201"/>
      <c r="AB2082" s="201" t="str">
        <f t="shared" si="198"/>
        <v>No</v>
      </c>
      <c r="AC2082" s="201" t="str">
        <f t="shared" si="199"/>
        <v/>
      </c>
      <c r="AD2082" s="201" t="str">
        <f t="shared" si="197"/>
        <v/>
      </c>
      <c r="AE2082" s="202" t="str">
        <f t="shared" si="200"/>
        <v/>
      </c>
      <c r="AF2082" s="202" t="str">
        <f t="shared" si="201"/>
        <v/>
      </c>
      <c r="AG2082" s="202" t="str">
        <f t="shared" si="202"/>
        <v/>
      </c>
      <c r="AH2082" s="202"/>
      <c r="AI2082" s="1"/>
      <c r="AJ2082" s="217"/>
      <c r="AK2082" s="217"/>
      <c r="AL2082" s="217"/>
      <c r="AM2082" s="217"/>
      <c r="AO2082" s="217"/>
    </row>
    <row r="2083" spans="20:41" x14ac:dyDescent="0.25">
      <c r="T2083" s="200">
        <v>2073</v>
      </c>
      <c r="U2083" s="197">
        <f>IFERROR(INDEX(Sales!$B$6:$F$5005,$T2083,MATCH(U$10,Sales!$B$5:$F$5,0)),"")</f>
        <v>0</v>
      </c>
      <c r="V2083" s="196">
        <f>IFERROR(INDEX(Sales!$B$6:$F$5005,$T2083,MATCH(V$10,Sales!$B$5:$F$5,0)),"")</f>
        <v>0</v>
      </c>
      <c r="W2083" s="196">
        <f>IFERROR(INDEX(Sales!$B$6:$F$5005,$T2083,MATCH(W$10,Sales!$B$5:$F$5,0)),"")</f>
        <v>0</v>
      </c>
      <c r="X2083" s="196">
        <f>IFERROR(INDEX(Sales!$B$6:$F$5005,$T2083,MATCH(X$10,Sales!$B$5:$F$5,0)),"")</f>
        <v>0</v>
      </c>
      <c r="Y2083" s="220">
        <f>IFERROR(INDEX(Sales!$B$6:$F$5005,$T2083,MATCH(Y$10,Sales!$B$5:$F$5,0)),"")</f>
        <v>0</v>
      </c>
      <c r="Z2083" s="201"/>
      <c r="AA2083" s="201"/>
      <c r="AB2083" s="201" t="str">
        <f t="shared" si="198"/>
        <v>No</v>
      </c>
      <c r="AC2083" s="201" t="str">
        <f t="shared" si="199"/>
        <v/>
      </c>
      <c r="AD2083" s="201" t="str">
        <f t="shared" si="197"/>
        <v/>
      </c>
      <c r="AE2083" s="202" t="str">
        <f t="shared" si="200"/>
        <v/>
      </c>
      <c r="AF2083" s="202" t="str">
        <f t="shared" si="201"/>
        <v/>
      </c>
      <c r="AG2083" s="202" t="str">
        <f t="shared" si="202"/>
        <v/>
      </c>
      <c r="AH2083" s="202"/>
      <c r="AI2083" s="1"/>
      <c r="AJ2083" s="217"/>
      <c r="AK2083" s="217"/>
      <c r="AL2083" s="217"/>
      <c r="AM2083" s="217"/>
      <c r="AO2083" s="217"/>
    </row>
    <row r="2084" spans="20:41" x14ac:dyDescent="0.25">
      <c r="T2084" s="200">
        <v>2074</v>
      </c>
      <c r="U2084" s="197">
        <f>IFERROR(INDEX(Sales!$B$6:$F$5005,$T2084,MATCH(U$10,Sales!$B$5:$F$5,0)),"")</f>
        <v>0</v>
      </c>
      <c r="V2084" s="196">
        <f>IFERROR(INDEX(Sales!$B$6:$F$5005,$T2084,MATCH(V$10,Sales!$B$5:$F$5,0)),"")</f>
        <v>0</v>
      </c>
      <c r="W2084" s="196">
        <f>IFERROR(INDEX(Sales!$B$6:$F$5005,$T2084,MATCH(W$10,Sales!$B$5:$F$5,0)),"")</f>
        <v>0</v>
      </c>
      <c r="X2084" s="196">
        <f>IFERROR(INDEX(Sales!$B$6:$F$5005,$T2084,MATCH(X$10,Sales!$B$5:$F$5,0)),"")</f>
        <v>0</v>
      </c>
      <c r="Y2084" s="220">
        <f>IFERROR(INDEX(Sales!$B$6:$F$5005,$T2084,MATCH(Y$10,Sales!$B$5:$F$5,0)),"")</f>
        <v>0</v>
      </c>
      <c r="Z2084" s="201"/>
      <c r="AA2084" s="201"/>
      <c r="AB2084" s="201" t="str">
        <f t="shared" si="198"/>
        <v>No</v>
      </c>
      <c r="AC2084" s="201" t="str">
        <f t="shared" si="199"/>
        <v/>
      </c>
      <c r="AD2084" s="201" t="str">
        <f t="shared" si="197"/>
        <v/>
      </c>
      <c r="AE2084" s="202" t="str">
        <f t="shared" si="200"/>
        <v/>
      </c>
      <c r="AF2084" s="202" t="str">
        <f t="shared" si="201"/>
        <v/>
      </c>
      <c r="AG2084" s="202" t="str">
        <f t="shared" si="202"/>
        <v/>
      </c>
      <c r="AH2084" s="202"/>
      <c r="AI2084" s="1"/>
      <c r="AJ2084" s="217"/>
      <c r="AK2084" s="217"/>
      <c r="AL2084" s="217"/>
      <c r="AM2084" s="217"/>
      <c r="AO2084" s="217"/>
    </row>
    <row r="2085" spans="20:41" x14ac:dyDescent="0.25">
      <c r="T2085" s="200">
        <v>2075</v>
      </c>
      <c r="U2085" s="197">
        <f>IFERROR(INDEX(Sales!$B$6:$F$5005,$T2085,MATCH(U$10,Sales!$B$5:$F$5,0)),"")</f>
        <v>0</v>
      </c>
      <c r="V2085" s="196">
        <f>IFERROR(INDEX(Sales!$B$6:$F$5005,$T2085,MATCH(V$10,Sales!$B$5:$F$5,0)),"")</f>
        <v>0</v>
      </c>
      <c r="W2085" s="196">
        <f>IFERROR(INDEX(Sales!$B$6:$F$5005,$T2085,MATCH(W$10,Sales!$B$5:$F$5,0)),"")</f>
        <v>0</v>
      </c>
      <c r="X2085" s="196">
        <f>IFERROR(INDEX(Sales!$B$6:$F$5005,$T2085,MATCH(X$10,Sales!$B$5:$F$5,0)),"")</f>
        <v>0</v>
      </c>
      <c r="Y2085" s="220">
        <f>IFERROR(INDEX(Sales!$B$6:$F$5005,$T2085,MATCH(Y$10,Sales!$B$5:$F$5,0)),"")</f>
        <v>0</v>
      </c>
      <c r="Z2085" s="201"/>
      <c r="AA2085" s="201"/>
      <c r="AB2085" s="201" t="str">
        <f t="shared" si="198"/>
        <v>No</v>
      </c>
      <c r="AC2085" s="201" t="str">
        <f t="shared" si="199"/>
        <v/>
      </c>
      <c r="AD2085" s="201" t="str">
        <f t="shared" si="197"/>
        <v/>
      </c>
      <c r="AE2085" s="202" t="str">
        <f t="shared" si="200"/>
        <v/>
      </c>
      <c r="AF2085" s="202" t="str">
        <f t="shared" si="201"/>
        <v/>
      </c>
      <c r="AG2085" s="202" t="str">
        <f t="shared" si="202"/>
        <v/>
      </c>
      <c r="AH2085" s="202"/>
      <c r="AI2085" s="1"/>
      <c r="AJ2085" s="217"/>
      <c r="AK2085" s="217"/>
      <c r="AL2085" s="217"/>
      <c r="AM2085" s="217"/>
      <c r="AO2085" s="217"/>
    </row>
    <row r="2086" spans="20:41" x14ac:dyDescent="0.25">
      <c r="T2086" s="200">
        <v>2076</v>
      </c>
      <c r="U2086" s="197">
        <f>IFERROR(INDEX(Sales!$B$6:$F$5005,$T2086,MATCH(U$10,Sales!$B$5:$F$5,0)),"")</f>
        <v>0</v>
      </c>
      <c r="V2086" s="196">
        <f>IFERROR(INDEX(Sales!$B$6:$F$5005,$T2086,MATCH(V$10,Sales!$B$5:$F$5,0)),"")</f>
        <v>0</v>
      </c>
      <c r="W2086" s="196">
        <f>IFERROR(INDEX(Sales!$B$6:$F$5005,$T2086,MATCH(W$10,Sales!$B$5:$F$5,0)),"")</f>
        <v>0</v>
      </c>
      <c r="X2086" s="196">
        <f>IFERROR(INDEX(Sales!$B$6:$F$5005,$T2086,MATCH(X$10,Sales!$B$5:$F$5,0)),"")</f>
        <v>0</v>
      </c>
      <c r="Y2086" s="220">
        <f>IFERROR(INDEX(Sales!$B$6:$F$5005,$T2086,MATCH(Y$10,Sales!$B$5:$F$5,0)),"")</f>
        <v>0</v>
      </c>
      <c r="Z2086" s="201"/>
      <c r="AA2086" s="201"/>
      <c r="AB2086" s="201" t="str">
        <f t="shared" si="198"/>
        <v>No</v>
      </c>
      <c r="AC2086" s="201" t="str">
        <f t="shared" si="199"/>
        <v/>
      </c>
      <c r="AD2086" s="201" t="str">
        <f t="shared" si="197"/>
        <v/>
      </c>
      <c r="AE2086" s="202" t="str">
        <f t="shared" si="200"/>
        <v/>
      </c>
      <c r="AF2086" s="202" t="str">
        <f t="shared" si="201"/>
        <v/>
      </c>
      <c r="AG2086" s="202" t="str">
        <f t="shared" si="202"/>
        <v/>
      </c>
      <c r="AH2086" s="202"/>
      <c r="AI2086" s="1"/>
      <c r="AJ2086" s="217"/>
      <c r="AK2086" s="217"/>
      <c r="AL2086" s="217"/>
      <c r="AM2086" s="217"/>
      <c r="AO2086" s="217"/>
    </row>
    <row r="2087" spans="20:41" x14ac:dyDescent="0.25">
      <c r="T2087" s="200">
        <v>2077</v>
      </c>
      <c r="U2087" s="197">
        <f>IFERROR(INDEX(Sales!$B$6:$F$5005,$T2087,MATCH(U$10,Sales!$B$5:$F$5,0)),"")</f>
        <v>0</v>
      </c>
      <c r="V2087" s="196">
        <f>IFERROR(INDEX(Sales!$B$6:$F$5005,$T2087,MATCH(V$10,Sales!$B$5:$F$5,0)),"")</f>
        <v>0</v>
      </c>
      <c r="W2087" s="196">
        <f>IFERROR(INDEX(Sales!$B$6:$F$5005,$T2087,MATCH(W$10,Sales!$B$5:$F$5,0)),"")</f>
        <v>0</v>
      </c>
      <c r="X2087" s="196">
        <f>IFERROR(INDEX(Sales!$B$6:$F$5005,$T2087,MATCH(X$10,Sales!$B$5:$F$5,0)),"")</f>
        <v>0</v>
      </c>
      <c r="Y2087" s="220">
        <f>IFERROR(INDEX(Sales!$B$6:$F$5005,$T2087,MATCH(Y$10,Sales!$B$5:$F$5,0)),"")</f>
        <v>0</v>
      </c>
      <c r="Z2087" s="201"/>
      <c r="AA2087" s="201"/>
      <c r="AB2087" s="201" t="str">
        <f t="shared" si="198"/>
        <v>No</v>
      </c>
      <c r="AC2087" s="201" t="str">
        <f t="shared" si="199"/>
        <v/>
      </c>
      <c r="AD2087" s="201" t="str">
        <f t="shared" si="197"/>
        <v/>
      </c>
      <c r="AE2087" s="202" t="str">
        <f t="shared" si="200"/>
        <v/>
      </c>
      <c r="AF2087" s="202" t="str">
        <f t="shared" si="201"/>
        <v/>
      </c>
      <c r="AG2087" s="202" t="str">
        <f t="shared" si="202"/>
        <v/>
      </c>
      <c r="AH2087" s="202"/>
      <c r="AI2087" s="1"/>
      <c r="AJ2087" s="217"/>
      <c r="AK2087" s="217"/>
      <c r="AL2087" s="217"/>
      <c r="AM2087" s="217"/>
      <c r="AO2087" s="217"/>
    </row>
    <row r="2088" spans="20:41" x14ac:dyDescent="0.25">
      <c r="T2088" s="200">
        <v>2078</v>
      </c>
      <c r="U2088" s="197">
        <f>IFERROR(INDEX(Sales!$B$6:$F$5005,$T2088,MATCH(U$10,Sales!$B$5:$F$5,0)),"")</f>
        <v>0</v>
      </c>
      <c r="V2088" s="196">
        <f>IFERROR(INDEX(Sales!$B$6:$F$5005,$T2088,MATCH(V$10,Sales!$B$5:$F$5,0)),"")</f>
        <v>0</v>
      </c>
      <c r="W2088" s="196">
        <f>IFERROR(INDEX(Sales!$B$6:$F$5005,$T2088,MATCH(W$10,Sales!$B$5:$F$5,0)),"")</f>
        <v>0</v>
      </c>
      <c r="X2088" s="196">
        <f>IFERROR(INDEX(Sales!$B$6:$F$5005,$T2088,MATCH(X$10,Sales!$B$5:$F$5,0)),"")</f>
        <v>0</v>
      </c>
      <c r="Y2088" s="220">
        <f>IFERROR(INDEX(Sales!$B$6:$F$5005,$T2088,MATCH(Y$10,Sales!$B$5:$F$5,0)),"")</f>
        <v>0</v>
      </c>
      <c r="Z2088" s="201"/>
      <c r="AA2088" s="201"/>
      <c r="AB2088" s="201" t="str">
        <f t="shared" si="198"/>
        <v>No</v>
      </c>
      <c r="AC2088" s="201" t="str">
        <f t="shared" si="199"/>
        <v/>
      </c>
      <c r="AD2088" s="201" t="str">
        <f t="shared" si="197"/>
        <v/>
      </c>
      <c r="AE2088" s="202" t="str">
        <f t="shared" si="200"/>
        <v/>
      </c>
      <c r="AF2088" s="202" t="str">
        <f t="shared" si="201"/>
        <v/>
      </c>
      <c r="AG2088" s="202" t="str">
        <f t="shared" si="202"/>
        <v/>
      </c>
      <c r="AH2088" s="202"/>
      <c r="AI2088" s="1"/>
      <c r="AJ2088" s="217"/>
      <c r="AK2088" s="217"/>
      <c r="AL2088" s="217"/>
      <c r="AM2088" s="217"/>
      <c r="AO2088" s="217"/>
    </row>
    <row r="2089" spans="20:41" x14ac:dyDescent="0.25">
      <c r="T2089" s="200">
        <v>2079</v>
      </c>
      <c r="U2089" s="197">
        <f>IFERROR(INDEX(Sales!$B$6:$F$5005,$T2089,MATCH(U$10,Sales!$B$5:$F$5,0)),"")</f>
        <v>0</v>
      </c>
      <c r="V2089" s="196">
        <f>IFERROR(INDEX(Sales!$B$6:$F$5005,$T2089,MATCH(V$10,Sales!$B$5:$F$5,0)),"")</f>
        <v>0</v>
      </c>
      <c r="W2089" s="196">
        <f>IFERROR(INDEX(Sales!$B$6:$F$5005,$T2089,MATCH(W$10,Sales!$B$5:$F$5,0)),"")</f>
        <v>0</v>
      </c>
      <c r="X2089" s="196">
        <f>IFERROR(INDEX(Sales!$B$6:$F$5005,$T2089,MATCH(X$10,Sales!$B$5:$F$5,0)),"")</f>
        <v>0</v>
      </c>
      <c r="Y2089" s="220">
        <f>IFERROR(INDEX(Sales!$B$6:$F$5005,$T2089,MATCH(Y$10,Sales!$B$5:$F$5,0)),"")</f>
        <v>0</v>
      </c>
      <c r="Z2089" s="201"/>
      <c r="AA2089" s="201"/>
      <c r="AB2089" s="201" t="str">
        <f t="shared" si="198"/>
        <v>No</v>
      </c>
      <c r="AC2089" s="201" t="str">
        <f t="shared" si="199"/>
        <v/>
      </c>
      <c r="AD2089" s="201" t="str">
        <f t="shared" si="197"/>
        <v/>
      </c>
      <c r="AE2089" s="202" t="str">
        <f t="shared" si="200"/>
        <v/>
      </c>
      <c r="AF2089" s="202" t="str">
        <f t="shared" si="201"/>
        <v/>
      </c>
      <c r="AG2089" s="202" t="str">
        <f t="shared" si="202"/>
        <v/>
      </c>
      <c r="AH2089" s="202"/>
      <c r="AI2089" s="1"/>
      <c r="AJ2089" s="217"/>
      <c r="AK2089" s="217"/>
      <c r="AL2089" s="217"/>
      <c r="AM2089" s="217"/>
      <c r="AO2089" s="217"/>
    </row>
    <row r="2090" spans="20:41" x14ac:dyDescent="0.25">
      <c r="T2090" s="200">
        <v>2080</v>
      </c>
      <c r="U2090" s="197">
        <f>IFERROR(INDEX(Sales!$B$6:$F$5005,$T2090,MATCH(U$10,Sales!$B$5:$F$5,0)),"")</f>
        <v>0</v>
      </c>
      <c r="V2090" s="196">
        <f>IFERROR(INDEX(Sales!$B$6:$F$5005,$T2090,MATCH(V$10,Sales!$B$5:$F$5,0)),"")</f>
        <v>0</v>
      </c>
      <c r="W2090" s="196">
        <f>IFERROR(INDEX(Sales!$B$6:$F$5005,$T2090,MATCH(W$10,Sales!$B$5:$F$5,0)),"")</f>
        <v>0</v>
      </c>
      <c r="X2090" s="196">
        <f>IFERROR(INDEX(Sales!$B$6:$F$5005,$T2090,MATCH(X$10,Sales!$B$5:$F$5,0)),"")</f>
        <v>0</v>
      </c>
      <c r="Y2090" s="220">
        <f>IFERROR(INDEX(Sales!$B$6:$F$5005,$T2090,MATCH(Y$10,Sales!$B$5:$F$5,0)),"")</f>
        <v>0</v>
      </c>
      <c r="Z2090" s="201"/>
      <c r="AA2090" s="201"/>
      <c r="AB2090" s="201" t="str">
        <f t="shared" si="198"/>
        <v>No</v>
      </c>
      <c r="AC2090" s="201" t="str">
        <f t="shared" si="199"/>
        <v/>
      </c>
      <c r="AD2090" s="201" t="str">
        <f t="shared" si="197"/>
        <v/>
      </c>
      <c r="AE2090" s="202" t="str">
        <f t="shared" si="200"/>
        <v/>
      </c>
      <c r="AF2090" s="202" t="str">
        <f t="shared" si="201"/>
        <v/>
      </c>
      <c r="AG2090" s="202" t="str">
        <f t="shared" si="202"/>
        <v/>
      </c>
      <c r="AH2090" s="202"/>
      <c r="AI2090" s="1"/>
      <c r="AJ2090" s="217"/>
      <c r="AK2090" s="217"/>
      <c r="AL2090" s="217"/>
      <c r="AM2090" s="217"/>
      <c r="AO2090" s="217"/>
    </row>
    <row r="2091" spans="20:41" x14ac:dyDescent="0.25">
      <c r="T2091" s="200">
        <v>2081</v>
      </c>
      <c r="U2091" s="197">
        <f>IFERROR(INDEX(Sales!$B$6:$F$5005,$T2091,MATCH(U$10,Sales!$B$5:$F$5,0)),"")</f>
        <v>0</v>
      </c>
      <c r="V2091" s="196">
        <f>IFERROR(INDEX(Sales!$B$6:$F$5005,$T2091,MATCH(V$10,Sales!$B$5:$F$5,0)),"")</f>
        <v>0</v>
      </c>
      <c r="W2091" s="196">
        <f>IFERROR(INDEX(Sales!$B$6:$F$5005,$T2091,MATCH(W$10,Sales!$B$5:$F$5,0)),"")</f>
        <v>0</v>
      </c>
      <c r="X2091" s="196">
        <f>IFERROR(INDEX(Sales!$B$6:$F$5005,$T2091,MATCH(X$10,Sales!$B$5:$F$5,0)),"")</f>
        <v>0</v>
      </c>
      <c r="Y2091" s="220">
        <f>IFERROR(INDEX(Sales!$B$6:$F$5005,$T2091,MATCH(Y$10,Sales!$B$5:$F$5,0)),"")</f>
        <v>0</v>
      </c>
      <c r="Z2091" s="201"/>
      <c r="AA2091" s="201"/>
      <c r="AB2091" s="201" t="str">
        <f t="shared" si="198"/>
        <v>No</v>
      </c>
      <c r="AC2091" s="201" t="str">
        <f t="shared" si="199"/>
        <v/>
      </c>
      <c r="AD2091" s="201" t="str">
        <f t="shared" si="197"/>
        <v/>
      </c>
      <c r="AE2091" s="202" t="str">
        <f t="shared" si="200"/>
        <v/>
      </c>
      <c r="AF2091" s="202" t="str">
        <f t="shared" si="201"/>
        <v/>
      </c>
      <c r="AG2091" s="202" t="str">
        <f t="shared" si="202"/>
        <v/>
      </c>
      <c r="AH2091" s="202"/>
      <c r="AI2091" s="1"/>
      <c r="AJ2091" s="217"/>
      <c r="AK2091" s="217"/>
      <c r="AL2091" s="217"/>
      <c r="AM2091" s="217"/>
      <c r="AO2091" s="217"/>
    </row>
    <row r="2092" spans="20:41" x14ac:dyDescent="0.25">
      <c r="T2092" s="200">
        <v>2082</v>
      </c>
      <c r="U2092" s="197">
        <f>IFERROR(INDEX(Sales!$B$6:$F$5005,$T2092,MATCH(U$10,Sales!$B$5:$F$5,0)),"")</f>
        <v>0</v>
      </c>
      <c r="V2092" s="196">
        <f>IFERROR(INDEX(Sales!$B$6:$F$5005,$T2092,MATCH(V$10,Sales!$B$5:$F$5,0)),"")</f>
        <v>0</v>
      </c>
      <c r="W2092" s="196">
        <f>IFERROR(INDEX(Sales!$B$6:$F$5005,$T2092,MATCH(W$10,Sales!$B$5:$F$5,0)),"")</f>
        <v>0</v>
      </c>
      <c r="X2092" s="196">
        <f>IFERROR(INDEX(Sales!$B$6:$F$5005,$T2092,MATCH(X$10,Sales!$B$5:$F$5,0)),"")</f>
        <v>0</v>
      </c>
      <c r="Y2092" s="220">
        <f>IFERROR(INDEX(Sales!$B$6:$F$5005,$T2092,MATCH(Y$10,Sales!$B$5:$F$5,0)),"")</f>
        <v>0</v>
      </c>
      <c r="Z2092" s="201"/>
      <c r="AA2092" s="201"/>
      <c r="AB2092" s="201" t="str">
        <f t="shared" si="198"/>
        <v>No</v>
      </c>
      <c r="AC2092" s="201" t="str">
        <f t="shared" si="199"/>
        <v/>
      </c>
      <c r="AD2092" s="201" t="str">
        <f t="shared" si="197"/>
        <v/>
      </c>
      <c r="AE2092" s="202" t="str">
        <f t="shared" si="200"/>
        <v/>
      </c>
      <c r="AF2092" s="202" t="str">
        <f t="shared" si="201"/>
        <v/>
      </c>
      <c r="AG2092" s="202" t="str">
        <f t="shared" si="202"/>
        <v/>
      </c>
      <c r="AH2092" s="202"/>
      <c r="AI2092" s="1"/>
      <c r="AJ2092" s="217"/>
      <c r="AK2092" s="217"/>
      <c r="AL2092" s="217"/>
      <c r="AM2092" s="217"/>
      <c r="AO2092" s="217"/>
    </row>
    <row r="2093" spans="20:41" x14ac:dyDescent="0.25">
      <c r="T2093" s="200">
        <v>2083</v>
      </c>
      <c r="U2093" s="197">
        <f>IFERROR(INDEX(Sales!$B$6:$F$5005,$T2093,MATCH(U$10,Sales!$B$5:$F$5,0)),"")</f>
        <v>0</v>
      </c>
      <c r="V2093" s="196">
        <f>IFERROR(INDEX(Sales!$B$6:$F$5005,$T2093,MATCH(V$10,Sales!$B$5:$F$5,0)),"")</f>
        <v>0</v>
      </c>
      <c r="W2093" s="196">
        <f>IFERROR(INDEX(Sales!$B$6:$F$5005,$T2093,MATCH(W$10,Sales!$B$5:$F$5,0)),"")</f>
        <v>0</v>
      </c>
      <c r="X2093" s="196">
        <f>IFERROR(INDEX(Sales!$B$6:$F$5005,$T2093,MATCH(X$10,Sales!$B$5:$F$5,0)),"")</f>
        <v>0</v>
      </c>
      <c r="Y2093" s="220">
        <f>IFERROR(INDEX(Sales!$B$6:$F$5005,$T2093,MATCH(Y$10,Sales!$B$5:$F$5,0)),"")</f>
        <v>0</v>
      </c>
      <c r="Z2093" s="201"/>
      <c r="AA2093" s="201"/>
      <c r="AB2093" s="201" t="str">
        <f t="shared" si="198"/>
        <v>No</v>
      </c>
      <c r="AC2093" s="201" t="str">
        <f t="shared" si="199"/>
        <v/>
      </c>
      <c r="AD2093" s="201" t="str">
        <f t="shared" si="197"/>
        <v/>
      </c>
      <c r="AE2093" s="202" t="str">
        <f t="shared" si="200"/>
        <v/>
      </c>
      <c r="AF2093" s="202" t="str">
        <f t="shared" si="201"/>
        <v/>
      </c>
      <c r="AG2093" s="202" t="str">
        <f t="shared" si="202"/>
        <v/>
      </c>
      <c r="AH2093" s="202"/>
      <c r="AI2093" s="1"/>
      <c r="AJ2093" s="217"/>
      <c r="AK2093" s="217"/>
      <c r="AL2093" s="217"/>
      <c r="AM2093" s="217"/>
      <c r="AO2093" s="217"/>
    </row>
    <row r="2094" spans="20:41" x14ac:dyDescent="0.25">
      <c r="T2094" s="200">
        <v>2084</v>
      </c>
      <c r="U2094" s="197">
        <f>IFERROR(INDEX(Sales!$B$6:$F$5005,$T2094,MATCH(U$10,Sales!$B$5:$F$5,0)),"")</f>
        <v>0</v>
      </c>
      <c r="V2094" s="196">
        <f>IFERROR(INDEX(Sales!$B$6:$F$5005,$T2094,MATCH(V$10,Sales!$B$5:$F$5,0)),"")</f>
        <v>0</v>
      </c>
      <c r="W2094" s="196">
        <f>IFERROR(INDEX(Sales!$B$6:$F$5005,$T2094,MATCH(W$10,Sales!$B$5:$F$5,0)),"")</f>
        <v>0</v>
      </c>
      <c r="X2094" s="196">
        <f>IFERROR(INDEX(Sales!$B$6:$F$5005,$T2094,MATCH(X$10,Sales!$B$5:$F$5,0)),"")</f>
        <v>0</v>
      </c>
      <c r="Y2094" s="220">
        <f>IFERROR(INDEX(Sales!$B$6:$F$5005,$T2094,MATCH(Y$10,Sales!$B$5:$F$5,0)),"")</f>
        <v>0</v>
      </c>
      <c r="Z2094" s="201"/>
      <c r="AA2094" s="201"/>
      <c r="AB2094" s="201" t="str">
        <f t="shared" si="198"/>
        <v>No</v>
      </c>
      <c r="AC2094" s="201" t="str">
        <f t="shared" si="199"/>
        <v/>
      </c>
      <c r="AD2094" s="201" t="str">
        <f t="shared" si="197"/>
        <v/>
      </c>
      <c r="AE2094" s="202" t="str">
        <f t="shared" si="200"/>
        <v/>
      </c>
      <c r="AF2094" s="202" t="str">
        <f t="shared" si="201"/>
        <v/>
      </c>
      <c r="AG2094" s="202" t="str">
        <f t="shared" si="202"/>
        <v/>
      </c>
      <c r="AH2094" s="202"/>
      <c r="AI2094" s="1"/>
      <c r="AJ2094" s="217"/>
      <c r="AK2094" s="217"/>
      <c r="AL2094" s="217"/>
      <c r="AM2094" s="217"/>
      <c r="AO2094" s="217"/>
    </row>
    <row r="2095" spans="20:41" x14ac:dyDescent="0.25">
      <c r="T2095" s="200">
        <v>2085</v>
      </c>
      <c r="U2095" s="197">
        <f>IFERROR(INDEX(Sales!$B$6:$F$5005,$T2095,MATCH(U$10,Sales!$B$5:$F$5,0)),"")</f>
        <v>0</v>
      </c>
      <c r="V2095" s="196">
        <f>IFERROR(INDEX(Sales!$B$6:$F$5005,$T2095,MATCH(V$10,Sales!$B$5:$F$5,0)),"")</f>
        <v>0</v>
      </c>
      <c r="W2095" s="196">
        <f>IFERROR(INDEX(Sales!$B$6:$F$5005,$T2095,MATCH(W$10,Sales!$B$5:$F$5,0)),"")</f>
        <v>0</v>
      </c>
      <c r="X2095" s="196">
        <f>IFERROR(INDEX(Sales!$B$6:$F$5005,$T2095,MATCH(X$10,Sales!$B$5:$F$5,0)),"")</f>
        <v>0</v>
      </c>
      <c r="Y2095" s="220">
        <f>IFERROR(INDEX(Sales!$B$6:$F$5005,$T2095,MATCH(Y$10,Sales!$B$5:$F$5,0)),"")</f>
        <v>0</v>
      </c>
      <c r="Z2095" s="201"/>
      <c r="AA2095" s="201"/>
      <c r="AB2095" s="201" t="str">
        <f t="shared" si="198"/>
        <v>No</v>
      </c>
      <c r="AC2095" s="201" t="str">
        <f t="shared" si="199"/>
        <v/>
      </c>
      <c r="AD2095" s="201" t="str">
        <f t="shared" si="197"/>
        <v/>
      </c>
      <c r="AE2095" s="202" t="str">
        <f t="shared" si="200"/>
        <v/>
      </c>
      <c r="AF2095" s="202" t="str">
        <f t="shared" si="201"/>
        <v/>
      </c>
      <c r="AG2095" s="202" t="str">
        <f t="shared" si="202"/>
        <v/>
      </c>
      <c r="AH2095" s="202"/>
      <c r="AI2095" s="1"/>
      <c r="AJ2095" s="217"/>
      <c r="AK2095" s="217"/>
      <c r="AL2095" s="217"/>
      <c r="AM2095" s="217"/>
      <c r="AO2095" s="217"/>
    </row>
    <row r="2096" spans="20:41" x14ac:dyDescent="0.25">
      <c r="T2096" s="200">
        <v>2086</v>
      </c>
      <c r="U2096" s="197">
        <f>IFERROR(INDEX(Sales!$B$6:$F$5005,$T2096,MATCH(U$10,Sales!$B$5:$F$5,0)),"")</f>
        <v>0</v>
      </c>
      <c r="V2096" s="196">
        <f>IFERROR(INDEX(Sales!$B$6:$F$5005,$T2096,MATCH(V$10,Sales!$B$5:$F$5,0)),"")</f>
        <v>0</v>
      </c>
      <c r="W2096" s="196">
        <f>IFERROR(INDEX(Sales!$B$6:$F$5005,$T2096,MATCH(W$10,Sales!$B$5:$F$5,0)),"")</f>
        <v>0</v>
      </c>
      <c r="X2096" s="196">
        <f>IFERROR(INDEX(Sales!$B$6:$F$5005,$T2096,MATCH(X$10,Sales!$B$5:$F$5,0)),"")</f>
        <v>0</v>
      </c>
      <c r="Y2096" s="220">
        <f>IFERROR(INDEX(Sales!$B$6:$F$5005,$T2096,MATCH(Y$10,Sales!$B$5:$F$5,0)),"")</f>
        <v>0</v>
      </c>
      <c r="Z2096" s="201"/>
      <c r="AA2096" s="201"/>
      <c r="AB2096" s="201" t="str">
        <f t="shared" si="198"/>
        <v>No</v>
      </c>
      <c r="AC2096" s="201" t="str">
        <f t="shared" si="199"/>
        <v/>
      </c>
      <c r="AD2096" s="201" t="str">
        <f t="shared" si="197"/>
        <v/>
      </c>
      <c r="AE2096" s="202" t="str">
        <f t="shared" si="200"/>
        <v/>
      </c>
      <c r="AF2096" s="202" t="str">
        <f t="shared" si="201"/>
        <v/>
      </c>
      <c r="AG2096" s="202" t="str">
        <f t="shared" si="202"/>
        <v/>
      </c>
      <c r="AH2096" s="202"/>
      <c r="AI2096" s="1"/>
      <c r="AJ2096" s="217"/>
      <c r="AK2096" s="217"/>
      <c r="AL2096" s="217"/>
      <c r="AM2096" s="217"/>
      <c r="AO2096" s="217"/>
    </row>
    <row r="2097" spans="20:41" x14ac:dyDescent="0.25">
      <c r="T2097" s="200">
        <v>2087</v>
      </c>
      <c r="U2097" s="197">
        <f>IFERROR(INDEX(Sales!$B$6:$F$5005,$T2097,MATCH(U$10,Sales!$B$5:$F$5,0)),"")</f>
        <v>0</v>
      </c>
      <c r="V2097" s="196">
        <f>IFERROR(INDEX(Sales!$B$6:$F$5005,$T2097,MATCH(V$10,Sales!$B$5:$F$5,0)),"")</f>
        <v>0</v>
      </c>
      <c r="W2097" s="196">
        <f>IFERROR(INDEX(Sales!$B$6:$F$5005,$T2097,MATCH(W$10,Sales!$B$5:$F$5,0)),"")</f>
        <v>0</v>
      </c>
      <c r="X2097" s="196">
        <f>IFERROR(INDEX(Sales!$B$6:$F$5005,$T2097,MATCH(X$10,Sales!$B$5:$F$5,0)),"")</f>
        <v>0</v>
      </c>
      <c r="Y2097" s="220">
        <f>IFERROR(INDEX(Sales!$B$6:$F$5005,$T2097,MATCH(Y$10,Sales!$B$5:$F$5,0)),"")</f>
        <v>0</v>
      </c>
      <c r="Z2097" s="201"/>
      <c r="AA2097" s="201"/>
      <c r="AB2097" s="201" t="str">
        <f t="shared" si="198"/>
        <v>No</v>
      </c>
      <c r="AC2097" s="201" t="str">
        <f t="shared" si="199"/>
        <v/>
      </c>
      <c r="AD2097" s="201" t="str">
        <f t="shared" si="197"/>
        <v/>
      </c>
      <c r="AE2097" s="202" t="str">
        <f t="shared" si="200"/>
        <v/>
      </c>
      <c r="AF2097" s="202" t="str">
        <f t="shared" si="201"/>
        <v/>
      </c>
      <c r="AG2097" s="202" t="str">
        <f t="shared" si="202"/>
        <v/>
      </c>
      <c r="AH2097" s="202"/>
      <c r="AI2097" s="1"/>
      <c r="AJ2097" s="217"/>
      <c r="AK2097" s="217"/>
      <c r="AL2097" s="217"/>
      <c r="AM2097" s="217"/>
      <c r="AO2097" s="217"/>
    </row>
    <row r="2098" spans="20:41" x14ac:dyDescent="0.25">
      <c r="T2098" s="200">
        <v>2088</v>
      </c>
      <c r="U2098" s="197">
        <f>IFERROR(INDEX(Sales!$B$6:$F$5005,$T2098,MATCH(U$10,Sales!$B$5:$F$5,0)),"")</f>
        <v>0</v>
      </c>
      <c r="V2098" s="196">
        <f>IFERROR(INDEX(Sales!$B$6:$F$5005,$T2098,MATCH(V$10,Sales!$B$5:$F$5,0)),"")</f>
        <v>0</v>
      </c>
      <c r="W2098" s="196">
        <f>IFERROR(INDEX(Sales!$B$6:$F$5005,$T2098,MATCH(W$10,Sales!$B$5:$F$5,0)),"")</f>
        <v>0</v>
      </c>
      <c r="X2098" s="196">
        <f>IFERROR(INDEX(Sales!$B$6:$F$5005,$T2098,MATCH(X$10,Sales!$B$5:$F$5,0)),"")</f>
        <v>0</v>
      </c>
      <c r="Y2098" s="220">
        <f>IFERROR(INDEX(Sales!$B$6:$F$5005,$T2098,MATCH(Y$10,Sales!$B$5:$F$5,0)),"")</f>
        <v>0</v>
      </c>
      <c r="Z2098" s="201"/>
      <c r="AA2098" s="201"/>
      <c r="AB2098" s="201" t="str">
        <f t="shared" si="198"/>
        <v>No</v>
      </c>
      <c r="AC2098" s="201" t="str">
        <f t="shared" si="199"/>
        <v/>
      </c>
      <c r="AD2098" s="201" t="str">
        <f t="shared" si="197"/>
        <v/>
      </c>
      <c r="AE2098" s="202" t="str">
        <f t="shared" si="200"/>
        <v/>
      </c>
      <c r="AF2098" s="202" t="str">
        <f t="shared" si="201"/>
        <v/>
      </c>
      <c r="AG2098" s="202" t="str">
        <f t="shared" si="202"/>
        <v/>
      </c>
      <c r="AH2098" s="202"/>
      <c r="AI2098" s="1"/>
      <c r="AJ2098" s="217"/>
      <c r="AK2098" s="217"/>
      <c r="AL2098" s="217"/>
      <c r="AM2098" s="217"/>
      <c r="AO2098" s="217"/>
    </row>
    <row r="2099" spans="20:41" x14ac:dyDescent="0.25">
      <c r="T2099" s="200">
        <v>2089</v>
      </c>
      <c r="U2099" s="197">
        <f>IFERROR(INDEX(Sales!$B$6:$F$5005,$T2099,MATCH(U$10,Sales!$B$5:$F$5,0)),"")</f>
        <v>0</v>
      </c>
      <c r="V2099" s="196">
        <f>IFERROR(INDEX(Sales!$B$6:$F$5005,$T2099,MATCH(V$10,Sales!$B$5:$F$5,0)),"")</f>
        <v>0</v>
      </c>
      <c r="W2099" s="196">
        <f>IFERROR(INDEX(Sales!$B$6:$F$5005,$T2099,MATCH(W$10,Sales!$B$5:$F$5,0)),"")</f>
        <v>0</v>
      </c>
      <c r="X2099" s="196">
        <f>IFERROR(INDEX(Sales!$B$6:$F$5005,$T2099,MATCH(X$10,Sales!$B$5:$F$5,0)),"")</f>
        <v>0</v>
      </c>
      <c r="Y2099" s="220">
        <f>IFERROR(INDEX(Sales!$B$6:$F$5005,$T2099,MATCH(Y$10,Sales!$B$5:$F$5,0)),"")</f>
        <v>0</v>
      </c>
      <c r="Z2099" s="201"/>
      <c r="AA2099" s="201"/>
      <c r="AB2099" s="201" t="str">
        <f t="shared" si="198"/>
        <v>No</v>
      </c>
      <c r="AC2099" s="201" t="str">
        <f t="shared" si="199"/>
        <v/>
      </c>
      <c r="AD2099" s="201" t="str">
        <f t="shared" si="197"/>
        <v/>
      </c>
      <c r="AE2099" s="202" t="str">
        <f t="shared" si="200"/>
        <v/>
      </c>
      <c r="AF2099" s="202" t="str">
        <f t="shared" si="201"/>
        <v/>
      </c>
      <c r="AG2099" s="202" t="str">
        <f t="shared" si="202"/>
        <v/>
      </c>
      <c r="AH2099" s="202"/>
      <c r="AI2099" s="1"/>
      <c r="AJ2099" s="217"/>
      <c r="AK2099" s="217"/>
      <c r="AL2099" s="217"/>
      <c r="AM2099" s="217"/>
      <c r="AO2099" s="217"/>
    </row>
    <row r="2100" spans="20:41" x14ac:dyDescent="0.25">
      <c r="T2100" s="200">
        <v>2090</v>
      </c>
      <c r="U2100" s="197">
        <f>IFERROR(INDEX(Sales!$B$6:$F$5005,$T2100,MATCH(U$10,Sales!$B$5:$F$5,0)),"")</f>
        <v>0</v>
      </c>
      <c r="V2100" s="196">
        <f>IFERROR(INDEX(Sales!$B$6:$F$5005,$T2100,MATCH(V$10,Sales!$B$5:$F$5,0)),"")</f>
        <v>0</v>
      </c>
      <c r="W2100" s="196">
        <f>IFERROR(INDEX(Sales!$B$6:$F$5005,$T2100,MATCH(W$10,Sales!$B$5:$F$5,0)),"")</f>
        <v>0</v>
      </c>
      <c r="X2100" s="196">
        <f>IFERROR(INDEX(Sales!$B$6:$F$5005,$T2100,MATCH(X$10,Sales!$B$5:$F$5,0)),"")</f>
        <v>0</v>
      </c>
      <c r="Y2100" s="220">
        <f>IFERROR(INDEX(Sales!$B$6:$F$5005,$T2100,MATCH(Y$10,Sales!$B$5:$F$5,0)),"")</f>
        <v>0</v>
      </c>
      <c r="Z2100" s="201"/>
      <c r="AA2100" s="201"/>
      <c r="AB2100" s="201" t="str">
        <f t="shared" si="198"/>
        <v>No</v>
      </c>
      <c r="AC2100" s="201" t="str">
        <f t="shared" si="199"/>
        <v/>
      </c>
      <c r="AD2100" s="201" t="str">
        <f t="shared" si="197"/>
        <v/>
      </c>
      <c r="AE2100" s="202" t="str">
        <f t="shared" si="200"/>
        <v/>
      </c>
      <c r="AF2100" s="202" t="str">
        <f t="shared" si="201"/>
        <v/>
      </c>
      <c r="AG2100" s="202" t="str">
        <f t="shared" si="202"/>
        <v/>
      </c>
      <c r="AH2100" s="202"/>
      <c r="AI2100" s="1"/>
      <c r="AJ2100" s="217"/>
      <c r="AK2100" s="217"/>
      <c r="AL2100" s="217"/>
      <c r="AM2100" s="217"/>
      <c r="AO2100" s="217"/>
    </row>
    <row r="2101" spans="20:41" x14ac:dyDescent="0.25">
      <c r="T2101" s="200">
        <v>2091</v>
      </c>
      <c r="U2101" s="197">
        <f>IFERROR(INDEX(Sales!$B$6:$F$5005,$T2101,MATCH(U$10,Sales!$B$5:$F$5,0)),"")</f>
        <v>0</v>
      </c>
      <c r="V2101" s="196">
        <f>IFERROR(INDEX(Sales!$B$6:$F$5005,$T2101,MATCH(V$10,Sales!$B$5:$F$5,0)),"")</f>
        <v>0</v>
      </c>
      <c r="W2101" s="196">
        <f>IFERROR(INDEX(Sales!$B$6:$F$5005,$T2101,MATCH(W$10,Sales!$B$5:$F$5,0)),"")</f>
        <v>0</v>
      </c>
      <c r="X2101" s="196">
        <f>IFERROR(INDEX(Sales!$B$6:$F$5005,$T2101,MATCH(X$10,Sales!$B$5:$F$5,0)),"")</f>
        <v>0</v>
      </c>
      <c r="Y2101" s="220">
        <f>IFERROR(INDEX(Sales!$B$6:$F$5005,$T2101,MATCH(Y$10,Sales!$B$5:$F$5,0)),"")</f>
        <v>0</v>
      </c>
      <c r="Z2101" s="201"/>
      <c r="AA2101" s="201"/>
      <c r="AB2101" s="201" t="str">
        <f t="shared" si="198"/>
        <v>No</v>
      </c>
      <c r="AC2101" s="201" t="str">
        <f t="shared" si="199"/>
        <v/>
      </c>
      <c r="AD2101" s="201" t="str">
        <f t="shared" si="197"/>
        <v/>
      </c>
      <c r="AE2101" s="202" t="str">
        <f t="shared" si="200"/>
        <v/>
      </c>
      <c r="AF2101" s="202" t="str">
        <f t="shared" si="201"/>
        <v/>
      </c>
      <c r="AG2101" s="202" t="str">
        <f t="shared" si="202"/>
        <v/>
      </c>
      <c r="AH2101" s="202"/>
      <c r="AI2101" s="1"/>
      <c r="AJ2101" s="217"/>
      <c r="AK2101" s="217"/>
      <c r="AL2101" s="217"/>
      <c r="AM2101" s="217"/>
      <c r="AO2101" s="217"/>
    </row>
    <row r="2102" spans="20:41" x14ac:dyDescent="0.25">
      <c r="T2102" s="200">
        <v>2092</v>
      </c>
      <c r="U2102" s="197">
        <f>IFERROR(INDEX(Sales!$B$6:$F$5005,$T2102,MATCH(U$10,Sales!$B$5:$F$5,0)),"")</f>
        <v>0</v>
      </c>
      <c r="V2102" s="196">
        <f>IFERROR(INDEX(Sales!$B$6:$F$5005,$T2102,MATCH(V$10,Sales!$B$5:$F$5,0)),"")</f>
        <v>0</v>
      </c>
      <c r="W2102" s="196">
        <f>IFERROR(INDEX(Sales!$B$6:$F$5005,$T2102,MATCH(W$10,Sales!$B$5:$F$5,0)),"")</f>
        <v>0</v>
      </c>
      <c r="X2102" s="196">
        <f>IFERROR(INDEX(Sales!$B$6:$F$5005,$T2102,MATCH(X$10,Sales!$B$5:$F$5,0)),"")</f>
        <v>0</v>
      </c>
      <c r="Y2102" s="220">
        <f>IFERROR(INDEX(Sales!$B$6:$F$5005,$T2102,MATCH(Y$10,Sales!$B$5:$F$5,0)),"")</f>
        <v>0</v>
      </c>
      <c r="Z2102" s="201"/>
      <c r="AA2102" s="201"/>
      <c r="AB2102" s="201" t="str">
        <f t="shared" si="198"/>
        <v>No</v>
      </c>
      <c r="AC2102" s="201" t="str">
        <f t="shared" si="199"/>
        <v/>
      </c>
      <c r="AD2102" s="201" t="str">
        <f t="shared" si="197"/>
        <v/>
      </c>
      <c r="AE2102" s="202" t="str">
        <f t="shared" si="200"/>
        <v/>
      </c>
      <c r="AF2102" s="202" t="str">
        <f t="shared" si="201"/>
        <v/>
      </c>
      <c r="AG2102" s="202" t="str">
        <f t="shared" si="202"/>
        <v/>
      </c>
      <c r="AH2102" s="202"/>
      <c r="AI2102" s="1"/>
      <c r="AJ2102" s="217"/>
      <c r="AK2102" s="217"/>
      <c r="AL2102" s="217"/>
      <c r="AM2102" s="217"/>
      <c r="AO2102" s="217"/>
    </row>
    <row r="2103" spans="20:41" x14ac:dyDescent="0.25">
      <c r="T2103" s="200">
        <v>2093</v>
      </c>
      <c r="U2103" s="197">
        <f>IFERROR(INDEX(Sales!$B$6:$F$5005,$T2103,MATCH(U$10,Sales!$B$5:$F$5,0)),"")</f>
        <v>0</v>
      </c>
      <c r="V2103" s="196">
        <f>IFERROR(INDEX(Sales!$B$6:$F$5005,$T2103,MATCH(V$10,Sales!$B$5:$F$5,0)),"")</f>
        <v>0</v>
      </c>
      <c r="W2103" s="196">
        <f>IFERROR(INDEX(Sales!$B$6:$F$5005,$T2103,MATCH(W$10,Sales!$B$5:$F$5,0)),"")</f>
        <v>0</v>
      </c>
      <c r="X2103" s="196">
        <f>IFERROR(INDEX(Sales!$B$6:$F$5005,$T2103,MATCH(X$10,Sales!$B$5:$F$5,0)),"")</f>
        <v>0</v>
      </c>
      <c r="Y2103" s="220">
        <f>IFERROR(INDEX(Sales!$B$6:$F$5005,$T2103,MATCH(Y$10,Sales!$B$5:$F$5,0)),"")</f>
        <v>0</v>
      </c>
      <c r="Z2103" s="201"/>
      <c r="AA2103" s="201"/>
      <c r="AB2103" s="201" t="str">
        <f t="shared" si="198"/>
        <v>No</v>
      </c>
      <c r="AC2103" s="201" t="str">
        <f t="shared" si="199"/>
        <v/>
      </c>
      <c r="AD2103" s="201" t="str">
        <f t="shared" si="197"/>
        <v/>
      </c>
      <c r="AE2103" s="202" t="str">
        <f t="shared" si="200"/>
        <v/>
      </c>
      <c r="AF2103" s="202" t="str">
        <f t="shared" si="201"/>
        <v/>
      </c>
      <c r="AG2103" s="202" t="str">
        <f t="shared" si="202"/>
        <v/>
      </c>
      <c r="AH2103" s="202"/>
      <c r="AI2103" s="1"/>
      <c r="AJ2103" s="217"/>
      <c r="AK2103" s="217"/>
      <c r="AL2103" s="217"/>
      <c r="AM2103" s="217"/>
      <c r="AO2103" s="217"/>
    </row>
    <row r="2104" spans="20:41" x14ac:dyDescent="0.25">
      <c r="T2104" s="200">
        <v>2094</v>
      </c>
      <c r="U2104" s="197">
        <f>IFERROR(INDEX(Sales!$B$6:$F$5005,$T2104,MATCH(U$10,Sales!$B$5:$F$5,0)),"")</f>
        <v>0</v>
      </c>
      <c r="V2104" s="196">
        <f>IFERROR(INDEX(Sales!$B$6:$F$5005,$T2104,MATCH(V$10,Sales!$B$5:$F$5,0)),"")</f>
        <v>0</v>
      </c>
      <c r="W2104" s="196">
        <f>IFERROR(INDEX(Sales!$B$6:$F$5005,$T2104,MATCH(W$10,Sales!$B$5:$F$5,0)),"")</f>
        <v>0</v>
      </c>
      <c r="X2104" s="196">
        <f>IFERROR(INDEX(Sales!$B$6:$F$5005,$T2104,MATCH(X$10,Sales!$B$5:$F$5,0)),"")</f>
        <v>0</v>
      </c>
      <c r="Y2104" s="220">
        <f>IFERROR(INDEX(Sales!$B$6:$F$5005,$T2104,MATCH(Y$10,Sales!$B$5:$F$5,0)),"")</f>
        <v>0</v>
      </c>
      <c r="Z2104" s="201"/>
      <c r="AA2104" s="201"/>
      <c r="AB2104" s="201" t="str">
        <f t="shared" si="198"/>
        <v>No</v>
      </c>
      <c r="AC2104" s="201" t="str">
        <f t="shared" si="199"/>
        <v/>
      </c>
      <c r="AD2104" s="201" t="str">
        <f t="shared" si="197"/>
        <v/>
      </c>
      <c r="AE2104" s="202" t="str">
        <f t="shared" si="200"/>
        <v/>
      </c>
      <c r="AF2104" s="202" t="str">
        <f t="shared" si="201"/>
        <v/>
      </c>
      <c r="AG2104" s="202" t="str">
        <f t="shared" si="202"/>
        <v/>
      </c>
      <c r="AH2104" s="202"/>
      <c r="AI2104" s="1"/>
      <c r="AJ2104" s="217"/>
      <c r="AK2104" s="217"/>
      <c r="AL2104" s="217"/>
      <c r="AM2104" s="217"/>
      <c r="AO2104" s="217"/>
    </row>
    <row r="2105" spans="20:41" x14ac:dyDescent="0.25">
      <c r="T2105" s="200">
        <v>2095</v>
      </c>
      <c r="U2105" s="197">
        <f>IFERROR(INDEX(Sales!$B$6:$F$5005,$T2105,MATCH(U$10,Sales!$B$5:$F$5,0)),"")</f>
        <v>0</v>
      </c>
      <c r="V2105" s="196">
        <f>IFERROR(INDEX(Sales!$B$6:$F$5005,$T2105,MATCH(V$10,Sales!$B$5:$F$5,0)),"")</f>
        <v>0</v>
      </c>
      <c r="W2105" s="196">
        <f>IFERROR(INDEX(Sales!$B$6:$F$5005,$T2105,MATCH(W$10,Sales!$B$5:$F$5,0)),"")</f>
        <v>0</v>
      </c>
      <c r="X2105" s="196">
        <f>IFERROR(INDEX(Sales!$B$6:$F$5005,$T2105,MATCH(X$10,Sales!$B$5:$F$5,0)),"")</f>
        <v>0</v>
      </c>
      <c r="Y2105" s="220">
        <f>IFERROR(INDEX(Sales!$B$6:$F$5005,$T2105,MATCH(Y$10,Sales!$B$5:$F$5,0)),"")</f>
        <v>0</v>
      </c>
      <c r="Z2105" s="201"/>
      <c r="AA2105" s="201"/>
      <c r="AB2105" s="201" t="str">
        <f t="shared" si="198"/>
        <v>No</v>
      </c>
      <c r="AC2105" s="201" t="str">
        <f t="shared" si="199"/>
        <v/>
      </c>
      <c r="AD2105" s="201" t="str">
        <f t="shared" si="197"/>
        <v/>
      </c>
      <c r="AE2105" s="202" t="str">
        <f t="shared" si="200"/>
        <v/>
      </c>
      <c r="AF2105" s="202" t="str">
        <f t="shared" si="201"/>
        <v/>
      </c>
      <c r="AG2105" s="202" t="str">
        <f t="shared" si="202"/>
        <v/>
      </c>
      <c r="AH2105" s="202"/>
      <c r="AI2105" s="1"/>
      <c r="AJ2105" s="217"/>
      <c r="AK2105" s="217"/>
      <c r="AL2105" s="217"/>
      <c r="AM2105" s="217"/>
      <c r="AO2105" s="217"/>
    </row>
    <row r="2106" spans="20:41" x14ac:dyDescent="0.25">
      <c r="T2106" s="200">
        <v>2096</v>
      </c>
      <c r="U2106" s="197">
        <f>IFERROR(INDEX(Sales!$B$6:$F$5005,$T2106,MATCH(U$10,Sales!$B$5:$F$5,0)),"")</f>
        <v>0</v>
      </c>
      <c r="V2106" s="196">
        <f>IFERROR(INDEX(Sales!$B$6:$F$5005,$T2106,MATCH(V$10,Sales!$B$5:$F$5,0)),"")</f>
        <v>0</v>
      </c>
      <c r="W2106" s="196">
        <f>IFERROR(INDEX(Sales!$B$6:$F$5005,$T2106,MATCH(W$10,Sales!$B$5:$F$5,0)),"")</f>
        <v>0</v>
      </c>
      <c r="X2106" s="196">
        <f>IFERROR(INDEX(Sales!$B$6:$F$5005,$T2106,MATCH(X$10,Sales!$B$5:$F$5,0)),"")</f>
        <v>0</v>
      </c>
      <c r="Y2106" s="220">
        <f>IFERROR(INDEX(Sales!$B$6:$F$5005,$T2106,MATCH(Y$10,Sales!$B$5:$F$5,0)),"")</f>
        <v>0</v>
      </c>
      <c r="Z2106" s="201"/>
      <c r="AA2106" s="201"/>
      <c r="AB2106" s="201" t="str">
        <f t="shared" si="198"/>
        <v>No</v>
      </c>
      <c r="AC2106" s="201" t="str">
        <f t="shared" si="199"/>
        <v/>
      </c>
      <c r="AD2106" s="201" t="str">
        <f t="shared" si="197"/>
        <v/>
      </c>
      <c r="AE2106" s="202" t="str">
        <f t="shared" si="200"/>
        <v/>
      </c>
      <c r="AF2106" s="202" t="str">
        <f t="shared" si="201"/>
        <v/>
      </c>
      <c r="AG2106" s="202" t="str">
        <f t="shared" si="202"/>
        <v/>
      </c>
      <c r="AH2106" s="202"/>
      <c r="AI2106" s="1"/>
      <c r="AJ2106" s="217"/>
      <c r="AK2106" s="217"/>
      <c r="AL2106" s="217"/>
      <c r="AM2106" s="217"/>
      <c r="AO2106" s="217"/>
    </row>
    <row r="2107" spans="20:41" x14ac:dyDescent="0.25">
      <c r="T2107" s="200">
        <v>2097</v>
      </c>
      <c r="U2107" s="197">
        <f>IFERROR(INDEX(Sales!$B$6:$F$5005,$T2107,MATCH(U$10,Sales!$B$5:$F$5,0)),"")</f>
        <v>0</v>
      </c>
      <c r="V2107" s="196">
        <f>IFERROR(INDEX(Sales!$B$6:$F$5005,$T2107,MATCH(V$10,Sales!$B$5:$F$5,0)),"")</f>
        <v>0</v>
      </c>
      <c r="W2107" s="196">
        <f>IFERROR(INDEX(Sales!$B$6:$F$5005,$T2107,MATCH(W$10,Sales!$B$5:$F$5,0)),"")</f>
        <v>0</v>
      </c>
      <c r="X2107" s="196">
        <f>IFERROR(INDEX(Sales!$B$6:$F$5005,$T2107,MATCH(X$10,Sales!$B$5:$F$5,0)),"")</f>
        <v>0</v>
      </c>
      <c r="Y2107" s="220">
        <f>IFERROR(INDEX(Sales!$B$6:$F$5005,$T2107,MATCH(Y$10,Sales!$B$5:$F$5,0)),"")</f>
        <v>0</v>
      </c>
      <c r="Z2107" s="201"/>
      <c r="AA2107" s="201"/>
      <c r="AB2107" s="201" t="str">
        <f t="shared" si="198"/>
        <v>No</v>
      </c>
      <c r="AC2107" s="201" t="str">
        <f t="shared" si="199"/>
        <v/>
      </c>
      <c r="AD2107" s="201" t="str">
        <f t="shared" si="197"/>
        <v/>
      </c>
      <c r="AE2107" s="202" t="str">
        <f t="shared" si="200"/>
        <v/>
      </c>
      <c r="AF2107" s="202" t="str">
        <f t="shared" si="201"/>
        <v/>
      </c>
      <c r="AG2107" s="202" t="str">
        <f t="shared" si="202"/>
        <v/>
      </c>
      <c r="AH2107" s="202"/>
      <c r="AI2107" s="1"/>
      <c r="AJ2107" s="217"/>
      <c r="AK2107" s="217"/>
      <c r="AL2107" s="217"/>
      <c r="AM2107" s="217"/>
      <c r="AO2107" s="217"/>
    </row>
    <row r="2108" spans="20:41" x14ac:dyDescent="0.25">
      <c r="T2108" s="200">
        <v>2098</v>
      </c>
      <c r="U2108" s="197">
        <f>IFERROR(INDEX(Sales!$B$6:$F$5005,$T2108,MATCH(U$10,Sales!$B$5:$F$5,0)),"")</f>
        <v>0</v>
      </c>
      <c r="V2108" s="196">
        <f>IFERROR(INDEX(Sales!$B$6:$F$5005,$T2108,MATCH(V$10,Sales!$B$5:$F$5,0)),"")</f>
        <v>0</v>
      </c>
      <c r="W2108" s="196">
        <f>IFERROR(INDEX(Sales!$B$6:$F$5005,$T2108,MATCH(W$10,Sales!$B$5:$F$5,0)),"")</f>
        <v>0</v>
      </c>
      <c r="X2108" s="196">
        <f>IFERROR(INDEX(Sales!$B$6:$F$5005,$T2108,MATCH(X$10,Sales!$B$5:$F$5,0)),"")</f>
        <v>0</v>
      </c>
      <c r="Y2108" s="220">
        <f>IFERROR(INDEX(Sales!$B$6:$F$5005,$T2108,MATCH(Y$10,Sales!$B$5:$F$5,0)),"")</f>
        <v>0</v>
      </c>
      <c r="Z2108" s="201"/>
      <c r="AA2108" s="201"/>
      <c r="AB2108" s="201" t="str">
        <f t="shared" si="198"/>
        <v>No</v>
      </c>
      <c r="AC2108" s="201" t="str">
        <f t="shared" si="199"/>
        <v/>
      </c>
      <c r="AD2108" s="201" t="str">
        <f t="shared" si="197"/>
        <v/>
      </c>
      <c r="AE2108" s="202" t="str">
        <f t="shared" si="200"/>
        <v/>
      </c>
      <c r="AF2108" s="202" t="str">
        <f t="shared" si="201"/>
        <v/>
      </c>
      <c r="AG2108" s="202" t="str">
        <f t="shared" si="202"/>
        <v/>
      </c>
      <c r="AH2108" s="202"/>
      <c r="AI2108" s="1"/>
      <c r="AJ2108" s="217"/>
      <c r="AK2108" s="217"/>
      <c r="AL2108" s="217"/>
      <c r="AM2108" s="217"/>
      <c r="AO2108" s="217"/>
    </row>
    <row r="2109" spans="20:41" x14ac:dyDescent="0.25">
      <c r="T2109" s="200">
        <v>2099</v>
      </c>
      <c r="U2109" s="197">
        <f>IFERROR(INDEX(Sales!$B$6:$F$5005,$T2109,MATCH(U$10,Sales!$B$5:$F$5,0)),"")</f>
        <v>0</v>
      </c>
      <c r="V2109" s="196">
        <f>IFERROR(INDEX(Sales!$B$6:$F$5005,$T2109,MATCH(V$10,Sales!$B$5:$F$5,0)),"")</f>
        <v>0</v>
      </c>
      <c r="W2109" s="196">
        <f>IFERROR(INDEX(Sales!$B$6:$F$5005,$T2109,MATCH(W$10,Sales!$B$5:$F$5,0)),"")</f>
        <v>0</v>
      </c>
      <c r="X2109" s="196">
        <f>IFERROR(INDEX(Sales!$B$6:$F$5005,$T2109,MATCH(X$10,Sales!$B$5:$F$5,0)),"")</f>
        <v>0</v>
      </c>
      <c r="Y2109" s="220">
        <f>IFERROR(INDEX(Sales!$B$6:$F$5005,$T2109,MATCH(Y$10,Sales!$B$5:$F$5,0)),"")</f>
        <v>0</v>
      </c>
      <c r="Z2109" s="201"/>
      <c r="AA2109" s="201"/>
      <c r="AB2109" s="201" t="str">
        <f t="shared" si="198"/>
        <v>No</v>
      </c>
      <c r="AC2109" s="201" t="str">
        <f t="shared" si="199"/>
        <v/>
      </c>
      <c r="AD2109" s="201" t="str">
        <f t="shared" si="197"/>
        <v/>
      </c>
      <c r="AE2109" s="202" t="str">
        <f t="shared" si="200"/>
        <v/>
      </c>
      <c r="AF2109" s="202" t="str">
        <f t="shared" si="201"/>
        <v/>
      </c>
      <c r="AG2109" s="202" t="str">
        <f t="shared" si="202"/>
        <v/>
      </c>
      <c r="AH2109" s="202"/>
      <c r="AI2109" s="1"/>
      <c r="AJ2109" s="217"/>
      <c r="AK2109" s="217"/>
      <c r="AL2109" s="217"/>
      <c r="AM2109" s="217"/>
      <c r="AO2109" s="217"/>
    </row>
    <row r="2110" spans="20:41" x14ac:dyDescent="0.25">
      <c r="T2110" s="200">
        <v>2100</v>
      </c>
      <c r="U2110" s="197">
        <f>IFERROR(INDEX(Sales!$B$6:$F$5005,$T2110,MATCH(U$10,Sales!$B$5:$F$5,0)),"")</f>
        <v>0</v>
      </c>
      <c r="V2110" s="196">
        <f>IFERROR(INDEX(Sales!$B$6:$F$5005,$T2110,MATCH(V$10,Sales!$B$5:$F$5,0)),"")</f>
        <v>0</v>
      </c>
      <c r="W2110" s="196">
        <f>IFERROR(INDEX(Sales!$B$6:$F$5005,$T2110,MATCH(W$10,Sales!$B$5:$F$5,0)),"")</f>
        <v>0</v>
      </c>
      <c r="X2110" s="196">
        <f>IFERROR(INDEX(Sales!$B$6:$F$5005,$T2110,MATCH(X$10,Sales!$B$5:$F$5,0)),"")</f>
        <v>0</v>
      </c>
      <c r="Y2110" s="220">
        <f>IFERROR(INDEX(Sales!$B$6:$F$5005,$T2110,MATCH(Y$10,Sales!$B$5:$F$5,0)),"")</f>
        <v>0</v>
      </c>
      <c r="Z2110" s="201"/>
      <c r="AA2110" s="201"/>
      <c r="AB2110" s="201" t="str">
        <f t="shared" si="198"/>
        <v>No</v>
      </c>
      <c r="AC2110" s="201" t="str">
        <f t="shared" si="199"/>
        <v/>
      </c>
      <c r="AD2110" s="201" t="str">
        <f t="shared" si="197"/>
        <v/>
      </c>
      <c r="AE2110" s="202" t="str">
        <f t="shared" si="200"/>
        <v/>
      </c>
      <c r="AF2110" s="202" t="str">
        <f t="shared" si="201"/>
        <v/>
      </c>
      <c r="AG2110" s="202" t="str">
        <f t="shared" si="202"/>
        <v/>
      </c>
      <c r="AH2110" s="202"/>
      <c r="AI2110" s="1"/>
      <c r="AJ2110" s="217"/>
      <c r="AK2110" s="217"/>
      <c r="AL2110" s="217"/>
      <c r="AM2110" s="217"/>
      <c r="AO2110" s="217"/>
    </row>
    <row r="2111" spans="20:41" x14ac:dyDescent="0.25">
      <c r="T2111" s="200">
        <v>2101</v>
      </c>
      <c r="U2111" s="197">
        <f>IFERROR(INDEX(Sales!$B$6:$F$5005,$T2111,MATCH(U$10,Sales!$B$5:$F$5,0)),"")</f>
        <v>0</v>
      </c>
      <c r="V2111" s="196">
        <f>IFERROR(INDEX(Sales!$B$6:$F$5005,$T2111,MATCH(V$10,Sales!$B$5:$F$5,0)),"")</f>
        <v>0</v>
      </c>
      <c r="W2111" s="196">
        <f>IFERROR(INDEX(Sales!$B$6:$F$5005,$T2111,MATCH(W$10,Sales!$B$5:$F$5,0)),"")</f>
        <v>0</v>
      </c>
      <c r="X2111" s="196">
        <f>IFERROR(INDEX(Sales!$B$6:$F$5005,$T2111,MATCH(X$10,Sales!$B$5:$F$5,0)),"")</f>
        <v>0</v>
      </c>
      <c r="Y2111" s="220">
        <f>IFERROR(INDEX(Sales!$B$6:$F$5005,$T2111,MATCH(Y$10,Sales!$B$5:$F$5,0)),"")</f>
        <v>0</v>
      </c>
      <c r="Z2111" s="201"/>
      <c r="AA2111" s="201"/>
      <c r="AB2111" s="201" t="str">
        <f t="shared" si="198"/>
        <v>No</v>
      </c>
      <c r="AC2111" s="201" t="str">
        <f t="shared" si="199"/>
        <v/>
      </c>
      <c r="AD2111" s="201" t="str">
        <f t="shared" si="197"/>
        <v/>
      </c>
      <c r="AE2111" s="202" t="str">
        <f t="shared" si="200"/>
        <v/>
      </c>
      <c r="AF2111" s="202" t="str">
        <f t="shared" si="201"/>
        <v/>
      </c>
      <c r="AG2111" s="202" t="str">
        <f t="shared" si="202"/>
        <v/>
      </c>
      <c r="AH2111" s="202"/>
      <c r="AI2111" s="1"/>
      <c r="AJ2111" s="217"/>
      <c r="AK2111" s="217"/>
      <c r="AL2111" s="217"/>
      <c r="AM2111" s="217"/>
      <c r="AO2111" s="217"/>
    </row>
    <row r="2112" spans="20:41" x14ac:dyDescent="0.25">
      <c r="T2112" s="200">
        <v>2102</v>
      </c>
      <c r="U2112" s="197">
        <f>IFERROR(INDEX(Sales!$B$6:$F$5005,$T2112,MATCH(U$10,Sales!$B$5:$F$5,0)),"")</f>
        <v>0</v>
      </c>
      <c r="V2112" s="196">
        <f>IFERROR(INDEX(Sales!$B$6:$F$5005,$T2112,MATCH(V$10,Sales!$B$5:$F$5,0)),"")</f>
        <v>0</v>
      </c>
      <c r="W2112" s="196">
        <f>IFERROR(INDEX(Sales!$B$6:$F$5005,$T2112,MATCH(W$10,Sales!$B$5:$F$5,0)),"")</f>
        <v>0</v>
      </c>
      <c r="X2112" s="196">
        <f>IFERROR(INDEX(Sales!$B$6:$F$5005,$T2112,MATCH(X$10,Sales!$B$5:$F$5,0)),"")</f>
        <v>0</v>
      </c>
      <c r="Y2112" s="220">
        <f>IFERROR(INDEX(Sales!$B$6:$F$5005,$T2112,MATCH(Y$10,Sales!$B$5:$F$5,0)),"")</f>
        <v>0</v>
      </c>
      <c r="Z2112" s="201"/>
      <c r="AA2112" s="201"/>
      <c r="AB2112" s="201" t="str">
        <f t="shared" si="198"/>
        <v>No</v>
      </c>
      <c r="AC2112" s="201" t="str">
        <f t="shared" si="199"/>
        <v/>
      </c>
      <c r="AD2112" s="201" t="str">
        <f t="shared" si="197"/>
        <v/>
      </c>
      <c r="AE2112" s="202" t="str">
        <f t="shared" si="200"/>
        <v/>
      </c>
      <c r="AF2112" s="202" t="str">
        <f t="shared" si="201"/>
        <v/>
      </c>
      <c r="AG2112" s="202" t="str">
        <f t="shared" si="202"/>
        <v/>
      </c>
      <c r="AH2112" s="202"/>
      <c r="AI2112" s="1"/>
      <c r="AJ2112" s="217"/>
      <c r="AK2112" s="217"/>
      <c r="AL2112" s="217"/>
      <c r="AM2112" s="217"/>
      <c r="AO2112" s="217"/>
    </row>
    <row r="2113" spans="20:41" x14ac:dyDescent="0.25">
      <c r="T2113" s="200">
        <v>2103</v>
      </c>
      <c r="U2113" s="197">
        <f>IFERROR(INDEX(Sales!$B$6:$F$5005,$T2113,MATCH(U$10,Sales!$B$5:$F$5,0)),"")</f>
        <v>0</v>
      </c>
      <c r="V2113" s="196">
        <f>IFERROR(INDEX(Sales!$B$6:$F$5005,$T2113,MATCH(V$10,Sales!$B$5:$F$5,0)),"")</f>
        <v>0</v>
      </c>
      <c r="W2113" s="196">
        <f>IFERROR(INDEX(Sales!$B$6:$F$5005,$T2113,MATCH(W$10,Sales!$B$5:$F$5,0)),"")</f>
        <v>0</v>
      </c>
      <c r="X2113" s="196">
        <f>IFERROR(INDEX(Sales!$B$6:$F$5005,$T2113,MATCH(X$10,Sales!$B$5:$F$5,0)),"")</f>
        <v>0</v>
      </c>
      <c r="Y2113" s="220">
        <f>IFERROR(INDEX(Sales!$B$6:$F$5005,$T2113,MATCH(Y$10,Sales!$B$5:$F$5,0)),"")</f>
        <v>0</v>
      </c>
      <c r="Z2113" s="201"/>
      <c r="AA2113" s="201"/>
      <c r="AB2113" s="201" t="str">
        <f t="shared" si="198"/>
        <v>No</v>
      </c>
      <c r="AC2113" s="201" t="str">
        <f t="shared" si="199"/>
        <v/>
      </c>
      <c r="AD2113" s="201" t="str">
        <f t="shared" si="197"/>
        <v/>
      </c>
      <c r="AE2113" s="202" t="str">
        <f t="shared" si="200"/>
        <v/>
      </c>
      <c r="AF2113" s="202" t="str">
        <f t="shared" si="201"/>
        <v/>
      </c>
      <c r="AG2113" s="202" t="str">
        <f t="shared" si="202"/>
        <v/>
      </c>
      <c r="AH2113" s="202"/>
      <c r="AI2113" s="1"/>
      <c r="AJ2113" s="217"/>
      <c r="AK2113" s="217"/>
      <c r="AL2113" s="217"/>
      <c r="AM2113" s="217"/>
      <c r="AO2113" s="217"/>
    </row>
    <row r="2114" spans="20:41" x14ac:dyDescent="0.25">
      <c r="T2114" s="200">
        <v>2104</v>
      </c>
      <c r="U2114" s="197">
        <f>IFERROR(INDEX(Sales!$B$6:$F$5005,$T2114,MATCH(U$10,Sales!$B$5:$F$5,0)),"")</f>
        <v>0</v>
      </c>
      <c r="V2114" s="196">
        <f>IFERROR(INDEX(Sales!$B$6:$F$5005,$T2114,MATCH(V$10,Sales!$B$5:$F$5,0)),"")</f>
        <v>0</v>
      </c>
      <c r="W2114" s="196">
        <f>IFERROR(INDEX(Sales!$B$6:$F$5005,$T2114,MATCH(W$10,Sales!$B$5:$F$5,0)),"")</f>
        <v>0</v>
      </c>
      <c r="X2114" s="196">
        <f>IFERROR(INDEX(Sales!$B$6:$F$5005,$T2114,MATCH(X$10,Sales!$B$5:$F$5,0)),"")</f>
        <v>0</v>
      </c>
      <c r="Y2114" s="220">
        <f>IFERROR(INDEX(Sales!$B$6:$F$5005,$T2114,MATCH(Y$10,Sales!$B$5:$F$5,0)),"")</f>
        <v>0</v>
      </c>
      <c r="Z2114" s="201"/>
      <c r="AA2114" s="201"/>
      <c r="AB2114" s="201" t="str">
        <f t="shared" si="198"/>
        <v>No</v>
      </c>
      <c r="AC2114" s="201" t="str">
        <f t="shared" si="199"/>
        <v/>
      </c>
      <c r="AD2114" s="201" t="str">
        <f t="shared" si="197"/>
        <v/>
      </c>
      <c r="AE2114" s="202" t="str">
        <f t="shared" si="200"/>
        <v/>
      </c>
      <c r="AF2114" s="202" t="str">
        <f t="shared" si="201"/>
        <v/>
      </c>
      <c r="AG2114" s="202" t="str">
        <f t="shared" si="202"/>
        <v/>
      </c>
      <c r="AH2114" s="202"/>
      <c r="AI2114" s="1"/>
      <c r="AJ2114" s="217"/>
      <c r="AK2114" s="217"/>
      <c r="AL2114" s="217"/>
      <c r="AM2114" s="217"/>
      <c r="AO2114" s="217"/>
    </row>
    <row r="2115" spans="20:41" x14ac:dyDescent="0.25">
      <c r="T2115" s="200">
        <v>2105</v>
      </c>
      <c r="U2115" s="197">
        <f>IFERROR(INDEX(Sales!$B$6:$F$5005,$T2115,MATCH(U$10,Sales!$B$5:$F$5,0)),"")</f>
        <v>0</v>
      </c>
      <c r="V2115" s="196">
        <f>IFERROR(INDEX(Sales!$B$6:$F$5005,$T2115,MATCH(V$10,Sales!$B$5:$F$5,0)),"")</f>
        <v>0</v>
      </c>
      <c r="W2115" s="196">
        <f>IFERROR(INDEX(Sales!$B$6:$F$5005,$T2115,MATCH(W$10,Sales!$B$5:$F$5,0)),"")</f>
        <v>0</v>
      </c>
      <c r="X2115" s="196">
        <f>IFERROR(INDEX(Sales!$B$6:$F$5005,$T2115,MATCH(X$10,Sales!$B$5:$F$5,0)),"")</f>
        <v>0</v>
      </c>
      <c r="Y2115" s="220">
        <f>IFERROR(INDEX(Sales!$B$6:$F$5005,$T2115,MATCH(Y$10,Sales!$B$5:$F$5,0)),"")</f>
        <v>0</v>
      </c>
      <c r="Z2115" s="201"/>
      <c r="AA2115" s="201"/>
      <c r="AB2115" s="201" t="str">
        <f t="shared" si="198"/>
        <v>No</v>
      </c>
      <c r="AC2115" s="201" t="str">
        <f t="shared" si="199"/>
        <v/>
      </c>
      <c r="AD2115" s="201" t="str">
        <f t="shared" si="197"/>
        <v/>
      </c>
      <c r="AE2115" s="202" t="str">
        <f t="shared" si="200"/>
        <v/>
      </c>
      <c r="AF2115" s="202" t="str">
        <f t="shared" si="201"/>
        <v/>
      </c>
      <c r="AG2115" s="202" t="str">
        <f t="shared" si="202"/>
        <v/>
      </c>
      <c r="AH2115" s="202"/>
      <c r="AI2115" s="1"/>
      <c r="AJ2115" s="217"/>
      <c r="AK2115" s="217"/>
      <c r="AL2115" s="217"/>
      <c r="AM2115" s="217"/>
      <c r="AO2115" s="217"/>
    </row>
    <row r="2116" spans="20:41" x14ac:dyDescent="0.25">
      <c r="T2116" s="200">
        <v>2106</v>
      </c>
      <c r="U2116" s="197">
        <f>IFERROR(INDEX(Sales!$B$6:$F$5005,$T2116,MATCH(U$10,Sales!$B$5:$F$5,0)),"")</f>
        <v>0</v>
      </c>
      <c r="V2116" s="196">
        <f>IFERROR(INDEX(Sales!$B$6:$F$5005,$T2116,MATCH(V$10,Sales!$B$5:$F$5,0)),"")</f>
        <v>0</v>
      </c>
      <c r="W2116" s="196">
        <f>IFERROR(INDEX(Sales!$B$6:$F$5005,$T2116,MATCH(W$10,Sales!$B$5:$F$5,0)),"")</f>
        <v>0</v>
      </c>
      <c r="X2116" s="196">
        <f>IFERROR(INDEX(Sales!$B$6:$F$5005,$T2116,MATCH(X$10,Sales!$B$5:$F$5,0)),"")</f>
        <v>0</v>
      </c>
      <c r="Y2116" s="220">
        <f>IFERROR(INDEX(Sales!$B$6:$F$5005,$T2116,MATCH(Y$10,Sales!$B$5:$F$5,0)),"")</f>
        <v>0</v>
      </c>
      <c r="Z2116" s="201"/>
      <c r="AA2116" s="201"/>
      <c r="AB2116" s="201" t="str">
        <f t="shared" si="198"/>
        <v>No</v>
      </c>
      <c r="AC2116" s="201" t="str">
        <f t="shared" si="199"/>
        <v/>
      </c>
      <c r="AD2116" s="201" t="str">
        <f t="shared" si="197"/>
        <v/>
      </c>
      <c r="AE2116" s="202" t="str">
        <f t="shared" si="200"/>
        <v/>
      </c>
      <c r="AF2116" s="202" t="str">
        <f t="shared" si="201"/>
        <v/>
      </c>
      <c r="AG2116" s="202" t="str">
        <f t="shared" si="202"/>
        <v/>
      </c>
      <c r="AH2116" s="202"/>
      <c r="AI2116" s="1"/>
      <c r="AJ2116" s="217"/>
      <c r="AK2116" s="217"/>
      <c r="AL2116" s="217"/>
      <c r="AM2116" s="217"/>
      <c r="AO2116" s="217"/>
    </row>
    <row r="2117" spans="20:41" x14ac:dyDescent="0.25">
      <c r="T2117" s="200">
        <v>2107</v>
      </c>
      <c r="U2117" s="197">
        <f>IFERROR(INDEX(Sales!$B$6:$F$5005,$T2117,MATCH(U$10,Sales!$B$5:$F$5,0)),"")</f>
        <v>0</v>
      </c>
      <c r="V2117" s="196">
        <f>IFERROR(INDEX(Sales!$B$6:$F$5005,$T2117,MATCH(V$10,Sales!$B$5:$F$5,0)),"")</f>
        <v>0</v>
      </c>
      <c r="W2117" s="196">
        <f>IFERROR(INDEX(Sales!$B$6:$F$5005,$T2117,MATCH(W$10,Sales!$B$5:$F$5,0)),"")</f>
        <v>0</v>
      </c>
      <c r="X2117" s="196">
        <f>IFERROR(INDEX(Sales!$B$6:$F$5005,$T2117,MATCH(X$10,Sales!$B$5:$F$5,0)),"")</f>
        <v>0</v>
      </c>
      <c r="Y2117" s="220">
        <f>IFERROR(INDEX(Sales!$B$6:$F$5005,$T2117,MATCH(Y$10,Sales!$B$5:$F$5,0)),"")</f>
        <v>0</v>
      </c>
      <c r="Z2117" s="201"/>
      <c r="AA2117" s="201"/>
      <c r="AB2117" s="201" t="str">
        <f t="shared" si="198"/>
        <v>No</v>
      </c>
      <c r="AC2117" s="201" t="str">
        <f t="shared" si="199"/>
        <v/>
      </c>
      <c r="AD2117" s="201" t="str">
        <f t="shared" si="197"/>
        <v/>
      </c>
      <c r="AE2117" s="202" t="str">
        <f t="shared" si="200"/>
        <v/>
      </c>
      <c r="AF2117" s="202" t="str">
        <f t="shared" si="201"/>
        <v/>
      </c>
      <c r="AG2117" s="202" t="str">
        <f t="shared" si="202"/>
        <v/>
      </c>
      <c r="AH2117" s="202"/>
      <c r="AI2117" s="1"/>
      <c r="AJ2117" s="217"/>
      <c r="AK2117" s="217"/>
      <c r="AL2117" s="217"/>
      <c r="AM2117" s="217"/>
      <c r="AO2117" s="217"/>
    </row>
    <row r="2118" spans="20:41" x14ac:dyDescent="0.25">
      <c r="T2118" s="200">
        <v>2108</v>
      </c>
      <c r="U2118" s="197">
        <f>IFERROR(INDEX(Sales!$B$6:$F$5005,$T2118,MATCH(U$10,Sales!$B$5:$F$5,0)),"")</f>
        <v>0</v>
      </c>
      <c r="V2118" s="196">
        <f>IFERROR(INDEX(Sales!$B$6:$F$5005,$T2118,MATCH(V$10,Sales!$B$5:$F$5,0)),"")</f>
        <v>0</v>
      </c>
      <c r="W2118" s="196">
        <f>IFERROR(INDEX(Sales!$B$6:$F$5005,$T2118,MATCH(W$10,Sales!$B$5:$F$5,0)),"")</f>
        <v>0</v>
      </c>
      <c r="X2118" s="196">
        <f>IFERROR(INDEX(Sales!$B$6:$F$5005,$T2118,MATCH(X$10,Sales!$B$5:$F$5,0)),"")</f>
        <v>0</v>
      </c>
      <c r="Y2118" s="220">
        <f>IFERROR(INDEX(Sales!$B$6:$F$5005,$T2118,MATCH(Y$10,Sales!$B$5:$F$5,0)),"")</f>
        <v>0</v>
      </c>
      <c r="Z2118" s="201"/>
      <c r="AA2118" s="201"/>
      <c r="AB2118" s="201" t="str">
        <f t="shared" si="198"/>
        <v>No</v>
      </c>
      <c r="AC2118" s="201" t="str">
        <f t="shared" si="199"/>
        <v/>
      </c>
      <c r="AD2118" s="201" t="str">
        <f t="shared" si="197"/>
        <v/>
      </c>
      <c r="AE2118" s="202" t="str">
        <f t="shared" si="200"/>
        <v/>
      </c>
      <c r="AF2118" s="202" t="str">
        <f t="shared" si="201"/>
        <v/>
      </c>
      <c r="AG2118" s="202" t="str">
        <f t="shared" si="202"/>
        <v/>
      </c>
      <c r="AH2118" s="202"/>
      <c r="AI2118" s="1"/>
      <c r="AJ2118" s="217"/>
      <c r="AK2118" s="217"/>
      <c r="AL2118" s="217"/>
      <c r="AM2118" s="217"/>
      <c r="AO2118" s="217"/>
    </row>
    <row r="2119" spans="20:41" x14ac:dyDescent="0.25">
      <c r="T2119" s="200">
        <v>2109</v>
      </c>
      <c r="U2119" s="197">
        <f>IFERROR(INDEX(Sales!$B$6:$F$5005,$T2119,MATCH(U$10,Sales!$B$5:$F$5,0)),"")</f>
        <v>0</v>
      </c>
      <c r="V2119" s="196">
        <f>IFERROR(INDEX(Sales!$B$6:$F$5005,$T2119,MATCH(V$10,Sales!$B$5:$F$5,0)),"")</f>
        <v>0</v>
      </c>
      <c r="W2119" s="196">
        <f>IFERROR(INDEX(Sales!$B$6:$F$5005,$T2119,MATCH(W$10,Sales!$B$5:$F$5,0)),"")</f>
        <v>0</v>
      </c>
      <c r="X2119" s="196">
        <f>IFERROR(INDEX(Sales!$B$6:$F$5005,$T2119,MATCH(X$10,Sales!$B$5:$F$5,0)),"")</f>
        <v>0</v>
      </c>
      <c r="Y2119" s="220">
        <f>IFERROR(INDEX(Sales!$B$6:$F$5005,$T2119,MATCH(Y$10,Sales!$B$5:$F$5,0)),"")</f>
        <v>0</v>
      </c>
      <c r="Z2119" s="201"/>
      <c r="AA2119" s="201"/>
      <c r="AB2119" s="201" t="str">
        <f t="shared" si="198"/>
        <v>No</v>
      </c>
      <c r="AC2119" s="201" t="str">
        <f t="shared" si="199"/>
        <v/>
      </c>
      <c r="AD2119" s="201" t="str">
        <f t="shared" si="197"/>
        <v/>
      </c>
      <c r="AE2119" s="202" t="str">
        <f t="shared" si="200"/>
        <v/>
      </c>
      <c r="AF2119" s="202" t="str">
        <f t="shared" si="201"/>
        <v/>
      </c>
      <c r="AG2119" s="202" t="str">
        <f t="shared" si="202"/>
        <v/>
      </c>
      <c r="AH2119" s="202"/>
      <c r="AI2119" s="1"/>
      <c r="AJ2119" s="217"/>
      <c r="AK2119" s="217"/>
      <c r="AL2119" s="217"/>
      <c r="AM2119" s="217"/>
      <c r="AO2119" s="217"/>
    </row>
    <row r="2120" spans="20:41" x14ac:dyDescent="0.25">
      <c r="T2120" s="200">
        <v>2110</v>
      </c>
      <c r="U2120" s="197">
        <f>IFERROR(INDEX(Sales!$B$6:$F$5005,$T2120,MATCH(U$10,Sales!$B$5:$F$5,0)),"")</f>
        <v>0</v>
      </c>
      <c r="V2120" s="196">
        <f>IFERROR(INDEX(Sales!$B$6:$F$5005,$T2120,MATCH(V$10,Sales!$B$5:$F$5,0)),"")</f>
        <v>0</v>
      </c>
      <c r="W2120" s="196">
        <f>IFERROR(INDEX(Sales!$B$6:$F$5005,$T2120,MATCH(W$10,Sales!$B$5:$F$5,0)),"")</f>
        <v>0</v>
      </c>
      <c r="X2120" s="196">
        <f>IFERROR(INDEX(Sales!$B$6:$F$5005,$T2120,MATCH(X$10,Sales!$B$5:$F$5,0)),"")</f>
        <v>0</v>
      </c>
      <c r="Y2120" s="220">
        <f>IFERROR(INDEX(Sales!$B$6:$F$5005,$T2120,MATCH(Y$10,Sales!$B$5:$F$5,0)),"")</f>
        <v>0</v>
      </c>
      <c r="Z2120" s="201"/>
      <c r="AA2120" s="201"/>
      <c r="AB2120" s="201" t="str">
        <f t="shared" si="198"/>
        <v>No</v>
      </c>
      <c r="AC2120" s="201" t="str">
        <f t="shared" si="199"/>
        <v/>
      </c>
      <c r="AD2120" s="201" t="str">
        <f t="shared" si="197"/>
        <v/>
      </c>
      <c r="AE2120" s="202" t="str">
        <f t="shared" si="200"/>
        <v/>
      </c>
      <c r="AF2120" s="202" t="str">
        <f t="shared" si="201"/>
        <v/>
      </c>
      <c r="AG2120" s="202" t="str">
        <f t="shared" si="202"/>
        <v/>
      </c>
      <c r="AH2120" s="202"/>
      <c r="AI2120" s="1"/>
      <c r="AJ2120" s="217"/>
      <c r="AK2120" s="217"/>
      <c r="AL2120" s="217"/>
      <c r="AM2120" s="217"/>
      <c r="AO2120" s="217"/>
    </row>
    <row r="2121" spans="20:41" x14ac:dyDescent="0.25">
      <c r="T2121" s="200">
        <v>2111</v>
      </c>
      <c r="U2121" s="197">
        <f>IFERROR(INDEX(Sales!$B$6:$F$5005,$T2121,MATCH(U$10,Sales!$B$5:$F$5,0)),"")</f>
        <v>0</v>
      </c>
      <c r="V2121" s="196">
        <f>IFERROR(INDEX(Sales!$B$6:$F$5005,$T2121,MATCH(V$10,Sales!$B$5:$F$5,0)),"")</f>
        <v>0</v>
      </c>
      <c r="W2121" s="196">
        <f>IFERROR(INDEX(Sales!$B$6:$F$5005,$T2121,MATCH(W$10,Sales!$B$5:$F$5,0)),"")</f>
        <v>0</v>
      </c>
      <c r="X2121" s="196">
        <f>IFERROR(INDEX(Sales!$B$6:$F$5005,$T2121,MATCH(X$10,Sales!$B$5:$F$5,0)),"")</f>
        <v>0</v>
      </c>
      <c r="Y2121" s="220">
        <f>IFERROR(INDEX(Sales!$B$6:$F$5005,$T2121,MATCH(Y$10,Sales!$B$5:$F$5,0)),"")</f>
        <v>0</v>
      </c>
      <c r="Z2121" s="201"/>
      <c r="AA2121" s="201"/>
      <c r="AB2121" s="201" t="str">
        <f t="shared" si="198"/>
        <v>No</v>
      </c>
      <c r="AC2121" s="201" t="str">
        <f t="shared" si="199"/>
        <v/>
      </c>
      <c r="AD2121" s="201" t="str">
        <f t="shared" si="197"/>
        <v/>
      </c>
      <c r="AE2121" s="202" t="str">
        <f t="shared" si="200"/>
        <v/>
      </c>
      <c r="AF2121" s="202" t="str">
        <f t="shared" si="201"/>
        <v/>
      </c>
      <c r="AG2121" s="202" t="str">
        <f t="shared" si="202"/>
        <v/>
      </c>
      <c r="AH2121" s="202"/>
      <c r="AI2121" s="1"/>
      <c r="AJ2121" s="217"/>
      <c r="AK2121" s="217"/>
      <c r="AL2121" s="217"/>
      <c r="AM2121" s="217"/>
      <c r="AO2121" s="217"/>
    </row>
    <row r="2122" spans="20:41" x14ac:dyDescent="0.25">
      <c r="T2122" s="200">
        <v>2112</v>
      </c>
      <c r="U2122" s="197">
        <f>IFERROR(INDEX(Sales!$B$6:$F$5005,$T2122,MATCH(U$10,Sales!$B$5:$F$5,0)),"")</f>
        <v>0</v>
      </c>
      <c r="V2122" s="196">
        <f>IFERROR(INDEX(Sales!$B$6:$F$5005,$T2122,MATCH(V$10,Sales!$B$5:$F$5,0)),"")</f>
        <v>0</v>
      </c>
      <c r="W2122" s="196">
        <f>IFERROR(INDEX(Sales!$B$6:$F$5005,$T2122,MATCH(W$10,Sales!$B$5:$F$5,0)),"")</f>
        <v>0</v>
      </c>
      <c r="X2122" s="196">
        <f>IFERROR(INDEX(Sales!$B$6:$F$5005,$T2122,MATCH(X$10,Sales!$B$5:$F$5,0)),"")</f>
        <v>0</v>
      </c>
      <c r="Y2122" s="220">
        <f>IFERROR(INDEX(Sales!$B$6:$F$5005,$T2122,MATCH(Y$10,Sales!$B$5:$F$5,0)),"")</f>
        <v>0</v>
      </c>
      <c r="Z2122" s="201"/>
      <c r="AA2122" s="201"/>
      <c r="AB2122" s="201" t="str">
        <f t="shared" si="198"/>
        <v>No</v>
      </c>
      <c r="AC2122" s="201" t="str">
        <f t="shared" si="199"/>
        <v/>
      </c>
      <c r="AD2122" s="201" t="str">
        <f t="shared" si="197"/>
        <v/>
      </c>
      <c r="AE2122" s="202" t="str">
        <f t="shared" si="200"/>
        <v/>
      </c>
      <c r="AF2122" s="202" t="str">
        <f t="shared" si="201"/>
        <v/>
      </c>
      <c r="AG2122" s="202" t="str">
        <f t="shared" si="202"/>
        <v/>
      </c>
      <c r="AH2122" s="202"/>
      <c r="AI2122" s="1"/>
      <c r="AJ2122" s="217"/>
      <c r="AK2122" s="217"/>
      <c r="AL2122" s="217"/>
      <c r="AM2122" s="217"/>
      <c r="AO2122" s="217"/>
    </row>
    <row r="2123" spans="20:41" x14ac:dyDescent="0.25">
      <c r="T2123" s="200">
        <v>2113</v>
      </c>
      <c r="U2123" s="197">
        <f>IFERROR(INDEX(Sales!$B$6:$F$5005,$T2123,MATCH(U$10,Sales!$B$5:$F$5,0)),"")</f>
        <v>0</v>
      </c>
      <c r="V2123" s="196">
        <f>IFERROR(INDEX(Sales!$B$6:$F$5005,$T2123,MATCH(V$10,Sales!$B$5:$F$5,0)),"")</f>
        <v>0</v>
      </c>
      <c r="W2123" s="196">
        <f>IFERROR(INDEX(Sales!$B$6:$F$5005,$T2123,MATCH(W$10,Sales!$B$5:$F$5,0)),"")</f>
        <v>0</v>
      </c>
      <c r="X2123" s="196">
        <f>IFERROR(INDEX(Sales!$B$6:$F$5005,$T2123,MATCH(X$10,Sales!$B$5:$F$5,0)),"")</f>
        <v>0</v>
      </c>
      <c r="Y2123" s="220">
        <f>IFERROR(INDEX(Sales!$B$6:$F$5005,$T2123,MATCH(Y$10,Sales!$B$5:$F$5,0)),"")</f>
        <v>0</v>
      </c>
      <c r="Z2123" s="201"/>
      <c r="AA2123" s="201"/>
      <c r="AB2123" s="201" t="str">
        <f t="shared" si="198"/>
        <v>No</v>
      </c>
      <c r="AC2123" s="201" t="str">
        <f t="shared" si="199"/>
        <v/>
      </c>
      <c r="AD2123" s="201" t="str">
        <f t="shared" ref="AD2123:AD2186" si="203">IF($AB2123="No","",SUM($AT$10:$BE$10)/$AR$6)</f>
        <v/>
      </c>
      <c r="AE2123" s="202" t="str">
        <f t="shared" si="200"/>
        <v/>
      </c>
      <c r="AF2123" s="202" t="str">
        <f t="shared" si="201"/>
        <v/>
      </c>
      <c r="AG2123" s="202" t="str">
        <f t="shared" si="202"/>
        <v/>
      </c>
      <c r="AH2123" s="202"/>
      <c r="AI2123" s="1"/>
      <c r="AJ2123" s="217"/>
      <c r="AK2123" s="217"/>
      <c r="AL2123" s="217"/>
      <c r="AM2123" s="217"/>
      <c r="AO2123" s="217"/>
    </row>
    <row r="2124" spans="20:41" x14ac:dyDescent="0.25">
      <c r="T2124" s="200">
        <v>2114</v>
      </c>
      <c r="U2124" s="197">
        <f>IFERROR(INDEX(Sales!$B$6:$F$5005,$T2124,MATCH(U$10,Sales!$B$5:$F$5,0)),"")</f>
        <v>0</v>
      </c>
      <c r="V2124" s="196">
        <f>IFERROR(INDEX(Sales!$B$6:$F$5005,$T2124,MATCH(V$10,Sales!$B$5:$F$5,0)),"")</f>
        <v>0</v>
      </c>
      <c r="W2124" s="196">
        <f>IFERROR(INDEX(Sales!$B$6:$F$5005,$T2124,MATCH(W$10,Sales!$B$5:$F$5,0)),"")</f>
        <v>0</v>
      </c>
      <c r="X2124" s="196">
        <f>IFERROR(INDEX(Sales!$B$6:$F$5005,$T2124,MATCH(X$10,Sales!$B$5:$F$5,0)),"")</f>
        <v>0</v>
      </c>
      <c r="Y2124" s="220">
        <f>IFERROR(INDEX(Sales!$B$6:$F$5005,$T2124,MATCH(Y$10,Sales!$B$5:$F$5,0)),"")</f>
        <v>0</v>
      </c>
      <c r="Z2124" s="201"/>
      <c r="AA2124" s="201"/>
      <c r="AB2124" s="201" t="str">
        <f t="shared" ref="AB2124:AB2187" si="204">IF($U2124=0,"No","Yes")</f>
        <v>No</v>
      </c>
      <c r="AC2124" s="201" t="str">
        <f t="shared" ref="AC2124:AC2187" si="205">IFERROR(IF($AB2124="No","",$Y2124),"")</f>
        <v/>
      </c>
      <c r="AD2124" s="201" t="str">
        <f t="shared" si="203"/>
        <v/>
      </c>
      <c r="AE2124" s="202" t="str">
        <f t="shared" ref="AE2124:AE2187" si="206">IFERROR(IF($AB2124="No","",YEAR($U2124)),"")</f>
        <v/>
      </c>
      <c r="AF2124" s="202" t="str">
        <f t="shared" ref="AF2124:AF2187" si="207">IFERROR(IF($AB2124="No","",MONTH($U2124)),"")</f>
        <v/>
      </c>
      <c r="AG2124" s="202" t="str">
        <f t="shared" ref="AG2124:AG2187" si="208">IFERROR(INDEX($AJ$11:$AK$22,MATCH($AF2124,$AJ$11:$AJ$22,0),2),"")</f>
        <v/>
      </c>
      <c r="AH2124" s="202"/>
      <c r="AI2124" s="1"/>
      <c r="AJ2124" s="217"/>
      <c r="AK2124" s="217"/>
      <c r="AL2124" s="217"/>
      <c r="AM2124" s="217"/>
      <c r="AO2124" s="217"/>
    </row>
    <row r="2125" spans="20:41" x14ac:dyDescent="0.25">
      <c r="T2125" s="200">
        <v>2115</v>
      </c>
      <c r="U2125" s="197">
        <f>IFERROR(INDEX(Sales!$B$6:$F$5005,$T2125,MATCH(U$10,Sales!$B$5:$F$5,0)),"")</f>
        <v>0</v>
      </c>
      <c r="V2125" s="196">
        <f>IFERROR(INDEX(Sales!$B$6:$F$5005,$T2125,MATCH(V$10,Sales!$B$5:$F$5,0)),"")</f>
        <v>0</v>
      </c>
      <c r="W2125" s="196">
        <f>IFERROR(INDEX(Sales!$B$6:$F$5005,$T2125,MATCH(W$10,Sales!$B$5:$F$5,0)),"")</f>
        <v>0</v>
      </c>
      <c r="X2125" s="196">
        <f>IFERROR(INDEX(Sales!$B$6:$F$5005,$T2125,MATCH(X$10,Sales!$B$5:$F$5,0)),"")</f>
        <v>0</v>
      </c>
      <c r="Y2125" s="220">
        <f>IFERROR(INDEX(Sales!$B$6:$F$5005,$T2125,MATCH(Y$10,Sales!$B$5:$F$5,0)),"")</f>
        <v>0</v>
      </c>
      <c r="Z2125" s="201"/>
      <c r="AA2125" s="201"/>
      <c r="AB2125" s="201" t="str">
        <f t="shared" si="204"/>
        <v>No</v>
      </c>
      <c r="AC2125" s="201" t="str">
        <f t="shared" si="205"/>
        <v/>
      </c>
      <c r="AD2125" s="201" t="str">
        <f t="shared" si="203"/>
        <v/>
      </c>
      <c r="AE2125" s="202" t="str">
        <f t="shared" si="206"/>
        <v/>
      </c>
      <c r="AF2125" s="202" t="str">
        <f t="shared" si="207"/>
        <v/>
      </c>
      <c r="AG2125" s="202" t="str">
        <f t="shared" si="208"/>
        <v/>
      </c>
      <c r="AH2125" s="202"/>
      <c r="AI2125" s="1"/>
      <c r="AJ2125" s="217"/>
      <c r="AK2125" s="217"/>
      <c r="AL2125" s="217"/>
      <c r="AM2125" s="217"/>
      <c r="AO2125" s="217"/>
    </row>
    <row r="2126" spans="20:41" x14ac:dyDescent="0.25">
      <c r="T2126" s="200">
        <v>2116</v>
      </c>
      <c r="U2126" s="197">
        <f>IFERROR(INDEX(Sales!$B$6:$F$5005,$T2126,MATCH(U$10,Sales!$B$5:$F$5,0)),"")</f>
        <v>0</v>
      </c>
      <c r="V2126" s="196">
        <f>IFERROR(INDEX(Sales!$B$6:$F$5005,$T2126,MATCH(V$10,Sales!$B$5:$F$5,0)),"")</f>
        <v>0</v>
      </c>
      <c r="W2126" s="196">
        <f>IFERROR(INDEX(Sales!$B$6:$F$5005,$T2126,MATCH(W$10,Sales!$B$5:$F$5,0)),"")</f>
        <v>0</v>
      </c>
      <c r="X2126" s="196">
        <f>IFERROR(INDEX(Sales!$B$6:$F$5005,$T2126,MATCH(X$10,Sales!$B$5:$F$5,0)),"")</f>
        <v>0</v>
      </c>
      <c r="Y2126" s="220">
        <f>IFERROR(INDEX(Sales!$B$6:$F$5005,$T2126,MATCH(Y$10,Sales!$B$5:$F$5,0)),"")</f>
        <v>0</v>
      </c>
      <c r="Z2126" s="201"/>
      <c r="AA2126" s="201"/>
      <c r="AB2126" s="201" t="str">
        <f t="shared" si="204"/>
        <v>No</v>
      </c>
      <c r="AC2126" s="201" t="str">
        <f t="shared" si="205"/>
        <v/>
      </c>
      <c r="AD2126" s="201" t="str">
        <f t="shared" si="203"/>
        <v/>
      </c>
      <c r="AE2126" s="202" t="str">
        <f t="shared" si="206"/>
        <v/>
      </c>
      <c r="AF2126" s="202" t="str">
        <f t="shared" si="207"/>
        <v/>
      </c>
      <c r="AG2126" s="202" t="str">
        <f t="shared" si="208"/>
        <v/>
      </c>
      <c r="AH2126" s="202"/>
      <c r="AI2126" s="1"/>
      <c r="AJ2126" s="217"/>
      <c r="AK2126" s="217"/>
      <c r="AL2126" s="217"/>
      <c r="AM2126" s="217"/>
      <c r="AO2126" s="217"/>
    </row>
    <row r="2127" spans="20:41" x14ac:dyDescent="0.25">
      <c r="T2127" s="200">
        <v>2117</v>
      </c>
      <c r="U2127" s="197">
        <f>IFERROR(INDEX(Sales!$B$6:$F$5005,$T2127,MATCH(U$10,Sales!$B$5:$F$5,0)),"")</f>
        <v>0</v>
      </c>
      <c r="V2127" s="196">
        <f>IFERROR(INDEX(Sales!$B$6:$F$5005,$T2127,MATCH(V$10,Sales!$B$5:$F$5,0)),"")</f>
        <v>0</v>
      </c>
      <c r="W2127" s="196">
        <f>IFERROR(INDEX(Sales!$B$6:$F$5005,$T2127,MATCH(W$10,Sales!$B$5:$F$5,0)),"")</f>
        <v>0</v>
      </c>
      <c r="X2127" s="196">
        <f>IFERROR(INDEX(Sales!$B$6:$F$5005,$T2127,MATCH(X$10,Sales!$B$5:$F$5,0)),"")</f>
        <v>0</v>
      </c>
      <c r="Y2127" s="220">
        <f>IFERROR(INDEX(Sales!$B$6:$F$5005,$T2127,MATCH(Y$10,Sales!$B$5:$F$5,0)),"")</f>
        <v>0</v>
      </c>
      <c r="Z2127" s="201"/>
      <c r="AA2127" s="201"/>
      <c r="AB2127" s="201" t="str">
        <f t="shared" si="204"/>
        <v>No</v>
      </c>
      <c r="AC2127" s="201" t="str">
        <f t="shared" si="205"/>
        <v/>
      </c>
      <c r="AD2127" s="201" t="str">
        <f t="shared" si="203"/>
        <v/>
      </c>
      <c r="AE2127" s="202" t="str">
        <f t="shared" si="206"/>
        <v/>
      </c>
      <c r="AF2127" s="202" t="str">
        <f t="shared" si="207"/>
        <v/>
      </c>
      <c r="AG2127" s="202" t="str">
        <f t="shared" si="208"/>
        <v/>
      </c>
      <c r="AH2127" s="202"/>
      <c r="AI2127" s="1"/>
      <c r="AJ2127" s="217"/>
      <c r="AK2127" s="217"/>
      <c r="AL2127" s="217"/>
      <c r="AM2127" s="217"/>
      <c r="AO2127" s="217"/>
    </row>
    <row r="2128" spans="20:41" x14ac:dyDescent="0.25">
      <c r="T2128" s="200">
        <v>2118</v>
      </c>
      <c r="U2128" s="197">
        <f>IFERROR(INDEX(Sales!$B$6:$F$5005,$T2128,MATCH(U$10,Sales!$B$5:$F$5,0)),"")</f>
        <v>0</v>
      </c>
      <c r="V2128" s="196">
        <f>IFERROR(INDEX(Sales!$B$6:$F$5005,$T2128,MATCH(V$10,Sales!$B$5:$F$5,0)),"")</f>
        <v>0</v>
      </c>
      <c r="W2128" s="196">
        <f>IFERROR(INDEX(Sales!$B$6:$F$5005,$T2128,MATCH(W$10,Sales!$B$5:$F$5,0)),"")</f>
        <v>0</v>
      </c>
      <c r="X2128" s="196">
        <f>IFERROR(INDEX(Sales!$B$6:$F$5005,$T2128,MATCH(X$10,Sales!$B$5:$F$5,0)),"")</f>
        <v>0</v>
      </c>
      <c r="Y2128" s="220">
        <f>IFERROR(INDEX(Sales!$B$6:$F$5005,$T2128,MATCH(Y$10,Sales!$B$5:$F$5,0)),"")</f>
        <v>0</v>
      </c>
      <c r="Z2128" s="201"/>
      <c r="AA2128" s="201"/>
      <c r="AB2128" s="201" t="str">
        <f t="shared" si="204"/>
        <v>No</v>
      </c>
      <c r="AC2128" s="201" t="str">
        <f t="shared" si="205"/>
        <v/>
      </c>
      <c r="AD2128" s="201" t="str">
        <f t="shared" si="203"/>
        <v/>
      </c>
      <c r="AE2128" s="202" t="str">
        <f t="shared" si="206"/>
        <v/>
      </c>
      <c r="AF2128" s="202" t="str">
        <f t="shared" si="207"/>
        <v/>
      </c>
      <c r="AG2128" s="202" t="str">
        <f t="shared" si="208"/>
        <v/>
      </c>
      <c r="AH2128" s="202"/>
      <c r="AI2128" s="1"/>
      <c r="AJ2128" s="217"/>
      <c r="AK2128" s="217"/>
      <c r="AL2128" s="217"/>
      <c r="AM2128" s="217"/>
      <c r="AO2128" s="217"/>
    </row>
    <row r="2129" spans="20:41" x14ac:dyDescent="0.25">
      <c r="T2129" s="200">
        <v>2119</v>
      </c>
      <c r="U2129" s="197">
        <f>IFERROR(INDEX(Sales!$B$6:$F$5005,$T2129,MATCH(U$10,Sales!$B$5:$F$5,0)),"")</f>
        <v>0</v>
      </c>
      <c r="V2129" s="196">
        <f>IFERROR(INDEX(Sales!$B$6:$F$5005,$T2129,MATCH(V$10,Sales!$B$5:$F$5,0)),"")</f>
        <v>0</v>
      </c>
      <c r="W2129" s="196">
        <f>IFERROR(INDEX(Sales!$B$6:$F$5005,$T2129,MATCH(W$10,Sales!$B$5:$F$5,0)),"")</f>
        <v>0</v>
      </c>
      <c r="X2129" s="196">
        <f>IFERROR(INDEX(Sales!$B$6:$F$5005,$T2129,MATCH(X$10,Sales!$B$5:$F$5,0)),"")</f>
        <v>0</v>
      </c>
      <c r="Y2129" s="220">
        <f>IFERROR(INDEX(Sales!$B$6:$F$5005,$T2129,MATCH(Y$10,Sales!$B$5:$F$5,0)),"")</f>
        <v>0</v>
      </c>
      <c r="Z2129" s="201"/>
      <c r="AA2129" s="201"/>
      <c r="AB2129" s="201" t="str">
        <f t="shared" si="204"/>
        <v>No</v>
      </c>
      <c r="AC2129" s="201" t="str">
        <f t="shared" si="205"/>
        <v/>
      </c>
      <c r="AD2129" s="201" t="str">
        <f t="shared" si="203"/>
        <v/>
      </c>
      <c r="AE2129" s="202" t="str">
        <f t="shared" si="206"/>
        <v/>
      </c>
      <c r="AF2129" s="202" t="str">
        <f t="shared" si="207"/>
        <v/>
      </c>
      <c r="AG2129" s="202" t="str">
        <f t="shared" si="208"/>
        <v/>
      </c>
      <c r="AH2129" s="202"/>
      <c r="AI2129" s="1"/>
      <c r="AJ2129" s="217"/>
      <c r="AK2129" s="217"/>
      <c r="AL2129" s="217"/>
      <c r="AM2129" s="217"/>
      <c r="AO2129" s="217"/>
    </row>
    <row r="2130" spans="20:41" x14ac:dyDescent="0.25">
      <c r="T2130" s="200">
        <v>2120</v>
      </c>
      <c r="U2130" s="197">
        <f>IFERROR(INDEX(Sales!$B$6:$F$5005,$T2130,MATCH(U$10,Sales!$B$5:$F$5,0)),"")</f>
        <v>0</v>
      </c>
      <c r="V2130" s="196">
        <f>IFERROR(INDEX(Sales!$B$6:$F$5005,$T2130,MATCH(V$10,Sales!$B$5:$F$5,0)),"")</f>
        <v>0</v>
      </c>
      <c r="W2130" s="196">
        <f>IFERROR(INDEX(Sales!$B$6:$F$5005,$T2130,MATCH(W$10,Sales!$B$5:$F$5,0)),"")</f>
        <v>0</v>
      </c>
      <c r="X2130" s="196">
        <f>IFERROR(INDEX(Sales!$B$6:$F$5005,$T2130,MATCH(X$10,Sales!$B$5:$F$5,0)),"")</f>
        <v>0</v>
      </c>
      <c r="Y2130" s="220">
        <f>IFERROR(INDEX(Sales!$B$6:$F$5005,$T2130,MATCH(Y$10,Sales!$B$5:$F$5,0)),"")</f>
        <v>0</v>
      </c>
      <c r="Z2130" s="201"/>
      <c r="AA2130" s="201"/>
      <c r="AB2130" s="201" t="str">
        <f t="shared" si="204"/>
        <v>No</v>
      </c>
      <c r="AC2130" s="201" t="str">
        <f t="shared" si="205"/>
        <v/>
      </c>
      <c r="AD2130" s="201" t="str">
        <f t="shared" si="203"/>
        <v/>
      </c>
      <c r="AE2130" s="202" t="str">
        <f t="shared" si="206"/>
        <v/>
      </c>
      <c r="AF2130" s="202" t="str">
        <f t="shared" si="207"/>
        <v/>
      </c>
      <c r="AG2130" s="202" t="str">
        <f t="shared" si="208"/>
        <v/>
      </c>
      <c r="AH2130" s="202"/>
      <c r="AI2130" s="1"/>
      <c r="AJ2130" s="217"/>
      <c r="AK2130" s="217"/>
      <c r="AL2130" s="217"/>
      <c r="AM2130" s="217"/>
      <c r="AO2130" s="217"/>
    </row>
    <row r="2131" spans="20:41" x14ac:dyDescent="0.25">
      <c r="T2131" s="200">
        <v>2121</v>
      </c>
      <c r="U2131" s="197">
        <f>IFERROR(INDEX(Sales!$B$6:$F$5005,$T2131,MATCH(U$10,Sales!$B$5:$F$5,0)),"")</f>
        <v>0</v>
      </c>
      <c r="V2131" s="196">
        <f>IFERROR(INDEX(Sales!$B$6:$F$5005,$T2131,MATCH(V$10,Sales!$B$5:$F$5,0)),"")</f>
        <v>0</v>
      </c>
      <c r="W2131" s="196">
        <f>IFERROR(INDEX(Sales!$B$6:$F$5005,$T2131,MATCH(W$10,Sales!$B$5:$F$5,0)),"")</f>
        <v>0</v>
      </c>
      <c r="X2131" s="196">
        <f>IFERROR(INDEX(Sales!$B$6:$F$5005,$T2131,MATCH(X$10,Sales!$B$5:$F$5,0)),"")</f>
        <v>0</v>
      </c>
      <c r="Y2131" s="220">
        <f>IFERROR(INDEX(Sales!$B$6:$F$5005,$T2131,MATCH(Y$10,Sales!$B$5:$F$5,0)),"")</f>
        <v>0</v>
      </c>
      <c r="Z2131" s="201"/>
      <c r="AA2131" s="201"/>
      <c r="AB2131" s="201" t="str">
        <f t="shared" si="204"/>
        <v>No</v>
      </c>
      <c r="AC2131" s="201" t="str">
        <f t="shared" si="205"/>
        <v/>
      </c>
      <c r="AD2131" s="201" t="str">
        <f t="shared" si="203"/>
        <v/>
      </c>
      <c r="AE2131" s="202" t="str">
        <f t="shared" si="206"/>
        <v/>
      </c>
      <c r="AF2131" s="202" t="str">
        <f t="shared" si="207"/>
        <v/>
      </c>
      <c r="AG2131" s="202" t="str">
        <f t="shared" si="208"/>
        <v/>
      </c>
      <c r="AH2131" s="202"/>
      <c r="AI2131" s="1"/>
      <c r="AJ2131" s="217"/>
      <c r="AK2131" s="217"/>
      <c r="AL2131" s="217"/>
      <c r="AM2131" s="217"/>
      <c r="AO2131" s="217"/>
    </row>
    <row r="2132" spans="20:41" x14ac:dyDescent="0.25">
      <c r="T2132" s="200">
        <v>2122</v>
      </c>
      <c r="U2132" s="197">
        <f>IFERROR(INDEX(Sales!$B$6:$F$5005,$T2132,MATCH(U$10,Sales!$B$5:$F$5,0)),"")</f>
        <v>0</v>
      </c>
      <c r="V2132" s="196">
        <f>IFERROR(INDEX(Sales!$B$6:$F$5005,$T2132,MATCH(V$10,Sales!$B$5:$F$5,0)),"")</f>
        <v>0</v>
      </c>
      <c r="W2132" s="196">
        <f>IFERROR(INDEX(Sales!$B$6:$F$5005,$T2132,MATCH(W$10,Sales!$B$5:$F$5,0)),"")</f>
        <v>0</v>
      </c>
      <c r="X2132" s="196">
        <f>IFERROR(INDEX(Sales!$B$6:$F$5005,$T2132,MATCH(X$10,Sales!$B$5:$F$5,0)),"")</f>
        <v>0</v>
      </c>
      <c r="Y2132" s="220">
        <f>IFERROR(INDEX(Sales!$B$6:$F$5005,$T2132,MATCH(Y$10,Sales!$B$5:$F$5,0)),"")</f>
        <v>0</v>
      </c>
      <c r="Z2132" s="201"/>
      <c r="AA2132" s="201"/>
      <c r="AB2132" s="201" t="str">
        <f t="shared" si="204"/>
        <v>No</v>
      </c>
      <c r="AC2132" s="201" t="str">
        <f t="shared" si="205"/>
        <v/>
      </c>
      <c r="AD2132" s="201" t="str">
        <f t="shared" si="203"/>
        <v/>
      </c>
      <c r="AE2132" s="202" t="str">
        <f t="shared" si="206"/>
        <v/>
      </c>
      <c r="AF2132" s="202" t="str">
        <f t="shared" si="207"/>
        <v/>
      </c>
      <c r="AG2132" s="202" t="str">
        <f t="shared" si="208"/>
        <v/>
      </c>
      <c r="AH2132" s="202"/>
      <c r="AI2132" s="1"/>
      <c r="AJ2132" s="217"/>
      <c r="AK2132" s="217"/>
      <c r="AL2132" s="217"/>
      <c r="AM2132" s="217"/>
      <c r="AO2132" s="217"/>
    </row>
    <row r="2133" spans="20:41" x14ac:dyDescent="0.25">
      <c r="T2133" s="200">
        <v>2123</v>
      </c>
      <c r="U2133" s="197">
        <f>IFERROR(INDEX(Sales!$B$6:$F$5005,$T2133,MATCH(U$10,Sales!$B$5:$F$5,0)),"")</f>
        <v>0</v>
      </c>
      <c r="V2133" s="196">
        <f>IFERROR(INDEX(Sales!$B$6:$F$5005,$T2133,MATCH(V$10,Sales!$B$5:$F$5,0)),"")</f>
        <v>0</v>
      </c>
      <c r="W2133" s="196">
        <f>IFERROR(INDEX(Sales!$B$6:$F$5005,$T2133,MATCH(W$10,Sales!$B$5:$F$5,0)),"")</f>
        <v>0</v>
      </c>
      <c r="X2133" s="196">
        <f>IFERROR(INDEX(Sales!$B$6:$F$5005,$T2133,MATCH(X$10,Sales!$B$5:$F$5,0)),"")</f>
        <v>0</v>
      </c>
      <c r="Y2133" s="220">
        <f>IFERROR(INDEX(Sales!$B$6:$F$5005,$T2133,MATCH(Y$10,Sales!$B$5:$F$5,0)),"")</f>
        <v>0</v>
      </c>
      <c r="Z2133" s="201"/>
      <c r="AA2133" s="201"/>
      <c r="AB2133" s="201" t="str">
        <f t="shared" si="204"/>
        <v>No</v>
      </c>
      <c r="AC2133" s="201" t="str">
        <f t="shared" si="205"/>
        <v/>
      </c>
      <c r="AD2133" s="201" t="str">
        <f t="shared" si="203"/>
        <v/>
      </c>
      <c r="AE2133" s="202" t="str">
        <f t="shared" si="206"/>
        <v/>
      </c>
      <c r="AF2133" s="202" t="str">
        <f t="shared" si="207"/>
        <v/>
      </c>
      <c r="AG2133" s="202" t="str">
        <f t="shared" si="208"/>
        <v/>
      </c>
      <c r="AH2133" s="202"/>
      <c r="AI2133" s="1"/>
      <c r="AJ2133" s="217"/>
      <c r="AK2133" s="217"/>
      <c r="AL2133" s="217"/>
      <c r="AM2133" s="217"/>
      <c r="AO2133" s="217"/>
    </row>
    <row r="2134" spans="20:41" x14ac:dyDescent="0.25">
      <c r="T2134" s="200">
        <v>2124</v>
      </c>
      <c r="U2134" s="197">
        <f>IFERROR(INDEX(Sales!$B$6:$F$5005,$T2134,MATCH(U$10,Sales!$B$5:$F$5,0)),"")</f>
        <v>0</v>
      </c>
      <c r="V2134" s="196">
        <f>IFERROR(INDEX(Sales!$B$6:$F$5005,$T2134,MATCH(V$10,Sales!$B$5:$F$5,0)),"")</f>
        <v>0</v>
      </c>
      <c r="W2134" s="196">
        <f>IFERROR(INDEX(Sales!$B$6:$F$5005,$T2134,MATCH(W$10,Sales!$B$5:$F$5,0)),"")</f>
        <v>0</v>
      </c>
      <c r="X2134" s="196">
        <f>IFERROR(INDEX(Sales!$B$6:$F$5005,$T2134,MATCH(X$10,Sales!$B$5:$F$5,0)),"")</f>
        <v>0</v>
      </c>
      <c r="Y2134" s="220">
        <f>IFERROR(INDEX(Sales!$B$6:$F$5005,$T2134,MATCH(Y$10,Sales!$B$5:$F$5,0)),"")</f>
        <v>0</v>
      </c>
      <c r="Z2134" s="201"/>
      <c r="AA2134" s="201"/>
      <c r="AB2134" s="201" t="str">
        <f t="shared" si="204"/>
        <v>No</v>
      </c>
      <c r="AC2134" s="201" t="str">
        <f t="shared" si="205"/>
        <v/>
      </c>
      <c r="AD2134" s="201" t="str">
        <f t="shared" si="203"/>
        <v/>
      </c>
      <c r="AE2134" s="202" t="str">
        <f t="shared" si="206"/>
        <v/>
      </c>
      <c r="AF2134" s="202" t="str">
        <f t="shared" si="207"/>
        <v/>
      </c>
      <c r="AG2134" s="202" t="str">
        <f t="shared" si="208"/>
        <v/>
      </c>
      <c r="AH2134" s="202"/>
      <c r="AI2134" s="1"/>
      <c r="AJ2134" s="217"/>
      <c r="AK2134" s="217"/>
      <c r="AL2134" s="217"/>
      <c r="AM2134" s="217"/>
      <c r="AO2134" s="217"/>
    </row>
    <row r="2135" spans="20:41" x14ac:dyDescent="0.25">
      <c r="T2135" s="200">
        <v>2125</v>
      </c>
      <c r="U2135" s="197">
        <f>IFERROR(INDEX(Sales!$B$6:$F$5005,$T2135,MATCH(U$10,Sales!$B$5:$F$5,0)),"")</f>
        <v>0</v>
      </c>
      <c r="V2135" s="196">
        <f>IFERROR(INDEX(Sales!$B$6:$F$5005,$T2135,MATCH(V$10,Sales!$B$5:$F$5,0)),"")</f>
        <v>0</v>
      </c>
      <c r="W2135" s="196">
        <f>IFERROR(INDEX(Sales!$B$6:$F$5005,$T2135,MATCH(W$10,Sales!$B$5:$F$5,0)),"")</f>
        <v>0</v>
      </c>
      <c r="X2135" s="196">
        <f>IFERROR(INDEX(Sales!$B$6:$F$5005,$T2135,MATCH(X$10,Sales!$B$5:$F$5,0)),"")</f>
        <v>0</v>
      </c>
      <c r="Y2135" s="220">
        <f>IFERROR(INDEX(Sales!$B$6:$F$5005,$T2135,MATCH(Y$10,Sales!$B$5:$F$5,0)),"")</f>
        <v>0</v>
      </c>
      <c r="Z2135" s="201"/>
      <c r="AA2135" s="201"/>
      <c r="AB2135" s="201" t="str">
        <f t="shared" si="204"/>
        <v>No</v>
      </c>
      <c r="AC2135" s="201" t="str">
        <f t="shared" si="205"/>
        <v/>
      </c>
      <c r="AD2135" s="201" t="str">
        <f t="shared" si="203"/>
        <v/>
      </c>
      <c r="AE2135" s="202" t="str">
        <f t="shared" si="206"/>
        <v/>
      </c>
      <c r="AF2135" s="202" t="str">
        <f t="shared" si="207"/>
        <v/>
      </c>
      <c r="AG2135" s="202" t="str">
        <f t="shared" si="208"/>
        <v/>
      </c>
      <c r="AH2135" s="202"/>
      <c r="AI2135" s="1"/>
      <c r="AJ2135" s="217"/>
      <c r="AK2135" s="217"/>
      <c r="AL2135" s="217"/>
      <c r="AM2135" s="217"/>
      <c r="AO2135" s="217"/>
    </row>
    <row r="2136" spans="20:41" x14ac:dyDescent="0.25">
      <c r="T2136" s="200">
        <v>2126</v>
      </c>
      <c r="U2136" s="197">
        <f>IFERROR(INDEX(Sales!$B$6:$F$5005,$T2136,MATCH(U$10,Sales!$B$5:$F$5,0)),"")</f>
        <v>0</v>
      </c>
      <c r="V2136" s="196">
        <f>IFERROR(INDEX(Sales!$B$6:$F$5005,$T2136,MATCH(V$10,Sales!$B$5:$F$5,0)),"")</f>
        <v>0</v>
      </c>
      <c r="W2136" s="196">
        <f>IFERROR(INDEX(Sales!$B$6:$F$5005,$T2136,MATCH(W$10,Sales!$B$5:$F$5,0)),"")</f>
        <v>0</v>
      </c>
      <c r="X2136" s="196">
        <f>IFERROR(INDEX(Sales!$B$6:$F$5005,$T2136,MATCH(X$10,Sales!$B$5:$F$5,0)),"")</f>
        <v>0</v>
      </c>
      <c r="Y2136" s="220">
        <f>IFERROR(INDEX(Sales!$B$6:$F$5005,$T2136,MATCH(Y$10,Sales!$B$5:$F$5,0)),"")</f>
        <v>0</v>
      </c>
      <c r="Z2136" s="201"/>
      <c r="AA2136" s="201"/>
      <c r="AB2136" s="201" t="str">
        <f t="shared" si="204"/>
        <v>No</v>
      </c>
      <c r="AC2136" s="201" t="str">
        <f t="shared" si="205"/>
        <v/>
      </c>
      <c r="AD2136" s="201" t="str">
        <f t="shared" si="203"/>
        <v/>
      </c>
      <c r="AE2136" s="202" t="str">
        <f t="shared" si="206"/>
        <v/>
      </c>
      <c r="AF2136" s="202" t="str">
        <f t="shared" si="207"/>
        <v/>
      </c>
      <c r="AG2136" s="202" t="str">
        <f t="shared" si="208"/>
        <v/>
      </c>
      <c r="AH2136" s="202"/>
      <c r="AI2136" s="1"/>
      <c r="AJ2136" s="217"/>
      <c r="AK2136" s="217"/>
      <c r="AL2136" s="217"/>
      <c r="AM2136" s="217"/>
      <c r="AO2136" s="217"/>
    </row>
    <row r="2137" spans="20:41" x14ac:dyDescent="0.25">
      <c r="T2137" s="200">
        <v>2127</v>
      </c>
      <c r="U2137" s="197">
        <f>IFERROR(INDEX(Sales!$B$6:$F$5005,$T2137,MATCH(U$10,Sales!$B$5:$F$5,0)),"")</f>
        <v>0</v>
      </c>
      <c r="V2137" s="196">
        <f>IFERROR(INDEX(Sales!$B$6:$F$5005,$T2137,MATCH(V$10,Sales!$B$5:$F$5,0)),"")</f>
        <v>0</v>
      </c>
      <c r="W2137" s="196">
        <f>IFERROR(INDEX(Sales!$B$6:$F$5005,$T2137,MATCH(W$10,Sales!$B$5:$F$5,0)),"")</f>
        <v>0</v>
      </c>
      <c r="X2137" s="196">
        <f>IFERROR(INDEX(Sales!$B$6:$F$5005,$T2137,MATCH(X$10,Sales!$B$5:$F$5,0)),"")</f>
        <v>0</v>
      </c>
      <c r="Y2137" s="220">
        <f>IFERROR(INDEX(Sales!$B$6:$F$5005,$T2137,MATCH(Y$10,Sales!$B$5:$F$5,0)),"")</f>
        <v>0</v>
      </c>
      <c r="Z2137" s="201"/>
      <c r="AA2137" s="201"/>
      <c r="AB2137" s="201" t="str">
        <f t="shared" si="204"/>
        <v>No</v>
      </c>
      <c r="AC2137" s="201" t="str">
        <f t="shared" si="205"/>
        <v/>
      </c>
      <c r="AD2137" s="201" t="str">
        <f t="shared" si="203"/>
        <v/>
      </c>
      <c r="AE2137" s="202" t="str">
        <f t="shared" si="206"/>
        <v/>
      </c>
      <c r="AF2137" s="202" t="str">
        <f t="shared" si="207"/>
        <v/>
      </c>
      <c r="AG2137" s="202" t="str">
        <f t="shared" si="208"/>
        <v/>
      </c>
      <c r="AH2137" s="202"/>
      <c r="AI2137" s="1"/>
      <c r="AJ2137" s="217"/>
      <c r="AK2137" s="217"/>
      <c r="AL2137" s="217"/>
      <c r="AM2137" s="217"/>
      <c r="AO2137" s="217"/>
    </row>
    <row r="2138" spans="20:41" x14ac:dyDescent="0.25">
      <c r="T2138" s="200">
        <v>2128</v>
      </c>
      <c r="U2138" s="197">
        <f>IFERROR(INDEX(Sales!$B$6:$F$5005,$T2138,MATCH(U$10,Sales!$B$5:$F$5,0)),"")</f>
        <v>0</v>
      </c>
      <c r="V2138" s="196">
        <f>IFERROR(INDEX(Sales!$B$6:$F$5005,$T2138,MATCH(V$10,Sales!$B$5:$F$5,0)),"")</f>
        <v>0</v>
      </c>
      <c r="W2138" s="196">
        <f>IFERROR(INDEX(Sales!$B$6:$F$5005,$T2138,MATCH(W$10,Sales!$B$5:$F$5,0)),"")</f>
        <v>0</v>
      </c>
      <c r="X2138" s="196">
        <f>IFERROR(INDEX(Sales!$B$6:$F$5005,$T2138,MATCH(X$10,Sales!$B$5:$F$5,0)),"")</f>
        <v>0</v>
      </c>
      <c r="Y2138" s="220">
        <f>IFERROR(INDEX(Sales!$B$6:$F$5005,$T2138,MATCH(Y$10,Sales!$B$5:$F$5,0)),"")</f>
        <v>0</v>
      </c>
      <c r="Z2138" s="201"/>
      <c r="AA2138" s="201"/>
      <c r="AB2138" s="201" t="str">
        <f t="shared" si="204"/>
        <v>No</v>
      </c>
      <c r="AC2138" s="201" t="str">
        <f t="shared" si="205"/>
        <v/>
      </c>
      <c r="AD2138" s="201" t="str">
        <f t="shared" si="203"/>
        <v/>
      </c>
      <c r="AE2138" s="202" t="str">
        <f t="shared" si="206"/>
        <v/>
      </c>
      <c r="AF2138" s="202" t="str">
        <f t="shared" si="207"/>
        <v/>
      </c>
      <c r="AG2138" s="202" t="str">
        <f t="shared" si="208"/>
        <v/>
      </c>
      <c r="AH2138" s="202"/>
      <c r="AI2138" s="1"/>
      <c r="AJ2138" s="217"/>
      <c r="AK2138" s="217"/>
      <c r="AL2138" s="217"/>
      <c r="AM2138" s="217"/>
      <c r="AO2138" s="217"/>
    </row>
    <row r="2139" spans="20:41" x14ac:dyDescent="0.25">
      <c r="T2139" s="200">
        <v>2129</v>
      </c>
      <c r="U2139" s="197">
        <f>IFERROR(INDEX(Sales!$B$6:$F$5005,$T2139,MATCH(U$10,Sales!$B$5:$F$5,0)),"")</f>
        <v>0</v>
      </c>
      <c r="V2139" s="196">
        <f>IFERROR(INDEX(Sales!$B$6:$F$5005,$T2139,MATCH(V$10,Sales!$B$5:$F$5,0)),"")</f>
        <v>0</v>
      </c>
      <c r="W2139" s="196">
        <f>IFERROR(INDEX(Sales!$B$6:$F$5005,$T2139,MATCH(W$10,Sales!$B$5:$F$5,0)),"")</f>
        <v>0</v>
      </c>
      <c r="X2139" s="196">
        <f>IFERROR(INDEX(Sales!$B$6:$F$5005,$T2139,MATCH(X$10,Sales!$B$5:$F$5,0)),"")</f>
        <v>0</v>
      </c>
      <c r="Y2139" s="220">
        <f>IFERROR(INDEX(Sales!$B$6:$F$5005,$T2139,MATCH(Y$10,Sales!$B$5:$F$5,0)),"")</f>
        <v>0</v>
      </c>
      <c r="Z2139" s="201"/>
      <c r="AA2139" s="201"/>
      <c r="AB2139" s="201" t="str">
        <f t="shared" si="204"/>
        <v>No</v>
      </c>
      <c r="AC2139" s="201" t="str">
        <f t="shared" si="205"/>
        <v/>
      </c>
      <c r="AD2139" s="201" t="str">
        <f t="shared" si="203"/>
        <v/>
      </c>
      <c r="AE2139" s="202" t="str">
        <f t="shared" si="206"/>
        <v/>
      </c>
      <c r="AF2139" s="202" t="str">
        <f t="shared" si="207"/>
        <v/>
      </c>
      <c r="AG2139" s="202" t="str">
        <f t="shared" si="208"/>
        <v/>
      </c>
      <c r="AH2139" s="202"/>
      <c r="AI2139" s="1"/>
      <c r="AJ2139" s="217"/>
      <c r="AK2139" s="217"/>
      <c r="AL2139" s="217"/>
      <c r="AM2139" s="217"/>
      <c r="AO2139" s="217"/>
    </row>
    <row r="2140" spans="20:41" x14ac:dyDescent="0.25">
      <c r="T2140" s="200">
        <v>2130</v>
      </c>
      <c r="U2140" s="197">
        <f>IFERROR(INDEX(Sales!$B$6:$F$5005,$T2140,MATCH(U$10,Sales!$B$5:$F$5,0)),"")</f>
        <v>0</v>
      </c>
      <c r="V2140" s="196">
        <f>IFERROR(INDEX(Sales!$B$6:$F$5005,$T2140,MATCH(V$10,Sales!$B$5:$F$5,0)),"")</f>
        <v>0</v>
      </c>
      <c r="W2140" s="196">
        <f>IFERROR(INDEX(Sales!$B$6:$F$5005,$T2140,MATCH(W$10,Sales!$B$5:$F$5,0)),"")</f>
        <v>0</v>
      </c>
      <c r="X2140" s="196">
        <f>IFERROR(INDEX(Sales!$B$6:$F$5005,$T2140,MATCH(X$10,Sales!$B$5:$F$5,0)),"")</f>
        <v>0</v>
      </c>
      <c r="Y2140" s="220">
        <f>IFERROR(INDEX(Sales!$B$6:$F$5005,$T2140,MATCH(Y$10,Sales!$B$5:$F$5,0)),"")</f>
        <v>0</v>
      </c>
      <c r="Z2140" s="201"/>
      <c r="AA2140" s="201"/>
      <c r="AB2140" s="201" t="str">
        <f t="shared" si="204"/>
        <v>No</v>
      </c>
      <c r="AC2140" s="201" t="str">
        <f t="shared" si="205"/>
        <v/>
      </c>
      <c r="AD2140" s="201" t="str">
        <f t="shared" si="203"/>
        <v/>
      </c>
      <c r="AE2140" s="202" t="str">
        <f t="shared" si="206"/>
        <v/>
      </c>
      <c r="AF2140" s="202" t="str">
        <f t="shared" si="207"/>
        <v/>
      </c>
      <c r="AG2140" s="202" t="str">
        <f t="shared" si="208"/>
        <v/>
      </c>
      <c r="AH2140" s="202"/>
      <c r="AI2140" s="1"/>
      <c r="AJ2140" s="217"/>
      <c r="AK2140" s="217"/>
      <c r="AL2140" s="217"/>
      <c r="AM2140" s="217"/>
      <c r="AO2140" s="217"/>
    </row>
    <row r="2141" spans="20:41" x14ac:dyDescent="0.25">
      <c r="T2141" s="200">
        <v>2131</v>
      </c>
      <c r="U2141" s="197">
        <f>IFERROR(INDEX(Sales!$B$6:$F$5005,$T2141,MATCH(U$10,Sales!$B$5:$F$5,0)),"")</f>
        <v>0</v>
      </c>
      <c r="V2141" s="196">
        <f>IFERROR(INDEX(Sales!$B$6:$F$5005,$T2141,MATCH(V$10,Sales!$B$5:$F$5,0)),"")</f>
        <v>0</v>
      </c>
      <c r="W2141" s="196">
        <f>IFERROR(INDEX(Sales!$B$6:$F$5005,$T2141,MATCH(W$10,Sales!$B$5:$F$5,0)),"")</f>
        <v>0</v>
      </c>
      <c r="X2141" s="196">
        <f>IFERROR(INDEX(Sales!$B$6:$F$5005,$T2141,MATCH(X$10,Sales!$B$5:$F$5,0)),"")</f>
        <v>0</v>
      </c>
      <c r="Y2141" s="220">
        <f>IFERROR(INDEX(Sales!$B$6:$F$5005,$T2141,MATCH(Y$10,Sales!$B$5:$F$5,0)),"")</f>
        <v>0</v>
      </c>
      <c r="Z2141" s="201"/>
      <c r="AA2141" s="201"/>
      <c r="AB2141" s="201" t="str">
        <f t="shared" si="204"/>
        <v>No</v>
      </c>
      <c r="AC2141" s="201" t="str">
        <f t="shared" si="205"/>
        <v/>
      </c>
      <c r="AD2141" s="201" t="str">
        <f t="shared" si="203"/>
        <v/>
      </c>
      <c r="AE2141" s="202" t="str">
        <f t="shared" si="206"/>
        <v/>
      </c>
      <c r="AF2141" s="202" t="str">
        <f t="shared" si="207"/>
        <v/>
      </c>
      <c r="AG2141" s="202" t="str">
        <f t="shared" si="208"/>
        <v/>
      </c>
      <c r="AH2141" s="202"/>
      <c r="AI2141" s="1"/>
      <c r="AJ2141" s="217"/>
      <c r="AK2141" s="217"/>
      <c r="AL2141" s="217"/>
      <c r="AM2141" s="217"/>
      <c r="AO2141" s="217"/>
    </row>
    <row r="2142" spans="20:41" x14ac:dyDescent="0.25">
      <c r="T2142" s="200">
        <v>2132</v>
      </c>
      <c r="U2142" s="197">
        <f>IFERROR(INDEX(Sales!$B$6:$F$5005,$T2142,MATCH(U$10,Sales!$B$5:$F$5,0)),"")</f>
        <v>0</v>
      </c>
      <c r="V2142" s="196">
        <f>IFERROR(INDEX(Sales!$B$6:$F$5005,$T2142,MATCH(V$10,Sales!$B$5:$F$5,0)),"")</f>
        <v>0</v>
      </c>
      <c r="W2142" s="196">
        <f>IFERROR(INDEX(Sales!$B$6:$F$5005,$T2142,MATCH(W$10,Sales!$B$5:$F$5,0)),"")</f>
        <v>0</v>
      </c>
      <c r="X2142" s="196">
        <f>IFERROR(INDEX(Sales!$B$6:$F$5005,$T2142,MATCH(X$10,Sales!$B$5:$F$5,0)),"")</f>
        <v>0</v>
      </c>
      <c r="Y2142" s="220">
        <f>IFERROR(INDEX(Sales!$B$6:$F$5005,$T2142,MATCH(Y$10,Sales!$B$5:$F$5,0)),"")</f>
        <v>0</v>
      </c>
      <c r="Z2142" s="201"/>
      <c r="AA2142" s="201"/>
      <c r="AB2142" s="201" t="str">
        <f t="shared" si="204"/>
        <v>No</v>
      </c>
      <c r="AC2142" s="201" t="str">
        <f t="shared" si="205"/>
        <v/>
      </c>
      <c r="AD2142" s="201" t="str">
        <f t="shared" si="203"/>
        <v/>
      </c>
      <c r="AE2142" s="202" t="str">
        <f t="shared" si="206"/>
        <v/>
      </c>
      <c r="AF2142" s="202" t="str">
        <f t="shared" si="207"/>
        <v/>
      </c>
      <c r="AG2142" s="202" t="str">
        <f t="shared" si="208"/>
        <v/>
      </c>
      <c r="AH2142" s="202"/>
      <c r="AI2142" s="1"/>
      <c r="AJ2142" s="217"/>
      <c r="AK2142" s="217"/>
      <c r="AL2142" s="217"/>
      <c r="AM2142" s="217"/>
      <c r="AO2142" s="217"/>
    </row>
    <row r="2143" spans="20:41" x14ac:dyDescent="0.25">
      <c r="T2143" s="200">
        <v>2133</v>
      </c>
      <c r="U2143" s="197">
        <f>IFERROR(INDEX(Sales!$B$6:$F$5005,$T2143,MATCH(U$10,Sales!$B$5:$F$5,0)),"")</f>
        <v>0</v>
      </c>
      <c r="V2143" s="196">
        <f>IFERROR(INDEX(Sales!$B$6:$F$5005,$T2143,MATCH(V$10,Sales!$B$5:$F$5,0)),"")</f>
        <v>0</v>
      </c>
      <c r="W2143" s="196">
        <f>IFERROR(INDEX(Sales!$B$6:$F$5005,$T2143,MATCH(W$10,Sales!$B$5:$F$5,0)),"")</f>
        <v>0</v>
      </c>
      <c r="X2143" s="196">
        <f>IFERROR(INDEX(Sales!$B$6:$F$5005,$T2143,MATCH(X$10,Sales!$B$5:$F$5,0)),"")</f>
        <v>0</v>
      </c>
      <c r="Y2143" s="220">
        <f>IFERROR(INDEX(Sales!$B$6:$F$5005,$T2143,MATCH(Y$10,Sales!$B$5:$F$5,0)),"")</f>
        <v>0</v>
      </c>
      <c r="Z2143" s="201"/>
      <c r="AA2143" s="201"/>
      <c r="AB2143" s="201" t="str">
        <f t="shared" si="204"/>
        <v>No</v>
      </c>
      <c r="AC2143" s="201" t="str">
        <f t="shared" si="205"/>
        <v/>
      </c>
      <c r="AD2143" s="201" t="str">
        <f t="shared" si="203"/>
        <v/>
      </c>
      <c r="AE2143" s="202" t="str">
        <f t="shared" si="206"/>
        <v/>
      </c>
      <c r="AF2143" s="202" t="str">
        <f t="shared" si="207"/>
        <v/>
      </c>
      <c r="AG2143" s="202" t="str">
        <f t="shared" si="208"/>
        <v/>
      </c>
      <c r="AH2143" s="202"/>
      <c r="AI2143" s="1"/>
      <c r="AJ2143" s="217"/>
      <c r="AK2143" s="217"/>
      <c r="AL2143" s="217"/>
      <c r="AM2143" s="217"/>
      <c r="AO2143" s="217"/>
    </row>
    <row r="2144" spans="20:41" x14ac:dyDescent="0.25">
      <c r="T2144" s="200">
        <v>2134</v>
      </c>
      <c r="U2144" s="197">
        <f>IFERROR(INDEX(Sales!$B$6:$F$5005,$T2144,MATCH(U$10,Sales!$B$5:$F$5,0)),"")</f>
        <v>0</v>
      </c>
      <c r="V2144" s="196">
        <f>IFERROR(INDEX(Sales!$B$6:$F$5005,$T2144,MATCH(V$10,Sales!$B$5:$F$5,0)),"")</f>
        <v>0</v>
      </c>
      <c r="W2144" s="196">
        <f>IFERROR(INDEX(Sales!$B$6:$F$5005,$T2144,MATCH(W$10,Sales!$B$5:$F$5,0)),"")</f>
        <v>0</v>
      </c>
      <c r="X2144" s="196">
        <f>IFERROR(INDEX(Sales!$B$6:$F$5005,$T2144,MATCH(X$10,Sales!$B$5:$F$5,0)),"")</f>
        <v>0</v>
      </c>
      <c r="Y2144" s="220">
        <f>IFERROR(INDEX(Sales!$B$6:$F$5005,$T2144,MATCH(Y$10,Sales!$B$5:$F$5,0)),"")</f>
        <v>0</v>
      </c>
      <c r="Z2144" s="201"/>
      <c r="AA2144" s="201"/>
      <c r="AB2144" s="201" t="str">
        <f t="shared" si="204"/>
        <v>No</v>
      </c>
      <c r="AC2144" s="201" t="str">
        <f t="shared" si="205"/>
        <v/>
      </c>
      <c r="AD2144" s="201" t="str">
        <f t="shared" si="203"/>
        <v/>
      </c>
      <c r="AE2144" s="202" t="str">
        <f t="shared" si="206"/>
        <v/>
      </c>
      <c r="AF2144" s="202" t="str">
        <f t="shared" si="207"/>
        <v/>
      </c>
      <c r="AG2144" s="202" t="str">
        <f t="shared" si="208"/>
        <v/>
      </c>
      <c r="AH2144" s="202"/>
      <c r="AI2144" s="1"/>
      <c r="AJ2144" s="217"/>
      <c r="AK2144" s="217"/>
      <c r="AL2144" s="217"/>
      <c r="AM2144" s="217"/>
      <c r="AO2144" s="217"/>
    </row>
    <row r="2145" spans="20:41" x14ac:dyDescent="0.25">
      <c r="T2145" s="200">
        <v>2135</v>
      </c>
      <c r="U2145" s="197">
        <f>IFERROR(INDEX(Sales!$B$6:$F$5005,$T2145,MATCH(U$10,Sales!$B$5:$F$5,0)),"")</f>
        <v>0</v>
      </c>
      <c r="V2145" s="196">
        <f>IFERROR(INDEX(Sales!$B$6:$F$5005,$T2145,MATCH(V$10,Sales!$B$5:$F$5,0)),"")</f>
        <v>0</v>
      </c>
      <c r="W2145" s="196">
        <f>IFERROR(INDEX(Sales!$B$6:$F$5005,$T2145,MATCH(W$10,Sales!$B$5:$F$5,0)),"")</f>
        <v>0</v>
      </c>
      <c r="X2145" s="196">
        <f>IFERROR(INDEX(Sales!$B$6:$F$5005,$T2145,MATCH(X$10,Sales!$B$5:$F$5,0)),"")</f>
        <v>0</v>
      </c>
      <c r="Y2145" s="220">
        <f>IFERROR(INDEX(Sales!$B$6:$F$5005,$T2145,MATCH(Y$10,Sales!$B$5:$F$5,0)),"")</f>
        <v>0</v>
      </c>
      <c r="Z2145" s="201"/>
      <c r="AA2145" s="201"/>
      <c r="AB2145" s="201" t="str">
        <f t="shared" si="204"/>
        <v>No</v>
      </c>
      <c r="AC2145" s="201" t="str">
        <f t="shared" si="205"/>
        <v/>
      </c>
      <c r="AD2145" s="201" t="str">
        <f t="shared" si="203"/>
        <v/>
      </c>
      <c r="AE2145" s="202" t="str">
        <f t="shared" si="206"/>
        <v/>
      </c>
      <c r="AF2145" s="202" t="str">
        <f t="shared" si="207"/>
        <v/>
      </c>
      <c r="AG2145" s="202" t="str">
        <f t="shared" si="208"/>
        <v/>
      </c>
      <c r="AH2145" s="202"/>
      <c r="AI2145" s="1"/>
      <c r="AJ2145" s="217"/>
      <c r="AK2145" s="217"/>
      <c r="AL2145" s="217"/>
      <c r="AM2145" s="217"/>
      <c r="AO2145" s="217"/>
    </row>
    <row r="2146" spans="20:41" x14ac:dyDescent="0.25">
      <c r="T2146" s="200">
        <v>2136</v>
      </c>
      <c r="U2146" s="197">
        <f>IFERROR(INDEX(Sales!$B$6:$F$5005,$T2146,MATCH(U$10,Sales!$B$5:$F$5,0)),"")</f>
        <v>0</v>
      </c>
      <c r="V2146" s="196">
        <f>IFERROR(INDEX(Sales!$B$6:$F$5005,$T2146,MATCH(V$10,Sales!$B$5:$F$5,0)),"")</f>
        <v>0</v>
      </c>
      <c r="W2146" s="196">
        <f>IFERROR(INDEX(Sales!$B$6:$F$5005,$T2146,MATCH(W$10,Sales!$B$5:$F$5,0)),"")</f>
        <v>0</v>
      </c>
      <c r="X2146" s="196">
        <f>IFERROR(INDEX(Sales!$B$6:$F$5005,$T2146,MATCH(X$10,Sales!$B$5:$F$5,0)),"")</f>
        <v>0</v>
      </c>
      <c r="Y2146" s="220">
        <f>IFERROR(INDEX(Sales!$B$6:$F$5005,$T2146,MATCH(Y$10,Sales!$B$5:$F$5,0)),"")</f>
        <v>0</v>
      </c>
      <c r="Z2146" s="201"/>
      <c r="AA2146" s="201"/>
      <c r="AB2146" s="201" t="str">
        <f t="shared" si="204"/>
        <v>No</v>
      </c>
      <c r="AC2146" s="201" t="str">
        <f t="shared" si="205"/>
        <v/>
      </c>
      <c r="AD2146" s="201" t="str">
        <f t="shared" si="203"/>
        <v/>
      </c>
      <c r="AE2146" s="202" t="str">
        <f t="shared" si="206"/>
        <v/>
      </c>
      <c r="AF2146" s="202" t="str">
        <f t="shared" si="207"/>
        <v/>
      </c>
      <c r="AG2146" s="202" t="str">
        <f t="shared" si="208"/>
        <v/>
      </c>
      <c r="AH2146" s="202"/>
      <c r="AI2146" s="1"/>
      <c r="AJ2146" s="217"/>
      <c r="AK2146" s="217"/>
      <c r="AL2146" s="217"/>
      <c r="AM2146" s="217"/>
      <c r="AO2146" s="217"/>
    </row>
    <row r="2147" spans="20:41" x14ac:dyDescent="0.25">
      <c r="T2147" s="200">
        <v>2137</v>
      </c>
      <c r="U2147" s="197">
        <f>IFERROR(INDEX(Sales!$B$6:$F$5005,$T2147,MATCH(U$10,Sales!$B$5:$F$5,0)),"")</f>
        <v>0</v>
      </c>
      <c r="V2147" s="196">
        <f>IFERROR(INDEX(Sales!$B$6:$F$5005,$T2147,MATCH(V$10,Sales!$B$5:$F$5,0)),"")</f>
        <v>0</v>
      </c>
      <c r="W2147" s="196">
        <f>IFERROR(INDEX(Sales!$B$6:$F$5005,$T2147,MATCH(W$10,Sales!$B$5:$F$5,0)),"")</f>
        <v>0</v>
      </c>
      <c r="X2147" s="196">
        <f>IFERROR(INDEX(Sales!$B$6:$F$5005,$T2147,MATCH(X$10,Sales!$B$5:$F$5,0)),"")</f>
        <v>0</v>
      </c>
      <c r="Y2147" s="220">
        <f>IFERROR(INDEX(Sales!$B$6:$F$5005,$T2147,MATCH(Y$10,Sales!$B$5:$F$5,0)),"")</f>
        <v>0</v>
      </c>
      <c r="Z2147" s="201"/>
      <c r="AA2147" s="201"/>
      <c r="AB2147" s="201" t="str">
        <f t="shared" si="204"/>
        <v>No</v>
      </c>
      <c r="AC2147" s="201" t="str">
        <f t="shared" si="205"/>
        <v/>
      </c>
      <c r="AD2147" s="201" t="str">
        <f t="shared" si="203"/>
        <v/>
      </c>
      <c r="AE2147" s="202" t="str">
        <f t="shared" si="206"/>
        <v/>
      </c>
      <c r="AF2147" s="202" t="str">
        <f t="shared" si="207"/>
        <v/>
      </c>
      <c r="AG2147" s="202" t="str">
        <f t="shared" si="208"/>
        <v/>
      </c>
      <c r="AH2147" s="202"/>
      <c r="AI2147" s="1"/>
      <c r="AJ2147" s="217"/>
      <c r="AK2147" s="217"/>
      <c r="AL2147" s="217"/>
      <c r="AM2147" s="217"/>
      <c r="AO2147" s="217"/>
    </row>
    <row r="2148" spans="20:41" x14ac:dyDescent="0.25">
      <c r="T2148" s="200">
        <v>2138</v>
      </c>
      <c r="U2148" s="197">
        <f>IFERROR(INDEX(Sales!$B$6:$F$5005,$T2148,MATCH(U$10,Sales!$B$5:$F$5,0)),"")</f>
        <v>0</v>
      </c>
      <c r="V2148" s="196">
        <f>IFERROR(INDEX(Sales!$B$6:$F$5005,$T2148,MATCH(V$10,Sales!$B$5:$F$5,0)),"")</f>
        <v>0</v>
      </c>
      <c r="W2148" s="196">
        <f>IFERROR(INDEX(Sales!$B$6:$F$5005,$T2148,MATCH(W$10,Sales!$B$5:$F$5,0)),"")</f>
        <v>0</v>
      </c>
      <c r="X2148" s="196">
        <f>IFERROR(INDEX(Sales!$B$6:$F$5005,$T2148,MATCH(X$10,Sales!$B$5:$F$5,0)),"")</f>
        <v>0</v>
      </c>
      <c r="Y2148" s="220">
        <f>IFERROR(INDEX(Sales!$B$6:$F$5005,$T2148,MATCH(Y$10,Sales!$B$5:$F$5,0)),"")</f>
        <v>0</v>
      </c>
      <c r="Z2148" s="201"/>
      <c r="AA2148" s="201"/>
      <c r="AB2148" s="201" t="str">
        <f t="shared" si="204"/>
        <v>No</v>
      </c>
      <c r="AC2148" s="201" t="str">
        <f t="shared" si="205"/>
        <v/>
      </c>
      <c r="AD2148" s="201" t="str">
        <f t="shared" si="203"/>
        <v/>
      </c>
      <c r="AE2148" s="202" t="str">
        <f t="shared" si="206"/>
        <v/>
      </c>
      <c r="AF2148" s="202" t="str">
        <f t="shared" si="207"/>
        <v/>
      </c>
      <c r="AG2148" s="202" t="str">
        <f t="shared" si="208"/>
        <v/>
      </c>
      <c r="AH2148" s="202"/>
      <c r="AI2148" s="1"/>
      <c r="AJ2148" s="217"/>
      <c r="AK2148" s="217"/>
      <c r="AL2148" s="217"/>
      <c r="AM2148" s="217"/>
      <c r="AO2148" s="217"/>
    </row>
    <row r="2149" spans="20:41" x14ac:dyDescent="0.25">
      <c r="T2149" s="200">
        <v>2139</v>
      </c>
      <c r="U2149" s="197">
        <f>IFERROR(INDEX(Sales!$B$6:$F$5005,$T2149,MATCH(U$10,Sales!$B$5:$F$5,0)),"")</f>
        <v>0</v>
      </c>
      <c r="V2149" s="196">
        <f>IFERROR(INDEX(Sales!$B$6:$F$5005,$T2149,MATCH(V$10,Sales!$B$5:$F$5,0)),"")</f>
        <v>0</v>
      </c>
      <c r="W2149" s="196">
        <f>IFERROR(INDEX(Sales!$B$6:$F$5005,$T2149,MATCH(W$10,Sales!$B$5:$F$5,0)),"")</f>
        <v>0</v>
      </c>
      <c r="X2149" s="196">
        <f>IFERROR(INDEX(Sales!$B$6:$F$5005,$T2149,MATCH(X$10,Sales!$B$5:$F$5,0)),"")</f>
        <v>0</v>
      </c>
      <c r="Y2149" s="220">
        <f>IFERROR(INDEX(Sales!$B$6:$F$5005,$T2149,MATCH(Y$10,Sales!$B$5:$F$5,0)),"")</f>
        <v>0</v>
      </c>
      <c r="Z2149" s="201"/>
      <c r="AA2149" s="201"/>
      <c r="AB2149" s="201" t="str">
        <f t="shared" si="204"/>
        <v>No</v>
      </c>
      <c r="AC2149" s="201" t="str">
        <f t="shared" si="205"/>
        <v/>
      </c>
      <c r="AD2149" s="201" t="str">
        <f t="shared" si="203"/>
        <v/>
      </c>
      <c r="AE2149" s="202" t="str">
        <f t="shared" si="206"/>
        <v/>
      </c>
      <c r="AF2149" s="202" t="str">
        <f t="shared" si="207"/>
        <v/>
      </c>
      <c r="AG2149" s="202" t="str">
        <f t="shared" si="208"/>
        <v/>
      </c>
      <c r="AH2149" s="202"/>
      <c r="AI2149" s="1"/>
      <c r="AJ2149" s="217"/>
      <c r="AK2149" s="217"/>
      <c r="AL2149" s="217"/>
      <c r="AM2149" s="217"/>
      <c r="AO2149" s="217"/>
    </row>
    <row r="2150" spans="20:41" x14ac:dyDescent="0.25">
      <c r="T2150" s="200">
        <v>2140</v>
      </c>
      <c r="U2150" s="197">
        <f>IFERROR(INDEX(Sales!$B$6:$F$5005,$T2150,MATCH(U$10,Sales!$B$5:$F$5,0)),"")</f>
        <v>0</v>
      </c>
      <c r="V2150" s="196">
        <f>IFERROR(INDEX(Sales!$B$6:$F$5005,$T2150,MATCH(V$10,Sales!$B$5:$F$5,0)),"")</f>
        <v>0</v>
      </c>
      <c r="W2150" s="196">
        <f>IFERROR(INDEX(Sales!$B$6:$F$5005,$T2150,MATCH(W$10,Sales!$B$5:$F$5,0)),"")</f>
        <v>0</v>
      </c>
      <c r="X2150" s="196">
        <f>IFERROR(INDEX(Sales!$B$6:$F$5005,$T2150,MATCH(X$10,Sales!$B$5:$F$5,0)),"")</f>
        <v>0</v>
      </c>
      <c r="Y2150" s="220">
        <f>IFERROR(INDEX(Sales!$B$6:$F$5005,$T2150,MATCH(Y$10,Sales!$B$5:$F$5,0)),"")</f>
        <v>0</v>
      </c>
      <c r="Z2150" s="201"/>
      <c r="AA2150" s="201"/>
      <c r="AB2150" s="201" t="str">
        <f t="shared" si="204"/>
        <v>No</v>
      </c>
      <c r="AC2150" s="201" t="str">
        <f t="shared" si="205"/>
        <v/>
      </c>
      <c r="AD2150" s="201" t="str">
        <f t="shared" si="203"/>
        <v/>
      </c>
      <c r="AE2150" s="202" t="str">
        <f t="shared" si="206"/>
        <v/>
      </c>
      <c r="AF2150" s="202" t="str">
        <f t="shared" si="207"/>
        <v/>
      </c>
      <c r="AG2150" s="202" t="str">
        <f t="shared" si="208"/>
        <v/>
      </c>
      <c r="AH2150" s="202"/>
      <c r="AI2150" s="1"/>
      <c r="AJ2150" s="217"/>
      <c r="AK2150" s="217"/>
      <c r="AL2150" s="217"/>
      <c r="AM2150" s="217"/>
      <c r="AO2150" s="217"/>
    </row>
    <row r="2151" spans="20:41" x14ac:dyDescent="0.25">
      <c r="T2151" s="200">
        <v>2141</v>
      </c>
      <c r="U2151" s="197">
        <f>IFERROR(INDEX(Sales!$B$6:$F$5005,$T2151,MATCH(U$10,Sales!$B$5:$F$5,0)),"")</f>
        <v>0</v>
      </c>
      <c r="V2151" s="196">
        <f>IFERROR(INDEX(Sales!$B$6:$F$5005,$T2151,MATCH(V$10,Sales!$B$5:$F$5,0)),"")</f>
        <v>0</v>
      </c>
      <c r="W2151" s="196">
        <f>IFERROR(INDEX(Sales!$B$6:$F$5005,$T2151,MATCH(W$10,Sales!$B$5:$F$5,0)),"")</f>
        <v>0</v>
      </c>
      <c r="X2151" s="196">
        <f>IFERROR(INDEX(Sales!$B$6:$F$5005,$T2151,MATCH(X$10,Sales!$B$5:$F$5,0)),"")</f>
        <v>0</v>
      </c>
      <c r="Y2151" s="220">
        <f>IFERROR(INDEX(Sales!$B$6:$F$5005,$T2151,MATCH(Y$10,Sales!$B$5:$F$5,0)),"")</f>
        <v>0</v>
      </c>
      <c r="Z2151" s="201"/>
      <c r="AA2151" s="201"/>
      <c r="AB2151" s="201" t="str">
        <f t="shared" si="204"/>
        <v>No</v>
      </c>
      <c r="AC2151" s="201" t="str">
        <f t="shared" si="205"/>
        <v/>
      </c>
      <c r="AD2151" s="201" t="str">
        <f t="shared" si="203"/>
        <v/>
      </c>
      <c r="AE2151" s="202" t="str">
        <f t="shared" si="206"/>
        <v/>
      </c>
      <c r="AF2151" s="202" t="str">
        <f t="shared" si="207"/>
        <v/>
      </c>
      <c r="AG2151" s="202" t="str">
        <f t="shared" si="208"/>
        <v/>
      </c>
      <c r="AH2151" s="202"/>
      <c r="AI2151" s="1"/>
      <c r="AJ2151" s="217"/>
      <c r="AK2151" s="217"/>
      <c r="AL2151" s="217"/>
      <c r="AM2151" s="217"/>
      <c r="AO2151" s="217"/>
    </row>
    <row r="2152" spans="20:41" x14ac:dyDescent="0.25">
      <c r="T2152" s="200">
        <v>2142</v>
      </c>
      <c r="U2152" s="197">
        <f>IFERROR(INDEX(Sales!$B$6:$F$5005,$T2152,MATCH(U$10,Sales!$B$5:$F$5,0)),"")</f>
        <v>0</v>
      </c>
      <c r="V2152" s="196">
        <f>IFERROR(INDEX(Sales!$B$6:$F$5005,$T2152,MATCH(V$10,Sales!$B$5:$F$5,0)),"")</f>
        <v>0</v>
      </c>
      <c r="W2152" s="196">
        <f>IFERROR(INDEX(Sales!$B$6:$F$5005,$T2152,MATCH(W$10,Sales!$B$5:$F$5,0)),"")</f>
        <v>0</v>
      </c>
      <c r="X2152" s="196">
        <f>IFERROR(INDEX(Sales!$B$6:$F$5005,$T2152,MATCH(X$10,Sales!$B$5:$F$5,0)),"")</f>
        <v>0</v>
      </c>
      <c r="Y2152" s="220">
        <f>IFERROR(INDEX(Sales!$B$6:$F$5005,$T2152,MATCH(Y$10,Sales!$B$5:$F$5,0)),"")</f>
        <v>0</v>
      </c>
      <c r="Z2152" s="201"/>
      <c r="AA2152" s="201"/>
      <c r="AB2152" s="201" t="str">
        <f t="shared" si="204"/>
        <v>No</v>
      </c>
      <c r="AC2152" s="201" t="str">
        <f t="shared" si="205"/>
        <v/>
      </c>
      <c r="AD2152" s="201" t="str">
        <f t="shared" si="203"/>
        <v/>
      </c>
      <c r="AE2152" s="202" t="str">
        <f t="shared" si="206"/>
        <v/>
      </c>
      <c r="AF2152" s="202" t="str">
        <f t="shared" si="207"/>
        <v/>
      </c>
      <c r="AG2152" s="202" t="str">
        <f t="shared" si="208"/>
        <v/>
      </c>
      <c r="AH2152" s="202"/>
      <c r="AI2152" s="1"/>
      <c r="AJ2152" s="217"/>
      <c r="AK2152" s="217"/>
      <c r="AL2152" s="217"/>
      <c r="AM2152" s="217"/>
      <c r="AO2152" s="217"/>
    </row>
    <row r="2153" spans="20:41" x14ac:dyDescent="0.25">
      <c r="T2153" s="200">
        <v>2143</v>
      </c>
      <c r="U2153" s="197">
        <f>IFERROR(INDEX(Sales!$B$6:$F$5005,$T2153,MATCH(U$10,Sales!$B$5:$F$5,0)),"")</f>
        <v>0</v>
      </c>
      <c r="V2153" s="196">
        <f>IFERROR(INDEX(Sales!$B$6:$F$5005,$T2153,MATCH(V$10,Sales!$B$5:$F$5,0)),"")</f>
        <v>0</v>
      </c>
      <c r="W2153" s="196">
        <f>IFERROR(INDEX(Sales!$B$6:$F$5005,$T2153,MATCH(W$10,Sales!$B$5:$F$5,0)),"")</f>
        <v>0</v>
      </c>
      <c r="X2153" s="196">
        <f>IFERROR(INDEX(Sales!$B$6:$F$5005,$T2153,MATCH(X$10,Sales!$B$5:$F$5,0)),"")</f>
        <v>0</v>
      </c>
      <c r="Y2153" s="220">
        <f>IFERROR(INDEX(Sales!$B$6:$F$5005,$T2153,MATCH(Y$10,Sales!$B$5:$F$5,0)),"")</f>
        <v>0</v>
      </c>
      <c r="Z2153" s="201"/>
      <c r="AA2153" s="201"/>
      <c r="AB2153" s="201" t="str">
        <f t="shared" si="204"/>
        <v>No</v>
      </c>
      <c r="AC2153" s="201" t="str">
        <f t="shared" si="205"/>
        <v/>
      </c>
      <c r="AD2153" s="201" t="str">
        <f t="shared" si="203"/>
        <v/>
      </c>
      <c r="AE2153" s="202" t="str">
        <f t="shared" si="206"/>
        <v/>
      </c>
      <c r="AF2153" s="202" t="str">
        <f t="shared" si="207"/>
        <v/>
      </c>
      <c r="AG2153" s="202" t="str">
        <f t="shared" si="208"/>
        <v/>
      </c>
      <c r="AH2153" s="202"/>
      <c r="AI2153" s="1"/>
      <c r="AJ2153" s="217"/>
      <c r="AK2153" s="217"/>
      <c r="AL2153" s="217"/>
      <c r="AM2153" s="217"/>
      <c r="AO2153" s="217"/>
    </row>
    <row r="2154" spans="20:41" x14ac:dyDescent="0.25">
      <c r="T2154" s="200">
        <v>2144</v>
      </c>
      <c r="U2154" s="197">
        <f>IFERROR(INDEX(Sales!$B$6:$F$5005,$T2154,MATCH(U$10,Sales!$B$5:$F$5,0)),"")</f>
        <v>0</v>
      </c>
      <c r="V2154" s="196">
        <f>IFERROR(INDEX(Sales!$B$6:$F$5005,$T2154,MATCH(V$10,Sales!$B$5:$F$5,0)),"")</f>
        <v>0</v>
      </c>
      <c r="W2154" s="196">
        <f>IFERROR(INDEX(Sales!$B$6:$F$5005,$T2154,MATCH(W$10,Sales!$B$5:$F$5,0)),"")</f>
        <v>0</v>
      </c>
      <c r="X2154" s="196">
        <f>IFERROR(INDEX(Sales!$B$6:$F$5005,$T2154,MATCH(X$10,Sales!$B$5:$F$5,0)),"")</f>
        <v>0</v>
      </c>
      <c r="Y2154" s="220">
        <f>IFERROR(INDEX(Sales!$B$6:$F$5005,$T2154,MATCH(Y$10,Sales!$B$5:$F$5,0)),"")</f>
        <v>0</v>
      </c>
      <c r="Z2154" s="201"/>
      <c r="AA2154" s="201"/>
      <c r="AB2154" s="201" t="str">
        <f t="shared" si="204"/>
        <v>No</v>
      </c>
      <c r="AC2154" s="201" t="str">
        <f t="shared" si="205"/>
        <v/>
      </c>
      <c r="AD2154" s="201" t="str">
        <f t="shared" si="203"/>
        <v/>
      </c>
      <c r="AE2154" s="202" t="str">
        <f t="shared" si="206"/>
        <v/>
      </c>
      <c r="AF2154" s="202" t="str">
        <f t="shared" si="207"/>
        <v/>
      </c>
      <c r="AG2154" s="202" t="str">
        <f t="shared" si="208"/>
        <v/>
      </c>
      <c r="AH2154" s="202"/>
      <c r="AI2154" s="1"/>
      <c r="AJ2154" s="217"/>
      <c r="AK2154" s="217"/>
      <c r="AL2154" s="217"/>
      <c r="AM2154" s="217"/>
      <c r="AO2154" s="217"/>
    </row>
    <row r="2155" spans="20:41" x14ac:dyDescent="0.25">
      <c r="T2155" s="200">
        <v>2145</v>
      </c>
      <c r="U2155" s="197">
        <f>IFERROR(INDEX(Sales!$B$6:$F$5005,$T2155,MATCH(U$10,Sales!$B$5:$F$5,0)),"")</f>
        <v>0</v>
      </c>
      <c r="V2155" s="196">
        <f>IFERROR(INDEX(Sales!$B$6:$F$5005,$T2155,MATCH(V$10,Sales!$B$5:$F$5,0)),"")</f>
        <v>0</v>
      </c>
      <c r="W2155" s="196">
        <f>IFERROR(INDEX(Sales!$B$6:$F$5005,$T2155,MATCH(W$10,Sales!$B$5:$F$5,0)),"")</f>
        <v>0</v>
      </c>
      <c r="X2155" s="196">
        <f>IFERROR(INDEX(Sales!$B$6:$F$5005,$T2155,MATCH(X$10,Sales!$B$5:$F$5,0)),"")</f>
        <v>0</v>
      </c>
      <c r="Y2155" s="220">
        <f>IFERROR(INDEX(Sales!$B$6:$F$5005,$T2155,MATCH(Y$10,Sales!$B$5:$F$5,0)),"")</f>
        <v>0</v>
      </c>
      <c r="Z2155" s="201"/>
      <c r="AA2155" s="201"/>
      <c r="AB2155" s="201" t="str">
        <f t="shared" si="204"/>
        <v>No</v>
      </c>
      <c r="AC2155" s="201" t="str">
        <f t="shared" si="205"/>
        <v/>
      </c>
      <c r="AD2155" s="201" t="str">
        <f t="shared" si="203"/>
        <v/>
      </c>
      <c r="AE2155" s="202" t="str">
        <f t="shared" si="206"/>
        <v/>
      </c>
      <c r="AF2155" s="202" t="str">
        <f t="shared" si="207"/>
        <v/>
      </c>
      <c r="AG2155" s="202" t="str">
        <f t="shared" si="208"/>
        <v/>
      </c>
      <c r="AH2155" s="202"/>
      <c r="AI2155" s="1"/>
      <c r="AJ2155" s="217"/>
      <c r="AK2155" s="217"/>
      <c r="AL2155" s="217"/>
      <c r="AM2155" s="217"/>
      <c r="AO2155" s="217"/>
    </row>
    <row r="2156" spans="20:41" x14ac:dyDescent="0.25">
      <c r="T2156" s="200">
        <v>2146</v>
      </c>
      <c r="U2156" s="197">
        <f>IFERROR(INDEX(Sales!$B$6:$F$5005,$T2156,MATCH(U$10,Sales!$B$5:$F$5,0)),"")</f>
        <v>0</v>
      </c>
      <c r="V2156" s="196">
        <f>IFERROR(INDEX(Sales!$B$6:$F$5005,$T2156,MATCH(V$10,Sales!$B$5:$F$5,0)),"")</f>
        <v>0</v>
      </c>
      <c r="W2156" s="196">
        <f>IFERROR(INDEX(Sales!$B$6:$F$5005,$T2156,MATCH(W$10,Sales!$B$5:$F$5,0)),"")</f>
        <v>0</v>
      </c>
      <c r="X2156" s="196">
        <f>IFERROR(INDEX(Sales!$B$6:$F$5005,$T2156,MATCH(X$10,Sales!$B$5:$F$5,0)),"")</f>
        <v>0</v>
      </c>
      <c r="Y2156" s="220">
        <f>IFERROR(INDEX(Sales!$B$6:$F$5005,$T2156,MATCH(Y$10,Sales!$B$5:$F$5,0)),"")</f>
        <v>0</v>
      </c>
      <c r="Z2156" s="201"/>
      <c r="AA2156" s="201"/>
      <c r="AB2156" s="201" t="str">
        <f t="shared" si="204"/>
        <v>No</v>
      </c>
      <c r="AC2156" s="201" t="str">
        <f t="shared" si="205"/>
        <v/>
      </c>
      <c r="AD2156" s="201" t="str">
        <f t="shared" si="203"/>
        <v/>
      </c>
      <c r="AE2156" s="202" t="str">
        <f t="shared" si="206"/>
        <v/>
      </c>
      <c r="AF2156" s="202" t="str">
        <f t="shared" si="207"/>
        <v/>
      </c>
      <c r="AG2156" s="202" t="str">
        <f t="shared" si="208"/>
        <v/>
      </c>
      <c r="AH2156" s="202"/>
      <c r="AI2156" s="1"/>
      <c r="AJ2156" s="217"/>
      <c r="AK2156" s="217"/>
      <c r="AL2156" s="217"/>
      <c r="AM2156" s="217"/>
      <c r="AO2156" s="217"/>
    </row>
    <row r="2157" spans="20:41" x14ac:dyDescent="0.25">
      <c r="T2157" s="200">
        <v>2147</v>
      </c>
      <c r="U2157" s="197">
        <f>IFERROR(INDEX(Sales!$B$6:$F$5005,$T2157,MATCH(U$10,Sales!$B$5:$F$5,0)),"")</f>
        <v>0</v>
      </c>
      <c r="V2157" s="196">
        <f>IFERROR(INDEX(Sales!$B$6:$F$5005,$T2157,MATCH(V$10,Sales!$B$5:$F$5,0)),"")</f>
        <v>0</v>
      </c>
      <c r="W2157" s="196">
        <f>IFERROR(INDEX(Sales!$B$6:$F$5005,$T2157,MATCH(W$10,Sales!$B$5:$F$5,0)),"")</f>
        <v>0</v>
      </c>
      <c r="X2157" s="196">
        <f>IFERROR(INDEX(Sales!$B$6:$F$5005,$T2157,MATCH(X$10,Sales!$B$5:$F$5,0)),"")</f>
        <v>0</v>
      </c>
      <c r="Y2157" s="220">
        <f>IFERROR(INDEX(Sales!$B$6:$F$5005,$T2157,MATCH(Y$10,Sales!$B$5:$F$5,0)),"")</f>
        <v>0</v>
      </c>
      <c r="Z2157" s="201"/>
      <c r="AA2157" s="201"/>
      <c r="AB2157" s="201" t="str">
        <f t="shared" si="204"/>
        <v>No</v>
      </c>
      <c r="AC2157" s="201" t="str">
        <f t="shared" si="205"/>
        <v/>
      </c>
      <c r="AD2157" s="201" t="str">
        <f t="shared" si="203"/>
        <v/>
      </c>
      <c r="AE2157" s="202" t="str">
        <f t="shared" si="206"/>
        <v/>
      </c>
      <c r="AF2157" s="202" t="str">
        <f t="shared" si="207"/>
        <v/>
      </c>
      <c r="AG2157" s="202" t="str">
        <f t="shared" si="208"/>
        <v/>
      </c>
      <c r="AH2157" s="202"/>
      <c r="AI2157" s="1"/>
      <c r="AJ2157" s="217"/>
      <c r="AK2157" s="217"/>
      <c r="AL2157" s="217"/>
      <c r="AM2157" s="217"/>
      <c r="AO2157" s="217"/>
    </row>
    <row r="2158" spans="20:41" x14ac:dyDescent="0.25">
      <c r="T2158" s="200">
        <v>2148</v>
      </c>
      <c r="U2158" s="197">
        <f>IFERROR(INDEX(Sales!$B$6:$F$5005,$T2158,MATCH(U$10,Sales!$B$5:$F$5,0)),"")</f>
        <v>0</v>
      </c>
      <c r="V2158" s="196">
        <f>IFERROR(INDEX(Sales!$B$6:$F$5005,$T2158,MATCH(V$10,Sales!$B$5:$F$5,0)),"")</f>
        <v>0</v>
      </c>
      <c r="W2158" s="196">
        <f>IFERROR(INDEX(Sales!$B$6:$F$5005,$T2158,MATCH(W$10,Sales!$B$5:$F$5,0)),"")</f>
        <v>0</v>
      </c>
      <c r="X2158" s="196">
        <f>IFERROR(INDEX(Sales!$B$6:$F$5005,$T2158,MATCH(X$10,Sales!$B$5:$F$5,0)),"")</f>
        <v>0</v>
      </c>
      <c r="Y2158" s="220">
        <f>IFERROR(INDEX(Sales!$B$6:$F$5005,$T2158,MATCH(Y$10,Sales!$B$5:$F$5,0)),"")</f>
        <v>0</v>
      </c>
      <c r="Z2158" s="201"/>
      <c r="AA2158" s="201"/>
      <c r="AB2158" s="201" t="str">
        <f t="shared" si="204"/>
        <v>No</v>
      </c>
      <c r="AC2158" s="201" t="str">
        <f t="shared" si="205"/>
        <v/>
      </c>
      <c r="AD2158" s="201" t="str">
        <f t="shared" si="203"/>
        <v/>
      </c>
      <c r="AE2158" s="202" t="str">
        <f t="shared" si="206"/>
        <v/>
      </c>
      <c r="AF2158" s="202" t="str">
        <f t="shared" si="207"/>
        <v/>
      </c>
      <c r="AG2158" s="202" t="str">
        <f t="shared" si="208"/>
        <v/>
      </c>
      <c r="AH2158" s="202"/>
      <c r="AI2158" s="1"/>
      <c r="AJ2158" s="217"/>
      <c r="AK2158" s="217"/>
      <c r="AL2158" s="217"/>
      <c r="AM2158" s="217"/>
      <c r="AO2158" s="217"/>
    </row>
    <row r="2159" spans="20:41" x14ac:dyDescent="0.25">
      <c r="T2159" s="200">
        <v>2149</v>
      </c>
      <c r="U2159" s="197">
        <f>IFERROR(INDEX(Sales!$B$6:$F$5005,$T2159,MATCH(U$10,Sales!$B$5:$F$5,0)),"")</f>
        <v>0</v>
      </c>
      <c r="V2159" s="196">
        <f>IFERROR(INDEX(Sales!$B$6:$F$5005,$T2159,MATCH(V$10,Sales!$B$5:$F$5,0)),"")</f>
        <v>0</v>
      </c>
      <c r="W2159" s="196">
        <f>IFERROR(INDEX(Sales!$B$6:$F$5005,$T2159,MATCH(W$10,Sales!$B$5:$F$5,0)),"")</f>
        <v>0</v>
      </c>
      <c r="X2159" s="196">
        <f>IFERROR(INDEX(Sales!$B$6:$F$5005,$T2159,MATCH(X$10,Sales!$B$5:$F$5,0)),"")</f>
        <v>0</v>
      </c>
      <c r="Y2159" s="220">
        <f>IFERROR(INDEX(Sales!$B$6:$F$5005,$T2159,MATCH(Y$10,Sales!$B$5:$F$5,0)),"")</f>
        <v>0</v>
      </c>
      <c r="Z2159" s="201"/>
      <c r="AA2159" s="201"/>
      <c r="AB2159" s="201" t="str">
        <f t="shared" si="204"/>
        <v>No</v>
      </c>
      <c r="AC2159" s="201" t="str">
        <f t="shared" si="205"/>
        <v/>
      </c>
      <c r="AD2159" s="201" t="str">
        <f t="shared" si="203"/>
        <v/>
      </c>
      <c r="AE2159" s="202" t="str">
        <f t="shared" si="206"/>
        <v/>
      </c>
      <c r="AF2159" s="202" t="str">
        <f t="shared" si="207"/>
        <v/>
      </c>
      <c r="AG2159" s="202" t="str">
        <f t="shared" si="208"/>
        <v/>
      </c>
      <c r="AH2159" s="202"/>
      <c r="AI2159" s="1"/>
      <c r="AJ2159" s="217"/>
      <c r="AK2159" s="217"/>
      <c r="AL2159" s="217"/>
      <c r="AM2159" s="217"/>
      <c r="AO2159" s="217"/>
    </row>
    <row r="2160" spans="20:41" x14ac:dyDescent="0.25">
      <c r="T2160" s="200">
        <v>2150</v>
      </c>
      <c r="U2160" s="197">
        <f>IFERROR(INDEX(Sales!$B$6:$F$5005,$T2160,MATCH(U$10,Sales!$B$5:$F$5,0)),"")</f>
        <v>0</v>
      </c>
      <c r="V2160" s="196">
        <f>IFERROR(INDEX(Sales!$B$6:$F$5005,$T2160,MATCH(V$10,Sales!$B$5:$F$5,0)),"")</f>
        <v>0</v>
      </c>
      <c r="W2160" s="196">
        <f>IFERROR(INDEX(Sales!$B$6:$F$5005,$T2160,MATCH(W$10,Sales!$B$5:$F$5,0)),"")</f>
        <v>0</v>
      </c>
      <c r="X2160" s="196">
        <f>IFERROR(INDEX(Sales!$B$6:$F$5005,$T2160,MATCH(X$10,Sales!$B$5:$F$5,0)),"")</f>
        <v>0</v>
      </c>
      <c r="Y2160" s="220">
        <f>IFERROR(INDEX(Sales!$B$6:$F$5005,$T2160,MATCH(Y$10,Sales!$B$5:$F$5,0)),"")</f>
        <v>0</v>
      </c>
      <c r="Z2160" s="201"/>
      <c r="AA2160" s="201"/>
      <c r="AB2160" s="201" t="str">
        <f t="shared" si="204"/>
        <v>No</v>
      </c>
      <c r="AC2160" s="201" t="str">
        <f t="shared" si="205"/>
        <v/>
      </c>
      <c r="AD2160" s="201" t="str">
        <f t="shared" si="203"/>
        <v/>
      </c>
      <c r="AE2160" s="202" t="str">
        <f t="shared" si="206"/>
        <v/>
      </c>
      <c r="AF2160" s="202" t="str">
        <f t="shared" si="207"/>
        <v/>
      </c>
      <c r="AG2160" s="202" t="str">
        <f t="shared" si="208"/>
        <v/>
      </c>
      <c r="AH2160" s="202"/>
      <c r="AI2160" s="1"/>
      <c r="AJ2160" s="217"/>
      <c r="AK2160" s="217"/>
      <c r="AL2160" s="217"/>
      <c r="AM2160" s="217"/>
      <c r="AO2160" s="217"/>
    </row>
    <row r="2161" spans="20:41" x14ac:dyDescent="0.25">
      <c r="T2161" s="200">
        <v>2151</v>
      </c>
      <c r="U2161" s="197">
        <f>IFERROR(INDEX(Sales!$B$6:$F$5005,$T2161,MATCH(U$10,Sales!$B$5:$F$5,0)),"")</f>
        <v>0</v>
      </c>
      <c r="V2161" s="196">
        <f>IFERROR(INDEX(Sales!$B$6:$F$5005,$T2161,MATCH(V$10,Sales!$B$5:$F$5,0)),"")</f>
        <v>0</v>
      </c>
      <c r="W2161" s="196">
        <f>IFERROR(INDEX(Sales!$B$6:$F$5005,$T2161,MATCH(W$10,Sales!$B$5:$F$5,0)),"")</f>
        <v>0</v>
      </c>
      <c r="X2161" s="196">
        <f>IFERROR(INDEX(Sales!$B$6:$F$5005,$T2161,MATCH(X$10,Sales!$B$5:$F$5,0)),"")</f>
        <v>0</v>
      </c>
      <c r="Y2161" s="220">
        <f>IFERROR(INDEX(Sales!$B$6:$F$5005,$T2161,MATCH(Y$10,Sales!$B$5:$F$5,0)),"")</f>
        <v>0</v>
      </c>
      <c r="Z2161" s="201"/>
      <c r="AA2161" s="201"/>
      <c r="AB2161" s="201" t="str">
        <f t="shared" si="204"/>
        <v>No</v>
      </c>
      <c r="AC2161" s="201" t="str">
        <f t="shared" si="205"/>
        <v/>
      </c>
      <c r="AD2161" s="201" t="str">
        <f t="shared" si="203"/>
        <v/>
      </c>
      <c r="AE2161" s="202" t="str">
        <f t="shared" si="206"/>
        <v/>
      </c>
      <c r="AF2161" s="202" t="str">
        <f t="shared" si="207"/>
        <v/>
      </c>
      <c r="AG2161" s="202" t="str">
        <f t="shared" si="208"/>
        <v/>
      </c>
      <c r="AH2161" s="202"/>
      <c r="AI2161" s="1"/>
      <c r="AJ2161" s="217"/>
      <c r="AK2161" s="217"/>
      <c r="AL2161" s="217"/>
      <c r="AM2161" s="217"/>
      <c r="AO2161" s="217"/>
    </row>
    <row r="2162" spans="20:41" x14ac:dyDescent="0.25">
      <c r="T2162" s="200">
        <v>2152</v>
      </c>
      <c r="U2162" s="197">
        <f>IFERROR(INDEX(Sales!$B$6:$F$5005,$T2162,MATCH(U$10,Sales!$B$5:$F$5,0)),"")</f>
        <v>0</v>
      </c>
      <c r="V2162" s="196">
        <f>IFERROR(INDEX(Sales!$B$6:$F$5005,$T2162,MATCH(V$10,Sales!$B$5:$F$5,0)),"")</f>
        <v>0</v>
      </c>
      <c r="W2162" s="196">
        <f>IFERROR(INDEX(Sales!$B$6:$F$5005,$T2162,MATCH(W$10,Sales!$B$5:$F$5,0)),"")</f>
        <v>0</v>
      </c>
      <c r="X2162" s="196">
        <f>IFERROR(INDEX(Sales!$B$6:$F$5005,$T2162,MATCH(X$10,Sales!$B$5:$F$5,0)),"")</f>
        <v>0</v>
      </c>
      <c r="Y2162" s="220">
        <f>IFERROR(INDEX(Sales!$B$6:$F$5005,$T2162,MATCH(Y$10,Sales!$B$5:$F$5,0)),"")</f>
        <v>0</v>
      </c>
      <c r="Z2162" s="201"/>
      <c r="AA2162" s="201"/>
      <c r="AB2162" s="201" t="str">
        <f t="shared" si="204"/>
        <v>No</v>
      </c>
      <c r="AC2162" s="201" t="str">
        <f t="shared" si="205"/>
        <v/>
      </c>
      <c r="AD2162" s="201" t="str">
        <f t="shared" si="203"/>
        <v/>
      </c>
      <c r="AE2162" s="202" t="str">
        <f t="shared" si="206"/>
        <v/>
      </c>
      <c r="AF2162" s="202" t="str">
        <f t="shared" si="207"/>
        <v/>
      </c>
      <c r="AG2162" s="202" t="str">
        <f t="shared" si="208"/>
        <v/>
      </c>
      <c r="AH2162" s="202"/>
      <c r="AI2162" s="1"/>
      <c r="AJ2162" s="217"/>
      <c r="AK2162" s="217"/>
      <c r="AL2162" s="217"/>
      <c r="AM2162" s="217"/>
      <c r="AO2162" s="217"/>
    </row>
    <row r="2163" spans="20:41" x14ac:dyDescent="0.25">
      <c r="T2163" s="200">
        <v>2153</v>
      </c>
      <c r="U2163" s="197">
        <f>IFERROR(INDEX(Sales!$B$6:$F$5005,$T2163,MATCH(U$10,Sales!$B$5:$F$5,0)),"")</f>
        <v>0</v>
      </c>
      <c r="V2163" s="196">
        <f>IFERROR(INDEX(Sales!$B$6:$F$5005,$T2163,MATCH(V$10,Sales!$B$5:$F$5,0)),"")</f>
        <v>0</v>
      </c>
      <c r="W2163" s="196">
        <f>IFERROR(INDEX(Sales!$B$6:$F$5005,$T2163,MATCH(W$10,Sales!$B$5:$F$5,0)),"")</f>
        <v>0</v>
      </c>
      <c r="X2163" s="196">
        <f>IFERROR(INDEX(Sales!$B$6:$F$5005,$T2163,MATCH(X$10,Sales!$B$5:$F$5,0)),"")</f>
        <v>0</v>
      </c>
      <c r="Y2163" s="220">
        <f>IFERROR(INDEX(Sales!$B$6:$F$5005,$T2163,MATCH(Y$10,Sales!$B$5:$F$5,0)),"")</f>
        <v>0</v>
      </c>
      <c r="Z2163" s="201"/>
      <c r="AA2163" s="201"/>
      <c r="AB2163" s="201" t="str">
        <f t="shared" si="204"/>
        <v>No</v>
      </c>
      <c r="AC2163" s="201" t="str">
        <f t="shared" si="205"/>
        <v/>
      </c>
      <c r="AD2163" s="201" t="str">
        <f t="shared" si="203"/>
        <v/>
      </c>
      <c r="AE2163" s="202" t="str">
        <f t="shared" si="206"/>
        <v/>
      </c>
      <c r="AF2163" s="202" t="str">
        <f t="shared" si="207"/>
        <v/>
      </c>
      <c r="AG2163" s="202" t="str">
        <f t="shared" si="208"/>
        <v/>
      </c>
      <c r="AH2163" s="202"/>
      <c r="AI2163" s="1"/>
      <c r="AJ2163" s="217"/>
      <c r="AK2163" s="217"/>
      <c r="AL2163" s="217"/>
      <c r="AM2163" s="217"/>
      <c r="AO2163" s="217"/>
    </row>
    <row r="2164" spans="20:41" x14ac:dyDescent="0.25">
      <c r="T2164" s="200">
        <v>2154</v>
      </c>
      <c r="U2164" s="197">
        <f>IFERROR(INDEX(Sales!$B$6:$F$5005,$T2164,MATCH(U$10,Sales!$B$5:$F$5,0)),"")</f>
        <v>0</v>
      </c>
      <c r="V2164" s="196">
        <f>IFERROR(INDEX(Sales!$B$6:$F$5005,$T2164,MATCH(V$10,Sales!$B$5:$F$5,0)),"")</f>
        <v>0</v>
      </c>
      <c r="W2164" s="196">
        <f>IFERROR(INDEX(Sales!$B$6:$F$5005,$T2164,MATCH(W$10,Sales!$B$5:$F$5,0)),"")</f>
        <v>0</v>
      </c>
      <c r="X2164" s="196">
        <f>IFERROR(INDEX(Sales!$B$6:$F$5005,$T2164,MATCH(X$10,Sales!$B$5:$F$5,0)),"")</f>
        <v>0</v>
      </c>
      <c r="Y2164" s="220">
        <f>IFERROR(INDEX(Sales!$B$6:$F$5005,$T2164,MATCH(Y$10,Sales!$B$5:$F$5,0)),"")</f>
        <v>0</v>
      </c>
      <c r="Z2164" s="201"/>
      <c r="AA2164" s="201"/>
      <c r="AB2164" s="201" t="str">
        <f t="shared" si="204"/>
        <v>No</v>
      </c>
      <c r="AC2164" s="201" t="str">
        <f t="shared" si="205"/>
        <v/>
      </c>
      <c r="AD2164" s="201" t="str">
        <f t="shared" si="203"/>
        <v/>
      </c>
      <c r="AE2164" s="202" t="str">
        <f t="shared" si="206"/>
        <v/>
      </c>
      <c r="AF2164" s="202" t="str">
        <f t="shared" si="207"/>
        <v/>
      </c>
      <c r="AG2164" s="202" t="str">
        <f t="shared" si="208"/>
        <v/>
      </c>
      <c r="AH2164" s="202"/>
      <c r="AI2164" s="1"/>
      <c r="AJ2164" s="217"/>
      <c r="AK2164" s="217"/>
      <c r="AL2164" s="217"/>
      <c r="AM2164" s="217"/>
      <c r="AO2164" s="217"/>
    </row>
    <row r="2165" spans="20:41" x14ac:dyDescent="0.25">
      <c r="T2165" s="200">
        <v>2155</v>
      </c>
      <c r="U2165" s="197">
        <f>IFERROR(INDEX(Sales!$B$6:$F$5005,$T2165,MATCH(U$10,Sales!$B$5:$F$5,0)),"")</f>
        <v>0</v>
      </c>
      <c r="V2165" s="196">
        <f>IFERROR(INDEX(Sales!$B$6:$F$5005,$T2165,MATCH(V$10,Sales!$B$5:$F$5,0)),"")</f>
        <v>0</v>
      </c>
      <c r="W2165" s="196">
        <f>IFERROR(INDEX(Sales!$B$6:$F$5005,$T2165,MATCH(W$10,Sales!$B$5:$F$5,0)),"")</f>
        <v>0</v>
      </c>
      <c r="X2165" s="196">
        <f>IFERROR(INDEX(Sales!$B$6:$F$5005,$T2165,MATCH(X$10,Sales!$B$5:$F$5,0)),"")</f>
        <v>0</v>
      </c>
      <c r="Y2165" s="220">
        <f>IFERROR(INDEX(Sales!$B$6:$F$5005,$T2165,MATCH(Y$10,Sales!$B$5:$F$5,0)),"")</f>
        <v>0</v>
      </c>
      <c r="Z2165" s="201"/>
      <c r="AA2165" s="201"/>
      <c r="AB2165" s="201" t="str">
        <f t="shared" si="204"/>
        <v>No</v>
      </c>
      <c r="AC2165" s="201" t="str">
        <f t="shared" si="205"/>
        <v/>
      </c>
      <c r="AD2165" s="201" t="str">
        <f t="shared" si="203"/>
        <v/>
      </c>
      <c r="AE2165" s="202" t="str">
        <f t="shared" si="206"/>
        <v/>
      </c>
      <c r="AF2165" s="202" t="str">
        <f t="shared" si="207"/>
        <v/>
      </c>
      <c r="AG2165" s="202" t="str">
        <f t="shared" si="208"/>
        <v/>
      </c>
      <c r="AH2165" s="202"/>
      <c r="AI2165" s="1"/>
      <c r="AJ2165" s="217"/>
      <c r="AK2165" s="217"/>
      <c r="AL2165" s="217"/>
      <c r="AM2165" s="217"/>
      <c r="AO2165" s="217"/>
    </row>
    <row r="2166" spans="20:41" x14ac:dyDescent="0.25">
      <c r="T2166" s="200">
        <v>2156</v>
      </c>
      <c r="U2166" s="197">
        <f>IFERROR(INDEX(Sales!$B$6:$F$5005,$T2166,MATCH(U$10,Sales!$B$5:$F$5,0)),"")</f>
        <v>0</v>
      </c>
      <c r="V2166" s="196">
        <f>IFERROR(INDEX(Sales!$B$6:$F$5005,$T2166,MATCH(V$10,Sales!$B$5:$F$5,0)),"")</f>
        <v>0</v>
      </c>
      <c r="W2166" s="196">
        <f>IFERROR(INDEX(Sales!$B$6:$F$5005,$T2166,MATCH(W$10,Sales!$B$5:$F$5,0)),"")</f>
        <v>0</v>
      </c>
      <c r="X2166" s="196">
        <f>IFERROR(INDEX(Sales!$B$6:$F$5005,$T2166,MATCH(X$10,Sales!$B$5:$F$5,0)),"")</f>
        <v>0</v>
      </c>
      <c r="Y2166" s="220">
        <f>IFERROR(INDEX(Sales!$B$6:$F$5005,$T2166,MATCH(Y$10,Sales!$B$5:$F$5,0)),"")</f>
        <v>0</v>
      </c>
      <c r="Z2166" s="201"/>
      <c r="AA2166" s="201"/>
      <c r="AB2166" s="201" t="str">
        <f t="shared" si="204"/>
        <v>No</v>
      </c>
      <c r="AC2166" s="201" t="str">
        <f t="shared" si="205"/>
        <v/>
      </c>
      <c r="AD2166" s="201" t="str">
        <f t="shared" si="203"/>
        <v/>
      </c>
      <c r="AE2166" s="202" t="str">
        <f t="shared" si="206"/>
        <v/>
      </c>
      <c r="AF2166" s="202" t="str">
        <f t="shared" si="207"/>
        <v/>
      </c>
      <c r="AG2166" s="202" t="str">
        <f t="shared" si="208"/>
        <v/>
      </c>
      <c r="AH2166" s="202"/>
      <c r="AI2166" s="1"/>
      <c r="AJ2166" s="217"/>
      <c r="AK2166" s="217"/>
      <c r="AL2166" s="217"/>
      <c r="AM2166" s="217"/>
      <c r="AO2166" s="217"/>
    </row>
    <row r="2167" spans="20:41" x14ac:dyDescent="0.25">
      <c r="T2167" s="200">
        <v>2157</v>
      </c>
      <c r="U2167" s="197">
        <f>IFERROR(INDEX(Sales!$B$6:$F$5005,$T2167,MATCH(U$10,Sales!$B$5:$F$5,0)),"")</f>
        <v>0</v>
      </c>
      <c r="V2167" s="196">
        <f>IFERROR(INDEX(Sales!$B$6:$F$5005,$T2167,MATCH(V$10,Sales!$B$5:$F$5,0)),"")</f>
        <v>0</v>
      </c>
      <c r="W2167" s="196">
        <f>IFERROR(INDEX(Sales!$B$6:$F$5005,$T2167,MATCH(W$10,Sales!$B$5:$F$5,0)),"")</f>
        <v>0</v>
      </c>
      <c r="X2167" s="196">
        <f>IFERROR(INDEX(Sales!$B$6:$F$5005,$T2167,MATCH(X$10,Sales!$B$5:$F$5,0)),"")</f>
        <v>0</v>
      </c>
      <c r="Y2167" s="220">
        <f>IFERROR(INDEX(Sales!$B$6:$F$5005,$T2167,MATCH(Y$10,Sales!$B$5:$F$5,0)),"")</f>
        <v>0</v>
      </c>
      <c r="Z2167" s="201"/>
      <c r="AA2167" s="201"/>
      <c r="AB2167" s="201" t="str">
        <f t="shared" si="204"/>
        <v>No</v>
      </c>
      <c r="AC2167" s="201" t="str">
        <f t="shared" si="205"/>
        <v/>
      </c>
      <c r="AD2167" s="201" t="str">
        <f t="shared" si="203"/>
        <v/>
      </c>
      <c r="AE2167" s="202" t="str">
        <f t="shared" si="206"/>
        <v/>
      </c>
      <c r="AF2167" s="202" t="str">
        <f t="shared" si="207"/>
        <v/>
      </c>
      <c r="AG2167" s="202" t="str">
        <f t="shared" si="208"/>
        <v/>
      </c>
      <c r="AH2167" s="202"/>
      <c r="AI2167" s="1"/>
      <c r="AJ2167" s="217"/>
      <c r="AK2167" s="217"/>
      <c r="AL2167" s="217"/>
      <c r="AM2167" s="217"/>
      <c r="AO2167" s="217"/>
    </row>
    <row r="2168" spans="20:41" x14ac:dyDescent="0.25">
      <c r="T2168" s="200">
        <v>2158</v>
      </c>
      <c r="U2168" s="197">
        <f>IFERROR(INDEX(Sales!$B$6:$F$5005,$T2168,MATCH(U$10,Sales!$B$5:$F$5,0)),"")</f>
        <v>0</v>
      </c>
      <c r="V2168" s="196">
        <f>IFERROR(INDEX(Sales!$B$6:$F$5005,$T2168,MATCH(V$10,Sales!$B$5:$F$5,0)),"")</f>
        <v>0</v>
      </c>
      <c r="W2168" s="196">
        <f>IFERROR(INDEX(Sales!$B$6:$F$5005,$T2168,MATCH(W$10,Sales!$B$5:$F$5,0)),"")</f>
        <v>0</v>
      </c>
      <c r="X2168" s="196">
        <f>IFERROR(INDEX(Sales!$B$6:$F$5005,$T2168,MATCH(X$10,Sales!$B$5:$F$5,0)),"")</f>
        <v>0</v>
      </c>
      <c r="Y2168" s="220">
        <f>IFERROR(INDEX(Sales!$B$6:$F$5005,$T2168,MATCH(Y$10,Sales!$B$5:$F$5,0)),"")</f>
        <v>0</v>
      </c>
      <c r="Z2168" s="201"/>
      <c r="AA2168" s="201"/>
      <c r="AB2168" s="201" t="str">
        <f t="shared" si="204"/>
        <v>No</v>
      </c>
      <c r="AC2168" s="201" t="str">
        <f t="shared" si="205"/>
        <v/>
      </c>
      <c r="AD2168" s="201" t="str">
        <f t="shared" si="203"/>
        <v/>
      </c>
      <c r="AE2168" s="202" t="str">
        <f t="shared" si="206"/>
        <v/>
      </c>
      <c r="AF2168" s="202" t="str">
        <f t="shared" si="207"/>
        <v/>
      </c>
      <c r="AG2168" s="202" t="str">
        <f t="shared" si="208"/>
        <v/>
      </c>
      <c r="AH2168" s="202"/>
      <c r="AI2168" s="1"/>
      <c r="AJ2168" s="217"/>
      <c r="AK2168" s="217"/>
      <c r="AL2168" s="217"/>
      <c r="AM2168" s="217"/>
      <c r="AO2168" s="217"/>
    </row>
    <row r="2169" spans="20:41" x14ac:dyDescent="0.25">
      <c r="T2169" s="200">
        <v>2159</v>
      </c>
      <c r="U2169" s="197">
        <f>IFERROR(INDEX(Sales!$B$6:$F$5005,$T2169,MATCH(U$10,Sales!$B$5:$F$5,0)),"")</f>
        <v>0</v>
      </c>
      <c r="V2169" s="196">
        <f>IFERROR(INDEX(Sales!$B$6:$F$5005,$T2169,MATCH(V$10,Sales!$B$5:$F$5,0)),"")</f>
        <v>0</v>
      </c>
      <c r="W2169" s="196">
        <f>IFERROR(INDEX(Sales!$B$6:$F$5005,$T2169,MATCH(W$10,Sales!$B$5:$F$5,0)),"")</f>
        <v>0</v>
      </c>
      <c r="X2169" s="196">
        <f>IFERROR(INDEX(Sales!$B$6:$F$5005,$T2169,MATCH(X$10,Sales!$B$5:$F$5,0)),"")</f>
        <v>0</v>
      </c>
      <c r="Y2169" s="220">
        <f>IFERROR(INDEX(Sales!$B$6:$F$5005,$T2169,MATCH(Y$10,Sales!$B$5:$F$5,0)),"")</f>
        <v>0</v>
      </c>
      <c r="Z2169" s="201"/>
      <c r="AA2169" s="201"/>
      <c r="AB2169" s="201" t="str">
        <f t="shared" si="204"/>
        <v>No</v>
      </c>
      <c r="AC2169" s="201" t="str">
        <f t="shared" si="205"/>
        <v/>
      </c>
      <c r="AD2169" s="201" t="str">
        <f t="shared" si="203"/>
        <v/>
      </c>
      <c r="AE2169" s="202" t="str">
        <f t="shared" si="206"/>
        <v/>
      </c>
      <c r="AF2169" s="202" t="str">
        <f t="shared" si="207"/>
        <v/>
      </c>
      <c r="AG2169" s="202" t="str">
        <f t="shared" si="208"/>
        <v/>
      </c>
      <c r="AH2169" s="202"/>
      <c r="AI2169" s="1"/>
      <c r="AJ2169" s="217"/>
      <c r="AK2169" s="217"/>
      <c r="AL2169" s="217"/>
      <c r="AM2169" s="217"/>
      <c r="AO2169" s="217"/>
    </row>
    <row r="2170" spans="20:41" x14ac:dyDescent="0.25">
      <c r="T2170" s="200">
        <v>2160</v>
      </c>
      <c r="U2170" s="197">
        <f>IFERROR(INDEX(Sales!$B$6:$F$5005,$T2170,MATCH(U$10,Sales!$B$5:$F$5,0)),"")</f>
        <v>0</v>
      </c>
      <c r="V2170" s="196">
        <f>IFERROR(INDEX(Sales!$B$6:$F$5005,$T2170,MATCH(V$10,Sales!$B$5:$F$5,0)),"")</f>
        <v>0</v>
      </c>
      <c r="W2170" s="196">
        <f>IFERROR(INDEX(Sales!$B$6:$F$5005,$T2170,MATCH(W$10,Sales!$B$5:$F$5,0)),"")</f>
        <v>0</v>
      </c>
      <c r="X2170" s="196">
        <f>IFERROR(INDEX(Sales!$B$6:$F$5005,$T2170,MATCH(X$10,Sales!$B$5:$F$5,0)),"")</f>
        <v>0</v>
      </c>
      <c r="Y2170" s="220">
        <f>IFERROR(INDEX(Sales!$B$6:$F$5005,$T2170,MATCH(Y$10,Sales!$B$5:$F$5,0)),"")</f>
        <v>0</v>
      </c>
      <c r="Z2170" s="201"/>
      <c r="AA2170" s="201"/>
      <c r="AB2170" s="201" t="str">
        <f t="shared" si="204"/>
        <v>No</v>
      </c>
      <c r="AC2170" s="201" t="str">
        <f t="shared" si="205"/>
        <v/>
      </c>
      <c r="AD2170" s="201" t="str">
        <f t="shared" si="203"/>
        <v/>
      </c>
      <c r="AE2170" s="202" t="str">
        <f t="shared" si="206"/>
        <v/>
      </c>
      <c r="AF2170" s="202" t="str">
        <f t="shared" si="207"/>
        <v/>
      </c>
      <c r="AG2170" s="202" t="str">
        <f t="shared" si="208"/>
        <v/>
      </c>
      <c r="AH2170" s="202"/>
      <c r="AI2170" s="1"/>
      <c r="AJ2170" s="217"/>
      <c r="AK2170" s="217"/>
      <c r="AL2170" s="217"/>
      <c r="AM2170" s="217"/>
      <c r="AO2170" s="217"/>
    </row>
    <row r="2171" spans="20:41" x14ac:dyDescent="0.25">
      <c r="T2171" s="200">
        <v>2161</v>
      </c>
      <c r="U2171" s="197">
        <f>IFERROR(INDEX(Sales!$B$6:$F$5005,$T2171,MATCH(U$10,Sales!$B$5:$F$5,0)),"")</f>
        <v>0</v>
      </c>
      <c r="V2171" s="196">
        <f>IFERROR(INDEX(Sales!$B$6:$F$5005,$T2171,MATCH(V$10,Sales!$B$5:$F$5,0)),"")</f>
        <v>0</v>
      </c>
      <c r="W2171" s="196">
        <f>IFERROR(INDEX(Sales!$B$6:$F$5005,$T2171,MATCH(W$10,Sales!$B$5:$F$5,0)),"")</f>
        <v>0</v>
      </c>
      <c r="X2171" s="196">
        <f>IFERROR(INDEX(Sales!$B$6:$F$5005,$T2171,MATCH(X$10,Sales!$B$5:$F$5,0)),"")</f>
        <v>0</v>
      </c>
      <c r="Y2171" s="220">
        <f>IFERROR(INDEX(Sales!$B$6:$F$5005,$T2171,MATCH(Y$10,Sales!$B$5:$F$5,0)),"")</f>
        <v>0</v>
      </c>
      <c r="Z2171" s="201"/>
      <c r="AA2171" s="201"/>
      <c r="AB2171" s="201" t="str">
        <f t="shared" si="204"/>
        <v>No</v>
      </c>
      <c r="AC2171" s="201" t="str">
        <f t="shared" si="205"/>
        <v/>
      </c>
      <c r="AD2171" s="201" t="str">
        <f t="shared" si="203"/>
        <v/>
      </c>
      <c r="AE2171" s="202" t="str">
        <f t="shared" si="206"/>
        <v/>
      </c>
      <c r="AF2171" s="202" t="str">
        <f t="shared" si="207"/>
        <v/>
      </c>
      <c r="AG2171" s="202" t="str">
        <f t="shared" si="208"/>
        <v/>
      </c>
      <c r="AH2171" s="202"/>
      <c r="AI2171" s="1"/>
      <c r="AJ2171" s="217"/>
      <c r="AK2171" s="217"/>
      <c r="AL2171" s="217"/>
      <c r="AM2171" s="217"/>
      <c r="AO2171" s="217"/>
    </row>
    <row r="2172" spans="20:41" x14ac:dyDescent="0.25">
      <c r="T2172" s="200">
        <v>2162</v>
      </c>
      <c r="U2172" s="197">
        <f>IFERROR(INDEX(Sales!$B$6:$F$5005,$T2172,MATCH(U$10,Sales!$B$5:$F$5,0)),"")</f>
        <v>0</v>
      </c>
      <c r="V2172" s="196">
        <f>IFERROR(INDEX(Sales!$B$6:$F$5005,$T2172,MATCH(V$10,Sales!$B$5:$F$5,0)),"")</f>
        <v>0</v>
      </c>
      <c r="W2172" s="196">
        <f>IFERROR(INDEX(Sales!$B$6:$F$5005,$T2172,MATCH(W$10,Sales!$B$5:$F$5,0)),"")</f>
        <v>0</v>
      </c>
      <c r="X2172" s="196">
        <f>IFERROR(INDEX(Sales!$B$6:$F$5005,$T2172,MATCH(X$10,Sales!$B$5:$F$5,0)),"")</f>
        <v>0</v>
      </c>
      <c r="Y2172" s="220">
        <f>IFERROR(INDEX(Sales!$B$6:$F$5005,$T2172,MATCH(Y$10,Sales!$B$5:$F$5,0)),"")</f>
        <v>0</v>
      </c>
      <c r="Z2172" s="201"/>
      <c r="AA2172" s="201"/>
      <c r="AB2172" s="201" t="str">
        <f t="shared" si="204"/>
        <v>No</v>
      </c>
      <c r="AC2172" s="201" t="str">
        <f t="shared" si="205"/>
        <v/>
      </c>
      <c r="AD2172" s="201" t="str">
        <f t="shared" si="203"/>
        <v/>
      </c>
      <c r="AE2172" s="202" t="str">
        <f t="shared" si="206"/>
        <v/>
      </c>
      <c r="AF2172" s="202" t="str">
        <f t="shared" si="207"/>
        <v/>
      </c>
      <c r="AG2172" s="202" t="str">
        <f t="shared" si="208"/>
        <v/>
      </c>
      <c r="AH2172" s="202"/>
      <c r="AI2172" s="1"/>
      <c r="AJ2172" s="217"/>
      <c r="AK2172" s="217"/>
      <c r="AL2172" s="217"/>
      <c r="AM2172" s="217"/>
      <c r="AO2172" s="217"/>
    </row>
    <row r="2173" spans="20:41" x14ac:dyDescent="0.25">
      <c r="T2173" s="200">
        <v>2163</v>
      </c>
      <c r="U2173" s="197">
        <f>IFERROR(INDEX(Sales!$B$6:$F$5005,$T2173,MATCH(U$10,Sales!$B$5:$F$5,0)),"")</f>
        <v>0</v>
      </c>
      <c r="V2173" s="196">
        <f>IFERROR(INDEX(Sales!$B$6:$F$5005,$T2173,MATCH(V$10,Sales!$B$5:$F$5,0)),"")</f>
        <v>0</v>
      </c>
      <c r="W2173" s="196">
        <f>IFERROR(INDEX(Sales!$B$6:$F$5005,$T2173,MATCH(W$10,Sales!$B$5:$F$5,0)),"")</f>
        <v>0</v>
      </c>
      <c r="X2173" s="196">
        <f>IFERROR(INDEX(Sales!$B$6:$F$5005,$T2173,MATCH(X$10,Sales!$B$5:$F$5,0)),"")</f>
        <v>0</v>
      </c>
      <c r="Y2173" s="220">
        <f>IFERROR(INDEX(Sales!$B$6:$F$5005,$T2173,MATCH(Y$10,Sales!$B$5:$F$5,0)),"")</f>
        <v>0</v>
      </c>
      <c r="Z2173" s="201"/>
      <c r="AA2173" s="201"/>
      <c r="AB2173" s="201" t="str">
        <f t="shared" si="204"/>
        <v>No</v>
      </c>
      <c r="AC2173" s="201" t="str">
        <f t="shared" si="205"/>
        <v/>
      </c>
      <c r="AD2173" s="201" t="str">
        <f t="shared" si="203"/>
        <v/>
      </c>
      <c r="AE2173" s="202" t="str">
        <f t="shared" si="206"/>
        <v/>
      </c>
      <c r="AF2173" s="202" t="str">
        <f t="shared" si="207"/>
        <v/>
      </c>
      <c r="AG2173" s="202" t="str">
        <f t="shared" si="208"/>
        <v/>
      </c>
      <c r="AH2173" s="202"/>
      <c r="AI2173" s="1"/>
      <c r="AJ2173" s="217"/>
      <c r="AK2173" s="217"/>
      <c r="AL2173" s="217"/>
      <c r="AM2173" s="217"/>
      <c r="AO2173" s="217"/>
    </row>
    <row r="2174" spans="20:41" x14ac:dyDescent="0.25">
      <c r="T2174" s="200">
        <v>2164</v>
      </c>
      <c r="U2174" s="197">
        <f>IFERROR(INDEX(Sales!$B$6:$F$5005,$T2174,MATCH(U$10,Sales!$B$5:$F$5,0)),"")</f>
        <v>0</v>
      </c>
      <c r="V2174" s="196">
        <f>IFERROR(INDEX(Sales!$B$6:$F$5005,$T2174,MATCH(V$10,Sales!$B$5:$F$5,0)),"")</f>
        <v>0</v>
      </c>
      <c r="W2174" s="196">
        <f>IFERROR(INDEX(Sales!$B$6:$F$5005,$T2174,MATCH(W$10,Sales!$B$5:$F$5,0)),"")</f>
        <v>0</v>
      </c>
      <c r="X2174" s="196">
        <f>IFERROR(INDEX(Sales!$B$6:$F$5005,$T2174,MATCH(X$10,Sales!$B$5:$F$5,0)),"")</f>
        <v>0</v>
      </c>
      <c r="Y2174" s="220">
        <f>IFERROR(INDEX(Sales!$B$6:$F$5005,$T2174,MATCH(Y$10,Sales!$B$5:$F$5,0)),"")</f>
        <v>0</v>
      </c>
      <c r="Z2174" s="201"/>
      <c r="AA2174" s="201"/>
      <c r="AB2174" s="201" t="str">
        <f t="shared" si="204"/>
        <v>No</v>
      </c>
      <c r="AC2174" s="201" t="str">
        <f t="shared" si="205"/>
        <v/>
      </c>
      <c r="AD2174" s="201" t="str">
        <f t="shared" si="203"/>
        <v/>
      </c>
      <c r="AE2174" s="202" t="str">
        <f t="shared" si="206"/>
        <v/>
      </c>
      <c r="AF2174" s="202" t="str">
        <f t="shared" si="207"/>
        <v/>
      </c>
      <c r="AG2174" s="202" t="str">
        <f t="shared" si="208"/>
        <v/>
      </c>
      <c r="AH2174" s="202"/>
      <c r="AI2174" s="1"/>
      <c r="AJ2174" s="217"/>
      <c r="AK2174" s="217"/>
      <c r="AL2174" s="217"/>
      <c r="AM2174" s="217"/>
      <c r="AO2174" s="217"/>
    </row>
    <row r="2175" spans="20:41" x14ac:dyDescent="0.25">
      <c r="T2175" s="200">
        <v>2165</v>
      </c>
      <c r="U2175" s="197">
        <f>IFERROR(INDEX(Sales!$B$6:$F$5005,$T2175,MATCH(U$10,Sales!$B$5:$F$5,0)),"")</f>
        <v>0</v>
      </c>
      <c r="V2175" s="196">
        <f>IFERROR(INDEX(Sales!$B$6:$F$5005,$T2175,MATCH(V$10,Sales!$B$5:$F$5,0)),"")</f>
        <v>0</v>
      </c>
      <c r="W2175" s="196">
        <f>IFERROR(INDEX(Sales!$B$6:$F$5005,$T2175,MATCH(W$10,Sales!$B$5:$F$5,0)),"")</f>
        <v>0</v>
      </c>
      <c r="X2175" s="196">
        <f>IFERROR(INDEX(Sales!$B$6:$F$5005,$T2175,MATCH(X$10,Sales!$B$5:$F$5,0)),"")</f>
        <v>0</v>
      </c>
      <c r="Y2175" s="220">
        <f>IFERROR(INDEX(Sales!$B$6:$F$5005,$T2175,MATCH(Y$10,Sales!$B$5:$F$5,0)),"")</f>
        <v>0</v>
      </c>
      <c r="Z2175" s="201"/>
      <c r="AA2175" s="201"/>
      <c r="AB2175" s="201" t="str">
        <f t="shared" si="204"/>
        <v>No</v>
      </c>
      <c r="AC2175" s="201" t="str">
        <f t="shared" si="205"/>
        <v/>
      </c>
      <c r="AD2175" s="201" t="str">
        <f t="shared" si="203"/>
        <v/>
      </c>
      <c r="AE2175" s="202" t="str">
        <f t="shared" si="206"/>
        <v/>
      </c>
      <c r="AF2175" s="202" t="str">
        <f t="shared" si="207"/>
        <v/>
      </c>
      <c r="AG2175" s="202" t="str">
        <f t="shared" si="208"/>
        <v/>
      </c>
      <c r="AH2175" s="202"/>
      <c r="AI2175" s="1"/>
      <c r="AJ2175" s="217"/>
      <c r="AK2175" s="217"/>
      <c r="AL2175" s="217"/>
      <c r="AM2175" s="217"/>
      <c r="AO2175" s="217"/>
    </row>
    <row r="2176" spans="20:41" x14ac:dyDescent="0.25">
      <c r="T2176" s="200">
        <v>2166</v>
      </c>
      <c r="U2176" s="197">
        <f>IFERROR(INDEX(Sales!$B$6:$F$5005,$T2176,MATCH(U$10,Sales!$B$5:$F$5,0)),"")</f>
        <v>0</v>
      </c>
      <c r="V2176" s="196">
        <f>IFERROR(INDEX(Sales!$B$6:$F$5005,$T2176,MATCH(V$10,Sales!$B$5:$F$5,0)),"")</f>
        <v>0</v>
      </c>
      <c r="W2176" s="196">
        <f>IFERROR(INDEX(Sales!$B$6:$F$5005,$T2176,MATCH(W$10,Sales!$B$5:$F$5,0)),"")</f>
        <v>0</v>
      </c>
      <c r="X2176" s="196">
        <f>IFERROR(INDEX(Sales!$B$6:$F$5005,$T2176,MATCH(X$10,Sales!$B$5:$F$5,0)),"")</f>
        <v>0</v>
      </c>
      <c r="Y2176" s="220">
        <f>IFERROR(INDEX(Sales!$B$6:$F$5005,$T2176,MATCH(Y$10,Sales!$B$5:$F$5,0)),"")</f>
        <v>0</v>
      </c>
      <c r="Z2176" s="201"/>
      <c r="AA2176" s="201"/>
      <c r="AB2176" s="201" t="str">
        <f t="shared" si="204"/>
        <v>No</v>
      </c>
      <c r="AC2176" s="201" t="str">
        <f t="shared" si="205"/>
        <v/>
      </c>
      <c r="AD2176" s="201" t="str">
        <f t="shared" si="203"/>
        <v/>
      </c>
      <c r="AE2176" s="202" t="str">
        <f t="shared" si="206"/>
        <v/>
      </c>
      <c r="AF2176" s="202" t="str">
        <f t="shared" si="207"/>
        <v/>
      </c>
      <c r="AG2176" s="202" t="str">
        <f t="shared" si="208"/>
        <v/>
      </c>
      <c r="AH2176" s="202"/>
      <c r="AI2176" s="1"/>
      <c r="AJ2176" s="217"/>
      <c r="AK2176" s="217"/>
      <c r="AL2176" s="217"/>
      <c r="AM2176" s="217"/>
      <c r="AO2176" s="217"/>
    </row>
    <row r="2177" spans="20:41" x14ac:dyDescent="0.25">
      <c r="T2177" s="200">
        <v>2167</v>
      </c>
      <c r="U2177" s="197">
        <f>IFERROR(INDEX(Sales!$B$6:$F$5005,$T2177,MATCH(U$10,Sales!$B$5:$F$5,0)),"")</f>
        <v>0</v>
      </c>
      <c r="V2177" s="196">
        <f>IFERROR(INDEX(Sales!$B$6:$F$5005,$T2177,MATCH(V$10,Sales!$B$5:$F$5,0)),"")</f>
        <v>0</v>
      </c>
      <c r="W2177" s="196">
        <f>IFERROR(INDEX(Sales!$B$6:$F$5005,$T2177,MATCH(W$10,Sales!$B$5:$F$5,0)),"")</f>
        <v>0</v>
      </c>
      <c r="X2177" s="196">
        <f>IFERROR(INDEX(Sales!$B$6:$F$5005,$T2177,MATCH(X$10,Sales!$B$5:$F$5,0)),"")</f>
        <v>0</v>
      </c>
      <c r="Y2177" s="220">
        <f>IFERROR(INDEX(Sales!$B$6:$F$5005,$T2177,MATCH(Y$10,Sales!$B$5:$F$5,0)),"")</f>
        <v>0</v>
      </c>
      <c r="Z2177" s="201"/>
      <c r="AA2177" s="201"/>
      <c r="AB2177" s="201" t="str">
        <f t="shared" si="204"/>
        <v>No</v>
      </c>
      <c r="AC2177" s="201" t="str">
        <f t="shared" si="205"/>
        <v/>
      </c>
      <c r="AD2177" s="201" t="str">
        <f t="shared" si="203"/>
        <v/>
      </c>
      <c r="AE2177" s="202" t="str">
        <f t="shared" si="206"/>
        <v/>
      </c>
      <c r="AF2177" s="202" t="str">
        <f t="shared" si="207"/>
        <v/>
      </c>
      <c r="AG2177" s="202" t="str">
        <f t="shared" si="208"/>
        <v/>
      </c>
      <c r="AH2177" s="202"/>
      <c r="AI2177" s="1"/>
      <c r="AJ2177" s="217"/>
      <c r="AK2177" s="217"/>
      <c r="AL2177" s="217"/>
      <c r="AM2177" s="217"/>
      <c r="AO2177" s="217"/>
    </row>
    <row r="2178" spans="20:41" x14ac:dyDescent="0.25">
      <c r="T2178" s="200">
        <v>2168</v>
      </c>
      <c r="U2178" s="197">
        <f>IFERROR(INDEX(Sales!$B$6:$F$5005,$T2178,MATCH(U$10,Sales!$B$5:$F$5,0)),"")</f>
        <v>0</v>
      </c>
      <c r="V2178" s="196">
        <f>IFERROR(INDEX(Sales!$B$6:$F$5005,$T2178,MATCH(V$10,Sales!$B$5:$F$5,0)),"")</f>
        <v>0</v>
      </c>
      <c r="W2178" s="196">
        <f>IFERROR(INDEX(Sales!$B$6:$F$5005,$T2178,MATCH(W$10,Sales!$B$5:$F$5,0)),"")</f>
        <v>0</v>
      </c>
      <c r="X2178" s="196">
        <f>IFERROR(INDEX(Sales!$B$6:$F$5005,$T2178,MATCH(X$10,Sales!$B$5:$F$5,0)),"")</f>
        <v>0</v>
      </c>
      <c r="Y2178" s="220">
        <f>IFERROR(INDEX(Sales!$B$6:$F$5005,$T2178,MATCH(Y$10,Sales!$B$5:$F$5,0)),"")</f>
        <v>0</v>
      </c>
      <c r="Z2178" s="201"/>
      <c r="AA2178" s="201"/>
      <c r="AB2178" s="201" t="str">
        <f t="shared" si="204"/>
        <v>No</v>
      </c>
      <c r="AC2178" s="201" t="str">
        <f t="shared" si="205"/>
        <v/>
      </c>
      <c r="AD2178" s="201" t="str">
        <f t="shared" si="203"/>
        <v/>
      </c>
      <c r="AE2178" s="202" t="str">
        <f t="shared" si="206"/>
        <v/>
      </c>
      <c r="AF2178" s="202" t="str">
        <f t="shared" si="207"/>
        <v/>
      </c>
      <c r="AG2178" s="202" t="str">
        <f t="shared" si="208"/>
        <v/>
      </c>
      <c r="AH2178" s="202"/>
      <c r="AI2178" s="1"/>
      <c r="AJ2178" s="217"/>
      <c r="AK2178" s="217"/>
      <c r="AL2178" s="217"/>
      <c r="AM2178" s="217"/>
      <c r="AO2178" s="217"/>
    </row>
    <row r="2179" spans="20:41" x14ac:dyDescent="0.25">
      <c r="T2179" s="200">
        <v>2169</v>
      </c>
      <c r="U2179" s="197">
        <f>IFERROR(INDEX(Sales!$B$6:$F$5005,$T2179,MATCH(U$10,Sales!$B$5:$F$5,0)),"")</f>
        <v>0</v>
      </c>
      <c r="V2179" s="196">
        <f>IFERROR(INDEX(Sales!$B$6:$F$5005,$T2179,MATCH(V$10,Sales!$B$5:$F$5,0)),"")</f>
        <v>0</v>
      </c>
      <c r="W2179" s="196">
        <f>IFERROR(INDEX(Sales!$B$6:$F$5005,$T2179,MATCH(W$10,Sales!$B$5:$F$5,0)),"")</f>
        <v>0</v>
      </c>
      <c r="X2179" s="196">
        <f>IFERROR(INDEX(Sales!$B$6:$F$5005,$T2179,MATCH(X$10,Sales!$B$5:$F$5,0)),"")</f>
        <v>0</v>
      </c>
      <c r="Y2179" s="220">
        <f>IFERROR(INDEX(Sales!$B$6:$F$5005,$T2179,MATCH(Y$10,Sales!$B$5:$F$5,0)),"")</f>
        <v>0</v>
      </c>
      <c r="Z2179" s="201"/>
      <c r="AA2179" s="201"/>
      <c r="AB2179" s="201" t="str">
        <f t="shared" si="204"/>
        <v>No</v>
      </c>
      <c r="AC2179" s="201" t="str">
        <f t="shared" si="205"/>
        <v/>
      </c>
      <c r="AD2179" s="201" t="str">
        <f t="shared" si="203"/>
        <v/>
      </c>
      <c r="AE2179" s="202" t="str">
        <f t="shared" si="206"/>
        <v/>
      </c>
      <c r="AF2179" s="202" t="str">
        <f t="shared" si="207"/>
        <v/>
      </c>
      <c r="AG2179" s="202" t="str">
        <f t="shared" si="208"/>
        <v/>
      </c>
      <c r="AH2179" s="202"/>
      <c r="AI2179" s="1"/>
      <c r="AJ2179" s="217"/>
      <c r="AK2179" s="217"/>
      <c r="AL2179" s="217"/>
      <c r="AM2179" s="217"/>
      <c r="AO2179" s="217"/>
    </row>
    <row r="2180" spans="20:41" x14ac:dyDescent="0.25">
      <c r="T2180" s="200">
        <v>2170</v>
      </c>
      <c r="U2180" s="197">
        <f>IFERROR(INDEX(Sales!$B$6:$F$5005,$T2180,MATCH(U$10,Sales!$B$5:$F$5,0)),"")</f>
        <v>0</v>
      </c>
      <c r="V2180" s="196">
        <f>IFERROR(INDEX(Sales!$B$6:$F$5005,$T2180,MATCH(V$10,Sales!$B$5:$F$5,0)),"")</f>
        <v>0</v>
      </c>
      <c r="W2180" s="196">
        <f>IFERROR(INDEX(Sales!$B$6:$F$5005,$T2180,MATCH(W$10,Sales!$B$5:$F$5,0)),"")</f>
        <v>0</v>
      </c>
      <c r="X2180" s="196">
        <f>IFERROR(INDEX(Sales!$B$6:$F$5005,$T2180,MATCH(X$10,Sales!$B$5:$F$5,0)),"")</f>
        <v>0</v>
      </c>
      <c r="Y2180" s="220">
        <f>IFERROR(INDEX(Sales!$B$6:$F$5005,$T2180,MATCH(Y$10,Sales!$B$5:$F$5,0)),"")</f>
        <v>0</v>
      </c>
      <c r="Z2180" s="201"/>
      <c r="AA2180" s="201"/>
      <c r="AB2180" s="201" t="str">
        <f t="shared" si="204"/>
        <v>No</v>
      </c>
      <c r="AC2180" s="201" t="str">
        <f t="shared" si="205"/>
        <v/>
      </c>
      <c r="AD2180" s="201" t="str">
        <f t="shared" si="203"/>
        <v/>
      </c>
      <c r="AE2180" s="202" t="str">
        <f t="shared" si="206"/>
        <v/>
      </c>
      <c r="AF2180" s="202" t="str">
        <f t="shared" si="207"/>
        <v/>
      </c>
      <c r="AG2180" s="202" t="str">
        <f t="shared" si="208"/>
        <v/>
      </c>
      <c r="AH2180" s="202"/>
      <c r="AI2180" s="1"/>
      <c r="AJ2180" s="217"/>
      <c r="AK2180" s="217"/>
      <c r="AL2180" s="217"/>
      <c r="AM2180" s="217"/>
      <c r="AO2180" s="217"/>
    </row>
    <row r="2181" spans="20:41" x14ac:dyDescent="0.25">
      <c r="T2181" s="200">
        <v>2171</v>
      </c>
      <c r="U2181" s="197">
        <f>IFERROR(INDEX(Sales!$B$6:$F$5005,$T2181,MATCH(U$10,Sales!$B$5:$F$5,0)),"")</f>
        <v>0</v>
      </c>
      <c r="V2181" s="196">
        <f>IFERROR(INDEX(Sales!$B$6:$F$5005,$T2181,MATCH(V$10,Sales!$B$5:$F$5,0)),"")</f>
        <v>0</v>
      </c>
      <c r="W2181" s="196">
        <f>IFERROR(INDEX(Sales!$B$6:$F$5005,$T2181,MATCH(W$10,Sales!$B$5:$F$5,0)),"")</f>
        <v>0</v>
      </c>
      <c r="X2181" s="196">
        <f>IFERROR(INDEX(Sales!$B$6:$F$5005,$T2181,MATCH(X$10,Sales!$B$5:$F$5,0)),"")</f>
        <v>0</v>
      </c>
      <c r="Y2181" s="220">
        <f>IFERROR(INDEX(Sales!$B$6:$F$5005,$T2181,MATCH(Y$10,Sales!$B$5:$F$5,0)),"")</f>
        <v>0</v>
      </c>
      <c r="Z2181" s="201"/>
      <c r="AA2181" s="201"/>
      <c r="AB2181" s="201" t="str">
        <f t="shared" si="204"/>
        <v>No</v>
      </c>
      <c r="AC2181" s="201" t="str">
        <f t="shared" si="205"/>
        <v/>
      </c>
      <c r="AD2181" s="201" t="str">
        <f t="shared" si="203"/>
        <v/>
      </c>
      <c r="AE2181" s="202" t="str">
        <f t="shared" si="206"/>
        <v/>
      </c>
      <c r="AF2181" s="202" t="str">
        <f t="shared" si="207"/>
        <v/>
      </c>
      <c r="AG2181" s="202" t="str">
        <f t="shared" si="208"/>
        <v/>
      </c>
      <c r="AH2181" s="202"/>
      <c r="AI2181" s="1"/>
      <c r="AJ2181" s="217"/>
      <c r="AK2181" s="217"/>
      <c r="AL2181" s="217"/>
      <c r="AM2181" s="217"/>
      <c r="AO2181" s="217"/>
    </row>
    <row r="2182" spans="20:41" x14ac:dyDescent="0.25">
      <c r="T2182" s="200">
        <v>2172</v>
      </c>
      <c r="U2182" s="197">
        <f>IFERROR(INDEX(Sales!$B$6:$F$5005,$T2182,MATCH(U$10,Sales!$B$5:$F$5,0)),"")</f>
        <v>0</v>
      </c>
      <c r="V2182" s="196">
        <f>IFERROR(INDEX(Sales!$B$6:$F$5005,$T2182,MATCH(V$10,Sales!$B$5:$F$5,0)),"")</f>
        <v>0</v>
      </c>
      <c r="W2182" s="196">
        <f>IFERROR(INDEX(Sales!$B$6:$F$5005,$T2182,MATCH(W$10,Sales!$B$5:$F$5,0)),"")</f>
        <v>0</v>
      </c>
      <c r="X2182" s="196">
        <f>IFERROR(INDEX(Sales!$B$6:$F$5005,$T2182,MATCH(X$10,Sales!$B$5:$F$5,0)),"")</f>
        <v>0</v>
      </c>
      <c r="Y2182" s="220">
        <f>IFERROR(INDEX(Sales!$B$6:$F$5005,$T2182,MATCH(Y$10,Sales!$B$5:$F$5,0)),"")</f>
        <v>0</v>
      </c>
      <c r="Z2182" s="201"/>
      <c r="AA2182" s="201"/>
      <c r="AB2182" s="201" t="str">
        <f t="shared" si="204"/>
        <v>No</v>
      </c>
      <c r="AC2182" s="201" t="str">
        <f t="shared" si="205"/>
        <v/>
      </c>
      <c r="AD2182" s="201" t="str">
        <f t="shared" si="203"/>
        <v/>
      </c>
      <c r="AE2182" s="202" t="str">
        <f t="shared" si="206"/>
        <v/>
      </c>
      <c r="AF2182" s="202" t="str">
        <f t="shared" si="207"/>
        <v/>
      </c>
      <c r="AG2182" s="202" t="str">
        <f t="shared" si="208"/>
        <v/>
      </c>
      <c r="AH2182" s="202"/>
      <c r="AI2182" s="1"/>
      <c r="AJ2182" s="217"/>
      <c r="AK2182" s="217"/>
      <c r="AL2182" s="217"/>
      <c r="AM2182" s="217"/>
      <c r="AO2182" s="217"/>
    </row>
    <row r="2183" spans="20:41" x14ac:dyDescent="0.25">
      <c r="T2183" s="200">
        <v>2173</v>
      </c>
      <c r="U2183" s="197">
        <f>IFERROR(INDEX(Sales!$B$6:$F$5005,$T2183,MATCH(U$10,Sales!$B$5:$F$5,0)),"")</f>
        <v>0</v>
      </c>
      <c r="V2183" s="196">
        <f>IFERROR(INDEX(Sales!$B$6:$F$5005,$T2183,MATCH(V$10,Sales!$B$5:$F$5,0)),"")</f>
        <v>0</v>
      </c>
      <c r="W2183" s="196">
        <f>IFERROR(INDEX(Sales!$B$6:$F$5005,$T2183,MATCH(W$10,Sales!$B$5:$F$5,0)),"")</f>
        <v>0</v>
      </c>
      <c r="X2183" s="196">
        <f>IFERROR(INDEX(Sales!$B$6:$F$5005,$T2183,MATCH(X$10,Sales!$B$5:$F$5,0)),"")</f>
        <v>0</v>
      </c>
      <c r="Y2183" s="220">
        <f>IFERROR(INDEX(Sales!$B$6:$F$5005,$T2183,MATCH(Y$10,Sales!$B$5:$F$5,0)),"")</f>
        <v>0</v>
      </c>
      <c r="Z2183" s="201"/>
      <c r="AA2183" s="201"/>
      <c r="AB2183" s="201" t="str">
        <f t="shared" si="204"/>
        <v>No</v>
      </c>
      <c r="AC2183" s="201" t="str">
        <f t="shared" si="205"/>
        <v/>
      </c>
      <c r="AD2183" s="201" t="str">
        <f t="shared" si="203"/>
        <v/>
      </c>
      <c r="AE2183" s="202" t="str">
        <f t="shared" si="206"/>
        <v/>
      </c>
      <c r="AF2183" s="202" t="str">
        <f t="shared" si="207"/>
        <v/>
      </c>
      <c r="AG2183" s="202" t="str">
        <f t="shared" si="208"/>
        <v/>
      </c>
      <c r="AH2183" s="202"/>
      <c r="AI2183" s="1"/>
      <c r="AJ2183" s="217"/>
      <c r="AK2183" s="217"/>
      <c r="AL2183" s="217"/>
      <c r="AM2183" s="217"/>
      <c r="AO2183" s="217"/>
    </row>
    <row r="2184" spans="20:41" x14ac:dyDescent="0.25">
      <c r="T2184" s="200">
        <v>2174</v>
      </c>
      <c r="U2184" s="197">
        <f>IFERROR(INDEX(Sales!$B$6:$F$5005,$T2184,MATCH(U$10,Sales!$B$5:$F$5,0)),"")</f>
        <v>0</v>
      </c>
      <c r="V2184" s="196">
        <f>IFERROR(INDEX(Sales!$B$6:$F$5005,$T2184,MATCH(V$10,Sales!$B$5:$F$5,0)),"")</f>
        <v>0</v>
      </c>
      <c r="W2184" s="196">
        <f>IFERROR(INDEX(Sales!$B$6:$F$5005,$T2184,MATCH(W$10,Sales!$B$5:$F$5,0)),"")</f>
        <v>0</v>
      </c>
      <c r="X2184" s="196">
        <f>IFERROR(INDEX(Sales!$B$6:$F$5005,$T2184,MATCH(X$10,Sales!$B$5:$F$5,0)),"")</f>
        <v>0</v>
      </c>
      <c r="Y2184" s="220">
        <f>IFERROR(INDEX(Sales!$B$6:$F$5005,$T2184,MATCH(Y$10,Sales!$B$5:$F$5,0)),"")</f>
        <v>0</v>
      </c>
      <c r="Z2184" s="201"/>
      <c r="AA2184" s="201"/>
      <c r="AB2184" s="201" t="str">
        <f t="shared" si="204"/>
        <v>No</v>
      </c>
      <c r="AC2184" s="201" t="str">
        <f t="shared" si="205"/>
        <v/>
      </c>
      <c r="AD2184" s="201" t="str">
        <f t="shared" si="203"/>
        <v/>
      </c>
      <c r="AE2184" s="202" t="str">
        <f t="shared" si="206"/>
        <v/>
      </c>
      <c r="AF2184" s="202" t="str">
        <f t="shared" si="207"/>
        <v/>
      </c>
      <c r="AG2184" s="202" t="str">
        <f t="shared" si="208"/>
        <v/>
      </c>
      <c r="AH2184" s="202"/>
      <c r="AI2184" s="1"/>
      <c r="AJ2184" s="217"/>
      <c r="AK2184" s="217"/>
      <c r="AL2184" s="217"/>
      <c r="AM2184" s="217"/>
      <c r="AO2184" s="217"/>
    </row>
    <row r="2185" spans="20:41" x14ac:dyDescent="0.25">
      <c r="T2185" s="200">
        <v>2175</v>
      </c>
      <c r="U2185" s="197">
        <f>IFERROR(INDEX(Sales!$B$6:$F$5005,$T2185,MATCH(U$10,Sales!$B$5:$F$5,0)),"")</f>
        <v>0</v>
      </c>
      <c r="V2185" s="196">
        <f>IFERROR(INDEX(Sales!$B$6:$F$5005,$T2185,MATCH(V$10,Sales!$B$5:$F$5,0)),"")</f>
        <v>0</v>
      </c>
      <c r="W2185" s="196">
        <f>IFERROR(INDEX(Sales!$B$6:$F$5005,$T2185,MATCH(W$10,Sales!$B$5:$F$5,0)),"")</f>
        <v>0</v>
      </c>
      <c r="X2185" s="196">
        <f>IFERROR(INDEX(Sales!$B$6:$F$5005,$T2185,MATCH(X$10,Sales!$B$5:$F$5,0)),"")</f>
        <v>0</v>
      </c>
      <c r="Y2185" s="220">
        <f>IFERROR(INDEX(Sales!$B$6:$F$5005,$T2185,MATCH(Y$10,Sales!$B$5:$F$5,0)),"")</f>
        <v>0</v>
      </c>
      <c r="Z2185" s="201"/>
      <c r="AA2185" s="201"/>
      <c r="AB2185" s="201" t="str">
        <f t="shared" si="204"/>
        <v>No</v>
      </c>
      <c r="AC2185" s="201" t="str">
        <f t="shared" si="205"/>
        <v/>
      </c>
      <c r="AD2185" s="201" t="str">
        <f t="shared" si="203"/>
        <v/>
      </c>
      <c r="AE2185" s="202" t="str">
        <f t="shared" si="206"/>
        <v/>
      </c>
      <c r="AF2185" s="202" t="str">
        <f t="shared" si="207"/>
        <v/>
      </c>
      <c r="AG2185" s="202" t="str">
        <f t="shared" si="208"/>
        <v/>
      </c>
      <c r="AH2185" s="202"/>
      <c r="AI2185" s="1"/>
      <c r="AJ2185" s="217"/>
      <c r="AK2185" s="217"/>
      <c r="AL2185" s="217"/>
      <c r="AM2185" s="217"/>
      <c r="AO2185" s="217"/>
    </row>
    <row r="2186" spans="20:41" x14ac:dyDescent="0.25">
      <c r="T2186" s="200">
        <v>2176</v>
      </c>
      <c r="U2186" s="197">
        <f>IFERROR(INDEX(Sales!$B$6:$F$5005,$T2186,MATCH(U$10,Sales!$B$5:$F$5,0)),"")</f>
        <v>0</v>
      </c>
      <c r="V2186" s="196">
        <f>IFERROR(INDEX(Sales!$B$6:$F$5005,$T2186,MATCH(V$10,Sales!$B$5:$F$5,0)),"")</f>
        <v>0</v>
      </c>
      <c r="W2186" s="196">
        <f>IFERROR(INDEX(Sales!$B$6:$F$5005,$T2186,MATCH(W$10,Sales!$B$5:$F$5,0)),"")</f>
        <v>0</v>
      </c>
      <c r="X2186" s="196">
        <f>IFERROR(INDEX(Sales!$B$6:$F$5005,$T2186,MATCH(X$10,Sales!$B$5:$F$5,0)),"")</f>
        <v>0</v>
      </c>
      <c r="Y2186" s="220">
        <f>IFERROR(INDEX(Sales!$B$6:$F$5005,$T2186,MATCH(Y$10,Sales!$B$5:$F$5,0)),"")</f>
        <v>0</v>
      </c>
      <c r="Z2186" s="201"/>
      <c r="AA2186" s="201"/>
      <c r="AB2186" s="201" t="str">
        <f t="shared" si="204"/>
        <v>No</v>
      </c>
      <c r="AC2186" s="201" t="str">
        <f t="shared" si="205"/>
        <v/>
      </c>
      <c r="AD2186" s="201" t="str">
        <f t="shared" si="203"/>
        <v/>
      </c>
      <c r="AE2186" s="202" t="str">
        <f t="shared" si="206"/>
        <v/>
      </c>
      <c r="AF2186" s="202" t="str">
        <f t="shared" si="207"/>
        <v/>
      </c>
      <c r="AG2186" s="202" t="str">
        <f t="shared" si="208"/>
        <v/>
      </c>
      <c r="AH2186" s="202"/>
      <c r="AI2186" s="1"/>
      <c r="AJ2186" s="217"/>
      <c r="AK2186" s="217"/>
      <c r="AL2186" s="217"/>
      <c r="AM2186" s="217"/>
      <c r="AO2186" s="217"/>
    </row>
    <row r="2187" spans="20:41" x14ac:dyDescent="0.25">
      <c r="T2187" s="200">
        <v>2177</v>
      </c>
      <c r="U2187" s="197">
        <f>IFERROR(INDEX(Sales!$B$6:$F$5005,$T2187,MATCH(U$10,Sales!$B$5:$F$5,0)),"")</f>
        <v>0</v>
      </c>
      <c r="V2187" s="196">
        <f>IFERROR(INDEX(Sales!$B$6:$F$5005,$T2187,MATCH(V$10,Sales!$B$5:$F$5,0)),"")</f>
        <v>0</v>
      </c>
      <c r="W2187" s="196">
        <f>IFERROR(INDEX(Sales!$B$6:$F$5005,$T2187,MATCH(W$10,Sales!$B$5:$F$5,0)),"")</f>
        <v>0</v>
      </c>
      <c r="X2187" s="196">
        <f>IFERROR(INDEX(Sales!$B$6:$F$5005,$T2187,MATCH(X$10,Sales!$B$5:$F$5,0)),"")</f>
        <v>0</v>
      </c>
      <c r="Y2187" s="220">
        <f>IFERROR(INDEX(Sales!$B$6:$F$5005,$T2187,MATCH(Y$10,Sales!$B$5:$F$5,0)),"")</f>
        <v>0</v>
      </c>
      <c r="Z2187" s="201"/>
      <c r="AA2187" s="201"/>
      <c r="AB2187" s="201" t="str">
        <f t="shared" si="204"/>
        <v>No</v>
      </c>
      <c r="AC2187" s="201" t="str">
        <f t="shared" si="205"/>
        <v/>
      </c>
      <c r="AD2187" s="201" t="str">
        <f t="shared" ref="AD2187:AD2250" si="209">IF($AB2187="No","",SUM($AT$10:$BE$10)/$AR$6)</f>
        <v/>
      </c>
      <c r="AE2187" s="202" t="str">
        <f t="shared" si="206"/>
        <v/>
      </c>
      <c r="AF2187" s="202" t="str">
        <f t="shared" si="207"/>
        <v/>
      </c>
      <c r="AG2187" s="202" t="str">
        <f t="shared" si="208"/>
        <v/>
      </c>
      <c r="AH2187" s="202"/>
      <c r="AI2187" s="1"/>
      <c r="AJ2187" s="217"/>
      <c r="AK2187" s="217"/>
      <c r="AL2187" s="217"/>
      <c r="AM2187" s="217"/>
      <c r="AO2187" s="217"/>
    </row>
    <row r="2188" spans="20:41" x14ac:dyDescent="0.25">
      <c r="T2188" s="200">
        <v>2178</v>
      </c>
      <c r="U2188" s="197">
        <f>IFERROR(INDEX(Sales!$B$6:$F$5005,$T2188,MATCH(U$10,Sales!$B$5:$F$5,0)),"")</f>
        <v>0</v>
      </c>
      <c r="V2188" s="196">
        <f>IFERROR(INDEX(Sales!$B$6:$F$5005,$T2188,MATCH(V$10,Sales!$B$5:$F$5,0)),"")</f>
        <v>0</v>
      </c>
      <c r="W2188" s="196">
        <f>IFERROR(INDEX(Sales!$B$6:$F$5005,$T2188,MATCH(W$10,Sales!$B$5:$F$5,0)),"")</f>
        <v>0</v>
      </c>
      <c r="X2188" s="196">
        <f>IFERROR(INDEX(Sales!$B$6:$F$5005,$T2188,MATCH(X$10,Sales!$B$5:$F$5,0)),"")</f>
        <v>0</v>
      </c>
      <c r="Y2188" s="220">
        <f>IFERROR(INDEX(Sales!$B$6:$F$5005,$T2188,MATCH(Y$10,Sales!$B$5:$F$5,0)),"")</f>
        <v>0</v>
      </c>
      <c r="Z2188" s="201"/>
      <c r="AA2188" s="201"/>
      <c r="AB2188" s="201" t="str">
        <f t="shared" ref="AB2188:AB2251" si="210">IF($U2188=0,"No","Yes")</f>
        <v>No</v>
      </c>
      <c r="AC2188" s="201" t="str">
        <f t="shared" ref="AC2188:AC2251" si="211">IFERROR(IF($AB2188="No","",$Y2188),"")</f>
        <v/>
      </c>
      <c r="AD2188" s="201" t="str">
        <f t="shared" si="209"/>
        <v/>
      </c>
      <c r="AE2188" s="202" t="str">
        <f t="shared" ref="AE2188:AE2251" si="212">IFERROR(IF($AB2188="No","",YEAR($U2188)),"")</f>
        <v/>
      </c>
      <c r="AF2188" s="202" t="str">
        <f t="shared" ref="AF2188:AF2251" si="213">IFERROR(IF($AB2188="No","",MONTH($U2188)),"")</f>
        <v/>
      </c>
      <c r="AG2188" s="202" t="str">
        <f t="shared" ref="AG2188:AG2251" si="214">IFERROR(INDEX($AJ$11:$AK$22,MATCH($AF2188,$AJ$11:$AJ$22,0),2),"")</f>
        <v/>
      </c>
      <c r="AH2188" s="202"/>
      <c r="AI2188" s="1"/>
      <c r="AJ2188" s="217"/>
      <c r="AK2188" s="217"/>
      <c r="AL2188" s="217"/>
      <c r="AM2188" s="217"/>
      <c r="AO2188" s="217"/>
    </row>
    <row r="2189" spans="20:41" x14ac:dyDescent="0.25">
      <c r="T2189" s="200">
        <v>2179</v>
      </c>
      <c r="U2189" s="197">
        <f>IFERROR(INDEX(Sales!$B$6:$F$5005,$T2189,MATCH(U$10,Sales!$B$5:$F$5,0)),"")</f>
        <v>0</v>
      </c>
      <c r="V2189" s="196">
        <f>IFERROR(INDEX(Sales!$B$6:$F$5005,$T2189,MATCH(V$10,Sales!$B$5:$F$5,0)),"")</f>
        <v>0</v>
      </c>
      <c r="W2189" s="196">
        <f>IFERROR(INDEX(Sales!$B$6:$F$5005,$T2189,MATCH(W$10,Sales!$B$5:$F$5,0)),"")</f>
        <v>0</v>
      </c>
      <c r="X2189" s="196">
        <f>IFERROR(INDEX(Sales!$B$6:$F$5005,$T2189,MATCH(X$10,Sales!$B$5:$F$5,0)),"")</f>
        <v>0</v>
      </c>
      <c r="Y2189" s="220">
        <f>IFERROR(INDEX(Sales!$B$6:$F$5005,$T2189,MATCH(Y$10,Sales!$B$5:$F$5,0)),"")</f>
        <v>0</v>
      </c>
      <c r="Z2189" s="201"/>
      <c r="AA2189" s="201"/>
      <c r="AB2189" s="201" t="str">
        <f t="shared" si="210"/>
        <v>No</v>
      </c>
      <c r="AC2189" s="201" t="str">
        <f t="shared" si="211"/>
        <v/>
      </c>
      <c r="AD2189" s="201" t="str">
        <f t="shared" si="209"/>
        <v/>
      </c>
      <c r="AE2189" s="202" t="str">
        <f t="shared" si="212"/>
        <v/>
      </c>
      <c r="AF2189" s="202" t="str">
        <f t="shared" si="213"/>
        <v/>
      </c>
      <c r="AG2189" s="202" t="str">
        <f t="shared" si="214"/>
        <v/>
      </c>
      <c r="AH2189" s="202"/>
      <c r="AI2189" s="1"/>
      <c r="AJ2189" s="217"/>
      <c r="AK2189" s="217"/>
      <c r="AL2189" s="217"/>
      <c r="AM2189" s="217"/>
      <c r="AO2189" s="217"/>
    </row>
    <row r="2190" spans="20:41" x14ac:dyDescent="0.25">
      <c r="T2190" s="200">
        <v>2180</v>
      </c>
      <c r="U2190" s="197">
        <f>IFERROR(INDEX(Sales!$B$6:$F$5005,$T2190,MATCH(U$10,Sales!$B$5:$F$5,0)),"")</f>
        <v>0</v>
      </c>
      <c r="V2190" s="196">
        <f>IFERROR(INDEX(Sales!$B$6:$F$5005,$T2190,MATCH(V$10,Sales!$B$5:$F$5,0)),"")</f>
        <v>0</v>
      </c>
      <c r="W2190" s="196">
        <f>IFERROR(INDEX(Sales!$B$6:$F$5005,$T2190,MATCH(W$10,Sales!$B$5:$F$5,0)),"")</f>
        <v>0</v>
      </c>
      <c r="X2190" s="196">
        <f>IFERROR(INDEX(Sales!$B$6:$F$5005,$T2190,MATCH(X$10,Sales!$B$5:$F$5,0)),"")</f>
        <v>0</v>
      </c>
      <c r="Y2190" s="220">
        <f>IFERROR(INDEX(Sales!$B$6:$F$5005,$T2190,MATCH(Y$10,Sales!$B$5:$F$5,0)),"")</f>
        <v>0</v>
      </c>
      <c r="Z2190" s="201"/>
      <c r="AA2190" s="201"/>
      <c r="AB2190" s="201" t="str">
        <f t="shared" si="210"/>
        <v>No</v>
      </c>
      <c r="AC2190" s="201" t="str">
        <f t="shared" si="211"/>
        <v/>
      </c>
      <c r="AD2190" s="201" t="str">
        <f t="shared" si="209"/>
        <v/>
      </c>
      <c r="AE2190" s="202" t="str">
        <f t="shared" si="212"/>
        <v/>
      </c>
      <c r="AF2190" s="202" t="str">
        <f t="shared" si="213"/>
        <v/>
      </c>
      <c r="AG2190" s="202" t="str">
        <f t="shared" si="214"/>
        <v/>
      </c>
      <c r="AH2190" s="202"/>
      <c r="AI2190" s="1"/>
      <c r="AJ2190" s="217"/>
      <c r="AK2190" s="217"/>
      <c r="AL2190" s="217"/>
      <c r="AM2190" s="217"/>
      <c r="AO2190" s="217"/>
    </row>
    <row r="2191" spans="20:41" x14ac:dyDescent="0.25">
      <c r="T2191" s="200">
        <v>2181</v>
      </c>
      <c r="U2191" s="197">
        <f>IFERROR(INDEX(Sales!$B$6:$F$5005,$T2191,MATCH(U$10,Sales!$B$5:$F$5,0)),"")</f>
        <v>0</v>
      </c>
      <c r="V2191" s="196">
        <f>IFERROR(INDEX(Sales!$B$6:$F$5005,$T2191,MATCH(V$10,Sales!$B$5:$F$5,0)),"")</f>
        <v>0</v>
      </c>
      <c r="W2191" s="196">
        <f>IFERROR(INDEX(Sales!$B$6:$F$5005,$T2191,MATCH(W$10,Sales!$B$5:$F$5,0)),"")</f>
        <v>0</v>
      </c>
      <c r="X2191" s="196">
        <f>IFERROR(INDEX(Sales!$B$6:$F$5005,$T2191,MATCH(X$10,Sales!$B$5:$F$5,0)),"")</f>
        <v>0</v>
      </c>
      <c r="Y2191" s="220">
        <f>IFERROR(INDEX(Sales!$B$6:$F$5005,$T2191,MATCH(Y$10,Sales!$B$5:$F$5,0)),"")</f>
        <v>0</v>
      </c>
      <c r="Z2191" s="201"/>
      <c r="AA2191" s="201"/>
      <c r="AB2191" s="201" t="str">
        <f t="shared" si="210"/>
        <v>No</v>
      </c>
      <c r="AC2191" s="201" t="str">
        <f t="shared" si="211"/>
        <v/>
      </c>
      <c r="AD2191" s="201" t="str">
        <f t="shared" si="209"/>
        <v/>
      </c>
      <c r="AE2191" s="202" t="str">
        <f t="shared" si="212"/>
        <v/>
      </c>
      <c r="AF2191" s="202" t="str">
        <f t="shared" si="213"/>
        <v/>
      </c>
      <c r="AG2191" s="202" t="str">
        <f t="shared" si="214"/>
        <v/>
      </c>
      <c r="AH2191" s="202"/>
      <c r="AI2191" s="1"/>
      <c r="AJ2191" s="217"/>
      <c r="AK2191" s="217"/>
      <c r="AL2191" s="217"/>
      <c r="AM2191" s="217"/>
      <c r="AO2191" s="217"/>
    </row>
    <row r="2192" spans="20:41" x14ac:dyDescent="0.25">
      <c r="T2192" s="200">
        <v>2182</v>
      </c>
      <c r="U2192" s="197">
        <f>IFERROR(INDEX(Sales!$B$6:$F$5005,$T2192,MATCH(U$10,Sales!$B$5:$F$5,0)),"")</f>
        <v>0</v>
      </c>
      <c r="V2192" s="196">
        <f>IFERROR(INDEX(Sales!$B$6:$F$5005,$T2192,MATCH(V$10,Sales!$B$5:$F$5,0)),"")</f>
        <v>0</v>
      </c>
      <c r="W2192" s="196">
        <f>IFERROR(INDEX(Sales!$B$6:$F$5005,$T2192,MATCH(W$10,Sales!$B$5:$F$5,0)),"")</f>
        <v>0</v>
      </c>
      <c r="X2192" s="196">
        <f>IFERROR(INDEX(Sales!$B$6:$F$5005,$T2192,MATCH(X$10,Sales!$B$5:$F$5,0)),"")</f>
        <v>0</v>
      </c>
      <c r="Y2192" s="220">
        <f>IFERROR(INDEX(Sales!$B$6:$F$5005,$T2192,MATCH(Y$10,Sales!$B$5:$F$5,0)),"")</f>
        <v>0</v>
      </c>
      <c r="Z2192" s="201"/>
      <c r="AA2192" s="201"/>
      <c r="AB2192" s="201" t="str">
        <f t="shared" si="210"/>
        <v>No</v>
      </c>
      <c r="AC2192" s="201" t="str">
        <f t="shared" si="211"/>
        <v/>
      </c>
      <c r="AD2192" s="201" t="str">
        <f t="shared" si="209"/>
        <v/>
      </c>
      <c r="AE2192" s="202" t="str">
        <f t="shared" si="212"/>
        <v/>
      </c>
      <c r="AF2192" s="202" t="str">
        <f t="shared" si="213"/>
        <v/>
      </c>
      <c r="AG2192" s="202" t="str">
        <f t="shared" si="214"/>
        <v/>
      </c>
      <c r="AH2192" s="202"/>
      <c r="AI2192" s="1"/>
      <c r="AJ2192" s="217"/>
      <c r="AK2192" s="217"/>
      <c r="AL2192" s="217"/>
      <c r="AM2192" s="217"/>
      <c r="AO2192" s="217"/>
    </row>
    <row r="2193" spans="20:41" x14ac:dyDescent="0.25">
      <c r="T2193" s="200">
        <v>2183</v>
      </c>
      <c r="U2193" s="197">
        <f>IFERROR(INDEX(Sales!$B$6:$F$5005,$T2193,MATCH(U$10,Sales!$B$5:$F$5,0)),"")</f>
        <v>0</v>
      </c>
      <c r="V2193" s="196">
        <f>IFERROR(INDEX(Sales!$B$6:$F$5005,$T2193,MATCH(V$10,Sales!$B$5:$F$5,0)),"")</f>
        <v>0</v>
      </c>
      <c r="W2193" s="196">
        <f>IFERROR(INDEX(Sales!$B$6:$F$5005,$T2193,MATCH(W$10,Sales!$B$5:$F$5,0)),"")</f>
        <v>0</v>
      </c>
      <c r="X2193" s="196">
        <f>IFERROR(INDEX(Sales!$B$6:$F$5005,$T2193,MATCH(X$10,Sales!$B$5:$F$5,0)),"")</f>
        <v>0</v>
      </c>
      <c r="Y2193" s="220">
        <f>IFERROR(INDEX(Sales!$B$6:$F$5005,$T2193,MATCH(Y$10,Sales!$B$5:$F$5,0)),"")</f>
        <v>0</v>
      </c>
      <c r="Z2193" s="201"/>
      <c r="AA2193" s="201"/>
      <c r="AB2193" s="201" t="str">
        <f t="shared" si="210"/>
        <v>No</v>
      </c>
      <c r="AC2193" s="201" t="str">
        <f t="shared" si="211"/>
        <v/>
      </c>
      <c r="AD2193" s="201" t="str">
        <f t="shared" si="209"/>
        <v/>
      </c>
      <c r="AE2193" s="202" t="str">
        <f t="shared" si="212"/>
        <v/>
      </c>
      <c r="AF2193" s="202" t="str">
        <f t="shared" si="213"/>
        <v/>
      </c>
      <c r="AG2193" s="202" t="str">
        <f t="shared" si="214"/>
        <v/>
      </c>
      <c r="AH2193" s="202"/>
      <c r="AI2193" s="1"/>
      <c r="AJ2193" s="217"/>
      <c r="AK2193" s="217"/>
      <c r="AL2193" s="217"/>
      <c r="AM2193" s="217"/>
      <c r="AO2193" s="217"/>
    </row>
    <row r="2194" spans="20:41" x14ac:dyDescent="0.25">
      <c r="T2194" s="200">
        <v>2184</v>
      </c>
      <c r="U2194" s="197">
        <f>IFERROR(INDEX(Sales!$B$6:$F$5005,$T2194,MATCH(U$10,Sales!$B$5:$F$5,0)),"")</f>
        <v>0</v>
      </c>
      <c r="V2194" s="196">
        <f>IFERROR(INDEX(Sales!$B$6:$F$5005,$T2194,MATCH(V$10,Sales!$B$5:$F$5,0)),"")</f>
        <v>0</v>
      </c>
      <c r="W2194" s="196">
        <f>IFERROR(INDEX(Sales!$B$6:$F$5005,$T2194,MATCH(W$10,Sales!$B$5:$F$5,0)),"")</f>
        <v>0</v>
      </c>
      <c r="X2194" s="196">
        <f>IFERROR(INDEX(Sales!$B$6:$F$5005,$T2194,MATCH(X$10,Sales!$B$5:$F$5,0)),"")</f>
        <v>0</v>
      </c>
      <c r="Y2194" s="220">
        <f>IFERROR(INDEX(Sales!$B$6:$F$5005,$T2194,MATCH(Y$10,Sales!$B$5:$F$5,0)),"")</f>
        <v>0</v>
      </c>
      <c r="Z2194" s="201"/>
      <c r="AA2194" s="201"/>
      <c r="AB2194" s="201" t="str">
        <f t="shared" si="210"/>
        <v>No</v>
      </c>
      <c r="AC2194" s="201" t="str">
        <f t="shared" si="211"/>
        <v/>
      </c>
      <c r="AD2194" s="201" t="str">
        <f t="shared" si="209"/>
        <v/>
      </c>
      <c r="AE2194" s="202" t="str">
        <f t="shared" si="212"/>
        <v/>
      </c>
      <c r="AF2194" s="202" t="str">
        <f t="shared" si="213"/>
        <v/>
      </c>
      <c r="AG2194" s="202" t="str">
        <f t="shared" si="214"/>
        <v/>
      </c>
      <c r="AH2194" s="202"/>
      <c r="AI2194" s="1"/>
      <c r="AJ2194" s="217"/>
      <c r="AK2194" s="217"/>
      <c r="AL2194" s="217"/>
      <c r="AM2194" s="217"/>
      <c r="AO2194" s="217"/>
    </row>
    <row r="2195" spans="20:41" x14ac:dyDescent="0.25">
      <c r="T2195" s="200">
        <v>2185</v>
      </c>
      <c r="U2195" s="197">
        <f>IFERROR(INDEX(Sales!$B$6:$F$5005,$T2195,MATCH(U$10,Sales!$B$5:$F$5,0)),"")</f>
        <v>0</v>
      </c>
      <c r="V2195" s="196">
        <f>IFERROR(INDEX(Sales!$B$6:$F$5005,$T2195,MATCH(V$10,Sales!$B$5:$F$5,0)),"")</f>
        <v>0</v>
      </c>
      <c r="W2195" s="196">
        <f>IFERROR(INDEX(Sales!$B$6:$F$5005,$T2195,MATCH(W$10,Sales!$B$5:$F$5,0)),"")</f>
        <v>0</v>
      </c>
      <c r="X2195" s="196">
        <f>IFERROR(INDEX(Sales!$B$6:$F$5005,$T2195,MATCH(X$10,Sales!$B$5:$F$5,0)),"")</f>
        <v>0</v>
      </c>
      <c r="Y2195" s="220">
        <f>IFERROR(INDEX(Sales!$B$6:$F$5005,$T2195,MATCH(Y$10,Sales!$B$5:$F$5,0)),"")</f>
        <v>0</v>
      </c>
      <c r="Z2195" s="201"/>
      <c r="AA2195" s="201"/>
      <c r="AB2195" s="201" t="str">
        <f t="shared" si="210"/>
        <v>No</v>
      </c>
      <c r="AC2195" s="201" t="str">
        <f t="shared" si="211"/>
        <v/>
      </c>
      <c r="AD2195" s="201" t="str">
        <f t="shared" si="209"/>
        <v/>
      </c>
      <c r="AE2195" s="202" t="str">
        <f t="shared" si="212"/>
        <v/>
      </c>
      <c r="AF2195" s="202" t="str">
        <f t="shared" si="213"/>
        <v/>
      </c>
      <c r="AG2195" s="202" t="str">
        <f t="shared" si="214"/>
        <v/>
      </c>
      <c r="AH2195" s="202"/>
      <c r="AI2195" s="1"/>
      <c r="AJ2195" s="217"/>
      <c r="AK2195" s="217"/>
      <c r="AL2195" s="217"/>
      <c r="AM2195" s="217"/>
      <c r="AO2195" s="217"/>
    </row>
    <row r="2196" spans="20:41" x14ac:dyDescent="0.25">
      <c r="T2196" s="200">
        <v>2186</v>
      </c>
      <c r="U2196" s="197">
        <f>IFERROR(INDEX(Sales!$B$6:$F$5005,$T2196,MATCH(U$10,Sales!$B$5:$F$5,0)),"")</f>
        <v>0</v>
      </c>
      <c r="V2196" s="196">
        <f>IFERROR(INDEX(Sales!$B$6:$F$5005,$T2196,MATCH(V$10,Sales!$B$5:$F$5,0)),"")</f>
        <v>0</v>
      </c>
      <c r="W2196" s="196">
        <f>IFERROR(INDEX(Sales!$B$6:$F$5005,$T2196,MATCH(W$10,Sales!$B$5:$F$5,0)),"")</f>
        <v>0</v>
      </c>
      <c r="X2196" s="196">
        <f>IFERROR(INDEX(Sales!$B$6:$F$5005,$T2196,MATCH(X$10,Sales!$B$5:$F$5,0)),"")</f>
        <v>0</v>
      </c>
      <c r="Y2196" s="220">
        <f>IFERROR(INDEX(Sales!$B$6:$F$5005,$T2196,MATCH(Y$10,Sales!$B$5:$F$5,0)),"")</f>
        <v>0</v>
      </c>
      <c r="Z2196" s="201"/>
      <c r="AA2196" s="201"/>
      <c r="AB2196" s="201" t="str">
        <f t="shared" si="210"/>
        <v>No</v>
      </c>
      <c r="AC2196" s="201" t="str">
        <f t="shared" si="211"/>
        <v/>
      </c>
      <c r="AD2196" s="201" t="str">
        <f t="shared" si="209"/>
        <v/>
      </c>
      <c r="AE2196" s="202" t="str">
        <f t="shared" si="212"/>
        <v/>
      </c>
      <c r="AF2196" s="202" t="str">
        <f t="shared" si="213"/>
        <v/>
      </c>
      <c r="AG2196" s="202" t="str">
        <f t="shared" si="214"/>
        <v/>
      </c>
      <c r="AH2196" s="202"/>
      <c r="AI2196" s="1"/>
      <c r="AJ2196" s="217"/>
      <c r="AK2196" s="217"/>
      <c r="AL2196" s="217"/>
      <c r="AM2196" s="217"/>
      <c r="AO2196" s="217"/>
    </row>
    <row r="2197" spans="20:41" x14ac:dyDescent="0.25">
      <c r="T2197" s="200">
        <v>2187</v>
      </c>
      <c r="U2197" s="197">
        <f>IFERROR(INDEX(Sales!$B$6:$F$5005,$T2197,MATCH(U$10,Sales!$B$5:$F$5,0)),"")</f>
        <v>0</v>
      </c>
      <c r="V2197" s="196">
        <f>IFERROR(INDEX(Sales!$B$6:$F$5005,$T2197,MATCH(V$10,Sales!$B$5:$F$5,0)),"")</f>
        <v>0</v>
      </c>
      <c r="W2197" s="196">
        <f>IFERROR(INDEX(Sales!$B$6:$F$5005,$T2197,MATCH(W$10,Sales!$B$5:$F$5,0)),"")</f>
        <v>0</v>
      </c>
      <c r="X2197" s="196">
        <f>IFERROR(INDEX(Sales!$B$6:$F$5005,$T2197,MATCH(X$10,Sales!$B$5:$F$5,0)),"")</f>
        <v>0</v>
      </c>
      <c r="Y2197" s="220">
        <f>IFERROR(INDEX(Sales!$B$6:$F$5005,$T2197,MATCH(Y$10,Sales!$B$5:$F$5,0)),"")</f>
        <v>0</v>
      </c>
      <c r="Z2197" s="201"/>
      <c r="AA2197" s="201"/>
      <c r="AB2197" s="201" t="str">
        <f t="shared" si="210"/>
        <v>No</v>
      </c>
      <c r="AC2197" s="201" t="str">
        <f t="shared" si="211"/>
        <v/>
      </c>
      <c r="AD2197" s="201" t="str">
        <f t="shared" si="209"/>
        <v/>
      </c>
      <c r="AE2197" s="202" t="str">
        <f t="shared" si="212"/>
        <v/>
      </c>
      <c r="AF2197" s="202" t="str">
        <f t="shared" si="213"/>
        <v/>
      </c>
      <c r="AG2197" s="202" t="str">
        <f t="shared" si="214"/>
        <v/>
      </c>
      <c r="AH2197" s="202"/>
      <c r="AI2197" s="1"/>
      <c r="AJ2197" s="217"/>
      <c r="AK2197" s="217"/>
      <c r="AL2197" s="217"/>
      <c r="AM2197" s="217"/>
      <c r="AO2197" s="217"/>
    </row>
    <row r="2198" spans="20:41" x14ac:dyDescent="0.25">
      <c r="T2198" s="200">
        <v>2188</v>
      </c>
      <c r="U2198" s="197">
        <f>IFERROR(INDEX(Sales!$B$6:$F$5005,$T2198,MATCH(U$10,Sales!$B$5:$F$5,0)),"")</f>
        <v>0</v>
      </c>
      <c r="V2198" s="196">
        <f>IFERROR(INDEX(Sales!$B$6:$F$5005,$T2198,MATCH(V$10,Sales!$B$5:$F$5,0)),"")</f>
        <v>0</v>
      </c>
      <c r="W2198" s="196">
        <f>IFERROR(INDEX(Sales!$B$6:$F$5005,$T2198,MATCH(W$10,Sales!$B$5:$F$5,0)),"")</f>
        <v>0</v>
      </c>
      <c r="X2198" s="196">
        <f>IFERROR(INDEX(Sales!$B$6:$F$5005,$T2198,MATCH(X$10,Sales!$B$5:$F$5,0)),"")</f>
        <v>0</v>
      </c>
      <c r="Y2198" s="220">
        <f>IFERROR(INDEX(Sales!$B$6:$F$5005,$T2198,MATCH(Y$10,Sales!$B$5:$F$5,0)),"")</f>
        <v>0</v>
      </c>
      <c r="Z2198" s="201"/>
      <c r="AA2198" s="201"/>
      <c r="AB2198" s="201" t="str">
        <f t="shared" si="210"/>
        <v>No</v>
      </c>
      <c r="AC2198" s="201" t="str">
        <f t="shared" si="211"/>
        <v/>
      </c>
      <c r="AD2198" s="201" t="str">
        <f t="shared" si="209"/>
        <v/>
      </c>
      <c r="AE2198" s="202" t="str">
        <f t="shared" si="212"/>
        <v/>
      </c>
      <c r="AF2198" s="202" t="str">
        <f t="shared" si="213"/>
        <v/>
      </c>
      <c r="AG2198" s="202" t="str">
        <f t="shared" si="214"/>
        <v/>
      </c>
      <c r="AH2198" s="202"/>
      <c r="AI2198" s="1"/>
      <c r="AJ2198" s="217"/>
      <c r="AK2198" s="217"/>
      <c r="AL2198" s="217"/>
      <c r="AM2198" s="217"/>
      <c r="AO2198" s="217"/>
    </row>
    <row r="2199" spans="20:41" x14ac:dyDescent="0.25">
      <c r="T2199" s="200">
        <v>2189</v>
      </c>
      <c r="U2199" s="197">
        <f>IFERROR(INDEX(Sales!$B$6:$F$5005,$T2199,MATCH(U$10,Sales!$B$5:$F$5,0)),"")</f>
        <v>0</v>
      </c>
      <c r="V2199" s="196">
        <f>IFERROR(INDEX(Sales!$B$6:$F$5005,$T2199,MATCH(V$10,Sales!$B$5:$F$5,0)),"")</f>
        <v>0</v>
      </c>
      <c r="W2199" s="196">
        <f>IFERROR(INDEX(Sales!$B$6:$F$5005,$T2199,MATCH(W$10,Sales!$B$5:$F$5,0)),"")</f>
        <v>0</v>
      </c>
      <c r="X2199" s="196">
        <f>IFERROR(INDEX(Sales!$B$6:$F$5005,$T2199,MATCH(X$10,Sales!$B$5:$F$5,0)),"")</f>
        <v>0</v>
      </c>
      <c r="Y2199" s="220">
        <f>IFERROR(INDEX(Sales!$B$6:$F$5005,$T2199,MATCH(Y$10,Sales!$B$5:$F$5,0)),"")</f>
        <v>0</v>
      </c>
      <c r="Z2199" s="201"/>
      <c r="AA2199" s="201"/>
      <c r="AB2199" s="201" t="str">
        <f t="shared" si="210"/>
        <v>No</v>
      </c>
      <c r="AC2199" s="201" t="str">
        <f t="shared" si="211"/>
        <v/>
      </c>
      <c r="AD2199" s="201" t="str">
        <f t="shared" si="209"/>
        <v/>
      </c>
      <c r="AE2199" s="202" t="str">
        <f t="shared" si="212"/>
        <v/>
      </c>
      <c r="AF2199" s="202" t="str">
        <f t="shared" si="213"/>
        <v/>
      </c>
      <c r="AG2199" s="202" t="str">
        <f t="shared" si="214"/>
        <v/>
      </c>
      <c r="AH2199" s="202"/>
      <c r="AI2199" s="1"/>
      <c r="AJ2199" s="217"/>
      <c r="AK2199" s="217"/>
      <c r="AL2199" s="217"/>
      <c r="AM2199" s="217"/>
      <c r="AO2199" s="217"/>
    </row>
    <row r="2200" spans="20:41" x14ac:dyDescent="0.25">
      <c r="T2200" s="200">
        <v>2190</v>
      </c>
      <c r="U2200" s="197">
        <f>IFERROR(INDEX(Sales!$B$6:$F$5005,$T2200,MATCH(U$10,Sales!$B$5:$F$5,0)),"")</f>
        <v>0</v>
      </c>
      <c r="V2200" s="196">
        <f>IFERROR(INDEX(Sales!$B$6:$F$5005,$T2200,MATCH(V$10,Sales!$B$5:$F$5,0)),"")</f>
        <v>0</v>
      </c>
      <c r="W2200" s="196">
        <f>IFERROR(INDEX(Sales!$B$6:$F$5005,$T2200,MATCH(W$10,Sales!$B$5:$F$5,0)),"")</f>
        <v>0</v>
      </c>
      <c r="X2200" s="196">
        <f>IFERROR(INDEX(Sales!$B$6:$F$5005,$T2200,MATCH(X$10,Sales!$B$5:$F$5,0)),"")</f>
        <v>0</v>
      </c>
      <c r="Y2200" s="220">
        <f>IFERROR(INDEX(Sales!$B$6:$F$5005,$T2200,MATCH(Y$10,Sales!$B$5:$F$5,0)),"")</f>
        <v>0</v>
      </c>
      <c r="Z2200" s="201"/>
      <c r="AA2200" s="201"/>
      <c r="AB2200" s="201" t="str">
        <f t="shared" si="210"/>
        <v>No</v>
      </c>
      <c r="AC2200" s="201" t="str">
        <f t="shared" si="211"/>
        <v/>
      </c>
      <c r="AD2200" s="201" t="str">
        <f t="shared" si="209"/>
        <v/>
      </c>
      <c r="AE2200" s="202" t="str">
        <f t="shared" si="212"/>
        <v/>
      </c>
      <c r="AF2200" s="202" t="str">
        <f t="shared" si="213"/>
        <v/>
      </c>
      <c r="AG2200" s="202" t="str">
        <f t="shared" si="214"/>
        <v/>
      </c>
      <c r="AH2200" s="202"/>
      <c r="AI2200" s="1"/>
      <c r="AJ2200" s="217"/>
      <c r="AK2200" s="217"/>
      <c r="AL2200" s="217"/>
      <c r="AM2200" s="217"/>
      <c r="AO2200" s="217"/>
    </row>
    <row r="2201" spans="20:41" x14ac:dyDescent="0.25">
      <c r="T2201" s="200">
        <v>2191</v>
      </c>
      <c r="U2201" s="197">
        <f>IFERROR(INDEX(Sales!$B$6:$F$5005,$T2201,MATCH(U$10,Sales!$B$5:$F$5,0)),"")</f>
        <v>0</v>
      </c>
      <c r="V2201" s="196">
        <f>IFERROR(INDEX(Sales!$B$6:$F$5005,$T2201,MATCH(V$10,Sales!$B$5:$F$5,0)),"")</f>
        <v>0</v>
      </c>
      <c r="W2201" s="196">
        <f>IFERROR(INDEX(Sales!$B$6:$F$5005,$T2201,MATCH(W$10,Sales!$B$5:$F$5,0)),"")</f>
        <v>0</v>
      </c>
      <c r="X2201" s="196">
        <f>IFERROR(INDEX(Sales!$B$6:$F$5005,$T2201,MATCH(X$10,Sales!$B$5:$F$5,0)),"")</f>
        <v>0</v>
      </c>
      <c r="Y2201" s="220">
        <f>IFERROR(INDEX(Sales!$B$6:$F$5005,$T2201,MATCH(Y$10,Sales!$B$5:$F$5,0)),"")</f>
        <v>0</v>
      </c>
      <c r="Z2201" s="201"/>
      <c r="AA2201" s="201"/>
      <c r="AB2201" s="201" t="str">
        <f t="shared" si="210"/>
        <v>No</v>
      </c>
      <c r="AC2201" s="201" t="str">
        <f t="shared" si="211"/>
        <v/>
      </c>
      <c r="AD2201" s="201" t="str">
        <f t="shared" si="209"/>
        <v/>
      </c>
      <c r="AE2201" s="202" t="str">
        <f t="shared" si="212"/>
        <v/>
      </c>
      <c r="AF2201" s="202" t="str">
        <f t="shared" si="213"/>
        <v/>
      </c>
      <c r="AG2201" s="202" t="str">
        <f t="shared" si="214"/>
        <v/>
      </c>
      <c r="AH2201" s="202"/>
      <c r="AI2201" s="1"/>
      <c r="AJ2201" s="217"/>
      <c r="AK2201" s="217"/>
      <c r="AL2201" s="217"/>
      <c r="AM2201" s="217"/>
      <c r="AO2201" s="217"/>
    </row>
    <row r="2202" spans="20:41" x14ac:dyDescent="0.25">
      <c r="T2202" s="200">
        <v>2192</v>
      </c>
      <c r="U2202" s="197">
        <f>IFERROR(INDEX(Sales!$B$6:$F$5005,$T2202,MATCH(U$10,Sales!$B$5:$F$5,0)),"")</f>
        <v>0</v>
      </c>
      <c r="V2202" s="196">
        <f>IFERROR(INDEX(Sales!$B$6:$F$5005,$T2202,MATCH(V$10,Sales!$B$5:$F$5,0)),"")</f>
        <v>0</v>
      </c>
      <c r="W2202" s="196">
        <f>IFERROR(INDEX(Sales!$B$6:$F$5005,$T2202,MATCH(W$10,Sales!$B$5:$F$5,0)),"")</f>
        <v>0</v>
      </c>
      <c r="X2202" s="196">
        <f>IFERROR(INDEX(Sales!$B$6:$F$5005,$T2202,MATCH(X$10,Sales!$B$5:$F$5,0)),"")</f>
        <v>0</v>
      </c>
      <c r="Y2202" s="220">
        <f>IFERROR(INDEX(Sales!$B$6:$F$5005,$T2202,MATCH(Y$10,Sales!$B$5:$F$5,0)),"")</f>
        <v>0</v>
      </c>
      <c r="Z2202" s="201"/>
      <c r="AA2202" s="201"/>
      <c r="AB2202" s="201" t="str">
        <f t="shared" si="210"/>
        <v>No</v>
      </c>
      <c r="AC2202" s="201" t="str">
        <f t="shared" si="211"/>
        <v/>
      </c>
      <c r="AD2202" s="201" t="str">
        <f t="shared" si="209"/>
        <v/>
      </c>
      <c r="AE2202" s="202" t="str">
        <f t="shared" si="212"/>
        <v/>
      </c>
      <c r="AF2202" s="202" t="str">
        <f t="shared" si="213"/>
        <v/>
      </c>
      <c r="AG2202" s="202" t="str">
        <f t="shared" si="214"/>
        <v/>
      </c>
      <c r="AH2202" s="202"/>
      <c r="AI2202" s="1"/>
      <c r="AJ2202" s="217"/>
      <c r="AK2202" s="217"/>
      <c r="AL2202" s="217"/>
      <c r="AM2202" s="217"/>
      <c r="AO2202" s="217"/>
    </row>
    <row r="2203" spans="20:41" x14ac:dyDescent="0.25">
      <c r="T2203" s="200">
        <v>2193</v>
      </c>
      <c r="U2203" s="197">
        <f>IFERROR(INDEX(Sales!$B$6:$F$5005,$T2203,MATCH(U$10,Sales!$B$5:$F$5,0)),"")</f>
        <v>0</v>
      </c>
      <c r="V2203" s="196">
        <f>IFERROR(INDEX(Sales!$B$6:$F$5005,$T2203,MATCH(V$10,Sales!$B$5:$F$5,0)),"")</f>
        <v>0</v>
      </c>
      <c r="W2203" s="196">
        <f>IFERROR(INDEX(Sales!$B$6:$F$5005,$T2203,MATCH(W$10,Sales!$B$5:$F$5,0)),"")</f>
        <v>0</v>
      </c>
      <c r="X2203" s="196">
        <f>IFERROR(INDEX(Sales!$B$6:$F$5005,$T2203,MATCH(X$10,Sales!$B$5:$F$5,0)),"")</f>
        <v>0</v>
      </c>
      <c r="Y2203" s="220">
        <f>IFERROR(INDEX(Sales!$B$6:$F$5005,$T2203,MATCH(Y$10,Sales!$B$5:$F$5,0)),"")</f>
        <v>0</v>
      </c>
      <c r="Z2203" s="201"/>
      <c r="AA2203" s="201"/>
      <c r="AB2203" s="201" t="str">
        <f t="shared" si="210"/>
        <v>No</v>
      </c>
      <c r="AC2203" s="201" t="str">
        <f t="shared" si="211"/>
        <v/>
      </c>
      <c r="AD2203" s="201" t="str">
        <f t="shared" si="209"/>
        <v/>
      </c>
      <c r="AE2203" s="202" t="str">
        <f t="shared" si="212"/>
        <v/>
      </c>
      <c r="AF2203" s="202" t="str">
        <f t="shared" si="213"/>
        <v/>
      </c>
      <c r="AG2203" s="202" t="str">
        <f t="shared" si="214"/>
        <v/>
      </c>
      <c r="AH2203" s="202"/>
      <c r="AI2203" s="1"/>
      <c r="AJ2203" s="217"/>
      <c r="AK2203" s="217"/>
      <c r="AL2203" s="217"/>
      <c r="AM2203" s="217"/>
      <c r="AO2203" s="217"/>
    </row>
    <row r="2204" spans="20:41" x14ac:dyDescent="0.25">
      <c r="T2204" s="200">
        <v>2194</v>
      </c>
      <c r="U2204" s="197">
        <f>IFERROR(INDEX(Sales!$B$6:$F$5005,$T2204,MATCH(U$10,Sales!$B$5:$F$5,0)),"")</f>
        <v>0</v>
      </c>
      <c r="V2204" s="196">
        <f>IFERROR(INDEX(Sales!$B$6:$F$5005,$T2204,MATCH(V$10,Sales!$B$5:$F$5,0)),"")</f>
        <v>0</v>
      </c>
      <c r="W2204" s="196">
        <f>IFERROR(INDEX(Sales!$B$6:$F$5005,$T2204,MATCH(W$10,Sales!$B$5:$F$5,0)),"")</f>
        <v>0</v>
      </c>
      <c r="X2204" s="196">
        <f>IFERROR(INDEX(Sales!$B$6:$F$5005,$T2204,MATCH(X$10,Sales!$B$5:$F$5,0)),"")</f>
        <v>0</v>
      </c>
      <c r="Y2204" s="220">
        <f>IFERROR(INDEX(Sales!$B$6:$F$5005,$T2204,MATCH(Y$10,Sales!$B$5:$F$5,0)),"")</f>
        <v>0</v>
      </c>
      <c r="Z2204" s="201"/>
      <c r="AA2204" s="201"/>
      <c r="AB2204" s="201" t="str">
        <f t="shared" si="210"/>
        <v>No</v>
      </c>
      <c r="AC2204" s="201" t="str">
        <f t="shared" si="211"/>
        <v/>
      </c>
      <c r="AD2204" s="201" t="str">
        <f t="shared" si="209"/>
        <v/>
      </c>
      <c r="AE2204" s="202" t="str">
        <f t="shared" si="212"/>
        <v/>
      </c>
      <c r="AF2204" s="202" t="str">
        <f t="shared" si="213"/>
        <v/>
      </c>
      <c r="AG2204" s="202" t="str">
        <f t="shared" si="214"/>
        <v/>
      </c>
      <c r="AH2204" s="202"/>
      <c r="AI2204" s="1"/>
      <c r="AJ2204" s="217"/>
      <c r="AK2204" s="217"/>
      <c r="AL2204" s="217"/>
      <c r="AM2204" s="217"/>
      <c r="AO2204" s="217"/>
    </row>
    <row r="2205" spans="20:41" x14ac:dyDescent="0.25">
      <c r="T2205" s="200">
        <v>2195</v>
      </c>
      <c r="U2205" s="197">
        <f>IFERROR(INDEX(Sales!$B$6:$F$5005,$T2205,MATCH(U$10,Sales!$B$5:$F$5,0)),"")</f>
        <v>0</v>
      </c>
      <c r="V2205" s="196">
        <f>IFERROR(INDEX(Sales!$B$6:$F$5005,$T2205,MATCH(V$10,Sales!$B$5:$F$5,0)),"")</f>
        <v>0</v>
      </c>
      <c r="W2205" s="196">
        <f>IFERROR(INDEX(Sales!$B$6:$F$5005,$T2205,MATCH(W$10,Sales!$B$5:$F$5,0)),"")</f>
        <v>0</v>
      </c>
      <c r="X2205" s="196">
        <f>IFERROR(INDEX(Sales!$B$6:$F$5005,$T2205,MATCH(X$10,Sales!$B$5:$F$5,0)),"")</f>
        <v>0</v>
      </c>
      <c r="Y2205" s="220">
        <f>IFERROR(INDEX(Sales!$B$6:$F$5005,$T2205,MATCH(Y$10,Sales!$B$5:$F$5,0)),"")</f>
        <v>0</v>
      </c>
      <c r="Z2205" s="201"/>
      <c r="AA2205" s="201"/>
      <c r="AB2205" s="201" t="str">
        <f t="shared" si="210"/>
        <v>No</v>
      </c>
      <c r="AC2205" s="201" t="str">
        <f t="shared" si="211"/>
        <v/>
      </c>
      <c r="AD2205" s="201" t="str">
        <f t="shared" si="209"/>
        <v/>
      </c>
      <c r="AE2205" s="202" t="str">
        <f t="shared" si="212"/>
        <v/>
      </c>
      <c r="AF2205" s="202" t="str">
        <f t="shared" si="213"/>
        <v/>
      </c>
      <c r="AG2205" s="202" t="str">
        <f t="shared" si="214"/>
        <v/>
      </c>
      <c r="AH2205" s="202"/>
      <c r="AI2205" s="1"/>
      <c r="AJ2205" s="217"/>
      <c r="AK2205" s="217"/>
      <c r="AL2205" s="217"/>
      <c r="AM2205" s="217"/>
      <c r="AO2205" s="217"/>
    </row>
    <row r="2206" spans="20:41" x14ac:dyDescent="0.25">
      <c r="T2206" s="200">
        <v>2196</v>
      </c>
      <c r="U2206" s="197">
        <f>IFERROR(INDEX(Sales!$B$6:$F$5005,$T2206,MATCH(U$10,Sales!$B$5:$F$5,0)),"")</f>
        <v>0</v>
      </c>
      <c r="V2206" s="196">
        <f>IFERROR(INDEX(Sales!$B$6:$F$5005,$T2206,MATCH(V$10,Sales!$B$5:$F$5,0)),"")</f>
        <v>0</v>
      </c>
      <c r="W2206" s="196">
        <f>IFERROR(INDEX(Sales!$B$6:$F$5005,$T2206,MATCH(W$10,Sales!$B$5:$F$5,0)),"")</f>
        <v>0</v>
      </c>
      <c r="X2206" s="196">
        <f>IFERROR(INDEX(Sales!$B$6:$F$5005,$T2206,MATCH(X$10,Sales!$B$5:$F$5,0)),"")</f>
        <v>0</v>
      </c>
      <c r="Y2206" s="220">
        <f>IFERROR(INDEX(Sales!$B$6:$F$5005,$T2206,MATCH(Y$10,Sales!$B$5:$F$5,0)),"")</f>
        <v>0</v>
      </c>
      <c r="Z2206" s="201"/>
      <c r="AA2206" s="201"/>
      <c r="AB2206" s="201" t="str">
        <f t="shared" si="210"/>
        <v>No</v>
      </c>
      <c r="AC2206" s="201" t="str">
        <f t="shared" si="211"/>
        <v/>
      </c>
      <c r="AD2206" s="201" t="str">
        <f t="shared" si="209"/>
        <v/>
      </c>
      <c r="AE2206" s="202" t="str">
        <f t="shared" si="212"/>
        <v/>
      </c>
      <c r="AF2206" s="202" t="str">
        <f t="shared" si="213"/>
        <v/>
      </c>
      <c r="AG2206" s="202" t="str">
        <f t="shared" si="214"/>
        <v/>
      </c>
      <c r="AH2206" s="202"/>
      <c r="AI2206" s="1"/>
      <c r="AJ2206" s="217"/>
      <c r="AK2206" s="217"/>
      <c r="AL2206" s="217"/>
      <c r="AM2206" s="217"/>
      <c r="AO2206" s="217"/>
    </row>
    <row r="2207" spans="20:41" x14ac:dyDescent="0.25">
      <c r="T2207" s="200">
        <v>2197</v>
      </c>
      <c r="U2207" s="197">
        <f>IFERROR(INDEX(Sales!$B$6:$F$5005,$T2207,MATCH(U$10,Sales!$B$5:$F$5,0)),"")</f>
        <v>0</v>
      </c>
      <c r="V2207" s="196">
        <f>IFERROR(INDEX(Sales!$B$6:$F$5005,$T2207,MATCH(V$10,Sales!$B$5:$F$5,0)),"")</f>
        <v>0</v>
      </c>
      <c r="W2207" s="196">
        <f>IFERROR(INDEX(Sales!$B$6:$F$5005,$T2207,MATCH(W$10,Sales!$B$5:$F$5,0)),"")</f>
        <v>0</v>
      </c>
      <c r="X2207" s="196">
        <f>IFERROR(INDEX(Sales!$B$6:$F$5005,$T2207,MATCH(X$10,Sales!$B$5:$F$5,0)),"")</f>
        <v>0</v>
      </c>
      <c r="Y2207" s="220">
        <f>IFERROR(INDEX(Sales!$B$6:$F$5005,$T2207,MATCH(Y$10,Sales!$B$5:$F$5,0)),"")</f>
        <v>0</v>
      </c>
      <c r="Z2207" s="201"/>
      <c r="AA2207" s="201"/>
      <c r="AB2207" s="201" t="str">
        <f t="shared" si="210"/>
        <v>No</v>
      </c>
      <c r="AC2207" s="201" t="str">
        <f t="shared" si="211"/>
        <v/>
      </c>
      <c r="AD2207" s="201" t="str">
        <f t="shared" si="209"/>
        <v/>
      </c>
      <c r="AE2207" s="202" t="str">
        <f t="shared" si="212"/>
        <v/>
      </c>
      <c r="AF2207" s="202" t="str">
        <f t="shared" si="213"/>
        <v/>
      </c>
      <c r="AG2207" s="202" t="str">
        <f t="shared" si="214"/>
        <v/>
      </c>
      <c r="AH2207" s="202"/>
      <c r="AI2207" s="1"/>
      <c r="AJ2207" s="217"/>
      <c r="AK2207" s="217"/>
      <c r="AL2207" s="217"/>
      <c r="AM2207" s="217"/>
      <c r="AO2207" s="217"/>
    </row>
    <row r="2208" spans="20:41" x14ac:dyDescent="0.25">
      <c r="T2208" s="200">
        <v>2198</v>
      </c>
      <c r="U2208" s="197">
        <f>IFERROR(INDEX(Sales!$B$6:$F$5005,$T2208,MATCH(U$10,Sales!$B$5:$F$5,0)),"")</f>
        <v>0</v>
      </c>
      <c r="V2208" s="196">
        <f>IFERROR(INDEX(Sales!$B$6:$F$5005,$T2208,MATCH(V$10,Sales!$B$5:$F$5,0)),"")</f>
        <v>0</v>
      </c>
      <c r="W2208" s="196">
        <f>IFERROR(INDEX(Sales!$B$6:$F$5005,$T2208,MATCH(W$10,Sales!$B$5:$F$5,0)),"")</f>
        <v>0</v>
      </c>
      <c r="X2208" s="196">
        <f>IFERROR(INDEX(Sales!$B$6:$F$5005,$T2208,MATCH(X$10,Sales!$B$5:$F$5,0)),"")</f>
        <v>0</v>
      </c>
      <c r="Y2208" s="220">
        <f>IFERROR(INDEX(Sales!$B$6:$F$5005,$T2208,MATCH(Y$10,Sales!$B$5:$F$5,0)),"")</f>
        <v>0</v>
      </c>
      <c r="Z2208" s="201"/>
      <c r="AA2208" s="201"/>
      <c r="AB2208" s="201" t="str">
        <f t="shared" si="210"/>
        <v>No</v>
      </c>
      <c r="AC2208" s="201" t="str">
        <f t="shared" si="211"/>
        <v/>
      </c>
      <c r="AD2208" s="201" t="str">
        <f t="shared" si="209"/>
        <v/>
      </c>
      <c r="AE2208" s="202" t="str">
        <f t="shared" si="212"/>
        <v/>
      </c>
      <c r="AF2208" s="202" t="str">
        <f t="shared" si="213"/>
        <v/>
      </c>
      <c r="AG2208" s="202" t="str">
        <f t="shared" si="214"/>
        <v/>
      </c>
      <c r="AH2208" s="202"/>
      <c r="AI2208" s="1"/>
      <c r="AJ2208" s="217"/>
      <c r="AK2208" s="217"/>
      <c r="AL2208" s="217"/>
      <c r="AM2208" s="217"/>
      <c r="AO2208" s="217"/>
    </row>
    <row r="2209" spans="20:41" x14ac:dyDescent="0.25">
      <c r="T2209" s="200">
        <v>2199</v>
      </c>
      <c r="U2209" s="197">
        <f>IFERROR(INDEX(Sales!$B$6:$F$5005,$T2209,MATCH(U$10,Sales!$B$5:$F$5,0)),"")</f>
        <v>0</v>
      </c>
      <c r="V2209" s="196">
        <f>IFERROR(INDEX(Sales!$B$6:$F$5005,$T2209,MATCH(V$10,Sales!$B$5:$F$5,0)),"")</f>
        <v>0</v>
      </c>
      <c r="W2209" s="196">
        <f>IFERROR(INDEX(Sales!$B$6:$F$5005,$T2209,MATCH(W$10,Sales!$B$5:$F$5,0)),"")</f>
        <v>0</v>
      </c>
      <c r="X2209" s="196">
        <f>IFERROR(INDEX(Sales!$B$6:$F$5005,$T2209,MATCH(X$10,Sales!$B$5:$F$5,0)),"")</f>
        <v>0</v>
      </c>
      <c r="Y2209" s="220">
        <f>IFERROR(INDEX(Sales!$B$6:$F$5005,$T2209,MATCH(Y$10,Sales!$B$5:$F$5,0)),"")</f>
        <v>0</v>
      </c>
      <c r="Z2209" s="201"/>
      <c r="AA2209" s="201"/>
      <c r="AB2209" s="201" t="str">
        <f t="shared" si="210"/>
        <v>No</v>
      </c>
      <c r="AC2209" s="201" t="str">
        <f t="shared" si="211"/>
        <v/>
      </c>
      <c r="AD2209" s="201" t="str">
        <f t="shared" si="209"/>
        <v/>
      </c>
      <c r="AE2209" s="202" t="str">
        <f t="shared" si="212"/>
        <v/>
      </c>
      <c r="AF2209" s="202" t="str">
        <f t="shared" si="213"/>
        <v/>
      </c>
      <c r="AG2209" s="202" t="str">
        <f t="shared" si="214"/>
        <v/>
      </c>
      <c r="AH2209" s="202"/>
      <c r="AI2209" s="1"/>
      <c r="AJ2209" s="217"/>
      <c r="AK2209" s="217"/>
      <c r="AL2209" s="217"/>
      <c r="AM2209" s="217"/>
      <c r="AO2209" s="217"/>
    </row>
    <row r="2210" spans="20:41" x14ac:dyDescent="0.25">
      <c r="T2210" s="200">
        <v>2200</v>
      </c>
      <c r="U2210" s="197">
        <f>IFERROR(INDEX(Sales!$B$6:$F$5005,$T2210,MATCH(U$10,Sales!$B$5:$F$5,0)),"")</f>
        <v>0</v>
      </c>
      <c r="V2210" s="196">
        <f>IFERROR(INDEX(Sales!$B$6:$F$5005,$T2210,MATCH(V$10,Sales!$B$5:$F$5,0)),"")</f>
        <v>0</v>
      </c>
      <c r="W2210" s="196">
        <f>IFERROR(INDEX(Sales!$B$6:$F$5005,$T2210,MATCH(W$10,Sales!$B$5:$F$5,0)),"")</f>
        <v>0</v>
      </c>
      <c r="X2210" s="196">
        <f>IFERROR(INDEX(Sales!$B$6:$F$5005,$T2210,MATCH(X$10,Sales!$B$5:$F$5,0)),"")</f>
        <v>0</v>
      </c>
      <c r="Y2210" s="220">
        <f>IFERROR(INDEX(Sales!$B$6:$F$5005,$T2210,MATCH(Y$10,Sales!$B$5:$F$5,0)),"")</f>
        <v>0</v>
      </c>
      <c r="Z2210" s="201"/>
      <c r="AA2210" s="201"/>
      <c r="AB2210" s="201" t="str">
        <f t="shared" si="210"/>
        <v>No</v>
      </c>
      <c r="AC2210" s="201" t="str">
        <f t="shared" si="211"/>
        <v/>
      </c>
      <c r="AD2210" s="201" t="str">
        <f t="shared" si="209"/>
        <v/>
      </c>
      <c r="AE2210" s="202" t="str">
        <f t="shared" si="212"/>
        <v/>
      </c>
      <c r="AF2210" s="202" t="str">
        <f t="shared" si="213"/>
        <v/>
      </c>
      <c r="AG2210" s="202" t="str">
        <f t="shared" si="214"/>
        <v/>
      </c>
      <c r="AH2210" s="202"/>
      <c r="AI2210" s="1"/>
      <c r="AJ2210" s="217"/>
      <c r="AK2210" s="217"/>
      <c r="AL2210" s="217"/>
      <c r="AM2210" s="217"/>
      <c r="AO2210" s="217"/>
    </row>
    <row r="2211" spans="20:41" x14ac:dyDescent="0.25">
      <c r="T2211" s="200">
        <v>2201</v>
      </c>
      <c r="U2211" s="197">
        <f>IFERROR(INDEX(Sales!$B$6:$F$5005,$T2211,MATCH(U$10,Sales!$B$5:$F$5,0)),"")</f>
        <v>0</v>
      </c>
      <c r="V2211" s="196">
        <f>IFERROR(INDEX(Sales!$B$6:$F$5005,$T2211,MATCH(V$10,Sales!$B$5:$F$5,0)),"")</f>
        <v>0</v>
      </c>
      <c r="W2211" s="196">
        <f>IFERROR(INDEX(Sales!$B$6:$F$5005,$T2211,MATCH(W$10,Sales!$B$5:$F$5,0)),"")</f>
        <v>0</v>
      </c>
      <c r="X2211" s="196">
        <f>IFERROR(INDEX(Sales!$B$6:$F$5005,$T2211,MATCH(X$10,Sales!$B$5:$F$5,0)),"")</f>
        <v>0</v>
      </c>
      <c r="Y2211" s="220">
        <f>IFERROR(INDEX(Sales!$B$6:$F$5005,$T2211,MATCH(Y$10,Sales!$B$5:$F$5,0)),"")</f>
        <v>0</v>
      </c>
      <c r="Z2211" s="201"/>
      <c r="AA2211" s="201"/>
      <c r="AB2211" s="201" t="str">
        <f t="shared" si="210"/>
        <v>No</v>
      </c>
      <c r="AC2211" s="201" t="str">
        <f t="shared" si="211"/>
        <v/>
      </c>
      <c r="AD2211" s="201" t="str">
        <f t="shared" si="209"/>
        <v/>
      </c>
      <c r="AE2211" s="202" t="str">
        <f t="shared" si="212"/>
        <v/>
      </c>
      <c r="AF2211" s="202" t="str">
        <f t="shared" si="213"/>
        <v/>
      </c>
      <c r="AG2211" s="202" t="str">
        <f t="shared" si="214"/>
        <v/>
      </c>
      <c r="AH2211" s="202"/>
      <c r="AI2211" s="1"/>
      <c r="AJ2211" s="217"/>
      <c r="AK2211" s="217"/>
      <c r="AL2211" s="217"/>
      <c r="AM2211" s="217"/>
      <c r="AO2211" s="217"/>
    </row>
    <row r="2212" spans="20:41" x14ac:dyDescent="0.25">
      <c r="T2212" s="200">
        <v>2202</v>
      </c>
      <c r="U2212" s="197">
        <f>IFERROR(INDEX(Sales!$B$6:$F$5005,$T2212,MATCH(U$10,Sales!$B$5:$F$5,0)),"")</f>
        <v>0</v>
      </c>
      <c r="V2212" s="196">
        <f>IFERROR(INDEX(Sales!$B$6:$F$5005,$T2212,MATCH(V$10,Sales!$B$5:$F$5,0)),"")</f>
        <v>0</v>
      </c>
      <c r="W2212" s="196">
        <f>IFERROR(INDEX(Sales!$B$6:$F$5005,$T2212,MATCH(W$10,Sales!$B$5:$F$5,0)),"")</f>
        <v>0</v>
      </c>
      <c r="X2212" s="196">
        <f>IFERROR(INDEX(Sales!$B$6:$F$5005,$T2212,MATCH(X$10,Sales!$B$5:$F$5,0)),"")</f>
        <v>0</v>
      </c>
      <c r="Y2212" s="220">
        <f>IFERROR(INDEX(Sales!$B$6:$F$5005,$T2212,MATCH(Y$10,Sales!$B$5:$F$5,0)),"")</f>
        <v>0</v>
      </c>
      <c r="Z2212" s="201"/>
      <c r="AA2212" s="201"/>
      <c r="AB2212" s="201" t="str">
        <f t="shared" si="210"/>
        <v>No</v>
      </c>
      <c r="AC2212" s="201" t="str">
        <f t="shared" si="211"/>
        <v/>
      </c>
      <c r="AD2212" s="201" t="str">
        <f t="shared" si="209"/>
        <v/>
      </c>
      <c r="AE2212" s="202" t="str">
        <f t="shared" si="212"/>
        <v/>
      </c>
      <c r="AF2212" s="202" t="str">
        <f t="shared" si="213"/>
        <v/>
      </c>
      <c r="AG2212" s="202" t="str">
        <f t="shared" si="214"/>
        <v/>
      </c>
      <c r="AH2212" s="202"/>
      <c r="AI2212" s="1"/>
      <c r="AJ2212" s="217"/>
      <c r="AK2212" s="217"/>
      <c r="AL2212" s="217"/>
      <c r="AM2212" s="217"/>
      <c r="AO2212" s="217"/>
    </row>
    <row r="2213" spans="20:41" x14ac:dyDescent="0.25">
      <c r="T2213" s="200">
        <v>2203</v>
      </c>
      <c r="U2213" s="197">
        <f>IFERROR(INDEX(Sales!$B$6:$F$5005,$T2213,MATCH(U$10,Sales!$B$5:$F$5,0)),"")</f>
        <v>0</v>
      </c>
      <c r="V2213" s="196">
        <f>IFERROR(INDEX(Sales!$B$6:$F$5005,$T2213,MATCH(V$10,Sales!$B$5:$F$5,0)),"")</f>
        <v>0</v>
      </c>
      <c r="W2213" s="196">
        <f>IFERROR(INDEX(Sales!$B$6:$F$5005,$T2213,MATCH(W$10,Sales!$B$5:$F$5,0)),"")</f>
        <v>0</v>
      </c>
      <c r="X2213" s="196">
        <f>IFERROR(INDEX(Sales!$B$6:$F$5005,$T2213,MATCH(X$10,Sales!$B$5:$F$5,0)),"")</f>
        <v>0</v>
      </c>
      <c r="Y2213" s="220">
        <f>IFERROR(INDEX(Sales!$B$6:$F$5005,$T2213,MATCH(Y$10,Sales!$B$5:$F$5,0)),"")</f>
        <v>0</v>
      </c>
      <c r="Z2213" s="201"/>
      <c r="AA2213" s="201"/>
      <c r="AB2213" s="201" t="str">
        <f t="shared" si="210"/>
        <v>No</v>
      </c>
      <c r="AC2213" s="201" t="str">
        <f t="shared" si="211"/>
        <v/>
      </c>
      <c r="AD2213" s="201" t="str">
        <f t="shared" si="209"/>
        <v/>
      </c>
      <c r="AE2213" s="202" t="str">
        <f t="shared" si="212"/>
        <v/>
      </c>
      <c r="AF2213" s="202" t="str">
        <f t="shared" si="213"/>
        <v/>
      </c>
      <c r="AG2213" s="202" t="str">
        <f t="shared" si="214"/>
        <v/>
      </c>
      <c r="AH2213" s="202"/>
      <c r="AI2213" s="1"/>
      <c r="AJ2213" s="217"/>
      <c r="AK2213" s="217"/>
      <c r="AL2213" s="217"/>
      <c r="AM2213" s="217"/>
      <c r="AO2213" s="217"/>
    </row>
    <row r="2214" spans="20:41" x14ac:dyDescent="0.25">
      <c r="T2214" s="200">
        <v>2204</v>
      </c>
      <c r="U2214" s="197">
        <f>IFERROR(INDEX(Sales!$B$6:$F$5005,$T2214,MATCH(U$10,Sales!$B$5:$F$5,0)),"")</f>
        <v>0</v>
      </c>
      <c r="V2214" s="196">
        <f>IFERROR(INDEX(Sales!$B$6:$F$5005,$T2214,MATCH(V$10,Sales!$B$5:$F$5,0)),"")</f>
        <v>0</v>
      </c>
      <c r="W2214" s="196">
        <f>IFERROR(INDEX(Sales!$B$6:$F$5005,$T2214,MATCH(W$10,Sales!$B$5:$F$5,0)),"")</f>
        <v>0</v>
      </c>
      <c r="X2214" s="196">
        <f>IFERROR(INDEX(Sales!$B$6:$F$5005,$T2214,MATCH(X$10,Sales!$B$5:$F$5,0)),"")</f>
        <v>0</v>
      </c>
      <c r="Y2214" s="220">
        <f>IFERROR(INDEX(Sales!$B$6:$F$5005,$T2214,MATCH(Y$10,Sales!$B$5:$F$5,0)),"")</f>
        <v>0</v>
      </c>
      <c r="Z2214" s="201"/>
      <c r="AA2214" s="201"/>
      <c r="AB2214" s="201" t="str">
        <f t="shared" si="210"/>
        <v>No</v>
      </c>
      <c r="AC2214" s="201" t="str">
        <f t="shared" si="211"/>
        <v/>
      </c>
      <c r="AD2214" s="201" t="str">
        <f t="shared" si="209"/>
        <v/>
      </c>
      <c r="AE2214" s="202" t="str">
        <f t="shared" si="212"/>
        <v/>
      </c>
      <c r="AF2214" s="202" t="str">
        <f t="shared" si="213"/>
        <v/>
      </c>
      <c r="AG2214" s="202" t="str">
        <f t="shared" si="214"/>
        <v/>
      </c>
      <c r="AH2214" s="202"/>
      <c r="AI2214" s="1"/>
      <c r="AJ2214" s="217"/>
      <c r="AK2214" s="217"/>
      <c r="AL2214" s="217"/>
      <c r="AM2214" s="217"/>
      <c r="AO2214" s="217"/>
    </row>
    <row r="2215" spans="20:41" x14ac:dyDescent="0.25">
      <c r="T2215" s="200">
        <v>2205</v>
      </c>
      <c r="U2215" s="197">
        <f>IFERROR(INDEX(Sales!$B$6:$F$5005,$T2215,MATCH(U$10,Sales!$B$5:$F$5,0)),"")</f>
        <v>0</v>
      </c>
      <c r="V2215" s="196">
        <f>IFERROR(INDEX(Sales!$B$6:$F$5005,$T2215,MATCH(V$10,Sales!$B$5:$F$5,0)),"")</f>
        <v>0</v>
      </c>
      <c r="W2215" s="196">
        <f>IFERROR(INDEX(Sales!$B$6:$F$5005,$T2215,MATCH(W$10,Sales!$B$5:$F$5,0)),"")</f>
        <v>0</v>
      </c>
      <c r="X2215" s="196">
        <f>IFERROR(INDEX(Sales!$B$6:$F$5005,$T2215,MATCH(X$10,Sales!$B$5:$F$5,0)),"")</f>
        <v>0</v>
      </c>
      <c r="Y2215" s="220">
        <f>IFERROR(INDEX(Sales!$B$6:$F$5005,$T2215,MATCH(Y$10,Sales!$B$5:$F$5,0)),"")</f>
        <v>0</v>
      </c>
      <c r="Z2215" s="201"/>
      <c r="AA2215" s="201"/>
      <c r="AB2215" s="201" t="str">
        <f t="shared" si="210"/>
        <v>No</v>
      </c>
      <c r="AC2215" s="201" t="str">
        <f t="shared" si="211"/>
        <v/>
      </c>
      <c r="AD2215" s="201" t="str">
        <f t="shared" si="209"/>
        <v/>
      </c>
      <c r="AE2215" s="202" t="str">
        <f t="shared" si="212"/>
        <v/>
      </c>
      <c r="AF2215" s="202" t="str">
        <f t="shared" si="213"/>
        <v/>
      </c>
      <c r="AG2215" s="202" t="str">
        <f t="shared" si="214"/>
        <v/>
      </c>
      <c r="AH2215" s="202"/>
      <c r="AI2215" s="1"/>
      <c r="AJ2215" s="217"/>
      <c r="AK2215" s="217"/>
      <c r="AL2215" s="217"/>
      <c r="AM2215" s="217"/>
      <c r="AO2215" s="217"/>
    </row>
    <row r="2216" spans="20:41" x14ac:dyDescent="0.25">
      <c r="T2216" s="200">
        <v>2206</v>
      </c>
      <c r="U2216" s="197">
        <f>IFERROR(INDEX(Sales!$B$6:$F$5005,$T2216,MATCH(U$10,Sales!$B$5:$F$5,0)),"")</f>
        <v>0</v>
      </c>
      <c r="V2216" s="196">
        <f>IFERROR(INDEX(Sales!$B$6:$F$5005,$T2216,MATCH(V$10,Sales!$B$5:$F$5,0)),"")</f>
        <v>0</v>
      </c>
      <c r="W2216" s="196">
        <f>IFERROR(INDEX(Sales!$B$6:$F$5005,$T2216,MATCH(W$10,Sales!$B$5:$F$5,0)),"")</f>
        <v>0</v>
      </c>
      <c r="X2216" s="196">
        <f>IFERROR(INDEX(Sales!$B$6:$F$5005,$T2216,MATCH(X$10,Sales!$B$5:$F$5,0)),"")</f>
        <v>0</v>
      </c>
      <c r="Y2216" s="220">
        <f>IFERROR(INDEX(Sales!$B$6:$F$5005,$T2216,MATCH(Y$10,Sales!$B$5:$F$5,0)),"")</f>
        <v>0</v>
      </c>
      <c r="Z2216" s="201"/>
      <c r="AA2216" s="201"/>
      <c r="AB2216" s="201" t="str">
        <f t="shared" si="210"/>
        <v>No</v>
      </c>
      <c r="AC2216" s="201" t="str">
        <f t="shared" si="211"/>
        <v/>
      </c>
      <c r="AD2216" s="201" t="str">
        <f t="shared" si="209"/>
        <v/>
      </c>
      <c r="AE2216" s="202" t="str">
        <f t="shared" si="212"/>
        <v/>
      </c>
      <c r="AF2216" s="202" t="str">
        <f t="shared" si="213"/>
        <v/>
      </c>
      <c r="AG2216" s="202" t="str">
        <f t="shared" si="214"/>
        <v/>
      </c>
      <c r="AH2216" s="202"/>
      <c r="AI2216" s="1"/>
      <c r="AJ2216" s="217"/>
      <c r="AK2216" s="217"/>
      <c r="AL2216" s="217"/>
      <c r="AM2216" s="217"/>
      <c r="AO2216" s="217"/>
    </row>
    <row r="2217" spans="20:41" x14ac:dyDescent="0.25">
      <c r="T2217" s="200">
        <v>2207</v>
      </c>
      <c r="U2217" s="197">
        <f>IFERROR(INDEX(Sales!$B$6:$F$5005,$T2217,MATCH(U$10,Sales!$B$5:$F$5,0)),"")</f>
        <v>0</v>
      </c>
      <c r="V2217" s="196">
        <f>IFERROR(INDEX(Sales!$B$6:$F$5005,$T2217,MATCH(V$10,Sales!$B$5:$F$5,0)),"")</f>
        <v>0</v>
      </c>
      <c r="W2217" s="196">
        <f>IFERROR(INDEX(Sales!$B$6:$F$5005,$T2217,MATCH(W$10,Sales!$B$5:$F$5,0)),"")</f>
        <v>0</v>
      </c>
      <c r="X2217" s="196">
        <f>IFERROR(INDEX(Sales!$B$6:$F$5005,$T2217,MATCH(X$10,Sales!$B$5:$F$5,0)),"")</f>
        <v>0</v>
      </c>
      <c r="Y2217" s="220">
        <f>IFERROR(INDEX(Sales!$B$6:$F$5005,$T2217,MATCH(Y$10,Sales!$B$5:$F$5,0)),"")</f>
        <v>0</v>
      </c>
      <c r="Z2217" s="201"/>
      <c r="AA2217" s="201"/>
      <c r="AB2217" s="201" t="str">
        <f t="shared" si="210"/>
        <v>No</v>
      </c>
      <c r="AC2217" s="201" t="str">
        <f t="shared" si="211"/>
        <v/>
      </c>
      <c r="AD2217" s="201" t="str">
        <f t="shared" si="209"/>
        <v/>
      </c>
      <c r="AE2217" s="202" t="str">
        <f t="shared" si="212"/>
        <v/>
      </c>
      <c r="AF2217" s="202" t="str">
        <f t="shared" si="213"/>
        <v/>
      </c>
      <c r="AG2217" s="202" t="str">
        <f t="shared" si="214"/>
        <v/>
      </c>
      <c r="AH2217" s="202"/>
      <c r="AI2217" s="1"/>
      <c r="AJ2217" s="217"/>
      <c r="AK2217" s="217"/>
      <c r="AL2217" s="217"/>
      <c r="AM2217" s="217"/>
      <c r="AO2217" s="217"/>
    </row>
    <row r="2218" spans="20:41" x14ac:dyDescent="0.25">
      <c r="T2218" s="200">
        <v>2208</v>
      </c>
      <c r="U2218" s="197">
        <f>IFERROR(INDEX(Sales!$B$6:$F$5005,$T2218,MATCH(U$10,Sales!$B$5:$F$5,0)),"")</f>
        <v>0</v>
      </c>
      <c r="V2218" s="196">
        <f>IFERROR(INDEX(Sales!$B$6:$F$5005,$T2218,MATCH(V$10,Sales!$B$5:$F$5,0)),"")</f>
        <v>0</v>
      </c>
      <c r="W2218" s="196">
        <f>IFERROR(INDEX(Sales!$B$6:$F$5005,$T2218,MATCH(W$10,Sales!$B$5:$F$5,0)),"")</f>
        <v>0</v>
      </c>
      <c r="X2218" s="196">
        <f>IFERROR(INDEX(Sales!$B$6:$F$5005,$T2218,MATCH(X$10,Sales!$B$5:$F$5,0)),"")</f>
        <v>0</v>
      </c>
      <c r="Y2218" s="220">
        <f>IFERROR(INDEX(Sales!$B$6:$F$5005,$T2218,MATCH(Y$10,Sales!$B$5:$F$5,0)),"")</f>
        <v>0</v>
      </c>
      <c r="Z2218" s="201"/>
      <c r="AA2218" s="201"/>
      <c r="AB2218" s="201" t="str">
        <f t="shared" si="210"/>
        <v>No</v>
      </c>
      <c r="AC2218" s="201" t="str">
        <f t="shared" si="211"/>
        <v/>
      </c>
      <c r="AD2218" s="201" t="str">
        <f t="shared" si="209"/>
        <v/>
      </c>
      <c r="AE2218" s="202" t="str">
        <f t="shared" si="212"/>
        <v/>
      </c>
      <c r="AF2218" s="202" t="str">
        <f t="shared" si="213"/>
        <v/>
      </c>
      <c r="AG2218" s="202" t="str">
        <f t="shared" si="214"/>
        <v/>
      </c>
      <c r="AH2218" s="202"/>
      <c r="AI2218" s="1"/>
      <c r="AJ2218" s="217"/>
      <c r="AK2218" s="217"/>
      <c r="AL2218" s="217"/>
      <c r="AM2218" s="217"/>
      <c r="AO2218" s="217"/>
    </row>
    <row r="2219" spans="20:41" x14ac:dyDescent="0.25">
      <c r="T2219" s="200">
        <v>2209</v>
      </c>
      <c r="U2219" s="197">
        <f>IFERROR(INDEX(Sales!$B$6:$F$5005,$T2219,MATCH(U$10,Sales!$B$5:$F$5,0)),"")</f>
        <v>0</v>
      </c>
      <c r="V2219" s="196">
        <f>IFERROR(INDEX(Sales!$B$6:$F$5005,$T2219,MATCH(V$10,Sales!$B$5:$F$5,0)),"")</f>
        <v>0</v>
      </c>
      <c r="W2219" s="196">
        <f>IFERROR(INDEX(Sales!$B$6:$F$5005,$T2219,MATCH(W$10,Sales!$B$5:$F$5,0)),"")</f>
        <v>0</v>
      </c>
      <c r="X2219" s="196">
        <f>IFERROR(INDEX(Sales!$B$6:$F$5005,$T2219,MATCH(X$10,Sales!$B$5:$F$5,0)),"")</f>
        <v>0</v>
      </c>
      <c r="Y2219" s="220">
        <f>IFERROR(INDEX(Sales!$B$6:$F$5005,$T2219,MATCH(Y$10,Sales!$B$5:$F$5,0)),"")</f>
        <v>0</v>
      </c>
      <c r="Z2219" s="201"/>
      <c r="AA2219" s="201"/>
      <c r="AB2219" s="201" t="str">
        <f t="shared" si="210"/>
        <v>No</v>
      </c>
      <c r="AC2219" s="201" t="str">
        <f t="shared" si="211"/>
        <v/>
      </c>
      <c r="AD2219" s="201" t="str">
        <f t="shared" si="209"/>
        <v/>
      </c>
      <c r="AE2219" s="202" t="str">
        <f t="shared" si="212"/>
        <v/>
      </c>
      <c r="AF2219" s="202" t="str">
        <f t="shared" si="213"/>
        <v/>
      </c>
      <c r="AG2219" s="202" t="str">
        <f t="shared" si="214"/>
        <v/>
      </c>
      <c r="AH2219" s="202"/>
      <c r="AI2219" s="1"/>
      <c r="AJ2219" s="217"/>
      <c r="AK2219" s="217"/>
      <c r="AL2219" s="217"/>
      <c r="AM2219" s="217"/>
      <c r="AO2219" s="217"/>
    </row>
    <row r="2220" spans="20:41" x14ac:dyDescent="0.25">
      <c r="T2220" s="200">
        <v>2210</v>
      </c>
      <c r="U2220" s="197">
        <f>IFERROR(INDEX(Sales!$B$6:$F$5005,$T2220,MATCH(U$10,Sales!$B$5:$F$5,0)),"")</f>
        <v>0</v>
      </c>
      <c r="V2220" s="196">
        <f>IFERROR(INDEX(Sales!$B$6:$F$5005,$T2220,MATCH(V$10,Sales!$B$5:$F$5,0)),"")</f>
        <v>0</v>
      </c>
      <c r="W2220" s="196">
        <f>IFERROR(INDEX(Sales!$B$6:$F$5005,$T2220,MATCH(W$10,Sales!$B$5:$F$5,0)),"")</f>
        <v>0</v>
      </c>
      <c r="X2220" s="196">
        <f>IFERROR(INDEX(Sales!$B$6:$F$5005,$T2220,MATCH(X$10,Sales!$B$5:$F$5,0)),"")</f>
        <v>0</v>
      </c>
      <c r="Y2220" s="220">
        <f>IFERROR(INDEX(Sales!$B$6:$F$5005,$T2220,MATCH(Y$10,Sales!$B$5:$F$5,0)),"")</f>
        <v>0</v>
      </c>
      <c r="Z2220" s="201"/>
      <c r="AA2220" s="201"/>
      <c r="AB2220" s="201" t="str">
        <f t="shared" si="210"/>
        <v>No</v>
      </c>
      <c r="AC2220" s="201" t="str">
        <f t="shared" si="211"/>
        <v/>
      </c>
      <c r="AD2220" s="201" t="str">
        <f t="shared" si="209"/>
        <v/>
      </c>
      <c r="AE2220" s="202" t="str">
        <f t="shared" si="212"/>
        <v/>
      </c>
      <c r="AF2220" s="202" t="str">
        <f t="shared" si="213"/>
        <v/>
      </c>
      <c r="AG2220" s="202" t="str">
        <f t="shared" si="214"/>
        <v/>
      </c>
      <c r="AH2220" s="202"/>
      <c r="AI2220" s="1"/>
      <c r="AJ2220" s="217"/>
      <c r="AK2220" s="217"/>
      <c r="AL2220" s="217"/>
      <c r="AM2220" s="217"/>
      <c r="AO2220" s="217"/>
    </row>
    <row r="2221" spans="20:41" x14ac:dyDescent="0.25">
      <c r="T2221" s="200">
        <v>2211</v>
      </c>
      <c r="U2221" s="197">
        <f>IFERROR(INDEX(Sales!$B$6:$F$5005,$T2221,MATCH(U$10,Sales!$B$5:$F$5,0)),"")</f>
        <v>0</v>
      </c>
      <c r="V2221" s="196">
        <f>IFERROR(INDEX(Sales!$B$6:$F$5005,$T2221,MATCH(V$10,Sales!$B$5:$F$5,0)),"")</f>
        <v>0</v>
      </c>
      <c r="W2221" s="196">
        <f>IFERROR(INDEX(Sales!$B$6:$F$5005,$T2221,MATCH(W$10,Sales!$B$5:$F$5,0)),"")</f>
        <v>0</v>
      </c>
      <c r="X2221" s="196">
        <f>IFERROR(INDEX(Sales!$B$6:$F$5005,$T2221,MATCH(X$10,Sales!$B$5:$F$5,0)),"")</f>
        <v>0</v>
      </c>
      <c r="Y2221" s="220">
        <f>IFERROR(INDEX(Sales!$B$6:$F$5005,$T2221,MATCH(Y$10,Sales!$B$5:$F$5,0)),"")</f>
        <v>0</v>
      </c>
      <c r="Z2221" s="201"/>
      <c r="AA2221" s="201"/>
      <c r="AB2221" s="201" t="str">
        <f t="shared" si="210"/>
        <v>No</v>
      </c>
      <c r="AC2221" s="201" t="str">
        <f t="shared" si="211"/>
        <v/>
      </c>
      <c r="AD2221" s="201" t="str">
        <f t="shared" si="209"/>
        <v/>
      </c>
      <c r="AE2221" s="202" t="str">
        <f t="shared" si="212"/>
        <v/>
      </c>
      <c r="AF2221" s="202" t="str">
        <f t="shared" si="213"/>
        <v/>
      </c>
      <c r="AG2221" s="202" t="str">
        <f t="shared" si="214"/>
        <v/>
      </c>
      <c r="AH2221" s="202"/>
      <c r="AI2221" s="1"/>
      <c r="AJ2221" s="217"/>
      <c r="AK2221" s="217"/>
      <c r="AL2221" s="217"/>
      <c r="AM2221" s="217"/>
      <c r="AO2221" s="217"/>
    </row>
    <row r="2222" spans="20:41" x14ac:dyDescent="0.25">
      <c r="T2222" s="200">
        <v>2212</v>
      </c>
      <c r="U2222" s="197">
        <f>IFERROR(INDEX(Sales!$B$6:$F$5005,$T2222,MATCH(U$10,Sales!$B$5:$F$5,0)),"")</f>
        <v>0</v>
      </c>
      <c r="V2222" s="196">
        <f>IFERROR(INDEX(Sales!$B$6:$F$5005,$T2222,MATCH(V$10,Sales!$B$5:$F$5,0)),"")</f>
        <v>0</v>
      </c>
      <c r="W2222" s="196">
        <f>IFERROR(INDEX(Sales!$B$6:$F$5005,$T2222,MATCH(W$10,Sales!$B$5:$F$5,0)),"")</f>
        <v>0</v>
      </c>
      <c r="X2222" s="196">
        <f>IFERROR(INDEX(Sales!$B$6:$F$5005,$T2222,MATCH(X$10,Sales!$B$5:$F$5,0)),"")</f>
        <v>0</v>
      </c>
      <c r="Y2222" s="220">
        <f>IFERROR(INDEX(Sales!$B$6:$F$5005,$T2222,MATCH(Y$10,Sales!$B$5:$F$5,0)),"")</f>
        <v>0</v>
      </c>
      <c r="Z2222" s="201"/>
      <c r="AA2222" s="201"/>
      <c r="AB2222" s="201" t="str">
        <f t="shared" si="210"/>
        <v>No</v>
      </c>
      <c r="AC2222" s="201" t="str">
        <f t="shared" si="211"/>
        <v/>
      </c>
      <c r="AD2222" s="201" t="str">
        <f t="shared" si="209"/>
        <v/>
      </c>
      <c r="AE2222" s="202" t="str">
        <f t="shared" si="212"/>
        <v/>
      </c>
      <c r="AF2222" s="202" t="str">
        <f t="shared" si="213"/>
        <v/>
      </c>
      <c r="AG2222" s="202" t="str">
        <f t="shared" si="214"/>
        <v/>
      </c>
      <c r="AH2222" s="202"/>
      <c r="AI2222" s="1"/>
      <c r="AJ2222" s="217"/>
      <c r="AK2222" s="217"/>
      <c r="AL2222" s="217"/>
      <c r="AM2222" s="217"/>
      <c r="AO2222" s="217"/>
    </row>
    <row r="2223" spans="20:41" x14ac:dyDescent="0.25">
      <c r="T2223" s="200">
        <v>2213</v>
      </c>
      <c r="U2223" s="197">
        <f>IFERROR(INDEX(Sales!$B$6:$F$5005,$T2223,MATCH(U$10,Sales!$B$5:$F$5,0)),"")</f>
        <v>0</v>
      </c>
      <c r="V2223" s="196">
        <f>IFERROR(INDEX(Sales!$B$6:$F$5005,$T2223,MATCH(V$10,Sales!$B$5:$F$5,0)),"")</f>
        <v>0</v>
      </c>
      <c r="W2223" s="196">
        <f>IFERROR(INDEX(Sales!$B$6:$F$5005,$T2223,MATCH(W$10,Sales!$B$5:$F$5,0)),"")</f>
        <v>0</v>
      </c>
      <c r="X2223" s="196">
        <f>IFERROR(INDEX(Sales!$B$6:$F$5005,$T2223,MATCH(X$10,Sales!$B$5:$F$5,0)),"")</f>
        <v>0</v>
      </c>
      <c r="Y2223" s="220">
        <f>IFERROR(INDEX(Sales!$B$6:$F$5005,$T2223,MATCH(Y$10,Sales!$B$5:$F$5,0)),"")</f>
        <v>0</v>
      </c>
      <c r="Z2223" s="201"/>
      <c r="AA2223" s="201"/>
      <c r="AB2223" s="201" t="str">
        <f t="shared" si="210"/>
        <v>No</v>
      </c>
      <c r="AC2223" s="201" t="str">
        <f t="shared" si="211"/>
        <v/>
      </c>
      <c r="AD2223" s="201" t="str">
        <f t="shared" si="209"/>
        <v/>
      </c>
      <c r="AE2223" s="202" t="str">
        <f t="shared" si="212"/>
        <v/>
      </c>
      <c r="AF2223" s="202" t="str">
        <f t="shared" si="213"/>
        <v/>
      </c>
      <c r="AG2223" s="202" t="str">
        <f t="shared" si="214"/>
        <v/>
      </c>
      <c r="AH2223" s="202"/>
      <c r="AI2223" s="1"/>
      <c r="AJ2223" s="217"/>
      <c r="AK2223" s="217"/>
      <c r="AL2223" s="217"/>
      <c r="AM2223" s="217"/>
      <c r="AO2223" s="217"/>
    </row>
    <row r="2224" spans="20:41" x14ac:dyDescent="0.25">
      <c r="T2224" s="200">
        <v>2214</v>
      </c>
      <c r="U2224" s="197">
        <f>IFERROR(INDEX(Sales!$B$6:$F$5005,$T2224,MATCH(U$10,Sales!$B$5:$F$5,0)),"")</f>
        <v>0</v>
      </c>
      <c r="V2224" s="196">
        <f>IFERROR(INDEX(Sales!$B$6:$F$5005,$T2224,MATCH(V$10,Sales!$B$5:$F$5,0)),"")</f>
        <v>0</v>
      </c>
      <c r="W2224" s="196">
        <f>IFERROR(INDEX(Sales!$B$6:$F$5005,$T2224,MATCH(W$10,Sales!$B$5:$F$5,0)),"")</f>
        <v>0</v>
      </c>
      <c r="X2224" s="196">
        <f>IFERROR(INDEX(Sales!$B$6:$F$5005,$T2224,MATCH(X$10,Sales!$B$5:$F$5,0)),"")</f>
        <v>0</v>
      </c>
      <c r="Y2224" s="220">
        <f>IFERROR(INDEX(Sales!$B$6:$F$5005,$T2224,MATCH(Y$10,Sales!$B$5:$F$5,0)),"")</f>
        <v>0</v>
      </c>
      <c r="Z2224" s="201"/>
      <c r="AA2224" s="201"/>
      <c r="AB2224" s="201" t="str">
        <f t="shared" si="210"/>
        <v>No</v>
      </c>
      <c r="AC2224" s="201" t="str">
        <f t="shared" si="211"/>
        <v/>
      </c>
      <c r="AD2224" s="201" t="str">
        <f t="shared" si="209"/>
        <v/>
      </c>
      <c r="AE2224" s="202" t="str">
        <f t="shared" si="212"/>
        <v/>
      </c>
      <c r="AF2224" s="202" t="str">
        <f t="shared" si="213"/>
        <v/>
      </c>
      <c r="AG2224" s="202" t="str">
        <f t="shared" si="214"/>
        <v/>
      </c>
      <c r="AH2224" s="202"/>
      <c r="AI2224" s="1"/>
      <c r="AJ2224" s="217"/>
      <c r="AK2224" s="217"/>
      <c r="AL2224" s="217"/>
      <c r="AM2224" s="217"/>
      <c r="AO2224" s="217"/>
    </row>
    <row r="2225" spans="20:41" x14ac:dyDescent="0.25">
      <c r="T2225" s="200">
        <v>2215</v>
      </c>
      <c r="U2225" s="197">
        <f>IFERROR(INDEX(Sales!$B$6:$F$5005,$T2225,MATCH(U$10,Sales!$B$5:$F$5,0)),"")</f>
        <v>0</v>
      </c>
      <c r="V2225" s="196">
        <f>IFERROR(INDEX(Sales!$B$6:$F$5005,$T2225,MATCH(V$10,Sales!$B$5:$F$5,0)),"")</f>
        <v>0</v>
      </c>
      <c r="W2225" s="196">
        <f>IFERROR(INDEX(Sales!$B$6:$F$5005,$T2225,MATCH(W$10,Sales!$B$5:$F$5,0)),"")</f>
        <v>0</v>
      </c>
      <c r="X2225" s="196">
        <f>IFERROR(INDEX(Sales!$B$6:$F$5005,$T2225,MATCH(X$10,Sales!$B$5:$F$5,0)),"")</f>
        <v>0</v>
      </c>
      <c r="Y2225" s="220">
        <f>IFERROR(INDEX(Sales!$B$6:$F$5005,$T2225,MATCH(Y$10,Sales!$B$5:$F$5,0)),"")</f>
        <v>0</v>
      </c>
      <c r="Z2225" s="201"/>
      <c r="AA2225" s="201"/>
      <c r="AB2225" s="201" t="str">
        <f t="shared" si="210"/>
        <v>No</v>
      </c>
      <c r="AC2225" s="201" t="str">
        <f t="shared" si="211"/>
        <v/>
      </c>
      <c r="AD2225" s="201" t="str">
        <f t="shared" si="209"/>
        <v/>
      </c>
      <c r="AE2225" s="202" t="str">
        <f t="shared" si="212"/>
        <v/>
      </c>
      <c r="AF2225" s="202" t="str">
        <f t="shared" si="213"/>
        <v/>
      </c>
      <c r="AG2225" s="202" t="str">
        <f t="shared" si="214"/>
        <v/>
      </c>
      <c r="AH2225" s="202"/>
      <c r="AI2225" s="1"/>
      <c r="AJ2225" s="217"/>
      <c r="AK2225" s="217"/>
      <c r="AL2225" s="217"/>
      <c r="AM2225" s="217"/>
      <c r="AO2225" s="217"/>
    </row>
    <row r="2226" spans="20:41" x14ac:dyDescent="0.25">
      <c r="T2226" s="200">
        <v>2216</v>
      </c>
      <c r="U2226" s="197">
        <f>IFERROR(INDEX(Sales!$B$6:$F$5005,$T2226,MATCH(U$10,Sales!$B$5:$F$5,0)),"")</f>
        <v>0</v>
      </c>
      <c r="V2226" s="196">
        <f>IFERROR(INDEX(Sales!$B$6:$F$5005,$T2226,MATCH(V$10,Sales!$B$5:$F$5,0)),"")</f>
        <v>0</v>
      </c>
      <c r="W2226" s="196">
        <f>IFERROR(INDEX(Sales!$B$6:$F$5005,$T2226,MATCH(W$10,Sales!$B$5:$F$5,0)),"")</f>
        <v>0</v>
      </c>
      <c r="X2226" s="196">
        <f>IFERROR(INDEX(Sales!$B$6:$F$5005,$T2226,MATCH(X$10,Sales!$B$5:$F$5,0)),"")</f>
        <v>0</v>
      </c>
      <c r="Y2226" s="220">
        <f>IFERROR(INDEX(Sales!$B$6:$F$5005,$T2226,MATCH(Y$10,Sales!$B$5:$F$5,0)),"")</f>
        <v>0</v>
      </c>
      <c r="Z2226" s="201"/>
      <c r="AA2226" s="201"/>
      <c r="AB2226" s="201" t="str">
        <f t="shared" si="210"/>
        <v>No</v>
      </c>
      <c r="AC2226" s="201" t="str">
        <f t="shared" si="211"/>
        <v/>
      </c>
      <c r="AD2226" s="201" t="str">
        <f t="shared" si="209"/>
        <v/>
      </c>
      <c r="AE2226" s="202" t="str">
        <f t="shared" si="212"/>
        <v/>
      </c>
      <c r="AF2226" s="202" t="str">
        <f t="shared" si="213"/>
        <v/>
      </c>
      <c r="AG2226" s="202" t="str">
        <f t="shared" si="214"/>
        <v/>
      </c>
      <c r="AH2226" s="202"/>
      <c r="AI2226" s="1"/>
      <c r="AJ2226" s="217"/>
      <c r="AK2226" s="217"/>
      <c r="AL2226" s="217"/>
      <c r="AM2226" s="217"/>
      <c r="AO2226" s="217"/>
    </row>
    <row r="2227" spans="20:41" x14ac:dyDescent="0.25">
      <c r="T2227" s="200">
        <v>2217</v>
      </c>
      <c r="U2227" s="197">
        <f>IFERROR(INDEX(Sales!$B$6:$F$5005,$T2227,MATCH(U$10,Sales!$B$5:$F$5,0)),"")</f>
        <v>0</v>
      </c>
      <c r="V2227" s="196">
        <f>IFERROR(INDEX(Sales!$B$6:$F$5005,$T2227,MATCH(V$10,Sales!$B$5:$F$5,0)),"")</f>
        <v>0</v>
      </c>
      <c r="W2227" s="196">
        <f>IFERROR(INDEX(Sales!$B$6:$F$5005,$T2227,MATCH(W$10,Sales!$B$5:$F$5,0)),"")</f>
        <v>0</v>
      </c>
      <c r="X2227" s="196">
        <f>IFERROR(INDEX(Sales!$B$6:$F$5005,$T2227,MATCH(X$10,Sales!$B$5:$F$5,0)),"")</f>
        <v>0</v>
      </c>
      <c r="Y2227" s="220">
        <f>IFERROR(INDEX(Sales!$B$6:$F$5005,$T2227,MATCH(Y$10,Sales!$B$5:$F$5,0)),"")</f>
        <v>0</v>
      </c>
      <c r="Z2227" s="201"/>
      <c r="AA2227" s="201"/>
      <c r="AB2227" s="201" t="str">
        <f t="shared" si="210"/>
        <v>No</v>
      </c>
      <c r="AC2227" s="201" t="str">
        <f t="shared" si="211"/>
        <v/>
      </c>
      <c r="AD2227" s="201" t="str">
        <f t="shared" si="209"/>
        <v/>
      </c>
      <c r="AE2227" s="202" t="str">
        <f t="shared" si="212"/>
        <v/>
      </c>
      <c r="AF2227" s="202" t="str">
        <f t="shared" si="213"/>
        <v/>
      </c>
      <c r="AG2227" s="202" t="str">
        <f t="shared" si="214"/>
        <v/>
      </c>
      <c r="AH2227" s="202"/>
      <c r="AI2227" s="1"/>
      <c r="AJ2227" s="217"/>
      <c r="AK2227" s="217"/>
      <c r="AL2227" s="217"/>
      <c r="AM2227" s="217"/>
      <c r="AO2227" s="217"/>
    </row>
    <row r="2228" spans="20:41" x14ac:dyDescent="0.25">
      <c r="T2228" s="200">
        <v>2218</v>
      </c>
      <c r="U2228" s="197">
        <f>IFERROR(INDEX(Sales!$B$6:$F$5005,$T2228,MATCH(U$10,Sales!$B$5:$F$5,0)),"")</f>
        <v>0</v>
      </c>
      <c r="V2228" s="196">
        <f>IFERROR(INDEX(Sales!$B$6:$F$5005,$T2228,MATCH(V$10,Sales!$B$5:$F$5,0)),"")</f>
        <v>0</v>
      </c>
      <c r="W2228" s="196">
        <f>IFERROR(INDEX(Sales!$B$6:$F$5005,$T2228,MATCH(W$10,Sales!$B$5:$F$5,0)),"")</f>
        <v>0</v>
      </c>
      <c r="X2228" s="196">
        <f>IFERROR(INDEX(Sales!$B$6:$F$5005,$T2228,MATCH(X$10,Sales!$B$5:$F$5,0)),"")</f>
        <v>0</v>
      </c>
      <c r="Y2228" s="220">
        <f>IFERROR(INDEX(Sales!$B$6:$F$5005,$T2228,MATCH(Y$10,Sales!$B$5:$F$5,0)),"")</f>
        <v>0</v>
      </c>
      <c r="Z2228" s="201"/>
      <c r="AA2228" s="201"/>
      <c r="AB2228" s="201" t="str">
        <f t="shared" si="210"/>
        <v>No</v>
      </c>
      <c r="AC2228" s="201" t="str">
        <f t="shared" si="211"/>
        <v/>
      </c>
      <c r="AD2228" s="201" t="str">
        <f t="shared" si="209"/>
        <v/>
      </c>
      <c r="AE2228" s="202" t="str">
        <f t="shared" si="212"/>
        <v/>
      </c>
      <c r="AF2228" s="202" t="str">
        <f t="shared" si="213"/>
        <v/>
      </c>
      <c r="AG2228" s="202" t="str">
        <f t="shared" si="214"/>
        <v/>
      </c>
      <c r="AH2228" s="202"/>
      <c r="AI2228" s="1"/>
      <c r="AJ2228" s="217"/>
      <c r="AK2228" s="217"/>
      <c r="AL2228" s="217"/>
      <c r="AM2228" s="217"/>
      <c r="AO2228" s="217"/>
    </row>
    <row r="2229" spans="20:41" x14ac:dyDescent="0.25">
      <c r="T2229" s="200">
        <v>2219</v>
      </c>
      <c r="U2229" s="197">
        <f>IFERROR(INDEX(Sales!$B$6:$F$5005,$T2229,MATCH(U$10,Sales!$B$5:$F$5,0)),"")</f>
        <v>0</v>
      </c>
      <c r="V2229" s="196">
        <f>IFERROR(INDEX(Sales!$B$6:$F$5005,$T2229,MATCH(V$10,Sales!$B$5:$F$5,0)),"")</f>
        <v>0</v>
      </c>
      <c r="W2229" s="196">
        <f>IFERROR(INDEX(Sales!$B$6:$F$5005,$T2229,MATCH(W$10,Sales!$B$5:$F$5,0)),"")</f>
        <v>0</v>
      </c>
      <c r="X2229" s="196">
        <f>IFERROR(INDEX(Sales!$B$6:$F$5005,$T2229,MATCH(X$10,Sales!$B$5:$F$5,0)),"")</f>
        <v>0</v>
      </c>
      <c r="Y2229" s="220">
        <f>IFERROR(INDEX(Sales!$B$6:$F$5005,$T2229,MATCH(Y$10,Sales!$B$5:$F$5,0)),"")</f>
        <v>0</v>
      </c>
      <c r="Z2229" s="201"/>
      <c r="AA2229" s="201"/>
      <c r="AB2229" s="201" t="str">
        <f t="shared" si="210"/>
        <v>No</v>
      </c>
      <c r="AC2229" s="201" t="str">
        <f t="shared" si="211"/>
        <v/>
      </c>
      <c r="AD2229" s="201" t="str">
        <f t="shared" si="209"/>
        <v/>
      </c>
      <c r="AE2229" s="202" t="str">
        <f t="shared" si="212"/>
        <v/>
      </c>
      <c r="AF2229" s="202" t="str">
        <f t="shared" si="213"/>
        <v/>
      </c>
      <c r="AG2229" s="202" t="str">
        <f t="shared" si="214"/>
        <v/>
      </c>
      <c r="AH2229" s="202"/>
      <c r="AI2229" s="1"/>
      <c r="AJ2229" s="217"/>
      <c r="AK2229" s="217"/>
      <c r="AL2229" s="217"/>
      <c r="AM2229" s="217"/>
      <c r="AO2229" s="217"/>
    </row>
    <row r="2230" spans="20:41" x14ac:dyDescent="0.25">
      <c r="T2230" s="200">
        <v>2220</v>
      </c>
      <c r="U2230" s="197">
        <f>IFERROR(INDEX(Sales!$B$6:$F$5005,$T2230,MATCH(U$10,Sales!$B$5:$F$5,0)),"")</f>
        <v>0</v>
      </c>
      <c r="V2230" s="196">
        <f>IFERROR(INDEX(Sales!$B$6:$F$5005,$T2230,MATCH(V$10,Sales!$B$5:$F$5,0)),"")</f>
        <v>0</v>
      </c>
      <c r="W2230" s="196">
        <f>IFERROR(INDEX(Sales!$B$6:$F$5005,$T2230,MATCH(W$10,Sales!$B$5:$F$5,0)),"")</f>
        <v>0</v>
      </c>
      <c r="X2230" s="196">
        <f>IFERROR(INDEX(Sales!$B$6:$F$5005,$T2230,MATCH(X$10,Sales!$B$5:$F$5,0)),"")</f>
        <v>0</v>
      </c>
      <c r="Y2230" s="220">
        <f>IFERROR(INDEX(Sales!$B$6:$F$5005,$T2230,MATCH(Y$10,Sales!$B$5:$F$5,0)),"")</f>
        <v>0</v>
      </c>
      <c r="Z2230" s="201"/>
      <c r="AA2230" s="201"/>
      <c r="AB2230" s="201" t="str">
        <f t="shared" si="210"/>
        <v>No</v>
      </c>
      <c r="AC2230" s="201" t="str">
        <f t="shared" si="211"/>
        <v/>
      </c>
      <c r="AD2230" s="201" t="str">
        <f t="shared" si="209"/>
        <v/>
      </c>
      <c r="AE2230" s="202" t="str">
        <f t="shared" si="212"/>
        <v/>
      </c>
      <c r="AF2230" s="202" t="str">
        <f t="shared" si="213"/>
        <v/>
      </c>
      <c r="AG2230" s="202" t="str">
        <f t="shared" si="214"/>
        <v/>
      </c>
      <c r="AH2230" s="202"/>
      <c r="AI2230" s="1"/>
      <c r="AJ2230" s="217"/>
      <c r="AK2230" s="217"/>
      <c r="AL2230" s="217"/>
      <c r="AM2230" s="217"/>
      <c r="AO2230" s="217"/>
    </row>
    <row r="2231" spans="20:41" x14ac:dyDescent="0.25">
      <c r="T2231" s="200">
        <v>2221</v>
      </c>
      <c r="U2231" s="197">
        <f>IFERROR(INDEX(Sales!$B$6:$F$5005,$T2231,MATCH(U$10,Sales!$B$5:$F$5,0)),"")</f>
        <v>0</v>
      </c>
      <c r="V2231" s="196">
        <f>IFERROR(INDEX(Sales!$B$6:$F$5005,$T2231,MATCH(V$10,Sales!$B$5:$F$5,0)),"")</f>
        <v>0</v>
      </c>
      <c r="W2231" s="196">
        <f>IFERROR(INDEX(Sales!$B$6:$F$5005,$T2231,MATCH(W$10,Sales!$B$5:$F$5,0)),"")</f>
        <v>0</v>
      </c>
      <c r="X2231" s="196">
        <f>IFERROR(INDEX(Sales!$B$6:$F$5005,$T2231,MATCH(X$10,Sales!$B$5:$F$5,0)),"")</f>
        <v>0</v>
      </c>
      <c r="Y2231" s="220">
        <f>IFERROR(INDEX(Sales!$B$6:$F$5005,$T2231,MATCH(Y$10,Sales!$B$5:$F$5,0)),"")</f>
        <v>0</v>
      </c>
      <c r="Z2231" s="201"/>
      <c r="AA2231" s="201"/>
      <c r="AB2231" s="201" t="str">
        <f t="shared" si="210"/>
        <v>No</v>
      </c>
      <c r="AC2231" s="201" t="str">
        <f t="shared" si="211"/>
        <v/>
      </c>
      <c r="AD2231" s="201" t="str">
        <f t="shared" si="209"/>
        <v/>
      </c>
      <c r="AE2231" s="202" t="str">
        <f t="shared" si="212"/>
        <v/>
      </c>
      <c r="AF2231" s="202" t="str">
        <f t="shared" si="213"/>
        <v/>
      </c>
      <c r="AG2231" s="202" t="str">
        <f t="shared" si="214"/>
        <v/>
      </c>
      <c r="AH2231" s="202"/>
      <c r="AI2231" s="1"/>
      <c r="AJ2231" s="217"/>
      <c r="AK2231" s="217"/>
      <c r="AL2231" s="217"/>
      <c r="AM2231" s="217"/>
      <c r="AO2231" s="217"/>
    </row>
    <row r="2232" spans="20:41" x14ac:dyDescent="0.25">
      <c r="T2232" s="200">
        <v>2222</v>
      </c>
      <c r="U2232" s="197">
        <f>IFERROR(INDEX(Sales!$B$6:$F$5005,$T2232,MATCH(U$10,Sales!$B$5:$F$5,0)),"")</f>
        <v>0</v>
      </c>
      <c r="V2232" s="196">
        <f>IFERROR(INDEX(Sales!$B$6:$F$5005,$T2232,MATCH(V$10,Sales!$B$5:$F$5,0)),"")</f>
        <v>0</v>
      </c>
      <c r="W2232" s="196">
        <f>IFERROR(INDEX(Sales!$B$6:$F$5005,$T2232,MATCH(W$10,Sales!$B$5:$F$5,0)),"")</f>
        <v>0</v>
      </c>
      <c r="X2232" s="196">
        <f>IFERROR(INDEX(Sales!$B$6:$F$5005,$T2232,MATCH(X$10,Sales!$B$5:$F$5,0)),"")</f>
        <v>0</v>
      </c>
      <c r="Y2232" s="220">
        <f>IFERROR(INDEX(Sales!$B$6:$F$5005,$T2232,MATCH(Y$10,Sales!$B$5:$F$5,0)),"")</f>
        <v>0</v>
      </c>
      <c r="Z2232" s="201"/>
      <c r="AA2232" s="201"/>
      <c r="AB2232" s="201" t="str">
        <f t="shared" si="210"/>
        <v>No</v>
      </c>
      <c r="AC2232" s="201" t="str">
        <f t="shared" si="211"/>
        <v/>
      </c>
      <c r="AD2232" s="201" t="str">
        <f t="shared" si="209"/>
        <v/>
      </c>
      <c r="AE2232" s="202" t="str">
        <f t="shared" si="212"/>
        <v/>
      </c>
      <c r="AF2232" s="202" t="str">
        <f t="shared" si="213"/>
        <v/>
      </c>
      <c r="AG2232" s="202" t="str">
        <f t="shared" si="214"/>
        <v/>
      </c>
      <c r="AH2232" s="202"/>
      <c r="AI2232" s="1"/>
      <c r="AJ2232" s="217"/>
      <c r="AK2232" s="217"/>
      <c r="AL2232" s="217"/>
      <c r="AM2232" s="217"/>
      <c r="AO2232" s="217"/>
    </row>
    <row r="2233" spans="20:41" x14ac:dyDescent="0.25">
      <c r="T2233" s="200">
        <v>2223</v>
      </c>
      <c r="U2233" s="197">
        <f>IFERROR(INDEX(Sales!$B$6:$F$5005,$T2233,MATCH(U$10,Sales!$B$5:$F$5,0)),"")</f>
        <v>0</v>
      </c>
      <c r="V2233" s="196">
        <f>IFERROR(INDEX(Sales!$B$6:$F$5005,$T2233,MATCH(V$10,Sales!$B$5:$F$5,0)),"")</f>
        <v>0</v>
      </c>
      <c r="W2233" s="196">
        <f>IFERROR(INDEX(Sales!$B$6:$F$5005,$T2233,MATCH(W$10,Sales!$B$5:$F$5,0)),"")</f>
        <v>0</v>
      </c>
      <c r="X2233" s="196">
        <f>IFERROR(INDEX(Sales!$B$6:$F$5005,$T2233,MATCH(X$10,Sales!$B$5:$F$5,0)),"")</f>
        <v>0</v>
      </c>
      <c r="Y2233" s="220">
        <f>IFERROR(INDEX(Sales!$B$6:$F$5005,$T2233,MATCH(Y$10,Sales!$B$5:$F$5,0)),"")</f>
        <v>0</v>
      </c>
      <c r="Z2233" s="201"/>
      <c r="AA2233" s="201"/>
      <c r="AB2233" s="201" t="str">
        <f t="shared" si="210"/>
        <v>No</v>
      </c>
      <c r="AC2233" s="201" t="str">
        <f t="shared" si="211"/>
        <v/>
      </c>
      <c r="AD2233" s="201" t="str">
        <f t="shared" si="209"/>
        <v/>
      </c>
      <c r="AE2233" s="202" t="str">
        <f t="shared" si="212"/>
        <v/>
      </c>
      <c r="AF2233" s="202" t="str">
        <f t="shared" si="213"/>
        <v/>
      </c>
      <c r="AG2233" s="202" t="str">
        <f t="shared" si="214"/>
        <v/>
      </c>
      <c r="AH2233" s="202"/>
      <c r="AI2233" s="1"/>
      <c r="AJ2233" s="217"/>
      <c r="AK2233" s="217"/>
      <c r="AL2233" s="217"/>
      <c r="AM2233" s="217"/>
      <c r="AO2233" s="217"/>
    </row>
    <row r="2234" spans="20:41" x14ac:dyDescent="0.25">
      <c r="T2234" s="200">
        <v>2224</v>
      </c>
      <c r="U2234" s="197">
        <f>IFERROR(INDEX(Sales!$B$6:$F$5005,$T2234,MATCH(U$10,Sales!$B$5:$F$5,0)),"")</f>
        <v>0</v>
      </c>
      <c r="V2234" s="196">
        <f>IFERROR(INDEX(Sales!$B$6:$F$5005,$T2234,MATCH(V$10,Sales!$B$5:$F$5,0)),"")</f>
        <v>0</v>
      </c>
      <c r="W2234" s="196">
        <f>IFERROR(INDEX(Sales!$B$6:$F$5005,$T2234,MATCH(W$10,Sales!$B$5:$F$5,0)),"")</f>
        <v>0</v>
      </c>
      <c r="X2234" s="196">
        <f>IFERROR(INDEX(Sales!$B$6:$F$5005,$T2234,MATCH(X$10,Sales!$B$5:$F$5,0)),"")</f>
        <v>0</v>
      </c>
      <c r="Y2234" s="220">
        <f>IFERROR(INDEX(Sales!$B$6:$F$5005,$T2234,MATCH(Y$10,Sales!$B$5:$F$5,0)),"")</f>
        <v>0</v>
      </c>
      <c r="Z2234" s="201"/>
      <c r="AA2234" s="201"/>
      <c r="AB2234" s="201" t="str">
        <f t="shared" si="210"/>
        <v>No</v>
      </c>
      <c r="AC2234" s="201" t="str">
        <f t="shared" si="211"/>
        <v/>
      </c>
      <c r="AD2234" s="201" t="str">
        <f t="shared" si="209"/>
        <v/>
      </c>
      <c r="AE2234" s="202" t="str">
        <f t="shared" si="212"/>
        <v/>
      </c>
      <c r="AF2234" s="202" t="str">
        <f t="shared" si="213"/>
        <v/>
      </c>
      <c r="AG2234" s="202" t="str">
        <f t="shared" si="214"/>
        <v/>
      </c>
      <c r="AH2234" s="202"/>
      <c r="AI2234" s="1"/>
      <c r="AJ2234" s="217"/>
      <c r="AK2234" s="217"/>
      <c r="AL2234" s="217"/>
      <c r="AM2234" s="217"/>
      <c r="AO2234" s="217"/>
    </row>
    <row r="2235" spans="20:41" x14ac:dyDescent="0.25">
      <c r="T2235" s="200">
        <v>2225</v>
      </c>
      <c r="U2235" s="197">
        <f>IFERROR(INDEX(Sales!$B$6:$F$5005,$T2235,MATCH(U$10,Sales!$B$5:$F$5,0)),"")</f>
        <v>0</v>
      </c>
      <c r="V2235" s="196">
        <f>IFERROR(INDEX(Sales!$B$6:$F$5005,$T2235,MATCH(V$10,Sales!$B$5:$F$5,0)),"")</f>
        <v>0</v>
      </c>
      <c r="W2235" s="196">
        <f>IFERROR(INDEX(Sales!$B$6:$F$5005,$T2235,MATCH(W$10,Sales!$B$5:$F$5,0)),"")</f>
        <v>0</v>
      </c>
      <c r="X2235" s="196">
        <f>IFERROR(INDEX(Sales!$B$6:$F$5005,$T2235,MATCH(X$10,Sales!$B$5:$F$5,0)),"")</f>
        <v>0</v>
      </c>
      <c r="Y2235" s="220">
        <f>IFERROR(INDEX(Sales!$B$6:$F$5005,$T2235,MATCH(Y$10,Sales!$B$5:$F$5,0)),"")</f>
        <v>0</v>
      </c>
      <c r="Z2235" s="201"/>
      <c r="AA2235" s="201"/>
      <c r="AB2235" s="201" t="str">
        <f t="shared" si="210"/>
        <v>No</v>
      </c>
      <c r="AC2235" s="201" t="str">
        <f t="shared" si="211"/>
        <v/>
      </c>
      <c r="AD2235" s="201" t="str">
        <f t="shared" si="209"/>
        <v/>
      </c>
      <c r="AE2235" s="202" t="str">
        <f t="shared" si="212"/>
        <v/>
      </c>
      <c r="AF2235" s="202" t="str">
        <f t="shared" si="213"/>
        <v/>
      </c>
      <c r="AG2235" s="202" t="str">
        <f t="shared" si="214"/>
        <v/>
      </c>
      <c r="AH2235" s="202"/>
      <c r="AI2235" s="1"/>
      <c r="AJ2235" s="217"/>
      <c r="AK2235" s="217"/>
      <c r="AL2235" s="217"/>
      <c r="AM2235" s="217"/>
      <c r="AO2235" s="217"/>
    </row>
    <row r="2236" spans="20:41" x14ac:dyDescent="0.25">
      <c r="T2236" s="200">
        <v>2226</v>
      </c>
      <c r="U2236" s="197">
        <f>IFERROR(INDEX(Sales!$B$6:$F$5005,$T2236,MATCH(U$10,Sales!$B$5:$F$5,0)),"")</f>
        <v>0</v>
      </c>
      <c r="V2236" s="196">
        <f>IFERROR(INDEX(Sales!$B$6:$F$5005,$T2236,MATCH(V$10,Sales!$B$5:$F$5,0)),"")</f>
        <v>0</v>
      </c>
      <c r="W2236" s="196">
        <f>IFERROR(INDEX(Sales!$B$6:$F$5005,$T2236,MATCH(W$10,Sales!$B$5:$F$5,0)),"")</f>
        <v>0</v>
      </c>
      <c r="X2236" s="196">
        <f>IFERROR(INDEX(Sales!$B$6:$F$5005,$T2236,MATCH(X$10,Sales!$B$5:$F$5,0)),"")</f>
        <v>0</v>
      </c>
      <c r="Y2236" s="220">
        <f>IFERROR(INDEX(Sales!$B$6:$F$5005,$T2236,MATCH(Y$10,Sales!$B$5:$F$5,0)),"")</f>
        <v>0</v>
      </c>
      <c r="Z2236" s="201"/>
      <c r="AA2236" s="201"/>
      <c r="AB2236" s="201" t="str">
        <f t="shared" si="210"/>
        <v>No</v>
      </c>
      <c r="AC2236" s="201" t="str">
        <f t="shared" si="211"/>
        <v/>
      </c>
      <c r="AD2236" s="201" t="str">
        <f t="shared" si="209"/>
        <v/>
      </c>
      <c r="AE2236" s="202" t="str">
        <f t="shared" si="212"/>
        <v/>
      </c>
      <c r="AF2236" s="202" t="str">
        <f t="shared" si="213"/>
        <v/>
      </c>
      <c r="AG2236" s="202" t="str">
        <f t="shared" si="214"/>
        <v/>
      </c>
      <c r="AH2236" s="202"/>
      <c r="AI2236" s="1"/>
      <c r="AJ2236" s="217"/>
      <c r="AK2236" s="217"/>
      <c r="AL2236" s="217"/>
      <c r="AM2236" s="217"/>
      <c r="AO2236" s="217"/>
    </row>
    <row r="2237" spans="20:41" x14ac:dyDescent="0.25">
      <c r="T2237" s="200">
        <v>2227</v>
      </c>
      <c r="U2237" s="197">
        <f>IFERROR(INDEX(Sales!$B$6:$F$5005,$T2237,MATCH(U$10,Sales!$B$5:$F$5,0)),"")</f>
        <v>0</v>
      </c>
      <c r="V2237" s="196">
        <f>IFERROR(INDEX(Sales!$B$6:$F$5005,$T2237,MATCH(V$10,Sales!$B$5:$F$5,0)),"")</f>
        <v>0</v>
      </c>
      <c r="W2237" s="196">
        <f>IFERROR(INDEX(Sales!$B$6:$F$5005,$T2237,MATCH(W$10,Sales!$B$5:$F$5,0)),"")</f>
        <v>0</v>
      </c>
      <c r="X2237" s="196">
        <f>IFERROR(INDEX(Sales!$B$6:$F$5005,$T2237,MATCH(X$10,Sales!$B$5:$F$5,0)),"")</f>
        <v>0</v>
      </c>
      <c r="Y2237" s="220">
        <f>IFERROR(INDEX(Sales!$B$6:$F$5005,$T2237,MATCH(Y$10,Sales!$B$5:$F$5,0)),"")</f>
        <v>0</v>
      </c>
      <c r="Z2237" s="201"/>
      <c r="AA2237" s="201"/>
      <c r="AB2237" s="201" t="str">
        <f t="shared" si="210"/>
        <v>No</v>
      </c>
      <c r="AC2237" s="201" t="str">
        <f t="shared" si="211"/>
        <v/>
      </c>
      <c r="AD2237" s="201" t="str">
        <f t="shared" si="209"/>
        <v/>
      </c>
      <c r="AE2237" s="202" t="str">
        <f t="shared" si="212"/>
        <v/>
      </c>
      <c r="AF2237" s="202" t="str">
        <f t="shared" si="213"/>
        <v/>
      </c>
      <c r="AG2237" s="202" t="str">
        <f t="shared" si="214"/>
        <v/>
      </c>
      <c r="AH2237" s="202"/>
      <c r="AI2237" s="1"/>
      <c r="AJ2237" s="217"/>
      <c r="AK2237" s="217"/>
      <c r="AL2237" s="217"/>
      <c r="AM2237" s="217"/>
      <c r="AO2237" s="217"/>
    </row>
    <row r="2238" spans="20:41" x14ac:dyDescent="0.25">
      <c r="T2238" s="200">
        <v>2228</v>
      </c>
      <c r="U2238" s="197">
        <f>IFERROR(INDEX(Sales!$B$6:$F$5005,$T2238,MATCH(U$10,Sales!$B$5:$F$5,0)),"")</f>
        <v>0</v>
      </c>
      <c r="V2238" s="196">
        <f>IFERROR(INDEX(Sales!$B$6:$F$5005,$T2238,MATCH(V$10,Sales!$B$5:$F$5,0)),"")</f>
        <v>0</v>
      </c>
      <c r="W2238" s="196">
        <f>IFERROR(INDEX(Sales!$B$6:$F$5005,$T2238,MATCH(W$10,Sales!$B$5:$F$5,0)),"")</f>
        <v>0</v>
      </c>
      <c r="X2238" s="196">
        <f>IFERROR(INDEX(Sales!$B$6:$F$5005,$T2238,MATCH(X$10,Sales!$B$5:$F$5,0)),"")</f>
        <v>0</v>
      </c>
      <c r="Y2238" s="220">
        <f>IFERROR(INDEX(Sales!$B$6:$F$5005,$T2238,MATCH(Y$10,Sales!$B$5:$F$5,0)),"")</f>
        <v>0</v>
      </c>
      <c r="Z2238" s="201"/>
      <c r="AA2238" s="201"/>
      <c r="AB2238" s="201" t="str">
        <f t="shared" si="210"/>
        <v>No</v>
      </c>
      <c r="AC2238" s="201" t="str">
        <f t="shared" si="211"/>
        <v/>
      </c>
      <c r="AD2238" s="201" t="str">
        <f t="shared" si="209"/>
        <v/>
      </c>
      <c r="AE2238" s="202" t="str">
        <f t="shared" si="212"/>
        <v/>
      </c>
      <c r="AF2238" s="202" t="str">
        <f t="shared" si="213"/>
        <v/>
      </c>
      <c r="AG2238" s="202" t="str">
        <f t="shared" si="214"/>
        <v/>
      </c>
      <c r="AH2238" s="202"/>
      <c r="AI2238" s="1"/>
      <c r="AJ2238" s="217"/>
      <c r="AK2238" s="217"/>
      <c r="AL2238" s="217"/>
      <c r="AM2238" s="217"/>
      <c r="AO2238" s="217"/>
    </row>
    <row r="2239" spans="20:41" x14ac:dyDescent="0.25">
      <c r="T2239" s="200">
        <v>2229</v>
      </c>
      <c r="U2239" s="197">
        <f>IFERROR(INDEX(Sales!$B$6:$F$5005,$T2239,MATCH(U$10,Sales!$B$5:$F$5,0)),"")</f>
        <v>0</v>
      </c>
      <c r="V2239" s="196">
        <f>IFERROR(INDEX(Sales!$B$6:$F$5005,$T2239,MATCH(V$10,Sales!$B$5:$F$5,0)),"")</f>
        <v>0</v>
      </c>
      <c r="W2239" s="196">
        <f>IFERROR(INDEX(Sales!$B$6:$F$5005,$T2239,MATCH(W$10,Sales!$B$5:$F$5,0)),"")</f>
        <v>0</v>
      </c>
      <c r="X2239" s="196">
        <f>IFERROR(INDEX(Sales!$B$6:$F$5005,$T2239,MATCH(X$10,Sales!$B$5:$F$5,0)),"")</f>
        <v>0</v>
      </c>
      <c r="Y2239" s="220">
        <f>IFERROR(INDEX(Sales!$B$6:$F$5005,$T2239,MATCH(Y$10,Sales!$B$5:$F$5,0)),"")</f>
        <v>0</v>
      </c>
      <c r="Z2239" s="201"/>
      <c r="AA2239" s="201"/>
      <c r="AB2239" s="201" t="str">
        <f t="shared" si="210"/>
        <v>No</v>
      </c>
      <c r="AC2239" s="201" t="str">
        <f t="shared" si="211"/>
        <v/>
      </c>
      <c r="AD2239" s="201" t="str">
        <f t="shared" si="209"/>
        <v/>
      </c>
      <c r="AE2239" s="202" t="str">
        <f t="shared" si="212"/>
        <v/>
      </c>
      <c r="AF2239" s="202" t="str">
        <f t="shared" si="213"/>
        <v/>
      </c>
      <c r="AG2239" s="202" t="str">
        <f t="shared" si="214"/>
        <v/>
      </c>
      <c r="AH2239" s="202"/>
      <c r="AI2239" s="1"/>
      <c r="AJ2239" s="217"/>
      <c r="AK2239" s="217"/>
      <c r="AL2239" s="217"/>
      <c r="AM2239" s="217"/>
      <c r="AO2239" s="217"/>
    </row>
    <row r="2240" spans="20:41" x14ac:dyDescent="0.25">
      <c r="T2240" s="200">
        <v>2230</v>
      </c>
      <c r="U2240" s="197">
        <f>IFERROR(INDEX(Sales!$B$6:$F$5005,$T2240,MATCH(U$10,Sales!$B$5:$F$5,0)),"")</f>
        <v>0</v>
      </c>
      <c r="V2240" s="196">
        <f>IFERROR(INDEX(Sales!$B$6:$F$5005,$T2240,MATCH(V$10,Sales!$B$5:$F$5,0)),"")</f>
        <v>0</v>
      </c>
      <c r="W2240" s="196">
        <f>IFERROR(INDEX(Sales!$B$6:$F$5005,$T2240,MATCH(W$10,Sales!$B$5:$F$5,0)),"")</f>
        <v>0</v>
      </c>
      <c r="X2240" s="196">
        <f>IFERROR(INDEX(Sales!$B$6:$F$5005,$T2240,MATCH(X$10,Sales!$B$5:$F$5,0)),"")</f>
        <v>0</v>
      </c>
      <c r="Y2240" s="220">
        <f>IFERROR(INDEX(Sales!$B$6:$F$5005,$T2240,MATCH(Y$10,Sales!$B$5:$F$5,0)),"")</f>
        <v>0</v>
      </c>
      <c r="Z2240" s="201"/>
      <c r="AA2240" s="201"/>
      <c r="AB2240" s="201" t="str">
        <f t="shared" si="210"/>
        <v>No</v>
      </c>
      <c r="AC2240" s="201" t="str">
        <f t="shared" si="211"/>
        <v/>
      </c>
      <c r="AD2240" s="201" t="str">
        <f t="shared" si="209"/>
        <v/>
      </c>
      <c r="AE2240" s="202" t="str">
        <f t="shared" si="212"/>
        <v/>
      </c>
      <c r="AF2240" s="202" t="str">
        <f t="shared" si="213"/>
        <v/>
      </c>
      <c r="AG2240" s="202" t="str">
        <f t="shared" si="214"/>
        <v/>
      </c>
      <c r="AH2240" s="202"/>
      <c r="AI2240" s="1"/>
      <c r="AJ2240" s="217"/>
      <c r="AK2240" s="217"/>
      <c r="AL2240" s="217"/>
      <c r="AM2240" s="217"/>
      <c r="AO2240" s="217"/>
    </row>
    <row r="2241" spans="20:41" x14ac:dyDescent="0.25">
      <c r="T2241" s="200">
        <v>2231</v>
      </c>
      <c r="U2241" s="197">
        <f>IFERROR(INDEX(Sales!$B$6:$F$5005,$T2241,MATCH(U$10,Sales!$B$5:$F$5,0)),"")</f>
        <v>0</v>
      </c>
      <c r="V2241" s="196">
        <f>IFERROR(INDEX(Sales!$B$6:$F$5005,$T2241,MATCH(V$10,Sales!$B$5:$F$5,0)),"")</f>
        <v>0</v>
      </c>
      <c r="W2241" s="196">
        <f>IFERROR(INDEX(Sales!$B$6:$F$5005,$T2241,MATCH(W$10,Sales!$B$5:$F$5,0)),"")</f>
        <v>0</v>
      </c>
      <c r="X2241" s="196">
        <f>IFERROR(INDEX(Sales!$B$6:$F$5005,$T2241,MATCH(X$10,Sales!$B$5:$F$5,0)),"")</f>
        <v>0</v>
      </c>
      <c r="Y2241" s="220">
        <f>IFERROR(INDEX(Sales!$B$6:$F$5005,$T2241,MATCH(Y$10,Sales!$B$5:$F$5,0)),"")</f>
        <v>0</v>
      </c>
      <c r="Z2241" s="201"/>
      <c r="AA2241" s="201"/>
      <c r="AB2241" s="201" t="str">
        <f t="shared" si="210"/>
        <v>No</v>
      </c>
      <c r="AC2241" s="201" t="str">
        <f t="shared" si="211"/>
        <v/>
      </c>
      <c r="AD2241" s="201" t="str">
        <f t="shared" si="209"/>
        <v/>
      </c>
      <c r="AE2241" s="202" t="str">
        <f t="shared" si="212"/>
        <v/>
      </c>
      <c r="AF2241" s="202" t="str">
        <f t="shared" si="213"/>
        <v/>
      </c>
      <c r="AG2241" s="202" t="str">
        <f t="shared" si="214"/>
        <v/>
      </c>
      <c r="AH2241" s="202"/>
      <c r="AI2241" s="1"/>
      <c r="AJ2241" s="217"/>
      <c r="AK2241" s="217"/>
      <c r="AL2241" s="217"/>
      <c r="AM2241" s="217"/>
      <c r="AO2241" s="217"/>
    </row>
    <row r="2242" spans="20:41" x14ac:dyDescent="0.25">
      <c r="T2242" s="200">
        <v>2232</v>
      </c>
      <c r="U2242" s="197">
        <f>IFERROR(INDEX(Sales!$B$6:$F$5005,$T2242,MATCH(U$10,Sales!$B$5:$F$5,0)),"")</f>
        <v>0</v>
      </c>
      <c r="V2242" s="196">
        <f>IFERROR(INDEX(Sales!$B$6:$F$5005,$T2242,MATCH(V$10,Sales!$B$5:$F$5,0)),"")</f>
        <v>0</v>
      </c>
      <c r="W2242" s="196">
        <f>IFERROR(INDEX(Sales!$B$6:$F$5005,$T2242,MATCH(W$10,Sales!$B$5:$F$5,0)),"")</f>
        <v>0</v>
      </c>
      <c r="X2242" s="196">
        <f>IFERROR(INDEX(Sales!$B$6:$F$5005,$T2242,MATCH(X$10,Sales!$B$5:$F$5,0)),"")</f>
        <v>0</v>
      </c>
      <c r="Y2242" s="220">
        <f>IFERROR(INDEX(Sales!$B$6:$F$5005,$T2242,MATCH(Y$10,Sales!$B$5:$F$5,0)),"")</f>
        <v>0</v>
      </c>
      <c r="Z2242" s="201"/>
      <c r="AA2242" s="201"/>
      <c r="AB2242" s="201" t="str">
        <f t="shared" si="210"/>
        <v>No</v>
      </c>
      <c r="AC2242" s="201" t="str">
        <f t="shared" si="211"/>
        <v/>
      </c>
      <c r="AD2242" s="201" t="str">
        <f t="shared" si="209"/>
        <v/>
      </c>
      <c r="AE2242" s="202" t="str">
        <f t="shared" si="212"/>
        <v/>
      </c>
      <c r="AF2242" s="202" t="str">
        <f t="shared" si="213"/>
        <v/>
      </c>
      <c r="AG2242" s="202" t="str">
        <f t="shared" si="214"/>
        <v/>
      </c>
      <c r="AH2242" s="202"/>
      <c r="AI2242" s="1"/>
      <c r="AJ2242" s="217"/>
      <c r="AK2242" s="217"/>
      <c r="AL2242" s="217"/>
      <c r="AM2242" s="217"/>
      <c r="AO2242" s="217"/>
    </row>
    <row r="2243" spans="20:41" x14ac:dyDescent="0.25">
      <c r="T2243" s="200">
        <v>2233</v>
      </c>
      <c r="U2243" s="197">
        <f>IFERROR(INDEX(Sales!$B$6:$F$5005,$T2243,MATCH(U$10,Sales!$B$5:$F$5,0)),"")</f>
        <v>0</v>
      </c>
      <c r="V2243" s="196">
        <f>IFERROR(INDEX(Sales!$B$6:$F$5005,$T2243,MATCH(V$10,Sales!$B$5:$F$5,0)),"")</f>
        <v>0</v>
      </c>
      <c r="W2243" s="196">
        <f>IFERROR(INDEX(Sales!$B$6:$F$5005,$T2243,MATCH(W$10,Sales!$B$5:$F$5,0)),"")</f>
        <v>0</v>
      </c>
      <c r="X2243" s="196">
        <f>IFERROR(INDEX(Sales!$B$6:$F$5005,$T2243,MATCH(X$10,Sales!$B$5:$F$5,0)),"")</f>
        <v>0</v>
      </c>
      <c r="Y2243" s="220">
        <f>IFERROR(INDEX(Sales!$B$6:$F$5005,$T2243,MATCH(Y$10,Sales!$B$5:$F$5,0)),"")</f>
        <v>0</v>
      </c>
      <c r="Z2243" s="201"/>
      <c r="AA2243" s="201"/>
      <c r="AB2243" s="201" t="str">
        <f t="shared" si="210"/>
        <v>No</v>
      </c>
      <c r="AC2243" s="201" t="str">
        <f t="shared" si="211"/>
        <v/>
      </c>
      <c r="AD2243" s="201" t="str">
        <f t="shared" si="209"/>
        <v/>
      </c>
      <c r="AE2243" s="202" t="str">
        <f t="shared" si="212"/>
        <v/>
      </c>
      <c r="AF2243" s="202" t="str">
        <f t="shared" si="213"/>
        <v/>
      </c>
      <c r="AG2243" s="202" t="str">
        <f t="shared" si="214"/>
        <v/>
      </c>
      <c r="AH2243" s="202"/>
      <c r="AI2243" s="1"/>
      <c r="AJ2243" s="217"/>
      <c r="AK2243" s="217"/>
      <c r="AL2243" s="217"/>
      <c r="AM2243" s="217"/>
      <c r="AO2243" s="217"/>
    </row>
    <row r="2244" spans="20:41" x14ac:dyDescent="0.25">
      <c r="T2244" s="200">
        <v>2234</v>
      </c>
      <c r="U2244" s="197">
        <f>IFERROR(INDEX(Sales!$B$6:$F$5005,$T2244,MATCH(U$10,Sales!$B$5:$F$5,0)),"")</f>
        <v>0</v>
      </c>
      <c r="V2244" s="196">
        <f>IFERROR(INDEX(Sales!$B$6:$F$5005,$T2244,MATCH(V$10,Sales!$B$5:$F$5,0)),"")</f>
        <v>0</v>
      </c>
      <c r="W2244" s="196">
        <f>IFERROR(INDEX(Sales!$B$6:$F$5005,$T2244,MATCH(W$10,Sales!$B$5:$F$5,0)),"")</f>
        <v>0</v>
      </c>
      <c r="X2244" s="196">
        <f>IFERROR(INDEX(Sales!$B$6:$F$5005,$T2244,MATCH(X$10,Sales!$B$5:$F$5,0)),"")</f>
        <v>0</v>
      </c>
      <c r="Y2244" s="220">
        <f>IFERROR(INDEX(Sales!$B$6:$F$5005,$T2244,MATCH(Y$10,Sales!$B$5:$F$5,0)),"")</f>
        <v>0</v>
      </c>
      <c r="Z2244" s="201"/>
      <c r="AA2244" s="201"/>
      <c r="AB2244" s="201" t="str">
        <f t="shared" si="210"/>
        <v>No</v>
      </c>
      <c r="AC2244" s="201" t="str">
        <f t="shared" si="211"/>
        <v/>
      </c>
      <c r="AD2244" s="201" t="str">
        <f t="shared" si="209"/>
        <v/>
      </c>
      <c r="AE2244" s="202" t="str">
        <f t="shared" si="212"/>
        <v/>
      </c>
      <c r="AF2244" s="202" t="str">
        <f t="shared" si="213"/>
        <v/>
      </c>
      <c r="AG2244" s="202" t="str">
        <f t="shared" si="214"/>
        <v/>
      </c>
      <c r="AH2244" s="202"/>
      <c r="AI2244" s="1"/>
      <c r="AJ2244" s="217"/>
      <c r="AK2244" s="217"/>
      <c r="AL2244" s="217"/>
      <c r="AM2244" s="217"/>
      <c r="AO2244" s="217"/>
    </row>
    <row r="2245" spans="20:41" x14ac:dyDescent="0.25">
      <c r="T2245" s="200">
        <v>2235</v>
      </c>
      <c r="U2245" s="197">
        <f>IFERROR(INDEX(Sales!$B$6:$F$5005,$T2245,MATCH(U$10,Sales!$B$5:$F$5,0)),"")</f>
        <v>0</v>
      </c>
      <c r="V2245" s="196">
        <f>IFERROR(INDEX(Sales!$B$6:$F$5005,$T2245,MATCH(V$10,Sales!$B$5:$F$5,0)),"")</f>
        <v>0</v>
      </c>
      <c r="W2245" s="196">
        <f>IFERROR(INDEX(Sales!$B$6:$F$5005,$T2245,MATCH(W$10,Sales!$B$5:$F$5,0)),"")</f>
        <v>0</v>
      </c>
      <c r="X2245" s="196">
        <f>IFERROR(INDEX(Sales!$B$6:$F$5005,$T2245,MATCH(X$10,Sales!$B$5:$F$5,0)),"")</f>
        <v>0</v>
      </c>
      <c r="Y2245" s="220">
        <f>IFERROR(INDEX(Sales!$B$6:$F$5005,$T2245,MATCH(Y$10,Sales!$B$5:$F$5,0)),"")</f>
        <v>0</v>
      </c>
      <c r="Z2245" s="201"/>
      <c r="AA2245" s="201"/>
      <c r="AB2245" s="201" t="str">
        <f t="shared" si="210"/>
        <v>No</v>
      </c>
      <c r="AC2245" s="201" t="str">
        <f t="shared" si="211"/>
        <v/>
      </c>
      <c r="AD2245" s="201" t="str">
        <f t="shared" si="209"/>
        <v/>
      </c>
      <c r="AE2245" s="202" t="str">
        <f t="shared" si="212"/>
        <v/>
      </c>
      <c r="AF2245" s="202" t="str">
        <f t="shared" si="213"/>
        <v/>
      </c>
      <c r="AG2245" s="202" t="str">
        <f t="shared" si="214"/>
        <v/>
      </c>
      <c r="AH2245" s="202"/>
      <c r="AI2245" s="1"/>
      <c r="AJ2245" s="217"/>
      <c r="AK2245" s="217"/>
      <c r="AL2245" s="217"/>
      <c r="AM2245" s="217"/>
      <c r="AO2245" s="217"/>
    </row>
    <row r="2246" spans="20:41" x14ac:dyDescent="0.25">
      <c r="T2246" s="200">
        <v>2236</v>
      </c>
      <c r="U2246" s="197">
        <f>IFERROR(INDEX(Sales!$B$6:$F$5005,$T2246,MATCH(U$10,Sales!$B$5:$F$5,0)),"")</f>
        <v>0</v>
      </c>
      <c r="V2246" s="196">
        <f>IFERROR(INDEX(Sales!$B$6:$F$5005,$T2246,MATCH(V$10,Sales!$B$5:$F$5,0)),"")</f>
        <v>0</v>
      </c>
      <c r="W2246" s="196">
        <f>IFERROR(INDEX(Sales!$B$6:$F$5005,$T2246,MATCH(W$10,Sales!$B$5:$F$5,0)),"")</f>
        <v>0</v>
      </c>
      <c r="X2246" s="196">
        <f>IFERROR(INDEX(Sales!$B$6:$F$5005,$T2246,MATCH(X$10,Sales!$B$5:$F$5,0)),"")</f>
        <v>0</v>
      </c>
      <c r="Y2246" s="220">
        <f>IFERROR(INDEX(Sales!$B$6:$F$5005,$T2246,MATCH(Y$10,Sales!$B$5:$F$5,0)),"")</f>
        <v>0</v>
      </c>
      <c r="Z2246" s="201"/>
      <c r="AA2246" s="201"/>
      <c r="AB2246" s="201" t="str">
        <f t="shared" si="210"/>
        <v>No</v>
      </c>
      <c r="AC2246" s="201" t="str">
        <f t="shared" si="211"/>
        <v/>
      </c>
      <c r="AD2246" s="201" t="str">
        <f t="shared" si="209"/>
        <v/>
      </c>
      <c r="AE2246" s="202" t="str">
        <f t="shared" si="212"/>
        <v/>
      </c>
      <c r="AF2246" s="202" t="str">
        <f t="shared" si="213"/>
        <v/>
      </c>
      <c r="AG2246" s="202" t="str">
        <f t="shared" si="214"/>
        <v/>
      </c>
      <c r="AH2246" s="202"/>
      <c r="AI2246" s="1"/>
      <c r="AJ2246" s="217"/>
      <c r="AK2246" s="217"/>
      <c r="AL2246" s="217"/>
      <c r="AM2246" s="217"/>
      <c r="AO2246" s="217"/>
    </row>
    <row r="2247" spans="20:41" x14ac:dyDescent="0.25">
      <c r="T2247" s="200">
        <v>2237</v>
      </c>
      <c r="U2247" s="197">
        <f>IFERROR(INDEX(Sales!$B$6:$F$5005,$T2247,MATCH(U$10,Sales!$B$5:$F$5,0)),"")</f>
        <v>0</v>
      </c>
      <c r="V2247" s="196">
        <f>IFERROR(INDEX(Sales!$B$6:$F$5005,$T2247,MATCH(V$10,Sales!$B$5:$F$5,0)),"")</f>
        <v>0</v>
      </c>
      <c r="W2247" s="196">
        <f>IFERROR(INDEX(Sales!$B$6:$F$5005,$T2247,MATCH(W$10,Sales!$B$5:$F$5,0)),"")</f>
        <v>0</v>
      </c>
      <c r="X2247" s="196">
        <f>IFERROR(INDEX(Sales!$B$6:$F$5005,$T2247,MATCH(X$10,Sales!$B$5:$F$5,0)),"")</f>
        <v>0</v>
      </c>
      <c r="Y2247" s="220">
        <f>IFERROR(INDEX(Sales!$B$6:$F$5005,$T2247,MATCH(Y$10,Sales!$B$5:$F$5,0)),"")</f>
        <v>0</v>
      </c>
      <c r="Z2247" s="201"/>
      <c r="AA2247" s="201"/>
      <c r="AB2247" s="201" t="str">
        <f t="shared" si="210"/>
        <v>No</v>
      </c>
      <c r="AC2247" s="201" t="str">
        <f t="shared" si="211"/>
        <v/>
      </c>
      <c r="AD2247" s="201" t="str">
        <f t="shared" si="209"/>
        <v/>
      </c>
      <c r="AE2247" s="202" t="str">
        <f t="shared" si="212"/>
        <v/>
      </c>
      <c r="AF2247" s="202" t="str">
        <f t="shared" si="213"/>
        <v/>
      </c>
      <c r="AG2247" s="202" t="str">
        <f t="shared" si="214"/>
        <v/>
      </c>
      <c r="AH2247" s="202"/>
      <c r="AI2247" s="1"/>
      <c r="AJ2247" s="217"/>
      <c r="AK2247" s="217"/>
      <c r="AL2247" s="217"/>
      <c r="AM2247" s="217"/>
      <c r="AO2247" s="217"/>
    </row>
    <row r="2248" spans="20:41" x14ac:dyDescent="0.25">
      <c r="T2248" s="200">
        <v>2238</v>
      </c>
      <c r="U2248" s="197">
        <f>IFERROR(INDEX(Sales!$B$6:$F$5005,$T2248,MATCH(U$10,Sales!$B$5:$F$5,0)),"")</f>
        <v>0</v>
      </c>
      <c r="V2248" s="196">
        <f>IFERROR(INDEX(Sales!$B$6:$F$5005,$T2248,MATCH(V$10,Sales!$B$5:$F$5,0)),"")</f>
        <v>0</v>
      </c>
      <c r="W2248" s="196">
        <f>IFERROR(INDEX(Sales!$B$6:$F$5005,$T2248,MATCH(W$10,Sales!$B$5:$F$5,0)),"")</f>
        <v>0</v>
      </c>
      <c r="X2248" s="196">
        <f>IFERROR(INDEX(Sales!$B$6:$F$5005,$T2248,MATCH(X$10,Sales!$B$5:$F$5,0)),"")</f>
        <v>0</v>
      </c>
      <c r="Y2248" s="220">
        <f>IFERROR(INDEX(Sales!$B$6:$F$5005,$T2248,MATCH(Y$10,Sales!$B$5:$F$5,0)),"")</f>
        <v>0</v>
      </c>
      <c r="Z2248" s="201"/>
      <c r="AA2248" s="201"/>
      <c r="AB2248" s="201" t="str">
        <f t="shared" si="210"/>
        <v>No</v>
      </c>
      <c r="AC2248" s="201" t="str">
        <f t="shared" si="211"/>
        <v/>
      </c>
      <c r="AD2248" s="201" t="str">
        <f t="shared" si="209"/>
        <v/>
      </c>
      <c r="AE2248" s="202" t="str">
        <f t="shared" si="212"/>
        <v/>
      </c>
      <c r="AF2248" s="202" t="str">
        <f t="shared" si="213"/>
        <v/>
      </c>
      <c r="AG2248" s="202" t="str">
        <f t="shared" si="214"/>
        <v/>
      </c>
      <c r="AH2248" s="202"/>
      <c r="AI2248" s="1"/>
      <c r="AJ2248" s="217"/>
      <c r="AK2248" s="217"/>
      <c r="AL2248" s="217"/>
      <c r="AM2248" s="217"/>
      <c r="AO2248" s="217"/>
    </row>
    <row r="2249" spans="20:41" x14ac:dyDescent="0.25">
      <c r="T2249" s="200">
        <v>2239</v>
      </c>
      <c r="U2249" s="197">
        <f>IFERROR(INDEX(Sales!$B$6:$F$5005,$T2249,MATCH(U$10,Sales!$B$5:$F$5,0)),"")</f>
        <v>0</v>
      </c>
      <c r="V2249" s="196">
        <f>IFERROR(INDEX(Sales!$B$6:$F$5005,$T2249,MATCH(V$10,Sales!$B$5:$F$5,0)),"")</f>
        <v>0</v>
      </c>
      <c r="W2249" s="196">
        <f>IFERROR(INDEX(Sales!$B$6:$F$5005,$T2249,MATCH(W$10,Sales!$B$5:$F$5,0)),"")</f>
        <v>0</v>
      </c>
      <c r="X2249" s="196">
        <f>IFERROR(INDEX(Sales!$B$6:$F$5005,$T2249,MATCH(X$10,Sales!$B$5:$F$5,0)),"")</f>
        <v>0</v>
      </c>
      <c r="Y2249" s="220">
        <f>IFERROR(INDEX(Sales!$B$6:$F$5005,$T2249,MATCH(Y$10,Sales!$B$5:$F$5,0)),"")</f>
        <v>0</v>
      </c>
      <c r="Z2249" s="201"/>
      <c r="AA2249" s="201"/>
      <c r="AB2249" s="201" t="str">
        <f t="shared" si="210"/>
        <v>No</v>
      </c>
      <c r="AC2249" s="201" t="str">
        <f t="shared" si="211"/>
        <v/>
      </c>
      <c r="AD2249" s="201" t="str">
        <f t="shared" si="209"/>
        <v/>
      </c>
      <c r="AE2249" s="202" t="str">
        <f t="shared" si="212"/>
        <v/>
      </c>
      <c r="AF2249" s="202" t="str">
        <f t="shared" si="213"/>
        <v/>
      </c>
      <c r="AG2249" s="202" t="str">
        <f t="shared" si="214"/>
        <v/>
      </c>
      <c r="AH2249" s="202"/>
      <c r="AI2249" s="1"/>
      <c r="AJ2249" s="217"/>
      <c r="AK2249" s="217"/>
      <c r="AL2249" s="217"/>
      <c r="AM2249" s="217"/>
      <c r="AO2249" s="217"/>
    </row>
    <row r="2250" spans="20:41" x14ac:dyDescent="0.25">
      <c r="T2250" s="200">
        <v>2240</v>
      </c>
      <c r="U2250" s="197">
        <f>IFERROR(INDEX(Sales!$B$6:$F$5005,$T2250,MATCH(U$10,Sales!$B$5:$F$5,0)),"")</f>
        <v>0</v>
      </c>
      <c r="V2250" s="196">
        <f>IFERROR(INDEX(Sales!$B$6:$F$5005,$T2250,MATCH(V$10,Sales!$B$5:$F$5,0)),"")</f>
        <v>0</v>
      </c>
      <c r="W2250" s="196">
        <f>IFERROR(INDEX(Sales!$B$6:$F$5005,$T2250,MATCH(W$10,Sales!$B$5:$F$5,0)),"")</f>
        <v>0</v>
      </c>
      <c r="X2250" s="196">
        <f>IFERROR(INDEX(Sales!$B$6:$F$5005,$T2250,MATCH(X$10,Sales!$B$5:$F$5,0)),"")</f>
        <v>0</v>
      </c>
      <c r="Y2250" s="220">
        <f>IFERROR(INDEX(Sales!$B$6:$F$5005,$T2250,MATCH(Y$10,Sales!$B$5:$F$5,0)),"")</f>
        <v>0</v>
      </c>
      <c r="Z2250" s="201"/>
      <c r="AA2250" s="201"/>
      <c r="AB2250" s="201" t="str">
        <f t="shared" si="210"/>
        <v>No</v>
      </c>
      <c r="AC2250" s="201" t="str">
        <f t="shared" si="211"/>
        <v/>
      </c>
      <c r="AD2250" s="201" t="str">
        <f t="shared" si="209"/>
        <v/>
      </c>
      <c r="AE2250" s="202" t="str">
        <f t="shared" si="212"/>
        <v/>
      </c>
      <c r="AF2250" s="202" t="str">
        <f t="shared" si="213"/>
        <v/>
      </c>
      <c r="AG2250" s="202" t="str">
        <f t="shared" si="214"/>
        <v/>
      </c>
      <c r="AH2250" s="202"/>
      <c r="AI2250" s="1"/>
      <c r="AJ2250" s="217"/>
      <c r="AK2250" s="217"/>
      <c r="AL2250" s="217"/>
      <c r="AM2250" s="217"/>
      <c r="AO2250" s="217"/>
    </row>
    <row r="2251" spans="20:41" x14ac:dyDescent="0.25">
      <c r="T2251" s="200">
        <v>2241</v>
      </c>
      <c r="U2251" s="197">
        <f>IFERROR(INDEX(Sales!$B$6:$F$5005,$T2251,MATCH(U$10,Sales!$B$5:$F$5,0)),"")</f>
        <v>0</v>
      </c>
      <c r="V2251" s="196">
        <f>IFERROR(INDEX(Sales!$B$6:$F$5005,$T2251,MATCH(V$10,Sales!$B$5:$F$5,0)),"")</f>
        <v>0</v>
      </c>
      <c r="W2251" s="196">
        <f>IFERROR(INDEX(Sales!$B$6:$F$5005,$T2251,MATCH(W$10,Sales!$B$5:$F$5,0)),"")</f>
        <v>0</v>
      </c>
      <c r="X2251" s="196">
        <f>IFERROR(INDEX(Sales!$B$6:$F$5005,$T2251,MATCH(X$10,Sales!$B$5:$F$5,0)),"")</f>
        <v>0</v>
      </c>
      <c r="Y2251" s="220">
        <f>IFERROR(INDEX(Sales!$B$6:$F$5005,$T2251,MATCH(Y$10,Sales!$B$5:$F$5,0)),"")</f>
        <v>0</v>
      </c>
      <c r="Z2251" s="201"/>
      <c r="AA2251" s="201"/>
      <c r="AB2251" s="201" t="str">
        <f t="shared" si="210"/>
        <v>No</v>
      </c>
      <c r="AC2251" s="201" t="str">
        <f t="shared" si="211"/>
        <v/>
      </c>
      <c r="AD2251" s="201" t="str">
        <f t="shared" ref="AD2251:AD2314" si="215">IF($AB2251="No","",SUM($AT$10:$BE$10)/$AR$6)</f>
        <v/>
      </c>
      <c r="AE2251" s="202" t="str">
        <f t="shared" si="212"/>
        <v/>
      </c>
      <c r="AF2251" s="202" t="str">
        <f t="shared" si="213"/>
        <v/>
      </c>
      <c r="AG2251" s="202" t="str">
        <f t="shared" si="214"/>
        <v/>
      </c>
      <c r="AH2251" s="202"/>
      <c r="AI2251" s="1"/>
      <c r="AJ2251" s="217"/>
      <c r="AK2251" s="217"/>
      <c r="AL2251" s="217"/>
      <c r="AM2251" s="217"/>
      <c r="AO2251" s="217"/>
    </row>
    <row r="2252" spans="20:41" x14ac:dyDescent="0.25">
      <c r="T2252" s="200">
        <v>2242</v>
      </c>
      <c r="U2252" s="197">
        <f>IFERROR(INDEX(Sales!$B$6:$F$5005,$T2252,MATCH(U$10,Sales!$B$5:$F$5,0)),"")</f>
        <v>0</v>
      </c>
      <c r="V2252" s="196">
        <f>IFERROR(INDEX(Sales!$B$6:$F$5005,$T2252,MATCH(V$10,Sales!$B$5:$F$5,0)),"")</f>
        <v>0</v>
      </c>
      <c r="W2252" s="196">
        <f>IFERROR(INDEX(Sales!$B$6:$F$5005,$T2252,MATCH(W$10,Sales!$B$5:$F$5,0)),"")</f>
        <v>0</v>
      </c>
      <c r="X2252" s="196">
        <f>IFERROR(INDEX(Sales!$B$6:$F$5005,$T2252,MATCH(X$10,Sales!$B$5:$F$5,0)),"")</f>
        <v>0</v>
      </c>
      <c r="Y2252" s="220">
        <f>IFERROR(INDEX(Sales!$B$6:$F$5005,$T2252,MATCH(Y$10,Sales!$B$5:$F$5,0)),"")</f>
        <v>0</v>
      </c>
      <c r="Z2252" s="201"/>
      <c r="AA2252" s="201"/>
      <c r="AB2252" s="201" t="str">
        <f t="shared" ref="AB2252:AB2315" si="216">IF($U2252=0,"No","Yes")</f>
        <v>No</v>
      </c>
      <c r="AC2252" s="201" t="str">
        <f t="shared" ref="AC2252:AC2315" si="217">IFERROR(IF($AB2252="No","",$Y2252),"")</f>
        <v/>
      </c>
      <c r="AD2252" s="201" t="str">
        <f t="shared" si="215"/>
        <v/>
      </c>
      <c r="AE2252" s="202" t="str">
        <f t="shared" ref="AE2252:AE2315" si="218">IFERROR(IF($AB2252="No","",YEAR($U2252)),"")</f>
        <v/>
      </c>
      <c r="AF2252" s="202" t="str">
        <f t="shared" ref="AF2252:AF2315" si="219">IFERROR(IF($AB2252="No","",MONTH($U2252)),"")</f>
        <v/>
      </c>
      <c r="AG2252" s="202" t="str">
        <f t="shared" ref="AG2252:AG2315" si="220">IFERROR(INDEX($AJ$11:$AK$22,MATCH($AF2252,$AJ$11:$AJ$22,0),2),"")</f>
        <v/>
      </c>
      <c r="AH2252" s="202"/>
      <c r="AI2252" s="1"/>
      <c r="AJ2252" s="217"/>
      <c r="AK2252" s="217"/>
      <c r="AL2252" s="217"/>
      <c r="AM2252" s="217"/>
      <c r="AO2252" s="217"/>
    </row>
    <row r="2253" spans="20:41" x14ac:dyDescent="0.25">
      <c r="T2253" s="200">
        <v>2243</v>
      </c>
      <c r="U2253" s="197">
        <f>IFERROR(INDEX(Sales!$B$6:$F$5005,$T2253,MATCH(U$10,Sales!$B$5:$F$5,0)),"")</f>
        <v>0</v>
      </c>
      <c r="V2253" s="196">
        <f>IFERROR(INDEX(Sales!$B$6:$F$5005,$T2253,MATCH(V$10,Sales!$B$5:$F$5,0)),"")</f>
        <v>0</v>
      </c>
      <c r="W2253" s="196">
        <f>IFERROR(INDEX(Sales!$B$6:$F$5005,$T2253,MATCH(W$10,Sales!$B$5:$F$5,0)),"")</f>
        <v>0</v>
      </c>
      <c r="X2253" s="196">
        <f>IFERROR(INDEX(Sales!$B$6:$F$5005,$T2253,MATCH(X$10,Sales!$B$5:$F$5,0)),"")</f>
        <v>0</v>
      </c>
      <c r="Y2253" s="220">
        <f>IFERROR(INDEX(Sales!$B$6:$F$5005,$T2253,MATCH(Y$10,Sales!$B$5:$F$5,0)),"")</f>
        <v>0</v>
      </c>
      <c r="Z2253" s="201"/>
      <c r="AA2253" s="201"/>
      <c r="AB2253" s="201" t="str">
        <f t="shared" si="216"/>
        <v>No</v>
      </c>
      <c r="AC2253" s="201" t="str">
        <f t="shared" si="217"/>
        <v/>
      </c>
      <c r="AD2253" s="201" t="str">
        <f t="shared" si="215"/>
        <v/>
      </c>
      <c r="AE2253" s="202" t="str">
        <f t="shared" si="218"/>
        <v/>
      </c>
      <c r="AF2253" s="202" t="str">
        <f t="shared" si="219"/>
        <v/>
      </c>
      <c r="AG2253" s="202" t="str">
        <f t="shared" si="220"/>
        <v/>
      </c>
      <c r="AH2253" s="202"/>
      <c r="AI2253" s="1"/>
      <c r="AJ2253" s="217"/>
      <c r="AK2253" s="217"/>
      <c r="AL2253" s="217"/>
      <c r="AM2253" s="217"/>
      <c r="AO2253" s="217"/>
    </row>
    <row r="2254" spans="20:41" x14ac:dyDescent="0.25">
      <c r="T2254" s="200">
        <v>2244</v>
      </c>
      <c r="U2254" s="197">
        <f>IFERROR(INDEX(Sales!$B$6:$F$5005,$T2254,MATCH(U$10,Sales!$B$5:$F$5,0)),"")</f>
        <v>0</v>
      </c>
      <c r="V2254" s="196">
        <f>IFERROR(INDEX(Sales!$B$6:$F$5005,$T2254,MATCH(V$10,Sales!$B$5:$F$5,0)),"")</f>
        <v>0</v>
      </c>
      <c r="W2254" s="196">
        <f>IFERROR(INDEX(Sales!$B$6:$F$5005,$T2254,MATCH(W$10,Sales!$B$5:$F$5,0)),"")</f>
        <v>0</v>
      </c>
      <c r="X2254" s="196">
        <f>IFERROR(INDEX(Sales!$B$6:$F$5005,$T2254,MATCH(X$10,Sales!$B$5:$F$5,0)),"")</f>
        <v>0</v>
      </c>
      <c r="Y2254" s="220">
        <f>IFERROR(INDEX(Sales!$B$6:$F$5005,$T2254,MATCH(Y$10,Sales!$B$5:$F$5,0)),"")</f>
        <v>0</v>
      </c>
      <c r="Z2254" s="201"/>
      <c r="AA2254" s="201"/>
      <c r="AB2254" s="201" t="str">
        <f t="shared" si="216"/>
        <v>No</v>
      </c>
      <c r="AC2254" s="201" t="str">
        <f t="shared" si="217"/>
        <v/>
      </c>
      <c r="AD2254" s="201" t="str">
        <f t="shared" si="215"/>
        <v/>
      </c>
      <c r="AE2254" s="202" t="str">
        <f t="shared" si="218"/>
        <v/>
      </c>
      <c r="AF2254" s="202" t="str">
        <f t="shared" si="219"/>
        <v/>
      </c>
      <c r="AG2254" s="202" t="str">
        <f t="shared" si="220"/>
        <v/>
      </c>
      <c r="AH2254" s="202"/>
      <c r="AI2254" s="1"/>
      <c r="AJ2254" s="217"/>
      <c r="AK2254" s="217"/>
      <c r="AL2254" s="217"/>
      <c r="AM2254" s="217"/>
      <c r="AO2254" s="217"/>
    </row>
    <row r="2255" spans="20:41" x14ac:dyDescent="0.25">
      <c r="T2255" s="200">
        <v>2245</v>
      </c>
      <c r="U2255" s="197">
        <f>IFERROR(INDEX(Sales!$B$6:$F$5005,$T2255,MATCH(U$10,Sales!$B$5:$F$5,0)),"")</f>
        <v>0</v>
      </c>
      <c r="V2255" s="196">
        <f>IFERROR(INDEX(Sales!$B$6:$F$5005,$T2255,MATCH(V$10,Sales!$B$5:$F$5,0)),"")</f>
        <v>0</v>
      </c>
      <c r="W2255" s="196">
        <f>IFERROR(INDEX(Sales!$B$6:$F$5005,$T2255,MATCH(W$10,Sales!$B$5:$F$5,0)),"")</f>
        <v>0</v>
      </c>
      <c r="X2255" s="196">
        <f>IFERROR(INDEX(Sales!$B$6:$F$5005,$T2255,MATCH(X$10,Sales!$B$5:$F$5,0)),"")</f>
        <v>0</v>
      </c>
      <c r="Y2255" s="220">
        <f>IFERROR(INDEX(Sales!$B$6:$F$5005,$T2255,MATCH(Y$10,Sales!$B$5:$F$5,0)),"")</f>
        <v>0</v>
      </c>
      <c r="Z2255" s="201"/>
      <c r="AA2255" s="201"/>
      <c r="AB2255" s="201" t="str">
        <f t="shared" si="216"/>
        <v>No</v>
      </c>
      <c r="AC2255" s="201" t="str">
        <f t="shared" si="217"/>
        <v/>
      </c>
      <c r="AD2255" s="201" t="str">
        <f t="shared" si="215"/>
        <v/>
      </c>
      <c r="AE2255" s="202" t="str">
        <f t="shared" si="218"/>
        <v/>
      </c>
      <c r="AF2255" s="202" t="str">
        <f t="shared" si="219"/>
        <v/>
      </c>
      <c r="AG2255" s="202" t="str">
        <f t="shared" si="220"/>
        <v/>
      </c>
      <c r="AH2255" s="202"/>
      <c r="AI2255" s="1"/>
      <c r="AJ2255" s="217"/>
      <c r="AK2255" s="217"/>
      <c r="AL2255" s="217"/>
      <c r="AM2255" s="217"/>
      <c r="AO2255" s="217"/>
    </row>
    <row r="2256" spans="20:41" x14ac:dyDescent="0.25">
      <c r="T2256" s="200">
        <v>2246</v>
      </c>
      <c r="U2256" s="197">
        <f>IFERROR(INDEX(Sales!$B$6:$F$5005,$T2256,MATCH(U$10,Sales!$B$5:$F$5,0)),"")</f>
        <v>0</v>
      </c>
      <c r="V2256" s="196">
        <f>IFERROR(INDEX(Sales!$B$6:$F$5005,$T2256,MATCH(V$10,Sales!$B$5:$F$5,0)),"")</f>
        <v>0</v>
      </c>
      <c r="W2256" s="196">
        <f>IFERROR(INDEX(Sales!$B$6:$F$5005,$T2256,MATCH(W$10,Sales!$B$5:$F$5,0)),"")</f>
        <v>0</v>
      </c>
      <c r="X2256" s="196">
        <f>IFERROR(INDEX(Sales!$B$6:$F$5005,$T2256,MATCH(X$10,Sales!$B$5:$F$5,0)),"")</f>
        <v>0</v>
      </c>
      <c r="Y2256" s="220">
        <f>IFERROR(INDEX(Sales!$B$6:$F$5005,$T2256,MATCH(Y$10,Sales!$B$5:$F$5,0)),"")</f>
        <v>0</v>
      </c>
      <c r="Z2256" s="201"/>
      <c r="AA2256" s="201"/>
      <c r="AB2256" s="201" t="str">
        <f t="shared" si="216"/>
        <v>No</v>
      </c>
      <c r="AC2256" s="201" t="str">
        <f t="shared" si="217"/>
        <v/>
      </c>
      <c r="AD2256" s="201" t="str">
        <f t="shared" si="215"/>
        <v/>
      </c>
      <c r="AE2256" s="202" t="str">
        <f t="shared" si="218"/>
        <v/>
      </c>
      <c r="AF2256" s="202" t="str">
        <f t="shared" si="219"/>
        <v/>
      </c>
      <c r="AG2256" s="202" t="str">
        <f t="shared" si="220"/>
        <v/>
      </c>
      <c r="AH2256" s="202"/>
      <c r="AI2256" s="1"/>
      <c r="AJ2256" s="217"/>
      <c r="AK2256" s="217"/>
      <c r="AL2256" s="217"/>
      <c r="AM2256" s="217"/>
      <c r="AO2256" s="217"/>
    </row>
    <row r="2257" spans="20:41" x14ac:dyDescent="0.25">
      <c r="T2257" s="200">
        <v>2247</v>
      </c>
      <c r="U2257" s="197">
        <f>IFERROR(INDEX(Sales!$B$6:$F$5005,$T2257,MATCH(U$10,Sales!$B$5:$F$5,0)),"")</f>
        <v>0</v>
      </c>
      <c r="V2257" s="196">
        <f>IFERROR(INDEX(Sales!$B$6:$F$5005,$T2257,MATCH(V$10,Sales!$B$5:$F$5,0)),"")</f>
        <v>0</v>
      </c>
      <c r="W2257" s="196">
        <f>IFERROR(INDEX(Sales!$B$6:$F$5005,$T2257,MATCH(W$10,Sales!$B$5:$F$5,0)),"")</f>
        <v>0</v>
      </c>
      <c r="X2257" s="196">
        <f>IFERROR(INDEX(Sales!$B$6:$F$5005,$T2257,MATCH(X$10,Sales!$B$5:$F$5,0)),"")</f>
        <v>0</v>
      </c>
      <c r="Y2257" s="220">
        <f>IFERROR(INDEX(Sales!$B$6:$F$5005,$T2257,MATCH(Y$10,Sales!$B$5:$F$5,0)),"")</f>
        <v>0</v>
      </c>
      <c r="Z2257" s="201"/>
      <c r="AA2257" s="201"/>
      <c r="AB2257" s="201" t="str">
        <f t="shared" si="216"/>
        <v>No</v>
      </c>
      <c r="AC2257" s="201" t="str">
        <f t="shared" si="217"/>
        <v/>
      </c>
      <c r="AD2257" s="201" t="str">
        <f t="shared" si="215"/>
        <v/>
      </c>
      <c r="AE2257" s="202" t="str">
        <f t="shared" si="218"/>
        <v/>
      </c>
      <c r="AF2257" s="202" t="str">
        <f t="shared" si="219"/>
        <v/>
      </c>
      <c r="AG2257" s="202" t="str">
        <f t="shared" si="220"/>
        <v/>
      </c>
      <c r="AH2257" s="202"/>
      <c r="AI2257" s="1"/>
      <c r="AJ2257" s="217"/>
      <c r="AK2257" s="217"/>
      <c r="AL2257" s="217"/>
      <c r="AM2257" s="217"/>
      <c r="AO2257" s="217"/>
    </row>
    <row r="2258" spans="20:41" x14ac:dyDescent="0.25">
      <c r="T2258" s="200">
        <v>2248</v>
      </c>
      <c r="U2258" s="197">
        <f>IFERROR(INDEX(Sales!$B$6:$F$5005,$T2258,MATCH(U$10,Sales!$B$5:$F$5,0)),"")</f>
        <v>0</v>
      </c>
      <c r="V2258" s="196">
        <f>IFERROR(INDEX(Sales!$B$6:$F$5005,$T2258,MATCH(V$10,Sales!$B$5:$F$5,0)),"")</f>
        <v>0</v>
      </c>
      <c r="W2258" s="196">
        <f>IFERROR(INDEX(Sales!$B$6:$F$5005,$T2258,MATCH(W$10,Sales!$B$5:$F$5,0)),"")</f>
        <v>0</v>
      </c>
      <c r="X2258" s="196">
        <f>IFERROR(INDEX(Sales!$B$6:$F$5005,$T2258,MATCH(X$10,Sales!$B$5:$F$5,0)),"")</f>
        <v>0</v>
      </c>
      <c r="Y2258" s="220">
        <f>IFERROR(INDEX(Sales!$B$6:$F$5005,$T2258,MATCH(Y$10,Sales!$B$5:$F$5,0)),"")</f>
        <v>0</v>
      </c>
      <c r="Z2258" s="201"/>
      <c r="AA2258" s="201"/>
      <c r="AB2258" s="201" t="str">
        <f t="shared" si="216"/>
        <v>No</v>
      </c>
      <c r="AC2258" s="201" t="str">
        <f t="shared" si="217"/>
        <v/>
      </c>
      <c r="AD2258" s="201" t="str">
        <f t="shared" si="215"/>
        <v/>
      </c>
      <c r="AE2258" s="202" t="str">
        <f t="shared" si="218"/>
        <v/>
      </c>
      <c r="AF2258" s="202" t="str">
        <f t="shared" si="219"/>
        <v/>
      </c>
      <c r="AG2258" s="202" t="str">
        <f t="shared" si="220"/>
        <v/>
      </c>
      <c r="AH2258" s="202"/>
      <c r="AI2258" s="1"/>
      <c r="AJ2258" s="217"/>
      <c r="AK2258" s="217"/>
      <c r="AL2258" s="217"/>
      <c r="AM2258" s="217"/>
      <c r="AO2258" s="217"/>
    </row>
    <row r="2259" spans="20:41" x14ac:dyDescent="0.25">
      <c r="T2259" s="200">
        <v>2249</v>
      </c>
      <c r="U2259" s="197">
        <f>IFERROR(INDEX(Sales!$B$6:$F$5005,$T2259,MATCH(U$10,Sales!$B$5:$F$5,0)),"")</f>
        <v>0</v>
      </c>
      <c r="V2259" s="196">
        <f>IFERROR(INDEX(Sales!$B$6:$F$5005,$T2259,MATCH(V$10,Sales!$B$5:$F$5,0)),"")</f>
        <v>0</v>
      </c>
      <c r="W2259" s="196">
        <f>IFERROR(INDEX(Sales!$B$6:$F$5005,$T2259,MATCH(W$10,Sales!$B$5:$F$5,0)),"")</f>
        <v>0</v>
      </c>
      <c r="X2259" s="196">
        <f>IFERROR(INDEX(Sales!$B$6:$F$5005,$T2259,MATCH(X$10,Sales!$B$5:$F$5,0)),"")</f>
        <v>0</v>
      </c>
      <c r="Y2259" s="220">
        <f>IFERROR(INDEX(Sales!$B$6:$F$5005,$T2259,MATCH(Y$10,Sales!$B$5:$F$5,0)),"")</f>
        <v>0</v>
      </c>
      <c r="Z2259" s="201"/>
      <c r="AA2259" s="201"/>
      <c r="AB2259" s="201" t="str">
        <f t="shared" si="216"/>
        <v>No</v>
      </c>
      <c r="AC2259" s="201" t="str">
        <f t="shared" si="217"/>
        <v/>
      </c>
      <c r="AD2259" s="201" t="str">
        <f t="shared" si="215"/>
        <v/>
      </c>
      <c r="AE2259" s="202" t="str">
        <f t="shared" si="218"/>
        <v/>
      </c>
      <c r="AF2259" s="202" t="str">
        <f t="shared" si="219"/>
        <v/>
      </c>
      <c r="AG2259" s="202" t="str">
        <f t="shared" si="220"/>
        <v/>
      </c>
      <c r="AH2259" s="202"/>
      <c r="AI2259" s="1"/>
      <c r="AJ2259" s="217"/>
      <c r="AK2259" s="217"/>
      <c r="AL2259" s="217"/>
      <c r="AM2259" s="217"/>
      <c r="AO2259" s="217"/>
    </row>
    <row r="2260" spans="20:41" x14ac:dyDescent="0.25">
      <c r="T2260" s="200">
        <v>2250</v>
      </c>
      <c r="U2260" s="197">
        <f>IFERROR(INDEX(Sales!$B$6:$F$5005,$T2260,MATCH(U$10,Sales!$B$5:$F$5,0)),"")</f>
        <v>0</v>
      </c>
      <c r="V2260" s="196">
        <f>IFERROR(INDEX(Sales!$B$6:$F$5005,$T2260,MATCH(V$10,Sales!$B$5:$F$5,0)),"")</f>
        <v>0</v>
      </c>
      <c r="W2260" s="196">
        <f>IFERROR(INDEX(Sales!$B$6:$F$5005,$T2260,MATCH(W$10,Sales!$B$5:$F$5,0)),"")</f>
        <v>0</v>
      </c>
      <c r="X2260" s="196">
        <f>IFERROR(INDEX(Sales!$B$6:$F$5005,$T2260,MATCH(X$10,Sales!$B$5:$F$5,0)),"")</f>
        <v>0</v>
      </c>
      <c r="Y2260" s="220">
        <f>IFERROR(INDEX(Sales!$B$6:$F$5005,$T2260,MATCH(Y$10,Sales!$B$5:$F$5,0)),"")</f>
        <v>0</v>
      </c>
      <c r="Z2260" s="201"/>
      <c r="AA2260" s="201"/>
      <c r="AB2260" s="201" t="str">
        <f t="shared" si="216"/>
        <v>No</v>
      </c>
      <c r="AC2260" s="201" t="str">
        <f t="shared" si="217"/>
        <v/>
      </c>
      <c r="AD2260" s="201" t="str">
        <f t="shared" si="215"/>
        <v/>
      </c>
      <c r="AE2260" s="202" t="str">
        <f t="shared" si="218"/>
        <v/>
      </c>
      <c r="AF2260" s="202" t="str">
        <f t="shared" si="219"/>
        <v/>
      </c>
      <c r="AG2260" s="202" t="str">
        <f t="shared" si="220"/>
        <v/>
      </c>
      <c r="AH2260" s="202"/>
      <c r="AI2260" s="1"/>
      <c r="AJ2260" s="217"/>
      <c r="AK2260" s="217"/>
      <c r="AL2260" s="217"/>
      <c r="AM2260" s="217"/>
      <c r="AO2260" s="217"/>
    </row>
    <row r="2261" spans="20:41" x14ac:dyDescent="0.25">
      <c r="T2261" s="200">
        <v>2251</v>
      </c>
      <c r="U2261" s="197">
        <f>IFERROR(INDEX(Sales!$B$6:$F$5005,$T2261,MATCH(U$10,Sales!$B$5:$F$5,0)),"")</f>
        <v>0</v>
      </c>
      <c r="V2261" s="196">
        <f>IFERROR(INDEX(Sales!$B$6:$F$5005,$T2261,MATCH(V$10,Sales!$B$5:$F$5,0)),"")</f>
        <v>0</v>
      </c>
      <c r="W2261" s="196">
        <f>IFERROR(INDEX(Sales!$B$6:$F$5005,$T2261,MATCH(W$10,Sales!$B$5:$F$5,0)),"")</f>
        <v>0</v>
      </c>
      <c r="X2261" s="196">
        <f>IFERROR(INDEX(Sales!$B$6:$F$5005,$T2261,MATCH(X$10,Sales!$B$5:$F$5,0)),"")</f>
        <v>0</v>
      </c>
      <c r="Y2261" s="220">
        <f>IFERROR(INDEX(Sales!$B$6:$F$5005,$T2261,MATCH(Y$10,Sales!$B$5:$F$5,0)),"")</f>
        <v>0</v>
      </c>
      <c r="Z2261" s="201"/>
      <c r="AA2261" s="201"/>
      <c r="AB2261" s="201" t="str">
        <f t="shared" si="216"/>
        <v>No</v>
      </c>
      <c r="AC2261" s="201" t="str">
        <f t="shared" si="217"/>
        <v/>
      </c>
      <c r="AD2261" s="201" t="str">
        <f t="shared" si="215"/>
        <v/>
      </c>
      <c r="AE2261" s="202" t="str">
        <f t="shared" si="218"/>
        <v/>
      </c>
      <c r="AF2261" s="202" t="str">
        <f t="shared" si="219"/>
        <v/>
      </c>
      <c r="AG2261" s="202" t="str">
        <f t="shared" si="220"/>
        <v/>
      </c>
      <c r="AH2261" s="202"/>
      <c r="AI2261" s="1"/>
      <c r="AJ2261" s="217"/>
      <c r="AK2261" s="217"/>
      <c r="AL2261" s="217"/>
      <c r="AM2261" s="217"/>
      <c r="AO2261" s="217"/>
    </row>
    <row r="2262" spans="20:41" x14ac:dyDescent="0.25">
      <c r="T2262" s="200">
        <v>2252</v>
      </c>
      <c r="U2262" s="197">
        <f>IFERROR(INDEX(Sales!$B$6:$F$5005,$T2262,MATCH(U$10,Sales!$B$5:$F$5,0)),"")</f>
        <v>0</v>
      </c>
      <c r="V2262" s="196">
        <f>IFERROR(INDEX(Sales!$B$6:$F$5005,$T2262,MATCH(V$10,Sales!$B$5:$F$5,0)),"")</f>
        <v>0</v>
      </c>
      <c r="W2262" s="196">
        <f>IFERROR(INDEX(Sales!$B$6:$F$5005,$T2262,MATCH(W$10,Sales!$B$5:$F$5,0)),"")</f>
        <v>0</v>
      </c>
      <c r="X2262" s="196">
        <f>IFERROR(INDEX(Sales!$B$6:$F$5005,$T2262,MATCH(X$10,Sales!$B$5:$F$5,0)),"")</f>
        <v>0</v>
      </c>
      <c r="Y2262" s="220">
        <f>IFERROR(INDEX(Sales!$B$6:$F$5005,$T2262,MATCH(Y$10,Sales!$B$5:$F$5,0)),"")</f>
        <v>0</v>
      </c>
      <c r="Z2262" s="201"/>
      <c r="AA2262" s="201"/>
      <c r="AB2262" s="201" t="str">
        <f t="shared" si="216"/>
        <v>No</v>
      </c>
      <c r="AC2262" s="201" t="str">
        <f t="shared" si="217"/>
        <v/>
      </c>
      <c r="AD2262" s="201" t="str">
        <f t="shared" si="215"/>
        <v/>
      </c>
      <c r="AE2262" s="202" t="str">
        <f t="shared" si="218"/>
        <v/>
      </c>
      <c r="AF2262" s="202" t="str">
        <f t="shared" si="219"/>
        <v/>
      </c>
      <c r="AG2262" s="202" t="str">
        <f t="shared" si="220"/>
        <v/>
      </c>
      <c r="AH2262" s="202"/>
      <c r="AI2262" s="1"/>
      <c r="AJ2262" s="217"/>
      <c r="AK2262" s="217"/>
      <c r="AL2262" s="217"/>
      <c r="AM2262" s="217"/>
      <c r="AO2262" s="217"/>
    </row>
    <row r="2263" spans="20:41" x14ac:dyDescent="0.25">
      <c r="T2263" s="200">
        <v>2253</v>
      </c>
      <c r="U2263" s="197">
        <f>IFERROR(INDEX(Sales!$B$6:$F$5005,$T2263,MATCH(U$10,Sales!$B$5:$F$5,0)),"")</f>
        <v>0</v>
      </c>
      <c r="V2263" s="196">
        <f>IFERROR(INDEX(Sales!$B$6:$F$5005,$T2263,MATCH(V$10,Sales!$B$5:$F$5,0)),"")</f>
        <v>0</v>
      </c>
      <c r="W2263" s="196">
        <f>IFERROR(INDEX(Sales!$B$6:$F$5005,$T2263,MATCH(W$10,Sales!$B$5:$F$5,0)),"")</f>
        <v>0</v>
      </c>
      <c r="X2263" s="196">
        <f>IFERROR(INDEX(Sales!$B$6:$F$5005,$T2263,MATCH(X$10,Sales!$B$5:$F$5,0)),"")</f>
        <v>0</v>
      </c>
      <c r="Y2263" s="220">
        <f>IFERROR(INDEX(Sales!$B$6:$F$5005,$T2263,MATCH(Y$10,Sales!$B$5:$F$5,0)),"")</f>
        <v>0</v>
      </c>
      <c r="Z2263" s="201"/>
      <c r="AA2263" s="201"/>
      <c r="AB2263" s="201" t="str">
        <f t="shared" si="216"/>
        <v>No</v>
      </c>
      <c r="AC2263" s="201" t="str">
        <f t="shared" si="217"/>
        <v/>
      </c>
      <c r="AD2263" s="201" t="str">
        <f t="shared" si="215"/>
        <v/>
      </c>
      <c r="AE2263" s="202" t="str">
        <f t="shared" si="218"/>
        <v/>
      </c>
      <c r="AF2263" s="202" t="str">
        <f t="shared" si="219"/>
        <v/>
      </c>
      <c r="AG2263" s="202" t="str">
        <f t="shared" si="220"/>
        <v/>
      </c>
      <c r="AH2263" s="202"/>
      <c r="AI2263" s="1"/>
      <c r="AJ2263" s="217"/>
      <c r="AK2263" s="217"/>
      <c r="AL2263" s="217"/>
      <c r="AM2263" s="217"/>
      <c r="AO2263" s="217"/>
    </row>
    <row r="2264" spans="20:41" x14ac:dyDescent="0.25">
      <c r="T2264" s="200">
        <v>2254</v>
      </c>
      <c r="U2264" s="197">
        <f>IFERROR(INDEX(Sales!$B$6:$F$5005,$T2264,MATCH(U$10,Sales!$B$5:$F$5,0)),"")</f>
        <v>0</v>
      </c>
      <c r="V2264" s="196">
        <f>IFERROR(INDEX(Sales!$B$6:$F$5005,$T2264,MATCH(V$10,Sales!$B$5:$F$5,0)),"")</f>
        <v>0</v>
      </c>
      <c r="W2264" s="196">
        <f>IFERROR(INDEX(Sales!$B$6:$F$5005,$T2264,MATCH(W$10,Sales!$B$5:$F$5,0)),"")</f>
        <v>0</v>
      </c>
      <c r="X2264" s="196">
        <f>IFERROR(INDEX(Sales!$B$6:$F$5005,$T2264,MATCH(X$10,Sales!$B$5:$F$5,0)),"")</f>
        <v>0</v>
      </c>
      <c r="Y2264" s="220">
        <f>IFERROR(INDEX(Sales!$B$6:$F$5005,$T2264,MATCH(Y$10,Sales!$B$5:$F$5,0)),"")</f>
        <v>0</v>
      </c>
      <c r="Z2264" s="201"/>
      <c r="AA2264" s="201"/>
      <c r="AB2264" s="201" t="str">
        <f t="shared" si="216"/>
        <v>No</v>
      </c>
      <c r="AC2264" s="201" t="str">
        <f t="shared" si="217"/>
        <v/>
      </c>
      <c r="AD2264" s="201" t="str">
        <f t="shared" si="215"/>
        <v/>
      </c>
      <c r="AE2264" s="202" t="str">
        <f t="shared" si="218"/>
        <v/>
      </c>
      <c r="AF2264" s="202" t="str">
        <f t="shared" si="219"/>
        <v/>
      </c>
      <c r="AG2264" s="202" t="str">
        <f t="shared" si="220"/>
        <v/>
      </c>
      <c r="AH2264" s="202"/>
      <c r="AI2264" s="1"/>
      <c r="AJ2264" s="217"/>
      <c r="AK2264" s="217"/>
      <c r="AL2264" s="217"/>
      <c r="AM2264" s="217"/>
      <c r="AO2264" s="217"/>
    </row>
    <row r="2265" spans="20:41" x14ac:dyDescent="0.25">
      <c r="T2265" s="200">
        <v>2255</v>
      </c>
      <c r="U2265" s="197">
        <f>IFERROR(INDEX(Sales!$B$6:$F$5005,$T2265,MATCH(U$10,Sales!$B$5:$F$5,0)),"")</f>
        <v>0</v>
      </c>
      <c r="V2265" s="196">
        <f>IFERROR(INDEX(Sales!$B$6:$F$5005,$T2265,MATCH(V$10,Sales!$B$5:$F$5,0)),"")</f>
        <v>0</v>
      </c>
      <c r="W2265" s="196">
        <f>IFERROR(INDEX(Sales!$B$6:$F$5005,$T2265,MATCH(W$10,Sales!$B$5:$F$5,0)),"")</f>
        <v>0</v>
      </c>
      <c r="X2265" s="196">
        <f>IFERROR(INDEX(Sales!$B$6:$F$5005,$T2265,MATCH(X$10,Sales!$B$5:$F$5,0)),"")</f>
        <v>0</v>
      </c>
      <c r="Y2265" s="220">
        <f>IFERROR(INDEX(Sales!$B$6:$F$5005,$T2265,MATCH(Y$10,Sales!$B$5:$F$5,0)),"")</f>
        <v>0</v>
      </c>
      <c r="Z2265" s="201"/>
      <c r="AA2265" s="201"/>
      <c r="AB2265" s="201" t="str">
        <f t="shared" si="216"/>
        <v>No</v>
      </c>
      <c r="AC2265" s="201" t="str">
        <f t="shared" si="217"/>
        <v/>
      </c>
      <c r="AD2265" s="201" t="str">
        <f t="shared" si="215"/>
        <v/>
      </c>
      <c r="AE2265" s="202" t="str">
        <f t="shared" si="218"/>
        <v/>
      </c>
      <c r="AF2265" s="202" t="str">
        <f t="shared" si="219"/>
        <v/>
      </c>
      <c r="AG2265" s="202" t="str">
        <f t="shared" si="220"/>
        <v/>
      </c>
      <c r="AH2265" s="202"/>
      <c r="AI2265" s="1"/>
      <c r="AJ2265" s="217"/>
      <c r="AK2265" s="217"/>
      <c r="AL2265" s="217"/>
      <c r="AM2265" s="217"/>
      <c r="AO2265" s="217"/>
    </row>
    <row r="2266" spans="20:41" x14ac:dyDescent="0.25">
      <c r="T2266" s="200">
        <v>2256</v>
      </c>
      <c r="U2266" s="197">
        <f>IFERROR(INDEX(Sales!$B$6:$F$5005,$T2266,MATCH(U$10,Sales!$B$5:$F$5,0)),"")</f>
        <v>0</v>
      </c>
      <c r="V2266" s="196">
        <f>IFERROR(INDEX(Sales!$B$6:$F$5005,$T2266,MATCH(V$10,Sales!$B$5:$F$5,0)),"")</f>
        <v>0</v>
      </c>
      <c r="W2266" s="196">
        <f>IFERROR(INDEX(Sales!$B$6:$F$5005,$T2266,MATCH(W$10,Sales!$B$5:$F$5,0)),"")</f>
        <v>0</v>
      </c>
      <c r="X2266" s="196">
        <f>IFERROR(INDEX(Sales!$B$6:$F$5005,$T2266,MATCH(X$10,Sales!$B$5:$F$5,0)),"")</f>
        <v>0</v>
      </c>
      <c r="Y2266" s="220">
        <f>IFERROR(INDEX(Sales!$B$6:$F$5005,$T2266,MATCH(Y$10,Sales!$B$5:$F$5,0)),"")</f>
        <v>0</v>
      </c>
      <c r="Z2266" s="201"/>
      <c r="AA2266" s="201"/>
      <c r="AB2266" s="201" t="str">
        <f t="shared" si="216"/>
        <v>No</v>
      </c>
      <c r="AC2266" s="201" t="str">
        <f t="shared" si="217"/>
        <v/>
      </c>
      <c r="AD2266" s="201" t="str">
        <f t="shared" si="215"/>
        <v/>
      </c>
      <c r="AE2266" s="202" t="str">
        <f t="shared" si="218"/>
        <v/>
      </c>
      <c r="AF2266" s="202" t="str">
        <f t="shared" si="219"/>
        <v/>
      </c>
      <c r="AG2266" s="202" t="str">
        <f t="shared" si="220"/>
        <v/>
      </c>
      <c r="AH2266" s="202"/>
      <c r="AI2266" s="1"/>
      <c r="AJ2266" s="217"/>
      <c r="AK2266" s="217"/>
      <c r="AL2266" s="217"/>
      <c r="AM2266" s="217"/>
      <c r="AO2266" s="217"/>
    </row>
    <row r="2267" spans="20:41" x14ac:dyDescent="0.25">
      <c r="T2267" s="200">
        <v>2257</v>
      </c>
      <c r="U2267" s="197">
        <f>IFERROR(INDEX(Sales!$B$6:$F$5005,$T2267,MATCH(U$10,Sales!$B$5:$F$5,0)),"")</f>
        <v>0</v>
      </c>
      <c r="V2267" s="196">
        <f>IFERROR(INDEX(Sales!$B$6:$F$5005,$T2267,MATCH(V$10,Sales!$B$5:$F$5,0)),"")</f>
        <v>0</v>
      </c>
      <c r="W2267" s="196">
        <f>IFERROR(INDEX(Sales!$B$6:$F$5005,$T2267,MATCH(W$10,Sales!$B$5:$F$5,0)),"")</f>
        <v>0</v>
      </c>
      <c r="X2267" s="196">
        <f>IFERROR(INDEX(Sales!$B$6:$F$5005,$T2267,MATCH(X$10,Sales!$B$5:$F$5,0)),"")</f>
        <v>0</v>
      </c>
      <c r="Y2267" s="220">
        <f>IFERROR(INDEX(Sales!$B$6:$F$5005,$T2267,MATCH(Y$10,Sales!$B$5:$F$5,0)),"")</f>
        <v>0</v>
      </c>
      <c r="Z2267" s="201"/>
      <c r="AA2267" s="201"/>
      <c r="AB2267" s="201" t="str">
        <f t="shared" si="216"/>
        <v>No</v>
      </c>
      <c r="AC2267" s="201" t="str">
        <f t="shared" si="217"/>
        <v/>
      </c>
      <c r="AD2267" s="201" t="str">
        <f t="shared" si="215"/>
        <v/>
      </c>
      <c r="AE2267" s="202" t="str">
        <f t="shared" si="218"/>
        <v/>
      </c>
      <c r="AF2267" s="202" t="str">
        <f t="shared" si="219"/>
        <v/>
      </c>
      <c r="AG2267" s="202" t="str">
        <f t="shared" si="220"/>
        <v/>
      </c>
      <c r="AH2267" s="202"/>
      <c r="AI2267" s="1"/>
      <c r="AJ2267" s="217"/>
      <c r="AK2267" s="217"/>
      <c r="AL2267" s="217"/>
      <c r="AM2267" s="217"/>
      <c r="AO2267" s="217"/>
    </row>
    <row r="2268" spans="20:41" x14ac:dyDescent="0.25">
      <c r="T2268" s="200">
        <v>2258</v>
      </c>
      <c r="U2268" s="197">
        <f>IFERROR(INDEX(Sales!$B$6:$F$5005,$T2268,MATCH(U$10,Sales!$B$5:$F$5,0)),"")</f>
        <v>0</v>
      </c>
      <c r="V2268" s="196">
        <f>IFERROR(INDEX(Sales!$B$6:$F$5005,$T2268,MATCH(V$10,Sales!$B$5:$F$5,0)),"")</f>
        <v>0</v>
      </c>
      <c r="W2268" s="196">
        <f>IFERROR(INDEX(Sales!$B$6:$F$5005,$T2268,MATCH(W$10,Sales!$B$5:$F$5,0)),"")</f>
        <v>0</v>
      </c>
      <c r="X2268" s="196">
        <f>IFERROR(INDEX(Sales!$B$6:$F$5005,$T2268,MATCH(X$10,Sales!$B$5:$F$5,0)),"")</f>
        <v>0</v>
      </c>
      <c r="Y2268" s="220">
        <f>IFERROR(INDEX(Sales!$B$6:$F$5005,$T2268,MATCH(Y$10,Sales!$B$5:$F$5,0)),"")</f>
        <v>0</v>
      </c>
      <c r="Z2268" s="201"/>
      <c r="AA2268" s="201"/>
      <c r="AB2268" s="201" t="str">
        <f t="shared" si="216"/>
        <v>No</v>
      </c>
      <c r="AC2268" s="201" t="str">
        <f t="shared" si="217"/>
        <v/>
      </c>
      <c r="AD2268" s="201" t="str">
        <f t="shared" si="215"/>
        <v/>
      </c>
      <c r="AE2268" s="202" t="str">
        <f t="shared" si="218"/>
        <v/>
      </c>
      <c r="AF2268" s="202" t="str">
        <f t="shared" si="219"/>
        <v/>
      </c>
      <c r="AG2268" s="202" t="str">
        <f t="shared" si="220"/>
        <v/>
      </c>
      <c r="AH2268" s="202"/>
      <c r="AI2268" s="1"/>
      <c r="AJ2268" s="217"/>
      <c r="AK2268" s="217"/>
      <c r="AL2268" s="217"/>
      <c r="AM2268" s="217"/>
      <c r="AO2268" s="217"/>
    </row>
    <row r="2269" spans="20:41" x14ac:dyDescent="0.25">
      <c r="T2269" s="200">
        <v>2259</v>
      </c>
      <c r="U2269" s="197">
        <f>IFERROR(INDEX(Sales!$B$6:$F$5005,$T2269,MATCH(U$10,Sales!$B$5:$F$5,0)),"")</f>
        <v>0</v>
      </c>
      <c r="V2269" s="196">
        <f>IFERROR(INDEX(Sales!$B$6:$F$5005,$T2269,MATCH(V$10,Sales!$B$5:$F$5,0)),"")</f>
        <v>0</v>
      </c>
      <c r="W2269" s="196">
        <f>IFERROR(INDEX(Sales!$B$6:$F$5005,$T2269,MATCH(W$10,Sales!$B$5:$F$5,0)),"")</f>
        <v>0</v>
      </c>
      <c r="X2269" s="196">
        <f>IFERROR(INDEX(Sales!$B$6:$F$5005,$T2269,MATCH(X$10,Sales!$B$5:$F$5,0)),"")</f>
        <v>0</v>
      </c>
      <c r="Y2269" s="220">
        <f>IFERROR(INDEX(Sales!$B$6:$F$5005,$T2269,MATCH(Y$10,Sales!$B$5:$F$5,0)),"")</f>
        <v>0</v>
      </c>
      <c r="Z2269" s="201"/>
      <c r="AA2269" s="201"/>
      <c r="AB2269" s="201" t="str">
        <f t="shared" si="216"/>
        <v>No</v>
      </c>
      <c r="AC2269" s="201" t="str">
        <f t="shared" si="217"/>
        <v/>
      </c>
      <c r="AD2269" s="201" t="str">
        <f t="shared" si="215"/>
        <v/>
      </c>
      <c r="AE2269" s="202" t="str">
        <f t="shared" si="218"/>
        <v/>
      </c>
      <c r="AF2269" s="202" t="str">
        <f t="shared" si="219"/>
        <v/>
      </c>
      <c r="AG2269" s="202" t="str">
        <f t="shared" si="220"/>
        <v/>
      </c>
      <c r="AH2269" s="202"/>
      <c r="AI2269" s="1"/>
      <c r="AJ2269" s="217"/>
      <c r="AK2269" s="217"/>
      <c r="AL2269" s="217"/>
      <c r="AM2269" s="217"/>
      <c r="AO2269" s="217"/>
    </row>
    <row r="2270" spans="20:41" x14ac:dyDescent="0.25">
      <c r="T2270" s="200">
        <v>2260</v>
      </c>
      <c r="U2270" s="197">
        <f>IFERROR(INDEX(Sales!$B$6:$F$5005,$T2270,MATCH(U$10,Sales!$B$5:$F$5,0)),"")</f>
        <v>0</v>
      </c>
      <c r="V2270" s="196">
        <f>IFERROR(INDEX(Sales!$B$6:$F$5005,$T2270,MATCH(V$10,Sales!$B$5:$F$5,0)),"")</f>
        <v>0</v>
      </c>
      <c r="W2270" s="196">
        <f>IFERROR(INDEX(Sales!$B$6:$F$5005,$T2270,MATCH(W$10,Sales!$B$5:$F$5,0)),"")</f>
        <v>0</v>
      </c>
      <c r="X2270" s="196">
        <f>IFERROR(INDEX(Sales!$B$6:$F$5005,$T2270,MATCH(X$10,Sales!$B$5:$F$5,0)),"")</f>
        <v>0</v>
      </c>
      <c r="Y2270" s="220">
        <f>IFERROR(INDEX(Sales!$B$6:$F$5005,$T2270,MATCH(Y$10,Sales!$B$5:$F$5,0)),"")</f>
        <v>0</v>
      </c>
      <c r="Z2270" s="201"/>
      <c r="AA2270" s="201"/>
      <c r="AB2270" s="201" t="str">
        <f t="shared" si="216"/>
        <v>No</v>
      </c>
      <c r="AC2270" s="201" t="str">
        <f t="shared" si="217"/>
        <v/>
      </c>
      <c r="AD2270" s="201" t="str">
        <f t="shared" si="215"/>
        <v/>
      </c>
      <c r="AE2270" s="202" t="str">
        <f t="shared" si="218"/>
        <v/>
      </c>
      <c r="AF2270" s="202" t="str">
        <f t="shared" si="219"/>
        <v/>
      </c>
      <c r="AG2270" s="202" t="str">
        <f t="shared" si="220"/>
        <v/>
      </c>
      <c r="AH2270" s="202"/>
      <c r="AI2270" s="1"/>
      <c r="AJ2270" s="217"/>
      <c r="AK2270" s="217"/>
      <c r="AL2270" s="217"/>
      <c r="AM2270" s="217"/>
      <c r="AO2270" s="217"/>
    </row>
    <row r="2271" spans="20:41" x14ac:dyDescent="0.25">
      <c r="T2271" s="200">
        <v>2261</v>
      </c>
      <c r="U2271" s="197">
        <f>IFERROR(INDEX(Sales!$B$6:$F$5005,$T2271,MATCH(U$10,Sales!$B$5:$F$5,0)),"")</f>
        <v>0</v>
      </c>
      <c r="V2271" s="196">
        <f>IFERROR(INDEX(Sales!$B$6:$F$5005,$T2271,MATCH(V$10,Sales!$B$5:$F$5,0)),"")</f>
        <v>0</v>
      </c>
      <c r="W2271" s="196">
        <f>IFERROR(INDEX(Sales!$B$6:$F$5005,$T2271,MATCH(W$10,Sales!$B$5:$F$5,0)),"")</f>
        <v>0</v>
      </c>
      <c r="X2271" s="196">
        <f>IFERROR(INDEX(Sales!$B$6:$F$5005,$T2271,MATCH(X$10,Sales!$B$5:$F$5,0)),"")</f>
        <v>0</v>
      </c>
      <c r="Y2271" s="220">
        <f>IFERROR(INDEX(Sales!$B$6:$F$5005,$T2271,MATCH(Y$10,Sales!$B$5:$F$5,0)),"")</f>
        <v>0</v>
      </c>
      <c r="Z2271" s="201"/>
      <c r="AA2271" s="201"/>
      <c r="AB2271" s="201" t="str">
        <f t="shared" si="216"/>
        <v>No</v>
      </c>
      <c r="AC2271" s="201" t="str">
        <f t="shared" si="217"/>
        <v/>
      </c>
      <c r="AD2271" s="201" t="str">
        <f t="shared" si="215"/>
        <v/>
      </c>
      <c r="AE2271" s="202" t="str">
        <f t="shared" si="218"/>
        <v/>
      </c>
      <c r="AF2271" s="202" t="str">
        <f t="shared" si="219"/>
        <v/>
      </c>
      <c r="AG2271" s="202" t="str">
        <f t="shared" si="220"/>
        <v/>
      </c>
      <c r="AH2271" s="202"/>
      <c r="AI2271" s="1"/>
      <c r="AJ2271" s="217"/>
      <c r="AK2271" s="217"/>
      <c r="AL2271" s="217"/>
      <c r="AM2271" s="217"/>
      <c r="AO2271" s="217"/>
    </row>
    <row r="2272" spans="20:41" x14ac:dyDescent="0.25">
      <c r="T2272" s="200">
        <v>2262</v>
      </c>
      <c r="U2272" s="197">
        <f>IFERROR(INDEX(Sales!$B$6:$F$5005,$T2272,MATCH(U$10,Sales!$B$5:$F$5,0)),"")</f>
        <v>0</v>
      </c>
      <c r="V2272" s="196">
        <f>IFERROR(INDEX(Sales!$B$6:$F$5005,$T2272,MATCH(V$10,Sales!$B$5:$F$5,0)),"")</f>
        <v>0</v>
      </c>
      <c r="W2272" s="196">
        <f>IFERROR(INDEX(Sales!$B$6:$F$5005,$T2272,MATCH(W$10,Sales!$B$5:$F$5,0)),"")</f>
        <v>0</v>
      </c>
      <c r="X2272" s="196">
        <f>IFERROR(INDEX(Sales!$B$6:$F$5005,$T2272,MATCH(X$10,Sales!$B$5:$F$5,0)),"")</f>
        <v>0</v>
      </c>
      <c r="Y2272" s="220">
        <f>IFERROR(INDEX(Sales!$B$6:$F$5005,$T2272,MATCH(Y$10,Sales!$B$5:$F$5,0)),"")</f>
        <v>0</v>
      </c>
      <c r="Z2272" s="201"/>
      <c r="AA2272" s="201"/>
      <c r="AB2272" s="201" t="str">
        <f t="shared" si="216"/>
        <v>No</v>
      </c>
      <c r="AC2272" s="201" t="str">
        <f t="shared" si="217"/>
        <v/>
      </c>
      <c r="AD2272" s="201" t="str">
        <f t="shared" si="215"/>
        <v/>
      </c>
      <c r="AE2272" s="202" t="str">
        <f t="shared" si="218"/>
        <v/>
      </c>
      <c r="AF2272" s="202" t="str">
        <f t="shared" si="219"/>
        <v/>
      </c>
      <c r="AG2272" s="202" t="str">
        <f t="shared" si="220"/>
        <v/>
      </c>
      <c r="AH2272" s="202"/>
      <c r="AI2272" s="1"/>
      <c r="AJ2272" s="217"/>
      <c r="AK2272" s="217"/>
      <c r="AL2272" s="217"/>
      <c r="AM2272" s="217"/>
      <c r="AO2272" s="217"/>
    </row>
    <row r="2273" spans="20:41" x14ac:dyDescent="0.25">
      <c r="T2273" s="200">
        <v>2263</v>
      </c>
      <c r="U2273" s="197">
        <f>IFERROR(INDEX(Sales!$B$6:$F$5005,$T2273,MATCH(U$10,Sales!$B$5:$F$5,0)),"")</f>
        <v>0</v>
      </c>
      <c r="V2273" s="196">
        <f>IFERROR(INDEX(Sales!$B$6:$F$5005,$T2273,MATCH(V$10,Sales!$B$5:$F$5,0)),"")</f>
        <v>0</v>
      </c>
      <c r="W2273" s="196">
        <f>IFERROR(INDEX(Sales!$B$6:$F$5005,$T2273,MATCH(W$10,Sales!$B$5:$F$5,0)),"")</f>
        <v>0</v>
      </c>
      <c r="X2273" s="196">
        <f>IFERROR(INDEX(Sales!$B$6:$F$5005,$T2273,MATCH(X$10,Sales!$B$5:$F$5,0)),"")</f>
        <v>0</v>
      </c>
      <c r="Y2273" s="220">
        <f>IFERROR(INDEX(Sales!$B$6:$F$5005,$T2273,MATCH(Y$10,Sales!$B$5:$F$5,0)),"")</f>
        <v>0</v>
      </c>
      <c r="Z2273" s="201"/>
      <c r="AA2273" s="201"/>
      <c r="AB2273" s="201" t="str">
        <f t="shared" si="216"/>
        <v>No</v>
      </c>
      <c r="AC2273" s="201" t="str">
        <f t="shared" si="217"/>
        <v/>
      </c>
      <c r="AD2273" s="201" t="str">
        <f t="shared" si="215"/>
        <v/>
      </c>
      <c r="AE2273" s="202" t="str">
        <f t="shared" si="218"/>
        <v/>
      </c>
      <c r="AF2273" s="202" t="str">
        <f t="shared" si="219"/>
        <v/>
      </c>
      <c r="AG2273" s="202" t="str">
        <f t="shared" si="220"/>
        <v/>
      </c>
      <c r="AH2273" s="202"/>
      <c r="AI2273" s="1"/>
      <c r="AJ2273" s="217"/>
      <c r="AK2273" s="217"/>
      <c r="AL2273" s="217"/>
      <c r="AM2273" s="217"/>
      <c r="AO2273" s="217"/>
    </row>
    <row r="2274" spans="20:41" x14ac:dyDescent="0.25">
      <c r="T2274" s="200">
        <v>2264</v>
      </c>
      <c r="U2274" s="197">
        <f>IFERROR(INDEX(Sales!$B$6:$F$5005,$T2274,MATCH(U$10,Sales!$B$5:$F$5,0)),"")</f>
        <v>0</v>
      </c>
      <c r="V2274" s="196">
        <f>IFERROR(INDEX(Sales!$B$6:$F$5005,$T2274,MATCH(V$10,Sales!$B$5:$F$5,0)),"")</f>
        <v>0</v>
      </c>
      <c r="W2274" s="196">
        <f>IFERROR(INDEX(Sales!$B$6:$F$5005,$T2274,MATCH(W$10,Sales!$B$5:$F$5,0)),"")</f>
        <v>0</v>
      </c>
      <c r="X2274" s="196">
        <f>IFERROR(INDEX(Sales!$B$6:$F$5005,$T2274,MATCH(X$10,Sales!$B$5:$F$5,0)),"")</f>
        <v>0</v>
      </c>
      <c r="Y2274" s="220">
        <f>IFERROR(INDEX(Sales!$B$6:$F$5005,$T2274,MATCH(Y$10,Sales!$B$5:$F$5,0)),"")</f>
        <v>0</v>
      </c>
      <c r="Z2274" s="201"/>
      <c r="AA2274" s="201"/>
      <c r="AB2274" s="201" t="str">
        <f t="shared" si="216"/>
        <v>No</v>
      </c>
      <c r="AC2274" s="201" t="str">
        <f t="shared" si="217"/>
        <v/>
      </c>
      <c r="AD2274" s="201" t="str">
        <f t="shared" si="215"/>
        <v/>
      </c>
      <c r="AE2274" s="202" t="str">
        <f t="shared" si="218"/>
        <v/>
      </c>
      <c r="AF2274" s="202" t="str">
        <f t="shared" si="219"/>
        <v/>
      </c>
      <c r="AG2274" s="202" t="str">
        <f t="shared" si="220"/>
        <v/>
      </c>
      <c r="AH2274" s="202"/>
      <c r="AI2274" s="1"/>
      <c r="AJ2274" s="217"/>
      <c r="AK2274" s="217"/>
      <c r="AL2274" s="217"/>
      <c r="AM2274" s="217"/>
      <c r="AO2274" s="217"/>
    </row>
    <row r="2275" spans="20:41" x14ac:dyDescent="0.25">
      <c r="T2275" s="200">
        <v>2265</v>
      </c>
      <c r="U2275" s="197">
        <f>IFERROR(INDEX(Sales!$B$6:$F$5005,$T2275,MATCH(U$10,Sales!$B$5:$F$5,0)),"")</f>
        <v>0</v>
      </c>
      <c r="V2275" s="196">
        <f>IFERROR(INDEX(Sales!$B$6:$F$5005,$T2275,MATCH(V$10,Sales!$B$5:$F$5,0)),"")</f>
        <v>0</v>
      </c>
      <c r="W2275" s="196">
        <f>IFERROR(INDEX(Sales!$B$6:$F$5005,$T2275,MATCH(W$10,Sales!$B$5:$F$5,0)),"")</f>
        <v>0</v>
      </c>
      <c r="X2275" s="196">
        <f>IFERROR(INDEX(Sales!$B$6:$F$5005,$T2275,MATCH(X$10,Sales!$B$5:$F$5,0)),"")</f>
        <v>0</v>
      </c>
      <c r="Y2275" s="220">
        <f>IFERROR(INDEX(Sales!$B$6:$F$5005,$T2275,MATCH(Y$10,Sales!$B$5:$F$5,0)),"")</f>
        <v>0</v>
      </c>
      <c r="Z2275" s="201"/>
      <c r="AA2275" s="201"/>
      <c r="AB2275" s="201" t="str">
        <f t="shared" si="216"/>
        <v>No</v>
      </c>
      <c r="AC2275" s="201" t="str">
        <f t="shared" si="217"/>
        <v/>
      </c>
      <c r="AD2275" s="201" t="str">
        <f t="shared" si="215"/>
        <v/>
      </c>
      <c r="AE2275" s="202" t="str">
        <f t="shared" si="218"/>
        <v/>
      </c>
      <c r="AF2275" s="202" t="str">
        <f t="shared" si="219"/>
        <v/>
      </c>
      <c r="AG2275" s="202" t="str">
        <f t="shared" si="220"/>
        <v/>
      </c>
      <c r="AH2275" s="202"/>
      <c r="AI2275" s="1"/>
      <c r="AJ2275" s="217"/>
      <c r="AK2275" s="217"/>
      <c r="AL2275" s="217"/>
      <c r="AM2275" s="217"/>
      <c r="AO2275" s="217"/>
    </row>
    <row r="2276" spans="20:41" x14ac:dyDescent="0.25">
      <c r="T2276" s="200">
        <v>2266</v>
      </c>
      <c r="U2276" s="197">
        <f>IFERROR(INDEX(Sales!$B$6:$F$5005,$T2276,MATCH(U$10,Sales!$B$5:$F$5,0)),"")</f>
        <v>0</v>
      </c>
      <c r="V2276" s="196">
        <f>IFERROR(INDEX(Sales!$B$6:$F$5005,$T2276,MATCH(V$10,Sales!$B$5:$F$5,0)),"")</f>
        <v>0</v>
      </c>
      <c r="W2276" s="196">
        <f>IFERROR(INDEX(Sales!$B$6:$F$5005,$T2276,MATCH(W$10,Sales!$B$5:$F$5,0)),"")</f>
        <v>0</v>
      </c>
      <c r="X2276" s="196">
        <f>IFERROR(INDEX(Sales!$B$6:$F$5005,$T2276,MATCH(X$10,Sales!$B$5:$F$5,0)),"")</f>
        <v>0</v>
      </c>
      <c r="Y2276" s="220">
        <f>IFERROR(INDEX(Sales!$B$6:$F$5005,$T2276,MATCH(Y$10,Sales!$B$5:$F$5,0)),"")</f>
        <v>0</v>
      </c>
      <c r="Z2276" s="201"/>
      <c r="AA2276" s="201"/>
      <c r="AB2276" s="201" t="str">
        <f t="shared" si="216"/>
        <v>No</v>
      </c>
      <c r="AC2276" s="201" t="str">
        <f t="shared" si="217"/>
        <v/>
      </c>
      <c r="AD2276" s="201" t="str">
        <f t="shared" si="215"/>
        <v/>
      </c>
      <c r="AE2276" s="202" t="str">
        <f t="shared" si="218"/>
        <v/>
      </c>
      <c r="AF2276" s="202" t="str">
        <f t="shared" si="219"/>
        <v/>
      </c>
      <c r="AG2276" s="202" t="str">
        <f t="shared" si="220"/>
        <v/>
      </c>
      <c r="AH2276" s="202"/>
      <c r="AI2276" s="1"/>
      <c r="AJ2276" s="217"/>
      <c r="AK2276" s="217"/>
      <c r="AL2276" s="217"/>
      <c r="AM2276" s="217"/>
      <c r="AO2276" s="217"/>
    </row>
    <row r="2277" spans="20:41" x14ac:dyDescent="0.25">
      <c r="T2277" s="200">
        <v>2267</v>
      </c>
      <c r="U2277" s="197">
        <f>IFERROR(INDEX(Sales!$B$6:$F$5005,$T2277,MATCH(U$10,Sales!$B$5:$F$5,0)),"")</f>
        <v>0</v>
      </c>
      <c r="V2277" s="196">
        <f>IFERROR(INDEX(Sales!$B$6:$F$5005,$T2277,MATCH(V$10,Sales!$B$5:$F$5,0)),"")</f>
        <v>0</v>
      </c>
      <c r="W2277" s="196">
        <f>IFERROR(INDEX(Sales!$B$6:$F$5005,$T2277,MATCH(W$10,Sales!$B$5:$F$5,0)),"")</f>
        <v>0</v>
      </c>
      <c r="X2277" s="196">
        <f>IFERROR(INDEX(Sales!$B$6:$F$5005,$T2277,MATCH(X$10,Sales!$B$5:$F$5,0)),"")</f>
        <v>0</v>
      </c>
      <c r="Y2277" s="220">
        <f>IFERROR(INDEX(Sales!$B$6:$F$5005,$T2277,MATCH(Y$10,Sales!$B$5:$F$5,0)),"")</f>
        <v>0</v>
      </c>
      <c r="Z2277" s="201"/>
      <c r="AA2277" s="201"/>
      <c r="AB2277" s="201" t="str">
        <f t="shared" si="216"/>
        <v>No</v>
      </c>
      <c r="AC2277" s="201" t="str">
        <f t="shared" si="217"/>
        <v/>
      </c>
      <c r="AD2277" s="201" t="str">
        <f t="shared" si="215"/>
        <v/>
      </c>
      <c r="AE2277" s="202" t="str">
        <f t="shared" si="218"/>
        <v/>
      </c>
      <c r="AF2277" s="202" t="str">
        <f t="shared" si="219"/>
        <v/>
      </c>
      <c r="AG2277" s="202" t="str">
        <f t="shared" si="220"/>
        <v/>
      </c>
      <c r="AH2277" s="202"/>
      <c r="AI2277" s="1"/>
      <c r="AJ2277" s="217"/>
      <c r="AK2277" s="217"/>
      <c r="AL2277" s="217"/>
      <c r="AM2277" s="217"/>
      <c r="AO2277" s="217"/>
    </row>
    <row r="2278" spans="20:41" x14ac:dyDescent="0.25">
      <c r="T2278" s="200">
        <v>2268</v>
      </c>
      <c r="U2278" s="197">
        <f>IFERROR(INDEX(Sales!$B$6:$F$5005,$T2278,MATCH(U$10,Sales!$B$5:$F$5,0)),"")</f>
        <v>0</v>
      </c>
      <c r="V2278" s="196">
        <f>IFERROR(INDEX(Sales!$B$6:$F$5005,$T2278,MATCH(V$10,Sales!$B$5:$F$5,0)),"")</f>
        <v>0</v>
      </c>
      <c r="W2278" s="196">
        <f>IFERROR(INDEX(Sales!$B$6:$F$5005,$T2278,MATCH(W$10,Sales!$B$5:$F$5,0)),"")</f>
        <v>0</v>
      </c>
      <c r="X2278" s="196">
        <f>IFERROR(INDEX(Sales!$B$6:$F$5005,$T2278,MATCH(X$10,Sales!$B$5:$F$5,0)),"")</f>
        <v>0</v>
      </c>
      <c r="Y2278" s="220">
        <f>IFERROR(INDEX(Sales!$B$6:$F$5005,$T2278,MATCH(Y$10,Sales!$B$5:$F$5,0)),"")</f>
        <v>0</v>
      </c>
      <c r="Z2278" s="201"/>
      <c r="AA2278" s="201"/>
      <c r="AB2278" s="201" t="str">
        <f t="shared" si="216"/>
        <v>No</v>
      </c>
      <c r="AC2278" s="201" t="str">
        <f t="shared" si="217"/>
        <v/>
      </c>
      <c r="AD2278" s="201" t="str">
        <f t="shared" si="215"/>
        <v/>
      </c>
      <c r="AE2278" s="202" t="str">
        <f t="shared" si="218"/>
        <v/>
      </c>
      <c r="AF2278" s="202" t="str">
        <f t="shared" si="219"/>
        <v/>
      </c>
      <c r="AG2278" s="202" t="str">
        <f t="shared" si="220"/>
        <v/>
      </c>
      <c r="AH2278" s="202"/>
      <c r="AI2278" s="1"/>
      <c r="AJ2278" s="217"/>
      <c r="AK2278" s="217"/>
      <c r="AL2278" s="217"/>
      <c r="AM2278" s="217"/>
      <c r="AO2278" s="217"/>
    </row>
    <row r="2279" spans="20:41" x14ac:dyDescent="0.25">
      <c r="T2279" s="200">
        <v>2269</v>
      </c>
      <c r="U2279" s="197">
        <f>IFERROR(INDEX(Sales!$B$6:$F$5005,$T2279,MATCH(U$10,Sales!$B$5:$F$5,0)),"")</f>
        <v>0</v>
      </c>
      <c r="V2279" s="196">
        <f>IFERROR(INDEX(Sales!$B$6:$F$5005,$T2279,MATCH(V$10,Sales!$B$5:$F$5,0)),"")</f>
        <v>0</v>
      </c>
      <c r="W2279" s="196">
        <f>IFERROR(INDEX(Sales!$B$6:$F$5005,$T2279,MATCH(W$10,Sales!$B$5:$F$5,0)),"")</f>
        <v>0</v>
      </c>
      <c r="X2279" s="196">
        <f>IFERROR(INDEX(Sales!$B$6:$F$5005,$T2279,MATCH(X$10,Sales!$B$5:$F$5,0)),"")</f>
        <v>0</v>
      </c>
      <c r="Y2279" s="220">
        <f>IFERROR(INDEX(Sales!$B$6:$F$5005,$T2279,MATCH(Y$10,Sales!$B$5:$F$5,0)),"")</f>
        <v>0</v>
      </c>
      <c r="Z2279" s="201"/>
      <c r="AA2279" s="201"/>
      <c r="AB2279" s="201" t="str">
        <f t="shared" si="216"/>
        <v>No</v>
      </c>
      <c r="AC2279" s="201" t="str">
        <f t="shared" si="217"/>
        <v/>
      </c>
      <c r="AD2279" s="201" t="str">
        <f t="shared" si="215"/>
        <v/>
      </c>
      <c r="AE2279" s="202" t="str">
        <f t="shared" si="218"/>
        <v/>
      </c>
      <c r="AF2279" s="202" t="str">
        <f t="shared" si="219"/>
        <v/>
      </c>
      <c r="AG2279" s="202" t="str">
        <f t="shared" si="220"/>
        <v/>
      </c>
      <c r="AH2279" s="202"/>
      <c r="AI2279" s="1"/>
      <c r="AJ2279" s="217"/>
      <c r="AK2279" s="217"/>
      <c r="AL2279" s="217"/>
      <c r="AM2279" s="217"/>
      <c r="AO2279" s="217"/>
    </row>
    <row r="2280" spans="20:41" x14ac:dyDescent="0.25">
      <c r="T2280" s="200">
        <v>2270</v>
      </c>
      <c r="U2280" s="197">
        <f>IFERROR(INDEX(Sales!$B$6:$F$5005,$T2280,MATCH(U$10,Sales!$B$5:$F$5,0)),"")</f>
        <v>0</v>
      </c>
      <c r="V2280" s="196">
        <f>IFERROR(INDEX(Sales!$B$6:$F$5005,$T2280,MATCH(V$10,Sales!$B$5:$F$5,0)),"")</f>
        <v>0</v>
      </c>
      <c r="W2280" s="196">
        <f>IFERROR(INDEX(Sales!$B$6:$F$5005,$T2280,MATCH(W$10,Sales!$B$5:$F$5,0)),"")</f>
        <v>0</v>
      </c>
      <c r="X2280" s="196">
        <f>IFERROR(INDEX(Sales!$B$6:$F$5005,$T2280,MATCH(X$10,Sales!$B$5:$F$5,0)),"")</f>
        <v>0</v>
      </c>
      <c r="Y2280" s="220">
        <f>IFERROR(INDEX(Sales!$B$6:$F$5005,$T2280,MATCH(Y$10,Sales!$B$5:$F$5,0)),"")</f>
        <v>0</v>
      </c>
      <c r="Z2280" s="201"/>
      <c r="AA2280" s="201"/>
      <c r="AB2280" s="201" t="str">
        <f t="shared" si="216"/>
        <v>No</v>
      </c>
      <c r="AC2280" s="201" t="str">
        <f t="shared" si="217"/>
        <v/>
      </c>
      <c r="AD2280" s="201" t="str">
        <f t="shared" si="215"/>
        <v/>
      </c>
      <c r="AE2280" s="202" t="str">
        <f t="shared" si="218"/>
        <v/>
      </c>
      <c r="AF2280" s="202" t="str">
        <f t="shared" si="219"/>
        <v/>
      </c>
      <c r="AG2280" s="202" t="str">
        <f t="shared" si="220"/>
        <v/>
      </c>
      <c r="AH2280" s="202"/>
      <c r="AI2280" s="1"/>
      <c r="AJ2280" s="217"/>
      <c r="AK2280" s="217"/>
      <c r="AL2280" s="217"/>
      <c r="AM2280" s="217"/>
      <c r="AO2280" s="217"/>
    </row>
    <row r="2281" spans="20:41" x14ac:dyDescent="0.25">
      <c r="T2281" s="200">
        <v>2271</v>
      </c>
      <c r="U2281" s="197">
        <f>IFERROR(INDEX(Sales!$B$6:$F$5005,$T2281,MATCH(U$10,Sales!$B$5:$F$5,0)),"")</f>
        <v>0</v>
      </c>
      <c r="V2281" s="196">
        <f>IFERROR(INDEX(Sales!$B$6:$F$5005,$T2281,MATCH(V$10,Sales!$B$5:$F$5,0)),"")</f>
        <v>0</v>
      </c>
      <c r="W2281" s="196">
        <f>IFERROR(INDEX(Sales!$B$6:$F$5005,$T2281,MATCH(W$10,Sales!$B$5:$F$5,0)),"")</f>
        <v>0</v>
      </c>
      <c r="X2281" s="196">
        <f>IFERROR(INDEX(Sales!$B$6:$F$5005,$T2281,MATCH(X$10,Sales!$B$5:$F$5,0)),"")</f>
        <v>0</v>
      </c>
      <c r="Y2281" s="220">
        <f>IFERROR(INDEX(Sales!$B$6:$F$5005,$T2281,MATCH(Y$10,Sales!$B$5:$F$5,0)),"")</f>
        <v>0</v>
      </c>
      <c r="Z2281" s="201"/>
      <c r="AA2281" s="201"/>
      <c r="AB2281" s="201" t="str">
        <f t="shared" si="216"/>
        <v>No</v>
      </c>
      <c r="AC2281" s="201" t="str">
        <f t="shared" si="217"/>
        <v/>
      </c>
      <c r="AD2281" s="201" t="str">
        <f t="shared" si="215"/>
        <v/>
      </c>
      <c r="AE2281" s="202" t="str">
        <f t="shared" si="218"/>
        <v/>
      </c>
      <c r="AF2281" s="202" t="str">
        <f t="shared" si="219"/>
        <v/>
      </c>
      <c r="AG2281" s="202" t="str">
        <f t="shared" si="220"/>
        <v/>
      </c>
      <c r="AH2281" s="202"/>
      <c r="AI2281" s="1"/>
      <c r="AJ2281" s="217"/>
      <c r="AK2281" s="217"/>
      <c r="AL2281" s="217"/>
      <c r="AM2281" s="217"/>
      <c r="AO2281" s="217"/>
    </row>
    <row r="2282" spans="20:41" x14ac:dyDescent="0.25">
      <c r="T2282" s="200">
        <v>2272</v>
      </c>
      <c r="U2282" s="197">
        <f>IFERROR(INDEX(Sales!$B$6:$F$5005,$T2282,MATCH(U$10,Sales!$B$5:$F$5,0)),"")</f>
        <v>0</v>
      </c>
      <c r="V2282" s="196">
        <f>IFERROR(INDEX(Sales!$B$6:$F$5005,$T2282,MATCH(V$10,Sales!$B$5:$F$5,0)),"")</f>
        <v>0</v>
      </c>
      <c r="W2282" s="196">
        <f>IFERROR(INDEX(Sales!$B$6:$F$5005,$T2282,MATCH(W$10,Sales!$B$5:$F$5,0)),"")</f>
        <v>0</v>
      </c>
      <c r="X2282" s="196">
        <f>IFERROR(INDEX(Sales!$B$6:$F$5005,$T2282,MATCH(X$10,Sales!$B$5:$F$5,0)),"")</f>
        <v>0</v>
      </c>
      <c r="Y2282" s="220">
        <f>IFERROR(INDEX(Sales!$B$6:$F$5005,$T2282,MATCH(Y$10,Sales!$B$5:$F$5,0)),"")</f>
        <v>0</v>
      </c>
      <c r="Z2282" s="201"/>
      <c r="AA2282" s="201"/>
      <c r="AB2282" s="201" t="str">
        <f t="shared" si="216"/>
        <v>No</v>
      </c>
      <c r="AC2282" s="201" t="str">
        <f t="shared" si="217"/>
        <v/>
      </c>
      <c r="AD2282" s="201" t="str">
        <f t="shared" si="215"/>
        <v/>
      </c>
      <c r="AE2282" s="202" t="str">
        <f t="shared" si="218"/>
        <v/>
      </c>
      <c r="AF2282" s="202" t="str">
        <f t="shared" si="219"/>
        <v/>
      </c>
      <c r="AG2282" s="202" t="str">
        <f t="shared" si="220"/>
        <v/>
      </c>
      <c r="AH2282" s="202"/>
      <c r="AI2282" s="1"/>
      <c r="AJ2282" s="217"/>
      <c r="AK2282" s="217"/>
      <c r="AL2282" s="217"/>
      <c r="AM2282" s="217"/>
      <c r="AO2282" s="217"/>
    </row>
    <row r="2283" spans="20:41" x14ac:dyDescent="0.25">
      <c r="T2283" s="200">
        <v>2273</v>
      </c>
      <c r="U2283" s="197">
        <f>IFERROR(INDEX(Sales!$B$6:$F$5005,$T2283,MATCH(U$10,Sales!$B$5:$F$5,0)),"")</f>
        <v>0</v>
      </c>
      <c r="V2283" s="196">
        <f>IFERROR(INDEX(Sales!$B$6:$F$5005,$T2283,MATCH(V$10,Sales!$B$5:$F$5,0)),"")</f>
        <v>0</v>
      </c>
      <c r="W2283" s="196">
        <f>IFERROR(INDEX(Sales!$B$6:$F$5005,$T2283,MATCH(W$10,Sales!$B$5:$F$5,0)),"")</f>
        <v>0</v>
      </c>
      <c r="X2283" s="196">
        <f>IFERROR(INDEX(Sales!$B$6:$F$5005,$T2283,MATCH(X$10,Sales!$B$5:$F$5,0)),"")</f>
        <v>0</v>
      </c>
      <c r="Y2283" s="220">
        <f>IFERROR(INDEX(Sales!$B$6:$F$5005,$T2283,MATCH(Y$10,Sales!$B$5:$F$5,0)),"")</f>
        <v>0</v>
      </c>
      <c r="Z2283" s="201"/>
      <c r="AA2283" s="201"/>
      <c r="AB2283" s="201" t="str">
        <f t="shared" si="216"/>
        <v>No</v>
      </c>
      <c r="AC2283" s="201" t="str">
        <f t="shared" si="217"/>
        <v/>
      </c>
      <c r="AD2283" s="201" t="str">
        <f t="shared" si="215"/>
        <v/>
      </c>
      <c r="AE2283" s="202" t="str">
        <f t="shared" si="218"/>
        <v/>
      </c>
      <c r="AF2283" s="202" t="str">
        <f t="shared" si="219"/>
        <v/>
      </c>
      <c r="AG2283" s="202" t="str">
        <f t="shared" si="220"/>
        <v/>
      </c>
      <c r="AH2283" s="202"/>
      <c r="AI2283" s="1"/>
      <c r="AJ2283" s="217"/>
      <c r="AK2283" s="217"/>
      <c r="AL2283" s="217"/>
      <c r="AM2283" s="217"/>
      <c r="AO2283" s="217"/>
    </row>
    <row r="2284" spans="20:41" x14ac:dyDescent="0.25">
      <c r="T2284" s="200">
        <v>2274</v>
      </c>
      <c r="U2284" s="197">
        <f>IFERROR(INDEX(Sales!$B$6:$F$5005,$T2284,MATCH(U$10,Sales!$B$5:$F$5,0)),"")</f>
        <v>0</v>
      </c>
      <c r="V2284" s="196">
        <f>IFERROR(INDEX(Sales!$B$6:$F$5005,$T2284,MATCH(V$10,Sales!$B$5:$F$5,0)),"")</f>
        <v>0</v>
      </c>
      <c r="W2284" s="196">
        <f>IFERROR(INDEX(Sales!$B$6:$F$5005,$T2284,MATCH(W$10,Sales!$B$5:$F$5,0)),"")</f>
        <v>0</v>
      </c>
      <c r="X2284" s="196">
        <f>IFERROR(INDEX(Sales!$B$6:$F$5005,$T2284,MATCH(X$10,Sales!$B$5:$F$5,0)),"")</f>
        <v>0</v>
      </c>
      <c r="Y2284" s="220">
        <f>IFERROR(INDEX(Sales!$B$6:$F$5005,$T2284,MATCH(Y$10,Sales!$B$5:$F$5,0)),"")</f>
        <v>0</v>
      </c>
      <c r="Z2284" s="201"/>
      <c r="AA2284" s="201"/>
      <c r="AB2284" s="201" t="str">
        <f t="shared" si="216"/>
        <v>No</v>
      </c>
      <c r="AC2284" s="201" t="str">
        <f t="shared" si="217"/>
        <v/>
      </c>
      <c r="AD2284" s="201" t="str">
        <f t="shared" si="215"/>
        <v/>
      </c>
      <c r="AE2284" s="202" t="str">
        <f t="shared" si="218"/>
        <v/>
      </c>
      <c r="AF2284" s="202" t="str">
        <f t="shared" si="219"/>
        <v/>
      </c>
      <c r="AG2284" s="202" t="str">
        <f t="shared" si="220"/>
        <v/>
      </c>
      <c r="AH2284" s="202"/>
      <c r="AI2284" s="1"/>
      <c r="AJ2284" s="217"/>
      <c r="AK2284" s="217"/>
      <c r="AL2284" s="217"/>
      <c r="AM2284" s="217"/>
      <c r="AO2284" s="217"/>
    </row>
    <row r="2285" spans="20:41" x14ac:dyDescent="0.25">
      <c r="T2285" s="200">
        <v>2275</v>
      </c>
      <c r="U2285" s="197">
        <f>IFERROR(INDEX(Sales!$B$6:$F$5005,$T2285,MATCH(U$10,Sales!$B$5:$F$5,0)),"")</f>
        <v>0</v>
      </c>
      <c r="V2285" s="196">
        <f>IFERROR(INDEX(Sales!$B$6:$F$5005,$T2285,MATCH(V$10,Sales!$B$5:$F$5,0)),"")</f>
        <v>0</v>
      </c>
      <c r="W2285" s="196">
        <f>IFERROR(INDEX(Sales!$B$6:$F$5005,$T2285,MATCH(W$10,Sales!$B$5:$F$5,0)),"")</f>
        <v>0</v>
      </c>
      <c r="X2285" s="196">
        <f>IFERROR(INDEX(Sales!$B$6:$F$5005,$T2285,MATCH(X$10,Sales!$B$5:$F$5,0)),"")</f>
        <v>0</v>
      </c>
      <c r="Y2285" s="220">
        <f>IFERROR(INDEX(Sales!$B$6:$F$5005,$T2285,MATCH(Y$10,Sales!$B$5:$F$5,0)),"")</f>
        <v>0</v>
      </c>
      <c r="Z2285" s="201"/>
      <c r="AA2285" s="201"/>
      <c r="AB2285" s="201" t="str">
        <f t="shared" si="216"/>
        <v>No</v>
      </c>
      <c r="AC2285" s="201" t="str">
        <f t="shared" si="217"/>
        <v/>
      </c>
      <c r="AD2285" s="201" t="str">
        <f t="shared" si="215"/>
        <v/>
      </c>
      <c r="AE2285" s="202" t="str">
        <f t="shared" si="218"/>
        <v/>
      </c>
      <c r="AF2285" s="202" t="str">
        <f t="shared" si="219"/>
        <v/>
      </c>
      <c r="AG2285" s="202" t="str">
        <f t="shared" si="220"/>
        <v/>
      </c>
      <c r="AH2285" s="202"/>
      <c r="AI2285" s="1"/>
      <c r="AJ2285" s="217"/>
      <c r="AK2285" s="217"/>
      <c r="AL2285" s="217"/>
      <c r="AM2285" s="217"/>
      <c r="AO2285" s="217"/>
    </row>
    <row r="2286" spans="20:41" x14ac:dyDescent="0.25">
      <c r="T2286" s="200">
        <v>2276</v>
      </c>
      <c r="U2286" s="197">
        <f>IFERROR(INDEX(Sales!$B$6:$F$5005,$T2286,MATCH(U$10,Sales!$B$5:$F$5,0)),"")</f>
        <v>0</v>
      </c>
      <c r="V2286" s="196">
        <f>IFERROR(INDEX(Sales!$B$6:$F$5005,$T2286,MATCH(V$10,Sales!$B$5:$F$5,0)),"")</f>
        <v>0</v>
      </c>
      <c r="W2286" s="196">
        <f>IFERROR(INDEX(Sales!$B$6:$F$5005,$T2286,MATCH(W$10,Sales!$B$5:$F$5,0)),"")</f>
        <v>0</v>
      </c>
      <c r="X2286" s="196">
        <f>IFERROR(INDEX(Sales!$B$6:$F$5005,$T2286,MATCH(X$10,Sales!$B$5:$F$5,0)),"")</f>
        <v>0</v>
      </c>
      <c r="Y2286" s="220">
        <f>IFERROR(INDEX(Sales!$B$6:$F$5005,$T2286,MATCH(Y$10,Sales!$B$5:$F$5,0)),"")</f>
        <v>0</v>
      </c>
      <c r="Z2286" s="201"/>
      <c r="AA2286" s="201"/>
      <c r="AB2286" s="201" t="str">
        <f t="shared" si="216"/>
        <v>No</v>
      </c>
      <c r="AC2286" s="201" t="str">
        <f t="shared" si="217"/>
        <v/>
      </c>
      <c r="AD2286" s="201" t="str">
        <f t="shared" si="215"/>
        <v/>
      </c>
      <c r="AE2286" s="202" t="str">
        <f t="shared" si="218"/>
        <v/>
      </c>
      <c r="AF2286" s="202" t="str">
        <f t="shared" si="219"/>
        <v/>
      </c>
      <c r="AG2286" s="202" t="str">
        <f t="shared" si="220"/>
        <v/>
      </c>
      <c r="AH2286" s="202"/>
      <c r="AI2286" s="1"/>
      <c r="AJ2286" s="217"/>
      <c r="AK2286" s="217"/>
      <c r="AL2286" s="217"/>
      <c r="AM2286" s="217"/>
      <c r="AO2286" s="217"/>
    </row>
    <row r="2287" spans="20:41" x14ac:dyDescent="0.25">
      <c r="T2287" s="200">
        <v>2277</v>
      </c>
      <c r="U2287" s="197">
        <f>IFERROR(INDEX(Sales!$B$6:$F$5005,$T2287,MATCH(U$10,Sales!$B$5:$F$5,0)),"")</f>
        <v>0</v>
      </c>
      <c r="V2287" s="196">
        <f>IFERROR(INDEX(Sales!$B$6:$F$5005,$T2287,MATCH(V$10,Sales!$B$5:$F$5,0)),"")</f>
        <v>0</v>
      </c>
      <c r="W2287" s="196">
        <f>IFERROR(INDEX(Sales!$B$6:$F$5005,$T2287,MATCH(W$10,Sales!$B$5:$F$5,0)),"")</f>
        <v>0</v>
      </c>
      <c r="X2287" s="196">
        <f>IFERROR(INDEX(Sales!$B$6:$F$5005,$T2287,MATCH(X$10,Sales!$B$5:$F$5,0)),"")</f>
        <v>0</v>
      </c>
      <c r="Y2287" s="220">
        <f>IFERROR(INDEX(Sales!$B$6:$F$5005,$T2287,MATCH(Y$10,Sales!$B$5:$F$5,0)),"")</f>
        <v>0</v>
      </c>
      <c r="Z2287" s="201"/>
      <c r="AA2287" s="201"/>
      <c r="AB2287" s="201" t="str">
        <f t="shared" si="216"/>
        <v>No</v>
      </c>
      <c r="AC2287" s="201" t="str">
        <f t="shared" si="217"/>
        <v/>
      </c>
      <c r="AD2287" s="201" t="str">
        <f t="shared" si="215"/>
        <v/>
      </c>
      <c r="AE2287" s="202" t="str">
        <f t="shared" si="218"/>
        <v/>
      </c>
      <c r="AF2287" s="202" t="str">
        <f t="shared" si="219"/>
        <v/>
      </c>
      <c r="AG2287" s="202" t="str">
        <f t="shared" si="220"/>
        <v/>
      </c>
      <c r="AH2287" s="202"/>
      <c r="AI2287" s="1"/>
      <c r="AJ2287" s="217"/>
      <c r="AK2287" s="217"/>
      <c r="AL2287" s="217"/>
      <c r="AM2287" s="217"/>
      <c r="AO2287" s="217"/>
    </row>
    <row r="2288" spans="20:41" x14ac:dyDescent="0.25">
      <c r="T2288" s="200">
        <v>2278</v>
      </c>
      <c r="U2288" s="197">
        <f>IFERROR(INDEX(Sales!$B$6:$F$5005,$T2288,MATCH(U$10,Sales!$B$5:$F$5,0)),"")</f>
        <v>0</v>
      </c>
      <c r="V2288" s="196">
        <f>IFERROR(INDEX(Sales!$B$6:$F$5005,$T2288,MATCH(V$10,Sales!$B$5:$F$5,0)),"")</f>
        <v>0</v>
      </c>
      <c r="W2288" s="196">
        <f>IFERROR(INDEX(Sales!$B$6:$F$5005,$T2288,MATCH(W$10,Sales!$B$5:$F$5,0)),"")</f>
        <v>0</v>
      </c>
      <c r="X2288" s="196">
        <f>IFERROR(INDEX(Sales!$B$6:$F$5005,$T2288,MATCH(X$10,Sales!$B$5:$F$5,0)),"")</f>
        <v>0</v>
      </c>
      <c r="Y2288" s="220">
        <f>IFERROR(INDEX(Sales!$B$6:$F$5005,$T2288,MATCH(Y$10,Sales!$B$5:$F$5,0)),"")</f>
        <v>0</v>
      </c>
      <c r="Z2288" s="201"/>
      <c r="AA2288" s="201"/>
      <c r="AB2288" s="201" t="str">
        <f t="shared" si="216"/>
        <v>No</v>
      </c>
      <c r="AC2288" s="201" t="str">
        <f t="shared" si="217"/>
        <v/>
      </c>
      <c r="AD2288" s="201" t="str">
        <f t="shared" si="215"/>
        <v/>
      </c>
      <c r="AE2288" s="202" t="str">
        <f t="shared" si="218"/>
        <v/>
      </c>
      <c r="AF2288" s="202" t="str">
        <f t="shared" si="219"/>
        <v/>
      </c>
      <c r="AG2288" s="202" t="str">
        <f t="shared" si="220"/>
        <v/>
      </c>
      <c r="AH2288" s="202"/>
      <c r="AI2288" s="1"/>
      <c r="AJ2288" s="217"/>
      <c r="AK2288" s="217"/>
      <c r="AL2288" s="217"/>
      <c r="AM2288" s="217"/>
      <c r="AO2288" s="217"/>
    </row>
    <row r="2289" spans="20:41" x14ac:dyDescent="0.25">
      <c r="T2289" s="200">
        <v>2279</v>
      </c>
      <c r="U2289" s="197">
        <f>IFERROR(INDEX(Sales!$B$6:$F$5005,$T2289,MATCH(U$10,Sales!$B$5:$F$5,0)),"")</f>
        <v>0</v>
      </c>
      <c r="V2289" s="196">
        <f>IFERROR(INDEX(Sales!$B$6:$F$5005,$T2289,MATCH(V$10,Sales!$B$5:$F$5,0)),"")</f>
        <v>0</v>
      </c>
      <c r="W2289" s="196">
        <f>IFERROR(INDEX(Sales!$B$6:$F$5005,$T2289,MATCH(W$10,Sales!$B$5:$F$5,0)),"")</f>
        <v>0</v>
      </c>
      <c r="X2289" s="196">
        <f>IFERROR(INDEX(Sales!$B$6:$F$5005,$T2289,MATCH(X$10,Sales!$B$5:$F$5,0)),"")</f>
        <v>0</v>
      </c>
      <c r="Y2289" s="220">
        <f>IFERROR(INDEX(Sales!$B$6:$F$5005,$T2289,MATCH(Y$10,Sales!$B$5:$F$5,0)),"")</f>
        <v>0</v>
      </c>
      <c r="Z2289" s="201"/>
      <c r="AA2289" s="201"/>
      <c r="AB2289" s="201" t="str">
        <f t="shared" si="216"/>
        <v>No</v>
      </c>
      <c r="AC2289" s="201" t="str">
        <f t="shared" si="217"/>
        <v/>
      </c>
      <c r="AD2289" s="201" t="str">
        <f t="shared" si="215"/>
        <v/>
      </c>
      <c r="AE2289" s="202" t="str">
        <f t="shared" si="218"/>
        <v/>
      </c>
      <c r="AF2289" s="202" t="str">
        <f t="shared" si="219"/>
        <v/>
      </c>
      <c r="AG2289" s="202" t="str">
        <f t="shared" si="220"/>
        <v/>
      </c>
      <c r="AH2289" s="202"/>
      <c r="AI2289" s="1"/>
      <c r="AJ2289" s="217"/>
      <c r="AK2289" s="217"/>
      <c r="AL2289" s="217"/>
      <c r="AM2289" s="217"/>
      <c r="AO2289" s="217"/>
    </row>
    <row r="2290" spans="20:41" x14ac:dyDescent="0.25">
      <c r="T2290" s="200">
        <v>2280</v>
      </c>
      <c r="U2290" s="197">
        <f>IFERROR(INDEX(Sales!$B$6:$F$5005,$T2290,MATCH(U$10,Sales!$B$5:$F$5,0)),"")</f>
        <v>0</v>
      </c>
      <c r="V2290" s="196">
        <f>IFERROR(INDEX(Sales!$B$6:$F$5005,$T2290,MATCH(V$10,Sales!$B$5:$F$5,0)),"")</f>
        <v>0</v>
      </c>
      <c r="W2290" s="196">
        <f>IFERROR(INDEX(Sales!$B$6:$F$5005,$T2290,MATCH(W$10,Sales!$B$5:$F$5,0)),"")</f>
        <v>0</v>
      </c>
      <c r="X2290" s="196">
        <f>IFERROR(INDEX(Sales!$B$6:$F$5005,$T2290,MATCH(X$10,Sales!$B$5:$F$5,0)),"")</f>
        <v>0</v>
      </c>
      <c r="Y2290" s="220">
        <f>IFERROR(INDEX(Sales!$B$6:$F$5005,$T2290,MATCH(Y$10,Sales!$B$5:$F$5,0)),"")</f>
        <v>0</v>
      </c>
      <c r="Z2290" s="201"/>
      <c r="AA2290" s="201"/>
      <c r="AB2290" s="201" t="str">
        <f t="shared" si="216"/>
        <v>No</v>
      </c>
      <c r="AC2290" s="201" t="str">
        <f t="shared" si="217"/>
        <v/>
      </c>
      <c r="AD2290" s="201" t="str">
        <f t="shared" si="215"/>
        <v/>
      </c>
      <c r="AE2290" s="202" t="str">
        <f t="shared" si="218"/>
        <v/>
      </c>
      <c r="AF2290" s="202" t="str">
        <f t="shared" si="219"/>
        <v/>
      </c>
      <c r="AG2290" s="202" t="str">
        <f t="shared" si="220"/>
        <v/>
      </c>
      <c r="AH2290" s="202"/>
      <c r="AI2290" s="1"/>
      <c r="AJ2290" s="217"/>
      <c r="AK2290" s="217"/>
      <c r="AL2290" s="217"/>
      <c r="AM2290" s="217"/>
      <c r="AO2290" s="217"/>
    </row>
    <row r="2291" spans="20:41" x14ac:dyDescent="0.25">
      <c r="T2291" s="200">
        <v>2281</v>
      </c>
      <c r="U2291" s="197">
        <f>IFERROR(INDEX(Sales!$B$6:$F$5005,$T2291,MATCH(U$10,Sales!$B$5:$F$5,0)),"")</f>
        <v>0</v>
      </c>
      <c r="V2291" s="196">
        <f>IFERROR(INDEX(Sales!$B$6:$F$5005,$T2291,MATCH(V$10,Sales!$B$5:$F$5,0)),"")</f>
        <v>0</v>
      </c>
      <c r="W2291" s="196">
        <f>IFERROR(INDEX(Sales!$B$6:$F$5005,$T2291,MATCH(W$10,Sales!$B$5:$F$5,0)),"")</f>
        <v>0</v>
      </c>
      <c r="X2291" s="196">
        <f>IFERROR(INDEX(Sales!$B$6:$F$5005,$T2291,MATCH(X$10,Sales!$B$5:$F$5,0)),"")</f>
        <v>0</v>
      </c>
      <c r="Y2291" s="220">
        <f>IFERROR(INDEX(Sales!$B$6:$F$5005,$T2291,MATCH(Y$10,Sales!$B$5:$F$5,0)),"")</f>
        <v>0</v>
      </c>
      <c r="Z2291" s="201"/>
      <c r="AA2291" s="201"/>
      <c r="AB2291" s="201" t="str">
        <f t="shared" si="216"/>
        <v>No</v>
      </c>
      <c r="AC2291" s="201" t="str">
        <f t="shared" si="217"/>
        <v/>
      </c>
      <c r="AD2291" s="201" t="str">
        <f t="shared" si="215"/>
        <v/>
      </c>
      <c r="AE2291" s="202" t="str">
        <f t="shared" si="218"/>
        <v/>
      </c>
      <c r="AF2291" s="202" t="str">
        <f t="shared" si="219"/>
        <v/>
      </c>
      <c r="AG2291" s="202" t="str">
        <f t="shared" si="220"/>
        <v/>
      </c>
      <c r="AH2291" s="202"/>
      <c r="AI2291" s="1"/>
      <c r="AJ2291" s="217"/>
      <c r="AK2291" s="217"/>
      <c r="AL2291" s="217"/>
      <c r="AM2291" s="217"/>
      <c r="AO2291" s="217"/>
    </row>
    <row r="2292" spans="20:41" x14ac:dyDescent="0.25">
      <c r="T2292" s="200">
        <v>2282</v>
      </c>
      <c r="U2292" s="197">
        <f>IFERROR(INDEX(Sales!$B$6:$F$5005,$T2292,MATCH(U$10,Sales!$B$5:$F$5,0)),"")</f>
        <v>0</v>
      </c>
      <c r="V2292" s="196">
        <f>IFERROR(INDEX(Sales!$B$6:$F$5005,$T2292,MATCH(V$10,Sales!$B$5:$F$5,0)),"")</f>
        <v>0</v>
      </c>
      <c r="W2292" s="196">
        <f>IFERROR(INDEX(Sales!$B$6:$F$5005,$T2292,MATCH(W$10,Sales!$B$5:$F$5,0)),"")</f>
        <v>0</v>
      </c>
      <c r="X2292" s="196">
        <f>IFERROR(INDEX(Sales!$B$6:$F$5005,$T2292,MATCH(X$10,Sales!$B$5:$F$5,0)),"")</f>
        <v>0</v>
      </c>
      <c r="Y2292" s="220">
        <f>IFERROR(INDEX(Sales!$B$6:$F$5005,$T2292,MATCH(Y$10,Sales!$B$5:$F$5,0)),"")</f>
        <v>0</v>
      </c>
      <c r="Z2292" s="201"/>
      <c r="AA2292" s="201"/>
      <c r="AB2292" s="201" t="str">
        <f t="shared" si="216"/>
        <v>No</v>
      </c>
      <c r="AC2292" s="201" t="str">
        <f t="shared" si="217"/>
        <v/>
      </c>
      <c r="AD2292" s="201" t="str">
        <f t="shared" si="215"/>
        <v/>
      </c>
      <c r="AE2292" s="202" t="str">
        <f t="shared" si="218"/>
        <v/>
      </c>
      <c r="AF2292" s="202" t="str">
        <f t="shared" si="219"/>
        <v/>
      </c>
      <c r="AG2292" s="202" t="str">
        <f t="shared" si="220"/>
        <v/>
      </c>
      <c r="AH2292" s="202"/>
      <c r="AI2292" s="1"/>
      <c r="AJ2292" s="217"/>
      <c r="AK2292" s="217"/>
      <c r="AL2292" s="217"/>
      <c r="AM2292" s="217"/>
      <c r="AO2292" s="217"/>
    </row>
    <row r="2293" spans="20:41" x14ac:dyDescent="0.25">
      <c r="T2293" s="200">
        <v>2283</v>
      </c>
      <c r="U2293" s="197">
        <f>IFERROR(INDEX(Sales!$B$6:$F$5005,$T2293,MATCH(U$10,Sales!$B$5:$F$5,0)),"")</f>
        <v>0</v>
      </c>
      <c r="V2293" s="196">
        <f>IFERROR(INDEX(Sales!$B$6:$F$5005,$T2293,MATCH(V$10,Sales!$B$5:$F$5,0)),"")</f>
        <v>0</v>
      </c>
      <c r="W2293" s="196">
        <f>IFERROR(INDEX(Sales!$B$6:$F$5005,$T2293,MATCH(W$10,Sales!$B$5:$F$5,0)),"")</f>
        <v>0</v>
      </c>
      <c r="X2293" s="196">
        <f>IFERROR(INDEX(Sales!$B$6:$F$5005,$T2293,MATCH(X$10,Sales!$B$5:$F$5,0)),"")</f>
        <v>0</v>
      </c>
      <c r="Y2293" s="220">
        <f>IFERROR(INDEX(Sales!$B$6:$F$5005,$T2293,MATCH(Y$10,Sales!$B$5:$F$5,0)),"")</f>
        <v>0</v>
      </c>
      <c r="Z2293" s="201"/>
      <c r="AA2293" s="201"/>
      <c r="AB2293" s="201" t="str">
        <f t="shared" si="216"/>
        <v>No</v>
      </c>
      <c r="AC2293" s="201" t="str">
        <f t="shared" si="217"/>
        <v/>
      </c>
      <c r="AD2293" s="201" t="str">
        <f t="shared" si="215"/>
        <v/>
      </c>
      <c r="AE2293" s="202" t="str">
        <f t="shared" si="218"/>
        <v/>
      </c>
      <c r="AF2293" s="202" t="str">
        <f t="shared" si="219"/>
        <v/>
      </c>
      <c r="AG2293" s="202" t="str">
        <f t="shared" si="220"/>
        <v/>
      </c>
      <c r="AH2293" s="202"/>
      <c r="AI2293" s="1"/>
      <c r="AJ2293" s="217"/>
      <c r="AK2293" s="217"/>
      <c r="AL2293" s="217"/>
      <c r="AM2293" s="217"/>
      <c r="AO2293" s="217"/>
    </row>
    <row r="2294" spans="20:41" x14ac:dyDescent="0.25">
      <c r="T2294" s="200">
        <v>2284</v>
      </c>
      <c r="U2294" s="197">
        <f>IFERROR(INDEX(Sales!$B$6:$F$5005,$T2294,MATCH(U$10,Sales!$B$5:$F$5,0)),"")</f>
        <v>0</v>
      </c>
      <c r="V2294" s="196">
        <f>IFERROR(INDEX(Sales!$B$6:$F$5005,$T2294,MATCH(V$10,Sales!$B$5:$F$5,0)),"")</f>
        <v>0</v>
      </c>
      <c r="W2294" s="196">
        <f>IFERROR(INDEX(Sales!$B$6:$F$5005,$T2294,MATCH(W$10,Sales!$B$5:$F$5,0)),"")</f>
        <v>0</v>
      </c>
      <c r="X2294" s="196">
        <f>IFERROR(INDEX(Sales!$B$6:$F$5005,$T2294,MATCH(X$10,Sales!$B$5:$F$5,0)),"")</f>
        <v>0</v>
      </c>
      <c r="Y2294" s="220">
        <f>IFERROR(INDEX(Sales!$B$6:$F$5005,$T2294,MATCH(Y$10,Sales!$B$5:$F$5,0)),"")</f>
        <v>0</v>
      </c>
      <c r="Z2294" s="201"/>
      <c r="AA2294" s="201"/>
      <c r="AB2294" s="201" t="str">
        <f t="shared" si="216"/>
        <v>No</v>
      </c>
      <c r="AC2294" s="201" t="str">
        <f t="shared" si="217"/>
        <v/>
      </c>
      <c r="AD2294" s="201" t="str">
        <f t="shared" si="215"/>
        <v/>
      </c>
      <c r="AE2294" s="202" t="str">
        <f t="shared" si="218"/>
        <v/>
      </c>
      <c r="AF2294" s="202" t="str">
        <f t="shared" si="219"/>
        <v/>
      </c>
      <c r="AG2294" s="202" t="str">
        <f t="shared" si="220"/>
        <v/>
      </c>
      <c r="AH2294" s="202"/>
      <c r="AI2294" s="1"/>
      <c r="AJ2294" s="217"/>
      <c r="AK2294" s="217"/>
      <c r="AL2294" s="217"/>
      <c r="AM2294" s="217"/>
      <c r="AO2294" s="217"/>
    </row>
    <row r="2295" spans="20:41" x14ac:dyDescent="0.25">
      <c r="T2295" s="200">
        <v>2285</v>
      </c>
      <c r="U2295" s="197">
        <f>IFERROR(INDEX(Sales!$B$6:$F$5005,$T2295,MATCH(U$10,Sales!$B$5:$F$5,0)),"")</f>
        <v>0</v>
      </c>
      <c r="V2295" s="196">
        <f>IFERROR(INDEX(Sales!$B$6:$F$5005,$T2295,MATCH(V$10,Sales!$B$5:$F$5,0)),"")</f>
        <v>0</v>
      </c>
      <c r="W2295" s="196">
        <f>IFERROR(INDEX(Sales!$B$6:$F$5005,$T2295,MATCH(W$10,Sales!$B$5:$F$5,0)),"")</f>
        <v>0</v>
      </c>
      <c r="X2295" s="196">
        <f>IFERROR(INDEX(Sales!$B$6:$F$5005,$T2295,MATCH(X$10,Sales!$B$5:$F$5,0)),"")</f>
        <v>0</v>
      </c>
      <c r="Y2295" s="220">
        <f>IFERROR(INDEX(Sales!$B$6:$F$5005,$T2295,MATCH(Y$10,Sales!$B$5:$F$5,0)),"")</f>
        <v>0</v>
      </c>
      <c r="Z2295" s="201"/>
      <c r="AA2295" s="201"/>
      <c r="AB2295" s="201" t="str">
        <f t="shared" si="216"/>
        <v>No</v>
      </c>
      <c r="AC2295" s="201" t="str">
        <f t="shared" si="217"/>
        <v/>
      </c>
      <c r="AD2295" s="201" t="str">
        <f t="shared" si="215"/>
        <v/>
      </c>
      <c r="AE2295" s="202" t="str">
        <f t="shared" si="218"/>
        <v/>
      </c>
      <c r="AF2295" s="202" t="str">
        <f t="shared" si="219"/>
        <v/>
      </c>
      <c r="AG2295" s="202" t="str">
        <f t="shared" si="220"/>
        <v/>
      </c>
      <c r="AH2295" s="202"/>
      <c r="AI2295" s="1"/>
      <c r="AJ2295" s="217"/>
      <c r="AK2295" s="217"/>
      <c r="AL2295" s="217"/>
      <c r="AM2295" s="217"/>
      <c r="AO2295" s="217"/>
    </row>
    <row r="2296" spans="20:41" x14ac:dyDescent="0.25">
      <c r="T2296" s="200">
        <v>2286</v>
      </c>
      <c r="U2296" s="197">
        <f>IFERROR(INDEX(Sales!$B$6:$F$5005,$T2296,MATCH(U$10,Sales!$B$5:$F$5,0)),"")</f>
        <v>0</v>
      </c>
      <c r="V2296" s="196">
        <f>IFERROR(INDEX(Sales!$B$6:$F$5005,$T2296,MATCH(V$10,Sales!$B$5:$F$5,0)),"")</f>
        <v>0</v>
      </c>
      <c r="W2296" s="196">
        <f>IFERROR(INDEX(Sales!$B$6:$F$5005,$T2296,MATCH(W$10,Sales!$B$5:$F$5,0)),"")</f>
        <v>0</v>
      </c>
      <c r="X2296" s="196">
        <f>IFERROR(INDEX(Sales!$B$6:$F$5005,$T2296,MATCH(X$10,Sales!$B$5:$F$5,0)),"")</f>
        <v>0</v>
      </c>
      <c r="Y2296" s="220">
        <f>IFERROR(INDEX(Sales!$B$6:$F$5005,$T2296,MATCH(Y$10,Sales!$B$5:$F$5,0)),"")</f>
        <v>0</v>
      </c>
      <c r="Z2296" s="201"/>
      <c r="AA2296" s="201"/>
      <c r="AB2296" s="201" t="str">
        <f t="shared" si="216"/>
        <v>No</v>
      </c>
      <c r="AC2296" s="201" t="str">
        <f t="shared" si="217"/>
        <v/>
      </c>
      <c r="AD2296" s="201" t="str">
        <f t="shared" si="215"/>
        <v/>
      </c>
      <c r="AE2296" s="202" t="str">
        <f t="shared" si="218"/>
        <v/>
      </c>
      <c r="AF2296" s="202" t="str">
        <f t="shared" si="219"/>
        <v/>
      </c>
      <c r="AG2296" s="202" t="str">
        <f t="shared" si="220"/>
        <v/>
      </c>
      <c r="AH2296" s="202"/>
      <c r="AI2296" s="1"/>
      <c r="AJ2296" s="217"/>
      <c r="AK2296" s="217"/>
      <c r="AL2296" s="217"/>
      <c r="AM2296" s="217"/>
      <c r="AO2296" s="217"/>
    </row>
    <row r="2297" spans="20:41" x14ac:dyDescent="0.25">
      <c r="T2297" s="200">
        <v>2287</v>
      </c>
      <c r="U2297" s="197">
        <f>IFERROR(INDEX(Sales!$B$6:$F$5005,$T2297,MATCH(U$10,Sales!$B$5:$F$5,0)),"")</f>
        <v>0</v>
      </c>
      <c r="V2297" s="196">
        <f>IFERROR(INDEX(Sales!$B$6:$F$5005,$T2297,MATCH(V$10,Sales!$B$5:$F$5,0)),"")</f>
        <v>0</v>
      </c>
      <c r="W2297" s="196">
        <f>IFERROR(INDEX(Sales!$B$6:$F$5005,$T2297,MATCH(W$10,Sales!$B$5:$F$5,0)),"")</f>
        <v>0</v>
      </c>
      <c r="X2297" s="196">
        <f>IFERROR(INDEX(Sales!$B$6:$F$5005,$T2297,MATCH(X$10,Sales!$B$5:$F$5,0)),"")</f>
        <v>0</v>
      </c>
      <c r="Y2297" s="220">
        <f>IFERROR(INDEX(Sales!$B$6:$F$5005,$T2297,MATCH(Y$10,Sales!$B$5:$F$5,0)),"")</f>
        <v>0</v>
      </c>
      <c r="Z2297" s="201"/>
      <c r="AA2297" s="201"/>
      <c r="AB2297" s="201" t="str">
        <f t="shared" si="216"/>
        <v>No</v>
      </c>
      <c r="AC2297" s="201" t="str">
        <f t="shared" si="217"/>
        <v/>
      </c>
      <c r="AD2297" s="201" t="str">
        <f t="shared" si="215"/>
        <v/>
      </c>
      <c r="AE2297" s="202" t="str">
        <f t="shared" si="218"/>
        <v/>
      </c>
      <c r="AF2297" s="202" t="str">
        <f t="shared" si="219"/>
        <v/>
      </c>
      <c r="AG2297" s="202" t="str">
        <f t="shared" si="220"/>
        <v/>
      </c>
      <c r="AH2297" s="202"/>
      <c r="AI2297" s="1"/>
      <c r="AJ2297" s="217"/>
      <c r="AK2297" s="217"/>
      <c r="AL2297" s="217"/>
      <c r="AM2297" s="217"/>
      <c r="AO2297" s="217"/>
    </row>
    <row r="2298" spans="20:41" x14ac:dyDescent="0.25">
      <c r="T2298" s="200">
        <v>2288</v>
      </c>
      <c r="U2298" s="197">
        <f>IFERROR(INDEX(Sales!$B$6:$F$5005,$T2298,MATCH(U$10,Sales!$B$5:$F$5,0)),"")</f>
        <v>0</v>
      </c>
      <c r="V2298" s="196">
        <f>IFERROR(INDEX(Sales!$B$6:$F$5005,$T2298,MATCH(V$10,Sales!$B$5:$F$5,0)),"")</f>
        <v>0</v>
      </c>
      <c r="W2298" s="196">
        <f>IFERROR(INDEX(Sales!$B$6:$F$5005,$T2298,MATCH(W$10,Sales!$B$5:$F$5,0)),"")</f>
        <v>0</v>
      </c>
      <c r="X2298" s="196">
        <f>IFERROR(INDEX(Sales!$B$6:$F$5005,$T2298,MATCH(X$10,Sales!$B$5:$F$5,0)),"")</f>
        <v>0</v>
      </c>
      <c r="Y2298" s="220">
        <f>IFERROR(INDEX(Sales!$B$6:$F$5005,$T2298,MATCH(Y$10,Sales!$B$5:$F$5,0)),"")</f>
        <v>0</v>
      </c>
      <c r="Z2298" s="201"/>
      <c r="AA2298" s="201"/>
      <c r="AB2298" s="201" t="str">
        <f t="shared" si="216"/>
        <v>No</v>
      </c>
      <c r="AC2298" s="201" t="str">
        <f t="shared" si="217"/>
        <v/>
      </c>
      <c r="AD2298" s="201" t="str">
        <f t="shared" si="215"/>
        <v/>
      </c>
      <c r="AE2298" s="202" t="str">
        <f t="shared" si="218"/>
        <v/>
      </c>
      <c r="AF2298" s="202" t="str">
        <f t="shared" si="219"/>
        <v/>
      </c>
      <c r="AG2298" s="202" t="str">
        <f t="shared" si="220"/>
        <v/>
      </c>
      <c r="AH2298" s="202"/>
      <c r="AI2298" s="1"/>
      <c r="AJ2298" s="217"/>
      <c r="AK2298" s="217"/>
      <c r="AL2298" s="217"/>
      <c r="AM2298" s="217"/>
      <c r="AO2298" s="217"/>
    </row>
    <row r="2299" spans="20:41" x14ac:dyDescent="0.25">
      <c r="T2299" s="200">
        <v>2289</v>
      </c>
      <c r="U2299" s="197">
        <f>IFERROR(INDEX(Sales!$B$6:$F$5005,$T2299,MATCH(U$10,Sales!$B$5:$F$5,0)),"")</f>
        <v>0</v>
      </c>
      <c r="V2299" s="196">
        <f>IFERROR(INDEX(Sales!$B$6:$F$5005,$T2299,MATCH(V$10,Sales!$B$5:$F$5,0)),"")</f>
        <v>0</v>
      </c>
      <c r="W2299" s="196">
        <f>IFERROR(INDEX(Sales!$B$6:$F$5005,$T2299,MATCH(W$10,Sales!$B$5:$F$5,0)),"")</f>
        <v>0</v>
      </c>
      <c r="X2299" s="196">
        <f>IFERROR(INDEX(Sales!$B$6:$F$5005,$T2299,MATCH(X$10,Sales!$B$5:$F$5,0)),"")</f>
        <v>0</v>
      </c>
      <c r="Y2299" s="220">
        <f>IFERROR(INDEX(Sales!$B$6:$F$5005,$T2299,MATCH(Y$10,Sales!$B$5:$F$5,0)),"")</f>
        <v>0</v>
      </c>
      <c r="Z2299" s="201"/>
      <c r="AA2299" s="201"/>
      <c r="AB2299" s="201" t="str">
        <f t="shared" si="216"/>
        <v>No</v>
      </c>
      <c r="AC2299" s="201" t="str">
        <f t="shared" si="217"/>
        <v/>
      </c>
      <c r="AD2299" s="201" t="str">
        <f t="shared" si="215"/>
        <v/>
      </c>
      <c r="AE2299" s="202" t="str">
        <f t="shared" si="218"/>
        <v/>
      </c>
      <c r="AF2299" s="202" t="str">
        <f t="shared" si="219"/>
        <v/>
      </c>
      <c r="AG2299" s="202" t="str">
        <f t="shared" si="220"/>
        <v/>
      </c>
      <c r="AH2299" s="202"/>
      <c r="AI2299" s="1"/>
      <c r="AJ2299" s="217"/>
      <c r="AK2299" s="217"/>
      <c r="AL2299" s="217"/>
      <c r="AM2299" s="217"/>
      <c r="AO2299" s="217"/>
    </row>
    <row r="2300" spans="20:41" x14ac:dyDescent="0.25">
      <c r="T2300" s="200">
        <v>2290</v>
      </c>
      <c r="U2300" s="197">
        <f>IFERROR(INDEX(Sales!$B$6:$F$5005,$T2300,MATCH(U$10,Sales!$B$5:$F$5,0)),"")</f>
        <v>0</v>
      </c>
      <c r="V2300" s="196">
        <f>IFERROR(INDEX(Sales!$B$6:$F$5005,$T2300,MATCH(V$10,Sales!$B$5:$F$5,0)),"")</f>
        <v>0</v>
      </c>
      <c r="W2300" s="196">
        <f>IFERROR(INDEX(Sales!$B$6:$F$5005,$T2300,MATCH(W$10,Sales!$B$5:$F$5,0)),"")</f>
        <v>0</v>
      </c>
      <c r="X2300" s="196">
        <f>IFERROR(INDEX(Sales!$B$6:$F$5005,$T2300,MATCH(X$10,Sales!$B$5:$F$5,0)),"")</f>
        <v>0</v>
      </c>
      <c r="Y2300" s="220">
        <f>IFERROR(INDEX(Sales!$B$6:$F$5005,$T2300,MATCH(Y$10,Sales!$B$5:$F$5,0)),"")</f>
        <v>0</v>
      </c>
      <c r="Z2300" s="201"/>
      <c r="AA2300" s="201"/>
      <c r="AB2300" s="201" t="str">
        <f t="shared" si="216"/>
        <v>No</v>
      </c>
      <c r="AC2300" s="201" t="str">
        <f t="shared" si="217"/>
        <v/>
      </c>
      <c r="AD2300" s="201" t="str">
        <f t="shared" si="215"/>
        <v/>
      </c>
      <c r="AE2300" s="202" t="str">
        <f t="shared" si="218"/>
        <v/>
      </c>
      <c r="AF2300" s="202" t="str">
        <f t="shared" si="219"/>
        <v/>
      </c>
      <c r="AG2300" s="202" t="str">
        <f t="shared" si="220"/>
        <v/>
      </c>
      <c r="AH2300" s="202"/>
      <c r="AI2300" s="1"/>
      <c r="AJ2300" s="217"/>
      <c r="AK2300" s="217"/>
      <c r="AL2300" s="217"/>
      <c r="AM2300" s="217"/>
      <c r="AO2300" s="217"/>
    </row>
    <row r="2301" spans="20:41" x14ac:dyDescent="0.25">
      <c r="T2301" s="200">
        <v>2291</v>
      </c>
      <c r="U2301" s="197">
        <f>IFERROR(INDEX(Sales!$B$6:$F$5005,$T2301,MATCH(U$10,Sales!$B$5:$F$5,0)),"")</f>
        <v>0</v>
      </c>
      <c r="V2301" s="196">
        <f>IFERROR(INDEX(Sales!$B$6:$F$5005,$T2301,MATCH(V$10,Sales!$B$5:$F$5,0)),"")</f>
        <v>0</v>
      </c>
      <c r="W2301" s="196">
        <f>IFERROR(INDEX(Sales!$B$6:$F$5005,$T2301,MATCH(W$10,Sales!$B$5:$F$5,0)),"")</f>
        <v>0</v>
      </c>
      <c r="X2301" s="196">
        <f>IFERROR(INDEX(Sales!$B$6:$F$5005,$T2301,MATCH(X$10,Sales!$B$5:$F$5,0)),"")</f>
        <v>0</v>
      </c>
      <c r="Y2301" s="220">
        <f>IFERROR(INDEX(Sales!$B$6:$F$5005,$T2301,MATCH(Y$10,Sales!$B$5:$F$5,0)),"")</f>
        <v>0</v>
      </c>
      <c r="Z2301" s="201"/>
      <c r="AA2301" s="201"/>
      <c r="AB2301" s="201" t="str">
        <f t="shared" si="216"/>
        <v>No</v>
      </c>
      <c r="AC2301" s="201" t="str">
        <f t="shared" si="217"/>
        <v/>
      </c>
      <c r="AD2301" s="201" t="str">
        <f t="shared" si="215"/>
        <v/>
      </c>
      <c r="AE2301" s="202" t="str">
        <f t="shared" si="218"/>
        <v/>
      </c>
      <c r="AF2301" s="202" t="str">
        <f t="shared" si="219"/>
        <v/>
      </c>
      <c r="AG2301" s="202" t="str">
        <f t="shared" si="220"/>
        <v/>
      </c>
      <c r="AH2301" s="202"/>
      <c r="AI2301" s="1"/>
      <c r="AJ2301" s="217"/>
      <c r="AK2301" s="217"/>
      <c r="AL2301" s="217"/>
      <c r="AM2301" s="217"/>
      <c r="AO2301" s="217"/>
    </row>
    <row r="2302" spans="20:41" x14ac:dyDescent="0.25">
      <c r="T2302" s="200">
        <v>2292</v>
      </c>
      <c r="U2302" s="197">
        <f>IFERROR(INDEX(Sales!$B$6:$F$5005,$T2302,MATCH(U$10,Sales!$B$5:$F$5,0)),"")</f>
        <v>0</v>
      </c>
      <c r="V2302" s="196">
        <f>IFERROR(INDEX(Sales!$B$6:$F$5005,$T2302,MATCH(V$10,Sales!$B$5:$F$5,0)),"")</f>
        <v>0</v>
      </c>
      <c r="W2302" s="196">
        <f>IFERROR(INDEX(Sales!$B$6:$F$5005,$T2302,MATCH(W$10,Sales!$B$5:$F$5,0)),"")</f>
        <v>0</v>
      </c>
      <c r="X2302" s="196">
        <f>IFERROR(INDEX(Sales!$B$6:$F$5005,$T2302,MATCH(X$10,Sales!$B$5:$F$5,0)),"")</f>
        <v>0</v>
      </c>
      <c r="Y2302" s="220">
        <f>IFERROR(INDEX(Sales!$B$6:$F$5005,$T2302,MATCH(Y$10,Sales!$B$5:$F$5,0)),"")</f>
        <v>0</v>
      </c>
      <c r="Z2302" s="201"/>
      <c r="AA2302" s="201"/>
      <c r="AB2302" s="201" t="str">
        <f t="shared" si="216"/>
        <v>No</v>
      </c>
      <c r="AC2302" s="201" t="str">
        <f t="shared" si="217"/>
        <v/>
      </c>
      <c r="AD2302" s="201" t="str">
        <f t="shared" si="215"/>
        <v/>
      </c>
      <c r="AE2302" s="202" t="str">
        <f t="shared" si="218"/>
        <v/>
      </c>
      <c r="AF2302" s="202" t="str">
        <f t="shared" si="219"/>
        <v/>
      </c>
      <c r="AG2302" s="202" t="str">
        <f t="shared" si="220"/>
        <v/>
      </c>
      <c r="AH2302" s="202"/>
      <c r="AI2302" s="1"/>
      <c r="AJ2302" s="217"/>
      <c r="AK2302" s="217"/>
      <c r="AL2302" s="217"/>
      <c r="AM2302" s="217"/>
      <c r="AO2302" s="217"/>
    </row>
    <row r="2303" spans="20:41" x14ac:dyDescent="0.25">
      <c r="T2303" s="200">
        <v>2293</v>
      </c>
      <c r="U2303" s="197">
        <f>IFERROR(INDEX(Sales!$B$6:$F$5005,$T2303,MATCH(U$10,Sales!$B$5:$F$5,0)),"")</f>
        <v>0</v>
      </c>
      <c r="V2303" s="196">
        <f>IFERROR(INDEX(Sales!$B$6:$F$5005,$T2303,MATCH(V$10,Sales!$B$5:$F$5,0)),"")</f>
        <v>0</v>
      </c>
      <c r="W2303" s="196">
        <f>IFERROR(INDEX(Sales!$B$6:$F$5005,$T2303,MATCH(W$10,Sales!$B$5:$F$5,0)),"")</f>
        <v>0</v>
      </c>
      <c r="X2303" s="196">
        <f>IFERROR(INDEX(Sales!$B$6:$F$5005,$T2303,MATCH(X$10,Sales!$B$5:$F$5,0)),"")</f>
        <v>0</v>
      </c>
      <c r="Y2303" s="220">
        <f>IFERROR(INDEX(Sales!$B$6:$F$5005,$T2303,MATCH(Y$10,Sales!$B$5:$F$5,0)),"")</f>
        <v>0</v>
      </c>
      <c r="Z2303" s="201"/>
      <c r="AA2303" s="201"/>
      <c r="AB2303" s="201" t="str">
        <f t="shared" si="216"/>
        <v>No</v>
      </c>
      <c r="AC2303" s="201" t="str">
        <f t="shared" si="217"/>
        <v/>
      </c>
      <c r="AD2303" s="201" t="str">
        <f t="shared" si="215"/>
        <v/>
      </c>
      <c r="AE2303" s="202" t="str">
        <f t="shared" si="218"/>
        <v/>
      </c>
      <c r="AF2303" s="202" t="str">
        <f t="shared" si="219"/>
        <v/>
      </c>
      <c r="AG2303" s="202" t="str">
        <f t="shared" si="220"/>
        <v/>
      </c>
      <c r="AH2303" s="202"/>
      <c r="AI2303" s="1"/>
      <c r="AJ2303" s="217"/>
      <c r="AK2303" s="217"/>
      <c r="AL2303" s="217"/>
      <c r="AM2303" s="217"/>
      <c r="AO2303" s="217"/>
    </row>
    <row r="2304" spans="20:41" x14ac:dyDescent="0.25">
      <c r="T2304" s="200">
        <v>2294</v>
      </c>
      <c r="U2304" s="197">
        <f>IFERROR(INDEX(Sales!$B$6:$F$5005,$T2304,MATCH(U$10,Sales!$B$5:$F$5,0)),"")</f>
        <v>0</v>
      </c>
      <c r="V2304" s="196">
        <f>IFERROR(INDEX(Sales!$B$6:$F$5005,$T2304,MATCH(V$10,Sales!$B$5:$F$5,0)),"")</f>
        <v>0</v>
      </c>
      <c r="W2304" s="196">
        <f>IFERROR(INDEX(Sales!$B$6:$F$5005,$T2304,MATCH(W$10,Sales!$B$5:$F$5,0)),"")</f>
        <v>0</v>
      </c>
      <c r="X2304" s="196">
        <f>IFERROR(INDEX(Sales!$B$6:$F$5005,$T2304,MATCH(X$10,Sales!$B$5:$F$5,0)),"")</f>
        <v>0</v>
      </c>
      <c r="Y2304" s="220">
        <f>IFERROR(INDEX(Sales!$B$6:$F$5005,$T2304,MATCH(Y$10,Sales!$B$5:$F$5,0)),"")</f>
        <v>0</v>
      </c>
      <c r="Z2304" s="201"/>
      <c r="AA2304" s="201"/>
      <c r="AB2304" s="201" t="str">
        <f t="shared" si="216"/>
        <v>No</v>
      </c>
      <c r="AC2304" s="201" t="str">
        <f t="shared" si="217"/>
        <v/>
      </c>
      <c r="AD2304" s="201" t="str">
        <f t="shared" si="215"/>
        <v/>
      </c>
      <c r="AE2304" s="202" t="str">
        <f t="shared" si="218"/>
        <v/>
      </c>
      <c r="AF2304" s="202" t="str">
        <f t="shared" si="219"/>
        <v/>
      </c>
      <c r="AG2304" s="202" t="str">
        <f t="shared" si="220"/>
        <v/>
      </c>
      <c r="AH2304" s="202"/>
      <c r="AI2304" s="1"/>
      <c r="AJ2304" s="217"/>
      <c r="AK2304" s="217"/>
      <c r="AL2304" s="217"/>
      <c r="AM2304" s="217"/>
      <c r="AO2304" s="217"/>
    </row>
    <row r="2305" spans="20:41" x14ac:dyDescent="0.25">
      <c r="T2305" s="200">
        <v>2295</v>
      </c>
      <c r="U2305" s="197">
        <f>IFERROR(INDEX(Sales!$B$6:$F$5005,$T2305,MATCH(U$10,Sales!$B$5:$F$5,0)),"")</f>
        <v>0</v>
      </c>
      <c r="V2305" s="196">
        <f>IFERROR(INDEX(Sales!$B$6:$F$5005,$T2305,MATCH(V$10,Sales!$B$5:$F$5,0)),"")</f>
        <v>0</v>
      </c>
      <c r="W2305" s="196">
        <f>IFERROR(INDEX(Sales!$B$6:$F$5005,$T2305,MATCH(W$10,Sales!$B$5:$F$5,0)),"")</f>
        <v>0</v>
      </c>
      <c r="X2305" s="196">
        <f>IFERROR(INDEX(Sales!$B$6:$F$5005,$T2305,MATCH(X$10,Sales!$B$5:$F$5,0)),"")</f>
        <v>0</v>
      </c>
      <c r="Y2305" s="220">
        <f>IFERROR(INDEX(Sales!$B$6:$F$5005,$T2305,MATCH(Y$10,Sales!$B$5:$F$5,0)),"")</f>
        <v>0</v>
      </c>
      <c r="Z2305" s="201"/>
      <c r="AA2305" s="201"/>
      <c r="AB2305" s="201" t="str">
        <f t="shared" si="216"/>
        <v>No</v>
      </c>
      <c r="AC2305" s="201" t="str">
        <f t="shared" si="217"/>
        <v/>
      </c>
      <c r="AD2305" s="201" t="str">
        <f t="shared" si="215"/>
        <v/>
      </c>
      <c r="AE2305" s="202" t="str">
        <f t="shared" si="218"/>
        <v/>
      </c>
      <c r="AF2305" s="202" t="str">
        <f t="shared" si="219"/>
        <v/>
      </c>
      <c r="AG2305" s="202" t="str">
        <f t="shared" si="220"/>
        <v/>
      </c>
      <c r="AH2305" s="202"/>
      <c r="AI2305" s="1"/>
      <c r="AJ2305" s="217"/>
      <c r="AK2305" s="217"/>
      <c r="AL2305" s="217"/>
      <c r="AM2305" s="217"/>
      <c r="AO2305" s="217"/>
    </row>
    <row r="2306" spans="20:41" x14ac:dyDescent="0.25">
      <c r="T2306" s="200">
        <v>2296</v>
      </c>
      <c r="U2306" s="197">
        <f>IFERROR(INDEX(Sales!$B$6:$F$5005,$T2306,MATCH(U$10,Sales!$B$5:$F$5,0)),"")</f>
        <v>0</v>
      </c>
      <c r="V2306" s="196">
        <f>IFERROR(INDEX(Sales!$B$6:$F$5005,$T2306,MATCH(V$10,Sales!$B$5:$F$5,0)),"")</f>
        <v>0</v>
      </c>
      <c r="W2306" s="196">
        <f>IFERROR(INDEX(Sales!$B$6:$F$5005,$T2306,MATCH(W$10,Sales!$B$5:$F$5,0)),"")</f>
        <v>0</v>
      </c>
      <c r="X2306" s="196">
        <f>IFERROR(INDEX(Sales!$B$6:$F$5005,$T2306,MATCH(X$10,Sales!$B$5:$F$5,0)),"")</f>
        <v>0</v>
      </c>
      <c r="Y2306" s="220">
        <f>IFERROR(INDEX(Sales!$B$6:$F$5005,$T2306,MATCH(Y$10,Sales!$B$5:$F$5,0)),"")</f>
        <v>0</v>
      </c>
      <c r="Z2306" s="201"/>
      <c r="AA2306" s="201"/>
      <c r="AB2306" s="201" t="str">
        <f t="shared" si="216"/>
        <v>No</v>
      </c>
      <c r="AC2306" s="201" t="str">
        <f t="shared" si="217"/>
        <v/>
      </c>
      <c r="AD2306" s="201" t="str">
        <f t="shared" si="215"/>
        <v/>
      </c>
      <c r="AE2306" s="202" t="str">
        <f t="shared" si="218"/>
        <v/>
      </c>
      <c r="AF2306" s="202" t="str">
        <f t="shared" si="219"/>
        <v/>
      </c>
      <c r="AG2306" s="202" t="str">
        <f t="shared" si="220"/>
        <v/>
      </c>
      <c r="AH2306" s="202"/>
      <c r="AI2306" s="1"/>
      <c r="AJ2306" s="217"/>
      <c r="AK2306" s="217"/>
      <c r="AL2306" s="217"/>
      <c r="AM2306" s="217"/>
      <c r="AO2306" s="217"/>
    </row>
    <row r="2307" spans="20:41" x14ac:dyDescent="0.25">
      <c r="T2307" s="200">
        <v>2297</v>
      </c>
      <c r="U2307" s="197">
        <f>IFERROR(INDEX(Sales!$B$6:$F$5005,$T2307,MATCH(U$10,Sales!$B$5:$F$5,0)),"")</f>
        <v>0</v>
      </c>
      <c r="V2307" s="196">
        <f>IFERROR(INDEX(Sales!$B$6:$F$5005,$T2307,MATCH(V$10,Sales!$B$5:$F$5,0)),"")</f>
        <v>0</v>
      </c>
      <c r="W2307" s="196">
        <f>IFERROR(INDEX(Sales!$B$6:$F$5005,$T2307,MATCH(W$10,Sales!$B$5:$F$5,0)),"")</f>
        <v>0</v>
      </c>
      <c r="X2307" s="196">
        <f>IFERROR(INDEX(Sales!$B$6:$F$5005,$T2307,MATCH(X$10,Sales!$B$5:$F$5,0)),"")</f>
        <v>0</v>
      </c>
      <c r="Y2307" s="220">
        <f>IFERROR(INDEX(Sales!$B$6:$F$5005,$T2307,MATCH(Y$10,Sales!$B$5:$F$5,0)),"")</f>
        <v>0</v>
      </c>
      <c r="Z2307" s="201"/>
      <c r="AA2307" s="201"/>
      <c r="AB2307" s="201" t="str">
        <f t="shared" si="216"/>
        <v>No</v>
      </c>
      <c r="AC2307" s="201" t="str">
        <f t="shared" si="217"/>
        <v/>
      </c>
      <c r="AD2307" s="201" t="str">
        <f t="shared" si="215"/>
        <v/>
      </c>
      <c r="AE2307" s="202" t="str">
        <f t="shared" si="218"/>
        <v/>
      </c>
      <c r="AF2307" s="202" t="str">
        <f t="shared" si="219"/>
        <v/>
      </c>
      <c r="AG2307" s="202" t="str">
        <f t="shared" si="220"/>
        <v/>
      </c>
      <c r="AH2307" s="202"/>
      <c r="AI2307" s="1"/>
      <c r="AJ2307" s="217"/>
      <c r="AK2307" s="217"/>
      <c r="AL2307" s="217"/>
      <c r="AM2307" s="217"/>
      <c r="AO2307" s="217"/>
    </row>
    <row r="2308" spans="20:41" x14ac:dyDescent="0.25">
      <c r="T2308" s="200">
        <v>2298</v>
      </c>
      <c r="U2308" s="197">
        <f>IFERROR(INDEX(Sales!$B$6:$F$5005,$T2308,MATCH(U$10,Sales!$B$5:$F$5,0)),"")</f>
        <v>0</v>
      </c>
      <c r="V2308" s="196">
        <f>IFERROR(INDEX(Sales!$B$6:$F$5005,$T2308,MATCH(V$10,Sales!$B$5:$F$5,0)),"")</f>
        <v>0</v>
      </c>
      <c r="W2308" s="196">
        <f>IFERROR(INDEX(Sales!$B$6:$F$5005,$T2308,MATCH(W$10,Sales!$B$5:$F$5,0)),"")</f>
        <v>0</v>
      </c>
      <c r="X2308" s="196">
        <f>IFERROR(INDEX(Sales!$B$6:$F$5005,$T2308,MATCH(X$10,Sales!$B$5:$F$5,0)),"")</f>
        <v>0</v>
      </c>
      <c r="Y2308" s="220">
        <f>IFERROR(INDEX(Sales!$B$6:$F$5005,$T2308,MATCH(Y$10,Sales!$B$5:$F$5,0)),"")</f>
        <v>0</v>
      </c>
      <c r="Z2308" s="201"/>
      <c r="AA2308" s="201"/>
      <c r="AB2308" s="201" t="str">
        <f t="shared" si="216"/>
        <v>No</v>
      </c>
      <c r="AC2308" s="201" t="str">
        <f t="shared" si="217"/>
        <v/>
      </c>
      <c r="AD2308" s="201" t="str">
        <f t="shared" si="215"/>
        <v/>
      </c>
      <c r="AE2308" s="202" t="str">
        <f t="shared" si="218"/>
        <v/>
      </c>
      <c r="AF2308" s="202" t="str">
        <f t="shared" si="219"/>
        <v/>
      </c>
      <c r="AG2308" s="202" t="str">
        <f t="shared" si="220"/>
        <v/>
      </c>
      <c r="AH2308" s="202"/>
      <c r="AI2308" s="1"/>
      <c r="AJ2308" s="217"/>
      <c r="AK2308" s="217"/>
      <c r="AL2308" s="217"/>
      <c r="AM2308" s="217"/>
      <c r="AO2308" s="217"/>
    </row>
    <row r="2309" spans="20:41" x14ac:dyDescent="0.25">
      <c r="T2309" s="200">
        <v>2299</v>
      </c>
      <c r="U2309" s="197">
        <f>IFERROR(INDEX(Sales!$B$6:$F$5005,$T2309,MATCH(U$10,Sales!$B$5:$F$5,0)),"")</f>
        <v>0</v>
      </c>
      <c r="V2309" s="196">
        <f>IFERROR(INDEX(Sales!$B$6:$F$5005,$T2309,MATCH(V$10,Sales!$B$5:$F$5,0)),"")</f>
        <v>0</v>
      </c>
      <c r="W2309" s="196">
        <f>IFERROR(INDEX(Sales!$B$6:$F$5005,$T2309,MATCH(W$10,Sales!$B$5:$F$5,0)),"")</f>
        <v>0</v>
      </c>
      <c r="X2309" s="196">
        <f>IFERROR(INDEX(Sales!$B$6:$F$5005,$T2309,MATCH(X$10,Sales!$B$5:$F$5,0)),"")</f>
        <v>0</v>
      </c>
      <c r="Y2309" s="220">
        <f>IFERROR(INDEX(Sales!$B$6:$F$5005,$T2309,MATCH(Y$10,Sales!$B$5:$F$5,0)),"")</f>
        <v>0</v>
      </c>
      <c r="Z2309" s="201"/>
      <c r="AA2309" s="201"/>
      <c r="AB2309" s="201" t="str">
        <f t="shared" si="216"/>
        <v>No</v>
      </c>
      <c r="AC2309" s="201" t="str">
        <f t="shared" si="217"/>
        <v/>
      </c>
      <c r="AD2309" s="201" t="str">
        <f t="shared" si="215"/>
        <v/>
      </c>
      <c r="AE2309" s="202" t="str">
        <f t="shared" si="218"/>
        <v/>
      </c>
      <c r="AF2309" s="202" t="str">
        <f t="shared" si="219"/>
        <v/>
      </c>
      <c r="AG2309" s="202" t="str">
        <f t="shared" si="220"/>
        <v/>
      </c>
      <c r="AH2309" s="202"/>
      <c r="AI2309" s="1"/>
      <c r="AJ2309" s="217"/>
      <c r="AK2309" s="217"/>
      <c r="AL2309" s="217"/>
      <c r="AM2309" s="217"/>
      <c r="AO2309" s="217"/>
    </row>
    <row r="2310" spans="20:41" x14ac:dyDescent="0.25">
      <c r="T2310" s="200">
        <v>2300</v>
      </c>
      <c r="U2310" s="197">
        <f>IFERROR(INDEX(Sales!$B$6:$F$5005,$T2310,MATCH(U$10,Sales!$B$5:$F$5,0)),"")</f>
        <v>0</v>
      </c>
      <c r="V2310" s="196">
        <f>IFERROR(INDEX(Sales!$B$6:$F$5005,$T2310,MATCH(V$10,Sales!$B$5:$F$5,0)),"")</f>
        <v>0</v>
      </c>
      <c r="W2310" s="196">
        <f>IFERROR(INDEX(Sales!$B$6:$F$5005,$T2310,MATCH(W$10,Sales!$B$5:$F$5,0)),"")</f>
        <v>0</v>
      </c>
      <c r="X2310" s="196">
        <f>IFERROR(INDEX(Sales!$B$6:$F$5005,$T2310,MATCH(X$10,Sales!$B$5:$F$5,0)),"")</f>
        <v>0</v>
      </c>
      <c r="Y2310" s="220">
        <f>IFERROR(INDEX(Sales!$B$6:$F$5005,$T2310,MATCH(Y$10,Sales!$B$5:$F$5,0)),"")</f>
        <v>0</v>
      </c>
      <c r="Z2310" s="201"/>
      <c r="AA2310" s="201"/>
      <c r="AB2310" s="201" t="str">
        <f t="shared" si="216"/>
        <v>No</v>
      </c>
      <c r="AC2310" s="201" t="str">
        <f t="shared" si="217"/>
        <v/>
      </c>
      <c r="AD2310" s="201" t="str">
        <f t="shared" si="215"/>
        <v/>
      </c>
      <c r="AE2310" s="202" t="str">
        <f t="shared" si="218"/>
        <v/>
      </c>
      <c r="AF2310" s="202" t="str">
        <f t="shared" si="219"/>
        <v/>
      </c>
      <c r="AG2310" s="202" t="str">
        <f t="shared" si="220"/>
        <v/>
      </c>
      <c r="AH2310" s="202"/>
      <c r="AI2310" s="1"/>
      <c r="AJ2310" s="217"/>
      <c r="AK2310" s="217"/>
      <c r="AL2310" s="217"/>
      <c r="AM2310" s="217"/>
      <c r="AO2310" s="217"/>
    </row>
    <row r="2311" spans="20:41" x14ac:dyDescent="0.25">
      <c r="T2311" s="200">
        <v>2301</v>
      </c>
      <c r="U2311" s="197">
        <f>IFERROR(INDEX(Sales!$B$6:$F$5005,$T2311,MATCH(U$10,Sales!$B$5:$F$5,0)),"")</f>
        <v>0</v>
      </c>
      <c r="V2311" s="196">
        <f>IFERROR(INDEX(Sales!$B$6:$F$5005,$T2311,MATCH(V$10,Sales!$B$5:$F$5,0)),"")</f>
        <v>0</v>
      </c>
      <c r="W2311" s="196">
        <f>IFERROR(INDEX(Sales!$B$6:$F$5005,$T2311,MATCH(W$10,Sales!$B$5:$F$5,0)),"")</f>
        <v>0</v>
      </c>
      <c r="X2311" s="196">
        <f>IFERROR(INDEX(Sales!$B$6:$F$5005,$T2311,MATCH(X$10,Sales!$B$5:$F$5,0)),"")</f>
        <v>0</v>
      </c>
      <c r="Y2311" s="220">
        <f>IFERROR(INDEX(Sales!$B$6:$F$5005,$T2311,MATCH(Y$10,Sales!$B$5:$F$5,0)),"")</f>
        <v>0</v>
      </c>
      <c r="Z2311" s="201"/>
      <c r="AA2311" s="201"/>
      <c r="AB2311" s="201" t="str">
        <f t="shared" si="216"/>
        <v>No</v>
      </c>
      <c r="AC2311" s="201" t="str">
        <f t="shared" si="217"/>
        <v/>
      </c>
      <c r="AD2311" s="201" t="str">
        <f t="shared" si="215"/>
        <v/>
      </c>
      <c r="AE2311" s="202" t="str">
        <f t="shared" si="218"/>
        <v/>
      </c>
      <c r="AF2311" s="202" t="str">
        <f t="shared" si="219"/>
        <v/>
      </c>
      <c r="AG2311" s="202" t="str">
        <f t="shared" si="220"/>
        <v/>
      </c>
      <c r="AH2311" s="202"/>
      <c r="AI2311" s="1"/>
      <c r="AJ2311" s="217"/>
      <c r="AK2311" s="217"/>
      <c r="AL2311" s="217"/>
      <c r="AM2311" s="217"/>
      <c r="AO2311" s="217"/>
    </row>
    <row r="2312" spans="20:41" x14ac:dyDescent="0.25">
      <c r="T2312" s="200">
        <v>2302</v>
      </c>
      <c r="U2312" s="197">
        <f>IFERROR(INDEX(Sales!$B$6:$F$5005,$T2312,MATCH(U$10,Sales!$B$5:$F$5,0)),"")</f>
        <v>0</v>
      </c>
      <c r="V2312" s="196">
        <f>IFERROR(INDEX(Sales!$B$6:$F$5005,$T2312,MATCH(V$10,Sales!$B$5:$F$5,0)),"")</f>
        <v>0</v>
      </c>
      <c r="W2312" s="196">
        <f>IFERROR(INDEX(Sales!$B$6:$F$5005,$T2312,MATCH(W$10,Sales!$B$5:$F$5,0)),"")</f>
        <v>0</v>
      </c>
      <c r="X2312" s="196">
        <f>IFERROR(INDEX(Sales!$B$6:$F$5005,$T2312,MATCH(X$10,Sales!$B$5:$F$5,0)),"")</f>
        <v>0</v>
      </c>
      <c r="Y2312" s="220">
        <f>IFERROR(INDEX(Sales!$B$6:$F$5005,$T2312,MATCH(Y$10,Sales!$B$5:$F$5,0)),"")</f>
        <v>0</v>
      </c>
      <c r="Z2312" s="201"/>
      <c r="AA2312" s="201"/>
      <c r="AB2312" s="201" t="str">
        <f t="shared" si="216"/>
        <v>No</v>
      </c>
      <c r="AC2312" s="201" t="str">
        <f t="shared" si="217"/>
        <v/>
      </c>
      <c r="AD2312" s="201" t="str">
        <f t="shared" si="215"/>
        <v/>
      </c>
      <c r="AE2312" s="202" t="str">
        <f t="shared" si="218"/>
        <v/>
      </c>
      <c r="AF2312" s="202" t="str">
        <f t="shared" si="219"/>
        <v/>
      </c>
      <c r="AG2312" s="202" t="str">
        <f t="shared" si="220"/>
        <v/>
      </c>
      <c r="AH2312" s="202"/>
      <c r="AI2312" s="1"/>
      <c r="AJ2312" s="217"/>
      <c r="AK2312" s="217"/>
      <c r="AL2312" s="217"/>
      <c r="AM2312" s="217"/>
      <c r="AO2312" s="217"/>
    </row>
    <row r="2313" spans="20:41" x14ac:dyDescent="0.25">
      <c r="T2313" s="200">
        <v>2303</v>
      </c>
      <c r="U2313" s="197">
        <f>IFERROR(INDEX(Sales!$B$6:$F$5005,$T2313,MATCH(U$10,Sales!$B$5:$F$5,0)),"")</f>
        <v>0</v>
      </c>
      <c r="V2313" s="196">
        <f>IFERROR(INDEX(Sales!$B$6:$F$5005,$T2313,MATCH(V$10,Sales!$B$5:$F$5,0)),"")</f>
        <v>0</v>
      </c>
      <c r="W2313" s="196">
        <f>IFERROR(INDEX(Sales!$B$6:$F$5005,$T2313,MATCH(W$10,Sales!$B$5:$F$5,0)),"")</f>
        <v>0</v>
      </c>
      <c r="X2313" s="196">
        <f>IFERROR(INDEX(Sales!$B$6:$F$5005,$T2313,MATCH(X$10,Sales!$B$5:$F$5,0)),"")</f>
        <v>0</v>
      </c>
      <c r="Y2313" s="220">
        <f>IFERROR(INDEX(Sales!$B$6:$F$5005,$T2313,MATCH(Y$10,Sales!$B$5:$F$5,0)),"")</f>
        <v>0</v>
      </c>
      <c r="Z2313" s="201"/>
      <c r="AA2313" s="201"/>
      <c r="AB2313" s="201" t="str">
        <f t="shared" si="216"/>
        <v>No</v>
      </c>
      <c r="AC2313" s="201" t="str">
        <f t="shared" si="217"/>
        <v/>
      </c>
      <c r="AD2313" s="201" t="str">
        <f t="shared" si="215"/>
        <v/>
      </c>
      <c r="AE2313" s="202" t="str">
        <f t="shared" si="218"/>
        <v/>
      </c>
      <c r="AF2313" s="202" t="str">
        <f t="shared" si="219"/>
        <v/>
      </c>
      <c r="AG2313" s="202" t="str">
        <f t="shared" si="220"/>
        <v/>
      </c>
      <c r="AH2313" s="202"/>
      <c r="AI2313" s="1"/>
      <c r="AJ2313" s="217"/>
      <c r="AK2313" s="217"/>
      <c r="AL2313" s="217"/>
      <c r="AM2313" s="217"/>
      <c r="AO2313" s="217"/>
    </row>
    <row r="2314" spans="20:41" x14ac:dyDescent="0.25">
      <c r="T2314" s="200">
        <v>2304</v>
      </c>
      <c r="U2314" s="197">
        <f>IFERROR(INDEX(Sales!$B$6:$F$5005,$T2314,MATCH(U$10,Sales!$B$5:$F$5,0)),"")</f>
        <v>0</v>
      </c>
      <c r="V2314" s="196">
        <f>IFERROR(INDEX(Sales!$B$6:$F$5005,$T2314,MATCH(V$10,Sales!$B$5:$F$5,0)),"")</f>
        <v>0</v>
      </c>
      <c r="W2314" s="196">
        <f>IFERROR(INDEX(Sales!$B$6:$F$5005,$T2314,MATCH(W$10,Sales!$B$5:$F$5,0)),"")</f>
        <v>0</v>
      </c>
      <c r="X2314" s="196">
        <f>IFERROR(INDEX(Sales!$B$6:$F$5005,$T2314,MATCH(X$10,Sales!$B$5:$F$5,0)),"")</f>
        <v>0</v>
      </c>
      <c r="Y2314" s="220">
        <f>IFERROR(INDEX(Sales!$B$6:$F$5005,$T2314,MATCH(Y$10,Sales!$B$5:$F$5,0)),"")</f>
        <v>0</v>
      </c>
      <c r="Z2314" s="201"/>
      <c r="AA2314" s="201"/>
      <c r="AB2314" s="201" t="str">
        <f t="shared" si="216"/>
        <v>No</v>
      </c>
      <c r="AC2314" s="201" t="str">
        <f t="shared" si="217"/>
        <v/>
      </c>
      <c r="AD2314" s="201" t="str">
        <f t="shared" si="215"/>
        <v/>
      </c>
      <c r="AE2314" s="202" t="str">
        <f t="shared" si="218"/>
        <v/>
      </c>
      <c r="AF2314" s="202" t="str">
        <f t="shared" si="219"/>
        <v/>
      </c>
      <c r="AG2314" s="202" t="str">
        <f t="shared" si="220"/>
        <v/>
      </c>
      <c r="AH2314" s="202"/>
      <c r="AI2314" s="1"/>
      <c r="AJ2314" s="217"/>
      <c r="AK2314" s="217"/>
      <c r="AL2314" s="217"/>
      <c r="AM2314" s="217"/>
      <c r="AO2314" s="217"/>
    </row>
    <row r="2315" spans="20:41" x14ac:dyDescent="0.25">
      <c r="T2315" s="200">
        <v>2305</v>
      </c>
      <c r="U2315" s="197">
        <f>IFERROR(INDEX(Sales!$B$6:$F$5005,$T2315,MATCH(U$10,Sales!$B$5:$F$5,0)),"")</f>
        <v>0</v>
      </c>
      <c r="V2315" s="196">
        <f>IFERROR(INDEX(Sales!$B$6:$F$5005,$T2315,MATCH(V$10,Sales!$B$5:$F$5,0)),"")</f>
        <v>0</v>
      </c>
      <c r="W2315" s="196">
        <f>IFERROR(INDEX(Sales!$B$6:$F$5005,$T2315,MATCH(W$10,Sales!$B$5:$F$5,0)),"")</f>
        <v>0</v>
      </c>
      <c r="X2315" s="196">
        <f>IFERROR(INDEX(Sales!$B$6:$F$5005,$T2315,MATCH(X$10,Sales!$B$5:$F$5,0)),"")</f>
        <v>0</v>
      </c>
      <c r="Y2315" s="220">
        <f>IFERROR(INDEX(Sales!$B$6:$F$5005,$T2315,MATCH(Y$10,Sales!$B$5:$F$5,0)),"")</f>
        <v>0</v>
      </c>
      <c r="Z2315" s="201"/>
      <c r="AA2315" s="201"/>
      <c r="AB2315" s="201" t="str">
        <f t="shared" si="216"/>
        <v>No</v>
      </c>
      <c r="AC2315" s="201" t="str">
        <f t="shared" si="217"/>
        <v/>
      </c>
      <c r="AD2315" s="201" t="str">
        <f t="shared" ref="AD2315:AD2378" si="221">IF($AB2315="No","",SUM($AT$10:$BE$10)/$AR$6)</f>
        <v/>
      </c>
      <c r="AE2315" s="202" t="str">
        <f t="shared" si="218"/>
        <v/>
      </c>
      <c r="AF2315" s="202" t="str">
        <f t="shared" si="219"/>
        <v/>
      </c>
      <c r="AG2315" s="202" t="str">
        <f t="shared" si="220"/>
        <v/>
      </c>
      <c r="AH2315" s="202"/>
      <c r="AI2315" s="1"/>
      <c r="AJ2315" s="217"/>
      <c r="AK2315" s="217"/>
      <c r="AL2315" s="217"/>
      <c r="AM2315" s="217"/>
      <c r="AO2315" s="217"/>
    </row>
    <row r="2316" spans="20:41" x14ac:dyDescent="0.25">
      <c r="T2316" s="200">
        <v>2306</v>
      </c>
      <c r="U2316" s="197">
        <f>IFERROR(INDEX(Sales!$B$6:$F$5005,$T2316,MATCH(U$10,Sales!$B$5:$F$5,0)),"")</f>
        <v>0</v>
      </c>
      <c r="V2316" s="196">
        <f>IFERROR(INDEX(Sales!$B$6:$F$5005,$T2316,MATCH(V$10,Sales!$B$5:$F$5,0)),"")</f>
        <v>0</v>
      </c>
      <c r="W2316" s="196">
        <f>IFERROR(INDEX(Sales!$B$6:$F$5005,$T2316,MATCH(W$10,Sales!$B$5:$F$5,0)),"")</f>
        <v>0</v>
      </c>
      <c r="X2316" s="196">
        <f>IFERROR(INDEX(Sales!$B$6:$F$5005,$T2316,MATCH(X$10,Sales!$B$5:$F$5,0)),"")</f>
        <v>0</v>
      </c>
      <c r="Y2316" s="220">
        <f>IFERROR(INDEX(Sales!$B$6:$F$5005,$T2316,MATCH(Y$10,Sales!$B$5:$F$5,0)),"")</f>
        <v>0</v>
      </c>
      <c r="Z2316" s="201"/>
      <c r="AA2316" s="201"/>
      <c r="AB2316" s="201" t="str">
        <f t="shared" ref="AB2316:AB2379" si="222">IF($U2316=0,"No","Yes")</f>
        <v>No</v>
      </c>
      <c r="AC2316" s="201" t="str">
        <f t="shared" ref="AC2316:AC2379" si="223">IFERROR(IF($AB2316="No","",$Y2316),"")</f>
        <v/>
      </c>
      <c r="AD2316" s="201" t="str">
        <f t="shared" si="221"/>
        <v/>
      </c>
      <c r="AE2316" s="202" t="str">
        <f t="shared" ref="AE2316:AE2379" si="224">IFERROR(IF($AB2316="No","",YEAR($U2316)),"")</f>
        <v/>
      </c>
      <c r="AF2316" s="202" t="str">
        <f t="shared" ref="AF2316:AF2379" si="225">IFERROR(IF($AB2316="No","",MONTH($U2316)),"")</f>
        <v/>
      </c>
      <c r="AG2316" s="202" t="str">
        <f t="shared" ref="AG2316:AG2379" si="226">IFERROR(INDEX($AJ$11:$AK$22,MATCH($AF2316,$AJ$11:$AJ$22,0),2),"")</f>
        <v/>
      </c>
      <c r="AH2316" s="202"/>
      <c r="AI2316" s="1"/>
      <c r="AJ2316" s="217"/>
      <c r="AK2316" s="217"/>
      <c r="AL2316" s="217"/>
      <c r="AM2316" s="217"/>
      <c r="AO2316" s="217"/>
    </row>
    <row r="2317" spans="20:41" x14ac:dyDescent="0.25">
      <c r="T2317" s="200">
        <v>2307</v>
      </c>
      <c r="U2317" s="197">
        <f>IFERROR(INDEX(Sales!$B$6:$F$5005,$T2317,MATCH(U$10,Sales!$B$5:$F$5,0)),"")</f>
        <v>0</v>
      </c>
      <c r="V2317" s="196">
        <f>IFERROR(INDEX(Sales!$B$6:$F$5005,$T2317,MATCH(V$10,Sales!$B$5:$F$5,0)),"")</f>
        <v>0</v>
      </c>
      <c r="W2317" s="196">
        <f>IFERROR(INDEX(Sales!$B$6:$F$5005,$T2317,MATCH(W$10,Sales!$B$5:$F$5,0)),"")</f>
        <v>0</v>
      </c>
      <c r="X2317" s="196">
        <f>IFERROR(INDEX(Sales!$B$6:$F$5005,$T2317,MATCH(X$10,Sales!$B$5:$F$5,0)),"")</f>
        <v>0</v>
      </c>
      <c r="Y2317" s="220">
        <f>IFERROR(INDEX(Sales!$B$6:$F$5005,$T2317,MATCH(Y$10,Sales!$B$5:$F$5,0)),"")</f>
        <v>0</v>
      </c>
      <c r="Z2317" s="201"/>
      <c r="AA2317" s="201"/>
      <c r="AB2317" s="201" t="str">
        <f t="shared" si="222"/>
        <v>No</v>
      </c>
      <c r="AC2317" s="201" t="str">
        <f t="shared" si="223"/>
        <v/>
      </c>
      <c r="AD2317" s="201" t="str">
        <f t="shared" si="221"/>
        <v/>
      </c>
      <c r="AE2317" s="202" t="str">
        <f t="shared" si="224"/>
        <v/>
      </c>
      <c r="AF2317" s="202" t="str">
        <f t="shared" si="225"/>
        <v/>
      </c>
      <c r="AG2317" s="202" t="str">
        <f t="shared" si="226"/>
        <v/>
      </c>
      <c r="AH2317" s="202"/>
      <c r="AI2317" s="1"/>
      <c r="AJ2317" s="217"/>
      <c r="AK2317" s="217"/>
      <c r="AL2317" s="217"/>
      <c r="AM2317" s="217"/>
      <c r="AO2317" s="217"/>
    </row>
    <row r="2318" spans="20:41" x14ac:dyDescent="0.25">
      <c r="T2318" s="200">
        <v>2308</v>
      </c>
      <c r="U2318" s="197">
        <f>IFERROR(INDEX(Sales!$B$6:$F$5005,$T2318,MATCH(U$10,Sales!$B$5:$F$5,0)),"")</f>
        <v>0</v>
      </c>
      <c r="V2318" s="196">
        <f>IFERROR(INDEX(Sales!$B$6:$F$5005,$T2318,MATCH(V$10,Sales!$B$5:$F$5,0)),"")</f>
        <v>0</v>
      </c>
      <c r="W2318" s="196">
        <f>IFERROR(INDEX(Sales!$B$6:$F$5005,$T2318,MATCH(W$10,Sales!$B$5:$F$5,0)),"")</f>
        <v>0</v>
      </c>
      <c r="X2318" s="196">
        <f>IFERROR(INDEX(Sales!$B$6:$F$5005,$T2318,MATCH(X$10,Sales!$B$5:$F$5,0)),"")</f>
        <v>0</v>
      </c>
      <c r="Y2318" s="220">
        <f>IFERROR(INDEX(Sales!$B$6:$F$5005,$T2318,MATCH(Y$10,Sales!$B$5:$F$5,0)),"")</f>
        <v>0</v>
      </c>
      <c r="Z2318" s="201"/>
      <c r="AA2318" s="201"/>
      <c r="AB2318" s="201" t="str">
        <f t="shared" si="222"/>
        <v>No</v>
      </c>
      <c r="AC2318" s="201" t="str">
        <f t="shared" si="223"/>
        <v/>
      </c>
      <c r="AD2318" s="201" t="str">
        <f t="shared" si="221"/>
        <v/>
      </c>
      <c r="AE2318" s="202" t="str">
        <f t="shared" si="224"/>
        <v/>
      </c>
      <c r="AF2318" s="202" t="str">
        <f t="shared" si="225"/>
        <v/>
      </c>
      <c r="AG2318" s="202" t="str">
        <f t="shared" si="226"/>
        <v/>
      </c>
      <c r="AH2318" s="202"/>
      <c r="AI2318" s="1"/>
      <c r="AJ2318" s="217"/>
      <c r="AK2318" s="217"/>
      <c r="AL2318" s="217"/>
      <c r="AM2318" s="217"/>
      <c r="AO2318" s="217"/>
    </row>
    <row r="2319" spans="20:41" x14ac:dyDescent="0.25">
      <c r="T2319" s="200">
        <v>2309</v>
      </c>
      <c r="U2319" s="197">
        <f>IFERROR(INDEX(Sales!$B$6:$F$5005,$T2319,MATCH(U$10,Sales!$B$5:$F$5,0)),"")</f>
        <v>0</v>
      </c>
      <c r="V2319" s="196">
        <f>IFERROR(INDEX(Sales!$B$6:$F$5005,$T2319,MATCH(V$10,Sales!$B$5:$F$5,0)),"")</f>
        <v>0</v>
      </c>
      <c r="W2319" s="196">
        <f>IFERROR(INDEX(Sales!$B$6:$F$5005,$T2319,MATCH(W$10,Sales!$B$5:$F$5,0)),"")</f>
        <v>0</v>
      </c>
      <c r="X2319" s="196">
        <f>IFERROR(INDEX(Sales!$B$6:$F$5005,$T2319,MATCH(X$10,Sales!$B$5:$F$5,0)),"")</f>
        <v>0</v>
      </c>
      <c r="Y2319" s="220">
        <f>IFERROR(INDEX(Sales!$B$6:$F$5005,$T2319,MATCH(Y$10,Sales!$B$5:$F$5,0)),"")</f>
        <v>0</v>
      </c>
      <c r="Z2319" s="201"/>
      <c r="AA2319" s="201"/>
      <c r="AB2319" s="201" t="str">
        <f t="shared" si="222"/>
        <v>No</v>
      </c>
      <c r="AC2319" s="201" t="str">
        <f t="shared" si="223"/>
        <v/>
      </c>
      <c r="AD2319" s="201" t="str">
        <f t="shared" si="221"/>
        <v/>
      </c>
      <c r="AE2319" s="202" t="str">
        <f t="shared" si="224"/>
        <v/>
      </c>
      <c r="AF2319" s="202" t="str">
        <f t="shared" si="225"/>
        <v/>
      </c>
      <c r="AG2319" s="202" t="str">
        <f t="shared" si="226"/>
        <v/>
      </c>
      <c r="AH2319" s="202"/>
      <c r="AI2319" s="1"/>
      <c r="AJ2319" s="217"/>
      <c r="AK2319" s="217"/>
      <c r="AL2319" s="217"/>
      <c r="AM2319" s="217"/>
      <c r="AO2319" s="217"/>
    </row>
    <row r="2320" spans="20:41" x14ac:dyDescent="0.25">
      <c r="T2320" s="200">
        <v>2310</v>
      </c>
      <c r="U2320" s="197">
        <f>IFERROR(INDEX(Sales!$B$6:$F$5005,$T2320,MATCH(U$10,Sales!$B$5:$F$5,0)),"")</f>
        <v>0</v>
      </c>
      <c r="V2320" s="196">
        <f>IFERROR(INDEX(Sales!$B$6:$F$5005,$T2320,MATCH(V$10,Sales!$B$5:$F$5,0)),"")</f>
        <v>0</v>
      </c>
      <c r="W2320" s="196">
        <f>IFERROR(INDEX(Sales!$B$6:$F$5005,$T2320,MATCH(W$10,Sales!$B$5:$F$5,0)),"")</f>
        <v>0</v>
      </c>
      <c r="X2320" s="196">
        <f>IFERROR(INDEX(Sales!$B$6:$F$5005,$T2320,MATCH(X$10,Sales!$B$5:$F$5,0)),"")</f>
        <v>0</v>
      </c>
      <c r="Y2320" s="220">
        <f>IFERROR(INDEX(Sales!$B$6:$F$5005,$T2320,MATCH(Y$10,Sales!$B$5:$F$5,0)),"")</f>
        <v>0</v>
      </c>
      <c r="Z2320" s="201"/>
      <c r="AA2320" s="201"/>
      <c r="AB2320" s="201" t="str">
        <f t="shared" si="222"/>
        <v>No</v>
      </c>
      <c r="AC2320" s="201" t="str">
        <f t="shared" si="223"/>
        <v/>
      </c>
      <c r="AD2320" s="201" t="str">
        <f t="shared" si="221"/>
        <v/>
      </c>
      <c r="AE2320" s="202" t="str">
        <f t="shared" si="224"/>
        <v/>
      </c>
      <c r="AF2320" s="202" t="str">
        <f t="shared" si="225"/>
        <v/>
      </c>
      <c r="AG2320" s="202" t="str">
        <f t="shared" si="226"/>
        <v/>
      </c>
      <c r="AH2320" s="202"/>
      <c r="AI2320" s="1"/>
      <c r="AJ2320" s="217"/>
      <c r="AK2320" s="217"/>
      <c r="AL2320" s="217"/>
      <c r="AM2320" s="217"/>
      <c r="AO2320" s="217"/>
    </row>
    <row r="2321" spans="20:41" x14ac:dyDescent="0.25">
      <c r="T2321" s="200">
        <v>2311</v>
      </c>
      <c r="U2321" s="197">
        <f>IFERROR(INDEX(Sales!$B$6:$F$5005,$T2321,MATCH(U$10,Sales!$B$5:$F$5,0)),"")</f>
        <v>0</v>
      </c>
      <c r="V2321" s="196">
        <f>IFERROR(INDEX(Sales!$B$6:$F$5005,$T2321,MATCH(V$10,Sales!$B$5:$F$5,0)),"")</f>
        <v>0</v>
      </c>
      <c r="W2321" s="196">
        <f>IFERROR(INDEX(Sales!$B$6:$F$5005,$T2321,MATCH(W$10,Sales!$B$5:$F$5,0)),"")</f>
        <v>0</v>
      </c>
      <c r="X2321" s="196">
        <f>IFERROR(INDEX(Sales!$B$6:$F$5005,$T2321,MATCH(X$10,Sales!$B$5:$F$5,0)),"")</f>
        <v>0</v>
      </c>
      <c r="Y2321" s="220">
        <f>IFERROR(INDEX(Sales!$B$6:$F$5005,$T2321,MATCH(Y$10,Sales!$B$5:$F$5,0)),"")</f>
        <v>0</v>
      </c>
      <c r="Z2321" s="201"/>
      <c r="AA2321" s="201"/>
      <c r="AB2321" s="201" t="str">
        <f t="shared" si="222"/>
        <v>No</v>
      </c>
      <c r="AC2321" s="201" t="str">
        <f t="shared" si="223"/>
        <v/>
      </c>
      <c r="AD2321" s="201" t="str">
        <f t="shared" si="221"/>
        <v/>
      </c>
      <c r="AE2321" s="202" t="str">
        <f t="shared" si="224"/>
        <v/>
      </c>
      <c r="AF2321" s="202" t="str">
        <f t="shared" si="225"/>
        <v/>
      </c>
      <c r="AG2321" s="202" t="str">
        <f t="shared" si="226"/>
        <v/>
      </c>
      <c r="AH2321" s="202"/>
      <c r="AI2321" s="1"/>
      <c r="AJ2321" s="217"/>
      <c r="AK2321" s="217"/>
      <c r="AL2321" s="217"/>
      <c r="AM2321" s="217"/>
      <c r="AO2321" s="217"/>
    </row>
    <row r="2322" spans="20:41" x14ac:dyDescent="0.25">
      <c r="T2322" s="200">
        <v>2312</v>
      </c>
      <c r="U2322" s="197">
        <f>IFERROR(INDEX(Sales!$B$6:$F$5005,$T2322,MATCH(U$10,Sales!$B$5:$F$5,0)),"")</f>
        <v>0</v>
      </c>
      <c r="V2322" s="196">
        <f>IFERROR(INDEX(Sales!$B$6:$F$5005,$T2322,MATCH(V$10,Sales!$B$5:$F$5,0)),"")</f>
        <v>0</v>
      </c>
      <c r="W2322" s="196">
        <f>IFERROR(INDEX(Sales!$B$6:$F$5005,$T2322,MATCH(W$10,Sales!$B$5:$F$5,0)),"")</f>
        <v>0</v>
      </c>
      <c r="X2322" s="196">
        <f>IFERROR(INDEX(Sales!$B$6:$F$5005,$T2322,MATCH(X$10,Sales!$B$5:$F$5,0)),"")</f>
        <v>0</v>
      </c>
      <c r="Y2322" s="220">
        <f>IFERROR(INDEX(Sales!$B$6:$F$5005,$T2322,MATCH(Y$10,Sales!$B$5:$F$5,0)),"")</f>
        <v>0</v>
      </c>
      <c r="Z2322" s="201"/>
      <c r="AA2322" s="201"/>
      <c r="AB2322" s="201" t="str">
        <f t="shared" si="222"/>
        <v>No</v>
      </c>
      <c r="AC2322" s="201" t="str">
        <f t="shared" si="223"/>
        <v/>
      </c>
      <c r="AD2322" s="201" t="str">
        <f t="shared" si="221"/>
        <v/>
      </c>
      <c r="AE2322" s="202" t="str">
        <f t="shared" si="224"/>
        <v/>
      </c>
      <c r="AF2322" s="202" t="str">
        <f t="shared" si="225"/>
        <v/>
      </c>
      <c r="AG2322" s="202" t="str">
        <f t="shared" si="226"/>
        <v/>
      </c>
      <c r="AH2322" s="202"/>
      <c r="AI2322" s="1"/>
      <c r="AJ2322" s="217"/>
      <c r="AK2322" s="217"/>
      <c r="AL2322" s="217"/>
      <c r="AM2322" s="217"/>
      <c r="AO2322" s="217"/>
    </row>
    <row r="2323" spans="20:41" x14ac:dyDescent="0.25">
      <c r="T2323" s="200">
        <v>2313</v>
      </c>
      <c r="U2323" s="197">
        <f>IFERROR(INDEX(Sales!$B$6:$F$5005,$T2323,MATCH(U$10,Sales!$B$5:$F$5,0)),"")</f>
        <v>0</v>
      </c>
      <c r="V2323" s="196">
        <f>IFERROR(INDEX(Sales!$B$6:$F$5005,$T2323,MATCH(V$10,Sales!$B$5:$F$5,0)),"")</f>
        <v>0</v>
      </c>
      <c r="W2323" s="196">
        <f>IFERROR(INDEX(Sales!$B$6:$F$5005,$T2323,MATCH(W$10,Sales!$B$5:$F$5,0)),"")</f>
        <v>0</v>
      </c>
      <c r="X2323" s="196">
        <f>IFERROR(INDEX(Sales!$B$6:$F$5005,$T2323,MATCH(X$10,Sales!$B$5:$F$5,0)),"")</f>
        <v>0</v>
      </c>
      <c r="Y2323" s="220">
        <f>IFERROR(INDEX(Sales!$B$6:$F$5005,$T2323,MATCH(Y$10,Sales!$B$5:$F$5,0)),"")</f>
        <v>0</v>
      </c>
      <c r="Z2323" s="201"/>
      <c r="AA2323" s="201"/>
      <c r="AB2323" s="201" t="str">
        <f t="shared" si="222"/>
        <v>No</v>
      </c>
      <c r="AC2323" s="201" t="str">
        <f t="shared" si="223"/>
        <v/>
      </c>
      <c r="AD2323" s="201" t="str">
        <f t="shared" si="221"/>
        <v/>
      </c>
      <c r="AE2323" s="202" t="str">
        <f t="shared" si="224"/>
        <v/>
      </c>
      <c r="AF2323" s="202" t="str">
        <f t="shared" si="225"/>
        <v/>
      </c>
      <c r="AG2323" s="202" t="str">
        <f t="shared" si="226"/>
        <v/>
      </c>
      <c r="AH2323" s="202"/>
      <c r="AI2323" s="1"/>
      <c r="AJ2323" s="217"/>
      <c r="AK2323" s="217"/>
      <c r="AL2323" s="217"/>
      <c r="AM2323" s="217"/>
      <c r="AO2323" s="217"/>
    </row>
    <row r="2324" spans="20:41" x14ac:dyDescent="0.25">
      <c r="T2324" s="200">
        <v>2314</v>
      </c>
      <c r="U2324" s="197">
        <f>IFERROR(INDEX(Sales!$B$6:$F$5005,$T2324,MATCH(U$10,Sales!$B$5:$F$5,0)),"")</f>
        <v>0</v>
      </c>
      <c r="V2324" s="196">
        <f>IFERROR(INDEX(Sales!$B$6:$F$5005,$T2324,MATCH(V$10,Sales!$B$5:$F$5,0)),"")</f>
        <v>0</v>
      </c>
      <c r="W2324" s="196">
        <f>IFERROR(INDEX(Sales!$B$6:$F$5005,$T2324,MATCH(W$10,Sales!$B$5:$F$5,0)),"")</f>
        <v>0</v>
      </c>
      <c r="X2324" s="196">
        <f>IFERROR(INDEX(Sales!$B$6:$F$5005,$T2324,MATCH(X$10,Sales!$B$5:$F$5,0)),"")</f>
        <v>0</v>
      </c>
      <c r="Y2324" s="220">
        <f>IFERROR(INDEX(Sales!$B$6:$F$5005,$T2324,MATCH(Y$10,Sales!$B$5:$F$5,0)),"")</f>
        <v>0</v>
      </c>
      <c r="Z2324" s="201"/>
      <c r="AA2324" s="201"/>
      <c r="AB2324" s="201" t="str">
        <f t="shared" si="222"/>
        <v>No</v>
      </c>
      <c r="AC2324" s="201" t="str">
        <f t="shared" si="223"/>
        <v/>
      </c>
      <c r="AD2324" s="201" t="str">
        <f t="shared" si="221"/>
        <v/>
      </c>
      <c r="AE2324" s="202" t="str">
        <f t="shared" si="224"/>
        <v/>
      </c>
      <c r="AF2324" s="202" t="str">
        <f t="shared" si="225"/>
        <v/>
      </c>
      <c r="AG2324" s="202" t="str">
        <f t="shared" si="226"/>
        <v/>
      </c>
      <c r="AH2324" s="202"/>
      <c r="AI2324" s="1"/>
      <c r="AJ2324" s="217"/>
      <c r="AK2324" s="217"/>
      <c r="AL2324" s="217"/>
      <c r="AM2324" s="217"/>
      <c r="AO2324" s="217"/>
    </row>
    <row r="2325" spans="20:41" x14ac:dyDescent="0.25">
      <c r="T2325" s="200">
        <v>2315</v>
      </c>
      <c r="U2325" s="197">
        <f>IFERROR(INDEX(Sales!$B$6:$F$5005,$T2325,MATCH(U$10,Sales!$B$5:$F$5,0)),"")</f>
        <v>0</v>
      </c>
      <c r="V2325" s="196">
        <f>IFERROR(INDEX(Sales!$B$6:$F$5005,$T2325,MATCH(V$10,Sales!$B$5:$F$5,0)),"")</f>
        <v>0</v>
      </c>
      <c r="W2325" s="196">
        <f>IFERROR(INDEX(Sales!$B$6:$F$5005,$T2325,MATCH(W$10,Sales!$B$5:$F$5,0)),"")</f>
        <v>0</v>
      </c>
      <c r="X2325" s="196">
        <f>IFERROR(INDEX(Sales!$B$6:$F$5005,$T2325,MATCH(X$10,Sales!$B$5:$F$5,0)),"")</f>
        <v>0</v>
      </c>
      <c r="Y2325" s="220">
        <f>IFERROR(INDEX(Sales!$B$6:$F$5005,$T2325,MATCH(Y$10,Sales!$B$5:$F$5,0)),"")</f>
        <v>0</v>
      </c>
      <c r="Z2325" s="201"/>
      <c r="AA2325" s="201"/>
      <c r="AB2325" s="201" t="str">
        <f t="shared" si="222"/>
        <v>No</v>
      </c>
      <c r="AC2325" s="201" t="str">
        <f t="shared" si="223"/>
        <v/>
      </c>
      <c r="AD2325" s="201" t="str">
        <f t="shared" si="221"/>
        <v/>
      </c>
      <c r="AE2325" s="202" t="str">
        <f t="shared" si="224"/>
        <v/>
      </c>
      <c r="AF2325" s="202" t="str">
        <f t="shared" si="225"/>
        <v/>
      </c>
      <c r="AG2325" s="202" t="str">
        <f t="shared" si="226"/>
        <v/>
      </c>
      <c r="AH2325" s="202"/>
      <c r="AI2325" s="1"/>
      <c r="AJ2325" s="217"/>
      <c r="AK2325" s="217"/>
      <c r="AL2325" s="217"/>
      <c r="AM2325" s="217"/>
      <c r="AO2325" s="217"/>
    </row>
    <row r="2326" spans="20:41" x14ac:dyDescent="0.25">
      <c r="T2326" s="200">
        <v>2316</v>
      </c>
      <c r="U2326" s="197">
        <f>IFERROR(INDEX(Sales!$B$6:$F$5005,$T2326,MATCH(U$10,Sales!$B$5:$F$5,0)),"")</f>
        <v>0</v>
      </c>
      <c r="V2326" s="196">
        <f>IFERROR(INDEX(Sales!$B$6:$F$5005,$T2326,MATCH(V$10,Sales!$B$5:$F$5,0)),"")</f>
        <v>0</v>
      </c>
      <c r="W2326" s="196">
        <f>IFERROR(INDEX(Sales!$B$6:$F$5005,$T2326,MATCH(W$10,Sales!$B$5:$F$5,0)),"")</f>
        <v>0</v>
      </c>
      <c r="X2326" s="196">
        <f>IFERROR(INDEX(Sales!$B$6:$F$5005,$T2326,MATCH(X$10,Sales!$B$5:$F$5,0)),"")</f>
        <v>0</v>
      </c>
      <c r="Y2326" s="220">
        <f>IFERROR(INDEX(Sales!$B$6:$F$5005,$T2326,MATCH(Y$10,Sales!$B$5:$F$5,0)),"")</f>
        <v>0</v>
      </c>
      <c r="Z2326" s="201"/>
      <c r="AA2326" s="201"/>
      <c r="AB2326" s="201" t="str">
        <f t="shared" si="222"/>
        <v>No</v>
      </c>
      <c r="AC2326" s="201" t="str">
        <f t="shared" si="223"/>
        <v/>
      </c>
      <c r="AD2326" s="201" t="str">
        <f t="shared" si="221"/>
        <v/>
      </c>
      <c r="AE2326" s="202" t="str">
        <f t="shared" si="224"/>
        <v/>
      </c>
      <c r="AF2326" s="202" t="str">
        <f t="shared" si="225"/>
        <v/>
      </c>
      <c r="AG2326" s="202" t="str">
        <f t="shared" si="226"/>
        <v/>
      </c>
      <c r="AH2326" s="202"/>
      <c r="AI2326" s="1"/>
      <c r="AJ2326" s="217"/>
      <c r="AK2326" s="217"/>
      <c r="AL2326" s="217"/>
      <c r="AM2326" s="217"/>
      <c r="AO2326" s="217"/>
    </row>
    <row r="2327" spans="20:41" x14ac:dyDescent="0.25">
      <c r="T2327" s="200">
        <v>2317</v>
      </c>
      <c r="U2327" s="197">
        <f>IFERROR(INDEX(Sales!$B$6:$F$5005,$T2327,MATCH(U$10,Sales!$B$5:$F$5,0)),"")</f>
        <v>0</v>
      </c>
      <c r="V2327" s="196">
        <f>IFERROR(INDEX(Sales!$B$6:$F$5005,$T2327,MATCH(V$10,Sales!$B$5:$F$5,0)),"")</f>
        <v>0</v>
      </c>
      <c r="W2327" s="196">
        <f>IFERROR(INDEX(Sales!$B$6:$F$5005,$T2327,MATCH(W$10,Sales!$B$5:$F$5,0)),"")</f>
        <v>0</v>
      </c>
      <c r="X2327" s="196">
        <f>IFERROR(INDEX(Sales!$B$6:$F$5005,$T2327,MATCH(X$10,Sales!$B$5:$F$5,0)),"")</f>
        <v>0</v>
      </c>
      <c r="Y2327" s="220">
        <f>IFERROR(INDEX(Sales!$B$6:$F$5005,$T2327,MATCH(Y$10,Sales!$B$5:$F$5,0)),"")</f>
        <v>0</v>
      </c>
      <c r="Z2327" s="201"/>
      <c r="AA2327" s="201"/>
      <c r="AB2327" s="201" t="str">
        <f t="shared" si="222"/>
        <v>No</v>
      </c>
      <c r="AC2327" s="201" t="str">
        <f t="shared" si="223"/>
        <v/>
      </c>
      <c r="AD2327" s="201" t="str">
        <f t="shared" si="221"/>
        <v/>
      </c>
      <c r="AE2327" s="202" t="str">
        <f t="shared" si="224"/>
        <v/>
      </c>
      <c r="AF2327" s="202" t="str">
        <f t="shared" si="225"/>
        <v/>
      </c>
      <c r="AG2327" s="202" t="str">
        <f t="shared" si="226"/>
        <v/>
      </c>
      <c r="AH2327" s="202"/>
      <c r="AI2327" s="1"/>
      <c r="AJ2327" s="217"/>
      <c r="AK2327" s="217"/>
      <c r="AL2327" s="217"/>
      <c r="AM2327" s="217"/>
      <c r="AO2327" s="217"/>
    </row>
    <row r="2328" spans="20:41" x14ac:dyDescent="0.25">
      <c r="T2328" s="200">
        <v>2318</v>
      </c>
      <c r="U2328" s="197">
        <f>IFERROR(INDEX(Sales!$B$6:$F$5005,$T2328,MATCH(U$10,Sales!$B$5:$F$5,0)),"")</f>
        <v>0</v>
      </c>
      <c r="V2328" s="196">
        <f>IFERROR(INDEX(Sales!$B$6:$F$5005,$T2328,MATCH(V$10,Sales!$B$5:$F$5,0)),"")</f>
        <v>0</v>
      </c>
      <c r="W2328" s="196">
        <f>IFERROR(INDEX(Sales!$B$6:$F$5005,$T2328,MATCH(W$10,Sales!$B$5:$F$5,0)),"")</f>
        <v>0</v>
      </c>
      <c r="X2328" s="196">
        <f>IFERROR(INDEX(Sales!$B$6:$F$5005,$T2328,MATCH(X$10,Sales!$B$5:$F$5,0)),"")</f>
        <v>0</v>
      </c>
      <c r="Y2328" s="220">
        <f>IFERROR(INDEX(Sales!$B$6:$F$5005,$T2328,MATCH(Y$10,Sales!$B$5:$F$5,0)),"")</f>
        <v>0</v>
      </c>
      <c r="Z2328" s="201"/>
      <c r="AA2328" s="201"/>
      <c r="AB2328" s="201" t="str">
        <f t="shared" si="222"/>
        <v>No</v>
      </c>
      <c r="AC2328" s="201" t="str">
        <f t="shared" si="223"/>
        <v/>
      </c>
      <c r="AD2328" s="201" t="str">
        <f t="shared" si="221"/>
        <v/>
      </c>
      <c r="AE2328" s="202" t="str">
        <f t="shared" si="224"/>
        <v/>
      </c>
      <c r="AF2328" s="202" t="str">
        <f t="shared" si="225"/>
        <v/>
      </c>
      <c r="AG2328" s="202" t="str">
        <f t="shared" si="226"/>
        <v/>
      </c>
      <c r="AH2328" s="202"/>
      <c r="AI2328" s="1"/>
      <c r="AJ2328" s="217"/>
      <c r="AK2328" s="217"/>
      <c r="AL2328" s="217"/>
      <c r="AM2328" s="217"/>
      <c r="AO2328" s="217"/>
    </row>
    <row r="2329" spans="20:41" x14ac:dyDescent="0.25">
      <c r="T2329" s="200">
        <v>2319</v>
      </c>
      <c r="U2329" s="197">
        <f>IFERROR(INDEX(Sales!$B$6:$F$5005,$T2329,MATCH(U$10,Sales!$B$5:$F$5,0)),"")</f>
        <v>0</v>
      </c>
      <c r="V2329" s="196">
        <f>IFERROR(INDEX(Sales!$B$6:$F$5005,$T2329,MATCH(V$10,Sales!$B$5:$F$5,0)),"")</f>
        <v>0</v>
      </c>
      <c r="W2329" s="196">
        <f>IFERROR(INDEX(Sales!$B$6:$F$5005,$T2329,MATCH(W$10,Sales!$B$5:$F$5,0)),"")</f>
        <v>0</v>
      </c>
      <c r="X2329" s="196">
        <f>IFERROR(INDEX(Sales!$B$6:$F$5005,$T2329,MATCH(X$10,Sales!$B$5:$F$5,0)),"")</f>
        <v>0</v>
      </c>
      <c r="Y2329" s="220">
        <f>IFERROR(INDEX(Sales!$B$6:$F$5005,$T2329,MATCH(Y$10,Sales!$B$5:$F$5,0)),"")</f>
        <v>0</v>
      </c>
      <c r="Z2329" s="201"/>
      <c r="AA2329" s="201"/>
      <c r="AB2329" s="201" t="str">
        <f t="shared" si="222"/>
        <v>No</v>
      </c>
      <c r="AC2329" s="201" t="str">
        <f t="shared" si="223"/>
        <v/>
      </c>
      <c r="AD2329" s="201" t="str">
        <f t="shared" si="221"/>
        <v/>
      </c>
      <c r="AE2329" s="202" t="str">
        <f t="shared" si="224"/>
        <v/>
      </c>
      <c r="AF2329" s="202" t="str">
        <f t="shared" si="225"/>
        <v/>
      </c>
      <c r="AG2329" s="202" t="str">
        <f t="shared" si="226"/>
        <v/>
      </c>
      <c r="AH2329" s="202"/>
      <c r="AI2329" s="1"/>
      <c r="AJ2329" s="217"/>
      <c r="AK2329" s="217"/>
      <c r="AL2329" s="217"/>
      <c r="AM2329" s="217"/>
      <c r="AO2329" s="217"/>
    </row>
    <row r="2330" spans="20:41" x14ac:dyDescent="0.25">
      <c r="T2330" s="200">
        <v>2320</v>
      </c>
      <c r="U2330" s="197">
        <f>IFERROR(INDEX(Sales!$B$6:$F$5005,$T2330,MATCH(U$10,Sales!$B$5:$F$5,0)),"")</f>
        <v>0</v>
      </c>
      <c r="V2330" s="196">
        <f>IFERROR(INDEX(Sales!$B$6:$F$5005,$T2330,MATCH(V$10,Sales!$B$5:$F$5,0)),"")</f>
        <v>0</v>
      </c>
      <c r="W2330" s="196">
        <f>IFERROR(INDEX(Sales!$B$6:$F$5005,$T2330,MATCH(W$10,Sales!$B$5:$F$5,0)),"")</f>
        <v>0</v>
      </c>
      <c r="X2330" s="196">
        <f>IFERROR(INDEX(Sales!$B$6:$F$5005,$T2330,MATCH(X$10,Sales!$B$5:$F$5,0)),"")</f>
        <v>0</v>
      </c>
      <c r="Y2330" s="220">
        <f>IFERROR(INDEX(Sales!$B$6:$F$5005,$T2330,MATCH(Y$10,Sales!$B$5:$F$5,0)),"")</f>
        <v>0</v>
      </c>
      <c r="Z2330" s="201"/>
      <c r="AA2330" s="201"/>
      <c r="AB2330" s="201" t="str">
        <f t="shared" si="222"/>
        <v>No</v>
      </c>
      <c r="AC2330" s="201" t="str">
        <f t="shared" si="223"/>
        <v/>
      </c>
      <c r="AD2330" s="201" t="str">
        <f t="shared" si="221"/>
        <v/>
      </c>
      <c r="AE2330" s="202" t="str">
        <f t="shared" si="224"/>
        <v/>
      </c>
      <c r="AF2330" s="202" t="str">
        <f t="shared" si="225"/>
        <v/>
      </c>
      <c r="AG2330" s="202" t="str">
        <f t="shared" si="226"/>
        <v/>
      </c>
      <c r="AH2330" s="202"/>
      <c r="AI2330" s="1"/>
      <c r="AJ2330" s="217"/>
      <c r="AK2330" s="217"/>
      <c r="AL2330" s="217"/>
      <c r="AM2330" s="217"/>
      <c r="AO2330" s="217"/>
    </row>
    <row r="2331" spans="20:41" x14ac:dyDescent="0.25">
      <c r="T2331" s="200">
        <v>2321</v>
      </c>
      <c r="U2331" s="197">
        <f>IFERROR(INDEX(Sales!$B$6:$F$5005,$T2331,MATCH(U$10,Sales!$B$5:$F$5,0)),"")</f>
        <v>0</v>
      </c>
      <c r="V2331" s="196">
        <f>IFERROR(INDEX(Sales!$B$6:$F$5005,$T2331,MATCH(V$10,Sales!$B$5:$F$5,0)),"")</f>
        <v>0</v>
      </c>
      <c r="W2331" s="196">
        <f>IFERROR(INDEX(Sales!$B$6:$F$5005,$T2331,MATCH(W$10,Sales!$B$5:$F$5,0)),"")</f>
        <v>0</v>
      </c>
      <c r="X2331" s="196">
        <f>IFERROR(INDEX(Sales!$B$6:$F$5005,$T2331,MATCH(X$10,Sales!$B$5:$F$5,0)),"")</f>
        <v>0</v>
      </c>
      <c r="Y2331" s="220">
        <f>IFERROR(INDEX(Sales!$B$6:$F$5005,$T2331,MATCH(Y$10,Sales!$B$5:$F$5,0)),"")</f>
        <v>0</v>
      </c>
      <c r="Z2331" s="201"/>
      <c r="AA2331" s="201"/>
      <c r="AB2331" s="201" t="str">
        <f t="shared" si="222"/>
        <v>No</v>
      </c>
      <c r="AC2331" s="201" t="str">
        <f t="shared" si="223"/>
        <v/>
      </c>
      <c r="AD2331" s="201" t="str">
        <f t="shared" si="221"/>
        <v/>
      </c>
      <c r="AE2331" s="202" t="str">
        <f t="shared" si="224"/>
        <v/>
      </c>
      <c r="AF2331" s="202" t="str">
        <f t="shared" si="225"/>
        <v/>
      </c>
      <c r="AG2331" s="202" t="str">
        <f t="shared" si="226"/>
        <v/>
      </c>
      <c r="AH2331" s="202"/>
      <c r="AI2331" s="1"/>
      <c r="AJ2331" s="217"/>
      <c r="AK2331" s="217"/>
      <c r="AL2331" s="217"/>
      <c r="AM2331" s="217"/>
      <c r="AO2331" s="217"/>
    </row>
    <row r="2332" spans="20:41" x14ac:dyDescent="0.25">
      <c r="T2332" s="200">
        <v>2322</v>
      </c>
      <c r="U2332" s="197">
        <f>IFERROR(INDEX(Sales!$B$6:$F$5005,$T2332,MATCH(U$10,Sales!$B$5:$F$5,0)),"")</f>
        <v>0</v>
      </c>
      <c r="V2332" s="196">
        <f>IFERROR(INDEX(Sales!$B$6:$F$5005,$T2332,MATCH(V$10,Sales!$B$5:$F$5,0)),"")</f>
        <v>0</v>
      </c>
      <c r="W2332" s="196">
        <f>IFERROR(INDEX(Sales!$B$6:$F$5005,$T2332,MATCH(W$10,Sales!$B$5:$F$5,0)),"")</f>
        <v>0</v>
      </c>
      <c r="X2332" s="196">
        <f>IFERROR(INDEX(Sales!$B$6:$F$5005,$T2332,MATCH(X$10,Sales!$B$5:$F$5,0)),"")</f>
        <v>0</v>
      </c>
      <c r="Y2332" s="220">
        <f>IFERROR(INDEX(Sales!$B$6:$F$5005,$T2332,MATCH(Y$10,Sales!$B$5:$F$5,0)),"")</f>
        <v>0</v>
      </c>
      <c r="Z2332" s="201"/>
      <c r="AA2332" s="201"/>
      <c r="AB2332" s="201" t="str">
        <f t="shared" si="222"/>
        <v>No</v>
      </c>
      <c r="AC2332" s="201" t="str">
        <f t="shared" si="223"/>
        <v/>
      </c>
      <c r="AD2332" s="201" t="str">
        <f t="shared" si="221"/>
        <v/>
      </c>
      <c r="AE2332" s="202" t="str">
        <f t="shared" si="224"/>
        <v/>
      </c>
      <c r="AF2332" s="202" t="str">
        <f t="shared" si="225"/>
        <v/>
      </c>
      <c r="AG2332" s="202" t="str">
        <f t="shared" si="226"/>
        <v/>
      </c>
      <c r="AH2332" s="202"/>
      <c r="AI2332" s="1"/>
      <c r="AJ2332" s="217"/>
      <c r="AK2332" s="217"/>
      <c r="AL2332" s="217"/>
      <c r="AM2332" s="217"/>
      <c r="AO2332" s="217"/>
    </row>
    <row r="2333" spans="20:41" x14ac:dyDescent="0.25">
      <c r="T2333" s="200">
        <v>2323</v>
      </c>
      <c r="U2333" s="197">
        <f>IFERROR(INDEX(Sales!$B$6:$F$5005,$T2333,MATCH(U$10,Sales!$B$5:$F$5,0)),"")</f>
        <v>0</v>
      </c>
      <c r="V2333" s="196">
        <f>IFERROR(INDEX(Sales!$B$6:$F$5005,$T2333,MATCH(V$10,Sales!$B$5:$F$5,0)),"")</f>
        <v>0</v>
      </c>
      <c r="W2333" s="196">
        <f>IFERROR(INDEX(Sales!$B$6:$F$5005,$T2333,MATCH(W$10,Sales!$B$5:$F$5,0)),"")</f>
        <v>0</v>
      </c>
      <c r="X2333" s="196">
        <f>IFERROR(INDEX(Sales!$B$6:$F$5005,$T2333,MATCH(X$10,Sales!$B$5:$F$5,0)),"")</f>
        <v>0</v>
      </c>
      <c r="Y2333" s="220">
        <f>IFERROR(INDEX(Sales!$B$6:$F$5005,$T2333,MATCH(Y$10,Sales!$B$5:$F$5,0)),"")</f>
        <v>0</v>
      </c>
      <c r="Z2333" s="201"/>
      <c r="AA2333" s="201"/>
      <c r="AB2333" s="201" t="str">
        <f t="shared" si="222"/>
        <v>No</v>
      </c>
      <c r="AC2333" s="201" t="str">
        <f t="shared" si="223"/>
        <v/>
      </c>
      <c r="AD2333" s="201" t="str">
        <f t="shared" si="221"/>
        <v/>
      </c>
      <c r="AE2333" s="202" t="str">
        <f t="shared" si="224"/>
        <v/>
      </c>
      <c r="AF2333" s="202" t="str">
        <f t="shared" si="225"/>
        <v/>
      </c>
      <c r="AG2333" s="202" t="str">
        <f t="shared" si="226"/>
        <v/>
      </c>
      <c r="AH2333" s="202"/>
      <c r="AI2333" s="1"/>
      <c r="AJ2333" s="217"/>
      <c r="AK2333" s="217"/>
      <c r="AL2333" s="217"/>
      <c r="AM2333" s="217"/>
      <c r="AO2333" s="217"/>
    </row>
    <row r="2334" spans="20:41" x14ac:dyDescent="0.25">
      <c r="T2334" s="200">
        <v>2324</v>
      </c>
      <c r="U2334" s="197">
        <f>IFERROR(INDEX(Sales!$B$6:$F$5005,$T2334,MATCH(U$10,Sales!$B$5:$F$5,0)),"")</f>
        <v>0</v>
      </c>
      <c r="V2334" s="196">
        <f>IFERROR(INDEX(Sales!$B$6:$F$5005,$T2334,MATCH(V$10,Sales!$B$5:$F$5,0)),"")</f>
        <v>0</v>
      </c>
      <c r="W2334" s="196">
        <f>IFERROR(INDEX(Sales!$B$6:$F$5005,$T2334,MATCH(W$10,Sales!$B$5:$F$5,0)),"")</f>
        <v>0</v>
      </c>
      <c r="X2334" s="196">
        <f>IFERROR(INDEX(Sales!$B$6:$F$5005,$T2334,MATCH(X$10,Sales!$B$5:$F$5,0)),"")</f>
        <v>0</v>
      </c>
      <c r="Y2334" s="220">
        <f>IFERROR(INDEX(Sales!$B$6:$F$5005,$T2334,MATCH(Y$10,Sales!$B$5:$F$5,0)),"")</f>
        <v>0</v>
      </c>
      <c r="Z2334" s="201"/>
      <c r="AA2334" s="201"/>
      <c r="AB2334" s="201" t="str">
        <f t="shared" si="222"/>
        <v>No</v>
      </c>
      <c r="AC2334" s="201" t="str">
        <f t="shared" si="223"/>
        <v/>
      </c>
      <c r="AD2334" s="201" t="str">
        <f t="shared" si="221"/>
        <v/>
      </c>
      <c r="AE2334" s="202" t="str">
        <f t="shared" si="224"/>
        <v/>
      </c>
      <c r="AF2334" s="202" t="str">
        <f t="shared" si="225"/>
        <v/>
      </c>
      <c r="AG2334" s="202" t="str">
        <f t="shared" si="226"/>
        <v/>
      </c>
      <c r="AH2334" s="202"/>
      <c r="AI2334" s="1"/>
      <c r="AJ2334" s="217"/>
      <c r="AK2334" s="217"/>
      <c r="AL2334" s="217"/>
      <c r="AM2334" s="217"/>
      <c r="AO2334" s="217"/>
    </row>
    <row r="2335" spans="20:41" x14ac:dyDescent="0.25">
      <c r="T2335" s="200">
        <v>2325</v>
      </c>
      <c r="U2335" s="197">
        <f>IFERROR(INDEX(Sales!$B$6:$F$5005,$T2335,MATCH(U$10,Sales!$B$5:$F$5,0)),"")</f>
        <v>0</v>
      </c>
      <c r="V2335" s="196">
        <f>IFERROR(INDEX(Sales!$B$6:$F$5005,$T2335,MATCH(V$10,Sales!$B$5:$F$5,0)),"")</f>
        <v>0</v>
      </c>
      <c r="W2335" s="196">
        <f>IFERROR(INDEX(Sales!$B$6:$F$5005,$T2335,MATCH(W$10,Sales!$B$5:$F$5,0)),"")</f>
        <v>0</v>
      </c>
      <c r="X2335" s="196">
        <f>IFERROR(INDEX(Sales!$B$6:$F$5005,$T2335,MATCH(X$10,Sales!$B$5:$F$5,0)),"")</f>
        <v>0</v>
      </c>
      <c r="Y2335" s="220">
        <f>IFERROR(INDEX(Sales!$B$6:$F$5005,$T2335,MATCH(Y$10,Sales!$B$5:$F$5,0)),"")</f>
        <v>0</v>
      </c>
      <c r="Z2335" s="201"/>
      <c r="AA2335" s="201"/>
      <c r="AB2335" s="201" t="str">
        <f t="shared" si="222"/>
        <v>No</v>
      </c>
      <c r="AC2335" s="201" t="str">
        <f t="shared" si="223"/>
        <v/>
      </c>
      <c r="AD2335" s="201" t="str">
        <f t="shared" si="221"/>
        <v/>
      </c>
      <c r="AE2335" s="202" t="str">
        <f t="shared" si="224"/>
        <v/>
      </c>
      <c r="AF2335" s="202" t="str">
        <f t="shared" si="225"/>
        <v/>
      </c>
      <c r="AG2335" s="202" t="str">
        <f t="shared" si="226"/>
        <v/>
      </c>
      <c r="AH2335" s="202"/>
      <c r="AI2335" s="1"/>
      <c r="AJ2335" s="217"/>
      <c r="AK2335" s="217"/>
      <c r="AL2335" s="217"/>
      <c r="AM2335" s="217"/>
      <c r="AO2335" s="217"/>
    </row>
    <row r="2336" spans="20:41" x14ac:dyDescent="0.25">
      <c r="T2336" s="200">
        <v>2326</v>
      </c>
      <c r="U2336" s="197">
        <f>IFERROR(INDEX(Sales!$B$6:$F$5005,$T2336,MATCH(U$10,Sales!$B$5:$F$5,0)),"")</f>
        <v>0</v>
      </c>
      <c r="V2336" s="196">
        <f>IFERROR(INDEX(Sales!$B$6:$F$5005,$T2336,MATCH(V$10,Sales!$B$5:$F$5,0)),"")</f>
        <v>0</v>
      </c>
      <c r="W2336" s="196">
        <f>IFERROR(INDEX(Sales!$B$6:$F$5005,$T2336,MATCH(W$10,Sales!$B$5:$F$5,0)),"")</f>
        <v>0</v>
      </c>
      <c r="X2336" s="196">
        <f>IFERROR(INDEX(Sales!$B$6:$F$5005,$T2336,MATCH(X$10,Sales!$B$5:$F$5,0)),"")</f>
        <v>0</v>
      </c>
      <c r="Y2336" s="220">
        <f>IFERROR(INDEX(Sales!$B$6:$F$5005,$T2336,MATCH(Y$10,Sales!$B$5:$F$5,0)),"")</f>
        <v>0</v>
      </c>
      <c r="Z2336" s="201"/>
      <c r="AA2336" s="201"/>
      <c r="AB2336" s="201" t="str">
        <f t="shared" si="222"/>
        <v>No</v>
      </c>
      <c r="AC2336" s="201" t="str">
        <f t="shared" si="223"/>
        <v/>
      </c>
      <c r="AD2336" s="201" t="str">
        <f t="shared" si="221"/>
        <v/>
      </c>
      <c r="AE2336" s="202" t="str">
        <f t="shared" si="224"/>
        <v/>
      </c>
      <c r="AF2336" s="202" t="str">
        <f t="shared" si="225"/>
        <v/>
      </c>
      <c r="AG2336" s="202" t="str">
        <f t="shared" si="226"/>
        <v/>
      </c>
      <c r="AH2336" s="202"/>
      <c r="AI2336" s="1"/>
      <c r="AJ2336" s="217"/>
      <c r="AK2336" s="217"/>
      <c r="AL2336" s="217"/>
      <c r="AM2336" s="217"/>
      <c r="AO2336" s="217"/>
    </row>
    <row r="2337" spans="20:41" x14ac:dyDescent="0.25">
      <c r="T2337" s="200">
        <v>2327</v>
      </c>
      <c r="U2337" s="197">
        <f>IFERROR(INDEX(Sales!$B$6:$F$5005,$T2337,MATCH(U$10,Sales!$B$5:$F$5,0)),"")</f>
        <v>0</v>
      </c>
      <c r="V2337" s="196">
        <f>IFERROR(INDEX(Sales!$B$6:$F$5005,$T2337,MATCH(V$10,Sales!$B$5:$F$5,0)),"")</f>
        <v>0</v>
      </c>
      <c r="W2337" s="196">
        <f>IFERROR(INDEX(Sales!$B$6:$F$5005,$T2337,MATCH(W$10,Sales!$B$5:$F$5,0)),"")</f>
        <v>0</v>
      </c>
      <c r="X2337" s="196">
        <f>IFERROR(INDEX(Sales!$B$6:$F$5005,$T2337,MATCH(X$10,Sales!$B$5:$F$5,0)),"")</f>
        <v>0</v>
      </c>
      <c r="Y2337" s="220">
        <f>IFERROR(INDEX(Sales!$B$6:$F$5005,$T2337,MATCH(Y$10,Sales!$B$5:$F$5,0)),"")</f>
        <v>0</v>
      </c>
      <c r="Z2337" s="201"/>
      <c r="AA2337" s="201"/>
      <c r="AB2337" s="201" t="str">
        <f t="shared" si="222"/>
        <v>No</v>
      </c>
      <c r="AC2337" s="201" t="str">
        <f t="shared" si="223"/>
        <v/>
      </c>
      <c r="AD2337" s="201" t="str">
        <f t="shared" si="221"/>
        <v/>
      </c>
      <c r="AE2337" s="202" t="str">
        <f t="shared" si="224"/>
        <v/>
      </c>
      <c r="AF2337" s="202" t="str">
        <f t="shared" si="225"/>
        <v/>
      </c>
      <c r="AG2337" s="202" t="str">
        <f t="shared" si="226"/>
        <v/>
      </c>
      <c r="AH2337" s="202"/>
      <c r="AI2337" s="1"/>
      <c r="AJ2337" s="217"/>
      <c r="AK2337" s="217"/>
      <c r="AL2337" s="217"/>
      <c r="AM2337" s="217"/>
      <c r="AO2337" s="217"/>
    </row>
    <row r="2338" spans="20:41" x14ac:dyDescent="0.25">
      <c r="T2338" s="200">
        <v>2328</v>
      </c>
      <c r="U2338" s="197">
        <f>IFERROR(INDEX(Sales!$B$6:$F$5005,$T2338,MATCH(U$10,Sales!$B$5:$F$5,0)),"")</f>
        <v>0</v>
      </c>
      <c r="V2338" s="196">
        <f>IFERROR(INDEX(Sales!$B$6:$F$5005,$T2338,MATCH(V$10,Sales!$B$5:$F$5,0)),"")</f>
        <v>0</v>
      </c>
      <c r="W2338" s="196">
        <f>IFERROR(INDEX(Sales!$B$6:$F$5005,$T2338,MATCH(W$10,Sales!$B$5:$F$5,0)),"")</f>
        <v>0</v>
      </c>
      <c r="X2338" s="196">
        <f>IFERROR(INDEX(Sales!$B$6:$F$5005,$T2338,MATCH(X$10,Sales!$B$5:$F$5,0)),"")</f>
        <v>0</v>
      </c>
      <c r="Y2338" s="220">
        <f>IFERROR(INDEX(Sales!$B$6:$F$5005,$T2338,MATCH(Y$10,Sales!$B$5:$F$5,0)),"")</f>
        <v>0</v>
      </c>
      <c r="Z2338" s="201"/>
      <c r="AA2338" s="201"/>
      <c r="AB2338" s="201" t="str">
        <f t="shared" si="222"/>
        <v>No</v>
      </c>
      <c r="AC2338" s="201" t="str">
        <f t="shared" si="223"/>
        <v/>
      </c>
      <c r="AD2338" s="201" t="str">
        <f t="shared" si="221"/>
        <v/>
      </c>
      <c r="AE2338" s="202" t="str">
        <f t="shared" si="224"/>
        <v/>
      </c>
      <c r="AF2338" s="202" t="str">
        <f t="shared" si="225"/>
        <v/>
      </c>
      <c r="AG2338" s="202" t="str">
        <f t="shared" si="226"/>
        <v/>
      </c>
      <c r="AH2338" s="202"/>
      <c r="AI2338" s="1"/>
      <c r="AJ2338" s="217"/>
      <c r="AK2338" s="217"/>
      <c r="AL2338" s="217"/>
      <c r="AM2338" s="217"/>
      <c r="AO2338" s="217"/>
    </row>
    <row r="2339" spans="20:41" x14ac:dyDescent="0.25">
      <c r="T2339" s="200">
        <v>2329</v>
      </c>
      <c r="U2339" s="197">
        <f>IFERROR(INDEX(Sales!$B$6:$F$5005,$T2339,MATCH(U$10,Sales!$B$5:$F$5,0)),"")</f>
        <v>0</v>
      </c>
      <c r="V2339" s="196">
        <f>IFERROR(INDEX(Sales!$B$6:$F$5005,$T2339,MATCH(V$10,Sales!$B$5:$F$5,0)),"")</f>
        <v>0</v>
      </c>
      <c r="W2339" s="196">
        <f>IFERROR(INDEX(Sales!$B$6:$F$5005,$T2339,MATCH(W$10,Sales!$B$5:$F$5,0)),"")</f>
        <v>0</v>
      </c>
      <c r="X2339" s="196">
        <f>IFERROR(INDEX(Sales!$B$6:$F$5005,$T2339,MATCH(X$10,Sales!$B$5:$F$5,0)),"")</f>
        <v>0</v>
      </c>
      <c r="Y2339" s="220">
        <f>IFERROR(INDEX(Sales!$B$6:$F$5005,$T2339,MATCH(Y$10,Sales!$B$5:$F$5,0)),"")</f>
        <v>0</v>
      </c>
      <c r="Z2339" s="201"/>
      <c r="AA2339" s="201"/>
      <c r="AB2339" s="201" t="str">
        <f t="shared" si="222"/>
        <v>No</v>
      </c>
      <c r="AC2339" s="201" t="str">
        <f t="shared" si="223"/>
        <v/>
      </c>
      <c r="AD2339" s="201" t="str">
        <f t="shared" si="221"/>
        <v/>
      </c>
      <c r="AE2339" s="202" t="str">
        <f t="shared" si="224"/>
        <v/>
      </c>
      <c r="AF2339" s="202" t="str">
        <f t="shared" si="225"/>
        <v/>
      </c>
      <c r="AG2339" s="202" t="str">
        <f t="shared" si="226"/>
        <v/>
      </c>
      <c r="AH2339" s="202"/>
      <c r="AI2339" s="1"/>
      <c r="AJ2339" s="217"/>
      <c r="AK2339" s="217"/>
      <c r="AL2339" s="217"/>
      <c r="AM2339" s="217"/>
      <c r="AO2339" s="217"/>
    </row>
    <row r="2340" spans="20:41" x14ac:dyDescent="0.25">
      <c r="T2340" s="200">
        <v>2330</v>
      </c>
      <c r="U2340" s="197">
        <f>IFERROR(INDEX(Sales!$B$6:$F$5005,$T2340,MATCH(U$10,Sales!$B$5:$F$5,0)),"")</f>
        <v>0</v>
      </c>
      <c r="V2340" s="196">
        <f>IFERROR(INDEX(Sales!$B$6:$F$5005,$T2340,MATCH(V$10,Sales!$B$5:$F$5,0)),"")</f>
        <v>0</v>
      </c>
      <c r="W2340" s="196">
        <f>IFERROR(INDEX(Sales!$B$6:$F$5005,$T2340,MATCH(W$10,Sales!$B$5:$F$5,0)),"")</f>
        <v>0</v>
      </c>
      <c r="X2340" s="196">
        <f>IFERROR(INDEX(Sales!$B$6:$F$5005,$T2340,MATCH(X$10,Sales!$B$5:$F$5,0)),"")</f>
        <v>0</v>
      </c>
      <c r="Y2340" s="220">
        <f>IFERROR(INDEX(Sales!$B$6:$F$5005,$T2340,MATCH(Y$10,Sales!$B$5:$F$5,0)),"")</f>
        <v>0</v>
      </c>
      <c r="Z2340" s="201"/>
      <c r="AA2340" s="201"/>
      <c r="AB2340" s="201" t="str">
        <f t="shared" si="222"/>
        <v>No</v>
      </c>
      <c r="AC2340" s="201" t="str">
        <f t="shared" si="223"/>
        <v/>
      </c>
      <c r="AD2340" s="201" t="str">
        <f t="shared" si="221"/>
        <v/>
      </c>
      <c r="AE2340" s="202" t="str">
        <f t="shared" si="224"/>
        <v/>
      </c>
      <c r="AF2340" s="202" t="str">
        <f t="shared" si="225"/>
        <v/>
      </c>
      <c r="AG2340" s="202" t="str">
        <f t="shared" si="226"/>
        <v/>
      </c>
      <c r="AH2340" s="202"/>
      <c r="AI2340" s="1"/>
      <c r="AJ2340" s="217"/>
      <c r="AK2340" s="217"/>
      <c r="AL2340" s="217"/>
      <c r="AM2340" s="217"/>
      <c r="AO2340" s="217"/>
    </row>
    <row r="2341" spans="20:41" x14ac:dyDescent="0.25">
      <c r="T2341" s="200">
        <v>2331</v>
      </c>
      <c r="U2341" s="197">
        <f>IFERROR(INDEX(Sales!$B$6:$F$5005,$T2341,MATCH(U$10,Sales!$B$5:$F$5,0)),"")</f>
        <v>0</v>
      </c>
      <c r="V2341" s="196">
        <f>IFERROR(INDEX(Sales!$B$6:$F$5005,$T2341,MATCH(V$10,Sales!$B$5:$F$5,0)),"")</f>
        <v>0</v>
      </c>
      <c r="W2341" s="196">
        <f>IFERROR(INDEX(Sales!$B$6:$F$5005,$T2341,MATCH(W$10,Sales!$B$5:$F$5,0)),"")</f>
        <v>0</v>
      </c>
      <c r="X2341" s="196">
        <f>IFERROR(INDEX(Sales!$B$6:$F$5005,$T2341,MATCH(X$10,Sales!$B$5:$F$5,0)),"")</f>
        <v>0</v>
      </c>
      <c r="Y2341" s="220">
        <f>IFERROR(INDEX(Sales!$B$6:$F$5005,$T2341,MATCH(Y$10,Sales!$B$5:$F$5,0)),"")</f>
        <v>0</v>
      </c>
      <c r="Z2341" s="201"/>
      <c r="AA2341" s="201"/>
      <c r="AB2341" s="201" t="str">
        <f t="shared" si="222"/>
        <v>No</v>
      </c>
      <c r="AC2341" s="201" t="str">
        <f t="shared" si="223"/>
        <v/>
      </c>
      <c r="AD2341" s="201" t="str">
        <f t="shared" si="221"/>
        <v/>
      </c>
      <c r="AE2341" s="202" t="str">
        <f t="shared" si="224"/>
        <v/>
      </c>
      <c r="AF2341" s="202" t="str">
        <f t="shared" si="225"/>
        <v/>
      </c>
      <c r="AG2341" s="202" t="str">
        <f t="shared" si="226"/>
        <v/>
      </c>
      <c r="AH2341" s="202"/>
      <c r="AI2341" s="1"/>
      <c r="AJ2341" s="217"/>
      <c r="AK2341" s="217"/>
      <c r="AL2341" s="217"/>
      <c r="AM2341" s="217"/>
      <c r="AO2341" s="217"/>
    </row>
    <row r="2342" spans="20:41" x14ac:dyDescent="0.25">
      <c r="T2342" s="200">
        <v>2332</v>
      </c>
      <c r="U2342" s="197">
        <f>IFERROR(INDEX(Sales!$B$6:$F$5005,$T2342,MATCH(U$10,Sales!$B$5:$F$5,0)),"")</f>
        <v>0</v>
      </c>
      <c r="V2342" s="196">
        <f>IFERROR(INDEX(Sales!$B$6:$F$5005,$T2342,MATCH(V$10,Sales!$B$5:$F$5,0)),"")</f>
        <v>0</v>
      </c>
      <c r="W2342" s="196">
        <f>IFERROR(INDEX(Sales!$B$6:$F$5005,$T2342,MATCH(W$10,Sales!$B$5:$F$5,0)),"")</f>
        <v>0</v>
      </c>
      <c r="X2342" s="196">
        <f>IFERROR(INDEX(Sales!$B$6:$F$5005,$T2342,MATCH(X$10,Sales!$B$5:$F$5,0)),"")</f>
        <v>0</v>
      </c>
      <c r="Y2342" s="220">
        <f>IFERROR(INDEX(Sales!$B$6:$F$5005,$T2342,MATCH(Y$10,Sales!$B$5:$F$5,0)),"")</f>
        <v>0</v>
      </c>
      <c r="Z2342" s="201"/>
      <c r="AA2342" s="201"/>
      <c r="AB2342" s="201" t="str">
        <f t="shared" si="222"/>
        <v>No</v>
      </c>
      <c r="AC2342" s="201" t="str">
        <f t="shared" si="223"/>
        <v/>
      </c>
      <c r="AD2342" s="201" t="str">
        <f t="shared" si="221"/>
        <v/>
      </c>
      <c r="AE2342" s="202" t="str">
        <f t="shared" si="224"/>
        <v/>
      </c>
      <c r="AF2342" s="202" t="str">
        <f t="shared" si="225"/>
        <v/>
      </c>
      <c r="AG2342" s="202" t="str">
        <f t="shared" si="226"/>
        <v/>
      </c>
      <c r="AH2342" s="202"/>
      <c r="AI2342" s="1"/>
      <c r="AJ2342" s="217"/>
      <c r="AK2342" s="217"/>
      <c r="AL2342" s="217"/>
      <c r="AM2342" s="217"/>
      <c r="AO2342" s="217"/>
    </row>
    <row r="2343" spans="20:41" x14ac:dyDescent="0.25">
      <c r="T2343" s="200">
        <v>2333</v>
      </c>
      <c r="U2343" s="197">
        <f>IFERROR(INDEX(Sales!$B$6:$F$5005,$T2343,MATCH(U$10,Sales!$B$5:$F$5,0)),"")</f>
        <v>0</v>
      </c>
      <c r="V2343" s="196">
        <f>IFERROR(INDEX(Sales!$B$6:$F$5005,$T2343,MATCH(V$10,Sales!$B$5:$F$5,0)),"")</f>
        <v>0</v>
      </c>
      <c r="W2343" s="196">
        <f>IFERROR(INDEX(Sales!$B$6:$F$5005,$T2343,MATCH(W$10,Sales!$B$5:$F$5,0)),"")</f>
        <v>0</v>
      </c>
      <c r="X2343" s="196">
        <f>IFERROR(INDEX(Sales!$B$6:$F$5005,$T2343,MATCH(X$10,Sales!$B$5:$F$5,0)),"")</f>
        <v>0</v>
      </c>
      <c r="Y2343" s="220">
        <f>IFERROR(INDEX(Sales!$B$6:$F$5005,$T2343,MATCH(Y$10,Sales!$B$5:$F$5,0)),"")</f>
        <v>0</v>
      </c>
      <c r="Z2343" s="201"/>
      <c r="AA2343" s="201"/>
      <c r="AB2343" s="201" t="str">
        <f t="shared" si="222"/>
        <v>No</v>
      </c>
      <c r="AC2343" s="201" t="str">
        <f t="shared" si="223"/>
        <v/>
      </c>
      <c r="AD2343" s="201" t="str">
        <f t="shared" si="221"/>
        <v/>
      </c>
      <c r="AE2343" s="202" t="str">
        <f t="shared" si="224"/>
        <v/>
      </c>
      <c r="AF2343" s="202" t="str">
        <f t="shared" si="225"/>
        <v/>
      </c>
      <c r="AG2343" s="202" t="str">
        <f t="shared" si="226"/>
        <v/>
      </c>
      <c r="AH2343" s="202"/>
      <c r="AI2343" s="1"/>
      <c r="AJ2343" s="217"/>
      <c r="AK2343" s="217"/>
      <c r="AL2343" s="217"/>
      <c r="AM2343" s="217"/>
      <c r="AO2343" s="217"/>
    </row>
    <row r="2344" spans="20:41" x14ac:dyDescent="0.25">
      <c r="T2344" s="200">
        <v>2334</v>
      </c>
      <c r="U2344" s="197">
        <f>IFERROR(INDEX(Sales!$B$6:$F$5005,$T2344,MATCH(U$10,Sales!$B$5:$F$5,0)),"")</f>
        <v>0</v>
      </c>
      <c r="V2344" s="196">
        <f>IFERROR(INDEX(Sales!$B$6:$F$5005,$T2344,MATCH(V$10,Sales!$B$5:$F$5,0)),"")</f>
        <v>0</v>
      </c>
      <c r="W2344" s="196">
        <f>IFERROR(INDEX(Sales!$B$6:$F$5005,$T2344,MATCH(W$10,Sales!$B$5:$F$5,0)),"")</f>
        <v>0</v>
      </c>
      <c r="X2344" s="196">
        <f>IFERROR(INDEX(Sales!$B$6:$F$5005,$T2344,MATCH(X$10,Sales!$B$5:$F$5,0)),"")</f>
        <v>0</v>
      </c>
      <c r="Y2344" s="220">
        <f>IFERROR(INDEX(Sales!$B$6:$F$5005,$T2344,MATCH(Y$10,Sales!$B$5:$F$5,0)),"")</f>
        <v>0</v>
      </c>
      <c r="Z2344" s="201"/>
      <c r="AA2344" s="201"/>
      <c r="AB2344" s="201" t="str">
        <f t="shared" si="222"/>
        <v>No</v>
      </c>
      <c r="AC2344" s="201" t="str">
        <f t="shared" si="223"/>
        <v/>
      </c>
      <c r="AD2344" s="201" t="str">
        <f t="shared" si="221"/>
        <v/>
      </c>
      <c r="AE2344" s="202" t="str">
        <f t="shared" si="224"/>
        <v/>
      </c>
      <c r="AF2344" s="202" t="str">
        <f t="shared" si="225"/>
        <v/>
      </c>
      <c r="AG2344" s="202" t="str">
        <f t="shared" si="226"/>
        <v/>
      </c>
      <c r="AH2344" s="202"/>
      <c r="AI2344" s="1"/>
      <c r="AJ2344" s="217"/>
      <c r="AK2344" s="217"/>
      <c r="AL2344" s="217"/>
      <c r="AM2344" s="217"/>
      <c r="AO2344" s="217"/>
    </row>
    <row r="2345" spans="20:41" x14ac:dyDescent="0.25">
      <c r="T2345" s="200">
        <v>2335</v>
      </c>
      <c r="U2345" s="197">
        <f>IFERROR(INDEX(Sales!$B$6:$F$5005,$T2345,MATCH(U$10,Sales!$B$5:$F$5,0)),"")</f>
        <v>0</v>
      </c>
      <c r="V2345" s="196">
        <f>IFERROR(INDEX(Sales!$B$6:$F$5005,$T2345,MATCH(V$10,Sales!$B$5:$F$5,0)),"")</f>
        <v>0</v>
      </c>
      <c r="W2345" s="196">
        <f>IFERROR(INDEX(Sales!$B$6:$F$5005,$T2345,MATCH(W$10,Sales!$B$5:$F$5,0)),"")</f>
        <v>0</v>
      </c>
      <c r="X2345" s="196">
        <f>IFERROR(INDEX(Sales!$B$6:$F$5005,$T2345,MATCH(X$10,Sales!$B$5:$F$5,0)),"")</f>
        <v>0</v>
      </c>
      <c r="Y2345" s="220">
        <f>IFERROR(INDEX(Sales!$B$6:$F$5005,$T2345,MATCH(Y$10,Sales!$B$5:$F$5,0)),"")</f>
        <v>0</v>
      </c>
      <c r="Z2345" s="201"/>
      <c r="AA2345" s="201"/>
      <c r="AB2345" s="201" t="str">
        <f t="shared" si="222"/>
        <v>No</v>
      </c>
      <c r="AC2345" s="201" t="str">
        <f t="shared" si="223"/>
        <v/>
      </c>
      <c r="AD2345" s="201" t="str">
        <f t="shared" si="221"/>
        <v/>
      </c>
      <c r="AE2345" s="202" t="str">
        <f t="shared" si="224"/>
        <v/>
      </c>
      <c r="AF2345" s="202" t="str">
        <f t="shared" si="225"/>
        <v/>
      </c>
      <c r="AG2345" s="202" t="str">
        <f t="shared" si="226"/>
        <v/>
      </c>
      <c r="AH2345" s="202"/>
      <c r="AI2345" s="1"/>
      <c r="AJ2345" s="217"/>
      <c r="AK2345" s="217"/>
      <c r="AL2345" s="217"/>
      <c r="AM2345" s="217"/>
      <c r="AO2345" s="217"/>
    </row>
    <row r="2346" spans="20:41" x14ac:dyDescent="0.25">
      <c r="T2346" s="200">
        <v>2336</v>
      </c>
      <c r="U2346" s="197">
        <f>IFERROR(INDEX(Sales!$B$6:$F$5005,$T2346,MATCH(U$10,Sales!$B$5:$F$5,0)),"")</f>
        <v>0</v>
      </c>
      <c r="V2346" s="196">
        <f>IFERROR(INDEX(Sales!$B$6:$F$5005,$T2346,MATCH(V$10,Sales!$B$5:$F$5,0)),"")</f>
        <v>0</v>
      </c>
      <c r="W2346" s="196">
        <f>IFERROR(INDEX(Sales!$B$6:$F$5005,$T2346,MATCH(W$10,Sales!$B$5:$F$5,0)),"")</f>
        <v>0</v>
      </c>
      <c r="X2346" s="196">
        <f>IFERROR(INDEX(Sales!$B$6:$F$5005,$T2346,MATCH(X$10,Sales!$B$5:$F$5,0)),"")</f>
        <v>0</v>
      </c>
      <c r="Y2346" s="220">
        <f>IFERROR(INDEX(Sales!$B$6:$F$5005,$T2346,MATCH(Y$10,Sales!$B$5:$F$5,0)),"")</f>
        <v>0</v>
      </c>
      <c r="Z2346" s="201"/>
      <c r="AA2346" s="201"/>
      <c r="AB2346" s="201" t="str">
        <f t="shared" si="222"/>
        <v>No</v>
      </c>
      <c r="AC2346" s="201" t="str">
        <f t="shared" si="223"/>
        <v/>
      </c>
      <c r="AD2346" s="201" t="str">
        <f t="shared" si="221"/>
        <v/>
      </c>
      <c r="AE2346" s="202" t="str">
        <f t="shared" si="224"/>
        <v/>
      </c>
      <c r="AF2346" s="202" t="str">
        <f t="shared" si="225"/>
        <v/>
      </c>
      <c r="AG2346" s="202" t="str">
        <f t="shared" si="226"/>
        <v/>
      </c>
      <c r="AH2346" s="202"/>
      <c r="AI2346" s="1"/>
      <c r="AJ2346" s="217"/>
      <c r="AK2346" s="217"/>
      <c r="AL2346" s="217"/>
      <c r="AM2346" s="217"/>
      <c r="AO2346" s="217"/>
    </row>
    <row r="2347" spans="20:41" x14ac:dyDescent="0.25">
      <c r="T2347" s="200">
        <v>2337</v>
      </c>
      <c r="U2347" s="197">
        <f>IFERROR(INDEX(Sales!$B$6:$F$5005,$T2347,MATCH(U$10,Sales!$B$5:$F$5,0)),"")</f>
        <v>0</v>
      </c>
      <c r="V2347" s="196">
        <f>IFERROR(INDEX(Sales!$B$6:$F$5005,$T2347,MATCH(V$10,Sales!$B$5:$F$5,0)),"")</f>
        <v>0</v>
      </c>
      <c r="W2347" s="196">
        <f>IFERROR(INDEX(Sales!$B$6:$F$5005,$T2347,MATCH(W$10,Sales!$B$5:$F$5,0)),"")</f>
        <v>0</v>
      </c>
      <c r="X2347" s="196">
        <f>IFERROR(INDEX(Sales!$B$6:$F$5005,$T2347,MATCH(X$10,Sales!$B$5:$F$5,0)),"")</f>
        <v>0</v>
      </c>
      <c r="Y2347" s="220">
        <f>IFERROR(INDEX(Sales!$B$6:$F$5005,$T2347,MATCH(Y$10,Sales!$B$5:$F$5,0)),"")</f>
        <v>0</v>
      </c>
      <c r="Z2347" s="201"/>
      <c r="AA2347" s="201"/>
      <c r="AB2347" s="201" t="str">
        <f t="shared" si="222"/>
        <v>No</v>
      </c>
      <c r="AC2347" s="201" t="str">
        <f t="shared" si="223"/>
        <v/>
      </c>
      <c r="AD2347" s="201" t="str">
        <f t="shared" si="221"/>
        <v/>
      </c>
      <c r="AE2347" s="202" t="str">
        <f t="shared" si="224"/>
        <v/>
      </c>
      <c r="AF2347" s="202" t="str">
        <f t="shared" si="225"/>
        <v/>
      </c>
      <c r="AG2347" s="202" t="str">
        <f t="shared" si="226"/>
        <v/>
      </c>
      <c r="AH2347" s="202"/>
      <c r="AI2347" s="1"/>
      <c r="AJ2347" s="217"/>
      <c r="AK2347" s="217"/>
      <c r="AL2347" s="217"/>
      <c r="AM2347" s="217"/>
      <c r="AO2347" s="217"/>
    </row>
    <row r="2348" spans="20:41" x14ac:dyDescent="0.25">
      <c r="T2348" s="200">
        <v>2338</v>
      </c>
      <c r="U2348" s="197">
        <f>IFERROR(INDEX(Sales!$B$6:$F$5005,$T2348,MATCH(U$10,Sales!$B$5:$F$5,0)),"")</f>
        <v>0</v>
      </c>
      <c r="V2348" s="196">
        <f>IFERROR(INDEX(Sales!$B$6:$F$5005,$T2348,MATCH(V$10,Sales!$B$5:$F$5,0)),"")</f>
        <v>0</v>
      </c>
      <c r="W2348" s="196">
        <f>IFERROR(INDEX(Sales!$B$6:$F$5005,$T2348,MATCH(W$10,Sales!$B$5:$F$5,0)),"")</f>
        <v>0</v>
      </c>
      <c r="X2348" s="196">
        <f>IFERROR(INDEX(Sales!$B$6:$F$5005,$T2348,MATCH(X$10,Sales!$B$5:$F$5,0)),"")</f>
        <v>0</v>
      </c>
      <c r="Y2348" s="220">
        <f>IFERROR(INDEX(Sales!$B$6:$F$5005,$T2348,MATCH(Y$10,Sales!$B$5:$F$5,0)),"")</f>
        <v>0</v>
      </c>
      <c r="Z2348" s="201"/>
      <c r="AA2348" s="201"/>
      <c r="AB2348" s="201" t="str">
        <f t="shared" si="222"/>
        <v>No</v>
      </c>
      <c r="AC2348" s="201" t="str">
        <f t="shared" si="223"/>
        <v/>
      </c>
      <c r="AD2348" s="201" t="str">
        <f t="shared" si="221"/>
        <v/>
      </c>
      <c r="AE2348" s="202" t="str">
        <f t="shared" si="224"/>
        <v/>
      </c>
      <c r="AF2348" s="202" t="str">
        <f t="shared" si="225"/>
        <v/>
      </c>
      <c r="AG2348" s="202" t="str">
        <f t="shared" si="226"/>
        <v/>
      </c>
      <c r="AH2348" s="202"/>
      <c r="AI2348" s="1"/>
      <c r="AJ2348" s="217"/>
      <c r="AK2348" s="217"/>
      <c r="AL2348" s="217"/>
      <c r="AM2348" s="217"/>
      <c r="AO2348" s="217"/>
    </row>
    <row r="2349" spans="20:41" x14ac:dyDescent="0.25">
      <c r="T2349" s="200">
        <v>2339</v>
      </c>
      <c r="U2349" s="197">
        <f>IFERROR(INDEX(Sales!$B$6:$F$5005,$T2349,MATCH(U$10,Sales!$B$5:$F$5,0)),"")</f>
        <v>0</v>
      </c>
      <c r="V2349" s="196">
        <f>IFERROR(INDEX(Sales!$B$6:$F$5005,$T2349,MATCH(V$10,Sales!$B$5:$F$5,0)),"")</f>
        <v>0</v>
      </c>
      <c r="W2349" s="196">
        <f>IFERROR(INDEX(Sales!$B$6:$F$5005,$T2349,MATCH(W$10,Sales!$B$5:$F$5,0)),"")</f>
        <v>0</v>
      </c>
      <c r="X2349" s="196">
        <f>IFERROR(INDEX(Sales!$B$6:$F$5005,$T2349,MATCH(X$10,Sales!$B$5:$F$5,0)),"")</f>
        <v>0</v>
      </c>
      <c r="Y2349" s="220">
        <f>IFERROR(INDEX(Sales!$B$6:$F$5005,$T2349,MATCH(Y$10,Sales!$B$5:$F$5,0)),"")</f>
        <v>0</v>
      </c>
      <c r="Z2349" s="201"/>
      <c r="AA2349" s="201"/>
      <c r="AB2349" s="201" t="str">
        <f t="shared" si="222"/>
        <v>No</v>
      </c>
      <c r="AC2349" s="201" t="str">
        <f t="shared" si="223"/>
        <v/>
      </c>
      <c r="AD2349" s="201" t="str">
        <f t="shared" si="221"/>
        <v/>
      </c>
      <c r="AE2349" s="202" t="str">
        <f t="shared" si="224"/>
        <v/>
      </c>
      <c r="AF2349" s="202" t="str">
        <f t="shared" si="225"/>
        <v/>
      </c>
      <c r="AG2349" s="202" t="str">
        <f t="shared" si="226"/>
        <v/>
      </c>
      <c r="AH2349" s="202"/>
      <c r="AI2349" s="1"/>
      <c r="AJ2349" s="217"/>
      <c r="AK2349" s="217"/>
      <c r="AL2349" s="217"/>
      <c r="AM2349" s="217"/>
      <c r="AO2349" s="217"/>
    </row>
    <row r="2350" spans="20:41" x14ac:dyDescent="0.25">
      <c r="T2350" s="200">
        <v>2340</v>
      </c>
      <c r="U2350" s="197">
        <f>IFERROR(INDEX(Sales!$B$6:$F$5005,$T2350,MATCH(U$10,Sales!$B$5:$F$5,0)),"")</f>
        <v>0</v>
      </c>
      <c r="V2350" s="196">
        <f>IFERROR(INDEX(Sales!$B$6:$F$5005,$T2350,MATCH(V$10,Sales!$B$5:$F$5,0)),"")</f>
        <v>0</v>
      </c>
      <c r="W2350" s="196">
        <f>IFERROR(INDEX(Sales!$B$6:$F$5005,$T2350,MATCH(W$10,Sales!$B$5:$F$5,0)),"")</f>
        <v>0</v>
      </c>
      <c r="X2350" s="196">
        <f>IFERROR(INDEX(Sales!$B$6:$F$5005,$T2350,MATCH(X$10,Sales!$B$5:$F$5,0)),"")</f>
        <v>0</v>
      </c>
      <c r="Y2350" s="220">
        <f>IFERROR(INDEX(Sales!$B$6:$F$5005,$T2350,MATCH(Y$10,Sales!$B$5:$F$5,0)),"")</f>
        <v>0</v>
      </c>
      <c r="Z2350" s="201"/>
      <c r="AA2350" s="201"/>
      <c r="AB2350" s="201" t="str">
        <f t="shared" si="222"/>
        <v>No</v>
      </c>
      <c r="AC2350" s="201" t="str">
        <f t="shared" si="223"/>
        <v/>
      </c>
      <c r="AD2350" s="201" t="str">
        <f t="shared" si="221"/>
        <v/>
      </c>
      <c r="AE2350" s="202" t="str">
        <f t="shared" si="224"/>
        <v/>
      </c>
      <c r="AF2350" s="202" t="str">
        <f t="shared" si="225"/>
        <v/>
      </c>
      <c r="AG2350" s="202" t="str">
        <f t="shared" si="226"/>
        <v/>
      </c>
      <c r="AH2350" s="202"/>
      <c r="AI2350" s="1"/>
      <c r="AJ2350" s="217"/>
      <c r="AK2350" s="217"/>
      <c r="AL2350" s="217"/>
      <c r="AM2350" s="217"/>
      <c r="AO2350" s="217"/>
    </row>
    <row r="2351" spans="20:41" x14ac:dyDescent="0.25">
      <c r="T2351" s="200">
        <v>2341</v>
      </c>
      <c r="U2351" s="197">
        <f>IFERROR(INDEX(Sales!$B$6:$F$5005,$T2351,MATCH(U$10,Sales!$B$5:$F$5,0)),"")</f>
        <v>0</v>
      </c>
      <c r="V2351" s="196">
        <f>IFERROR(INDEX(Sales!$B$6:$F$5005,$T2351,MATCH(V$10,Sales!$B$5:$F$5,0)),"")</f>
        <v>0</v>
      </c>
      <c r="W2351" s="196">
        <f>IFERROR(INDEX(Sales!$B$6:$F$5005,$T2351,MATCH(W$10,Sales!$B$5:$F$5,0)),"")</f>
        <v>0</v>
      </c>
      <c r="X2351" s="196">
        <f>IFERROR(INDEX(Sales!$B$6:$F$5005,$T2351,MATCH(X$10,Sales!$B$5:$F$5,0)),"")</f>
        <v>0</v>
      </c>
      <c r="Y2351" s="220">
        <f>IFERROR(INDEX(Sales!$B$6:$F$5005,$T2351,MATCH(Y$10,Sales!$B$5:$F$5,0)),"")</f>
        <v>0</v>
      </c>
      <c r="Z2351" s="201"/>
      <c r="AA2351" s="201"/>
      <c r="AB2351" s="201" t="str">
        <f t="shared" si="222"/>
        <v>No</v>
      </c>
      <c r="AC2351" s="201" t="str">
        <f t="shared" si="223"/>
        <v/>
      </c>
      <c r="AD2351" s="201" t="str">
        <f t="shared" si="221"/>
        <v/>
      </c>
      <c r="AE2351" s="202" t="str">
        <f t="shared" si="224"/>
        <v/>
      </c>
      <c r="AF2351" s="202" t="str">
        <f t="shared" si="225"/>
        <v/>
      </c>
      <c r="AG2351" s="202" t="str">
        <f t="shared" si="226"/>
        <v/>
      </c>
      <c r="AH2351" s="202"/>
      <c r="AI2351" s="1"/>
      <c r="AJ2351" s="217"/>
      <c r="AK2351" s="217"/>
      <c r="AL2351" s="217"/>
      <c r="AM2351" s="217"/>
      <c r="AO2351" s="217"/>
    </row>
    <row r="2352" spans="20:41" x14ac:dyDescent="0.25">
      <c r="T2352" s="200">
        <v>2342</v>
      </c>
      <c r="U2352" s="197">
        <f>IFERROR(INDEX(Sales!$B$6:$F$5005,$T2352,MATCH(U$10,Sales!$B$5:$F$5,0)),"")</f>
        <v>0</v>
      </c>
      <c r="V2352" s="196">
        <f>IFERROR(INDEX(Sales!$B$6:$F$5005,$T2352,MATCH(V$10,Sales!$B$5:$F$5,0)),"")</f>
        <v>0</v>
      </c>
      <c r="W2352" s="196">
        <f>IFERROR(INDEX(Sales!$B$6:$F$5005,$T2352,MATCH(W$10,Sales!$B$5:$F$5,0)),"")</f>
        <v>0</v>
      </c>
      <c r="X2352" s="196">
        <f>IFERROR(INDEX(Sales!$B$6:$F$5005,$T2352,MATCH(X$10,Sales!$B$5:$F$5,0)),"")</f>
        <v>0</v>
      </c>
      <c r="Y2352" s="220">
        <f>IFERROR(INDEX(Sales!$B$6:$F$5005,$T2352,MATCH(Y$10,Sales!$B$5:$F$5,0)),"")</f>
        <v>0</v>
      </c>
      <c r="Z2352" s="201"/>
      <c r="AA2352" s="201"/>
      <c r="AB2352" s="201" t="str">
        <f t="shared" si="222"/>
        <v>No</v>
      </c>
      <c r="AC2352" s="201" t="str">
        <f t="shared" si="223"/>
        <v/>
      </c>
      <c r="AD2352" s="201" t="str">
        <f t="shared" si="221"/>
        <v/>
      </c>
      <c r="AE2352" s="202" t="str">
        <f t="shared" si="224"/>
        <v/>
      </c>
      <c r="AF2352" s="202" t="str">
        <f t="shared" si="225"/>
        <v/>
      </c>
      <c r="AG2352" s="202" t="str">
        <f t="shared" si="226"/>
        <v/>
      </c>
      <c r="AH2352" s="202"/>
      <c r="AI2352" s="1"/>
      <c r="AJ2352" s="217"/>
      <c r="AK2352" s="217"/>
      <c r="AL2352" s="217"/>
      <c r="AM2352" s="217"/>
      <c r="AO2352" s="217"/>
    </row>
    <row r="2353" spans="20:41" x14ac:dyDescent="0.25">
      <c r="T2353" s="200">
        <v>2343</v>
      </c>
      <c r="U2353" s="197">
        <f>IFERROR(INDEX(Sales!$B$6:$F$5005,$T2353,MATCH(U$10,Sales!$B$5:$F$5,0)),"")</f>
        <v>0</v>
      </c>
      <c r="V2353" s="196">
        <f>IFERROR(INDEX(Sales!$B$6:$F$5005,$T2353,MATCH(V$10,Sales!$B$5:$F$5,0)),"")</f>
        <v>0</v>
      </c>
      <c r="W2353" s="196">
        <f>IFERROR(INDEX(Sales!$B$6:$F$5005,$T2353,MATCH(W$10,Sales!$B$5:$F$5,0)),"")</f>
        <v>0</v>
      </c>
      <c r="X2353" s="196">
        <f>IFERROR(INDEX(Sales!$B$6:$F$5005,$T2353,MATCH(X$10,Sales!$B$5:$F$5,0)),"")</f>
        <v>0</v>
      </c>
      <c r="Y2353" s="220">
        <f>IFERROR(INDEX(Sales!$B$6:$F$5005,$T2353,MATCH(Y$10,Sales!$B$5:$F$5,0)),"")</f>
        <v>0</v>
      </c>
      <c r="Z2353" s="201"/>
      <c r="AA2353" s="201"/>
      <c r="AB2353" s="201" t="str">
        <f t="shared" si="222"/>
        <v>No</v>
      </c>
      <c r="AC2353" s="201" t="str">
        <f t="shared" si="223"/>
        <v/>
      </c>
      <c r="AD2353" s="201" t="str">
        <f t="shared" si="221"/>
        <v/>
      </c>
      <c r="AE2353" s="202" t="str">
        <f t="shared" si="224"/>
        <v/>
      </c>
      <c r="AF2353" s="202" t="str">
        <f t="shared" si="225"/>
        <v/>
      </c>
      <c r="AG2353" s="202" t="str">
        <f t="shared" si="226"/>
        <v/>
      </c>
      <c r="AH2353" s="202"/>
      <c r="AI2353" s="1"/>
      <c r="AJ2353" s="217"/>
      <c r="AK2353" s="217"/>
      <c r="AL2353" s="217"/>
      <c r="AM2353" s="217"/>
      <c r="AO2353" s="217"/>
    </row>
    <row r="2354" spans="20:41" x14ac:dyDescent="0.25">
      <c r="T2354" s="200">
        <v>2344</v>
      </c>
      <c r="U2354" s="197">
        <f>IFERROR(INDEX(Sales!$B$6:$F$5005,$T2354,MATCH(U$10,Sales!$B$5:$F$5,0)),"")</f>
        <v>0</v>
      </c>
      <c r="V2354" s="196">
        <f>IFERROR(INDEX(Sales!$B$6:$F$5005,$T2354,MATCH(V$10,Sales!$B$5:$F$5,0)),"")</f>
        <v>0</v>
      </c>
      <c r="W2354" s="196">
        <f>IFERROR(INDEX(Sales!$B$6:$F$5005,$T2354,MATCH(W$10,Sales!$B$5:$F$5,0)),"")</f>
        <v>0</v>
      </c>
      <c r="X2354" s="196">
        <f>IFERROR(INDEX(Sales!$B$6:$F$5005,$T2354,MATCH(X$10,Sales!$B$5:$F$5,0)),"")</f>
        <v>0</v>
      </c>
      <c r="Y2354" s="220">
        <f>IFERROR(INDEX(Sales!$B$6:$F$5005,$T2354,MATCH(Y$10,Sales!$B$5:$F$5,0)),"")</f>
        <v>0</v>
      </c>
      <c r="Z2354" s="201"/>
      <c r="AA2354" s="201"/>
      <c r="AB2354" s="201" t="str">
        <f t="shared" si="222"/>
        <v>No</v>
      </c>
      <c r="AC2354" s="201" t="str">
        <f t="shared" si="223"/>
        <v/>
      </c>
      <c r="AD2354" s="201" t="str">
        <f t="shared" si="221"/>
        <v/>
      </c>
      <c r="AE2354" s="202" t="str">
        <f t="shared" si="224"/>
        <v/>
      </c>
      <c r="AF2354" s="202" t="str">
        <f t="shared" si="225"/>
        <v/>
      </c>
      <c r="AG2354" s="202" t="str">
        <f t="shared" si="226"/>
        <v/>
      </c>
      <c r="AH2354" s="202"/>
      <c r="AI2354" s="1"/>
      <c r="AJ2354" s="217"/>
      <c r="AK2354" s="217"/>
      <c r="AL2354" s="217"/>
      <c r="AM2354" s="217"/>
      <c r="AO2354" s="217"/>
    </row>
    <row r="2355" spans="20:41" x14ac:dyDescent="0.25">
      <c r="T2355" s="200">
        <v>2345</v>
      </c>
      <c r="U2355" s="197">
        <f>IFERROR(INDEX(Sales!$B$6:$F$5005,$T2355,MATCH(U$10,Sales!$B$5:$F$5,0)),"")</f>
        <v>0</v>
      </c>
      <c r="V2355" s="196">
        <f>IFERROR(INDEX(Sales!$B$6:$F$5005,$T2355,MATCH(V$10,Sales!$B$5:$F$5,0)),"")</f>
        <v>0</v>
      </c>
      <c r="W2355" s="196">
        <f>IFERROR(INDEX(Sales!$B$6:$F$5005,$T2355,MATCH(W$10,Sales!$B$5:$F$5,0)),"")</f>
        <v>0</v>
      </c>
      <c r="X2355" s="196">
        <f>IFERROR(INDEX(Sales!$B$6:$F$5005,$T2355,MATCH(X$10,Sales!$B$5:$F$5,0)),"")</f>
        <v>0</v>
      </c>
      <c r="Y2355" s="220">
        <f>IFERROR(INDEX(Sales!$B$6:$F$5005,$T2355,MATCH(Y$10,Sales!$B$5:$F$5,0)),"")</f>
        <v>0</v>
      </c>
      <c r="Z2355" s="201"/>
      <c r="AA2355" s="201"/>
      <c r="AB2355" s="201" t="str">
        <f t="shared" si="222"/>
        <v>No</v>
      </c>
      <c r="AC2355" s="201" t="str">
        <f t="shared" si="223"/>
        <v/>
      </c>
      <c r="AD2355" s="201" t="str">
        <f t="shared" si="221"/>
        <v/>
      </c>
      <c r="AE2355" s="202" t="str">
        <f t="shared" si="224"/>
        <v/>
      </c>
      <c r="AF2355" s="202" t="str">
        <f t="shared" si="225"/>
        <v/>
      </c>
      <c r="AG2355" s="202" t="str">
        <f t="shared" si="226"/>
        <v/>
      </c>
      <c r="AH2355" s="202"/>
      <c r="AI2355" s="1"/>
      <c r="AJ2355" s="217"/>
      <c r="AK2355" s="217"/>
      <c r="AL2355" s="217"/>
      <c r="AM2355" s="217"/>
      <c r="AO2355" s="217"/>
    </row>
    <row r="2356" spans="20:41" x14ac:dyDescent="0.25">
      <c r="T2356" s="200">
        <v>2346</v>
      </c>
      <c r="U2356" s="197">
        <f>IFERROR(INDEX(Sales!$B$6:$F$5005,$T2356,MATCH(U$10,Sales!$B$5:$F$5,0)),"")</f>
        <v>0</v>
      </c>
      <c r="V2356" s="196">
        <f>IFERROR(INDEX(Sales!$B$6:$F$5005,$T2356,MATCH(V$10,Sales!$B$5:$F$5,0)),"")</f>
        <v>0</v>
      </c>
      <c r="W2356" s="196">
        <f>IFERROR(INDEX(Sales!$B$6:$F$5005,$T2356,MATCH(W$10,Sales!$B$5:$F$5,0)),"")</f>
        <v>0</v>
      </c>
      <c r="X2356" s="196">
        <f>IFERROR(INDEX(Sales!$B$6:$F$5005,$T2356,MATCH(X$10,Sales!$B$5:$F$5,0)),"")</f>
        <v>0</v>
      </c>
      <c r="Y2356" s="220">
        <f>IFERROR(INDEX(Sales!$B$6:$F$5005,$T2356,MATCH(Y$10,Sales!$B$5:$F$5,0)),"")</f>
        <v>0</v>
      </c>
      <c r="Z2356" s="201"/>
      <c r="AA2356" s="201"/>
      <c r="AB2356" s="201" t="str">
        <f t="shared" si="222"/>
        <v>No</v>
      </c>
      <c r="AC2356" s="201" t="str">
        <f t="shared" si="223"/>
        <v/>
      </c>
      <c r="AD2356" s="201" t="str">
        <f t="shared" si="221"/>
        <v/>
      </c>
      <c r="AE2356" s="202" t="str">
        <f t="shared" si="224"/>
        <v/>
      </c>
      <c r="AF2356" s="202" t="str">
        <f t="shared" si="225"/>
        <v/>
      </c>
      <c r="AG2356" s="202" t="str">
        <f t="shared" si="226"/>
        <v/>
      </c>
      <c r="AH2356" s="202"/>
      <c r="AI2356" s="1"/>
      <c r="AJ2356" s="217"/>
      <c r="AK2356" s="217"/>
      <c r="AL2356" s="217"/>
      <c r="AM2356" s="217"/>
      <c r="AO2356" s="217"/>
    </row>
    <row r="2357" spans="20:41" x14ac:dyDescent="0.25">
      <c r="T2357" s="200">
        <v>2347</v>
      </c>
      <c r="U2357" s="197">
        <f>IFERROR(INDEX(Sales!$B$6:$F$5005,$T2357,MATCH(U$10,Sales!$B$5:$F$5,0)),"")</f>
        <v>0</v>
      </c>
      <c r="V2357" s="196">
        <f>IFERROR(INDEX(Sales!$B$6:$F$5005,$T2357,MATCH(V$10,Sales!$B$5:$F$5,0)),"")</f>
        <v>0</v>
      </c>
      <c r="W2357" s="196">
        <f>IFERROR(INDEX(Sales!$B$6:$F$5005,$T2357,MATCH(W$10,Sales!$B$5:$F$5,0)),"")</f>
        <v>0</v>
      </c>
      <c r="X2357" s="196">
        <f>IFERROR(INDEX(Sales!$B$6:$F$5005,$T2357,MATCH(X$10,Sales!$B$5:$F$5,0)),"")</f>
        <v>0</v>
      </c>
      <c r="Y2357" s="220">
        <f>IFERROR(INDEX(Sales!$B$6:$F$5005,$T2357,MATCH(Y$10,Sales!$B$5:$F$5,0)),"")</f>
        <v>0</v>
      </c>
      <c r="Z2357" s="201"/>
      <c r="AA2357" s="201"/>
      <c r="AB2357" s="201" t="str">
        <f t="shared" si="222"/>
        <v>No</v>
      </c>
      <c r="AC2357" s="201" t="str">
        <f t="shared" si="223"/>
        <v/>
      </c>
      <c r="AD2357" s="201" t="str">
        <f t="shared" si="221"/>
        <v/>
      </c>
      <c r="AE2357" s="202" t="str">
        <f t="shared" si="224"/>
        <v/>
      </c>
      <c r="AF2357" s="202" t="str">
        <f t="shared" si="225"/>
        <v/>
      </c>
      <c r="AG2357" s="202" t="str">
        <f t="shared" si="226"/>
        <v/>
      </c>
      <c r="AH2357" s="202"/>
      <c r="AI2357" s="1"/>
      <c r="AJ2357" s="217"/>
      <c r="AK2357" s="217"/>
      <c r="AL2357" s="217"/>
      <c r="AM2357" s="217"/>
      <c r="AO2357" s="217"/>
    </row>
    <row r="2358" spans="20:41" x14ac:dyDescent="0.25">
      <c r="T2358" s="200">
        <v>2348</v>
      </c>
      <c r="U2358" s="197">
        <f>IFERROR(INDEX(Sales!$B$6:$F$5005,$T2358,MATCH(U$10,Sales!$B$5:$F$5,0)),"")</f>
        <v>0</v>
      </c>
      <c r="V2358" s="196">
        <f>IFERROR(INDEX(Sales!$B$6:$F$5005,$T2358,MATCH(V$10,Sales!$B$5:$F$5,0)),"")</f>
        <v>0</v>
      </c>
      <c r="W2358" s="196">
        <f>IFERROR(INDEX(Sales!$B$6:$F$5005,$T2358,MATCH(W$10,Sales!$B$5:$F$5,0)),"")</f>
        <v>0</v>
      </c>
      <c r="X2358" s="196">
        <f>IFERROR(INDEX(Sales!$B$6:$F$5005,$T2358,MATCH(X$10,Sales!$B$5:$F$5,0)),"")</f>
        <v>0</v>
      </c>
      <c r="Y2358" s="220">
        <f>IFERROR(INDEX(Sales!$B$6:$F$5005,$T2358,MATCH(Y$10,Sales!$B$5:$F$5,0)),"")</f>
        <v>0</v>
      </c>
      <c r="Z2358" s="201"/>
      <c r="AA2358" s="201"/>
      <c r="AB2358" s="201" t="str">
        <f t="shared" si="222"/>
        <v>No</v>
      </c>
      <c r="AC2358" s="201" t="str">
        <f t="shared" si="223"/>
        <v/>
      </c>
      <c r="AD2358" s="201" t="str">
        <f t="shared" si="221"/>
        <v/>
      </c>
      <c r="AE2358" s="202" t="str">
        <f t="shared" si="224"/>
        <v/>
      </c>
      <c r="AF2358" s="202" t="str">
        <f t="shared" si="225"/>
        <v/>
      </c>
      <c r="AG2358" s="202" t="str">
        <f t="shared" si="226"/>
        <v/>
      </c>
      <c r="AH2358" s="202"/>
      <c r="AI2358" s="1"/>
      <c r="AJ2358" s="217"/>
      <c r="AK2358" s="217"/>
      <c r="AL2358" s="217"/>
      <c r="AM2358" s="217"/>
      <c r="AO2358" s="217"/>
    </row>
    <row r="2359" spans="20:41" x14ac:dyDescent="0.25">
      <c r="T2359" s="200">
        <v>2349</v>
      </c>
      <c r="U2359" s="197">
        <f>IFERROR(INDEX(Sales!$B$6:$F$5005,$T2359,MATCH(U$10,Sales!$B$5:$F$5,0)),"")</f>
        <v>0</v>
      </c>
      <c r="V2359" s="196">
        <f>IFERROR(INDEX(Sales!$B$6:$F$5005,$T2359,MATCH(V$10,Sales!$B$5:$F$5,0)),"")</f>
        <v>0</v>
      </c>
      <c r="W2359" s="196">
        <f>IFERROR(INDEX(Sales!$B$6:$F$5005,$T2359,MATCH(W$10,Sales!$B$5:$F$5,0)),"")</f>
        <v>0</v>
      </c>
      <c r="X2359" s="196">
        <f>IFERROR(INDEX(Sales!$B$6:$F$5005,$T2359,MATCH(X$10,Sales!$B$5:$F$5,0)),"")</f>
        <v>0</v>
      </c>
      <c r="Y2359" s="220">
        <f>IFERROR(INDEX(Sales!$B$6:$F$5005,$T2359,MATCH(Y$10,Sales!$B$5:$F$5,0)),"")</f>
        <v>0</v>
      </c>
      <c r="Z2359" s="201"/>
      <c r="AA2359" s="201"/>
      <c r="AB2359" s="201" t="str">
        <f t="shared" si="222"/>
        <v>No</v>
      </c>
      <c r="AC2359" s="201" t="str">
        <f t="shared" si="223"/>
        <v/>
      </c>
      <c r="AD2359" s="201" t="str">
        <f t="shared" si="221"/>
        <v/>
      </c>
      <c r="AE2359" s="202" t="str">
        <f t="shared" si="224"/>
        <v/>
      </c>
      <c r="AF2359" s="202" t="str">
        <f t="shared" si="225"/>
        <v/>
      </c>
      <c r="AG2359" s="202" t="str">
        <f t="shared" si="226"/>
        <v/>
      </c>
      <c r="AH2359" s="202"/>
      <c r="AI2359" s="1"/>
      <c r="AJ2359" s="217"/>
      <c r="AK2359" s="217"/>
      <c r="AL2359" s="217"/>
      <c r="AM2359" s="217"/>
      <c r="AO2359" s="217"/>
    </row>
    <row r="2360" spans="20:41" x14ac:dyDescent="0.25">
      <c r="T2360" s="200">
        <v>2350</v>
      </c>
      <c r="U2360" s="197">
        <f>IFERROR(INDEX(Sales!$B$6:$F$5005,$T2360,MATCH(U$10,Sales!$B$5:$F$5,0)),"")</f>
        <v>0</v>
      </c>
      <c r="V2360" s="196">
        <f>IFERROR(INDEX(Sales!$B$6:$F$5005,$T2360,MATCH(V$10,Sales!$B$5:$F$5,0)),"")</f>
        <v>0</v>
      </c>
      <c r="W2360" s="196">
        <f>IFERROR(INDEX(Sales!$B$6:$F$5005,$T2360,MATCH(W$10,Sales!$B$5:$F$5,0)),"")</f>
        <v>0</v>
      </c>
      <c r="X2360" s="196">
        <f>IFERROR(INDEX(Sales!$B$6:$F$5005,$T2360,MATCH(X$10,Sales!$B$5:$F$5,0)),"")</f>
        <v>0</v>
      </c>
      <c r="Y2360" s="220">
        <f>IFERROR(INDEX(Sales!$B$6:$F$5005,$T2360,MATCH(Y$10,Sales!$B$5:$F$5,0)),"")</f>
        <v>0</v>
      </c>
      <c r="Z2360" s="201"/>
      <c r="AA2360" s="201"/>
      <c r="AB2360" s="201" t="str">
        <f t="shared" si="222"/>
        <v>No</v>
      </c>
      <c r="AC2360" s="201" t="str">
        <f t="shared" si="223"/>
        <v/>
      </c>
      <c r="AD2360" s="201" t="str">
        <f t="shared" si="221"/>
        <v/>
      </c>
      <c r="AE2360" s="202" t="str">
        <f t="shared" si="224"/>
        <v/>
      </c>
      <c r="AF2360" s="202" t="str">
        <f t="shared" si="225"/>
        <v/>
      </c>
      <c r="AG2360" s="202" t="str">
        <f t="shared" si="226"/>
        <v/>
      </c>
      <c r="AH2360" s="202"/>
      <c r="AI2360" s="1"/>
      <c r="AJ2360" s="217"/>
      <c r="AK2360" s="217"/>
      <c r="AL2360" s="217"/>
      <c r="AM2360" s="217"/>
      <c r="AO2360" s="217"/>
    </row>
    <row r="2361" spans="20:41" x14ac:dyDescent="0.25">
      <c r="T2361" s="200">
        <v>2351</v>
      </c>
      <c r="U2361" s="197">
        <f>IFERROR(INDEX(Sales!$B$6:$F$5005,$T2361,MATCH(U$10,Sales!$B$5:$F$5,0)),"")</f>
        <v>0</v>
      </c>
      <c r="V2361" s="196">
        <f>IFERROR(INDEX(Sales!$B$6:$F$5005,$T2361,MATCH(V$10,Sales!$B$5:$F$5,0)),"")</f>
        <v>0</v>
      </c>
      <c r="W2361" s="196">
        <f>IFERROR(INDEX(Sales!$B$6:$F$5005,$T2361,MATCH(W$10,Sales!$B$5:$F$5,0)),"")</f>
        <v>0</v>
      </c>
      <c r="X2361" s="196">
        <f>IFERROR(INDEX(Sales!$B$6:$F$5005,$T2361,MATCH(X$10,Sales!$B$5:$F$5,0)),"")</f>
        <v>0</v>
      </c>
      <c r="Y2361" s="220">
        <f>IFERROR(INDEX(Sales!$B$6:$F$5005,$T2361,MATCH(Y$10,Sales!$B$5:$F$5,0)),"")</f>
        <v>0</v>
      </c>
      <c r="Z2361" s="201"/>
      <c r="AA2361" s="201"/>
      <c r="AB2361" s="201" t="str">
        <f t="shared" si="222"/>
        <v>No</v>
      </c>
      <c r="AC2361" s="201" t="str">
        <f t="shared" si="223"/>
        <v/>
      </c>
      <c r="AD2361" s="201" t="str">
        <f t="shared" si="221"/>
        <v/>
      </c>
      <c r="AE2361" s="202" t="str">
        <f t="shared" si="224"/>
        <v/>
      </c>
      <c r="AF2361" s="202" t="str">
        <f t="shared" si="225"/>
        <v/>
      </c>
      <c r="AG2361" s="202" t="str">
        <f t="shared" si="226"/>
        <v/>
      </c>
      <c r="AH2361" s="202"/>
      <c r="AI2361" s="1"/>
      <c r="AJ2361" s="217"/>
      <c r="AK2361" s="217"/>
      <c r="AL2361" s="217"/>
      <c r="AM2361" s="217"/>
      <c r="AO2361" s="217"/>
    </row>
    <row r="2362" spans="20:41" x14ac:dyDescent="0.25">
      <c r="T2362" s="200">
        <v>2352</v>
      </c>
      <c r="U2362" s="197">
        <f>IFERROR(INDEX(Sales!$B$6:$F$5005,$T2362,MATCH(U$10,Sales!$B$5:$F$5,0)),"")</f>
        <v>0</v>
      </c>
      <c r="V2362" s="196">
        <f>IFERROR(INDEX(Sales!$B$6:$F$5005,$T2362,MATCH(V$10,Sales!$B$5:$F$5,0)),"")</f>
        <v>0</v>
      </c>
      <c r="W2362" s="196">
        <f>IFERROR(INDEX(Sales!$B$6:$F$5005,$T2362,MATCH(W$10,Sales!$B$5:$F$5,0)),"")</f>
        <v>0</v>
      </c>
      <c r="X2362" s="196">
        <f>IFERROR(INDEX(Sales!$B$6:$F$5005,$T2362,MATCH(X$10,Sales!$B$5:$F$5,0)),"")</f>
        <v>0</v>
      </c>
      <c r="Y2362" s="220">
        <f>IFERROR(INDEX(Sales!$B$6:$F$5005,$T2362,MATCH(Y$10,Sales!$B$5:$F$5,0)),"")</f>
        <v>0</v>
      </c>
      <c r="Z2362" s="201"/>
      <c r="AA2362" s="201"/>
      <c r="AB2362" s="201" t="str">
        <f t="shared" si="222"/>
        <v>No</v>
      </c>
      <c r="AC2362" s="201" t="str">
        <f t="shared" si="223"/>
        <v/>
      </c>
      <c r="AD2362" s="201" t="str">
        <f t="shared" si="221"/>
        <v/>
      </c>
      <c r="AE2362" s="202" t="str">
        <f t="shared" si="224"/>
        <v/>
      </c>
      <c r="AF2362" s="202" t="str">
        <f t="shared" si="225"/>
        <v/>
      </c>
      <c r="AG2362" s="202" t="str">
        <f t="shared" si="226"/>
        <v/>
      </c>
      <c r="AH2362" s="202"/>
      <c r="AI2362" s="1"/>
      <c r="AJ2362" s="217"/>
      <c r="AK2362" s="217"/>
      <c r="AL2362" s="217"/>
      <c r="AM2362" s="217"/>
      <c r="AO2362" s="217"/>
    </row>
    <row r="2363" spans="20:41" x14ac:dyDescent="0.25">
      <c r="T2363" s="200">
        <v>2353</v>
      </c>
      <c r="U2363" s="197">
        <f>IFERROR(INDEX(Sales!$B$6:$F$5005,$T2363,MATCH(U$10,Sales!$B$5:$F$5,0)),"")</f>
        <v>0</v>
      </c>
      <c r="V2363" s="196">
        <f>IFERROR(INDEX(Sales!$B$6:$F$5005,$T2363,MATCH(V$10,Sales!$B$5:$F$5,0)),"")</f>
        <v>0</v>
      </c>
      <c r="W2363" s="196">
        <f>IFERROR(INDEX(Sales!$B$6:$F$5005,$T2363,MATCH(W$10,Sales!$B$5:$F$5,0)),"")</f>
        <v>0</v>
      </c>
      <c r="X2363" s="196">
        <f>IFERROR(INDEX(Sales!$B$6:$F$5005,$T2363,MATCH(X$10,Sales!$B$5:$F$5,0)),"")</f>
        <v>0</v>
      </c>
      <c r="Y2363" s="220">
        <f>IFERROR(INDEX(Sales!$B$6:$F$5005,$T2363,MATCH(Y$10,Sales!$B$5:$F$5,0)),"")</f>
        <v>0</v>
      </c>
      <c r="Z2363" s="201"/>
      <c r="AA2363" s="201"/>
      <c r="AB2363" s="201" t="str">
        <f t="shared" si="222"/>
        <v>No</v>
      </c>
      <c r="AC2363" s="201" t="str">
        <f t="shared" si="223"/>
        <v/>
      </c>
      <c r="AD2363" s="201" t="str">
        <f t="shared" si="221"/>
        <v/>
      </c>
      <c r="AE2363" s="202" t="str">
        <f t="shared" si="224"/>
        <v/>
      </c>
      <c r="AF2363" s="202" t="str">
        <f t="shared" si="225"/>
        <v/>
      </c>
      <c r="AG2363" s="202" t="str">
        <f t="shared" si="226"/>
        <v/>
      </c>
      <c r="AH2363" s="202"/>
      <c r="AI2363" s="1"/>
      <c r="AJ2363" s="217"/>
      <c r="AK2363" s="217"/>
      <c r="AL2363" s="217"/>
      <c r="AM2363" s="217"/>
      <c r="AO2363" s="217"/>
    </row>
    <row r="2364" spans="20:41" x14ac:dyDescent="0.25">
      <c r="T2364" s="200">
        <v>2354</v>
      </c>
      <c r="U2364" s="197">
        <f>IFERROR(INDEX(Sales!$B$6:$F$5005,$T2364,MATCH(U$10,Sales!$B$5:$F$5,0)),"")</f>
        <v>0</v>
      </c>
      <c r="V2364" s="196">
        <f>IFERROR(INDEX(Sales!$B$6:$F$5005,$T2364,MATCH(V$10,Sales!$B$5:$F$5,0)),"")</f>
        <v>0</v>
      </c>
      <c r="W2364" s="196">
        <f>IFERROR(INDEX(Sales!$B$6:$F$5005,$T2364,MATCH(W$10,Sales!$B$5:$F$5,0)),"")</f>
        <v>0</v>
      </c>
      <c r="X2364" s="196">
        <f>IFERROR(INDEX(Sales!$B$6:$F$5005,$T2364,MATCH(X$10,Sales!$B$5:$F$5,0)),"")</f>
        <v>0</v>
      </c>
      <c r="Y2364" s="220">
        <f>IFERROR(INDEX(Sales!$B$6:$F$5005,$T2364,MATCH(Y$10,Sales!$B$5:$F$5,0)),"")</f>
        <v>0</v>
      </c>
      <c r="Z2364" s="201"/>
      <c r="AA2364" s="201"/>
      <c r="AB2364" s="201" t="str">
        <f t="shared" si="222"/>
        <v>No</v>
      </c>
      <c r="AC2364" s="201" t="str">
        <f t="shared" si="223"/>
        <v/>
      </c>
      <c r="AD2364" s="201" t="str">
        <f t="shared" si="221"/>
        <v/>
      </c>
      <c r="AE2364" s="202" t="str">
        <f t="shared" si="224"/>
        <v/>
      </c>
      <c r="AF2364" s="202" t="str">
        <f t="shared" si="225"/>
        <v/>
      </c>
      <c r="AG2364" s="202" t="str">
        <f t="shared" si="226"/>
        <v/>
      </c>
      <c r="AH2364" s="202"/>
      <c r="AI2364" s="1"/>
      <c r="AJ2364" s="217"/>
      <c r="AK2364" s="217"/>
      <c r="AL2364" s="217"/>
      <c r="AM2364" s="217"/>
      <c r="AO2364" s="217"/>
    </row>
    <row r="2365" spans="20:41" x14ac:dyDescent="0.25">
      <c r="T2365" s="200">
        <v>2355</v>
      </c>
      <c r="U2365" s="197">
        <f>IFERROR(INDEX(Sales!$B$6:$F$5005,$T2365,MATCH(U$10,Sales!$B$5:$F$5,0)),"")</f>
        <v>0</v>
      </c>
      <c r="V2365" s="196">
        <f>IFERROR(INDEX(Sales!$B$6:$F$5005,$T2365,MATCH(V$10,Sales!$B$5:$F$5,0)),"")</f>
        <v>0</v>
      </c>
      <c r="W2365" s="196">
        <f>IFERROR(INDEX(Sales!$B$6:$F$5005,$T2365,MATCH(W$10,Sales!$B$5:$F$5,0)),"")</f>
        <v>0</v>
      </c>
      <c r="X2365" s="196">
        <f>IFERROR(INDEX(Sales!$B$6:$F$5005,$T2365,MATCH(X$10,Sales!$B$5:$F$5,0)),"")</f>
        <v>0</v>
      </c>
      <c r="Y2365" s="220">
        <f>IFERROR(INDEX(Sales!$B$6:$F$5005,$T2365,MATCH(Y$10,Sales!$B$5:$F$5,0)),"")</f>
        <v>0</v>
      </c>
      <c r="Z2365" s="201"/>
      <c r="AA2365" s="201"/>
      <c r="AB2365" s="201" t="str">
        <f t="shared" si="222"/>
        <v>No</v>
      </c>
      <c r="AC2365" s="201" t="str">
        <f t="shared" si="223"/>
        <v/>
      </c>
      <c r="AD2365" s="201" t="str">
        <f t="shared" si="221"/>
        <v/>
      </c>
      <c r="AE2365" s="202" t="str">
        <f t="shared" si="224"/>
        <v/>
      </c>
      <c r="AF2365" s="202" t="str">
        <f t="shared" si="225"/>
        <v/>
      </c>
      <c r="AG2365" s="202" t="str">
        <f t="shared" si="226"/>
        <v/>
      </c>
      <c r="AH2365" s="202"/>
      <c r="AI2365" s="1"/>
      <c r="AJ2365" s="217"/>
      <c r="AK2365" s="217"/>
      <c r="AL2365" s="217"/>
      <c r="AM2365" s="217"/>
      <c r="AO2365" s="217"/>
    </row>
    <row r="2366" spans="20:41" x14ac:dyDescent="0.25">
      <c r="T2366" s="200">
        <v>2356</v>
      </c>
      <c r="U2366" s="197">
        <f>IFERROR(INDEX(Sales!$B$6:$F$5005,$T2366,MATCH(U$10,Sales!$B$5:$F$5,0)),"")</f>
        <v>0</v>
      </c>
      <c r="V2366" s="196">
        <f>IFERROR(INDEX(Sales!$B$6:$F$5005,$T2366,MATCH(V$10,Sales!$B$5:$F$5,0)),"")</f>
        <v>0</v>
      </c>
      <c r="W2366" s="196">
        <f>IFERROR(INDEX(Sales!$B$6:$F$5005,$T2366,MATCH(W$10,Sales!$B$5:$F$5,0)),"")</f>
        <v>0</v>
      </c>
      <c r="X2366" s="196">
        <f>IFERROR(INDEX(Sales!$B$6:$F$5005,$T2366,MATCH(X$10,Sales!$B$5:$F$5,0)),"")</f>
        <v>0</v>
      </c>
      <c r="Y2366" s="220">
        <f>IFERROR(INDEX(Sales!$B$6:$F$5005,$T2366,MATCH(Y$10,Sales!$B$5:$F$5,0)),"")</f>
        <v>0</v>
      </c>
      <c r="Z2366" s="201"/>
      <c r="AA2366" s="201"/>
      <c r="AB2366" s="201" t="str">
        <f t="shared" si="222"/>
        <v>No</v>
      </c>
      <c r="AC2366" s="201" t="str">
        <f t="shared" si="223"/>
        <v/>
      </c>
      <c r="AD2366" s="201" t="str">
        <f t="shared" si="221"/>
        <v/>
      </c>
      <c r="AE2366" s="202" t="str">
        <f t="shared" si="224"/>
        <v/>
      </c>
      <c r="AF2366" s="202" t="str">
        <f t="shared" si="225"/>
        <v/>
      </c>
      <c r="AG2366" s="202" t="str">
        <f t="shared" si="226"/>
        <v/>
      </c>
      <c r="AH2366" s="202"/>
      <c r="AI2366" s="1"/>
      <c r="AJ2366" s="217"/>
      <c r="AK2366" s="217"/>
      <c r="AL2366" s="217"/>
      <c r="AM2366" s="217"/>
      <c r="AO2366" s="217"/>
    </row>
    <row r="2367" spans="20:41" x14ac:dyDescent="0.25">
      <c r="T2367" s="200">
        <v>2357</v>
      </c>
      <c r="U2367" s="197">
        <f>IFERROR(INDEX(Sales!$B$6:$F$5005,$T2367,MATCH(U$10,Sales!$B$5:$F$5,0)),"")</f>
        <v>0</v>
      </c>
      <c r="V2367" s="196">
        <f>IFERROR(INDEX(Sales!$B$6:$F$5005,$T2367,MATCH(V$10,Sales!$B$5:$F$5,0)),"")</f>
        <v>0</v>
      </c>
      <c r="W2367" s="196">
        <f>IFERROR(INDEX(Sales!$B$6:$F$5005,$T2367,MATCH(W$10,Sales!$B$5:$F$5,0)),"")</f>
        <v>0</v>
      </c>
      <c r="X2367" s="196">
        <f>IFERROR(INDEX(Sales!$B$6:$F$5005,$T2367,MATCH(X$10,Sales!$B$5:$F$5,0)),"")</f>
        <v>0</v>
      </c>
      <c r="Y2367" s="220">
        <f>IFERROR(INDEX(Sales!$B$6:$F$5005,$T2367,MATCH(Y$10,Sales!$B$5:$F$5,0)),"")</f>
        <v>0</v>
      </c>
      <c r="Z2367" s="201"/>
      <c r="AA2367" s="201"/>
      <c r="AB2367" s="201" t="str">
        <f t="shared" si="222"/>
        <v>No</v>
      </c>
      <c r="AC2367" s="201" t="str">
        <f t="shared" si="223"/>
        <v/>
      </c>
      <c r="AD2367" s="201" t="str">
        <f t="shared" si="221"/>
        <v/>
      </c>
      <c r="AE2367" s="202" t="str">
        <f t="shared" si="224"/>
        <v/>
      </c>
      <c r="AF2367" s="202" t="str">
        <f t="shared" si="225"/>
        <v/>
      </c>
      <c r="AG2367" s="202" t="str">
        <f t="shared" si="226"/>
        <v/>
      </c>
      <c r="AH2367" s="202"/>
      <c r="AI2367" s="1"/>
      <c r="AJ2367" s="217"/>
      <c r="AK2367" s="217"/>
      <c r="AL2367" s="217"/>
      <c r="AM2367" s="217"/>
      <c r="AO2367" s="217"/>
    </row>
    <row r="2368" spans="20:41" x14ac:dyDescent="0.25">
      <c r="T2368" s="200">
        <v>2358</v>
      </c>
      <c r="U2368" s="197">
        <f>IFERROR(INDEX(Sales!$B$6:$F$5005,$T2368,MATCH(U$10,Sales!$B$5:$F$5,0)),"")</f>
        <v>0</v>
      </c>
      <c r="V2368" s="196">
        <f>IFERROR(INDEX(Sales!$B$6:$F$5005,$T2368,MATCH(V$10,Sales!$B$5:$F$5,0)),"")</f>
        <v>0</v>
      </c>
      <c r="W2368" s="196">
        <f>IFERROR(INDEX(Sales!$B$6:$F$5005,$T2368,MATCH(W$10,Sales!$B$5:$F$5,0)),"")</f>
        <v>0</v>
      </c>
      <c r="X2368" s="196">
        <f>IFERROR(INDEX(Sales!$B$6:$F$5005,$T2368,MATCH(X$10,Sales!$B$5:$F$5,0)),"")</f>
        <v>0</v>
      </c>
      <c r="Y2368" s="220">
        <f>IFERROR(INDEX(Sales!$B$6:$F$5005,$T2368,MATCH(Y$10,Sales!$B$5:$F$5,0)),"")</f>
        <v>0</v>
      </c>
      <c r="Z2368" s="201"/>
      <c r="AA2368" s="201"/>
      <c r="AB2368" s="201" t="str">
        <f t="shared" si="222"/>
        <v>No</v>
      </c>
      <c r="AC2368" s="201" t="str">
        <f t="shared" si="223"/>
        <v/>
      </c>
      <c r="AD2368" s="201" t="str">
        <f t="shared" si="221"/>
        <v/>
      </c>
      <c r="AE2368" s="202" t="str">
        <f t="shared" si="224"/>
        <v/>
      </c>
      <c r="AF2368" s="202" t="str">
        <f t="shared" si="225"/>
        <v/>
      </c>
      <c r="AG2368" s="202" t="str">
        <f t="shared" si="226"/>
        <v/>
      </c>
      <c r="AH2368" s="202"/>
      <c r="AI2368" s="1"/>
      <c r="AJ2368" s="217"/>
      <c r="AK2368" s="217"/>
      <c r="AL2368" s="217"/>
      <c r="AM2368" s="217"/>
      <c r="AO2368" s="217"/>
    </row>
    <row r="2369" spans="20:41" x14ac:dyDescent="0.25">
      <c r="T2369" s="200">
        <v>2359</v>
      </c>
      <c r="U2369" s="197">
        <f>IFERROR(INDEX(Sales!$B$6:$F$5005,$T2369,MATCH(U$10,Sales!$B$5:$F$5,0)),"")</f>
        <v>0</v>
      </c>
      <c r="V2369" s="196">
        <f>IFERROR(INDEX(Sales!$B$6:$F$5005,$T2369,MATCH(V$10,Sales!$B$5:$F$5,0)),"")</f>
        <v>0</v>
      </c>
      <c r="W2369" s="196">
        <f>IFERROR(INDEX(Sales!$B$6:$F$5005,$T2369,MATCH(W$10,Sales!$B$5:$F$5,0)),"")</f>
        <v>0</v>
      </c>
      <c r="X2369" s="196">
        <f>IFERROR(INDEX(Sales!$B$6:$F$5005,$T2369,MATCH(X$10,Sales!$B$5:$F$5,0)),"")</f>
        <v>0</v>
      </c>
      <c r="Y2369" s="220">
        <f>IFERROR(INDEX(Sales!$B$6:$F$5005,$T2369,MATCH(Y$10,Sales!$B$5:$F$5,0)),"")</f>
        <v>0</v>
      </c>
      <c r="Z2369" s="201"/>
      <c r="AA2369" s="201"/>
      <c r="AB2369" s="201" t="str">
        <f t="shared" si="222"/>
        <v>No</v>
      </c>
      <c r="AC2369" s="201" t="str">
        <f t="shared" si="223"/>
        <v/>
      </c>
      <c r="AD2369" s="201" t="str">
        <f t="shared" si="221"/>
        <v/>
      </c>
      <c r="AE2369" s="202" t="str">
        <f t="shared" si="224"/>
        <v/>
      </c>
      <c r="AF2369" s="202" t="str">
        <f t="shared" si="225"/>
        <v/>
      </c>
      <c r="AG2369" s="202" t="str">
        <f t="shared" si="226"/>
        <v/>
      </c>
      <c r="AH2369" s="202"/>
      <c r="AI2369" s="1"/>
      <c r="AJ2369" s="217"/>
      <c r="AK2369" s="217"/>
      <c r="AL2369" s="217"/>
      <c r="AM2369" s="217"/>
      <c r="AO2369" s="217"/>
    </row>
    <row r="2370" spans="20:41" x14ac:dyDescent="0.25">
      <c r="T2370" s="200">
        <v>2360</v>
      </c>
      <c r="U2370" s="197">
        <f>IFERROR(INDEX(Sales!$B$6:$F$5005,$T2370,MATCH(U$10,Sales!$B$5:$F$5,0)),"")</f>
        <v>0</v>
      </c>
      <c r="V2370" s="196">
        <f>IFERROR(INDEX(Sales!$B$6:$F$5005,$T2370,MATCH(V$10,Sales!$B$5:$F$5,0)),"")</f>
        <v>0</v>
      </c>
      <c r="W2370" s="196">
        <f>IFERROR(INDEX(Sales!$B$6:$F$5005,$T2370,MATCH(W$10,Sales!$B$5:$F$5,0)),"")</f>
        <v>0</v>
      </c>
      <c r="X2370" s="196">
        <f>IFERROR(INDEX(Sales!$B$6:$F$5005,$T2370,MATCH(X$10,Sales!$B$5:$F$5,0)),"")</f>
        <v>0</v>
      </c>
      <c r="Y2370" s="220">
        <f>IFERROR(INDEX(Sales!$B$6:$F$5005,$T2370,MATCH(Y$10,Sales!$B$5:$F$5,0)),"")</f>
        <v>0</v>
      </c>
      <c r="Z2370" s="201"/>
      <c r="AA2370" s="201"/>
      <c r="AB2370" s="201" t="str">
        <f t="shared" si="222"/>
        <v>No</v>
      </c>
      <c r="AC2370" s="201" t="str">
        <f t="shared" si="223"/>
        <v/>
      </c>
      <c r="AD2370" s="201" t="str">
        <f t="shared" si="221"/>
        <v/>
      </c>
      <c r="AE2370" s="202" t="str">
        <f t="shared" si="224"/>
        <v/>
      </c>
      <c r="AF2370" s="202" t="str">
        <f t="shared" si="225"/>
        <v/>
      </c>
      <c r="AG2370" s="202" t="str">
        <f t="shared" si="226"/>
        <v/>
      </c>
      <c r="AH2370" s="202"/>
      <c r="AI2370" s="1"/>
      <c r="AJ2370" s="217"/>
      <c r="AK2370" s="217"/>
      <c r="AL2370" s="217"/>
      <c r="AM2370" s="217"/>
      <c r="AO2370" s="217"/>
    </row>
    <row r="2371" spans="20:41" x14ac:dyDescent="0.25">
      <c r="T2371" s="200">
        <v>2361</v>
      </c>
      <c r="U2371" s="197">
        <f>IFERROR(INDEX(Sales!$B$6:$F$5005,$T2371,MATCH(U$10,Sales!$B$5:$F$5,0)),"")</f>
        <v>0</v>
      </c>
      <c r="V2371" s="196">
        <f>IFERROR(INDEX(Sales!$B$6:$F$5005,$T2371,MATCH(V$10,Sales!$B$5:$F$5,0)),"")</f>
        <v>0</v>
      </c>
      <c r="W2371" s="196">
        <f>IFERROR(INDEX(Sales!$B$6:$F$5005,$T2371,MATCH(W$10,Sales!$B$5:$F$5,0)),"")</f>
        <v>0</v>
      </c>
      <c r="X2371" s="196">
        <f>IFERROR(INDEX(Sales!$B$6:$F$5005,$T2371,MATCH(X$10,Sales!$B$5:$F$5,0)),"")</f>
        <v>0</v>
      </c>
      <c r="Y2371" s="220">
        <f>IFERROR(INDEX(Sales!$B$6:$F$5005,$T2371,MATCH(Y$10,Sales!$B$5:$F$5,0)),"")</f>
        <v>0</v>
      </c>
      <c r="Z2371" s="201"/>
      <c r="AA2371" s="201"/>
      <c r="AB2371" s="201" t="str">
        <f t="shared" si="222"/>
        <v>No</v>
      </c>
      <c r="AC2371" s="201" t="str">
        <f t="shared" si="223"/>
        <v/>
      </c>
      <c r="AD2371" s="201" t="str">
        <f t="shared" si="221"/>
        <v/>
      </c>
      <c r="AE2371" s="202" t="str">
        <f t="shared" si="224"/>
        <v/>
      </c>
      <c r="AF2371" s="202" t="str">
        <f t="shared" si="225"/>
        <v/>
      </c>
      <c r="AG2371" s="202" t="str">
        <f t="shared" si="226"/>
        <v/>
      </c>
      <c r="AH2371" s="202"/>
      <c r="AI2371" s="1"/>
      <c r="AJ2371" s="217"/>
      <c r="AK2371" s="217"/>
      <c r="AL2371" s="217"/>
      <c r="AM2371" s="217"/>
      <c r="AO2371" s="217"/>
    </row>
    <row r="2372" spans="20:41" x14ac:dyDescent="0.25">
      <c r="T2372" s="200">
        <v>2362</v>
      </c>
      <c r="U2372" s="197">
        <f>IFERROR(INDEX(Sales!$B$6:$F$5005,$T2372,MATCH(U$10,Sales!$B$5:$F$5,0)),"")</f>
        <v>0</v>
      </c>
      <c r="V2372" s="196">
        <f>IFERROR(INDEX(Sales!$B$6:$F$5005,$T2372,MATCH(V$10,Sales!$B$5:$F$5,0)),"")</f>
        <v>0</v>
      </c>
      <c r="W2372" s="196">
        <f>IFERROR(INDEX(Sales!$B$6:$F$5005,$T2372,MATCH(W$10,Sales!$B$5:$F$5,0)),"")</f>
        <v>0</v>
      </c>
      <c r="X2372" s="196">
        <f>IFERROR(INDEX(Sales!$B$6:$F$5005,$T2372,MATCH(X$10,Sales!$B$5:$F$5,0)),"")</f>
        <v>0</v>
      </c>
      <c r="Y2372" s="220">
        <f>IFERROR(INDEX(Sales!$B$6:$F$5005,$T2372,MATCH(Y$10,Sales!$B$5:$F$5,0)),"")</f>
        <v>0</v>
      </c>
      <c r="Z2372" s="201"/>
      <c r="AA2372" s="201"/>
      <c r="AB2372" s="201" t="str">
        <f t="shared" si="222"/>
        <v>No</v>
      </c>
      <c r="AC2372" s="201" t="str">
        <f t="shared" si="223"/>
        <v/>
      </c>
      <c r="AD2372" s="201" t="str">
        <f t="shared" si="221"/>
        <v/>
      </c>
      <c r="AE2372" s="202" t="str">
        <f t="shared" si="224"/>
        <v/>
      </c>
      <c r="AF2372" s="202" t="str">
        <f t="shared" si="225"/>
        <v/>
      </c>
      <c r="AG2372" s="202" t="str">
        <f t="shared" si="226"/>
        <v/>
      </c>
      <c r="AH2372" s="202"/>
      <c r="AI2372" s="1"/>
      <c r="AJ2372" s="217"/>
      <c r="AK2372" s="217"/>
      <c r="AL2372" s="217"/>
      <c r="AM2372" s="217"/>
      <c r="AO2372" s="217"/>
    </row>
    <row r="2373" spans="20:41" x14ac:dyDescent="0.25">
      <c r="T2373" s="200">
        <v>2363</v>
      </c>
      <c r="U2373" s="197">
        <f>IFERROR(INDEX(Sales!$B$6:$F$5005,$T2373,MATCH(U$10,Sales!$B$5:$F$5,0)),"")</f>
        <v>0</v>
      </c>
      <c r="V2373" s="196">
        <f>IFERROR(INDEX(Sales!$B$6:$F$5005,$T2373,MATCH(V$10,Sales!$B$5:$F$5,0)),"")</f>
        <v>0</v>
      </c>
      <c r="W2373" s="196">
        <f>IFERROR(INDEX(Sales!$B$6:$F$5005,$T2373,MATCH(W$10,Sales!$B$5:$F$5,0)),"")</f>
        <v>0</v>
      </c>
      <c r="X2373" s="196">
        <f>IFERROR(INDEX(Sales!$B$6:$F$5005,$T2373,MATCH(X$10,Sales!$B$5:$F$5,0)),"")</f>
        <v>0</v>
      </c>
      <c r="Y2373" s="220">
        <f>IFERROR(INDEX(Sales!$B$6:$F$5005,$T2373,MATCH(Y$10,Sales!$B$5:$F$5,0)),"")</f>
        <v>0</v>
      </c>
      <c r="Z2373" s="201"/>
      <c r="AA2373" s="201"/>
      <c r="AB2373" s="201" t="str">
        <f t="shared" si="222"/>
        <v>No</v>
      </c>
      <c r="AC2373" s="201" t="str">
        <f t="shared" si="223"/>
        <v/>
      </c>
      <c r="AD2373" s="201" t="str">
        <f t="shared" si="221"/>
        <v/>
      </c>
      <c r="AE2373" s="202" t="str">
        <f t="shared" si="224"/>
        <v/>
      </c>
      <c r="AF2373" s="202" t="str">
        <f t="shared" si="225"/>
        <v/>
      </c>
      <c r="AG2373" s="202" t="str">
        <f t="shared" si="226"/>
        <v/>
      </c>
      <c r="AH2373" s="202"/>
      <c r="AI2373" s="1"/>
      <c r="AJ2373" s="217"/>
      <c r="AK2373" s="217"/>
      <c r="AL2373" s="217"/>
      <c r="AM2373" s="217"/>
      <c r="AO2373" s="217"/>
    </row>
    <row r="2374" spans="20:41" x14ac:dyDescent="0.25">
      <c r="T2374" s="200">
        <v>2364</v>
      </c>
      <c r="U2374" s="197">
        <f>IFERROR(INDEX(Sales!$B$6:$F$5005,$T2374,MATCH(U$10,Sales!$B$5:$F$5,0)),"")</f>
        <v>0</v>
      </c>
      <c r="V2374" s="196">
        <f>IFERROR(INDEX(Sales!$B$6:$F$5005,$T2374,MATCH(V$10,Sales!$B$5:$F$5,0)),"")</f>
        <v>0</v>
      </c>
      <c r="W2374" s="196">
        <f>IFERROR(INDEX(Sales!$B$6:$F$5005,$T2374,MATCH(W$10,Sales!$B$5:$F$5,0)),"")</f>
        <v>0</v>
      </c>
      <c r="X2374" s="196">
        <f>IFERROR(INDEX(Sales!$B$6:$F$5005,$T2374,MATCH(X$10,Sales!$B$5:$F$5,0)),"")</f>
        <v>0</v>
      </c>
      <c r="Y2374" s="220">
        <f>IFERROR(INDEX(Sales!$B$6:$F$5005,$T2374,MATCH(Y$10,Sales!$B$5:$F$5,0)),"")</f>
        <v>0</v>
      </c>
      <c r="Z2374" s="201"/>
      <c r="AA2374" s="201"/>
      <c r="AB2374" s="201" t="str">
        <f t="shared" si="222"/>
        <v>No</v>
      </c>
      <c r="AC2374" s="201" t="str">
        <f t="shared" si="223"/>
        <v/>
      </c>
      <c r="AD2374" s="201" t="str">
        <f t="shared" si="221"/>
        <v/>
      </c>
      <c r="AE2374" s="202" t="str">
        <f t="shared" si="224"/>
        <v/>
      </c>
      <c r="AF2374" s="202" t="str">
        <f t="shared" si="225"/>
        <v/>
      </c>
      <c r="AG2374" s="202" t="str">
        <f t="shared" si="226"/>
        <v/>
      </c>
      <c r="AH2374" s="202"/>
      <c r="AI2374" s="1"/>
      <c r="AJ2374" s="217"/>
      <c r="AK2374" s="217"/>
      <c r="AL2374" s="217"/>
      <c r="AM2374" s="217"/>
      <c r="AO2374" s="217"/>
    </row>
    <row r="2375" spans="20:41" x14ac:dyDescent="0.25">
      <c r="T2375" s="200">
        <v>2365</v>
      </c>
      <c r="U2375" s="197">
        <f>IFERROR(INDEX(Sales!$B$6:$F$5005,$T2375,MATCH(U$10,Sales!$B$5:$F$5,0)),"")</f>
        <v>0</v>
      </c>
      <c r="V2375" s="196">
        <f>IFERROR(INDEX(Sales!$B$6:$F$5005,$T2375,MATCH(V$10,Sales!$B$5:$F$5,0)),"")</f>
        <v>0</v>
      </c>
      <c r="W2375" s="196">
        <f>IFERROR(INDEX(Sales!$B$6:$F$5005,$T2375,MATCH(W$10,Sales!$B$5:$F$5,0)),"")</f>
        <v>0</v>
      </c>
      <c r="X2375" s="196">
        <f>IFERROR(INDEX(Sales!$B$6:$F$5005,$T2375,MATCH(X$10,Sales!$B$5:$F$5,0)),"")</f>
        <v>0</v>
      </c>
      <c r="Y2375" s="220">
        <f>IFERROR(INDEX(Sales!$B$6:$F$5005,$T2375,MATCH(Y$10,Sales!$B$5:$F$5,0)),"")</f>
        <v>0</v>
      </c>
      <c r="Z2375" s="201"/>
      <c r="AA2375" s="201"/>
      <c r="AB2375" s="201" t="str">
        <f t="shared" si="222"/>
        <v>No</v>
      </c>
      <c r="AC2375" s="201" t="str">
        <f t="shared" si="223"/>
        <v/>
      </c>
      <c r="AD2375" s="201" t="str">
        <f t="shared" si="221"/>
        <v/>
      </c>
      <c r="AE2375" s="202" t="str">
        <f t="shared" si="224"/>
        <v/>
      </c>
      <c r="AF2375" s="202" t="str">
        <f t="shared" si="225"/>
        <v/>
      </c>
      <c r="AG2375" s="202" t="str">
        <f t="shared" si="226"/>
        <v/>
      </c>
      <c r="AH2375" s="202"/>
      <c r="AI2375" s="1"/>
      <c r="AJ2375" s="217"/>
      <c r="AK2375" s="217"/>
      <c r="AL2375" s="217"/>
      <c r="AM2375" s="217"/>
      <c r="AO2375" s="217"/>
    </row>
    <row r="2376" spans="20:41" x14ac:dyDescent="0.25">
      <c r="T2376" s="200">
        <v>2366</v>
      </c>
      <c r="U2376" s="197">
        <f>IFERROR(INDEX(Sales!$B$6:$F$5005,$T2376,MATCH(U$10,Sales!$B$5:$F$5,0)),"")</f>
        <v>0</v>
      </c>
      <c r="V2376" s="196">
        <f>IFERROR(INDEX(Sales!$B$6:$F$5005,$T2376,MATCH(V$10,Sales!$B$5:$F$5,0)),"")</f>
        <v>0</v>
      </c>
      <c r="W2376" s="196">
        <f>IFERROR(INDEX(Sales!$B$6:$F$5005,$T2376,MATCH(W$10,Sales!$B$5:$F$5,0)),"")</f>
        <v>0</v>
      </c>
      <c r="X2376" s="196">
        <f>IFERROR(INDEX(Sales!$B$6:$F$5005,$T2376,MATCH(X$10,Sales!$B$5:$F$5,0)),"")</f>
        <v>0</v>
      </c>
      <c r="Y2376" s="220">
        <f>IFERROR(INDEX(Sales!$B$6:$F$5005,$T2376,MATCH(Y$10,Sales!$B$5:$F$5,0)),"")</f>
        <v>0</v>
      </c>
      <c r="Z2376" s="201"/>
      <c r="AA2376" s="201"/>
      <c r="AB2376" s="201" t="str">
        <f t="shared" si="222"/>
        <v>No</v>
      </c>
      <c r="AC2376" s="201" t="str">
        <f t="shared" si="223"/>
        <v/>
      </c>
      <c r="AD2376" s="201" t="str">
        <f t="shared" si="221"/>
        <v/>
      </c>
      <c r="AE2376" s="202" t="str">
        <f t="shared" si="224"/>
        <v/>
      </c>
      <c r="AF2376" s="202" t="str">
        <f t="shared" si="225"/>
        <v/>
      </c>
      <c r="AG2376" s="202" t="str">
        <f t="shared" si="226"/>
        <v/>
      </c>
      <c r="AH2376" s="202"/>
      <c r="AI2376" s="1"/>
      <c r="AJ2376" s="217"/>
      <c r="AK2376" s="217"/>
      <c r="AL2376" s="217"/>
      <c r="AM2376" s="217"/>
      <c r="AO2376" s="217"/>
    </row>
    <row r="2377" spans="20:41" x14ac:dyDescent="0.25">
      <c r="T2377" s="200">
        <v>2367</v>
      </c>
      <c r="U2377" s="197">
        <f>IFERROR(INDEX(Sales!$B$6:$F$5005,$T2377,MATCH(U$10,Sales!$B$5:$F$5,0)),"")</f>
        <v>0</v>
      </c>
      <c r="V2377" s="196">
        <f>IFERROR(INDEX(Sales!$B$6:$F$5005,$T2377,MATCH(V$10,Sales!$B$5:$F$5,0)),"")</f>
        <v>0</v>
      </c>
      <c r="W2377" s="196">
        <f>IFERROR(INDEX(Sales!$B$6:$F$5005,$T2377,MATCH(W$10,Sales!$B$5:$F$5,0)),"")</f>
        <v>0</v>
      </c>
      <c r="X2377" s="196">
        <f>IFERROR(INDEX(Sales!$B$6:$F$5005,$T2377,MATCH(X$10,Sales!$B$5:$F$5,0)),"")</f>
        <v>0</v>
      </c>
      <c r="Y2377" s="220">
        <f>IFERROR(INDEX(Sales!$B$6:$F$5005,$T2377,MATCH(Y$10,Sales!$B$5:$F$5,0)),"")</f>
        <v>0</v>
      </c>
      <c r="Z2377" s="201"/>
      <c r="AA2377" s="201"/>
      <c r="AB2377" s="201" t="str">
        <f t="shared" si="222"/>
        <v>No</v>
      </c>
      <c r="AC2377" s="201" t="str">
        <f t="shared" si="223"/>
        <v/>
      </c>
      <c r="AD2377" s="201" t="str">
        <f t="shared" si="221"/>
        <v/>
      </c>
      <c r="AE2377" s="202" t="str">
        <f t="shared" si="224"/>
        <v/>
      </c>
      <c r="AF2377" s="202" t="str">
        <f t="shared" si="225"/>
        <v/>
      </c>
      <c r="AG2377" s="202" t="str">
        <f t="shared" si="226"/>
        <v/>
      </c>
      <c r="AH2377" s="202"/>
      <c r="AI2377" s="1"/>
      <c r="AJ2377" s="217"/>
      <c r="AK2377" s="217"/>
      <c r="AL2377" s="217"/>
      <c r="AM2377" s="217"/>
      <c r="AO2377" s="217"/>
    </row>
    <row r="2378" spans="20:41" x14ac:dyDescent="0.25">
      <c r="T2378" s="200">
        <v>2368</v>
      </c>
      <c r="U2378" s="197">
        <f>IFERROR(INDEX(Sales!$B$6:$F$5005,$T2378,MATCH(U$10,Sales!$B$5:$F$5,0)),"")</f>
        <v>0</v>
      </c>
      <c r="V2378" s="196">
        <f>IFERROR(INDEX(Sales!$B$6:$F$5005,$T2378,MATCH(V$10,Sales!$B$5:$F$5,0)),"")</f>
        <v>0</v>
      </c>
      <c r="W2378" s="196">
        <f>IFERROR(INDEX(Sales!$B$6:$F$5005,$T2378,MATCH(W$10,Sales!$B$5:$F$5,0)),"")</f>
        <v>0</v>
      </c>
      <c r="X2378" s="196">
        <f>IFERROR(INDEX(Sales!$B$6:$F$5005,$T2378,MATCH(X$10,Sales!$B$5:$F$5,0)),"")</f>
        <v>0</v>
      </c>
      <c r="Y2378" s="220">
        <f>IFERROR(INDEX(Sales!$B$6:$F$5005,$T2378,MATCH(Y$10,Sales!$B$5:$F$5,0)),"")</f>
        <v>0</v>
      </c>
      <c r="Z2378" s="201"/>
      <c r="AA2378" s="201"/>
      <c r="AB2378" s="201" t="str">
        <f t="shared" si="222"/>
        <v>No</v>
      </c>
      <c r="AC2378" s="201" t="str">
        <f t="shared" si="223"/>
        <v/>
      </c>
      <c r="AD2378" s="201" t="str">
        <f t="shared" si="221"/>
        <v/>
      </c>
      <c r="AE2378" s="202" t="str">
        <f t="shared" si="224"/>
        <v/>
      </c>
      <c r="AF2378" s="202" t="str">
        <f t="shared" si="225"/>
        <v/>
      </c>
      <c r="AG2378" s="202" t="str">
        <f t="shared" si="226"/>
        <v/>
      </c>
      <c r="AH2378" s="202"/>
      <c r="AI2378" s="1"/>
      <c r="AJ2378" s="217"/>
      <c r="AK2378" s="217"/>
      <c r="AL2378" s="217"/>
      <c r="AM2378" s="217"/>
      <c r="AO2378" s="217"/>
    </row>
    <row r="2379" spans="20:41" x14ac:dyDescent="0.25">
      <c r="T2379" s="200">
        <v>2369</v>
      </c>
      <c r="U2379" s="197">
        <f>IFERROR(INDEX(Sales!$B$6:$F$5005,$T2379,MATCH(U$10,Sales!$B$5:$F$5,0)),"")</f>
        <v>0</v>
      </c>
      <c r="V2379" s="196">
        <f>IFERROR(INDEX(Sales!$B$6:$F$5005,$T2379,MATCH(V$10,Sales!$B$5:$F$5,0)),"")</f>
        <v>0</v>
      </c>
      <c r="W2379" s="196">
        <f>IFERROR(INDEX(Sales!$B$6:$F$5005,$T2379,MATCH(W$10,Sales!$B$5:$F$5,0)),"")</f>
        <v>0</v>
      </c>
      <c r="X2379" s="196">
        <f>IFERROR(INDEX(Sales!$B$6:$F$5005,$T2379,MATCH(X$10,Sales!$B$5:$F$5,0)),"")</f>
        <v>0</v>
      </c>
      <c r="Y2379" s="220">
        <f>IFERROR(INDEX(Sales!$B$6:$F$5005,$T2379,MATCH(Y$10,Sales!$B$5:$F$5,0)),"")</f>
        <v>0</v>
      </c>
      <c r="Z2379" s="201"/>
      <c r="AA2379" s="201"/>
      <c r="AB2379" s="201" t="str">
        <f t="shared" si="222"/>
        <v>No</v>
      </c>
      <c r="AC2379" s="201" t="str">
        <f t="shared" si="223"/>
        <v/>
      </c>
      <c r="AD2379" s="201" t="str">
        <f t="shared" ref="AD2379:AD2442" si="227">IF($AB2379="No","",SUM($AT$10:$BE$10)/$AR$6)</f>
        <v/>
      </c>
      <c r="AE2379" s="202" t="str">
        <f t="shared" si="224"/>
        <v/>
      </c>
      <c r="AF2379" s="202" t="str">
        <f t="shared" si="225"/>
        <v/>
      </c>
      <c r="AG2379" s="202" t="str">
        <f t="shared" si="226"/>
        <v/>
      </c>
      <c r="AH2379" s="202"/>
      <c r="AI2379" s="1"/>
      <c r="AJ2379" s="217"/>
      <c r="AK2379" s="217"/>
      <c r="AL2379" s="217"/>
      <c r="AM2379" s="217"/>
      <c r="AO2379" s="217"/>
    </row>
    <row r="2380" spans="20:41" x14ac:dyDescent="0.25">
      <c r="T2380" s="200">
        <v>2370</v>
      </c>
      <c r="U2380" s="197">
        <f>IFERROR(INDEX(Sales!$B$6:$F$5005,$T2380,MATCH(U$10,Sales!$B$5:$F$5,0)),"")</f>
        <v>0</v>
      </c>
      <c r="V2380" s="196">
        <f>IFERROR(INDEX(Sales!$B$6:$F$5005,$T2380,MATCH(V$10,Sales!$B$5:$F$5,0)),"")</f>
        <v>0</v>
      </c>
      <c r="W2380" s="196">
        <f>IFERROR(INDEX(Sales!$B$6:$F$5005,$T2380,MATCH(W$10,Sales!$B$5:$F$5,0)),"")</f>
        <v>0</v>
      </c>
      <c r="X2380" s="196">
        <f>IFERROR(INDEX(Sales!$B$6:$F$5005,$T2380,MATCH(X$10,Sales!$B$5:$F$5,0)),"")</f>
        <v>0</v>
      </c>
      <c r="Y2380" s="220">
        <f>IFERROR(INDEX(Sales!$B$6:$F$5005,$T2380,MATCH(Y$10,Sales!$B$5:$F$5,0)),"")</f>
        <v>0</v>
      </c>
      <c r="Z2380" s="201"/>
      <c r="AA2380" s="201"/>
      <c r="AB2380" s="201" t="str">
        <f t="shared" ref="AB2380:AB2443" si="228">IF($U2380=0,"No","Yes")</f>
        <v>No</v>
      </c>
      <c r="AC2380" s="201" t="str">
        <f t="shared" ref="AC2380:AC2443" si="229">IFERROR(IF($AB2380="No","",$Y2380),"")</f>
        <v/>
      </c>
      <c r="AD2380" s="201" t="str">
        <f t="shared" si="227"/>
        <v/>
      </c>
      <c r="AE2380" s="202" t="str">
        <f t="shared" ref="AE2380:AE2443" si="230">IFERROR(IF($AB2380="No","",YEAR($U2380)),"")</f>
        <v/>
      </c>
      <c r="AF2380" s="202" t="str">
        <f t="shared" ref="AF2380:AF2443" si="231">IFERROR(IF($AB2380="No","",MONTH($U2380)),"")</f>
        <v/>
      </c>
      <c r="AG2380" s="202" t="str">
        <f t="shared" ref="AG2380:AG2443" si="232">IFERROR(INDEX($AJ$11:$AK$22,MATCH($AF2380,$AJ$11:$AJ$22,0),2),"")</f>
        <v/>
      </c>
      <c r="AH2380" s="202"/>
      <c r="AI2380" s="1"/>
      <c r="AJ2380" s="217"/>
      <c r="AK2380" s="217"/>
      <c r="AL2380" s="217"/>
      <c r="AM2380" s="217"/>
      <c r="AO2380" s="217"/>
    </row>
    <row r="2381" spans="20:41" x14ac:dyDescent="0.25">
      <c r="T2381" s="200">
        <v>2371</v>
      </c>
      <c r="U2381" s="197">
        <f>IFERROR(INDEX(Sales!$B$6:$F$5005,$T2381,MATCH(U$10,Sales!$B$5:$F$5,0)),"")</f>
        <v>0</v>
      </c>
      <c r="V2381" s="196">
        <f>IFERROR(INDEX(Sales!$B$6:$F$5005,$T2381,MATCH(V$10,Sales!$B$5:$F$5,0)),"")</f>
        <v>0</v>
      </c>
      <c r="W2381" s="196">
        <f>IFERROR(INDEX(Sales!$B$6:$F$5005,$T2381,MATCH(W$10,Sales!$B$5:$F$5,0)),"")</f>
        <v>0</v>
      </c>
      <c r="X2381" s="196">
        <f>IFERROR(INDEX(Sales!$B$6:$F$5005,$T2381,MATCH(X$10,Sales!$B$5:$F$5,0)),"")</f>
        <v>0</v>
      </c>
      <c r="Y2381" s="220">
        <f>IFERROR(INDEX(Sales!$B$6:$F$5005,$T2381,MATCH(Y$10,Sales!$B$5:$F$5,0)),"")</f>
        <v>0</v>
      </c>
      <c r="Z2381" s="201"/>
      <c r="AA2381" s="201"/>
      <c r="AB2381" s="201" t="str">
        <f t="shared" si="228"/>
        <v>No</v>
      </c>
      <c r="AC2381" s="201" t="str">
        <f t="shared" si="229"/>
        <v/>
      </c>
      <c r="AD2381" s="201" t="str">
        <f t="shared" si="227"/>
        <v/>
      </c>
      <c r="AE2381" s="202" t="str">
        <f t="shared" si="230"/>
        <v/>
      </c>
      <c r="AF2381" s="202" t="str">
        <f t="shared" si="231"/>
        <v/>
      </c>
      <c r="AG2381" s="202" t="str">
        <f t="shared" si="232"/>
        <v/>
      </c>
      <c r="AH2381" s="202"/>
      <c r="AI2381" s="1"/>
      <c r="AJ2381" s="217"/>
      <c r="AK2381" s="217"/>
      <c r="AL2381" s="217"/>
      <c r="AM2381" s="217"/>
      <c r="AO2381" s="217"/>
    </row>
    <row r="2382" spans="20:41" x14ac:dyDescent="0.25">
      <c r="T2382" s="200">
        <v>2372</v>
      </c>
      <c r="U2382" s="197">
        <f>IFERROR(INDEX(Sales!$B$6:$F$5005,$T2382,MATCH(U$10,Sales!$B$5:$F$5,0)),"")</f>
        <v>0</v>
      </c>
      <c r="V2382" s="196">
        <f>IFERROR(INDEX(Sales!$B$6:$F$5005,$T2382,MATCH(V$10,Sales!$B$5:$F$5,0)),"")</f>
        <v>0</v>
      </c>
      <c r="W2382" s="196">
        <f>IFERROR(INDEX(Sales!$B$6:$F$5005,$T2382,MATCH(W$10,Sales!$B$5:$F$5,0)),"")</f>
        <v>0</v>
      </c>
      <c r="X2382" s="196">
        <f>IFERROR(INDEX(Sales!$B$6:$F$5005,$T2382,MATCH(X$10,Sales!$B$5:$F$5,0)),"")</f>
        <v>0</v>
      </c>
      <c r="Y2382" s="220">
        <f>IFERROR(INDEX(Sales!$B$6:$F$5005,$T2382,MATCH(Y$10,Sales!$B$5:$F$5,0)),"")</f>
        <v>0</v>
      </c>
      <c r="Z2382" s="201"/>
      <c r="AA2382" s="201"/>
      <c r="AB2382" s="201" t="str">
        <f t="shared" si="228"/>
        <v>No</v>
      </c>
      <c r="AC2382" s="201" t="str">
        <f t="shared" si="229"/>
        <v/>
      </c>
      <c r="AD2382" s="201" t="str">
        <f t="shared" si="227"/>
        <v/>
      </c>
      <c r="AE2382" s="202" t="str">
        <f t="shared" si="230"/>
        <v/>
      </c>
      <c r="AF2382" s="202" t="str">
        <f t="shared" si="231"/>
        <v/>
      </c>
      <c r="AG2382" s="202" t="str">
        <f t="shared" si="232"/>
        <v/>
      </c>
      <c r="AH2382" s="202"/>
      <c r="AI2382" s="1"/>
      <c r="AJ2382" s="217"/>
      <c r="AK2382" s="217"/>
      <c r="AL2382" s="217"/>
      <c r="AM2382" s="217"/>
      <c r="AO2382" s="217"/>
    </row>
    <row r="2383" spans="20:41" x14ac:dyDescent="0.25">
      <c r="T2383" s="200">
        <v>2373</v>
      </c>
      <c r="U2383" s="197">
        <f>IFERROR(INDEX(Sales!$B$6:$F$5005,$T2383,MATCH(U$10,Sales!$B$5:$F$5,0)),"")</f>
        <v>0</v>
      </c>
      <c r="V2383" s="196">
        <f>IFERROR(INDEX(Sales!$B$6:$F$5005,$T2383,MATCH(V$10,Sales!$B$5:$F$5,0)),"")</f>
        <v>0</v>
      </c>
      <c r="W2383" s="196">
        <f>IFERROR(INDEX(Sales!$B$6:$F$5005,$T2383,MATCH(W$10,Sales!$B$5:$F$5,0)),"")</f>
        <v>0</v>
      </c>
      <c r="X2383" s="196">
        <f>IFERROR(INDEX(Sales!$B$6:$F$5005,$T2383,MATCH(X$10,Sales!$B$5:$F$5,0)),"")</f>
        <v>0</v>
      </c>
      <c r="Y2383" s="220">
        <f>IFERROR(INDEX(Sales!$B$6:$F$5005,$T2383,MATCH(Y$10,Sales!$B$5:$F$5,0)),"")</f>
        <v>0</v>
      </c>
      <c r="Z2383" s="201"/>
      <c r="AA2383" s="201"/>
      <c r="AB2383" s="201" t="str">
        <f t="shared" si="228"/>
        <v>No</v>
      </c>
      <c r="AC2383" s="201" t="str">
        <f t="shared" si="229"/>
        <v/>
      </c>
      <c r="AD2383" s="201" t="str">
        <f t="shared" si="227"/>
        <v/>
      </c>
      <c r="AE2383" s="202" t="str">
        <f t="shared" si="230"/>
        <v/>
      </c>
      <c r="AF2383" s="202" t="str">
        <f t="shared" si="231"/>
        <v/>
      </c>
      <c r="AG2383" s="202" t="str">
        <f t="shared" si="232"/>
        <v/>
      </c>
      <c r="AH2383" s="202"/>
      <c r="AI2383" s="1"/>
      <c r="AJ2383" s="217"/>
      <c r="AK2383" s="217"/>
      <c r="AL2383" s="217"/>
      <c r="AM2383" s="217"/>
      <c r="AO2383" s="217"/>
    </row>
    <row r="2384" spans="20:41" x14ac:dyDescent="0.25">
      <c r="T2384" s="200">
        <v>2374</v>
      </c>
      <c r="U2384" s="197">
        <f>IFERROR(INDEX(Sales!$B$6:$F$5005,$T2384,MATCH(U$10,Sales!$B$5:$F$5,0)),"")</f>
        <v>0</v>
      </c>
      <c r="V2384" s="196">
        <f>IFERROR(INDEX(Sales!$B$6:$F$5005,$T2384,MATCH(V$10,Sales!$B$5:$F$5,0)),"")</f>
        <v>0</v>
      </c>
      <c r="W2384" s="196">
        <f>IFERROR(INDEX(Sales!$B$6:$F$5005,$T2384,MATCH(W$10,Sales!$B$5:$F$5,0)),"")</f>
        <v>0</v>
      </c>
      <c r="X2384" s="196">
        <f>IFERROR(INDEX(Sales!$B$6:$F$5005,$T2384,MATCH(X$10,Sales!$B$5:$F$5,0)),"")</f>
        <v>0</v>
      </c>
      <c r="Y2384" s="220">
        <f>IFERROR(INDEX(Sales!$B$6:$F$5005,$T2384,MATCH(Y$10,Sales!$B$5:$F$5,0)),"")</f>
        <v>0</v>
      </c>
      <c r="Z2384" s="201"/>
      <c r="AA2384" s="201"/>
      <c r="AB2384" s="201" t="str">
        <f t="shared" si="228"/>
        <v>No</v>
      </c>
      <c r="AC2384" s="201" t="str">
        <f t="shared" si="229"/>
        <v/>
      </c>
      <c r="AD2384" s="201" t="str">
        <f t="shared" si="227"/>
        <v/>
      </c>
      <c r="AE2384" s="202" t="str">
        <f t="shared" si="230"/>
        <v/>
      </c>
      <c r="AF2384" s="202" t="str">
        <f t="shared" si="231"/>
        <v/>
      </c>
      <c r="AG2384" s="202" t="str">
        <f t="shared" si="232"/>
        <v/>
      </c>
      <c r="AH2384" s="202"/>
      <c r="AI2384" s="1"/>
      <c r="AJ2384" s="217"/>
      <c r="AK2384" s="217"/>
      <c r="AL2384" s="217"/>
      <c r="AM2384" s="217"/>
      <c r="AO2384" s="217"/>
    </row>
    <row r="2385" spans="20:41" x14ac:dyDescent="0.25">
      <c r="T2385" s="200">
        <v>2375</v>
      </c>
      <c r="U2385" s="197">
        <f>IFERROR(INDEX(Sales!$B$6:$F$5005,$T2385,MATCH(U$10,Sales!$B$5:$F$5,0)),"")</f>
        <v>0</v>
      </c>
      <c r="V2385" s="196">
        <f>IFERROR(INDEX(Sales!$B$6:$F$5005,$T2385,MATCH(V$10,Sales!$B$5:$F$5,0)),"")</f>
        <v>0</v>
      </c>
      <c r="W2385" s="196">
        <f>IFERROR(INDEX(Sales!$B$6:$F$5005,$T2385,MATCH(W$10,Sales!$B$5:$F$5,0)),"")</f>
        <v>0</v>
      </c>
      <c r="X2385" s="196">
        <f>IFERROR(INDEX(Sales!$B$6:$F$5005,$T2385,MATCH(X$10,Sales!$B$5:$F$5,0)),"")</f>
        <v>0</v>
      </c>
      <c r="Y2385" s="220">
        <f>IFERROR(INDEX(Sales!$B$6:$F$5005,$T2385,MATCH(Y$10,Sales!$B$5:$F$5,0)),"")</f>
        <v>0</v>
      </c>
      <c r="Z2385" s="201"/>
      <c r="AA2385" s="201"/>
      <c r="AB2385" s="201" t="str">
        <f t="shared" si="228"/>
        <v>No</v>
      </c>
      <c r="AC2385" s="201" t="str">
        <f t="shared" si="229"/>
        <v/>
      </c>
      <c r="AD2385" s="201" t="str">
        <f t="shared" si="227"/>
        <v/>
      </c>
      <c r="AE2385" s="202" t="str">
        <f t="shared" si="230"/>
        <v/>
      </c>
      <c r="AF2385" s="202" t="str">
        <f t="shared" si="231"/>
        <v/>
      </c>
      <c r="AG2385" s="202" t="str">
        <f t="shared" si="232"/>
        <v/>
      </c>
      <c r="AH2385" s="202"/>
      <c r="AI2385" s="1"/>
      <c r="AJ2385" s="217"/>
      <c r="AK2385" s="217"/>
      <c r="AL2385" s="217"/>
      <c r="AM2385" s="217"/>
      <c r="AO2385" s="217"/>
    </row>
    <row r="2386" spans="20:41" x14ac:dyDescent="0.25">
      <c r="T2386" s="200">
        <v>2376</v>
      </c>
      <c r="U2386" s="197">
        <f>IFERROR(INDEX(Sales!$B$6:$F$5005,$T2386,MATCH(U$10,Sales!$B$5:$F$5,0)),"")</f>
        <v>0</v>
      </c>
      <c r="V2386" s="196">
        <f>IFERROR(INDEX(Sales!$B$6:$F$5005,$T2386,MATCH(V$10,Sales!$B$5:$F$5,0)),"")</f>
        <v>0</v>
      </c>
      <c r="W2386" s="196">
        <f>IFERROR(INDEX(Sales!$B$6:$F$5005,$T2386,MATCH(W$10,Sales!$B$5:$F$5,0)),"")</f>
        <v>0</v>
      </c>
      <c r="X2386" s="196">
        <f>IFERROR(INDEX(Sales!$B$6:$F$5005,$T2386,MATCH(X$10,Sales!$B$5:$F$5,0)),"")</f>
        <v>0</v>
      </c>
      <c r="Y2386" s="220">
        <f>IFERROR(INDEX(Sales!$B$6:$F$5005,$T2386,MATCH(Y$10,Sales!$B$5:$F$5,0)),"")</f>
        <v>0</v>
      </c>
      <c r="Z2386" s="201"/>
      <c r="AA2386" s="201"/>
      <c r="AB2386" s="201" t="str">
        <f t="shared" si="228"/>
        <v>No</v>
      </c>
      <c r="AC2386" s="201" t="str">
        <f t="shared" si="229"/>
        <v/>
      </c>
      <c r="AD2386" s="201" t="str">
        <f t="shared" si="227"/>
        <v/>
      </c>
      <c r="AE2386" s="202" t="str">
        <f t="shared" si="230"/>
        <v/>
      </c>
      <c r="AF2386" s="202" t="str">
        <f t="shared" si="231"/>
        <v/>
      </c>
      <c r="AG2386" s="202" t="str">
        <f t="shared" si="232"/>
        <v/>
      </c>
      <c r="AH2386" s="202"/>
      <c r="AI2386" s="1"/>
      <c r="AJ2386" s="217"/>
      <c r="AK2386" s="217"/>
      <c r="AL2386" s="217"/>
      <c r="AM2386" s="217"/>
      <c r="AO2386" s="217"/>
    </row>
    <row r="2387" spans="20:41" x14ac:dyDescent="0.25">
      <c r="T2387" s="200">
        <v>2377</v>
      </c>
      <c r="U2387" s="197">
        <f>IFERROR(INDEX(Sales!$B$6:$F$5005,$T2387,MATCH(U$10,Sales!$B$5:$F$5,0)),"")</f>
        <v>0</v>
      </c>
      <c r="V2387" s="196">
        <f>IFERROR(INDEX(Sales!$B$6:$F$5005,$T2387,MATCH(V$10,Sales!$B$5:$F$5,0)),"")</f>
        <v>0</v>
      </c>
      <c r="W2387" s="196">
        <f>IFERROR(INDEX(Sales!$B$6:$F$5005,$T2387,MATCH(W$10,Sales!$B$5:$F$5,0)),"")</f>
        <v>0</v>
      </c>
      <c r="X2387" s="196">
        <f>IFERROR(INDEX(Sales!$B$6:$F$5005,$T2387,MATCH(X$10,Sales!$B$5:$F$5,0)),"")</f>
        <v>0</v>
      </c>
      <c r="Y2387" s="220">
        <f>IFERROR(INDEX(Sales!$B$6:$F$5005,$T2387,MATCH(Y$10,Sales!$B$5:$F$5,0)),"")</f>
        <v>0</v>
      </c>
      <c r="Z2387" s="201"/>
      <c r="AA2387" s="201"/>
      <c r="AB2387" s="201" t="str">
        <f t="shared" si="228"/>
        <v>No</v>
      </c>
      <c r="AC2387" s="201" t="str">
        <f t="shared" si="229"/>
        <v/>
      </c>
      <c r="AD2387" s="201" t="str">
        <f t="shared" si="227"/>
        <v/>
      </c>
      <c r="AE2387" s="202" t="str">
        <f t="shared" si="230"/>
        <v/>
      </c>
      <c r="AF2387" s="202" t="str">
        <f t="shared" si="231"/>
        <v/>
      </c>
      <c r="AG2387" s="202" t="str">
        <f t="shared" si="232"/>
        <v/>
      </c>
      <c r="AH2387" s="202"/>
      <c r="AI2387" s="1"/>
      <c r="AJ2387" s="217"/>
      <c r="AK2387" s="217"/>
      <c r="AL2387" s="217"/>
      <c r="AM2387" s="217"/>
      <c r="AO2387" s="217"/>
    </row>
    <row r="2388" spans="20:41" x14ac:dyDescent="0.25">
      <c r="T2388" s="200">
        <v>2378</v>
      </c>
      <c r="U2388" s="197">
        <f>IFERROR(INDEX(Sales!$B$6:$F$5005,$T2388,MATCH(U$10,Sales!$B$5:$F$5,0)),"")</f>
        <v>0</v>
      </c>
      <c r="V2388" s="196">
        <f>IFERROR(INDEX(Sales!$B$6:$F$5005,$T2388,MATCH(V$10,Sales!$B$5:$F$5,0)),"")</f>
        <v>0</v>
      </c>
      <c r="W2388" s="196">
        <f>IFERROR(INDEX(Sales!$B$6:$F$5005,$T2388,MATCH(W$10,Sales!$B$5:$F$5,0)),"")</f>
        <v>0</v>
      </c>
      <c r="X2388" s="196">
        <f>IFERROR(INDEX(Sales!$B$6:$F$5005,$T2388,MATCH(X$10,Sales!$B$5:$F$5,0)),"")</f>
        <v>0</v>
      </c>
      <c r="Y2388" s="220">
        <f>IFERROR(INDEX(Sales!$B$6:$F$5005,$T2388,MATCH(Y$10,Sales!$B$5:$F$5,0)),"")</f>
        <v>0</v>
      </c>
      <c r="Z2388" s="201"/>
      <c r="AA2388" s="201"/>
      <c r="AB2388" s="201" t="str">
        <f t="shared" si="228"/>
        <v>No</v>
      </c>
      <c r="AC2388" s="201" t="str">
        <f t="shared" si="229"/>
        <v/>
      </c>
      <c r="AD2388" s="201" t="str">
        <f t="shared" si="227"/>
        <v/>
      </c>
      <c r="AE2388" s="202" t="str">
        <f t="shared" si="230"/>
        <v/>
      </c>
      <c r="AF2388" s="202" t="str">
        <f t="shared" si="231"/>
        <v/>
      </c>
      <c r="AG2388" s="202" t="str">
        <f t="shared" si="232"/>
        <v/>
      </c>
      <c r="AH2388" s="202"/>
      <c r="AI2388" s="1"/>
      <c r="AJ2388" s="217"/>
      <c r="AK2388" s="217"/>
      <c r="AL2388" s="217"/>
      <c r="AM2388" s="217"/>
      <c r="AO2388" s="217"/>
    </row>
    <row r="2389" spans="20:41" x14ac:dyDescent="0.25">
      <c r="T2389" s="200">
        <v>2379</v>
      </c>
      <c r="U2389" s="197">
        <f>IFERROR(INDEX(Sales!$B$6:$F$5005,$T2389,MATCH(U$10,Sales!$B$5:$F$5,0)),"")</f>
        <v>0</v>
      </c>
      <c r="V2389" s="196">
        <f>IFERROR(INDEX(Sales!$B$6:$F$5005,$T2389,MATCH(V$10,Sales!$B$5:$F$5,0)),"")</f>
        <v>0</v>
      </c>
      <c r="W2389" s="196">
        <f>IFERROR(INDEX(Sales!$B$6:$F$5005,$T2389,MATCH(W$10,Sales!$B$5:$F$5,0)),"")</f>
        <v>0</v>
      </c>
      <c r="X2389" s="196">
        <f>IFERROR(INDEX(Sales!$B$6:$F$5005,$T2389,MATCH(X$10,Sales!$B$5:$F$5,0)),"")</f>
        <v>0</v>
      </c>
      <c r="Y2389" s="220">
        <f>IFERROR(INDEX(Sales!$B$6:$F$5005,$T2389,MATCH(Y$10,Sales!$B$5:$F$5,0)),"")</f>
        <v>0</v>
      </c>
      <c r="Z2389" s="201"/>
      <c r="AA2389" s="201"/>
      <c r="AB2389" s="201" t="str">
        <f t="shared" si="228"/>
        <v>No</v>
      </c>
      <c r="AC2389" s="201" t="str">
        <f t="shared" si="229"/>
        <v/>
      </c>
      <c r="AD2389" s="201" t="str">
        <f t="shared" si="227"/>
        <v/>
      </c>
      <c r="AE2389" s="202" t="str">
        <f t="shared" si="230"/>
        <v/>
      </c>
      <c r="AF2389" s="202" t="str">
        <f t="shared" si="231"/>
        <v/>
      </c>
      <c r="AG2389" s="202" t="str">
        <f t="shared" si="232"/>
        <v/>
      </c>
      <c r="AH2389" s="202"/>
      <c r="AI2389" s="1"/>
      <c r="AJ2389" s="217"/>
      <c r="AK2389" s="217"/>
      <c r="AL2389" s="217"/>
      <c r="AM2389" s="217"/>
      <c r="AO2389" s="217"/>
    </row>
    <row r="2390" spans="20:41" x14ac:dyDescent="0.25">
      <c r="T2390" s="200">
        <v>2380</v>
      </c>
      <c r="U2390" s="197">
        <f>IFERROR(INDEX(Sales!$B$6:$F$5005,$T2390,MATCH(U$10,Sales!$B$5:$F$5,0)),"")</f>
        <v>0</v>
      </c>
      <c r="V2390" s="196">
        <f>IFERROR(INDEX(Sales!$B$6:$F$5005,$T2390,MATCH(V$10,Sales!$B$5:$F$5,0)),"")</f>
        <v>0</v>
      </c>
      <c r="W2390" s="196">
        <f>IFERROR(INDEX(Sales!$B$6:$F$5005,$T2390,MATCH(W$10,Sales!$B$5:$F$5,0)),"")</f>
        <v>0</v>
      </c>
      <c r="X2390" s="196">
        <f>IFERROR(INDEX(Sales!$B$6:$F$5005,$T2390,MATCH(X$10,Sales!$B$5:$F$5,0)),"")</f>
        <v>0</v>
      </c>
      <c r="Y2390" s="220">
        <f>IFERROR(INDEX(Sales!$B$6:$F$5005,$T2390,MATCH(Y$10,Sales!$B$5:$F$5,0)),"")</f>
        <v>0</v>
      </c>
      <c r="Z2390" s="201"/>
      <c r="AA2390" s="201"/>
      <c r="AB2390" s="201" t="str">
        <f t="shared" si="228"/>
        <v>No</v>
      </c>
      <c r="AC2390" s="201" t="str">
        <f t="shared" si="229"/>
        <v/>
      </c>
      <c r="AD2390" s="201" t="str">
        <f t="shared" si="227"/>
        <v/>
      </c>
      <c r="AE2390" s="202" t="str">
        <f t="shared" si="230"/>
        <v/>
      </c>
      <c r="AF2390" s="202" t="str">
        <f t="shared" si="231"/>
        <v/>
      </c>
      <c r="AG2390" s="202" t="str">
        <f t="shared" si="232"/>
        <v/>
      </c>
      <c r="AH2390" s="202"/>
      <c r="AI2390" s="1"/>
      <c r="AJ2390" s="217"/>
      <c r="AK2390" s="217"/>
      <c r="AL2390" s="217"/>
      <c r="AM2390" s="217"/>
      <c r="AO2390" s="217"/>
    </row>
    <row r="2391" spans="20:41" x14ac:dyDescent="0.25">
      <c r="T2391" s="200">
        <v>2381</v>
      </c>
      <c r="U2391" s="197">
        <f>IFERROR(INDEX(Sales!$B$6:$F$5005,$T2391,MATCH(U$10,Sales!$B$5:$F$5,0)),"")</f>
        <v>0</v>
      </c>
      <c r="V2391" s="196">
        <f>IFERROR(INDEX(Sales!$B$6:$F$5005,$T2391,MATCH(V$10,Sales!$B$5:$F$5,0)),"")</f>
        <v>0</v>
      </c>
      <c r="W2391" s="196">
        <f>IFERROR(INDEX(Sales!$B$6:$F$5005,$T2391,MATCH(W$10,Sales!$B$5:$F$5,0)),"")</f>
        <v>0</v>
      </c>
      <c r="X2391" s="196">
        <f>IFERROR(INDEX(Sales!$B$6:$F$5005,$T2391,MATCH(X$10,Sales!$B$5:$F$5,0)),"")</f>
        <v>0</v>
      </c>
      <c r="Y2391" s="220">
        <f>IFERROR(INDEX(Sales!$B$6:$F$5005,$T2391,MATCH(Y$10,Sales!$B$5:$F$5,0)),"")</f>
        <v>0</v>
      </c>
      <c r="Z2391" s="201"/>
      <c r="AA2391" s="201"/>
      <c r="AB2391" s="201" t="str">
        <f t="shared" si="228"/>
        <v>No</v>
      </c>
      <c r="AC2391" s="201" t="str">
        <f t="shared" si="229"/>
        <v/>
      </c>
      <c r="AD2391" s="201" t="str">
        <f t="shared" si="227"/>
        <v/>
      </c>
      <c r="AE2391" s="202" t="str">
        <f t="shared" si="230"/>
        <v/>
      </c>
      <c r="AF2391" s="202" t="str">
        <f t="shared" si="231"/>
        <v/>
      </c>
      <c r="AG2391" s="202" t="str">
        <f t="shared" si="232"/>
        <v/>
      </c>
      <c r="AH2391" s="202"/>
      <c r="AI2391" s="1"/>
      <c r="AJ2391" s="217"/>
      <c r="AK2391" s="217"/>
      <c r="AL2391" s="217"/>
      <c r="AM2391" s="217"/>
      <c r="AO2391" s="217"/>
    </row>
    <row r="2392" spans="20:41" x14ac:dyDescent="0.25">
      <c r="T2392" s="200">
        <v>2382</v>
      </c>
      <c r="U2392" s="197">
        <f>IFERROR(INDEX(Sales!$B$6:$F$5005,$T2392,MATCH(U$10,Sales!$B$5:$F$5,0)),"")</f>
        <v>0</v>
      </c>
      <c r="V2392" s="196">
        <f>IFERROR(INDEX(Sales!$B$6:$F$5005,$T2392,MATCH(V$10,Sales!$B$5:$F$5,0)),"")</f>
        <v>0</v>
      </c>
      <c r="W2392" s="196">
        <f>IFERROR(INDEX(Sales!$B$6:$F$5005,$T2392,MATCH(W$10,Sales!$B$5:$F$5,0)),"")</f>
        <v>0</v>
      </c>
      <c r="X2392" s="196">
        <f>IFERROR(INDEX(Sales!$B$6:$F$5005,$T2392,MATCH(X$10,Sales!$B$5:$F$5,0)),"")</f>
        <v>0</v>
      </c>
      <c r="Y2392" s="220">
        <f>IFERROR(INDEX(Sales!$B$6:$F$5005,$T2392,MATCH(Y$10,Sales!$B$5:$F$5,0)),"")</f>
        <v>0</v>
      </c>
      <c r="Z2392" s="201"/>
      <c r="AA2392" s="201"/>
      <c r="AB2392" s="201" t="str">
        <f t="shared" si="228"/>
        <v>No</v>
      </c>
      <c r="AC2392" s="201" t="str">
        <f t="shared" si="229"/>
        <v/>
      </c>
      <c r="AD2392" s="201" t="str">
        <f t="shared" si="227"/>
        <v/>
      </c>
      <c r="AE2392" s="202" t="str">
        <f t="shared" si="230"/>
        <v/>
      </c>
      <c r="AF2392" s="202" t="str">
        <f t="shared" si="231"/>
        <v/>
      </c>
      <c r="AG2392" s="202" t="str">
        <f t="shared" si="232"/>
        <v/>
      </c>
      <c r="AH2392" s="202"/>
      <c r="AI2392" s="1"/>
      <c r="AJ2392" s="217"/>
      <c r="AK2392" s="217"/>
      <c r="AL2392" s="217"/>
      <c r="AM2392" s="217"/>
      <c r="AO2392" s="217"/>
    </row>
    <row r="2393" spans="20:41" x14ac:dyDescent="0.25">
      <c r="T2393" s="200">
        <v>2383</v>
      </c>
      <c r="U2393" s="197">
        <f>IFERROR(INDEX(Sales!$B$6:$F$5005,$T2393,MATCH(U$10,Sales!$B$5:$F$5,0)),"")</f>
        <v>0</v>
      </c>
      <c r="V2393" s="196">
        <f>IFERROR(INDEX(Sales!$B$6:$F$5005,$T2393,MATCH(V$10,Sales!$B$5:$F$5,0)),"")</f>
        <v>0</v>
      </c>
      <c r="W2393" s="196">
        <f>IFERROR(INDEX(Sales!$B$6:$F$5005,$T2393,MATCH(W$10,Sales!$B$5:$F$5,0)),"")</f>
        <v>0</v>
      </c>
      <c r="X2393" s="196">
        <f>IFERROR(INDEX(Sales!$B$6:$F$5005,$T2393,MATCH(X$10,Sales!$B$5:$F$5,0)),"")</f>
        <v>0</v>
      </c>
      <c r="Y2393" s="220">
        <f>IFERROR(INDEX(Sales!$B$6:$F$5005,$T2393,MATCH(Y$10,Sales!$B$5:$F$5,0)),"")</f>
        <v>0</v>
      </c>
      <c r="Z2393" s="201"/>
      <c r="AA2393" s="201"/>
      <c r="AB2393" s="201" t="str">
        <f t="shared" si="228"/>
        <v>No</v>
      </c>
      <c r="AC2393" s="201" t="str">
        <f t="shared" si="229"/>
        <v/>
      </c>
      <c r="AD2393" s="201" t="str">
        <f t="shared" si="227"/>
        <v/>
      </c>
      <c r="AE2393" s="202" t="str">
        <f t="shared" si="230"/>
        <v/>
      </c>
      <c r="AF2393" s="202" t="str">
        <f t="shared" si="231"/>
        <v/>
      </c>
      <c r="AG2393" s="202" t="str">
        <f t="shared" si="232"/>
        <v/>
      </c>
      <c r="AH2393" s="202"/>
      <c r="AI2393" s="1"/>
      <c r="AJ2393" s="217"/>
      <c r="AK2393" s="217"/>
      <c r="AL2393" s="217"/>
      <c r="AM2393" s="217"/>
      <c r="AO2393" s="217"/>
    </row>
    <row r="2394" spans="20:41" x14ac:dyDescent="0.25">
      <c r="T2394" s="200">
        <v>2384</v>
      </c>
      <c r="U2394" s="197">
        <f>IFERROR(INDEX(Sales!$B$6:$F$5005,$T2394,MATCH(U$10,Sales!$B$5:$F$5,0)),"")</f>
        <v>0</v>
      </c>
      <c r="V2394" s="196">
        <f>IFERROR(INDEX(Sales!$B$6:$F$5005,$T2394,MATCH(V$10,Sales!$B$5:$F$5,0)),"")</f>
        <v>0</v>
      </c>
      <c r="W2394" s="196">
        <f>IFERROR(INDEX(Sales!$B$6:$F$5005,$T2394,MATCH(W$10,Sales!$B$5:$F$5,0)),"")</f>
        <v>0</v>
      </c>
      <c r="X2394" s="196">
        <f>IFERROR(INDEX(Sales!$B$6:$F$5005,$T2394,MATCH(X$10,Sales!$B$5:$F$5,0)),"")</f>
        <v>0</v>
      </c>
      <c r="Y2394" s="220">
        <f>IFERROR(INDEX(Sales!$B$6:$F$5005,$T2394,MATCH(Y$10,Sales!$B$5:$F$5,0)),"")</f>
        <v>0</v>
      </c>
      <c r="Z2394" s="201"/>
      <c r="AA2394" s="201"/>
      <c r="AB2394" s="201" t="str">
        <f t="shared" si="228"/>
        <v>No</v>
      </c>
      <c r="AC2394" s="201" t="str">
        <f t="shared" si="229"/>
        <v/>
      </c>
      <c r="AD2394" s="201" t="str">
        <f t="shared" si="227"/>
        <v/>
      </c>
      <c r="AE2394" s="202" t="str">
        <f t="shared" si="230"/>
        <v/>
      </c>
      <c r="AF2394" s="202" t="str">
        <f t="shared" si="231"/>
        <v/>
      </c>
      <c r="AG2394" s="202" t="str">
        <f t="shared" si="232"/>
        <v/>
      </c>
      <c r="AH2394" s="202"/>
      <c r="AI2394" s="1"/>
      <c r="AJ2394" s="217"/>
      <c r="AK2394" s="217"/>
      <c r="AL2394" s="217"/>
      <c r="AM2394" s="217"/>
      <c r="AO2394" s="217"/>
    </row>
    <row r="2395" spans="20:41" x14ac:dyDescent="0.25">
      <c r="T2395" s="200">
        <v>2385</v>
      </c>
      <c r="U2395" s="197">
        <f>IFERROR(INDEX(Sales!$B$6:$F$5005,$T2395,MATCH(U$10,Sales!$B$5:$F$5,0)),"")</f>
        <v>0</v>
      </c>
      <c r="V2395" s="196">
        <f>IFERROR(INDEX(Sales!$B$6:$F$5005,$T2395,MATCH(V$10,Sales!$B$5:$F$5,0)),"")</f>
        <v>0</v>
      </c>
      <c r="W2395" s="196">
        <f>IFERROR(INDEX(Sales!$B$6:$F$5005,$T2395,MATCH(W$10,Sales!$B$5:$F$5,0)),"")</f>
        <v>0</v>
      </c>
      <c r="X2395" s="196">
        <f>IFERROR(INDEX(Sales!$B$6:$F$5005,$T2395,MATCH(X$10,Sales!$B$5:$F$5,0)),"")</f>
        <v>0</v>
      </c>
      <c r="Y2395" s="220">
        <f>IFERROR(INDEX(Sales!$B$6:$F$5005,$T2395,MATCH(Y$10,Sales!$B$5:$F$5,0)),"")</f>
        <v>0</v>
      </c>
      <c r="Z2395" s="201"/>
      <c r="AA2395" s="201"/>
      <c r="AB2395" s="201" t="str">
        <f t="shared" si="228"/>
        <v>No</v>
      </c>
      <c r="AC2395" s="201" t="str">
        <f t="shared" si="229"/>
        <v/>
      </c>
      <c r="AD2395" s="201" t="str">
        <f t="shared" si="227"/>
        <v/>
      </c>
      <c r="AE2395" s="202" t="str">
        <f t="shared" si="230"/>
        <v/>
      </c>
      <c r="AF2395" s="202" t="str">
        <f t="shared" si="231"/>
        <v/>
      </c>
      <c r="AG2395" s="202" t="str">
        <f t="shared" si="232"/>
        <v/>
      </c>
      <c r="AH2395" s="202"/>
      <c r="AI2395" s="1"/>
      <c r="AJ2395" s="217"/>
      <c r="AK2395" s="217"/>
      <c r="AL2395" s="217"/>
      <c r="AM2395" s="217"/>
      <c r="AO2395" s="217"/>
    </row>
    <row r="2396" spans="20:41" x14ac:dyDescent="0.25">
      <c r="T2396" s="200">
        <v>2386</v>
      </c>
      <c r="U2396" s="197">
        <f>IFERROR(INDEX(Sales!$B$6:$F$5005,$T2396,MATCH(U$10,Sales!$B$5:$F$5,0)),"")</f>
        <v>0</v>
      </c>
      <c r="V2396" s="196">
        <f>IFERROR(INDEX(Sales!$B$6:$F$5005,$T2396,MATCH(V$10,Sales!$B$5:$F$5,0)),"")</f>
        <v>0</v>
      </c>
      <c r="W2396" s="196">
        <f>IFERROR(INDEX(Sales!$B$6:$F$5005,$T2396,MATCH(W$10,Sales!$B$5:$F$5,0)),"")</f>
        <v>0</v>
      </c>
      <c r="X2396" s="196">
        <f>IFERROR(INDEX(Sales!$B$6:$F$5005,$T2396,MATCH(X$10,Sales!$B$5:$F$5,0)),"")</f>
        <v>0</v>
      </c>
      <c r="Y2396" s="220">
        <f>IFERROR(INDEX(Sales!$B$6:$F$5005,$T2396,MATCH(Y$10,Sales!$B$5:$F$5,0)),"")</f>
        <v>0</v>
      </c>
      <c r="Z2396" s="201"/>
      <c r="AA2396" s="201"/>
      <c r="AB2396" s="201" t="str">
        <f t="shared" si="228"/>
        <v>No</v>
      </c>
      <c r="AC2396" s="201" t="str">
        <f t="shared" si="229"/>
        <v/>
      </c>
      <c r="AD2396" s="201" t="str">
        <f t="shared" si="227"/>
        <v/>
      </c>
      <c r="AE2396" s="202" t="str">
        <f t="shared" si="230"/>
        <v/>
      </c>
      <c r="AF2396" s="202" t="str">
        <f t="shared" si="231"/>
        <v/>
      </c>
      <c r="AG2396" s="202" t="str">
        <f t="shared" si="232"/>
        <v/>
      </c>
      <c r="AH2396" s="202"/>
      <c r="AI2396" s="1"/>
      <c r="AJ2396" s="217"/>
      <c r="AK2396" s="217"/>
      <c r="AL2396" s="217"/>
      <c r="AM2396" s="217"/>
      <c r="AO2396" s="217"/>
    </row>
    <row r="2397" spans="20:41" x14ac:dyDescent="0.25">
      <c r="T2397" s="200">
        <v>2387</v>
      </c>
      <c r="U2397" s="197">
        <f>IFERROR(INDEX(Sales!$B$6:$F$5005,$T2397,MATCH(U$10,Sales!$B$5:$F$5,0)),"")</f>
        <v>0</v>
      </c>
      <c r="V2397" s="196">
        <f>IFERROR(INDEX(Sales!$B$6:$F$5005,$T2397,MATCH(V$10,Sales!$B$5:$F$5,0)),"")</f>
        <v>0</v>
      </c>
      <c r="W2397" s="196">
        <f>IFERROR(INDEX(Sales!$B$6:$F$5005,$T2397,MATCH(W$10,Sales!$B$5:$F$5,0)),"")</f>
        <v>0</v>
      </c>
      <c r="X2397" s="196">
        <f>IFERROR(INDEX(Sales!$B$6:$F$5005,$T2397,MATCH(X$10,Sales!$B$5:$F$5,0)),"")</f>
        <v>0</v>
      </c>
      <c r="Y2397" s="220">
        <f>IFERROR(INDEX(Sales!$B$6:$F$5005,$T2397,MATCH(Y$10,Sales!$B$5:$F$5,0)),"")</f>
        <v>0</v>
      </c>
      <c r="Z2397" s="201"/>
      <c r="AA2397" s="201"/>
      <c r="AB2397" s="201" t="str">
        <f t="shared" si="228"/>
        <v>No</v>
      </c>
      <c r="AC2397" s="201" t="str">
        <f t="shared" si="229"/>
        <v/>
      </c>
      <c r="AD2397" s="201" t="str">
        <f t="shared" si="227"/>
        <v/>
      </c>
      <c r="AE2397" s="202" t="str">
        <f t="shared" si="230"/>
        <v/>
      </c>
      <c r="AF2397" s="202" t="str">
        <f t="shared" si="231"/>
        <v/>
      </c>
      <c r="AG2397" s="202" t="str">
        <f t="shared" si="232"/>
        <v/>
      </c>
      <c r="AH2397" s="202"/>
      <c r="AI2397" s="1"/>
      <c r="AJ2397" s="217"/>
      <c r="AK2397" s="217"/>
      <c r="AL2397" s="217"/>
      <c r="AM2397" s="217"/>
      <c r="AO2397" s="217"/>
    </row>
    <row r="2398" spans="20:41" x14ac:dyDescent="0.25">
      <c r="T2398" s="200">
        <v>2388</v>
      </c>
      <c r="U2398" s="197">
        <f>IFERROR(INDEX(Sales!$B$6:$F$5005,$T2398,MATCH(U$10,Sales!$B$5:$F$5,0)),"")</f>
        <v>0</v>
      </c>
      <c r="V2398" s="196">
        <f>IFERROR(INDEX(Sales!$B$6:$F$5005,$T2398,MATCH(V$10,Sales!$B$5:$F$5,0)),"")</f>
        <v>0</v>
      </c>
      <c r="W2398" s="196">
        <f>IFERROR(INDEX(Sales!$B$6:$F$5005,$T2398,MATCH(W$10,Sales!$B$5:$F$5,0)),"")</f>
        <v>0</v>
      </c>
      <c r="X2398" s="196">
        <f>IFERROR(INDEX(Sales!$B$6:$F$5005,$T2398,MATCH(X$10,Sales!$B$5:$F$5,0)),"")</f>
        <v>0</v>
      </c>
      <c r="Y2398" s="220">
        <f>IFERROR(INDEX(Sales!$B$6:$F$5005,$T2398,MATCH(Y$10,Sales!$B$5:$F$5,0)),"")</f>
        <v>0</v>
      </c>
      <c r="Z2398" s="201"/>
      <c r="AA2398" s="201"/>
      <c r="AB2398" s="201" t="str">
        <f t="shared" si="228"/>
        <v>No</v>
      </c>
      <c r="AC2398" s="201" t="str">
        <f t="shared" si="229"/>
        <v/>
      </c>
      <c r="AD2398" s="201" t="str">
        <f t="shared" si="227"/>
        <v/>
      </c>
      <c r="AE2398" s="202" t="str">
        <f t="shared" si="230"/>
        <v/>
      </c>
      <c r="AF2398" s="202" t="str">
        <f t="shared" si="231"/>
        <v/>
      </c>
      <c r="AG2398" s="202" t="str">
        <f t="shared" si="232"/>
        <v/>
      </c>
      <c r="AH2398" s="202"/>
      <c r="AI2398" s="1"/>
      <c r="AJ2398" s="217"/>
      <c r="AK2398" s="217"/>
      <c r="AL2398" s="217"/>
      <c r="AM2398" s="217"/>
      <c r="AO2398" s="217"/>
    </row>
    <row r="2399" spans="20:41" x14ac:dyDescent="0.25">
      <c r="T2399" s="200">
        <v>2389</v>
      </c>
      <c r="U2399" s="197">
        <f>IFERROR(INDEX(Sales!$B$6:$F$5005,$T2399,MATCH(U$10,Sales!$B$5:$F$5,0)),"")</f>
        <v>0</v>
      </c>
      <c r="V2399" s="196">
        <f>IFERROR(INDEX(Sales!$B$6:$F$5005,$T2399,MATCH(V$10,Sales!$B$5:$F$5,0)),"")</f>
        <v>0</v>
      </c>
      <c r="W2399" s="196">
        <f>IFERROR(INDEX(Sales!$B$6:$F$5005,$T2399,MATCH(W$10,Sales!$B$5:$F$5,0)),"")</f>
        <v>0</v>
      </c>
      <c r="X2399" s="196">
        <f>IFERROR(INDEX(Sales!$B$6:$F$5005,$T2399,MATCH(X$10,Sales!$B$5:$F$5,0)),"")</f>
        <v>0</v>
      </c>
      <c r="Y2399" s="220">
        <f>IFERROR(INDEX(Sales!$B$6:$F$5005,$T2399,MATCH(Y$10,Sales!$B$5:$F$5,0)),"")</f>
        <v>0</v>
      </c>
      <c r="Z2399" s="201"/>
      <c r="AA2399" s="201"/>
      <c r="AB2399" s="201" t="str">
        <f t="shared" si="228"/>
        <v>No</v>
      </c>
      <c r="AC2399" s="201" t="str">
        <f t="shared" si="229"/>
        <v/>
      </c>
      <c r="AD2399" s="201" t="str">
        <f t="shared" si="227"/>
        <v/>
      </c>
      <c r="AE2399" s="202" t="str">
        <f t="shared" si="230"/>
        <v/>
      </c>
      <c r="AF2399" s="202" t="str">
        <f t="shared" si="231"/>
        <v/>
      </c>
      <c r="AG2399" s="202" t="str">
        <f t="shared" si="232"/>
        <v/>
      </c>
      <c r="AH2399" s="202"/>
      <c r="AI2399" s="1"/>
      <c r="AJ2399" s="217"/>
      <c r="AK2399" s="217"/>
      <c r="AL2399" s="217"/>
      <c r="AM2399" s="217"/>
      <c r="AO2399" s="217"/>
    </row>
    <row r="2400" spans="20:41" x14ac:dyDescent="0.25">
      <c r="T2400" s="200">
        <v>2390</v>
      </c>
      <c r="U2400" s="197">
        <f>IFERROR(INDEX(Sales!$B$6:$F$5005,$T2400,MATCH(U$10,Sales!$B$5:$F$5,0)),"")</f>
        <v>0</v>
      </c>
      <c r="V2400" s="196">
        <f>IFERROR(INDEX(Sales!$B$6:$F$5005,$T2400,MATCH(V$10,Sales!$B$5:$F$5,0)),"")</f>
        <v>0</v>
      </c>
      <c r="W2400" s="196">
        <f>IFERROR(INDEX(Sales!$B$6:$F$5005,$T2400,MATCH(W$10,Sales!$B$5:$F$5,0)),"")</f>
        <v>0</v>
      </c>
      <c r="X2400" s="196">
        <f>IFERROR(INDEX(Sales!$B$6:$F$5005,$T2400,MATCH(X$10,Sales!$B$5:$F$5,0)),"")</f>
        <v>0</v>
      </c>
      <c r="Y2400" s="220">
        <f>IFERROR(INDEX(Sales!$B$6:$F$5005,$T2400,MATCH(Y$10,Sales!$B$5:$F$5,0)),"")</f>
        <v>0</v>
      </c>
      <c r="Z2400" s="201"/>
      <c r="AA2400" s="201"/>
      <c r="AB2400" s="201" t="str">
        <f t="shared" si="228"/>
        <v>No</v>
      </c>
      <c r="AC2400" s="201" t="str">
        <f t="shared" si="229"/>
        <v/>
      </c>
      <c r="AD2400" s="201" t="str">
        <f t="shared" si="227"/>
        <v/>
      </c>
      <c r="AE2400" s="202" t="str">
        <f t="shared" si="230"/>
        <v/>
      </c>
      <c r="AF2400" s="202" t="str">
        <f t="shared" si="231"/>
        <v/>
      </c>
      <c r="AG2400" s="202" t="str">
        <f t="shared" si="232"/>
        <v/>
      </c>
      <c r="AH2400" s="202"/>
      <c r="AI2400" s="1"/>
      <c r="AJ2400" s="217"/>
      <c r="AK2400" s="217"/>
      <c r="AL2400" s="217"/>
      <c r="AM2400" s="217"/>
      <c r="AO2400" s="217"/>
    </row>
    <row r="2401" spans="20:41" x14ac:dyDescent="0.25">
      <c r="T2401" s="200">
        <v>2391</v>
      </c>
      <c r="U2401" s="197">
        <f>IFERROR(INDEX(Sales!$B$6:$F$5005,$T2401,MATCH(U$10,Sales!$B$5:$F$5,0)),"")</f>
        <v>0</v>
      </c>
      <c r="V2401" s="196">
        <f>IFERROR(INDEX(Sales!$B$6:$F$5005,$T2401,MATCH(V$10,Sales!$B$5:$F$5,0)),"")</f>
        <v>0</v>
      </c>
      <c r="W2401" s="196">
        <f>IFERROR(INDEX(Sales!$B$6:$F$5005,$T2401,MATCH(W$10,Sales!$B$5:$F$5,0)),"")</f>
        <v>0</v>
      </c>
      <c r="X2401" s="196">
        <f>IFERROR(INDEX(Sales!$B$6:$F$5005,$T2401,MATCH(X$10,Sales!$B$5:$F$5,0)),"")</f>
        <v>0</v>
      </c>
      <c r="Y2401" s="220">
        <f>IFERROR(INDEX(Sales!$B$6:$F$5005,$T2401,MATCH(Y$10,Sales!$B$5:$F$5,0)),"")</f>
        <v>0</v>
      </c>
      <c r="Z2401" s="201"/>
      <c r="AA2401" s="201"/>
      <c r="AB2401" s="201" t="str">
        <f t="shared" si="228"/>
        <v>No</v>
      </c>
      <c r="AC2401" s="201" t="str">
        <f t="shared" si="229"/>
        <v/>
      </c>
      <c r="AD2401" s="201" t="str">
        <f t="shared" si="227"/>
        <v/>
      </c>
      <c r="AE2401" s="202" t="str">
        <f t="shared" si="230"/>
        <v/>
      </c>
      <c r="AF2401" s="202" t="str">
        <f t="shared" si="231"/>
        <v/>
      </c>
      <c r="AG2401" s="202" t="str">
        <f t="shared" si="232"/>
        <v/>
      </c>
      <c r="AH2401" s="202"/>
      <c r="AI2401" s="1"/>
      <c r="AJ2401" s="217"/>
      <c r="AK2401" s="217"/>
      <c r="AL2401" s="217"/>
      <c r="AM2401" s="217"/>
      <c r="AO2401" s="217"/>
    </row>
    <row r="2402" spans="20:41" x14ac:dyDescent="0.25">
      <c r="T2402" s="200">
        <v>2392</v>
      </c>
      <c r="U2402" s="197">
        <f>IFERROR(INDEX(Sales!$B$6:$F$5005,$T2402,MATCH(U$10,Sales!$B$5:$F$5,0)),"")</f>
        <v>0</v>
      </c>
      <c r="V2402" s="196">
        <f>IFERROR(INDEX(Sales!$B$6:$F$5005,$T2402,MATCH(V$10,Sales!$B$5:$F$5,0)),"")</f>
        <v>0</v>
      </c>
      <c r="W2402" s="196">
        <f>IFERROR(INDEX(Sales!$B$6:$F$5005,$T2402,MATCH(W$10,Sales!$B$5:$F$5,0)),"")</f>
        <v>0</v>
      </c>
      <c r="X2402" s="196">
        <f>IFERROR(INDEX(Sales!$B$6:$F$5005,$T2402,MATCH(X$10,Sales!$B$5:$F$5,0)),"")</f>
        <v>0</v>
      </c>
      <c r="Y2402" s="220">
        <f>IFERROR(INDEX(Sales!$B$6:$F$5005,$T2402,MATCH(Y$10,Sales!$B$5:$F$5,0)),"")</f>
        <v>0</v>
      </c>
      <c r="Z2402" s="201"/>
      <c r="AA2402" s="201"/>
      <c r="AB2402" s="201" t="str">
        <f t="shared" si="228"/>
        <v>No</v>
      </c>
      <c r="AC2402" s="201" t="str">
        <f t="shared" si="229"/>
        <v/>
      </c>
      <c r="AD2402" s="201" t="str">
        <f t="shared" si="227"/>
        <v/>
      </c>
      <c r="AE2402" s="202" t="str">
        <f t="shared" si="230"/>
        <v/>
      </c>
      <c r="AF2402" s="202" t="str">
        <f t="shared" si="231"/>
        <v/>
      </c>
      <c r="AG2402" s="202" t="str">
        <f t="shared" si="232"/>
        <v/>
      </c>
      <c r="AH2402" s="202"/>
      <c r="AI2402" s="1"/>
      <c r="AJ2402" s="217"/>
      <c r="AK2402" s="217"/>
      <c r="AL2402" s="217"/>
      <c r="AM2402" s="217"/>
      <c r="AO2402" s="217"/>
    </row>
    <row r="2403" spans="20:41" x14ac:dyDescent="0.25">
      <c r="T2403" s="200">
        <v>2393</v>
      </c>
      <c r="U2403" s="197">
        <f>IFERROR(INDEX(Sales!$B$6:$F$5005,$T2403,MATCH(U$10,Sales!$B$5:$F$5,0)),"")</f>
        <v>0</v>
      </c>
      <c r="V2403" s="196">
        <f>IFERROR(INDEX(Sales!$B$6:$F$5005,$T2403,MATCH(V$10,Sales!$B$5:$F$5,0)),"")</f>
        <v>0</v>
      </c>
      <c r="W2403" s="196">
        <f>IFERROR(INDEX(Sales!$B$6:$F$5005,$T2403,MATCH(W$10,Sales!$B$5:$F$5,0)),"")</f>
        <v>0</v>
      </c>
      <c r="X2403" s="196">
        <f>IFERROR(INDEX(Sales!$B$6:$F$5005,$T2403,MATCH(X$10,Sales!$B$5:$F$5,0)),"")</f>
        <v>0</v>
      </c>
      <c r="Y2403" s="220">
        <f>IFERROR(INDEX(Sales!$B$6:$F$5005,$T2403,MATCH(Y$10,Sales!$B$5:$F$5,0)),"")</f>
        <v>0</v>
      </c>
      <c r="Z2403" s="201"/>
      <c r="AA2403" s="201"/>
      <c r="AB2403" s="201" t="str">
        <f t="shared" si="228"/>
        <v>No</v>
      </c>
      <c r="AC2403" s="201" t="str">
        <f t="shared" si="229"/>
        <v/>
      </c>
      <c r="AD2403" s="201" t="str">
        <f t="shared" si="227"/>
        <v/>
      </c>
      <c r="AE2403" s="202" t="str">
        <f t="shared" si="230"/>
        <v/>
      </c>
      <c r="AF2403" s="202" t="str">
        <f t="shared" si="231"/>
        <v/>
      </c>
      <c r="AG2403" s="202" t="str">
        <f t="shared" si="232"/>
        <v/>
      </c>
      <c r="AH2403" s="202"/>
      <c r="AI2403" s="1"/>
      <c r="AJ2403" s="217"/>
      <c r="AK2403" s="217"/>
      <c r="AL2403" s="217"/>
      <c r="AM2403" s="217"/>
      <c r="AO2403" s="217"/>
    </row>
    <row r="2404" spans="20:41" x14ac:dyDescent="0.25">
      <c r="T2404" s="200">
        <v>2394</v>
      </c>
      <c r="U2404" s="197">
        <f>IFERROR(INDEX(Sales!$B$6:$F$5005,$T2404,MATCH(U$10,Sales!$B$5:$F$5,0)),"")</f>
        <v>0</v>
      </c>
      <c r="V2404" s="196">
        <f>IFERROR(INDEX(Sales!$B$6:$F$5005,$T2404,MATCH(V$10,Sales!$B$5:$F$5,0)),"")</f>
        <v>0</v>
      </c>
      <c r="W2404" s="196">
        <f>IFERROR(INDEX(Sales!$B$6:$F$5005,$T2404,MATCH(W$10,Sales!$B$5:$F$5,0)),"")</f>
        <v>0</v>
      </c>
      <c r="X2404" s="196">
        <f>IFERROR(INDEX(Sales!$B$6:$F$5005,$T2404,MATCH(X$10,Sales!$B$5:$F$5,0)),"")</f>
        <v>0</v>
      </c>
      <c r="Y2404" s="220">
        <f>IFERROR(INDEX(Sales!$B$6:$F$5005,$T2404,MATCH(Y$10,Sales!$B$5:$F$5,0)),"")</f>
        <v>0</v>
      </c>
      <c r="Z2404" s="201"/>
      <c r="AA2404" s="201"/>
      <c r="AB2404" s="201" t="str">
        <f t="shared" si="228"/>
        <v>No</v>
      </c>
      <c r="AC2404" s="201" t="str">
        <f t="shared" si="229"/>
        <v/>
      </c>
      <c r="AD2404" s="201" t="str">
        <f t="shared" si="227"/>
        <v/>
      </c>
      <c r="AE2404" s="202" t="str">
        <f t="shared" si="230"/>
        <v/>
      </c>
      <c r="AF2404" s="202" t="str">
        <f t="shared" si="231"/>
        <v/>
      </c>
      <c r="AG2404" s="202" t="str">
        <f t="shared" si="232"/>
        <v/>
      </c>
      <c r="AH2404" s="202"/>
      <c r="AI2404" s="1"/>
      <c r="AJ2404" s="217"/>
      <c r="AK2404" s="217"/>
      <c r="AL2404" s="217"/>
      <c r="AM2404" s="217"/>
      <c r="AO2404" s="217"/>
    </row>
    <row r="2405" spans="20:41" x14ac:dyDescent="0.25">
      <c r="T2405" s="200">
        <v>2395</v>
      </c>
      <c r="U2405" s="197">
        <f>IFERROR(INDEX(Sales!$B$6:$F$5005,$T2405,MATCH(U$10,Sales!$B$5:$F$5,0)),"")</f>
        <v>0</v>
      </c>
      <c r="V2405" s="196">
        <f>IFERROR(INDEX(Sales!$B$6:$F$5005,$T2405,MATCH(V$10,Sales!$B$5:$F$5,0)),"")</f>
        <v>0</v>
      </c>
      <c r="W2405" s="196">
        <f>IFERROR(INDEX(Sales!$B$6:$F$5005,$T2405,MATCH(W$10,Sales!$B$5:$F$5,0)),"")</f>
        <v>0</v>
      </c>
      <c r="X2405" s="196">
        <f>IFERROR(INDEX(Sales!$B$6:$F$5005,$T2405,MATCH(X$10,Sales!$B$5:$F$5,0)),"")</f>
        <v>0</v>
      </c>
      <c r="Y2405" s="220">
        <f>IFERROR(INDEX(Sales!$B$6:$F$5005,$T2405,MATCH(Y$10,Sales!$B$5:$F$5,0)),"")</f>
        <v>0</v>
      </c>
      <c r="Z2405" s="201"/>
      <c r="AA2405" s="201"/>
      <c r="AB2405" s="201" t="str">
        <f t="shared" si="228"/>
        <v>No</v>
      </c>
      <c r="AC2405" s="201" t="str">
        <f t="shared" si="229"/>
        <v/>
      </c>
      <c r="AD2405" s="201" t="str">
        <f t="shared" si="227"/>
        <v/>
      </c>
      <c r="AE2405" s="202" t="str">
        <f t="shared" si="230"/>
        <v/>
      </c>
      <c r="AF2405" s="202" t="str">
        <f t="shared" si="231"/>
        <v/>
      </c>
      <c r="AG2405" s="202" t="str">
        <f t="shared" si="232"/>
        <v/>
      </c>
      <c r="AH2405" s="202"/>
      <c r="AI2405" s="1"/>
      <c r="AJ2405" s="217"/>
      <c r="AK2405" s="217"/>
      <c r="AL2405" s="217"/>
      <c r="AM2405" s="217"/>
      <c r="AO2405" s="217"/>
    </row>
    <row r="2406" spans="20:41" x14ac:dyDescent="0.25">
      <c r="T2406" s="200">
        <v>2396</v>
      </c>
      <c r="U2406" s="197">
        <f>IFERROR(INDEX(Sales!$B$6:$F$5005,$T2406,MATCH(U$10,Sales!$B$5:$F$5,0)),"")</f>
        <v>0</v>
      </c>
      <c r="V2406" s="196">
        <f>IFERROR(INDEX(Sales!$B$6:$F$5005,$T2406,MATCH(V$10,Sales!$B$5:$F$5,0)),"")</f>
        <v>0</v>
      </c>
      <c r="W2406" s="196">
        <f>IFERROR(INDEX(Sales!$B$6:$F$5005,$T2406,MATCH(W$10,Sales!$B$5:$F$5,0)),"")</f>
        <v>0</v>
      </c>
      <c r="X2406" s="196">
        <f>IFERROR(INDEX(Sales!$B$6:$F$5005,$T2406,MATCH(X$10,Sales!$B$5:$F$5,0)),"")</f>
        <v>0</v>
      </c>
      <c r="Y2406" s="220">
        <f>IFERROR(INDEX(Sales!$B$6:$F$5005,$T2406,MATCH(Y$10,Sales!$B$5:$F$5,0)),"")</f>
        <v>0</v>
      </c>
      <c r="Z2406" s="201"/>
      <c r="AA2406" s="201"/>
      <c r="AB2406" s="201" t="str">
        <f t="shared" si="228"/>
        <v>No</v>
      </c>
      <c r="AC2406" s="201" t="str">
        <f t="shared" si="229"/>
        <v/>
      </c>
      <c r="AD2406" s="201" t="str">
        <f t="shared" si="227"/>
        <v/>
      </c>
      <c r="AE2406" s="202" t="str">
        <f t="shared" si="230"/>
        <v/>
      </c>
      <c r="AF2406" s="202" t="str">
        <f t="shared" si="231"/>
        <v/>
      </c>
      <c r="AG2406" s="202" t="str">
        <f t="shared" si="232"/>
        <v/>
      </c>
      <c r="AH2406" s="202"/>
      <c r="AI2406" s="1"/>
      <c r="AJ2406" s="217"/>
      <c r="AK2406" s="217"/>
      <c r="AL2406" s="217"/>
      <c r="AM2406" s="217"/>
      <c r="AO2406" s="217"/>
    </row>
    <row r="2407" spans="20:41" x14ac:dyDescent="0.25">
      <c r="T2407" s="200">
        <v>2397</v>
      </c>
      <c r="U2407" s="197">
        <f>IFERROR(INDEX(Sales!$B$6:$F$5005,$T2407,MATCH(U$10,Sales!$B$5:$F$5,0)),"")</f>
        <v>0</v>
      </c>
      <c r="V2407" s="196">
        <f>IFERROR(INDEX(Sales!$B$6:$F$5005,$T2407,MATCH(V$10,Sales!$B$5:$F$5,0)),"")</f>
        <v>0</v>
      </c>
      <c r="W2407" s="196">
        <f>IFERROR(INDEX(Sales!$B$6:$F$5005,$T2407,MATCH(W$10,Sales!$B$5:$F$5,0)),"")</f>
        <v>0</v>
      </c>
      <c r="X2407" s="196">
        <f>IFERROR(INDEX(Sales!$B$6:$F$5005,$T2407,MATCH(X$10,Sales!$B$5:$F$5,0)),"")</f>
        <v>0</v>
      </c>
      <c r="Y2407" s="220">
        <f>IFERROR(INDEX(Sales!$B$6:$F$5005,$T2407,MATCH(Y$10,Sales!$B$5:$F$5,0)),"")</f>
        <v>0</v>
      </c>
      <c r="Z2407" s="201"/>
      <c r="AA2407" s="201"/>
      <c r="AB2407" s="201" t="str">
        <f t="shared" si="228"/>
        <v>No</v>
      </c>
      <c r="AC2407" s="201" t="str">
        <f t="shared" si="229"/>
        <v/>
      </c>
      <c r="AD2407" s="201" t="str">
        <f t="shared" si="227"/>
        <v/>
      </c>
      <c r="AE2407" s="202" t="str">
        <f t="shared" si="230"/>
        <v/>
      </c>
      <c r="AF2407" s="202" t="str">
        <f t="shared" si="231"/>
        <v/>
      </c>
      <c r="AG2407" s="202" t="str">
        <f t="shared" si="232"/>
        <v/>
      </c>
      <c r="AH2407" s="202"/>
      <c r="AI2407" s="1"/>
      <c r="AJ2407" s="217"/>
      <c r="AK2407" s="217"/>
      <c r="AL2407" s="217"/>
      <c r="AM2407" s="217"/>
      <c r="AO2407" s="217"/>
    </row>
    <row r="2408" spans="20:41" x14ac:dyDescent="0.25">
      <c r="T2408" s="200">
        <v>2398</v>
      </c>
      <c r="U2408" s="197">
        <f>IFERROR(INDEX(Sales!$B$6:$F$5005,$T2408,MATCH(U$10,Sales!$B$5:$F$5,0)),"")</f>
        <v>0</v>
      </c>
      <c r="V2408" s="196">
        <f>IFERROR(INDEX(Sales!$B$6:$F$5005,$T2408,MATCH(V$10,Sales!$B$5:$F$5,0)),"")</f>
        <v>0</v>
      </c>
      <c r="W2408" s="196">
        <f>IFERROR(INDEX(Sales!$B$6:$F$5005,$T2408,MATCH(W$10,Sales!$B$5:$F$5,0)),"")</f>
        <v>0</v>
      </c>
      <c r="X2408" s="196">
        <f>IFERROR(INDEX(Sales!$B$6:$F$5005,$T2408,MATCH(X$10,Sales!$B$5:$F$5,0)),"")</f>
        <v>0</v>
      </c>
      <c r="Y2408" s="220">
        <f>IFERROR(INDEX(Sales!$B$6:$F$5005,$T2408,MATCH(Y$10,Sales!$B$5:$F$5,0)),"")</f>
        <v>0</v>
      </c>
      <c r="Z2408" s="201"/>
      <c r="AA2408" s="201"/>
      <c r="AB2408" s="201" t="str">
        <f t="shared" si="228"/>
        <v>No</v>
      </c>
      <c r="AC2408" s="201" t="str">
        <f t="shared" si="229"/>
        <v/>
      </c>
      <c r="AD2408" s="201" t="str">
        <f t="shared" si="227"/>
        <v/>
      </c>
      <c r="AE2408" s="202" t="str">
        <f t="shared" si="230"/>
        <v/>
      </c>
      <c r="AF2408" s="202" t="str">
        <f t="shared" si="231"/>
        <v/>
      </c>
      <c r="AG2408" s="202" t="str">
        <f t="shared" si="232"/>
        <v/>
      </c>
      <c r="AH2408" s="202"/>
      <c r="AI2408" s="1"/>
      <c r="AJ2408" s="217"/>
      <c r="AK2408" s="217"/>
      <c r="AL2408" s="217"/>
      <c r="AM2408" s="217"/>
      <c r="AO2408" s="217"/>
    </row>
    <row r="2409" spans="20:41" x14ac:dyDescent="0.25">
      <c r="T2409" s="200">
        <v>2399</v>
      </c>
      <c r="U2409" s="197">
        <f>IFERROR(INDEX(Sales!$B$6:$F$5005,$T2409,MATCH(U$10,Sales!$B$5:$F$5,0)),"")</f>
        <v>0</v>
      </c>
      <c r="V2409" s="196">
        <f>IFERROR(INDEX(Sales!$B$6:$F$5005,$T2409,MATCH(V$10,Sales!$B$5:$F$5,0)),"")</f>
        <v>0</v>
      </c>
      <c r="W2409" s="196">
        <f>IFERROR(INDEX(Sales!$B$6:$F$5005,$T2409,MATCH(W$10,Sales!$B$5:$F$5,0)),"")</f>
        <v>0</v>
      </c>
      <c r="X2409" s="196">
        <f>IFERROR(INDEX(Sales!$B$6:$F$5005,$T2409,MATCH(X$10,Sales!$B$5:$F$5,0)),"")</f>
        <v>0</v>
      </c>
      <c r="Y2409" s="220">
        <f>IFERROR(INDEX(Sales!$B$6:$F$5005,$T2409,MATCH(Y$10,Sales!$B$5:$F$5,0)),"")</f>
        <v>0</v>
      </c>
      <c r="Z2409" s="201"/>
      <c r="AA2409" s="201"/>
      <c r="AB2409" s="201" t="str">
        <f t="shared" si="228"/>
        <v>No</v>
      </c>
      <c r="AC2409" s="201" t="str">
        <f t="shared" si="229"/>
        <v/>
      </c>
      <c r="AD2409" s="201" t="str">
        <f t="shared" si="227"/>
        <v/>
      </c>
      <c r="AE2409" s="202" t="str">
        <f t="shared" si="230"/>
        <v/>
      </c>
      <c r="AF2409" s="202" t="str">
        <f t="shared" si="231"/>
        <v/>
      </c>
      <c r="AG2409" s="202" t="str">
        <f t="shared" si="232"/>
        <v/>
      </c>
      <c r="AH2409" s="202"/>
      <c r="AI2409" s="1"/>
      <c r="AJ2409" s="217"/>
      <c r="AK2409" s="217"/>
      <c r="AL2409" s="217"/>
      <c r="AM2409" s="217"/>
      <c r="AO2409" s="217"/>
    </row>
    <row r="2410" spans="20:41" x14ac:dyDescent="0.25">
      <c r="T2410" s="200">
        <v>2400</v>
      </c>
      <c r="U2410" s="197">
        <f>IFERROR(INDEX(Sales!$B$6:$F$5005,$T2410,MATCH(U$10,Sales!$B$5:$F$5,0)),"")</f>
        <v>0</v>
      </c>
      <c r="V2410" s="196">
        <f>IFERROR(INDEX(Sales!$B$6:$F$5005,$T2410,MATCH(V$10,Sales!$B$5:$F$5,0)),"")</f>
        <v>0</v>
      </c>
      <c r="W2410" s="196">
        <f>IFERROR(INDEX(Sales!$B$6:$F$5005,$T2410,MATCH(W$10,Sales!$B$5:$F$5,0)),"")</f>
        <v>0</v>
      </c>
      <c r="X2410" s="196">
        <f>IFERROR(INDEX(Sales!$B$6:$F$5005,$T2410,MATCH(X$10,Sales!$B$5:$F$5,0)),"")</f>
        <v>0</v>
      </c>
      <c r="Y2410" s="220">
        <f>IFERROR(INDEX(Sales!$B$6:$F$5005,$T2410,MATCH(Y$10,Sales!$B$5:$F$5,0)),"")</f>
        <v>0</v>
      </c>
      <c r="Z2410" s="201"/>
      <c r="AA2410" s="201"/>
      <c r="AB2410" s="201" t="str">
        <f t="shared" si="228"/>
        <v>No</v>
      </c>
      <c r="AC2410" s="201" t="str">
        <f t="shared" si="229"/>
        <v/>
      </c>
      <c r="AD2410" s="201" t="str">
        <f t="shared" si="227"/>
        <v/>
      </c>
      <c r="AE2410" s="202" t="str">
        <f t="shared" si="230"/>
        <v/>
      </c>
      <c r="AF2410" s="202" t="str">
        <f t="shared" si="231"/>
        <v/>
      </c>
      <c r="AG2410" s="202" t="str">
        <f t="shared" si="232"/>
        <v/>
      </c>
      <c r="AH2410" s="202"/>
      <c r="AI2410" s="1"/>
      <c r="AJ2410" s="217"/>
      <c r="AK2410" s="217"/>
      <c r="AL2410" s="217"/>
      <c r="AM2410" s="217"/>
      <c r="AO2410" s="217"/>
    </row>
    <row r="2411" spans="20:41" x14ac:dyDescent="0.25">
      <c r="T2411" s="200">
        <v>2401</v>
      </c>
      <c r="U2411" s="197">
        <f>IFERROR(INDEX(Sales!$B$6:$F$5005,$T2411,MATCH(U$10,Sales!$B$5:$F$5,0)),"")</f>
        <v>0</v>
      </c>
      <c r="V2411" s="196">
        <f>IFERROR(INDEX(Sales!$B$6:$F$5005,$T2411,MATCH(V$10,Sales!$B$5:$F$5,0)),"")</f>
        <v>0</v>
      </c>
      <c r="W2411" s="196">
        <f>IFERROR(INDEX(Sales!$B$6:$F$5005,$T2411,MATCH(W$10,Sales!$B$5:$F$5,0)),"")</f>
        <v>0</v>
      </c>
      <c r="X2411" s="196">
        <f>IFERROR(INDEX(Sales!$B$6:$F$5005,$T2411,MATCH(X$10,Sales!$B$5:$F$5,0)),"")</f>
        <v>0</v>
      </c>
      <c r="Y2411" s="220">
        <f>IFERROR(INDEX(Sales!$B$6:$F$5005,$T2411,MATCH(Y$10,Sales!$B$5:$F$5,0)),"")</f>
        <v>0</v>
      </c>
      <c r="Z2411" s="201"/>
      <c r="AA2411" s="201"/>
      <c r="AB2411" s="201" t="str">
        <f t="shared" si="228"/>
        <v>No</v>
      </c>
      <c r="AC2411" s="201" t="str">
        <f t="shared" si="229"/>
        <v/>
      </c>
      <c r="AD2411" s="201" t="str">
        <f t="shared" si="227"/>
        <v/>
      </c>
      <c r="AE2411" s="202" t="str">
        <f t="shared" si="230"/>
        <v/>
      </c>
      <c r="AF2411" s="202" t="str">
        <f t="shared" si="231"/>
        <v/>
      </c>
      <c r="AG2411" s="202" t="str">
        <f t="shared" si="232"/>
        <v/>
      </c>
      <c r="AH2411" s="202"/>
      <c r="AI2411" s="1"/>
      <c r="AJ2411" s="217"/>
      <c r="AK2411" s="217"/>
      <c r="AL2411" s="217"/>
      <c r="AM2411" s="217"/>
      <c r="AO2411" s="217"/>
    </row>
    <row r="2412" spans="20:41" x14ac:dyDescent="0.25">
      <c r="T2412" s="200">
        <v>2402</v>
      </c>
      <c r="U2412" s="197">
        <f>IFERROR(INDEX(Sales!$B$6:$F$5005,$T2412,MATCH(U$10,Sales!$B$5:$F$5,0)),"")</f>
        <v>0</v>
      </c>
      <c r="V2412" s="196">
        <f>IFERROR(INDEX(Sales!$B$6:$F$5005,$T2412,MATCH(V$10,Sales!$B$5:$F$5,0)),"")</f>
        <v>0</v>
      </c>
      <c r="W2412" s="196">
        <f>IFERROR(INDEX(Sales!$B$6:$F$5005,$T2412,MATCH(W$10,Sales!$B$5:$F$5,0)),"")</f>
        <v>0</v>
      </c>
      <c r="X2412" s="196">
        <f>IFERROR(INDEX(Sales!$B$6:$F$5005,$T2412,MATCH(X$10,Sales!$B$5:$F$5,0)),"")</f>
        <v>0</v>
      </c>
      <c r="Y2412" s="220">
        <f>IFERROR(INDEX(Sales!$B$6:$F$5005,$T2412,MATCH(Y$10,Sales!$B$5:$F$5,0)),"")</f>
        <v>0</v>
      </c>
      <c r="Z2412" s="201"/>
      <c r="AA2412" s="201"/>
      <c r="AB2412" s="201" t="str">
        <f t="shared" si="228"/>
        <v>No</v>
      </c>
      <c r="AC2412" s="201" t="str">
        <f t="shared" si="229"/>
        <v/>
      </c>
      <c r="AD2412" s="201" t="str">
        <f t="shared" si="227"/>
        <v/>
      </c>
      <c r="AE2412" s="202" t="str">
        <f t="shared" si="230"/>
        <v/>
      </c>
      <c r="AF2412" s="202" t="str">
        <f t="shared" si="231"/>
        <v/>
      </c>
      <c r="AG2412" s="202" t="str">
        <f t="shared" si="232"/>
        <v/>
      </c>
      <c r="AH2412" s="202"/>
      <c r="AI2412" s="1"/>
      <c r="AJ2412" s="217"/>
      <c r="AK2412" s="217"/>
      <c r="AL2412" s="217"/>
      <c r="AM2412" s="217"/>
      <c r="AO2412" s="217"/>
    </row>
    <row r="2413" spans="20:41" x14ac:dyDescent="0.25">
      <c r="T2413" s="200">
        <v>2403</v>
      </c>
      <c r="U2413" s="197">
        <f>IFERROR(INDEX(Sales!$B$6:$F$5005,$T2413,MATCH(U$10,Sales!$B$5:$F$5,0)),"")</f>
        <v>0</v>
      </c>
      <c r="V2413" s="196">
        <f>IFERROR(INDEX(Sales!$B$6:$F$5005,$T2413,MATCH(V$10,Sales!$B$5:$F$5,0)),"")</f>
        <v>0</v>
      </c>
      <c r="W2413" s="196">
        <f>IFERROR(INDEX(Sales!$B$6:$F$5005,$T2413,MATCH(W$10,Sales!$B$5:$F$5,0)),"")</f>
        <v>0</v>
      </c>
      <c r="X2413" s="196">
        <f>IFERROR(INDEX(Sales!$B$6:$F$5005,$T2413,MATCH(X$10,Sales!$B$5:$F$5,0)),"")</f>
        <v>0</v>
      </c>
      <c r="Y2413" s="220">
        <f>IFERROR(INDEX(Sales!$B$6:$F$5005,$T2413,MATCH(Y$10,Sales!$B$5:$F$5,0)),"")</f>
        <v>0</v>
      </c>
      <c r="Z2413" s="201"/>
      <c r="AA2413" s="201"/>
      <c r="AB2413" s="201" t="str">
        <f t="shared" si="228"/>
        <v>No</v>
      </c>
      <c r="AC2413" s="201" t="str">
        <f t="shared" si="229"/>
        <v/>
      </c>
      <c r="AD2413" s="201" t="str">
        <f t="shared" si="227"/>
        <v/>
      </c>
      <c r="AE2413" s="202" t="str">
        <f t="shared" si="230"/>
        <v/>
      </c>
      <c r="AF2413" s="202" t="str">
        <f t="shared" si="231"/>
        <v/>
      </c>
      <c r="AG2413" s="202" t="str">
        <f t="shared" si="232"/>
        <v/>
      </c>
      <c r="AH2413" s="202"/>
      <c r="AI2413" s="1"/>
      <c r="AJ2413" s="217"/>
      <c r="AK2413" s="217"/>
      <c r="AL2413" s="217"/>
      <c r="AM2413" s="217"/>
      <c r="AO2413" s="217"/>
    </row>
    <row r="2414" spans="20:41" x14ac:dyDescent="0.25">
      <c r="T2414" s="200">
        <v>2404</v>
      </c>
      <c r="U2414" s="197">
        <f>IFERROR(INDEX(Sales!$B$6:$F$5005,$T2414,MATCH(U$10,Sales!$B$5:$F$5,0)),"")</f>
        <v>0</v>
      </c>
      <c r="V2414" s="196">
        <f>IFERROR(INDEX(Sales!$B$6:$F$5005,$T2414,MATCH(V$10,Sales!$B$5:$F$5,0)),"")</f>
        <v>0</v>
      </c>
      <c r="W2414" s="196">
        <f>IFERROR(INDEX(Sales!$B$6:$F$5005,$T2414,MATCH(W$10,Sales!$B$5:$F$5,0)),"")</f>
        <v>0</v>
      </c>
      <c r="X2414" s="196">
        <f>IFERROR(INDEX(Sales!$B$6:$F$5005,$T2414,MATCH(X$10,Sales!$B$5:$F$5,0)),"")</f>
        <v>0</v>
      </c>
      <c r="Y2414" s="220">
        <f>IFERROR(INDEX(Sales!$B$6:$F$5005,$T2414,MATCH(Y$10,Sales!$B$5:$F$5,0)),"")</f>
        <v>0</v>
      </c>
      <c r="Z2414" s="201"/>
      <c r="AA2414" s="201"/>
      <c r="AB2414" s="201" t="str">
        <f t="shared" si="228"/>
        <v>No</v>
      </c>
      <c r="AC2414" s="201" t="str">
        <f t="shared" si="229"/>
        <v/>
      </c>
      <c r="AD2414" s="201" t="str">
        <f t="shared" si="227"/>
        <v/>
      </c>
      <c r="AE2414" s="202" t="str">
        <f t="shared" si="230"/>
        <v/>
      </c>
      <c r="AF2414" s="202" t="str">
        <f t="shared" si="231"/>
        <v/>
      </c>
      <c r="AG2414" s="202" t="str">
        <f t="shared" si="232"/>
        <v/>
      </c>
      <c r="AH2414" s="202"/>
      <c r="AI2414" s="1"/>
      <c r="AJ2414" s="217"/>
      <c r="AK2414" s="217"/>
      <c r="AL2414" s="217"/>
      <c r="AM2414" s="217"/>
      <c r="AO2414" s="217"/>
    </row>
    <row r="2415" spans="20:41" x14ac:dyDescent="0.25">
      <c r="T2415" s="200">
        <v>2405</v>
      </c>
      <c r="U2415" s="197">
        <f>IFERROR(INDEX(Sales!$B$6:$F$5005,$T2415,MATCH(U$10,Sales!$B$5:$F$5,0)),"")</f>
        <v>0</v>
      </c>
      <c r="V2415" s="196">
        <f>IFERROR(INDEX(Sales!$B$6:$F$5005,$T2415,MATCH(V$10,Sales!$B$5:$F$5,0)),"")</f>
        <v>0</v>
      </c>
      <c r="W2415" s="196">
        <f>IFERROR(INDEX(Sales!$B$6:$F$5005,$T2415,MATCH(W$10,Sales!$B$5:$F$5,0)),"")</f>
        <v>0</v>
      </c>
      <c r="X2415" s="196">
        <f>IFERROR(INDEX(Sales!$B$6:$F$5005,$T2415,MATCH(X$10,Sales!$B$5:$F$5,0)),"")</f>
        <v>0</v>
      </c>
      <c r="Y2415" s="220">
        <f>IFERROR(INDEX(Sales!$B$6:$F$5005,$T2415,MATCH(Y$10,Sales!$B$5:$F$5,0)),"")</f>
        <v>0</v>
      </c>
      <c r="Z2415" s="201"/>
      <c r="AA2415" s="201"/>
      <c r="AB2415" s="201" t="str">
        <f t="shared" si="228"/>
        <v>No</v>
      </c>
      <c r="AC2415" s="201" t="str">
        <f t="shared" si="229"/>
        <v/>
      </c>
      <c r="AD2415" s="201" t="str">
        <f t="shared" si="227"/>
        <v/>
      </c>
      <c r="AE2415" s="202" t="str">
        <f t="shared" si="230"/>
        <v/>
      </c>
      <c r="AF2415" s="202" t="str">
        <f t="shared" si="231"/>
        <v/>
      </c>
      <c r="AG2415" s="202" t="str">
        <f t="shared" si="232"/>
        <v/>
      </c>
      <c r="AH2415" s="202"/>
      <c r="AI2415" s="1"/>
      <c r="AJ2415" s="217"/>
      <c r="AK2415" s="217"/>
      <c r="AL2415" s="217"/>
      <c r="AM2415" s="217"/>
      <c r="AO2415" s="217"/>
    </row>
    <row r="2416" spans="20:41" x14ac:dyDescent="0.25">
      <c r="T2416" s="200">
        <v>2406</v>
      </c>
      <c r="U2416" s="197">
        <f>IFERROR(INDEX(Sales!$B$6:$F$5005,$T2416,MATCH(U$10,Sales!$B$5:$F$5,0)),"")</f>
        <v>0</v>
      </c>
      <c r="V2416" s="196">
        <f>IFERROR(INDEX(Sales!$B$6:$F$5005,$T2416,MATCH(V$10,Sales!$B$5:$F$5,0)),"")</f>
        <v>0</v>
      </c>
      <c r="W2416" s="196">
        <f>IFERROR(INDEX(Sales!$B$6:$F$5005,$T2416,MATCH(W$10,Sales!$B$5:$F$5,0)),"")</f>
        <v>0</v>
      </c>
      <c r="X2416" s="196">
        <f>IFERROR(INDEX(Sales!$B$6:$F$5005,$T2416,MATCH(X$10,Sales!$B$5:$F$5,0)),"")</f>
        <v>0</v>
      </c>
      <c r="Y2416" s="220">
        <f>IFERROR(INDEX(Sales!$B$6:$F$5005,$T2416,MATCH(Y$10,Sales!$B$5:$F$5,0)),"")</f>
        <v>0</v>
      </c>
      <c r="Z2416" s="201"/>
      <c r="AA2416" s="201"/>
      <c r="AB2416" s="201" t="str">
        <f t="shared" si="228"/>
        <v>No</v>
      </c>
      <c r="AC2416" s="201" t="str">
        <f t="shared" si="229"/>
        <v/>
      </c>
      <c r="AD2416" s="201" t="str">
        <f t="shared" si="227"/>
        <v/>
      </c>
      <c r="AE2416" s="202" t="str">
        <f t="shared" si="230"/>
        <v/>
      </c>
      <c r="AF2416" s="202" t="str">
        <f t="shared" si="231"/>
        <v/>
      </c>
      <c r="AG2416" s="202" t="str">
        <f t="shared" si="232"/>
        <v/>
      </c>
      <c r="AH2416" s="202"/>
      <c r="AI2416" s="1"/>
      <c r="AJ2416" s="217"/>
      <c r="AK2416" s="217"/>
      <c r="AL2416" s="217"/>
      <c r="AM2416" s="217"/>
      <c r="AO2416" s="217"/>
    </row>
    <row r="2417" spans="20:41" x14ac:dyDescent="0.25">
      <c r="T2417" s="200">
        <v>2407</v>
      </c>
      <c r="U2417" s="197">
        <f>IFERROR(INDEX(Sales!$B$6:$F$5005,$T2417,MATCH(U$10,Sales!$B$5:$F$5,0)),"")</f>
        <v>0</v>
      </c>
      <c r="V2417" s="196">
        <f>IFERROR(INDEX(Sales!$B$6:$F$5005,$T2417,MATCH(V$10,Sales!$B$5:$F$5,0)),"")</f>
        <v>0</v>
      </c>
      <c r="W2417" s="196">
        <f>IFERROR(INDEX(Sales!$B$6:$F$5005,$T2417,MATCH(W$10,Sales!$B$5:$F$5,0)),"")</f>
        <v>0</v>
      </c>
      <c r="X2417" s="196">
        <f>IFERROR(INDEX(Sales!$B$6:$F$5005,$T2417,MATCH(X$10,Sales!$B$5:$F$5,0)),"")</f>
        <v>0</v>
      </c>
      <c r="Y2417" s="220">
        <f>IFERROR(INDEX(Sales!$B$6:$F$5005,$T2417,MATCH(Y$10,Sales!$B$5:$F$5,0)),"")</f>
        <v>0</v>
      </c>
      <c r="Z2417" s="201"/>
      <c r="AA2417" s="201"/>
      <c r="AB2417" s="201" t="str">
        <f t="shared" si="228"/>
        <v>No</v>
      </c>
      <c r="AC2417" s="201" t="str">
        <f t="shared" si="229"/>
        <v/>
      </c>
      <c r="AD2417" s="201" t="str">
        <f t="shared" si="227"/>
        <v/>
      </c>
      <c r="AE2417" s="202" t="str">
        <f t="shared" si="230"/>
        <v/>
      </c>
      <c r="AF2417" s="202" t="str">
        <f t="shared" si="231"/>
        <v/>
      </c>
      <c r="AG2417" s="202" t="str">
        <f t="shared" si="232"/>
        <v/>
      </c>
      <c r="AH2417" s="202"/>
      <c r="AI2417" s="1"/>
      <c r="AJ2417" s="217"/>
      <c r="AK2417" s="217"/>
      <c r="AL2417" s="217"/>
      <c r="AM2417" s="217"/>
      <c r="AO2417" s="217"/>
    </row>
    <row r="2418" spans="20:41" x14ac:dyDescent="0.25">
      <c r="T2418" s="200">
        <v>2408</v>
      </c>
      <c r="U2418" s="197">
        <f>IFERROR(INDEX(Sales!$B$6:$F$5005,$T2418,MATCH(U$10,Sales!$B$5:$F$5,0)),"")</f>
        <v>0</v>
      </c>
      <c r="V2418" s="196">
        <f>IFERROR(INDEX(Sales!$B$6:$F$5005,$T2418,MATCH(V$10,Sales!$B$5:$F$5,0)),"")</f>
        <v>0</v>
      </c>
      <c r="W2418" s="196">
        <f>IFERROR(INDEX(Sales!$B$6:$F$5005,$T2418,MATCH(W$10,Sales!$B$5:$F$5,0)),"")</f>
        <v>0</v>
      </c>
      <c r="X2418" s="196">
        <f>IFERROR(INDEX(Sales!$B$6:$F$5005,$T2418,MATCH(X$10,Sales!$B$5:$F$5,0)),"")</f>
        <v>0</v>
      </c>
      <c r="Y2418" s="220">
        <f>IFERROR(INDEX(Sales!$B$6:$F$5005,$T2418,MATCH(Y$10,Sales!$B$5:$F$5,0)),"")</f>
        <v>0</v>
      </c>
      <c r="Z2418" s="201"/>
      <c r="AA2418" s="201"/>
      <c r="AB2418" s="201" t="str">
        <f t="shared" si="228"/>
        <v>No</v>
      </c>
      <c r="AC2418" s="201" t="str">
        <f t="shared" si="229"/>
        <v/>
      </c>
      <c r="AD2418" s="201" t="str">
        <f t="shared" si="227"/>
        <v/>
      </c>
      <c r="AE2418" s="202" t="str">
        <f t="shared" si="230"/>
        <v/>
      </c>
      <c r="AF2418" s="202" t="str">
        <f t="shared" si="231"/>
        <v/>
      </c>
      <c r="AG2418" s="202" t="str">
        <f t="shared" si="232"/>
        <v/>
      </c>
      <c r="AH2418" s="202"/>
      <c r="AI2418" s="1"/>
      <c r="AJ2418" s="217"/>
      <c r="AK2418" s="217"/>
      <c r="AL2418" s="217"/>
      <c r="AM2418" s="217"/>
      <c r="AO2418" s="217"/>
    </row>
    <row r="2419" spans="20:41" x14ac:dyDescent="0.25">
      <c r="T2419" s="200">
        <v>2409</v>
      </c>
      <c r="U2419" s="197">
        <f>IFERROR(INDEX(Sales!$B$6:$F$5005,$T2419,MATCH(U$10,Sales!$B$5:$F$5,0)),"")</f>
        <v>0</v>
      </c>
      <c r="V2419" s="196">
        <f>IFERROR(INDEX(Sales!$B$6:$F$5005,$T2419,MATCH(V$10,Sales!$B$5:$F$5,0)),"")</f>
        <v>0</v>
      </c>
      <c r="W2419" s="196">
        <f>IFERROR(INDEX(Sales!$B$6:$F$5005,$T2419,MATCH(W$10,Sales!$B$5:$F$5,0)),"")</f>
        <v>0</v>
      </c>
      <c r="X2419" s="196">
        <f>IFERROR(INDEX(Sales!$B$6:$F$5005,$T2419,MATCH(X$10,Sales!$B$5:$F$5,0)),"")</f>
        <v>0</v>
      </c>
      <c r="Y2419" s="220">
        <f>IFERROR(INDEX(Sales!$B$6:$F$5005,$T2419,MATCH(Y$10,Sales!$B$5:$F$5,0)),"")</f>
        <v>0</v>
      </c>
      <c r="Z2419" s="201"/>
      <c r="AA2419" s="201"/>
      <c r="AB2419" s="201" t="str">
        <f t="shared" si="228"/>
        <v>No</v>
      </c>
      <c r="AC2419" s="201" t="str">
        <f t="shared" si="229"/>
        <v/>
      </c>
      <c r="AD2419" s="201" t="str">
        <f t="shared" si="227"/>
        <v/>
      </c>
      <c r="AE2419" s="202" t="str">
        <f t="shared" si="230"/>
        <v/>
      </c>
      <c r="AF2419" s="202" t="str">
        <f t="shared" si="231"/>
        <v/>
      </c>
      <c r="AG2419" s="202" t="str">
        <f t="shared" si="232"/>
        <v/>
      </c>
      <c r="AH2419" s="202"/>
      <c r="AI2419" s="1"/>
      <c r="AJ2419" s="217"/>
      <c r="AK2419" s="217"/>
      <c r="AL2419" s="217"/>
      <c r="AM2419" s="217"/>
      <c r="AO2419" s="217"/>
    </row>
    <row r="2420" spans="20:41" x14ac:dyDescent="0.25">
      <c r="T2420" s="200">
        <v>2410</v>
      </c>
      <c r="U2420" s="197">
        <f>IFERROR(INDEX(Sales!$B$6:$F$5005,$T2420,MATCH(U$10,Sales!$B$5:$F$5,0)),"")</f>
        <v>0</v>
      </c>
      <c r="V2420" s="196">
        <f>IFERROR(INDEX(Sales!$B$6:$F$5005,$T2420,MATCH(V$10,Sales!$B$5:$F$5,0)),"")</f>
        <v>0</v>
      </c>
      <c r="W2420" s="196">
        <f>IFERROR(INDEX(Sales!$B$6:$F$5005,$T2420,MATCH(W$10,Sales!$B$5:$F$5,0)),"")</f>
        <v>0</v>
      </c>
      <c r="X2420" s="196">
        <f>IFERROR(INDEX(Sales!$B$6:$F$5005,$T2420,MATCH(X$10,Sales!$B$5:$F$5,0)),"")</f>
        <v>0</v>
      </c>
      <c r="Y2420" s="220">
        <f>IFERROR(INDEX(Sales!$B$6:$F$5005,$T2420,MATCH(Y$10,Sales!$B$5:$F$5,0)),"")</f>
        <v>0</v>
      </c>
      <c r="Z2420" s="201"/>
      <c r="AA2420" s="201"/>
      <c r="AB2420" s="201" t="str">
        <f t="shared" si="228"/>
        <v>No</v>
      </c>
      <c r="AC2420" s="201" t="str">
        <f t="shared" si="229"/>
        <v/>
      </c>
      <c r="AD2420" s="201" t="str">
        <f t="shared" si="227"/>
        <v/>
      </c>
      <c r="AE2420" s="202" t="str">
        <f t="shared" si="230"/>
        <v/>
      </c>
      <c r="AF2420" s="202" t="str">
        <f t="shared" si="231"/>
        <v/>
      </c>
      <c r="AG2420" s="202" t="str">
        <f t="shared" si="232"/>
        <v/>
      </c>
      <c r="AH2420" s="202"/>
      <c r="AI2420" s="1"/>
      <c r="AJ2420" s="217"/>
      <c r="AK2420" s="217"/>
      <c r="AL2420" s="217"/>
      <c r="AM2420" s="217"/>
      <c r="AO2420" s="217"/>
    </row>
    <row r="2421" spans="20:41" x14ac:dyDescent="0.25">
      <c r="T2421" s="200">
        <v>2411</v>
      </c>
      <c r="U2421" s="197">
        <f>IFERROR(INDEX(Sales!$B$6:$F$5005,$T2421,MATCH(U$10,Sales!$B$5:$F$5,0)),"")</f>
        <v>0</v>
      </c>
      <c r="V2421" s="196">
        <f>IFERROR(INDEX(Sales!$B$6:$F$5005,$T2421,MATCH(V$10,Sales!$B$5:$F$5,0)),"")</f>
        <v>0</v>
      </c>
      <c r="W2421" s="196">
        <f>IFERROR(INDEX(Sales!$B$6:$F$5005,$T2421,MATCH(W$10,Sales!$B$5:$F$5,0)),"")</f>
        <v>0</v>
      </c>
      <c r="X2421" s="196">
        <f>IFERROR(INDEX(Sales!$B$6:$F$5005,$T2421,MATCH(X$10,Sales!$B$5:$F$5,0)),"")</f>
        <v>0</v>
      </c>
      <c r="Y2421" s="220">
        <f>IFERROR(INDEX(Sales!$B$6:$F$5005,$T2421,MATCH(Y$10,Sales!$B$5:$F$5,0)),"")</f>
        <v>0</v>
      </c>
      <c r="Z2421" s="201"/>
      <c r="AA2421" s="201"/>
      <c r="AB2421" s="201" t="str">
        <f t="shared" si="228"/>
        <v>No</v>
      </c>
      <c r="AC2421" s="201" t="str">
        <f t="shared" si="229"/>
        <v/>
      </c>
      <c r="AD2421" s="201" t="str">
        <f t="shared" si="227"/>
        <v/>
      </c>
      <c r="AE2421" s="202" t="str">
        <f t="shared" si="230"/>
        <v/>
      </c>
      <c r="AF2421" s="202" t="str">
        <f t="shared" si="231"/>
        <v/>
      </c>
      <c r="AG2421" s="202" t="str">
        <f t="shared" si="232"/>
        <v/>
      </c>
      <c r="AH2421" s="202"/>
      <c r="AI2421" s="1"/>
      <c r="AJ2421" s="217"/>
      <c r="AK2421" s="217"/>
      <c r="AL2421" s="217"/>
      <c r="AM2421" s="217"/>
      <c r="AO2421" s="217"/>
    </row>
    <row r="2422" spans="20:41" x14ac:dyDescent="0.25">
      <c r="T2422" s="200">
        <v>2412</v>
      </c>
      <c r="U2422" s="197">
        <f>IFERROR(INDEX(Sales!$B$6:$F$5005,$T2422,MATCH(U$10,Sales!$B$5:$F$5,0)),"")</f>
        <v>0</v>
      </c>
      <c r="V2422" s="196">
        <f>IFERROR(INDEX(Sales!$B$6:$F$5005,$T2422,MATCH(V$10,Sales!$B$5:$F$5,0)),"")</f>
        <v>0</v>
      </c>
      <c r="W2422" s="196">
        <f>IFERROR(INDEX(Sales!$B$6:$F$5005,$T2422,MATCH(W$10,Sales!$B$5:$F$5,0)),"")</f>
        <v>0</v>
      </c>
      <c r="X2422" s="196">
        <f>IFERROR(INDEX(Sales!$B$6:$F$5005,$T2422,MATCH(X$10,Sales!$B$5:$F$5,0)),"")</f>
        <v>0</v>
      </c>
      <c r="Y2422" s="220">
        <f>IFERROR(INDEX(Sales!$B$6:$F$5005,$T2422,MATCH(Y$10,Sales!$B$5:$F$5,0)),"")</f>
        <v>0</v>
      </c>
      <c r="Z2422" s="201"/>
      <c r="AA2422" s="201"/>
      <c r="AB2422" s="201" t="str">
        <f t="shared" si="228"/>
        <v>No</v>
      </c>
      <c r="AC2422" s="201" t="str">
        <f t="shared" si="229"/>
        <v/>
      </c>
      <c r="AD2422" s="201" t="str">
        <f t="shared" si="227"/>
        <v/>
      </c>
      <c r="AE2422" s="202" t="str">
        <f t="shared" si="230"/>
        <v/>
      </c>
      <c r="AF2422" s="202" t="str">
        <f t="shared" si="231"/>
        <v/>
      </c>
      <c r="AG2422" s="202" t="str">
        <f t="shared" si="232"/>
        <v/>
      </c>
      <c r="AH2422" s="202"/>
      <c r="AI2422" s="1"/>
      <c r="AJ2422" s="217"/>
      <c r="AK2422" s="217"/>
      <c r="AL2422" s="217"/>
      <c r="AM2422" s="217"/>
      <c r="AO2422" s="217"/>
    </row>
    <row r="2423" spans="20:41" x14ac:dyDescent="0.25">
      <c r="T2423" s="200">
        <v>2413</v>
      </c>
      <c r="U2423" s="197">
        <f>IFERROR(INDEX(Sales!$B$6:$F$5005,$T2423,MATCH(U$10,Sales!$B$5:$F$5,0)),"")</f>
        <v>0</v>
      </c>
      <c r="V2423" s="196">
        <f>IFERROR(INDEX(Sales!$B$6:$F$5005,$T2423,MATCH(V$10,Sales!$B$5:$F$5,0)),"")</f>
        <v>0</v>
      </c>
      <c r="W2423" s="196">
        <f>IFERROR(INDEX(Sales!$B$6:$F$5005,$T2423,MATCH(W$10,Sales!$B$5:$F$5,0)),"")</f>
        <v>0</v>
      </c>
      <c r="X2423" s="196">
        <f>IFERROR(INDEX(Sales!$B$6:$F$5005,$T2423,MATCH(X$10,Sales!$B$5:$F$5,0)),"")</f>
        <v>0</v>
      </c>
      <c r="Y2423" s="220">
        <f>IFERROR(INDEX(Sales!$B$6:$F$5005,$T2423,MATCH(Y$10,Sales!$B$5:$F$5,0)),"")</f>
        <v>0</v>
      </c>
      <c r="Z2423" s="201"/>
      <c r="AA2423" s="201"/>
      <c r="AB2423" s="201" t="str">
        <f t="shared" si="228"/>
        <v>No</v>
      </c>
      <c r="AC2423" s="201" t="str">
        <f t="shared" si="229"/>
        <v/>
      </c>
      <c r="AD2423" s="201" t="str">
        <f t="shared" si="227"/>
        <v/>
      </c>
      <c r="AE2423" s="202" t="str">
        <f t="shared" si="230"/>
        <v/>
      </c>
      <c r="AF2423" s="202" t="str">
        <f t="shared" si="231"/>
        <v/>
      </c>
      <c r="AG2423" s="202" t="str">
        <f t="shared" si="232"/>
        <v/>
      </c>
      <c r="AH2423" s="202"/>
      <c r="AI2423" s="1"/>
      <c r="AJ2423" s="217"/>
      <c r="AK2423" s="217"/>
      <c r="AL2423" s="217"/>
      <c r="AM2423" s="217"/>
      <c r="AO2423" s="217"/>
    </row>
    <row r="2424" spans="20:41" x14ac:dyDescent="0.25">
      <c r="T2424" s="200">
        <v>2414</v>
      </c>
      <c r="U2424" s="197">
        <f>IFERROR(INDEX(Sales!$B$6:$F$5005,$T2424,MATCH(U$10,Sales!$B$5:$F$5,0)),"")</f>
        <v>0</v>
      </c>
      <c r="V2424" s="196">
        <f>IFERROR(INDEX(Sales!$B$6:$F$5005,$T2424,MATCH(V$10,Sales!$B$5:$F$5,0)),"")</f>
        <v>0</v>
      </c>
      <c r="W2424" s="196">
        <f>IFERROR(INDEX(Sales!$B$6:$F$5005,$T2424,MATCH(W$10,Sales!$B$5:$F$5,0)),"")</f>
        <v>0</v>
      </c>
      <c r="X2424" s="196">
        <f>IFERROR(INDEX(Sales!$B$6:$F$5005,$T2424,MATCH(X$10,Sales!$B$5:$F$5,0)),"")</f>
        <v>0</v>
      </c>
      <c r="Y2424" s="220">
        <f>IFERROR(INDEX(Sales!$B$6:$F$5005,$T2424,MATCH(Y$10,Sales!$B$5:$F$5,0)),"")</f>
        <v>0</v>
      </c>
      <c r="Z2424" s="201"/>
      <c r="AA2424" s="201"/>
      <c r="AB2424" s="201" t="str">
        <f t="shared" si="228"/>
        <v>No</v>
      </c>
      <c r="AC2424" s="201" t="str">
        <f t="shared" si="229"/>
        <v/>
      </c>
      <c r="AD2424" s="201" t="str">
        <f t="shared" si="227"/>
        <v/>
      </c>
      <c r="AE2424" s="202" t="str">
        <f t="shared" si="230"/>
        <v/>
      </c>
      <c r="AF2424" s="202" t="str">
        <f t="shared" si="231"/>
        <v/>
      </c>
      <c r="AG2424" s="202" t="str">
        <f t="shared" si="232"/>
        <v/>
      </c>
      <c r="AH2424" s="202"/>
      <c r="AI2424" s="1"/>
      <c r="AJ2424" s="217"/>
      <c r="AK2424" s="217"/>
      <c r="AL2424" s="217"/>
      <c r="AM2424" s="217"/>
      <c r="AO2424" s="217"/>
    </row>
    <row r="2425" spans="20:41" x14ac:dyDescent="0.25">
      <c r="T2425" s="200">
        <v>2415</v>
      </c>
      <c r="U2425" s="197">
        <f>IFERROR(INDEX(Sales!$B$6:$F$5005,$T2425,MATCH(U$10,Sales!$B$5:$F$5,0)),"")</f>
        <v>0</v>
      </c>
      <c r="V2425" s="196">
        <f>IFERROR(INDEX(Sales!$B$6:$F$5005,$T2425,MATCH(V$10,Sales!$B$5:$F$5,0)),"")</f>
        <v>0</v>
      </c>
      <c r="W2425" s="196">
        <f>IFERROR(INDEX(Sales!$B$6:$F$5005,$T2425,MATCH(W$10,Sales!$B$5:$F$5,0)),"")</f>
        <v>0</v>
      </c>
      <c r="X2425" s="196">
        <f>IFERROR(INDEX(Sales!$B$6:$F$5005,$T2425,MATCH(X$10,Sales!$B$5:$F$5,0)),"")</f>
        <v>0</v>
      </c>
      <c r="Y2425" s="220">
        <f>IFERROR(INDEX(Sales!$B$6:$F$5005,$T2425,MATCH(Y$10,Sales!$B$5:$F$5,0)),"")</f>
        <v>0</v>
      </c>
      <c r="Z2425" s="201"/>
      <c r="AA2425" s="201"/>
      <c r="AB2425" s="201" t="str">
        <f t="shared" si="228"/>
        <v>No</v>
      </c>
      <c r="AC2425" s="201" t="str">
        <f t="shared" si="229"/>
        <v/>
      </c>
      <c r="AD2425" s="201" t="str">
        <f t="shared" si="227"/>
        <v/>
      </c>
      <c r="AE2425" s="202" t="str">
        <f t="shared" si="230"/>
        <v/>
      </c>
      <c r="AF2425" s="202" t="str">
        <f t="shared" si="231"/>
        <v/>
      </c>
      <c r="AG2425" s="202" t="str">
        <f t="shared" si="232"/>
        <v/>
      </c>
      <c r="AH2425" s="202"/>
      <c r="AI2425" s="1"/>
      <c r="AJ2425" s="217"/>
      <c r="AK2425" s="217"/>
      <c r="AL2425" s="217"/>
      <c r="AM2425" s="217"/>
      <c r="AO2425" s="217"/>
    </row>
    <row r="2426" spans="20:41" x14ac:dyDescent="0.25">
      <c r="T2426" s="200">
        <v>2416</v>
      </c>
      <c r="U2426" s="197">
        <f>IFERROR(INDEX(Sales!$B$6:$F$5005,$T2426,MATCH(U$10,Sales!$B$5:$F$5,0)),"")</f>
        <v>0</v>
      </c>
      <c r="V2426" s="196">
        <f>IFERROR(INDEX(Sales!$B$6:$F$5005,$T2426,MATCH(V$10,Sales!$B$5:$F$5,0)),"")</f>
        <v>0</v>
      </c>
      <c r="W2426" s="196">
        <f>IFERROR(INDEX(Sales!$B$6:$F$5005,$T2426,MATCH(W$10,Sales!$B$5:$F$5,0)),"")</f>
        <v>0</v>
      </c>
      <c r="X2426" s="196">
        <f>IFERROR(INDEX(Sales!$B$6:$F$5005,$T2426,MATCH(X$10,Sales!$B$5:$F$5,0)),"")</f>
        <v>0</v>
      </c>
      <c r="Y2426" s="220">
        <f>IFERROR(INDEX(Sales!$B$6:$F$5005,$T2426,MATCH(Y$10,Sales!$B$5:$F$5,0)),"")</f>
        <v>0</v>
      </c>
      <c r="Z2426" s="201"/>
      <c r="AA2426" s="201"/>
      <c r="AB2426" s="201" t="str">
        <f t="shared" si="228"/>
        <v>No</v>
      </c>
      <c r="AC2426" s="201" t="str">
        <f t="shared" si="229"/>
        <v/>
      </c>
      <c r="AD2426" s="201" t="str">
        <f t="shared" si="227"/>
        <v/>
      </c>
      <c r="AE2426" s="202" t="str">
        <f t="shared" si="230"/>
        <v/>
      </c>
      <c r="AF2426" s="202" t="str">
        <f t="shared" si="231"/>
        <v/>
      </c>
      <c r="AG2426" s="202" t="str">
        <f t="shared" si="232"/>
        <v/>
      </c>
      <c r="AH2426" s="202"/>
      <c r="AI2426" s="1"/>
      <c r="AJ2426" s="217"/>
      <c r="AK2426" s="217"/>
      <c r="AL2426" s="217"/>
      <c r="AM2426" s="217"/>
      <c r="AO2426" s="217"/>
    </row>
    <row r="2427" spans="20:41" x14ac:dyDescent="0.25">
      <c r="T2427" s="200">
        <v>2417</v>
      </c>
      <c r="U2427" s="197">
        <f>IFERROR(INDEX(Sales!$B$6:$F$5005,$T2427,MATCH(U$10,Sales!$B$5:$F$5,0)),"")</f>
        <v>0</v>
      </c>
      <c r="V2427" s="196">
        <f>IFERROR(INDEX(Sales!$B$6:$F$5005,$T2427,MATCH(V$10,Sales!$B$5:$F$5,0)),"")</f>
        <v>0</v>
      </c>
      <c r="W2427" s="196">
        <f>IFERROR(INDEX(Sales!$B$6:$F$5005,$T2427,MATCH(W$10,Sales!$B$5:$F$5,0)),"")</f>
        <v>0</v>
      </c>
      <c r="X2427" s="196">
        <f>IFERROR(INDEX(Sales!$B$6:$F$5005,$T2427,MATCH(X$10,Sales!$B$5:$F$5,0)),"")</f>
        <v>0</v>
      </c>
      <c r="Y2427" s="220">
        <f>IFERROR(INDEX(Sales!$B$6:$F$5005,$T2427,MATCH(Y$10,Sales!$B$5:$F$5,0)),"")</f>
        <v>0</v>
      </c>
      <c r="Z2427" s="201"/>
      <c r="AA2427" s="201"/>
      <c r="AB2427" s="201" t="str">
        <f t="shared" si="228"/>
        <v>No</v>
      </c>
      <c r="AC2427" s="201" t="str">
        <f t="shared" si="229"/>
        <v/>
      </c>
      <c r="AD2427" s="201" t="str">
        <f t="shared" si="227"/>
        <v/>
      </c>
      <c r="AE2427" s="202" t="str">
        <f t="shared" si="230"/>
        <v/>
      </c>
      <c r="AF2427" s="202" t="str">
        <f t="shared" si="231"/>
        <v/>
      </c>
      <c r="AG2427" s="202" t="str">
        <f t="shared" si="232"/>
        <v/>
      </c>
      <c r="AH2427" s="202"/>
      <c r="AI2427" s="1"/>
      <c r="AJ2427" s="217"/>
      <c r="AK2427" s="217"/>
      <c r="AL2427" s="217"/>
      <c r="AM2427" s="217"/>
      <c r="AO2427" s="217"/>
    </row>
    <row r="2428" spans="20:41" x14ac:dyDescent="0.25">
      <c r="T2428" s="200">
        <v>2418</v>
      </c>
      <c r="U2428" s="197">
        <f>IFERROR(INDEX(Sales!$B$6:$F$5005,$T2428,MATCH(U$10,Sales!$B$5:$F$5,0)),"")</f>
        <v>0</v>
      </c>
      <c r="V2428" s="196">
        <f>IFERROR(INDEX(Sales!$B$6:$F$5005,$T2428,MATCH(V$10,Sales!$B$5:$F$5,0)),"")</f>
        <v>0</v>
      </c>
      <c r="W2428" s="196">
        <f>IFERROR(INDEX(Sales!$B$6:$F$5005,$T2428,MATCH(W$10,Sales!$B$5:$F$5,0)),"")</f>
        <v>0</v>
      </c>
      <c r="X2428" s="196">
        <f>IFERROR(INDEX(Sales!$B$6:$F$5005,$T2428,MATCH(X$10,Sales!$B$5:$F$5,0)),"")</f>
        <v>0</v>
      </c>
      <c r="Y2428" s="220">
        <f>IFERROR(INDEX(Sales!$B$6:$F$5005,$T2428,MATCH(Y$10,Sales!$B$5:$F$5,0)),"")</f>
        <v>0</v>
      </c>
      <c r="Z2428" s="201"/>
      <c r="AA2428" s="201"/>
      <c r="AB2428" s="201" t="str">
        <f t="shared" si="228"/>
        <v>No</v>
      </c>
      <c r="AC2428" s="201" t="str">
        <f t="shared" si="229"/>
        <v/>
      </c>
      <c r="AD2428" s="201" t="str">
        <f t="shared" si="227"/>
        <v/>
      </c>
      <c r="AE2428" s="202" t="str">
        <f t="shared" si="230"/>
        <v/>
      </c>
      <c r="AF2428" s="202" t="str">
        <f t="shared" si="231"/>
        <v/>
      </c>
      <c r="AG2428" s="202" t="str">
        <f t="shared" si="232"/>
        <v/>
      </c>
      <c r="AH2428" s="202"/>
      <c r="AI2428" s="1"/>
      <c r="AJ2428" s="217"/>
      <c r="AK2428" s="217"/>
      <c r="AL2428" s="217"/>
      <c r="AM2428" s="217"/>
      <c r="AO2428" s="217"/>
    </row>
    <row r="2429" spans="20:41" x14ac:dyDescent="0.25">
      <c r="T2429" s="200">
        <v>2419</v>
      </c>
      <c r="U2429" s="197">
        <f>IFERROR(INDEX(Sales!$B$6:$F$5005,$T2429,MATCH(U$10,Sales!$B$5:$F$5,0)),"")</f>
        <v>0</v>
      </c>
      <c r="V2429" s="196">
        <f>IFERROR(INDEX(Sales!$B$6:$F$5005,$T2429,MATCH(V$10,Sales!$B$5:$F$5,0)),"")</f>
        <v>0</v>
      </c>
      <c r="W2429" s="196">
        <f>IFERROR(INDEX(Sales!$B$6:$F$5005,$T2429,MATCH(W$10,Sales!$B$5:$F$5,0)),"")</f>
        <v>0</v>
      </c>
      <c r="X2429" s="196">
        <f>IFERROR(INDEX(Sales!$B$6:$F$5005,$T2429,MATCH(X$10,Sales!$B$5:$F$5,0)),"")</f>
        <v>0</v>
      </c>
      <c r="Y2429" s="220">
        <f>IFERROR(INDEX(Sales!$B$6:$F$5005,$T2429,MATCH(Y$10,Sales!$B$5:$F$5,0)),"")</f>
        <v>0</v>
      </c>
      <c r="Z2429" s="201"/>
      <c r="AA2429" s="201"/>
      <c r="AB2429" s="201" t="str">
        <f t="shared" si="228"/>
        <v>No</v>
      </c>
      <c r="AC2429" s="201" t="str">
        <f t="shared" si="229"/>
        <v/>
      </c>
      <c r="AD2429" s="201" t="str">
        <f t="shared" si="227"/>
        <v/>
      </c>
      <c r="AE2429" s="202" t="str">
        <f t="shared" si="230"/>
        <v/>
      </c>
      <c r="AF2429" s="202" t="str">
        <f t="shared" si="231"/>
        <v/>
      </c>
      <c r="AG2429" s="202" t="str">
        <f t="shared" si="232"/>
        <v/>
      </c>
      <c r="AH2429" s="202"/>
      <c r="AI2429" s="1"/>
      <c r="AJ2429" s="217"/>
      <c r="AK2429" s="217"/>
      <c r="AL2429" s="217"/>
      <c r="AM2429" s="217"/>
      <c r="AO2429" s="217"/>
    </row>
    <row r="2430" spans="20:41" x14ac:dyDescent="0.25">
      <c r="T2430" s="200">
        <v>2420</v>
      </c>
      <c r="U2430" s="197">
        <f>IFERROR(INDEX(Sales!$B$6:$F$5005,$T2430,MATCH(U$10,Sales!$B$5:$F$5,0)),"")</f>
        <v>0</v>
      </c>
      <c r="V2430" s="196">
        <f>IFERROR(INDEX(Sales!$B$6:$F$5005,$T2430,MATCH(V$10,Sales!$B$5:$F$5,0)),"")</f>
        <v>0</v>
      </c>
      <c r="W2430" s="196">
        <f>IFERROR(INDEX(Sales!$B$6:$F$5005,$T2430,MATCH(W$10,Sales!$B$5:$F$5,0)),"")</f>
        <v>0</v>
      </c>
      <c r="X2430" s="196">
        <f>IFERROR(INDEX(Sales!$B$6:$F$5005,$T2430,MATCH(X$10,Sales!$B$5:$F$5,0)),"")</f>
        <v>0</v>
      </c>
      <c r="Y2430" s="220">
        <f>IFERROR(INDEX(Sales!$B$6:$F$5005,$T2430,MATCH(Y$10,Sales!$B$5:$F$5,0)),"")</f>
        <v>0</v>
      </c>
      <c r="Z2430" s="201"/>
      <c r="AA2430" s="201"/>
      <c r="AB2430" s="201" t="str">
        <f t="shared" si="228"/>
        <v>No</v>
      </c>
      <c r="AC2430" s="201" t="str">
        <f t="shared" si="229"/>
        <v/>
      </c>
      <c r="AD2430" s="201" t="str">
        <f t="shared" si="227"/>
        <v/>
      </c>
      <c r="AE2430" s="202" t="str">
        <f t="shared" si="230"/>
        <v/>
      </c>
      <c r="AF2430" s="202" t="str">
        <f t="shared" si="231"/>
        <v/>
      </c>
      <c r="AG2430" s="202" t="str">
        <f t="shared" si="232"/>
        <v/>
      </c>
      <c r="AH2430" s="202"/>
      <c r="AI2430" s="1"/>
      <c r="AJ2430" s="217"/>
      <c r="AK2430" s="217"/>
      <c r="AL2430" s="217"/>
      <c r="AM2430" s="217"/>
      <c r="AO2430" s="217"/>
    </row>
    <row r="2431" spans="20:41" x14ac:dyDescent="0.25">
      <c r="T2431" s="200">
        <v>2421</v>
      </c>
      <c r="U2431" s="197">
        <f>IFERROR(INDEX(Sales!$B$6:$F$5005,$T2431,MATCH(U$10,Sales!$B$5:$F$5,0)),"")</f>
        <v>0</v>
      </c>
      <c r="V2431" s="196">
        <f>IFERROR(INDEX(Sales!$B$6:$F$5005,$T2431,MATCH(V$10,Sales!$B$5:$F$5,0)),"")</f>
        <v>0</v>
      </c>
      <c r="W2431" s="196">
        <f>IFERROR(INDEX(Sales!$B$6:$F$5005,$T2431,MATCH(W$10,Sales!$B$5:$F$5,0)),"")</f>
        <v>0</v>
      </c>
      <c r="X2431" s="196">
        <f>IFERROR(INDEX(Sales!$B$6:$F$5005,$T2431,MATCH(X$10,Sales!$B$5:$F$5,0)),"")</f>
        <v>0</v>
      </c>
      <c r="Y2431" s="220">
        <f>IFERROR(INDEX(Sales!$B$6:$F$5005,$T2431,MATCH(Y$10,Sales!$B$5:$F$5,0)),"")</f>
        <v>0</v>
      </c>
      <c r="Z2431" s="201"/>
      <c r="AA2431" s="201"/>
      <c r="AB2431" s="201" t="str">
        <f t="shared" si="228"/>
        <v>No</v>
      </c>
      <c r="AC2431" s="201" t="str">
        <f t="shared" si="229"/>
        <v/>
      </c>
      <c r="AD2431" s="201" t="str">
        <f t="shared" si="227"/>
        <v/>
      </c>
      <c r="AE2431" s="202" t="str">
        <f t="shared" si="230"/>
        <v/>
      </c>
      <c r="AF2431" s="202" t="str">
        <f t="shared" si="231"/>
        <v/>
      </c>
      <c r="AG2431" s="202" t="str">
        <f t="shared" si="232"/>
        <v/>
      </c>
      <c r="AH2431" s="202"/>
      <c r="AI2431" s="1"/>
      <c r="AJ2431" s="217"/>
      <c r="AK2431" s="217"/>
      <c r="AL2431" s="217"/>
      <c r="AM2431" s="217"/>
      <c r="AO2431" s="217"/>
    </row>
    <row r="2432" spans="20:41" x14ac:dyDescent="0.25">
      <c r="T2432" s="200">
        <v>2422</v>
      </c>
      <c r="U2432" s="197">
        <f>IFERROR(INDEX(Sales!$B$6:$F$5005,$T2432,MATCH(U$10,Sales!$B$5:$F$5,0)),"")</f>
        <v>0</v>
      </c>
      <c r="V2432" s="196">
        <f>IFERROR(INDEX(Sales!$B$6:$F$5005,$T2432,MATCH(V$10,Sales!$B$5:$F$5,0)),"")</f>
        <v>0</v>
      </c>
      <c r="W2432" s="196">
        <f>IFERROR(INDEX(Sales!$B$6:$F$5005,$T2432,MATCH(W$10,Sales!$B$5:$F$5,0)),"")</f>
        <v>0</v>
      </c>
      <c r="X2432" s="196">
        <f>IFERROR(INDEX(Sales!$B$6:$F$5005,$T2432,MATCH(X$10,Sales!$B$5:$F$5,0)),"")</f>
        <v>0</v>
      </c>
      <c r="Y2432" s="220">
        <f>IFERROR(INDEX(Sales!$B$6:$F$5005,$T2432,MATCH(Y$10,Sales!$B$5:$F$5,0)),"")</f>
        <v>0</v>
      </c>
      <c r="Z2432" s="201"/>
      <c r="AA2432" s="201"/>
      <c r="AB2432" s="201" t="str">
        <f t="shared" si="228"/>
        <v>No</v>
      </c>
      <c r="AC2432" s="201" t="str">
        <f t="shared" si="229"/>
        <v/>
      </c>
      <c r="AD2432" s="201" t="str">
        <f t="shared" si="227"/>
        <v/>
      </c>
      <c r="AE2432" s="202" t="str">
        <f t="shared" si="230"/>
        <v/>
      </c>
      <c r="AF2432" s="202" t="str">
        <f t="shared" si="231"/>
        <v/>
      </c>
      <c r="AG2432" s="202" t="str">
        <f t="shared" si="232"/>
        <v/>
      </c>
      <c r="AH2432" s="202"/>
      <c r="AI2432" s="1"/>
      <c r="AJ2432" s="217"/>
      <c r="AK2432" s="217"/>
      <c r="AL2432" s="217"/>
      <c r="AM2432" s="217"/>
      <c r="AO2432" s="217"/>
    </row>
    <row r="2433" spans="20:41" x14ac:dyDescent="0.25">
      <c r="T2433" s="200">
        <v>2423</v>
      </c>
      <c r="U2433" s="197">
        <f>IFERROR(INDEX(Sales!$B$6:$F$5005,$T2433,MATCH(U$10,Sales!$B$5:$F$5,0)),"")</f>
        <v>0</v>
      </c>
      <c r="V2433" s="196">
        <f>IFERROR(INDEX(Sales!$B$6:$F$5005,$T2433,MATCH(V$10,Sales!$B$5:$F$5,0)),"")</f>
        <v>0</v>
      </c>
      <c r="W2433" s="196">
        <f>IFERROR(INDEX(Sales!$B$6:$F$5005,$T2433,MATCH(W$10,Sales!$B$5:$F$5,0)),"")</f>
        <v>0</v>
      </c>
      <c r="X2433" s="196">
        <f>IFERROR(INDEX(Sales!$B$6:$F$5005,$T2433,MATCH(X$10,Sales!$B$5:$F$5,0)),"")</f>
        <v>0</v>
      </c>
      <c r="Y2433" s="220">
        <f>IFERROR(INDEX(Sales!$B$6:$F$5005,$T2433,MATCH(Y$10,Sales!$B$5:$F$5,0)),"")</f>
        <v>0</v>
      </c>
      <c r="Z2433" s="201"/>
      <c r="AA2433" s="201"/>
      <c r="AB2433" s="201" t="str">
        <f t="shared" si="228"/>
        <v>No</v>
      </c>
      <c r="AC2433" s="201" t="str">
        <f t="shared" si="229"/>
        <v/>
      </c>
      <c r="AD2433" s="201" t="str">
        <f t="shared" si="227"/>
        <v/>
      </c>
      <c r="AE2433" s="202" t="str">
        <f t="shared" si="230"/>
        <v/>
      </c>
      <c r="AF2433" s="202" t="str">
        <f t="shared" si="231"/>
        <v/>
      </c>
      <c r="AG2433" s="202" t="str">
        <f t="shared" si="232"/>
        <v/>
      </c>
      <c r="AH2433" s="202"/>
      <c r="AI2433" s="1"/>
      <c r="AJ2433" s="217"/>
      <c r="AK2433" s="217"/>
      <c r="AL2433" s="217"/>
      <c r="AM2433" s="217"/>
      <c r="AO2433" s="217"/>
    </row>
    <row r="2434" spans="20:41" x14ac:dyDescent="0.25">
      <c r="T2434" s="200">
        <v>2424</v>
      </c>
      <c r="U2434" s="197">
        <f>IFERROR(INDEX(Sales!$B$6:$F$5005,$T2434,MATCH(U$10,Sales!$B$5:$F$5,0)),"")</f>
        <v>0</v>
      </c>
      <c r="V2434" s="196">
        <f>IFERROR(INDEX(Sales!$B$6:$F$5005,$T2434,MATCH(V$10,Sales!$B$5:$F$5,0)),"")</f>
        <v>0</v>
      </c>
      <c r="W2434" s="196">
        <f>IFERROR(INDEX(Sales!$B$6:$F$5005,$T2434,MATCH(W$10,Sales!$B$5:$F$5,0)),"")</f>
        <v>0</v>
      </c>
      <c r="X2434" s="196">
        <f>IFERROR(INDEX(Sales!$B$6:$F$5005,$T2434,MATCH(X$10,Sales!$B$5:$F$5,0)),"")</f>
        <v>0</v>
      </c>
      <c r="Y2434" s="220">
        <f>IFERROR(INDEX(Sales!$B$6:$F$5005,$T2434,MATCH(Y$10,Sales!$B$5:$F$5,0)),"")</f>
        <v>0</v>
      </c>
      <c r="Z2434" s="201"/>
      <c r="AA2434" s="201"/>
      <c r="AB2434" s="201" t="str">
        <f t="shared" si="228"/>
        <v>No</v>
      </c>
      <c r="AC2434" s="201" t="str">
        <f t="shared" si="229"/>
        <v/>
      </c>
      <c r="AD2434" s="201" t="str">
        <f t="shared" si="227"/>
        <v/>
      </c>
      <c r="AE2434" s="202" t="str">
        <f t="shared" si="230"/>
        <v/>
      </c>
      <c r="AF2434" s="202" t="str">
        <f t="shared" si="231"/>
        <v/>
      </c>
      <c r="AG2434" s="202" t="str">
        <f t="shared" si="232"/>
        <v/>
      </c>
      <c r="AH2434" s="202"/>
      <c r="AI2434" s="1"/>
      <c r="AJ2434" s="217"/>
      <c r="AK2434" s="217"/>
      <c r="AL2434" s="217"/>
      <c r="AM2434" s="217"/>
      <c r="AO2434" s="217"/>
    </row>
    <row r="2435" spans="20:41" x14ac:dyDescent="0.25">
      <c r="T2435" s="200">
        <v>2425</v>
      </c>
      <c r="U2435" s="197">
        <f>IFERROR(INDEX(Sales!$B$6:$F$5005,$T2435,MATCH(U$10,Sales!$B$5:$F$5,0)),"")</f>
        <v>0</v>
      </c>
      <c r="V2435" s="196">
        <f>IFERROR(INDEX(Sales!$B$6:$F$5005,$T2435,MATCH(V$10,Sales!$B$5:$F$5,0)),"")</f>
        <v>0</v>
      </c>
      <c r="W2435" s="196">
        <f>IFERROR(INDEX(Sales!$B$6:$F$5005,$T2435,MATCH(W$10,Sales!$B$5:$F$5,0)),"")</f>
        <v>0</v>
      </c>
      <c r="X2435" s="196">
        <f>IFERROR(INDEX(Sales!$B$6:$F$5005,$T2435,MATCH(X$10,Sales!$B$5:$F$5,0)),"")</f>
        <v>0</v>
      </c>
      <c r="Y2435" s="220">
        <f>IFERROR(INDEX(Sales!$B$6:$F$5005,$T2435,MATCH(Y$10,Sales!$B$5:$F$5,0)),"")</f>
        <v>0</v>
      </c>
      <c r="Z2435" s="201"/>
      <c r="AA2435" s="201"/>
      <c r="AB2435" s="201" t="str">
        <f t="shared" si="228"/>
        <v>No</v>
      </c>
      <c r="AC2435" s="201" t="str">
        <f t="shared" si="229"/>
        <v/>
      </c>
      <c r="AD2435" s="201" t="str">
        <f t="shared" si="227"/>
        <v/>
      </c>
      <c r="AE2435" s="202" t="str">
        <f t="shared" si="230"/>
        <v/>
      </c>
      <c r="AF2435" s="202" t="str">
        <f t="shared" si="231"/>
        <v/>
      </c>
      <c r="AG2435" s="202" t="str">
        <f t="shared" si="232"/>
        <v/>
      </c>
      <c r="AH2435" s="202"/>
      <c r="AI2435" s="1"/>
      <c r="AJ2435" s="217"/>
      <c r="AK2435" s="217"/>
      <c r="AL2435" s="217"/>
      <c r="AM2435" s="217"/>
      <c r="AO2435" s="217"/>
    </row>
    <row r="2436" spans="20:41" x14ac:dyDescent="0.25">
      <c r="T2436" s="200">
        <v>2426</v>
      </c>
      <c r="U2436" s="197">
        <f>IFERROR(INDEX(Sales!$B$6:$F$5005,$T2436,MATCH(U$10,Sales!$B$5:$F$5,0)),"")</f>
        <v>0</v>
      </c>
      <c r="V2436" s="196">
        <f>IFERROR(INDEX(Sales!$B$6:$F$5005,$T2436,MATCH(V$10,Sales!$B$5:$F$5,0)),"")</f>
        <v>0</v>
      </c>
      <c r="W2436" s="196">
        <f>IFERROR(INDEX(Sales!$B$6:$F$5005,$T2436,MATCH(W$10,Sales!$B$5:$F$5,0)),"")</f>
        <v>0</v>
      </c>
      <c r="X2436" s="196">
        <f>IFERROR(INDEX(Sales!$B$6:$F$5005,$T2436,MATCH(X$10,Sales!$B$5:$F$5,0)),"")</f>
        <v>0</v>
      </c>
      <c r="Y2436" s="220">
        <f>IFERROR(INDEX(Sales!$B$6:$F$5005,$T2436,MATCH(Y$10,Sales!$B$5:$F$5,0)),"")</f>
        <v>0</v>
      </c>
      <c r="Z2436" s="201"/>
      <c r="AA2436" s="201"/>
      <c r="AB2436" s="201" t="str">
        <f t="shared" si="228"/>
        <v>No</v>
      </c>
      <c r="AC2436" s="201" t="str">
        <f t="shared" si="229"/>
        <v/>
      </c>
      <c r="AD2436" s="201" t="str">
        <f t="shared" si="227"/>
        <v/>
      </c>
      <c r="AE2436" s="202" t="str">
        <f t="shared" si="230"/>
        <v/>
      </c>
      <c r="AF2436" s="202" t="str">
        <f t="shared" si="231"/>
        <v/>
      </c>
      <c r="AG2436" s="202" t="str">
        <f t="shared" si="232"/>
        <v/>
      </c>
      <c r="AH2436" s="202"/>
      <c r="AI2436" s="1"/>
      <c r="AJ2436" s="217"/>
      <c r="AK2436" s="217"/>
      <c r="AL2436" s="217"/>
      <c r="AM2436" s="217"/>
      <c r="AO2436" s="217"/>
    </row>
    <row r="2437" spans="20:41" x14ac:dyDescent="0.25">
      <c r="T2437" s="200">
        <v>2427</v>
      </c>
      <c r="U2437" s="197">
        <f>IFERROR(INDEX(Sales!$B$6:$F$5005,$T2437,MATCH(U$10,Sales!$B$5:$F$5,0)),"")</f>
        <v>0</v>
      </c>
      <c r="V2437" s="196">
        <f>IFERROR(INDEX(Sales!$B$6:$F$5005,$T2437,MATCH(V$10,Sales!$B$5:$F$5,0)),"")</f>
        <v>0</v>
      </c>
      <c r="W2437" s="196">
        <f>IFERROR(INDEX(Sales!$B$6:$F$5005,$T2437,MATCH(W$10,Sales!$B$5:$F$5,0)),"")</f>
        <v>0</v>
      </c>
      <c r="X2437" s="196">
        <f>IFERROR(INDEX(Sales!$B$6:$F$5005,$T2437,MATCH(X$10,Sales!$B$5:$F$5,0)),"")</f>
        <v>0</v>
      </c>
      <c r="Y2437" s="220">
        <f>IFERROR(INDEX(Sales!$B$6:$F$5005,$T2437,MATCH(Y$10,Sales!$B$5:$F$5,0)),"")</f>
        <v>0</v>
      </c>
      <c r="Z2437" s="201"/>
      <c r="AA2437" s="201"/>
      <c r="AB2437" s="201" t="str">
        <f t="shared" si="228"/>
        <v>No</v>
      </c>
      <c r="AC2437" s="201" t="str">
        <f t="shared" si="229"/>
        <v/>
      </c>
      <c r="AD2437" s="201" t="str">
        <f t="shared" si="227"/>
        <v/>
      </c>
      <c r="AE2437" s="202" t="str">
        <f t="shared" si="230"/>
        <v/>
      </c>
      <c r="AF2437" s="202" t="str">
        <f t="shared" si="231"/>
        <v/>
      </c>
      <c r="AG2437" s="202" t="str">
        <f t="shared" si="232"/>
        <v/>
      </c>
      <c r="AH2437" s="202"/>
      <c r="AI2437" s="1"/>
      <c r="AJ2437" s="217"/>
      <c r="AK2437" s="217"/>
      <c r="AL2437" s="217"/>
      <c r="AM2437" s="217"/>
      <c r="AO2437" s="217"/>
    </row>
    <row r="2438" spans="20:41" x14ac:dyDescent="0.25">
      <c r="T2438" s="200">
        <v>2428</v>
      </c>
      <c r="U2438" s="197">
        <f>IFERROR(INDEX(Sales!$B$6:$F$5005,$T2438,MATCH(U$10,Sales!$B$5:$F$5,0)),"")</f>
        <v>0</v>
      </c>
      <c r="V2438" s="196">
        <f>IFERROR(INDEX(Sales!$B$6:$F$5005,$T2438,MATCH(V$10,Sales!$B$5:$F$5,0)),"")</f>
        <v>0</v>
      </c>
      <c r="W2438" s="196">
        <f>IFERROR(INDEX(Sales!$B$6:$F$5005,$T2438,MATCH(W$10,Sales!$B$5:$F$5,0)),"")</f>
        <v>0</v>
      </c>
      <c r="X2438" s="196">
        <f>IFERROR(INDEX(Sales!$B$6:$F$5005,$T2438,MATCH(X$10,Sales!$B$5:$F$5,0)),"")</f>
        <v>0</v>
      </c>
      <c r="Y2438" s="220">
        <f>IFERROR(INDEX(Sales!$B$6:$F$5005,$T2438,MATCH(Y$10,Sales!$B$5:$F$5,0)),"")</f>
        <v>0</v>
      </c>
      <c r="Z2438" s="201"/>
      <c r="AA2438" s="201"/>
      <c r="AB2438" s="201" t="str">
        <f t="shared" si="228"/>
        <v>No</v>
      </c>
      <c r="AC2438" s="201" t="str">
        <f t="shared" si="229"/>
        <v/>
      </c>
      <c r="AD2438" s="201" t="str">
        <f t="shared" si="227"/>
        <v/>
      </c>
      <c r="AE2438" s="202" t="str">
        <f t="shared" si="230"/>
        <v/>
      </c>
      <c r="AF2438" s="202" t="str">
        <f t="shared" si="231"/>
        <v/>
      </c>
      <c r="AG2438" s="202" t="str">
        <f t="shared" si="232"/>
        <v/>
      </c>
      <c r="AH2438" s="202"/>
      <c r="AI2438" s="1"/>
      <c r="AJ2438" s="217"/>
      <c r="AK2438" s="217"/>
      <c r="AL2438" s="217"/>
      <c r="AM2438" s="217"/>
      <c r="AO2438" s="217"/>
    </row>
    <row r="2439" spans="20:41" x14ac:dyDescent="0.25">
      <c r="T2439" s="200">
        <v>2429</v>
      </c>
      <c r="U2439" s="197">
        <f>IFERROR(INDEX(Sales!$B$6:$F$5005,$T2439,MATCH(U$10,Sales!$B$5:$F$5,0)),"")</f>
        <v>0</v>
      </c>
      <c r="V2439" s="196">
        <f>IFERROR(INDEX(Sales!$B$6:$F$5005,$T2439,MATCH(V$10,Sales!$B$5:$F$5,0)),"")</f>
        <v>0</v>
      </c>
      <c r="W2439" s="196">
        <f>IFERROR(INDEX(Sales!$B$6:$F$5005,$T2439,MATCH(W$10,Sales!$B$5:$F$5,0)),"")</f>
        <v>0</v>
      </c>
      <c r="X2439" s="196">
        <f>IFERROR(INDEX(Sales!$B$6:$F$5005,$T2439,MATCH(X$10,Sales!$B$5:$F$5,0)),"")</f>
        <v>0</v>
      </c>
      <c r="Y2439" s="220">
        <f>IFERROR(INDEX(Sales!$B$6:$F$5005,$T2439,MATCH(Y$10,Sales!$B$5:$F$5,0)),"")</f>
        <v>0</v>
      </c>
      <c r="Z2439" s="201"/>
      <c r="AA2439" s="201"/>
      <c r="AB2439" s="201" t="str">
        <f t="shared" si="228"/>
        <v>No</v>
      </c>
      <c r="AC2439" s="201" t="str">
        <f t="shared" si="229"/>
        <v/>
      </c>
      <c r="AD2439" s="201" t="str">
        <f t="shared" si="227"/>
        <v/>
      </c>
      <c r="AE2439" s="202" t="str">
        <f t="shared" si="230"/>
        <v/>
      </c>
      <c r="AF2439" s="202" t="str">
        <f t="shared" si="231"/>
        <v/>
      </c>
      <c r="AG2439" s="202" t="str">
        <f t="shared" si="232"/>
        <v/>
      </c>
      <c r="AH2439" s="202"/>
      <c r="AI2439" s="1"/>
      <c r="AJ2439" s="217"/>
      <c r="AK2439" s="217"/>
      <c r="AL2439" s="217"/>
      <c r="AM2439" s="217"/>
      <c r="AO2439" s="217"/>
    </row>
    <row r="2440" spans="20:41" x14ac:dyDescent="0.25">
      <c r="T2440" s="200">
        <v>2430</v>
      </c>
      <c r="U2440" s="197">
        <f>IFERROR(INDEX(Sales!$B$6:$F$5005,$T2440,MATCH(U$10,Sales!$B$5:$F$5,0)),"")</f>
        <v>0</v>
      </c>
      <c r="V2440" s="196">
        <f>IFERROR(INDEX(Sales!$B$6:$F$5005,$T2440,MATCH(V$10,Sales!$B$5:$F$5,0)),"")</f>
        <v>0</v>
      </c>
      <c r="W2440" s="196">
        <f>IFERROR(INDEX(Sales!$B$6:$F$5005,$T2440,MATCH(W$10,Sales!$B$5:$F$5,0)),"")</f>
        <v>0</v>
      </c>
      <c r="X2440" s="196">
        <f>IFERROR(INDEX(Sales!$B$6:$F$5005,$T2440,MATCH(X$10,Sales!$B$5:$F$5,0)),"")</f>
        <v>0</v>
      </c>
      <c r="Y2440" s="220">
        <f>IFERROR(INDEX(Sales!$B$6:$F$5005,$T2440,MATCH(Y$10,Sales!$B$5:$F$5,0)),"")</f>
        <v>0</v>
      </c>
      <c r="Z2440" s="201"/>
      <c r="AA2440" s="201"/>
      <c r="AB2440" s="201" t="str">
        <f t="shared" si="228"/>
        <v>No</v>
      </c>
      <c r="AC2440" s="201" t="str">
        <f t="shared" si="229"/>
        <v/>
      </c>
      <c r="AD2440" s="201" t="str">
        <f t="shared" si="227"/>
        <v/>
      </c>
      <c r="AE2440" s="202" t="str">
        <f t="shared" si="230"/>
        <v/>
      </c>
      <c r="AF2440" s="202" t="str">
        <f t="shared" si="231"/>
        <v/>
      </c>
      <c r="AG2440" s="202" t="str">
        <f t="shared" si="232"/>
        <v/>
      </c>
      <c r="AH2440" s="202"/>
      <c r="AI2440" s="1"/>
      <c r="AJ2440" s="217"/>
      <c r="AK2440" s="217"/>
      <c r="AL2440" s="217"/>
      <c r="AM2440" s="217"/>
      <c r="AO2440" s="217"/>
    </row>
    <row r="2441" spans="20:41" x14ac:dyDescent="0.25">
      <c r="T2441" s="200">
        <v>2431</v>
      </c>
      <c r="U2441" s="197">
        <f>IFERROR(INDEX(Sales!$B$6:$F$5005,$T2441,MATCH(U$10,Sales!$B$5:$F$5,0)),"")</f>
        <v>0</v>
      </c>
      <c r="V2441" s="196">
        <f>IFERROR(INDEX(Sales!$B$6:$F$5005,$T2441,MATCH(V$10,Sales!$B$5:$F$5,0)),"")</f>
        <v>0</v>
      </c>
      <c r="W2441" s="196">
        <f>IFERROR(INDEX(Sales!$B$6:$F$5005,$T2441,MATCH(W$10,Sales!$B$5:$F$5,0)),"")</f>
        <v>0</v>
      </c>
      <c r="X2441" s="196">
        <f>IFERROR(INDEX(Sales!$B$6:$F$5005,$T2441,MATCH(X$10,Sales!$B$5:$F$5,0)),"")</f>
        <v>0</v>
      </c>
      <c r="Y2441" s="220">
        <f>IFERROR(INDEX(Sales!$B$6:$F$5005,$T2441,MATCH(Y$10,Sales!$B$5:$F$5,0)),"")</f>
        <v>0</v>
      </c>
      <c r="Z2441" s="201"/>
      <c r="AA2441" s="201"/>
      <c r="AB2441" s="201" t="str">
        <f t="shared" si="228"/>
        <v>No</v>
      </c>
      <c r="AC2441" s="201" t="str">
        <f t="shared" si="229"/>
        <v/>
      </c>
      <c r="AD2441" s="201" t="str">
        <f t="shared" si="227"/>
        <v/>
      </c>
      <c r="AE2441" s="202" t="str">
        <f t="shared" si="230"/>
        <v/>
      </c>
      <c r="AF2441" s="202" t="str">
        <f t="shared" si="231"/>
        <v/>
      </c>
      <c r="AG2441" s="202" t="str">
        <f t="shared" si="232"/>
        <v/>
      </c>
      <c r="AH2441" s="202"/>
      <c r="AI2441" s="1"/>
      <c r="AJ2441" s="217"/>
      <c r="AK2441" s="217"/>
      <c r="AL2441" s="217"/>
      <c r="AM2441" s="217"/>
      <c r="AO2441" s="217"/>
    </row>
    <row r="2442" spans="20:41" x14ac:dyDescent="0.25">
      <c r="T2442" s="200">
        <v>2432</v>
      </c>
      <c r="U2442" s="197">
        <f>IFERROR(INDEX(Sales!$B$6:$F$5005,$T2442,MATCH(U$10,Sales!$B$5:$F$5,0)),"")</f>
        <v>0</v>
      </c>
      <c r="V2442" s="196">
        <f>IFERROR(INDEX(Sales!$B$6:$F$5005,$T2442,MATCH(V$10,Sales!$B$5:$F$5,0)),"")</f>
        <v>0</v>
      </c>
      <c r="W2442" s="196">
        <f>IFERROR(INDEX(Sales!$B$6:$F$5005,$T2442,MATCH(W$10,Sales!$B$5:$F$5,0)),"")</f>
        <v>0</v>
      </c>
      <c r="X2442" s="196">
        <f>IFERROR(INDEX(Sales!$B$6:$F$5005,$T2442,MATCH(X$10,Sales!$B$5:$F$5,0)),"")</f>
        <v>0</v>
      </c>
      <c r="Y2442" s="220">
        <f>IFERROR(INDEX(Sales!$B$6:$F$5005,$T2442,MATCH(Y$10,Sales!$B$5:$F$5,0)),"")</f>
        <v>0</v>
      </c>
      <c r="Z2442" s="201"/>
      <c r="AA2442" s="201"/>
      <c r="AB2442" s="201" t="str">
        <f t="shared" si="228"/>
        <v>No</v>
      </c>
      <c r="AC2442" s="201" t="str">
        <f t="shared" si="229"/>
        <v/>
      </c>
      <c r="AD2442" s="201" t="str">
        <f t="shared" si="227"/>
        <v/>
      </c>
      <c r="AE2442" s="202" t="str">
        <f t="shared" si="230"/>
        <v/>
      </c>
      <c r="AF2442" s="202" t="str">
        <f t="shared" si="231"/>
        <v/>
      </c>
      <c r="AG2442" s="202" t="str">
        <f t="shared" si="232"/>
        <v/>
      </c>
      <c r="AH2442" s="202"/>
      <c r="AI2442" s="1"/>
      <c r="AJ2442" s="217"/>
      <c r="AK2442" s="217"/>
      <c r="AL2442" s="217"/>
      <c r="AM2442" s="217"/>
      <c r="AO2442" s="217"/>
    </row>
    <row r="2443" spans="20:41" x14ac:dyDescent="0.25">
      <c r="T2443" s="200">
        <v>2433</v>
      </c>
      <c r="U2443" s="197">
        <f>IFERROR(INDEX(Sales!$B$6:$F$5005,$T2443,MATCH(U$10,Sales!$B$5:$F$5,0)),"")</f>
        <v>0</v>
      </c>
      <c r="V2443" s="196">
        <f>IFERROR(INDEX(Sales!$B$6:$F$5005,$T2443,MATCH(V$10,Sales!$B$5:$F$5,0)),"")</f>
        <v>0</v>
      </c>
      <c r="W2443" s="196">
        <f>IFERROR(INDEX(Sales!$B$6:$F$5005,$T2443,MATCH(W$10,Sales!$B$5:$F$5,0)),"")</f>
        <v>0</v>
      </c>
      <c r="X2443" s="196">
        <f>IFERROR(INDEX(Sales!$B$6:$F$5005,$T2443,MATCH(X$10,Sales!$B$5:$F$5,0)),"")</f>
        <v>0</v>
      </c>
      <c r="Y2443" s="220">
        <f>IFERROR(INDEX(Sales!$B$6:$F$5005,$T2443,MATCH(Y$10,Sales!$B$5:$F$5,0)),"")</f>
        <v>0</v>
      </c>
      <c r="Z2443" s="201"/>
      <c r="AA2443" s="201"/>
      <c r="AB2443" s="201" t="str">
        <f t="shared" si="228"/>
        <v>No</v>
      </c>
      <c r="AC2443" s="201" t="str">
        <f t="shared" si="229"/>
        <v/>
      </c>
      <c r="AD2443" s="201" t="str">
        <f t="shared" ref="AD2443:AD2506" si="233">IF($AB2443="No","",SUM($AT$10:$BE$10)/$AR$6)</f>
        <v/>
      </c>
      <c r="AE2443" s="202" t="str">
        <f t="shared" si="230"/>
        <v/>
      </c>
      <c r="AF2443" s="202" t="str">
        <f t="shared" si="231"/>
        <v/>
      </c>
      <c r="AG2443" s="202" t="str">
        <f t="shared" si="232"/>
        <v/>
      </c>
      <c r="AH2443" s="202"/>
      <c r="AI2443" s="1"/>
      <c r="AJ2443" s="217"/>
      <c r="AK2443" s="217"/>
      <c r="AL2443" s="217"/>
      <c r="AM2443" s="217"/>
      <c r="AO2443" s="217"/>
    </row>
    <row r="2444" spans="20:41" x14ac:dyDescent="0.25">
      <c r="T2444" s="200">
        <v>2434</v>
      </c>
      <c r="U2444" s="197">
        <f>IFERROR(INDEX(Sales!$B$6:$F$5005,$T2444,MATCH(U$10,Sales!$B$5:$F$5,0)),"")</f>
        <v>0</v>
      </c>
      <c r="V2444" s="196">
        <f>IFERROR(INDEX(Sales!$B$6:$F$5005,$T2444,MATCH(V$10,Sales!$B$5:$F$5,0)),"")</f>
        <v>0</v>
      </c>
      <c r="W2444" s="196">
        <f>IFERROR(INDEX(Sales!$B$6:$F$5005,$T2444,MATCH(W$10,Sales!$B$5:$F$5,0)),"")</f>
        <v>0</v>
      </c>
      <c r="X2444" s="196">
        <f>IFERROR(INDEX(Sales!$B$6:$F$5005,$T2444,MATCH(X$10,Sales!$B$5:$F$5,0)),"")</f>
        <v>0</v>
      </c>
      <c r="Y2444" s="220">
        <f>IFERROR(INDEX(Sales!$B$6:$F$5005,$T2444,MATCH(Y$10,Sales!$B$5:$F$5,0)),"")</f>
        <v>0</v>
      </c>
      <c r="Z2444" s="201"/>
      <c r="AA2444" s="201"/>
      <c r="AB2444" s="201" t="str">
        <f t="shared" ref="AB2444:AB2507" si="234">IF($U2444=0,"No","Yes")</f>
        <v>No</v>
      </c>
      <c r="AC2444" s="201" t="str">
        <f t="shared" ref="AC2444:AC2507" si="235">IFERROR(IF($AB2444="No","",$Y2444),"")</f>
        <v/>
      </c>
      <c r="AD2444" s="201" t="str">
        <f t="shared" si="233"/>
        <v/>
      </c>
      <c r="AE2444" s="202" t="str">
        <f t="shared" ref="AE2444:AE2507" si="236">IFERROR(IF($AB2444="No","",YEAR($U2444)),"")</f>
        <v/>
      </c>
      <c r="AF2444" s="202" t="str">
        <f t="shared" ref="AF2444:AF2507" si="237">IFERROR(IF($AB2444="No","",MONTH($U2444)),"")</f>
        <v/>
      </c>
      <c r="AG2444" s="202" t="str">
        <f t="shared" ref="AG2444:AG2507" si="238">IFERROR(INDEX($AJ$11:$AK$22,MATCH($AF2444,$AJ$11:$AJ$22,0),2),"")</f>
        <v/>
      </c>
      <c r="AH2444" s="202"/>
      <c r="AI2444" s="1"/>
      <c r="AJ2444" s="217"/>
      <c r="AK2444" s="217"/>
      <c r="AL2444" s="217"/>
      <c r="AM2444" s="217"/>
      <c r="AO2444" s="217"/>
    </row>
    <row r="2445" spans="20:41" x14ac:dyDescent="0.25">
      <c r="T2445" s="200">
        <v>2435</v>
      </c>
      <c r="U2445" s="197">
        <f>IFERROR(INDEX(Sales!$B$6:$F$5005,$T2445,MATCH(U$10,Sales!$B$5:$F$5,0)),"")</f>
        <v>0</v>
      </c>
      <c r="V2445" s="196">
        <f>IFERROR(INDEX(Sales!$B$6:$F$5005,$T2445,MATCH(V$10,Sales!$B$5:$F$5,0)),"")</f>
        <v>0</v>
      </c>
      <c r="W2445" s="196">
        <f>IFERROR(INDEX(Sales!$B$6:$F$5005,$T2445,MATCH(W$10,Sales!$B$5:$F$5,0)),"")</f>
        <v>0</v>
      </c>
      <c r="X2445" s="196">
        <f>IFERROR(INDEX(Sales!$B$6:$F$5005,$T2445,MATCH(X$10,Sales!$B$5:$F$5,0)),"")</f>
        <v>0</v>
      </c>
      <c r="Y2445" s="220">
        <f>IFERROR(INDEX(Sales!$B$6:$F$5005,$T2445,MATCH(Y$10,Sales!$B$5:$F$5,0)),"")</f>
        <v>0</v>
      </c>
      <c r="Z2445" s="201"/>
      <c r="AA2445" s="201"/>
      <c r="AB2445" s="201" t="str">
        <f t="shared" si="234"/>
        <v>No</v>
      </c>
      <c r="AC2445" s="201" t="str">
        <f t="shared" si="235"/>
        <v/>
      </c>
      <c r="AD2445" s="201" t="str">
        <f t="shared" si="233"/>
        <v/>
      </c>
      <c r="AE2445" s="202" t="str">
        <f t="shared" si="236"/>
        <v/>
      </c>
      <c r="AF2445" s="202" t="str">
        <f t="shared" si="237"/>
        <v/>
      </c>
      <c r="AG2445" s="202" t="str">
        <f t="shared" si="238"/>
        <v/>
      </c>
      <c r="AH2445" s="202"/>
      <c r="AI2445" s="1"/>
      <c r="AJ2445" s="217"/>
      <c r="AK2445" s="217"/>
      <c r="AL2445" s="217"/>
      <c r="AM2445" s="217"/>
      <c r="AO2445" s="217"/>
    </row>
    <row r="2446" spans="20:41" x14ac:dyDescent="0.25">
      <c r="T2446" s="200">
        <v>2436</v>
      </c>
      <c r="U2446" s="197">
        <f>IFERROR(INDEX(Sales!$B$6:$F$5005,$T2446,MATCH(U$10,Sales!$B$5:$F$5,0)),"")</f>
        <v>0</v>
      </c>
      <c r="V2446" s="196">
        <f>IFERROR(INDEX(Sales!$B$6:$F$5005,$T2446,MATCH(V$10,Sales!$B$5:$F$5,0)),"")</f>
        <v>0</v>
      </c>
      <c r="W2446" s="196">
        <f>IFERROR(INDEX(Sales!$B$6:$F$5005,$T2446,MATCH(W$10,Sales!$B$5:$F$5,0)),"")</f>
        <v>0</v>
      </c>
      <c r="X2446" s="196">
        <f>IFERROR(INDEX(Sales!$B$6:$F$5005,$T2446,MATCH(X$10,Sales!$B$5:$F$5,0)),"")</f>
        <v>0</v>
      </c>
      <c r="Y2446" s="220">
        <f>IFERROR(INDEX(Sales!$B$6:$F$5005,$T2446,MATCH(Y$10,Sales!$B$5:$F$5,0)),"")</f>
        <v>0</v>
      </c>
      <c r="Z2446" s="201"/>
      <c r="AA2446" s="201"/>
      <c r="AB2446" s="201" t="str">
        <f t="shared" si="234"/>
        <v>No</v>
      </c>
      <c r="AC2446" s="201" t="str">
        <f t="shared" si="235"/>
        <v/>
      </c>
      <c r="AD2446" s="201" t="str">
        <f t="shared" si="233"/>
        <v/>
      </c>
      <c r="AE2446" s="202" t="str">
        <f t="shared" si="236"/>
        <v/>
      </c>
      <c r="AF2446" s="202" t="str">
        <f t="shared" si="237"/>
        <v/>
      </c>
      <c r="AG2446" s="202" t="str">
        <f t="shared" si="238"/>
        <v/>
      </c>
      <c r="AH2446" s="202"/>
      <c r="AI2446" s="1"/>
      <c r="AJ2446" s="217"/>
      <c r="AK2446" s="217"/>
      <c r="AL2446" s="217"/>
      <c r="AM2446" s="217"/>
      <c r="AO2446" s="217"/>
    </row>
    <row r="2447" spans="20:41" x14ac:dyDescent="0.25">
      <c r="T2447" s="200">
        <v>2437</v>
      </c>
      <c r="U2447" s="197">
        <f>IFERROR(INDEX(Sales!$B$6:$F$5005,$T2447,MATCH(U$10,Sales!$B$5:$F$5,0)),"")</f>
        <v>0</v>
      </c>
      <c r="V2447" s="196">
        <f>IFERROR(INDEX(Sales!$B$6:$F$5005,$T2447,MATCH(V$10,Sales!$B$5:$F$5,0)),"")</f>
        <v>0</v>
      </c>
      <c r="W2447" s="196">
        <f>IFERROR(INDEX(Sales!$B$6:$F$5005,$T2447,MATCH(W$10,Sales!$B$5:$F$5,0)),"")</f>
        <v>0</v>
      </c>
      <c r="X2447" s="196">
        <f>IFERROR(INDEX(Sales!$B$6:$F$5005,$T2447,MATCH(X$10,Sales!$B$5:$F$5,0)),"")</f>
        <v>0</v>
      </c>
      <c r="Y2447" s="220">
        <f>IFERROR(INDEX(Sales!$B$6:$F$5005,$T2447,MATCH(Y$10,Sales!$B$5:$F$5,0)),"")</f>
        <v>0</v>
      </c>
      <c r="Z2447" s="201"/>
      <c r="AA2447" s="201"/>
      <c r="AB2447" s="201" t="str">
        <f t="shared" si="234"/>
        <v>No</v>
      </c>
      <c r="AC2447" s="201" t="str">
        <f t="shared" si="235"/>
        <v/>
      </c>
      <c r="AD2447" s="201" t="str">
        <f t="shared" si="233"/>
        <v/>
      </c>
      <c r="AE2447" s="202" t="str">
        <f t="shared" si="236"/>
        <v/>
      </c>
      <c r="AF2447" s="202" t="str">
        <f t="shared" si="237"/>
        <v/>
      </c>
      <c r="AG2447" s="202" t="str">
        <f t="shared" si="238"/>
        <v/>
      </c>
      <c r="AH2447" s="202"/>
      <c r="AI2447" s="1"/>
      <c r="AJ2447" s="217"/>
      <c r="AK2447" s="217"/>
      <c r="AL2447" s="217"/>
      <c r="AM2447" s="217"/>
      <c r="AO2447" s="217"/>
    </row>
    <row r="2448" spans="20:41" x14ac:dyDescent="0.25">
      <c r="T2448" s="200">
        <v>2438</v>
      </c>
      <c r="U2448" s="197">
        <f>IFERROR(INDEX(Sales!$B$6:$F$5005,$T2448,MATCH(U$10,Sales!$B$5:$F$5,0)),"")</f>
        <v>0</v>
      </c>
      <c r="V2448" s="196">
        <f>IFERROR(INDEX(Sales!$B$6:$F$5005,$T2448,MATCH(V$10,Sales!$B$5:$F$5,0)),"")</f>
        <v>0</v>
      </c>
      <c r="W2448" s="196">
        <f>IFERROR(INDEX(Sales!$B$6:$F$5005,$T2448,MATCH(W$10,Sales!$B$5:$F$5,0)),"")</f>
        <v>0</v>
      </c>
      <c r="X2448" s="196">
        <f>IFERROR(INDEX(Sales!$B$6:$F$5005,$T2448,MATCH(X$10,Sales!$B$5:$F$5,0)),"")</f>
        <v>0</v>
      </c>
      <c r="Y2448" s="220">
        <f>IFERROR(INDEX(Sales!$B$6:$F$5005,$T2448,MATCH(Y$10,Sales!$B$5:$F$5,0)),"")</f>
        <v>0</v>
      </c>
      <c r="Z2448" s="201"/>
      <c r="AA2448" s="201"/>
      <c r="AB2448" s="201" t="str">
        <f t="shared" si="234"/>
        <v>No</v>
      </c>
      <c r="AC2448" s="201" t="str">
        <f t="shared" si="235"/>
        <v/>
      </c>
      <c r="AD2448" s="201" t="str">
        <f t="shared" si="233"/>
        <v/>
      </c>
      <c r="AE2448" s="202" t="str">
        <f t="shared" si="236"/>
        <v/>
      </c>
      <c r="AF2448" s="202" t="str">
        <f t="shared" si="237"/>
        <v/>
      </c>
      <c r="AG2448" s="202" t="str">
        <f t="shared" si="238"/>
        <v/>
      </c>
      <c r="AH2448" s="202"/>
      <c r="AI2448" s="1"/>
      <c r="AJ2448" s="217"/>
      <c r="AK2448" s="217"/>
      <c r="AL2448" s="217"/>
      <c r="AM2448" s="217"/>
      <c r="AO2448" s="217"/>
    </row>
    <row r="2449" spans="20:41" x14ac:dyDescent="0.25">
      <c r="T2449" s="200">
        <v>2439</v>
      </c>
      <c r="U2449" s="197">
        <f>IFERROR(INDEX(Sales!$B$6:$F$5005,$T2449,MATCH(U$10,Sales!$B$5:$F$5,0)),"")</f>
        <v>0</v>
      </c>
      <c r="V2449" s="196">
        <f>IFERROR(INDEX(Sales!$B$6:$F$5005,$T2449,MATCH(V$10,Sales!$B$5:$F$5,0)),"")</f>
        <v>0</v>
      </c>
      <c r="W2449" s="196">
        <f>IFERROR(INDEX(Sales!$B$6:$F$5005,$T2449,MATCH(W$10,Sales!$B$5:$F$5,0)),"")</f>
        <v>0</v>
      </c>
      <c r="X2449" s="196">
        <f>IFERROR(INDEX(Sales!$B$6:$F$5005,$T2449,MATCH(X$10,Sales!$B$5:$F$5,0)),"")</f>
        <v>0</v>
      </c>
      <c r="Y2449" s="220">
        <f>IFERROR(INDEX(Sales!$B$6:$F$5005,$T2449,MATCH(Y$10,Sales!$B$5:$F$5,0)),"")</f>
        <v>0</v>
      </c>
      <c r="Z2449" s="201"/>
      <c r="AA2449" s="201"/>
      <c r="AB2449" s="201" t="str">
        <f t="shared" si="234"/>
        <v>No</v>
      </c>
      <c r="AC2449" s="201" t="str">
        <f t="shared" si="235"/>
        <v/>
      </c>
      <c r="AD2449" s="201" t="str">
        <f t="shared" si="233"/>
        <v/>
      </c>
      <c r="AE2449" s="202" t="str">
        <f t="shared" si="236"/>
        <v/>
      </c>
      <c r="AF2449" s="202" t="str">
        <f t="shared" si="237"/>
        <v/>
      </c>
      <c r="AG2449" s="202" t="str">
        <f t="shared" si="238"/>
        <v/>
      </c>
      <c r="AH2449" s="202"/>
      <c r="AI2449" s="1"/>
      <c r="AJ2449" s="217"/>
      <c r="AK2449" s="217"/>
      <c r="AL2449" s="217"/>
      <c r="AM2449" s="217"/>
      <c r="AO2449" s="217"/>
    </row>
    <row r="2450" spans="20:41" x14ac:dyDescent="0.25">
      <c r="T2450" s="200">
        <v>2440</v>
      </c>
      <c r="U2450" s="197">
        <f>IFERROR(INDEX(Sales!$B$6:$F$5005,$T2450,MATCH(U$10,Sales!$B$5:$F$5,0)),"")</f>
        <v>0</v>
      </c>
      <c r="V2450" s="196">
        <f>IFERROR(INDEX(Sales!$B$6:$F$5005,$T2450,MATCH(V$10,Sales!$B$5:$F$5,0)),"")</f>
        <v>0</v>
      </c>
      <c r="W2450" s="196">
        <f>IFERROR(INDEX(Sales!$B$6:$F$5005,$T2450,MATCH(W$10,Sales!$B$5:$F$5,0)),"")</f>
        <v>0</v>
      </c>
      <c r="X2450" s="196">
        <f>IFERROR(INDEX(Sales!$B$6:$F$5005,$T2450,MATCH(X$10,Sales!$B$5:$F$5,0)),"")</f>
        <v>0</v>
      </c>
      <c r="Y2450" s="220">
        <f>IFERROR(INDEX(Sales!$B$6:$F$5005,$T2450,MATCH(Y$10,Sales!$B$5:$F$5,0)),"")</f>
        <v>0</v>
      </c>
      <c r="Z2450" s="201"/>
      <c r="AA2450" s="201"/>
      <c r="AB2450" s="201" t="str">
        <f t="shared" si="234"/>
        <v>No</v>
      </c>
      <c r="AC2450" s="201" t="str">
        <f t="shared" si="235"/>
        <v/>
      </c>
      <c r="AD2450" s="201" t="str">
        <f t="shared" si="233"/>
        <v/>
      </c>
      <c r="AE2450" s="202" t="str">
        <f t="shared" si="236"/>
        <v/>
      </c>
      <c r="AF2450" s="202" t="str">
        <f t="shared" si="237"/>
        <v/>
      </c>
      <c r="AG2450" s="202" t="str">
        <f t="shared" si="238"/>
        <v/>
      </c>
      <c r="AH2450" s="202"/>
      <c r="AI2450" s="1"/>
      <c r="AJ2450" s="217"/>
      <c r="AK2450" s="217"/>
      <c r="AL2450" s="217"/>
      <c r="AM2450" s="217"/>
      <c r="AO2450" s="217"/>
    </row>
    <row r="2451" spans="20:41" x14ac:dyDescent="0.25">
      <c r="T2451" s="200">
        <v>2441</v>
      </c>
      <c r="U2451" s="197">
        <f>IFERROR(INDEX(Sales!$B$6:$F$5005,$T2451,MATCH(U$10,Sales!$B$5:$F$5,0)),"")</f>
        <v>0</v>
      </c>
      <c r="V2451" s="196">
        <f>IFERROR(INDEX(Sales!$B$6:$F$5005,$T2451,MATCH(V$10,Sales!$B$5:$F$5,0)),"")</f>
        <v>0</v>
      </c>
      <c r="W2451" s="196">
        <f>IFERROR(INDEX(Sales!$B$6:$F$5005,$T2451,MATCH(W$10,Sales!$B$5:$F$5,0)),"")</f>
        <v>0</v>
      </c>
      <c r="X2451" s="196">
        <f>IFERROR(INDEX(Sales!$B$6:$F$5005,$T2451,MATCH(X$10,Sales!$B$5:$F$5,0)),"")</f>
        <v>0</v>
      </c>
      <c r="Y2451" s="220">
        <f>IFERROR(INDEX(Sales!$B$6:$F$5005,$T2451,MATCH(Y$10,Sales!$B$5:$F$5,0)),"")</f>
        <v>0</v>
      </c>
      <c r="Z2451" s="201"/>
      <c r="AA2451" s="201"/>
      <c r="AB2451" s="201" t="str">
        <f t="shared" si="234"/>
        <v>No</v>
      </c>
      <c r="AC2451" s="201" t="str">
        <f t="shared" si="235"/>
        <v/>
      </c>
      <c r="AD2451" s="201" t="str">
        <f t="shared" si="233"/>
        <v/>
      </c>
      <c r="AE2451" s="202" t="str">
        <f t="shared" si="236"/>
        <v/>
      </c>
      <c r="AF2451" s="202" t="str">
        <f t="shared" si="237"/>
        <v/>
      </c>
      <c r="AG2451" s="202" t="str">
        <f t="shared" si="238"/>
        <v/>
      </c>
      <c r="AH2451" s="202"/>
      <c r="AI2451" s="1"/>
      <c r="AJ2451" s="217"/>
      <c r="AK2451" s="217"/>
      <c r="AL2451" s="217"/>
      <c r="AM2451" s="217"/>
      <c r="AO2451" s="217"/>
    </row>
    <row r="2452" spans="20:41" x14ac:dyDescent="0.25">
      <c r="T2452" s="200">
        <v>2442</v>
      </c>
      <c r="U2452" s="197">
        <f>IFERROR(INDEX(Sales!$B$6:$F$5005,$T2452,MATCH(U$10,Sales!$B$5:$F$5,0)),"")</f>
        <v>0</v>
      </c>
      <c r="V2452" s="196">
        <f>IFERROR(INDEX(Sales!$B$6:$F$5005,$T2452,MATCH(V$10,Sales!$B$5:$F$5,0)),"")</f>
        <v>0</v>
      </c>
      <c r="W2452" s="196">
        <f>IFERROR(INDEX(Sales!$B$6:$F$5005,$T2452,MATCH(W$10,Sales!$B$5:$F$5,0)),"")</f>
        <v>0</v>
      </c>
      <c r="X2452" s="196">
        <f>IFERROR(INDEX(Sales!$B$6:$F$5005,$T2452,MATCH(X$10,Sales!$B$5:$F$5,0)),"")</f>
        <v>0</v>
      </c>
      <c r="Y2452" s="220">
        <f>IFERROR(INDEX(Sales!$B$6:$F$5005,$T2452,MATCH(Y$10,Sales!$B$5:$F$5,0)),"")</f>
        <v>0</v>
      </c>
      <c r="Z2452" s="201"/>
      <c r="AA2452" s="201"/>
      <c r="AB2452" s="201" t="str">
        <f t="shared" si="234"/>
        <v>No</v>
      </c>
      <c r="AC2452" s="201" t="str">
        <f t="shared" si="235"/>
        <v/>
      </c>
      <c r="AD2452" s="201" t="str">
        <f t="shared" si="233"/>
        <v/>
      </c>
      <c r="AE2452" s="202" t="str">
        <f t="shared" si="236"/>
        <v/>
      </c>
      <c r="AF2452" s="202" t="str">
        <f t="shared" si="237"/>
        <v/>
      </c>
      <c r="AG2452" s="202" t="str">
        <f t="shared" si="238"/>
        <v/>
      </c>
      <c r="AH2452" s="202"/>
      <c r="AI2452" s="1"/>
      <c r="AJ2452" s="217"/>
      <c r="AK2452" s="217"/>
      <c r="AL2452" s="217"/>
      <c r="AM2452" s="217"/>
      <c r="AO2452" s="217"/>
    </row>
    <row r="2453" spans="20:41" x14ac:dyDescent="0.25">
      <c r="T2453" s="200">
        <v>2443</v>
      </c>
      <c r="U2453" s="197">
        <f>IFERROR(INDEX(Sales!$B$6:$F$5005,$T2453,MATCH(U$10,Sales!$B$5:$F$5,0)),"")</f>
        <v>0</v>
      </c>
      <c r="V2453" s="196">
        <f>IFERROR(INDEX(Sales!$B$6:$F$5005,$T2453,MATCH(V$10,Sales!$B$5:$F$5,0)),"")</f>
        <v>0</v>
      </c>
      <c r="W2453" s="196">
        <f>IFERROR(INDEX(Sales!$B$6:$F$5005,$T2453,MATCH(W$10,Sales!$B$5:$F$5,0)),"")</f>
        <v>0</v>
      </c>
      <c r="X2453" s="196">
        <f>IFERROR(INDEX(Sales!$B$6:$F$5005,$T2453,MATCH(X$10,Sales!$B$5:$F$5,0)),"")</f>
        <v>0</v>
      </c>
      <c r="Y2453" s="220">
        <f>IFERROR(INDEX(Sales!$B$6:$F$5005,$T2453,MATCH(Y$10,Sales!$B$5:$F$5,0)),"")</f>
        <v>0</v>
      </c>
      <c r="Z2453" s="201"/>
      <c r="AA2453" s="201"/>
      <c r="AB2453" s="201" t="str">
        <f t="shared" si="234"/>
        <v>No</v>
      </c>
      <c r="AC2453" s="201" t="str">
        <f t="shared" si="235"/>
        <v/>
      </c>
      <c r="AD2453" s="201" t="str">
        <f t="shared" si="233"/>
        <v/>
      </c>
      <c r="AE2453" s="202" t="str">
        <f t="shared" si="236"/>
        <v/>
      </c>
      <c r="AF2453" s="202" t="str">
        <f t="shared" si="237"/>
        <v/>
      </c>
      <c r="AG2453" s="202" t="str">
        <f t="shared" si="238"/>
        <v/>
      </c>
      <c r="AH2453" s="202"/>
      <c r="AI2453" s="1"/>
      <c r="AJ2453" s="217"/>
      <c r="AK2453" s="217"/>
      <c r="AL2453" s="217"/>
      <c r="AM2453" s="217"/>
      <c r="AO2453" s="217"/>
    </row>
    <row r="2454" spans="20:41" x14ac:dyDescent="0.25">
      <c r="T2454" s="200">
        <v>2444</v>
      </c>
      <c r="U2454" s="197">
        <f>IFERROR(INDEX(Sales!$B$6:$F$5005,$T2454,MATCH(U$10,Sales!$B$5:$F$5,0)),"")</f>
        <v>0</v>
      </c>
      <c r="V2454" s="196">
        <f>IFERROR(INDEX(Sales!$B$6:$F$5005,$T2454,MATCH(V$10,Sales!$B$5:$F$5,0)),"")</f>
        <v>0</v>
      </c>
      <c r="W2454" s="196">
        <f>IFERROR(INDEX(Sales!$B$6:$F$5005,$T2454,MATCH(W$10,Sales!$B$5:$F$5,0)),"")</f>
        <v>0</v>
      </c>
      <c r="X2454" s="196">
        <f>IFERROR(INDEX(Sales!$B$6:$F$5005,$T2454,MATCH(X$10,Sales!$B$5:$F$5,0)),"")</f>
        <v>0</v>
      </c>
      <c r="Y2454" s="220">
        <f>IFERROR(INDEX(Sales!$B$6:$F$5005,$T2454,MATCH(Y$10,Sales!$B$5:$F$5,0)),"")</f>
        <v>0</v>
      </c>
      <c r="Z2454" s="201"/>
      <c r="AA2454" s="201"/>
      <c r="AB2454" s="201" t="str">
        <f t="shared" si="234"/>
        <v>No</v>
      </c>
      <c r="AC2454" s="201" t="str">
        <f t="shared" si="235"/>
        <v/>
      </c>
      <c r="AD2454" s="201" t="str">
        <f t="shared" si="233"/>
        <v/>
      </c>
      <c r="AE2454" s="202" t="str">
        <f t="shared" si="236"/>
        <v/>
      </c>
      <c r="AF2454" s="202" t="str">
        <f t="shared" si="237"/>
        <v/>
      </c>
      <c r="AG2454" s="202" t="str">
        <f t="shared" si="238"/>
        <v/>
      </c>
      <c r="AH2454" s="202"/>
      <c r="AI2454" s="1"/>
      <c r="AJ2454" s="217"/>
      <c r="AK2454" s="217"/>
      <c r="AL2454" s="217"/>
      <c r="AM2454" s="217"/>
      <c r="AO2454" s="217"/>
    </row>
    <row r="2455" spans="20:41" x14ac:dyDescent="0.25">
      <c r="T2455" s="200">
        <v>2445</v>
      </c>
      <c r="U2455" s="197">
        <f>IFERROR(INDEX(Sales!$B$6:$F$5005,$T2455,MATCH(U$10,Sales!$B$5:$F$5,0)),"")</f>
        <v>0</v>
      </c>
      <c r="V2455" s="196">
        <f>IFERROR(INDEX(Sales!$B$6:$F$5005,$T2455,MATCH(V$10,Sales!$B$5:$F$5,0)),"")</f>
        <v>0</v>
      </c>
      <c r="W2455" s="196">
        <f>IFERROR(INDEX(Sales!$B$6:$F$5005,$T2455,MATCH(W$10,Sales!$B$5:$F$5,0)),"")</f>
        <v>0</v>
      </c>
      <c r="X2455" s="196">
        <f>IFERROR(INDEX(Sales!$B$6:$F$5005,$T2455,MATCH(X$10,Sales!$B$5:$F$5,0)),"")</f>
        <v>0</v>
      </c>
      <c r="Y2455" s="220">
        <f>IFERROR(INDEX(Sales!$B$6:$F$5005,$T2455,MATCH(Y$10,Sales!$B$5:$F$5,0)),"")</f>
        <v>0</v>
      </c>
      <c r="Z2455" s="201"/>
      <c r="AA2455" s="201"/>
      <c r="AB2455" s="201" t="str">
        <f t="shared" si="234"/>
        <v>No</v>
      </c>
      <c r="AC2455" s="201" t="str">
        <f t="shared" si="235"/>
        <v/>
      </c>
      <c r="AD2455" s="201" t="str">
        <f t="shared" si="233"/>
        <v/>
      </c>
      <c r="AE2455" s="202" t="str">
        <f t="shared" si="236"/>
        <v/>
      </c>
      <c r="AF2455" s="202" t="str">
        <f t="shared" si="237"/>
        <v/>
      </c>
      <c r="AG2455" s="202" t="str">
        <f t="shared" si="238"/>
        <v/>
      </c>
      <c r="AH2455" s="202"/>
      <c r="AI2455" s="1"/>
      <c r="AJ2455" s="217"/>
      <c r="AK2455" s="217"/>
      <c r="AL2455" s="217"/>
      <c r="AM2455" s="217"/>
      <c r="AO2455" s="217"/>
    </row>
    <row r="2456" spans="20:41" x14ac:dyDescent="0.25">
      <c r="T2456" s="200">
        <v>2446</v>
      </c>
      <c r="U2456" s="197">
        <f>IFERROR(INDEX(Sales!$B$6:$F$5005,$T2456,MATCH(U$10,Sales!$B$5:$F$5,0)),"")</f>
        <v>0</v>
      </c>
      <c r="V2456" s="196">
        <f>IFERROR(INDEX(Sales!$B$6:$F$5005,$T2456,MATCH(V$10,Sales!$B$5:$F$5,0)),"")</f>
        <v>0</v>
      </c>
      <c r="W2456" s="196">
        <f>IFERROR(INDEX(Sales!$B$6:$F$5005,$T2456,MATCH(W$10,Sales!$B$5:$F$5,0)),"")</f>
        <v>0</v>
      </c>
      <c r="X2456" s="196">
        <f>IFERROR(INDEX(Sales!$B$6:$F$5005,$T2456,MATCH(X$10,Sales!$B$5:$F$5,0)),"")</f>
        <v>0</v>
      </c>
      <c r="Y2456" s="220">
        <f>IFERROR(INDEX(Sales!$B$6:$F$5005,$T2456,MATCH(Y$10,Sales!$B$5:$F$5,0)),"")</f>
        <v>0</v>
      </c>
      <c r="Z2456" s="201"/>
      <c r="AA2456" s="201"/>
      <c r="AB2456" s="201" t="str">
        <f t="shared" si="234"/>
        <v>No</v>
      </c>
      <c r="AC2456" s="201" t="str">
        <f t="shared" si="235"/>
        <v/>
      </c>
      <c r="AD2456" s="201" t="str">
        <f t="shared" si="233"/>
        <v/>
      </c>
      <c r="AE2456" s="202" t="str">
        <f t="shared" si="236"/>
        <v/>
      </c>
      <c r="AF2456" s="202" t="str">
        <f t="shared" si="237"/>
        <v/>
      </c>
      <c r="AG2456" s="202" t="str">
        <f t="shared" si="238"/>
        <v/>
      </c>
      <c r="AH2456" s="202"/>
      <c r="AI2456" s="1"/>
      <c r="AJ2456" s="217"/>
      <c r="AK2456" s="217"/>
      <c r="AL2456" s="217"/>
      <c r="AM2456" s="217"/>
      <c r="AO2456" s="217"/>
    </row>
    <row r="2457" spans="20:41" x14ac:dyDescent="0.25">
      <c r="T2457" s="200">
        <v>2447</v>
      </c>
      <c r="U2457" s="197">
        <f>IFERROR(INDEX(Sales!$B$6:$F$5005,$T2457,MATCH(U$10,Sales!$B$5:$F$5,0)),"")</f>
        <v>0</v>
      </c>
      <c r="V2457" s="196">
        <f>IFERROR(INDEX(Sales!$B$6:$F$5005,$T2457,MATCH(V$10,Sales!$B$5:$F$5,0)),"")</f>
        <v>0</v>
      </c>
      <c r="W2457" s="196">
        <f>IFERROR(INDEX(Sales!$B$6:$F$5005,$T2457,MATCH(W$10,Sales!$B$5:$F$5,0)),"")</f>
        <v>0</v>
      </c>
      <c r="X2457" s="196">
        <f>IFERROR(INDEX(Sales!$B$6:$F$5005,$T2457,MATCH(X$10,Sales!$B$5:$F$5,0)),"")</f>
        <v>0</v>
      </c>
      <c r="Y2457" s="220">
        <f>IFERROR(INDEX(Sales!$B$6:$F$5005,$T2457,MATCH(Y$10,Sales!$B$5:$F$5,0)),"")</f>
        <v>0</v>
      </c>
      <c r="Z2457" s="201"/>
      <c r="AA2457" s="201"/>
      <c r="AB2457" s="201" t="str">
        <f t="shared" si="234"/>
        <v>No</v>
      </c>
      <c r="AC2457" s="201" t="str">
        <f t="shared" si="235"/>
        <v/>
      </c>
      <c r="AD2457" s="201" t="str">
        <f t="shared" si="233"/>
        <v/>
      </c>
      <c r="AE2457" s="202" t="str">
        <f t="shared" si="236"/>
        <v/>
      </c>
      <c r="AF2457" s="202" t="str">
        <f t="shared" si="237"/>
        <v/>
      </c>
      <c r="AG2457" s="202" t="str">
        <f t="shared" si="238"/>
        <v/>
      </c>
      <c r="AH2457" s="202"/>
      <c r="AI2457" s="1"/>
      <c r="AJ2457" s="217"/>
      <c r="AK2457" s="217"/>
      <c r="AL2457" s="217"/>
      <c r="AM2457" s="217"/>
      <c r="AO2457" s="217"/>
    </row>
    <row r="2458" spans="20:41" x14ac:dyDescent="0.25">
      <c r="T2458" s="200">
        <v>2448</v>
      </c>
      <c r="U2458" s="197">
        <f>IFERROR(INDEX(Sales!$B$6:$F$5005,$T2458,MATCH(U$10,Sales!$B$5:$F$5,0)),"")</f>
        <v>0</v>
      </c>
      <c r="V2458" s="196">
        <f>IFERROR(INDEX(Sales!$B$6:$F$5005,$T2458,MATCH(V$10,Sales!$B$5:$F$5,0)),"")</f>
        <v>0</v>
      </c>
      <c r="W2458" s="196">
        <f>IFERROR(INDEX(Sales!$B$6:$F$5005,$T2458,MATCH(W$10,Sales!$B$5:$F$5,0)),"")</f>
        <v>0</v>
      </c>
      <c r="X2458" s="196">
        <f>IFERROR(INDEX(Sales!$B$6:$F$5005,$T2458,MATCH(X$10,Sales!$B$5:$F$5,0)),"")</f>
        <v>0</v>
      </c>
      <c r="Y2458" s="220">
        <f>IFERROR(INDEX(Sales!$B$6:$F$5005,$T2458,MATCH(Y$10,Sales!$B$5:$F$5,0)),"")</f>
        <v>0</v>
      </c>
      <c r="Z2458" s="201"/>
      <c r="AA2458" s="201"/>
      <c r="AB2458" s="201" t="str">
        <f t="shared" si="234"/>
        <v>No</v>
      </c>
      <c r="AC2458" s="201" t="str">
        <f t="shared" si="235"/>
        <v/>
      </c>
      <c r="AD2458" s="201" t="str">
        <f t="shared" si="233"/>
        <v/>
      </c>
      <c r="AE2458" s="202" t="str">
        <f t="shared" si="236"/>
        <v/>
      </c>
      <c r="AF2458" s="202" t="str">
        <f t="shared" si="237"/>
        <v/>
      </c>
      <c r="AG2458" s="202" t="str">
        <f t="shared" si="238"/>
        <v/>
      </c>
      <c r="AH2458" s="202"/>
      <c r="AI2458" s="1"/>
      <c r="AJ2458" s="217"/>
      <c r="AK2458" s="217"/>
      <c r="AL2458" s="217"/>
      <c r="AM2458" s="217"/>
      <c r="AO2458" s="217"/>
    </row>
    <row r="2459" spans="20:41" x14ac:dyDescent="0.25">
      <c r="T2459" s="200">
        <v>2449</v>
      </c>
      <c r="U2459" s="197">
        <f>IFERROR(INDEX(Sales!$B$6:$F$5005,$T2459,MATCH(U$10,Sales!$B$5:$F$5,0)),"")</f>
        <v>0</v>
      </c>
      <c r="V2459" s="196">
        <f>IFERROR(INDEX(Sales!$B$6:$F$5005,$T2459,MATCH(V$10,Sales!$B$5:$F$5,0)),"")</f>
        <v>0</v>
      </c>
      <c r="W2459" s="196">
        <f>IFERROR(INDEX(Sales!$B$6:$F$5005,$T2459,MATCH(W$10,Sales!$B$5:$F$5,0)),"")</f>
        <v>0</v>
      </c>
      <c r="X2459" s="196">
        <f>IFERROR(INDEX(Sales!$B$6:$F$5005,$T2459,MATCH(X$10,Sales!$B$5:$F$5,0)),"")</f>
        <v>0</v>
      </c>
      <c r="Y2459" s="220">
        <f>IFERROR(INDEX(Sales!$B$6:$F$5005,$T2459,MATCH(Y$10,Sales!$B$5:$F$5,0)),"")</f>
        <v>0</v>
      </c>
      <c r="Z2459" s="201"/>
      <c r="AA2459" s="201"/>
      <c r="AB2459" s="201" t="str">
        <f t="shared" si="234"/>
        <v>No</v>
      </c>
      <c r="AC2459" s="201" t="str">
        <f t="shared" si="235"/>
        <v/>
      </c>
      <c r="AD2459" s="201" t="str">
        <f t="shared" si="233"/>
        <v/>
      </c>
      <c r="AE2459" s="202" t="str">
        <f t="shared" si="236"/>
        <v/>
      </c>
      <c r="AF2459" s="202" t="str">
        <f t="shared" si="237"/>
        <v/>
      </c>
      <c r="AG2459" s="202" t="str">
        <f t="shared" si="238"/>
        <v/>
      </c>
      <c r="AH2459" s="202"/>
      <c r="AI2459" s="1"/>
      <c r="AJ2459" s="217"/>
      <c r="AK2459" s="217"/>
      <c r="AL2459" s="217"/>
      <c r="AM2459" s="217"/>
      <c r="AO2459" s="217"/>
    </row>
    <row r="2460" spans="20:41" x14ac:dyDescent="0.25">
      <c r="T2460" s="200">
        <v>2450</v>
      </c>
      <c r="U2460" s="197">
        <f>IFERROR(INDEX(Sales!$B$6:$F$5005,$T2460,MATCH(U$10,Sales!$B$5:$F$5,0)),"")</f>
        <v>0</v>
      </c>
      <c r="V2460" s="196">
        <f>IFERROR(INDEX(Sales!$B$6:$F$5005,$T2460,MATCH(V$10,Sales!$B$5:$F$5,0)),"")</f>
        <v>0</v>
      </c>
      <c r="W2460" s="196">
        <f>IFERROR(INDEX(Sales!$B$6:$F$5005,$T2460,MATCH(W$10,Sales!$B$5:$F$5,0)),"")</f>
        <v>0</v>
      </c>
      <c r="X2460" s="196">
        <f>IFERROR(INDEX(Sales!$B$6:$F$5005,$T2460,MATCH(X$10,Sales!$B$5:$F$5,0)),"")</f>
        <v>0</v>
      </c>
      <c r="Y2460" s="220">
        <f>IFERROR(INDEX(Sales!$B$6:$F$5005,$T2460,MATCH(Y$10,Sales!$B$5:$F$5,0)),"")</f>
        <v>0</v>
      </c>
      <c r="Z2460" s="201"/>
      <c r="AA2460" s="201"/>
      <c r="AB2460" s="201" t="str">
        <f t="shared" si="234"/>
        <v>No</v>
      </c>
      <c r="AC2460" s="201" t="str">
        <f t="shared" si="235"/>
        <v/>
      </c>
      <c r="AD2460" s="201" t="str">
        <f t="shared" si="233"/>
        <v/>
      </c>
      <c r="AE2460" s="202" t="str">
        <f t="shared" si="236"/>
        <v/>
      </c>
      <c r="AF2460" s="202" t="str">
        <f t="shared" si="237"/>
        <v/>
      </c>
      <c r="AG2460" s="202" t="str">
        <f t="shared" si="238"/>
        <v/>
      </c>
      <c r="AH2460" s="202"/>
      <c r="AI2460" s="1"/>
      <c r="AJ2460" s="217"/>
      <c r="AK2460" s="217"/>
      <c r="AL2460" s="217"/>
      <c r="AM2460" s="217"/>
      <c r="AO2460" s="217"/>
    </row>
    <row r="2461" spans="20:41" x14ac:dyDescent="0.25">
      <c r="T2461" s="200">
        <v>2451</v>
      </c>
      <c r="U2461" s="197">
        <f>IFERROR(INDEX(Sales!$B$6:$F$5005,$T2461,MATCH(U$10,Sales!$B$5:$F$5,0)),"")</f>
        <v>0</v>
      </c>
      <c r="V2461" s="196">
        <f>IFERROR(INDEX(Sales!$B$6:$F$5005,$T2461,MATCH(V$10,Sales!$B$5:$F$5,0)),"")</f>
        <v>0</v>
      </c>
      <c r="W2461" s="196">
        <f>IFERROR(INDEX(Sales!$B$6:$F$5005,$T2461,MATCH(W$10,Sales!$B$5:$F$5,0)),"")</f>
        <v>0</v>
      </c>
      <c r="X2461" s="196">
        <f>IFERROR(INDEX(Sales!$B$6:$F$5005,$T2461,MATCH(X$10,Sales!$B$5:$F$5,0)),"")</f>
        <v>0</v>
      </c>
      <c r="Y2461" s="220">
        <f>IFERROR(INDEX(Sales!$B$6:$F$5005,$T2461,MATCH(Y$10,Sales!$B$5:$F$5,0)),"")</f>
        <v>0</v>
      </c>
      <c r="Z2461" s="201"/>
      <c r="AA2461" s="201"/>
      <c r="AB2461" s="201" t="str">
        <f t="shared" si="234"/>
        <v>No</v>
      </c>
      <c r="AC2461" s="201" t="str">
        <f t="shared" si="235"/>
        <v/>
      </c>
      <c r="AD2461" s="201" t="str">
        <f t="shared" si="233"/>
        <v/>
      </c>
      <c r="AE2461" s="202" t="str">
        <f t="shared" si="236"/>
        <v/>
      </c>
      <c r="AF2461" s="202" t="str">
        <f t="shared" si="237"/>
        <v/>
      </c>
      <c r="AG2461" s="202" t="str">
        <f t="shared" si="238"/>
        <v/>
      </c>
      <c r="AH2461" s="202"/>
      <c r="AI2461" s="1"/>
      <c r="AJ2461" s="217"/>
      <c r="AK2461" s="217"/>
      <c r="AL2461" s="217"/>
      <c r="AM2461" s="217"/>
      <c r="AO2461" s="217"/>
    </row>
    <row r="2462" spans="20:41" x14ac:dyDescent="0.25">
      <c r="T2462" s="200">
        <v>2452</v>
      </c>
      <c r="U2462" s="197">
        <f>IFERROR(INDEX(Sales!$B$6:$F$5005,$T2462,MATCH(U$10,Sales!$B$5:$F$5,0)),"")</f>
        <v>0</v>
      </c>
      <c r="V2462" s="196">
        <f>IFERROR(INDEX(Sales!$B$6:$F$5005,$T2462,MATCH(V$10,Sales!$B$5:$F$5,0)),"")</f>
        <v>0</v>
      </c>
      <c r="W2462" s="196">
        <f>IFERROR(INDEX(Sales!$B$6:$F$5005,$T2462,MATCH(W$10,Sales!$B$5:$F$5,0)),"")</f>
        <v>0</v>
      </c>
      <c r="X2462" s="196">
        <f>IFERROR(INDEX(Sales!$B$6:$F$5005,$T2462,MATCH(X$10,Sales!$B$5:$F$5,0)),"")</f>
        <v>0</v>
      </c>
      <c r="Y2462" s="220">
        <f>IFERROR(INDEX(Sales!$B$6:$F$5005,$T2462,MATCH(Y$10,Sales!$B$5:$F$5,0)),"")</f>
        <v>0</v>
      </c>
      <c r="Z2462" s="201"/>
      <c r="AA2462" s="201"/>
      <c r="AB2462" s="201" t="str">
        <f t="shared" si="234"/>
        <v>No</v>
      </c>
      <c r="AC2462" s="201" t="str">
        <f t="shared" si="235"/>
        <v/>
      </c>
      <c r="AD2462" s="201" t="str">
        <f t="shared" si="233"/>
        <v/>
      </c>
      <c r="AE2462" s="202" t="str">
        <f t="shared" si="236"/>
        <v/>
      </c>
      <c r="AF2462" s="202" t="str">
        <f t="shared" si="237"/>
        <v/>
      </c>
      <c r="AG2462" s="202" t="str">
        <f t="shared" si="238"/>
        <v/>
      </c>
      <c r="AH2462" s="202"/>
      <c r="AI2462" s="1"/>
      <c r="AJ2462" s="217"/>
      <c r="AK2462" s="217"/>
      <c r="AL2462" s="217"/>
      <c r="AM2462" s="217"/>
      <c r="AO2462" s="217"/>
    </row>
    <row r="2463" spans="20:41" x14ac:dyDescent="0.25">
      <c r="T2463" s="200">
        <v>2453</v>
      </c>
      <c r="U2463" s="197">
        <f>IFERROR(INDEX(Sales!$B$6:$F$5005,$T2463,MATCH(U$10,Sales!$B$5:$F$5,0)),"")</f>
        <v>0</v>
      </c>
      <c r="V2463" s="196">
        <f>IFERROR(INDEX(Sales!$B$6:$F$5005,$T2463,MATCH(V$10,Sales!$B$5:$F$5,0)),"")</f>
        <v>0</v>
      </c>
      <c r="W2463" s="196">
        <f>IFERROR(INDEX(Sales!$B$6:$F$5005,$T2463,MATCH(W$10,Sales!$B$5:$F$5,0)),"")</f>
        <v>0</v>
      </c>
      <c r="X2463" s="196">
        <f>IFERROR(INDEX(Sales!$B$6:$F$5005,$T2463,MATCH(X$10,Sales!$B$5:$F$5,0)),"")</f>
        <v>0</v>
      </c>
      <c r="Y2463" s="220">
        <f>IFERROR(INDEX(Sales!$B$6:$F$5005,$T2463,MATCH(Y$10,Sales!$B$5:$F$5,0)),"")</f>
        <v>0</v>
      </c>
      <c r="Z2463" s="201"/>
      <c r="AA2463" s="201"/>
      <c r="AB2463" s="201" t="str">
        <f t="shared" si="234"/>
        <v>No</v>
      </c>
      <c r="AC2463" s="201" t="str">
        <f t="shared" si="235"/>
        <v/>
      </c>
      <c r="AD2463" s="201" t="str">
        <f t="shared" si="233"/>
        <v/>
      </c>
      <c r="AE2463" s="202" t="str">
        <f t="shared" si="236"/>
        <v/>
      </c>
      <c r="AF2463" s="202" t="str">
        <f t="shared" si="237"/>
        <v/>
      </c>
      <c r="AG2463" s="202" t="str">
        <f t="shared" si="238"/>
        <v/>
      </c>
      <c r="AH2463" s="202"/>
      <c r="AI2463" s="1"/>
      <c r="AJ2463" s="217"/>
      <c r="AK2463" s="217"/>
      <c r="AL2463" s="217"/>
      <c r="AM2463" s="217"/>
      <c r="AO2463" s="217"/>
    </row>
    <row r="2464" spans="20:41" x14ac:dyDescent="0.25">
      <c r="T2464" s="200">
        <v>2454</v>
      </c>
      <c r="U2464" s="197">
        <f>IFERROR(INDEX(Sales!$B$6:$F$5005,$T2464,MATCH(U$10,Sales!$B$5:$F$5,0)),"")</f>
        <v>0</v>
      </c>
      <c r="V2464" s="196">
        <f>IFERROR(INDEX(Sales!$B$6:$F$5005,$T2464,MATCH(V$10,Sales!$B$5:$F$5,0)),"")</f>
        <v>0</v>
      </c>
      <c r="W2464" s="196">
        <f>IFERROR(INDEX(Sales!$B$6:$F$5005,$T2464,MATCH(W$10,Sales!$B$5:$F$5,0)),"")</f>
        <v>0</v>
      </c>
      <c r="X2464" s="196">
        <f>IFERROR(INDEX(Sales!$B$6:$F$5005,$T2464,MATCH(X$10,Sales!$B$5:$F$5,0)),"")</f>
        <v>0</v>
      </c>
      <c r="Y2464" s="220">
        <f>IFERROR(INDEX(Sales!$B$6:$F$5005,$T2464,MATCH(Y$10,Sales!$B$5:$F$5,0)),"")</f>
        <v>0</v>
      </c>
      <c r="Z2464" s="201"/>
      <c r="AA2464" s="201"/>
      <c r="AB2464" s="201" t="str">
        <f t="shared" si="234"/>
        <v>No</v>
      </c>
      <c r="AC2464" s="201" t="str">
        <f t="shared" si="235"/>
        <v/>
      </c>
      <c r="AD2464" s="201" t="str">
        <f t="shared" si="233"/>
        <v/>
      </c>
      <c r="AE2464" s="202" t="str">
        <f t="shared" si="236"/>
        <v/>
      </c>
      <c r="AF2464" s="202" t="str">
        <f t="shared" si="237"/>
        <v/>
      </c>
      <c r="AG2464" s="202" t="str">
        <f t="shared" si="238"/>
        <v/>
      </c>
      <c r="AH2464" s="202"/>
      <c r="AI2464" s="1"/>
      <c r="AJ2464" s="217"/>
      <c r="AK2464" s="217"/>
      <c r="AL2464" s="217"/>
      <c r="AM2464" s="217"/>
      <c r="AO2464" s="217"/>
    </row>
    <row r="2465" spans="20:41" x14ac:dyDescent="0.25">
      <c r="T2465" s="200">
        <v>2455</v>
      </c>
      <c r="U2465" s="197">
        <f>IFERROR(INDEX(Sales!$B$6:$F$5005,$T2465,MATCH(U$10,Sales!$B$5:$F$5,0)),"")</f>
        <v>0</v>
      </c>
      <c r="V2465" s="196">
        <f>IFERROR(INDEX(Sales!$B$6:$F$5005,$T2465,MATCH(V$10,Sales!$B$5:$F$5,0)),"")</f>
        <v>0</v>
      </c>
      <c r="W2465" s="196">
        <f>IFERROR(INDEX(Sales!$B$6:$F$5005,$T2465,MATCH(W$10,Sales!$B$5:$F$5,0)),"")</f>
        <v>0</v>
      </c>
      <c r="X2465" s="196">
        <f>IFERROR(INDEX(Sales!$B$6:$F$5005,$T2465,MATCH(X$10,Sales!$B$5:$F$5,0)),"")</f>
        <v>0</v>
      </c>
      <c r="Y2465" s="220">
        <f>IFERROR(INDEX(Sales!$B$6:$F$5005,$T2465,MATCH(Y$10,Sales!$B$5:$F$5,0)),"")</f>
        <v>0</v>
      </c>
      <c r="Z2465" s="201"/>
      <c r="AA2465" s="201"/>
      <c r="AB2465" s="201" t="str">
        <f t="shared" si="234"/>
        <v>No</v>
      </c>
      <c r="AC2465" s="201" t="str">
        <f t="shared" si="235"/>
        <v/>
      </c>
      <c r="AD2465" s="201" t="str">
        <f t="shared" si="233"/>
        <v/>
      </c>
      <c r="AE2465" s="202" t="str">
        <f t="shared" si="236"/>
        <v/>
      </c>
      <c r="AF2465" s="202" t="str">
        <f t="shared" si="237"/>
        <v/>
      </c>
      <c r="AG2465" s="202" t="str">
        <f t="shared" si="238"/>
        <v/>
      </c>
      <c r="AH2465" s="202"/>
      <c r="AI2465" s="1"/>
      <c r="AJ2465" s="217"/>
      <c r="AK2465" s="217"/>
      <c r="AL2465" s="217"/>
      <c r="AM2465" s="217"/>
      <c r="AO2465" s="217"/>
    </row>
    <row r="2466" spans="20:41" x14ac:dyDescent="0.25">
      <c r="T2466" s="200">
        <v>2456</v>
      </c>
      <c r="U2466" s="197">
        <f>IFERROR(INDEX(Sales!$B$6:$F$5005,$T2466,MATCH(U$10,Sales!$B$5:$F$5,0)),"")</f>
        <v>0</v>
      </c>
      <c r="V2466" s="196">
        <f>IFERROR(INDEX(Sales!$B$6:$F$5005,$T2466,MATCH(V$10,Sales!$B$5:$F$5,0)),"")</f>
        <v>0</v>
      </c>
      <c r="W2466" s="196">
        <f>IFERROR(INDEX(Sales!$B$6:$F$5005,$T2466,MATCH(W$10,Sales!$B$5:$F$5,0)),"")</f>
        <v>0</v>
      </c>
      <c r="X2466" s="196">
        <f>IFERROR(INDEX(Sales!$B$6:$F$5005,$T2466,MATCH(X$10,Sales!$B$5:$F$5,0)),"")</f>
        <v>0</v>
      </c>
      <c r="Y2466" s="220">
        <f>IFERROR(INDEX(Sales!$B$6:$F$5005,$T2466,MATCH(Y$10,Sales!$B$5:$F$5,0)),"")</f>
        <v>0</v>
      </c>
      <c r="Z2466" s="201"/>
      <c r="AA2466" s="201"/>
      <c r="AB2466" s="201" t="str">
        <f t="shared" si="234"/>
        <v>No</v>
      </c>
      <c r="AC2466" s="201" t="str">
        <f t="shared" si="235"/>
        <v/>
      </c>
      <c r="AD2466" s="201" t="str">
        <f t="shared" si="233"/>
        <v/>
      </c>
      <c r="AE2466" s="202" t="str">
        <f t="shared" si="236"/>
        <v/>
      </c>
      <c r="AF2466" s="202" t="str">
        <f t="shared" si="237"/>
        <v/>
      </c>
      <c r="AG2466" s="202" t="str">
        <f t="shared" si="238"/>
        <v/>
      </c>
      <c r="AH2466" s="202"/>
      <c r="AI2466" s="1"/>
      <c r="AJ2466" s="217"/>
      <c r="AK2466" s="217"/>
      <c r="AL2466" s="217"/>
      <c r="AM2466" s="217"/>
      <c r="AO2466" s="217"/>
    </row>
    <row r="2467" spans="20:41" x14ac:dyDescent="0.25">
      <c r="T2467" s="200">
        <v>2457</v>
      </c>
      <c r="U2467" s="197">
        <f>IFERROR(INDEX(Sales!$B$6:$F$5005,$T2467,MATCH(U$10,Sales!$B$5:$F$5,0)),"")</f>
        <v>0</v>
      </c>
      <c r="V2467" s="196">
        <f>IFERROR(INDEX(Sales!$B$6:$F$5005,$T2467,MATCH(V$10,Sales!$B$5:$F$5,0)),"")</f>
        <v>0</v>
      </c>
      <c r="W2467" s="196">
        <f>IFERROR(INDEX(Sales!$B$6:$F$5005,$T2467,MATCH(W$10,Sales!$B$5:$F$5,0)),"")</f>
        <v>0</v>
      </c>
      <c r="X2467" s="196">
        <f>IFERROR(INDEX(Sales!$B$6:$F$5005,$T2467,MATCH(X$10,Sales!$B$5:$F$5,0)),"")</f>
        <v>0</v>
      </c>
      <c r="Y2467" s="220">
        <f>IFERROR(INDEX(Sales!$B$6:$F$5005,$T2467,MATCH(Y$10,Sales!$B$5:$F$5,0)),"")</f>
        <v>0</v>
      </c>
      <c r="Z2467" s="201"/>
      <c r="AA2467" s="201"/>
      <c r="AB2467" s="201" t="str">
        <f t="shared" si="234"/>
        <v>No</v>
      </c>
      <c r="AC2467" s="201" t="str">
        <f t="shared" si="235"/>
        <v/>
      </c>
      <c r="AD2467" s="201" t="str">
        <f t="shared" si="233"/>
        <v/>
      </c>
      <c r="AE2467" s="202" t="str">
        <f t="shared" si="236"/>
        <v/>
      </c>
      <c r="AF2467" s="202" t="str">
        <f t="shared" si="237"/>
        <v/>
      </c>
      <c r="AG2467" s="202" t="str">
        <f t="shared" si="238"/>
        <v/>
      </c>
      <c r="AH2467" s="202"/>
      <c r="AI2467" s="1"/>
      <c r="AJ2467" s="217"/>
      <c r="AK2467" s="217"/>
      <c r="AL2467" s="217"/>
      <c r="AM2467" s="217"/>
      <c r="AO2467" s="217"/>
    </row>
    <row r="2468" spans="20:41" x14ac:dyDescent="0.25">
      <c r="T2468" s="200">
        <v>2458</v>
      </c>
      <c r="U2468" s="197">
        <f>IFERROR(INDEX(Sales!$B$6:$F$5005,$T2468,MATCH(U$10,Sales!$B$5:$F$5,0)),"")</f>
        <v>0</v>
      </c>
      <c r="V2468" s="196">
        <f>IFERROR(INDEX(Sales!$B$6:$F$5005,$T2468,MATCH(V$10,Sales!$B$5:$F$5,0)),"")</f>
        <v>0</v>
      </c>
      <c r="W2468" s="196">
        <f>IFERROR(INDEX(Sales!$B$6:$F$5005,$T2468,MATCH(W$10,Sales!$B$5:$F$5,0)),"")</f>
        <v>0</v>
      </c>
      <c r="X2468" s="196">
        <f>IFERROR(INDEX(Sales!$B$6:$F$5005,$T2468,MATCH(X$10,Sales!$B$5:$F$5,0)),"")</f>
        <v>0</v>
      </c>
      <c r="Y2468" s="220">
        <f>IFERROR(INDEX(Sales!$B$6:$F$5005,$T2468,MATCH(Y$10,Sales!$B$5:$F$5,0)),"")</f>
        <v>0</v>
      </c>
      <c r="Z2468" s="201"/>
      <c r="AA2468" s="201"/>
      <c r="AB2468" s="201" t="str">
        <f t="shared" si="234"/>
        <v>No</v>
      </c>
      <c r="AC2468" s="201" t="str">
        <f t="shared" si="235"/>
        <v/>
      </c>
      <c r="AD2468" s="201" t="str">
        <f t="shared" si="233"/>
        <v/>
      </c>
      <c r="AE2468" s="202" t="str">
        <f t="shared" si="236"/>
        <v/>
      </c>
      <c r="AF2468" s="202" t="str">
        <f t="shared" si="237"/>
        <v/>
      </c>
      <c r="AG2468" s="202" t="str">
        <f t="shared" si="238"/>
        <v/>
      </c>
      <c r="AH2468" s="202"/>
      <c r="AI2468" s="1"/>
      <c r="AJ2468" s="217"/>
      <c r="AK2468" s="217"/>
      <c r="AL2468" s="217"/>
      <c r="AM2468" s="217"/>
      <c r="AO2468" s="217"/>
    </row>
    <row r="2469" spans="20:41" x14ac:dyDescent="0.25">
      <c r="T2469" s="200">
        <v>2459</v>
      </c>
      <c r="U2469" s="197">
        <f>IFERROR(INDEX(Sales!$B$6:$F$5005,$T2469,MATCH(U$10,Sales!$B$5:$F$5,0)),"")</f>
        <v>0</v>
      </c>
      <c r="V2469" s="196">
        <f>IFERROR(INDEX(Sales!$B$6:$F$5005,$T2469,MATCH(V$10,Sales!$B$5:$F$5,0)),"")</f>
        <v>0</v>
      </c>
      <c r="W2469" s="196">
        <f>IFERROR(INDEX(Sales!$B$6:$F$5005,$T2469,MATCH(W$10,Sales!$B$5:$F$5,0)),"")</f>
        <v>0</v>
      </c>
      <c r="X2469" s="196">
        <f>IFERROR(INDEX(Sales!$B$6:$F$5005,$T2469,MATCH(X$10,Sales!$B$5:$F$5,0)),"")</f>
        <v>0</v>
      </c>
      <c r="Y2469" s="220">
        <f>IFERROR(INDEX(Sales!$B$6:$F$5005,$T2469,MATCH(Y$10,Sales!$B$5:$F$5,0)),"")</f>
        <v>0</v>
      </c>
      <c r="Z2469" s="201"/>
      <c r="AA2469" s="201"/>
      <c r="AB2469" s="201" t="str">
        <f t="shared" si="234"/>
        <v>No</v>
      </c>
      <c r="AC2469" s="201" t="str">
        <f t="shared" si="235"/>
        <v/>
      </c>
      <c r="AD2469" s="201" t="str">
        <f t="shared" si="233"/>
        <v/>
      </c>
      <c r="AE2469" s="202" t="str">
        <f t="shared" si="236"/>
        <v/>
      </c>
      <c r="AF2469" s="202" t="str">
        <f t="shared" si="237"/>
        <v/>
      </c>
      <c r="AG2469" s="202" t="str">
        <f t="shared" si="238"/>
        <v/>
      </c>
      <c r="AH2469" s="202"/>
      <c r="AI2469" s="1"/>
      <c r="AJ2469" s="217"/>
      <c r="AK2469" s="217"/>
      <c r="AL2469" s="217"/>
      <c r="AM2469" s="217"/>
      <c r="AO2469" s="217"/>
    </row>
    <row r="2470" spans="20:41" x14ac:dyDescent="0.25">
      <c r="T2470" s="200">
        <v>2460</v>
      </c>
      <c r="U2470" s="197">
        <f>IFERROR(INDEX(Sales!$B$6:$F$5005,$T2470,MATCH(U$10,Sales!$B$5:$F$5,0)),"")</f>
        <v>0</v>
      </c>
      <c r="V2470" s="196">
        <f>IFERROR(INDEX(Sales!$B$6:$F$5005,$T2470,MATCH(V$10,Sales!$B$5:$F$5,0)),"")</f>
        <v>0</v>
      </c>
      <c r="W2470" s="196">
        <f>IFERROR(INDEX(Sales!$B$6:$F$5005,$T2470,MATCH(W$10,Sales!$B$5:$F$5,0)),"")</f>
        <v>0</v>
      </c>
      <c r="X2470" s="196">
        <f>IFERROR(INDEX(Sales!$B$6:$F$5005,$T2470,MATCH(X$10,Sales!$B$5:$F$5,0)),"")</f>
        <v>0</v>
      </c>
      <c r="Y2470" s="220">
        <f>IFERROR(INDEX(Sales!$B$6:$F$5005,$T2470,MATCH(Y$10,Sales!$B$5:$F$5,0)),"")</f>
        <v>0</v>
      </c>
      <c r="Z2470" s="201"/>
      <c r="AA2470" s="201"/>
      <c r="AB2470" s="201" t="str">
        <f t="shared" si="234"/>
        <v>No</v>
      </c>
      <c r="AC2470" s="201" t="str">
        <f t="shared" si="235"/>
        <v/>
      </c>
      <c r="AD2470" s="201" t="str">
        <f t="shared" si="233"/>
        <v/>
      </c>
      <c r="AE2470" s="202" t="str">
        <f t="shared" si="236"/>
        <v/>
      </c>
      <c r="AF2470" s="202" t="str">
        <f t="shared" si="237"/>
        <v/>
      </c>
      <c r="AG2470" s="202" t="str">
        <f t="shared" si="238"/>
        <v/>
      </c>
      <c r="AH2470" s="202"/>
      <c r="AI2470" s="1"/>
      <c r="AJ2470" s="217"/>
      <c r="AK2470" s="217"/>
      <c r="AL2470" s="217"/>
      <c r="AM2470" s="217"/>
      <c r="AO2470" s="217"/>
    </row>
    <row r="2471" spans="20:41" x14ac:dyDescent="0.25">
      <c r="T2471" s="200">
        <v>2461</v>
      </c>
      <c r="U2471" s="197">
        <f>IFERROR(INDEX(Sales!$B$6:$F$5005,$T2471,MATCH(U$10,Sales!$B$5:$F$5,0)),"")</f>
        <v>0</v>
      </c>
      <c r="V2471" s="196">
        <f>IFERROR(INDEX(Sales!$B$6:$F$5005,$T2471,MATCH(V$10,Sales!$B$5:$F$5,0)),"")</f>
        <v>0</v>
      </c>
      <c r="W2471" s="196">
        <f>IFERROR(INDEX(Sales!$B$6:$F$5005,$T2471,MATCH(W$10,Sales!$B$5:$F$5,0)),"")</f>
        <v>0</v>
      </c>
      <c r="X2471" s="196">
        <f>IFERROR(INDEX(Sales!$B$6:$F$5005,$T2471,MATCH(X$10,Sales!$B$5:$F$5,0)),"")</f>
        <v>0</v>
      </c>
      <c r="Y2471" s="220">
        <f>IFERROR(INDEX(Sales!$B$6:$F$5005,$T2471,MATCH(Y$10,Sales!$B$5:$F$5,0)),"")</f>
        <v>0</v>
      </c>
      <c r="Z2471" s="201"/>
      <c r="AA2471" s="201"/>
      <c r="AB2471" s="201" t="str">
        <f t="shared" si="234"/>
        <v>No</v>
      </c>
      <c r="AC2471" s="201" t="str">
        <f t="shared" si="235"/>
        <v/>
      </c>
      <c r="AD2471" s="201" t="str">
        <f t="shared" si="233"/>
        <v/>
      </c>
      <c r="AE2471" s="202" t="str">
        <f t="shared" si="236"/>
        <v/>
      </c>
      <c r="AF2471" s="202" t="str">
        <f t="shared" si="237"/>
        <v/>
      </c>
      <c r="AG2471" s="202" t="str">
        <f t="shared" si="238"/>
        <v/>
      </c>
      <c r="AH2471" s="202"/>
      <c r="AI2471" s="1"/>
      <c r="AJ2471" s="217"/>
      <c r="AK2471" s="217"/>
      <c r="AL2471" s="217"/>
      <c r="AM2471" s="217"/>
      <c r="AO2471" s="217"/>
    </row>
    <row r="2472" spans="20:41" x14ac:dyDescent="0.25">
      <c r="T2472" s="200">
        <v>2462</v>
      </c>
      <c r="U2472" s="197">
        <f>IFERROR(INDEX(Sales!$B$6:$F$5005,$T2472,MATCH(U$10,Sales!$B$5:$F$5,0)),"")</f>
        <v>0</v>
      </c>
      <c r="V2472" s="196">
        <f>IFERROR(INDEX(Sales!$B$6:$F$5005,$T2472,MATCH(V$10,Sales!$B$5:$F$5,0)),"")</f>
        <v>0</v>
      </c>
      <c r="W2472" s="196">
        <f>IFERROR(INDEX(Sales!$B$6:$F$5005,$T2472,MATCH(W$10,Sales!$B$5:$F$5,0)),"")</f>
        <v>0</v>
      </c>
      <c r="X2472" s="196">
        <f>IFERROR(INDEX(Sales!$B$6:$F$5005,$T2472,MATCH(X$10,Sales!$B$5:$F$5,0)),"")</f>
        <v>0</v>
      </c>
      <c r="Y2472" s="220">
        <f>IFERROR(INDEX(Sales!$B$6:$F$5005,$T2472,MATCH(Y$10,Sales!$B$5:$F$5,0)),"")</f>
        <v>0</v>
      </c>
      <c r="Z2472" s="201"/>
      <c r="AA2472" s="201"/>
      <c r="AB2472" s="201" t="str">
        <f t="shared" si="234"/>
        <v>No</v>
      </c>
      <c r="AC2472" s="201" t="str">
        <f t="shared" si="235"/>
        <v/>
      </c>
      <c r="AD2472" s="201" t="str">
        <f t="shared" si="233"/>
        <v/>
      </c>
      <c r="AE2472" s="202" t="str">
        <f t="shared" si="236"/>
        <v/>
      </c>
      <c r="AF2472" s="202" t="str">
        <f t="shared" si="237"/>
        <v/>
      </c>
      <c r="AG2472" s="202" t="str">
        <f t="shared" si="238"/>
        <v/>
      </c>
      <c r="AH2472" s="202"/>
      <c r="AI2472" s="1"/>
      <c r="AJ2472" s="217"/>
      <c r="AK2472" s="217"/>
      <c r="AL2472" s="217"/>
      <c r="AM2472" s="217"/>
      <c r="AO2472" s="217"/>
    </row>
    <row r="2473" spans="20:41" x14ac:dyDescent="0.25">
      <c r="T2473" s="200">
        <v>2463</v>
      </c>
      <c r="U2473" s="197">
        <f>IFERROR(INDEX(Sales!$B$6:$F$5005,$T2473,MATCH(U$10,Sales!$B$5:$F$5,0)),"")</f>
        <v>0</v>
      </c>
      <c r="V2473" s="196">
        <f>IFERROR(INDEX(Sales!$B$6:$F$5005,$T2473,MATCH(V$10,Sales!$B$5:$F$5,0)),"")</f>
        <v>0</v>
      </c>
      <c r="W2473" s="196">
        <f>IFERROR(INDEX(Sales!$B$6:$F$5005,$T2473,MATCH(W$10,Sales!$B$5:$F$5,0)),"")</f>
        <v>0</v>
      </c>
      <c r="X2473" s="196">
        <f>IFERROR(INDEX(Sales!$B$6:$F$5005,$T2473,MATCH(X$10,Sales!$B$5:$F$5,0)),"")</f>
        <v>0</v>
      </c>
      <c r="Y2473" s="220">
        <f>IFERROR(INDEX(Sales!$B$6:$F$5005,$T2473,MATCH(Y$10,Sales!$B$5:$F$5,0)),"")</f>
        <v>0</v>
      </c>
      <c r="Z2473" s="201"/>
      <c r="AA2473" s="201"/>
      <c r="AB2473" s="201" t="str">
        <f t="shared" si="234"/>
        <v>No</v>
      </c>
      <c r="AC2473" s="201" t="str">
        <f t="shared" si="235"/>
        <v/>
      </c>
      <c r="AD2473" s="201" t="str">
        <f t="shared" si="233"/>
        <v/>
      </c>
      <c r="AE2473" s="202" t="str">
        <f t="shared" si="236"/>
        <v/>
      </c>
      <c r="AF2473" s="202" t="str">
        <f t="shared" si="237"/>
        <v/>
      </c>
      <c r="AG2473" s="202" t="str">
        <f t="shared" si="238"/>
        <v/>
      </c>
      <c r="AH2473" s="202"/>
      <c r="AI2473" s="1"/>
      <c r="AJ2473" s="217"/>
      <c r="AK2473" s="217"/>
      <c r="AL2473" s="217"/>
      <c r="AM2473" s="217"/>
      <c r="AO2473" s="217"/>
    </row>
    <row r="2474" spans="20:41" x14ac:dyDescent="0.25">
      <c r="T2474" s="200">
        <v>2464</v>
      </c>
      <c r="U2474" s="197">
        <f>IFERROR(INDEX(Sales!$B$6:$F$5005,$T2474,MATCH(U$10,Sales!$B$5:$F$5,0)),"")</f>
        <v>0</v>
      </c>
      <c r="V2474" s="196">
        <f>IFERROR(INDEX(Sales!$B$6:$F$5005,$T2474,MATCH(V$10,Sales!$B$5:$F$5,0)),"")</f>
        <v>0</v>
      </c>
      <c r="W2474" s="196">
        <f>IFERROR(INDEX(Sales!$B$6:$F$5005,$T2474,MATCH(W$10,Sales!$B$5:$F$5,0)),"")</f>
        <v>0</v>
      </c>
      <c r="X2474" s="196">
        <f>IFERROR(INDEX(Sales!$B$6:$F$5005,$T2474,MATCH(X$10,Sales!$B$5:$F$5,0)),"")</f>
        <v>0</v>
      </c>
      <c r="Y2474" s="220">
        <f>IFERROR(INDEX(Sales!$B$6:$F$5005,$T2474,MATCH(Y$10,Sales!$B$5:$F$5,0)),"")</f>
        <v>0</v>
      </c>
      <c r="Z2474" s="201"/>
      <c r="AA2474" s="201"/>
      <c r="AB2474" s="201" t="str">
        <f t="shared" si="234"/>
        <v>No</v>
      </c>
      <c r="AC2474" s="201" t="str">
        <f t="shared" si="235"/>
        <v/>
      </c>
      <c r="AD2474" s="201" t="str">
        <f t="shared" si="233"/>
        <v/>
      </c>
      <c r="AE2474" s="202" t="str">
        <f t="shared" si="236"/>
        <v/>
      </c>
      <c r="AF2474" s="202" t="str">
        <f t="shared" si="237"/>
        <v/>
      </c>
      <c r="AG2474" s="202" t="str">
        <f t="shared" si="238"/>
        <v/>
      </c>
      <c r="AH2474" s="202"/>
      <c r="AI2474" s="1"/>
      <c r="AJ2474" s="217"/>
      <c r="AK2474" s="217"/>
      <c r="AL2474" s="217"/>
      <c r="AM2474" s="217"/>
      <c r="AO2474" s="217"/>
    </row>
    <row r="2475" spans="20:41" x14ac:dyDescent="0.25">
      <c r="T2475" s="200">
        <v>2465</v>
      </c>
      <c r="U2475" s="197">
        <f>IFERROR(INDEX(Sales!$B$6:$F$5005,$T2475,MATCH(U$10,Sales!$B$5:$F$5,0)),"")</f>
        <v>0</v>
      </c>
      <c r="V2475" s="196">
        <f>IFERROR(INDEX(Sales!$B$6:$F$5005,$T2475,MATCH(V$10,Sales!$B$5:$F$5,0)),"")</f>
        <v>0</v>
      </c>
      <c r="W2475" s="196">
        <f>IFERROR(INDEX(Sales!$B$6:$F$5005,$T2475,MATCH(W$10,Sales!$B$5:$F$5,0)),"")</f>
        <v>0</v>
      </c>
      <c r="X2475" s="196">
        <f>IFERROR(INDEX(Sales!$B$6:$F$5005,$T2475,MATCH(X$10,Sales!$B$5:$F$5,0)),"")</f>
        <v>0</v>
      </c>
      <c r="Y2475" s="220">
        <f>IFERROR(INDEX(Sales!$B$6:$F$5005,$T2475,MATCH(Y$10,Sales!$B$5:$F$5,0)),"")</f>
        <v>0</v>
      </c>
      <c r="Z2475" s="201"/>
      <c r="AA2475" s="201"/>
      <c r="AB2475" s="201" t="str">
        <f t="shared" si="234"/>
        <v>No</v>
      </c>
      <c r="AC2475" s="201" t="str">
        <f t="shared" si="235"/>
        <v/>
      </c>
      <c r="AD2475" s="201" t="str">
        <f t="shared" si="233"/>
        <v/>
      </c>
      <c r="AE2475" s="202" t="str">
        <f t="shared" si="236"/>
        <v/>
      </c>
      <c r="AF2475" s="202" t="str">
        <f t="shared" si="237"/>
        <v/>
      </c>
      <c r="AG2475" s="202" t="str">
        <f t="shared" si="238"/>
        <v/>
      </c>
      <c r="AH2475" s="202"/>
      <c r="AI2475" s="1"/>
      <c r="AJ2475" s="217"/>
      <c r="AK2475" s="217"/>
      <c r="AL2475" s="217"/>
      <c r="AM2475" s="217"/>
      <c r="AO2475" s="217"/>
    </row>
    <row r="2476" spans="20:41" x14ac:dyDescent="0.25">
      <c r="T2476" s="200">
        <v>2466</v>
      </c>
      <c r="U2476" s="197">
        <f>IFERROR(INDEX(Sales!$B$6:$F$5005,$T2476,MATCH(U$10,Sales!$B$5:$F$5,0)),"")</f>
        <v>0</v>
      </c>
      <c r="V2476" s="196">
        <f>IFERROR(INDEX(Sales!$B$6:$F$5005,$T2476,MATCH(V$10,Sales!$B$5:$F$5,0)),"")</f>
        <v>0</v>
      </c>
      <c r="W2476" s="196">
        <f>IFERROR(INDEX(Sales!$B$6:$F$5005,$T2476,MATCH(W$10,Sales!$B$5:$F$5,0)),"")</f>
        <v>0</v>
      </c>
      <c r="X2476" s="196">
        <f>IFERROR(INDEX(Sales!$B$6:$F$5005,$T2476,MATCH(X$10,Sales!$B$5:$F$5,0)),"")</f>
        <v>0</v>
      </c>
      <c r="Y2476" s="220">
        <f>IFERROR(INDEX(Sales!$B$6:$F$5005,$T2476,MATCH(Y$10,Sales!$B$5:$F$5,0)),"")</f>
        <v>0</v>
      </c>
      <c r="Z2476" s="201"/>
      <c r="AA2476" s="201"/>
      <c r="AB2476" s="201" t="str">
        <f t="shared" si="234"/>
        <v>No</v>
      </c>
      <c r="AC2476" s="201" t="str">
        <f t="shared" si="235"/>
        <v/>
      </c>
      <c r="AD2476" s="201" t="str">
        <f t="shared" si="233"/>
        <v/>
      </c>
      <c r="AE2476" s="202" t="str">
        <f t="shared" si="236"/>
        <v/>
      </c>
      <c r="AF2476" s="202" t="str">
        <f t="shared" si="237"/>
        <v/>
      </c>
      <c r="AG2476" s="202" t="str">
        <f t="shared" si="238"/>
        <v/>
      </c>
      <c r="AH2476" s="202"/>
      <c r="AI2476" s="1"/>
      <c r="AJ2476" s="217"/>
      <c r="AK2476" s="217"/>
      <c r="AL2476" s="217"/>
      <c r="AM2476" s="217"/>
      <c r="AO2476" s="217"/>
    </row>
    <row r="2477" spans="20:41" x14ac:dyDescent="0.25">
      <c r="T2477" s="200">
        <v>2467</v>
      </c>
      <c r="U2477" s="197">
        <f>IFERROR(INDEX(Sales!$B$6:$F$5005,$T2477,MATCH(U$10,Sales!$B$5:$F$5,0)),"")</f>
        <v>0</v>
      </c>
      <c r="V2477" s="196">
        <f>IFERROR(INDEX(Sales!$B$6:$F$5005,$T2477,MATCH(V$10,Sales!$B$5:$F$5,0)),"")</f>
        <v>0</v>
      </c>
      <c r="W2477" s="196">
        <f>IFERROR(INDEX(Sales!$B$6:$F$5005,$T2477,MATCH(W$10,Sales!$B$5:$F$5,0)),"")</f>
        <v>0</v>
      </c>
      <c r="X2477" s="196">
        <f>IFERROR(INDEX(Sales!$B$6:$F$5005,$T2477,MATCH(X$10,Sales!$B$5:$F$5,0)),"")</f>
        <v>0</v>
      </c>
      <c r="Y2477" s="220">
        <f>IFERROR(INDEX(Sales!$B$6:$F$5005,$T2477,MATCH(Y$10,Sales!$B$5:$F$5,0)),"")</f>
        <v>0</v>
      </c>
      <c r="Z2477" s="201"/>
      <c r="AA2477" s="201"/>
      <c r="AB2477" s="201" t="str">
        <f t="shared" si="234"/>
        <v>No</v>
      </c>
      <c r="AC2477" s="201" t="str">
        <f t="shared" si="235"/>
        <v/>
      </c>
      <c r="AD2477" s="201" t="str">
        <f t="shared" si="233"/>
        <v/>
      </c>
      <c r="AE2477" s="202" t="str">
        <f t="shared" si="236"/>
        <v/>
      </c>
      <c r="AF2477" s="202" t="str">
        <f t="shared" si="237"/>
        <v/>
      </c>
      <c r="AG2477" s="202" t="str">
        <f t="shared" si="238"/>
        <v/>
      </c>
      <c r="AH2477" s="202"/>
      <c r="AI2477" s="1"/>
      <c r="AJ2477" s="217"/>
      <c r="AK2477" s="217"/>
      <c r="AL2477" s="217"/>
      <c r="AM2477" s="217"/>
      <c r="AO2477" s="217"/>
    </row>
    <row r="2478" spans="20:41" x14ac:dyDescent="0.25">
      <c r="T2478" s="200">
        <v>2468</v>
      </c>
      <c r="U2478" s="197">
        <f>IFERROR(INDEX(Sales!$B$6:$F$5005,$T2478,MATCH(U$10,Sales!$B$5:$F$5,0)),"")</f>
        <v>0</v>
      </c>
      <c r="V2478" s="196">
        <f>IFERROR(INDEX(Sales!$B$6:$F$5005,$T2478,MATCH(V$10,Sales!$B$5:$F$5,0)),"")</f>
        <v>0</v>
      </c>
      <c r="W2478" s="196">
        <f>IFERROR(INDEX(Sales!$B$6:$F$5005,$T2478,MATCH(W$10,Sales!$B$5:$F$5,0)),"")</f>
        <v>0</v>
      </c>
      <c r="X2478" s="196">
        <f>IFERROR(INDEX(Sales!$B$6:$F$5005,$T2478,MATCH(X$10,Sales!$B$5:$F$5,0)),"")</f>
        <v>0</v>
      </c>
      <c r="Y2478" s="220">
        <f>IFERROR(INDEX(Sales!$B$6:$F$5005,$T2478,MATCH(Y$10,Sales!$B$5:$F$5,0)),"")</f>
        <v>0</v>
      </c>
      <c r="Z2478" s="201"/>
      <c r="AA2478" s="201"/>
      <c r="AB2478" s="201" t="str">
        <f t="shared" si="234"/>
        <v>No</v>
      </c>
      <c r="AC2478" s="201" t="str">
        <f t="shared" si="235"/>
        <v/>
      </c>
      <c r="AD2478" s="201" t="str">
        <f t="shared" si="233"/>
        <v/>
      </c>
      <c r="AE2478" s="202" t="str">
        <f t="shared" si="236"/>
        <v/>
      </c>
      <c r="AF2478" s="202" t="str">
        <f t="shared" si="237"/>
        <v/>
      </c>
      <c r="AG2478" s="202" t="str">
        <f t="shared" si="238"/>
        <v/>
      </c>
      <c r="AH2478" s="202"/>
      <c r="AI2478" s="1"/>
      <c r="AJ2478" s="217"/>
      <c r="AK2478" s="217"/>
      <c r="AL2478" s="217"/>
      <c r="AM2478" s="217"/>
      <c r="AO2478" s="217"/>
    </row>
    <row r="2479" spans="20:41" x14ac:dyDescent="0.25">
      <c r="T2479" s="200">
        <v>2469</v>
      </c>
      <c r="U2479" s="197">
        <f>IFERROR(INDEX(Sales!$B$6:$F$5005,$T2479,MATCH(U$10,Sales!$B$5:$F$5,0)),"")</f>
        <v>0</v>
      </c>
      <c r="V2479" s="196">
        <f>IFERROR(INDEX(Sales!$B$6:$F$5005,$T2479,MATCH(V$10,Sales!$B$5:$F$5,0)),"")</f>
        <v>0</v>
      </c>
      <c r="W2479" s="196">
        <f>IFERROR(INDEX(Sales!$B$6:$F$5005,$T2479,MATCH(W$10,Sales!$B$5:$F$5,0)),"")</f>
        <v>0</v>
      </c>
      <c r="X2479" s="196">
        <f>IFERROR(INDEX(Sales!$B$6:$F$5005,$T2479,MATCH(X$10,Sales!$B$5:$F$5,0)),"")</f>
        <v>0</v>
      </c>
      <c r="Y2479" s="220">
        <f>IFERROR(INDEX(Sales!$B$6:$F$5005,$T2479,MATCH(Y$10,Sales!$B$5:$F$5,0)),"")</f>
        <v>0</v>
      </c>
      <c r="Z2479" s="201"/>
      <c r="AA2479" s="201"/>
      <c r="AB2479" s="201" t="str">
        <f t="shared" si="234"/>
        <v>No</v>
      </c>
      <c r="AC2479" s="201" t="str">
        <f t="shared" si="235"/>
        <v/>
      </c>
      <c r="AD2479" s="201" t="str">
        <f t="shared" si="233"/>
        <v/>
      </c>
      <c r="AE2479" s="202" t="str">
        <f t="shared" si="236"/>
        <v/>
      </c>
      <c r="AF2479" s="202" t="str">
        <f t="shared" si="237"/>
        <v/>
      </c>
      <c r="AG2479" s="202" t="str">
        <f t="shared" si="238"/>
        <v/>
      </c>
      <c r="AH2479" s="202"/>
      <c r="AI2479" s="1"/>
      <c r="AJ2479" s="217"/>
      <c r="AK2479" s="217"/>
      <c r="AL2479" s="217"/>
      <c r="AM2479" s="217"/>
      <c r="AO2479" s="217"/>
    </row>
    <row r="2480" spans="20:41" x14ac:dyDescent="0.25">
      <c r="T2480" s="200">
        <v>2470</v>
      </c>
      <c r="U2480" s="197">
        <f>IFERROR(INDEX(Sales!$B$6:$F$5005,$T2480,MATCH(U$10,Sales!$B$5:$F$5,0)),"")</f>
        <v>0</v>
      </c>
      <c r="V2480" s="196">
        <f>IFERROR(INDEX(Sales!$B$6:$F$5005,$T2480,MATCH(V$10,Sales!$B$5:$F$5,0)),"")</f>
        <v>0</v>
      </c>
      <c r="W2480" s="196">
        <f>IFERROR(INDEX(Sales!$B$6:$F$5005,$T2480,MATCH(W$10,Sales!$B$5:$F$5,0)),"")</f>
        <v>0</v>
      </c>
      <c r="X2480" s="196">
        <f>IFERROR(INDEX(Sales!$B$6:$F$5005,$T2480,MATCH(X$10,Sales!$B$5:$F$5,0)),"")</f>
        <v>0</v>
      </c>
      <c r="Y2480" s="220">
        <f>IFERROR(INDEX(Sales!$B$6:$F$5005,$T2480,MATCH(Y$10,Sales!$B$5:$F$5,0)),"")</f>
        <v>0</v>
      </c>
      <c r="Z2480" s="201"/>
      <c r="AA2480" s="201"/>
      <c r="AB2480" s="201" t="str">
        <f t="shared" si="234"/>
        <v>No</v>
      </c>
      <c r="AC2480" s="201" t="str">
        <f t="shared" si="235"/>
        <v/>
      </c>
      <c r="AD2480" s="201" t="str">
        <f t="shared" si="233"/>
        <v/>
      </c>
      <c r="AE2480" s="202" t="str">
        <f t="shared" si="236"/>
        <v/>
      </c>
      <c r="AF2480" s="202" t="str">
        <f t="shared" si="237"/>
        <v/>
      </c>
      <c r="AG2480" s="202" t="str">
        <f t="shared" si="238"/>
        <v/>
      </c>
      <c r="AH2480" s="202"/>
      <c r="AI2480" s="1"/>
      <c r="AJ2480" s="217"/>
      <c r="AK2480" s="217"/>
      <c r="AL2480" s="217"/>
      <c r="AM2480" s="217"/>
      <c r="AO2480" s="217"/>
    </row>
    <row r="2481" spans="20:41" x14ac:dyDescent="0.25">
      <c r="T2481" s="200">
        <v>2471</v>
      </c>
      <c r="U2481" s="197">
        <f>IFERROR(INDEX(Sales!$B$6:$F$5005,$T2481,MATCH(U$10,Sales!$B$5:$F$5,0)),"")</f>
        <v>0</v>
      </c>
      <c r="V2481" s="196">
        <f>IFERROR(INDEX(Sales!$B$6:$F$5005,$T2481,MATCH(V$10,Sales!$B$5:$F$5,0)),"")</f>
        <v>0</v>
      </c>
      <c r="W2481" s="196">
        <f>IFERROR(INDEX(Sales!$B$6:$F$5005,$T2481,MATCH(W$10,Sales!$B$5:$F$5,0)),"")</f>
        <v>0</v>
      </c>
      <c r="X2481" s="196">
        <f>IFERROR(INDEX(Sales!$B$6:$F$5005,$T2481,MATCH(X$10,Sales!$B$5:$F$5,0)),"")</f>
        <v>0</v>
      </c>
      <c r="Y2481" s="220">
        <f>IFERROR(INDEX(Sales!$B$6:$F$5005,$T2481,MATCH(Y$10,Sales!$B$5:$F$5,0)),"")</f>
        <v>0</v>
      </c>
      <c r="Z2481" s="201"/>
      <c r="AA2481" s="201"/>
      <c r="AB2481" s="201" t="str">
        <f t="shared" si="234"/>
        <v>No</v>
      </c>
      <c r="AC2481" s="201" t="str">
        <f t="shared" si="235"/>
        <v/>
      </c>
      <c r="AD2481" s="201" t="str">
        <f t="shared" si="233"/>
        <v/>
      </c>
      <c r="AE2481" s="202" t="str">
        <f t="shared" si="236"/>
        <v/>
      </c>
      <c r="AF2481" s="202" t="str">
        <f t="shared" si="237"/>
        <v/>
      </c>
      <c r="AG2481" s="202" t="str">
        <f t="shared" si="238"/>
        <v/>
      </c>
      <c r="AH2481" s="202"/>
      <c r="AI2481" s="1"/>
      <c r="AJ2481" s="217"/>
      <c r="AK2481" s="217"/>
      <c r="AL2481" s="217"/>
      <c r="AM2481" s="217"/>
      <c r="AO2481" s="217"/>
    </row>
    <row r="2482" spans="20:41" x14ac:dyDescent="0.25">
      <c r="T2482" s="200">
        <v>2472</v>
      </c>
      <c r="U2482" s="197">
        <f>IFERROR(INDEX(Sales!$B$6:$F$5005,$T2482,MATCH(U$10,Sales!$B$5:$F$5,0)),"")</f>
        <v>0</v>
      </c>
      <c r="V2482" s="196">
        <f>IFERROR(INDEX(Sales!$B$6:$F$5005,$T2482,MATCH(V$10,Sales!$B$5:$F$5,0)),"")</f>
        <v>0</v>
      </c>
      <c r="W2482" s="196">
        <f>IFERROR(INDEX(Sales!$B$6:$F$5005,$T2482,MATCH(W$10,Sales!$B$5:$F$5,0)),"")</f>
        <v>0</v>
      </c>
      <c r="X2482" s="196">
        <f>IFERROR(INDEX(Sales!$B$6:$F$5005,$T2482,MATCH(X$10,Sales!$B$5:$F$5,0)),"")</f>
        <v>0</v>
      </c>
      <c r="Y2482" s="220">
        <f>IFERROR(INDEX(Sales!$B$6:$F$5005,$T2482,MATCH(Y$10,Sales!$B$5:$F$5,0)),"")</f>
        <v>0</v>
      </c>
      <c r="Z2482" s="201"/>
      <c r="AA2482" s="201"/>
      <c r="AB2482" s="201" t="str">
        <f t="shared" si="234"/>
        <v>No</v>
      </c>
      <c r="AC2482" s="201" t="str">
        <f t="shared" si="235"/>
        <v/>
      </c>
      <c r="AD2482" s="201" t="str">
        <f t="shared" si="233"/>
        <v/>
      </c>
      <c r="AE2482" s="202" t="str">
        <f t="shared" si="236"/>
        <v/>
      </c>
      <c r="AF2482" s="202" t="str">
        <f t="shared" si="237"/>
        <v/>
      </c>
      <c r="AG2482" s="202" t="str">
        <f t="shared" si="238"/>
        <v/>
      </c>
      <c r="AH2482" s="202"/>
      <c r="AI2482" s="1"/>
      <c r="AJ2482" s="217"/>
      <c r="AK2482" s="217"/>
      <c r="AL2482" s="217"/>
      <c r="AM2482" s="217"/>
      <c r="AO2482" s="217"/>
    </row>
    <row r="2483" spans="20:41" x14ac:dyDescent="0.25">
      <c r="T2483" s="200">
        <v>2473</v>
      </c>
      <c r="U2483" s="197">
        <f>IFERROR(INDEX(Sales!$B$6:$F$5005,$T2483,MATCH(U$10,Sales!$B$5:$F$5,0)),"")</f>
        <v>0</v>
      </c>
      <c r="V2483" s="196">
        <f>IFERROR(INDEX(Sales!$B$6:$F$5005,$T2483,MATCH(V$10,Sales!$B$5:$F$5,0)),"")</f>
        <v>0</v>
      </c>
      <c r="W2483" s="196">
        <f>IFERROR(INDEX(Sales!$B$6:$F$5005,$T2483,MATCH(W$10,Sales!$B$5:$F$5,0)),"")</f>
        <v>0</v>
      </c>
      <c r="X2483" s="196">
        <f>IFERROR(INDEX(Sales!$B$6:$F$5005,$T2483,MATCH(X$10,Sales!$B$5:$F$5,0)),"")</f>
        <v>0</v>
      </c>
      <c r="Y2483" s="220">
        <f>IFERROR(INDEX(Sales!$B$6:$F$5005,$T2483,MATCH(Y$10,Sales!$B$5:$F$5,0)),"")</f>
        <v>0</v>
      </c>
      <c r="Z2483" s="201"/>
      <c r="AA2483" s="201"/>
      <c r="AB2483" s="201" t="str">
        <f t="shared" si="234"/>
        <v>No</v>
      </c>
      <c r="AC2483" s="201" t="str">
        <f t="shared" si="235"/>
        <v/>
      </c>
      <c r="AD2483" s="201" t="str">
        <f t="shared" si="233"/>
        <v/>
      </c>
      <c r="AE2483" s="202" t="str">
        <f t="shared" si="236"/>
        <v/>
      </c>
      <c r="AF2483" s="202" t="str">
        <f t="shared" si="237"/>
        <v/>
      </c>
      <c r="AG2483" s="202" t="str">
        <f t="shared" si="238"/>
        <v/>
      </c>
      <c r="AH2483" s="202"/>
      <c r="AI2483" s="1"/>
      <c r="AJ2483" s="217"/>
      <c r="AK2483" s="217"/>
      <c r="AL2483" s="217"/>
      <c r="AM2483" s="217"/>
      <c r="AO2483" s="217"/>
    </row>
    <row r="2484" spans="20:41" x14ac:dyDescent="0.25">
      <c r="T2484" s="200">
        <v>2474</v>
      </c>
      <c r="U2484" s="197">
        <f>IFERROR(INDEX(Sales!$B$6:$F$5005,$T2484,MATCH(U$10,Sales!$B$5:$F$5,0)),"")</f>
        <v>0</v>
      </c>
      <c r="V2484" s="196">
        <f>IFERROR(INDEX(Sales!$B$6:$F$5005,$T2484,MATCH(V$10,Sales!$B$5:$F$5,0)),"")</f>
        <v>0</v>
      </c>
      <c r="W2484" s="196">
        <f>IFERROR(INDEX(Sales!$B$6:$F$5005,$T2484,MATCH(W$10,Sales!$B$5:$F$5,0)),"")</f>
        <v>0</v>
      </c>
      <c r="X2484" s="196">
        <f>IFERROR(INDEX(Sales!$B$6:$F$5005,$T2484,MATCH(X$10,Sales!$B$5:$F$5,0)),"")</f>
        <v>0</v>
      </c>
      <c r="Y2484" s="220">
        <f>IFERROR(INDEX(Sales!$B$6:$F$5005,$T2484,MATCH(Y$10,Sales!$B$5:$F$5,0)),"")</f>
        <v>0</v>
      </c>
      <c r="Z2484" s="201"/>
      <c r="AA2484" s="201"/>
      <c r="AB2484" s="201" t="str">
        <f t="shared" si="234"/>
        <v>No</v>
      </c>
      <c r="AC2484" s="201" t="str">
        <f t="shared" si="235"/>
        <v/>
      </c>
      <c r="AD2484" s="201" t="str">
        <f t="shared" si="233"/>
        <v/>
      </c>
      <c r="AE2484" s="202" t="str">
        <f t="shared" si="236"/>
        <v/>
      </c>
      <c r="AF2484" s="202" t="str">
        <f t="shared" si="237"/>
        <v/>
      </c>
      <c r="AG2484" s="202" t="str">
        <f t="shared" si="238"/>
        <v/>
      </c>
      <c r="AH2484" s="202"/>
      <c r="AI2484" s="1"/>
      <c r="AJ2484" s="217"/>
      <c r="AK2484" s="217"/>
      <c r="AL2484" s="217"/>
      <c r="AM2484" s="217"/>
      <c r="AO2484" s="217"/>
    </row>
    <row r="2485" spans="20:41" x14ac:dyDescent="0.25">
      <c r="T2485" s="200">
        <v>2475</v>
      </c>
      <c r="U2485" s="197">
        <f>IFERROR(INDEX(Sales!$B$6:$F$5005,$T2485,MATCH(U$10,Sales!$B$5:$F$5,0)),"")</f>
        <v>0</v>
      </c>
      <c r="V2485" s="196">
        <f>IFERROR(INDEX(Sales!$B$6:$F$5005,$T2485,MATCH(V$10,Sales!$B$5:$F$5,0)),"")</f>
        <v>0</v>
      </c>
      <c r="W2485" s="196">
        <f>IFERROR(INDEX(Sales!$B$6:$F$5005,$T2485,MATCH(W$10,Sales!$B$5:$F$5,0)),"")</f>
        <v>0</v>
      </c>
      <c r="X2485" s="196">
        <f>IFERROR(INDEX(Sales!$B$6:$F$5005,$T2485,MATCH(X$10,Sales!$B$5:$F$5,0)),"")</f>
        <v>0</v>
      </c>
      <c r="Y2485" s="220">
        <f>IFERROR(INDEX(Sales!$B$6:$F$5005,$T2485,MATCH(Y$10,Sales!$B$5:$F$5,0)),"")</f>
        <v>0</v>
      </c>
      <c r="Z2485" s="201"/>
      <c r="AA2485" s="201"/>
      <c r="AB2485" s="201" t="str">
        <f t="shared" si="234"/>
        <v>No</v>
      </c>
      <c r="AC2485" s="201" t="str">
        <f t="shared" si="235"/>
        <v/>
      </c>
      <c r="AD2485" s="201" t="str">
        <f t="shared" si="233"/>
        <v/>
      </c>
      <c r="AE2485" s="202" t="str">
        <f t="shared" si="236"/>
        <v/>
      </c>
      <c r="AF2485" s="202" t="str">
        <f t="shared" si="237"/>
        <v/>
      </c>
      <c r="AG2485" s="202" t="str">
        <f t="shared" si="238"/>
        <v/>
      </c>
      <c r="AH2485" s="202"/>
      <c r="AI2485" s="1"/>
      <c r="AJ2485" s="217"/>
      <c r="AK2485" s="217"/>
      <c r="AL2485" s="217"/>
      <c r="AM2485" s="217"/>
      <c r="AO2485" s="217"/>
    </row>
    <row r="2486" spans="20:41" x14ac:dyDescent="0.25">
      <c r="T2486" s="200">
        <v>2476</v>
      </c>
      <c r="U2486" s="197">
        <f>IFERROR(INDEX(Sales!$B$6:$F$5005,$T2486,MATCH(U$10,Sales!$B$5:$F$5,0)),"")</f>
        <v>0</v>
      </c>
      <c r="V2486" s="196">
        <f>IFERROR(INDEX(Sales!$B$6:$F$5005,$T2486,MATCH(V$10,Sales!$B$5:$F$5,0)),"")</f>
        <v>0</v>
      </c>
      <c r="W2486" s="196">
        <f>IFERROR(INDEX(Sales!$B$6:$F$5005,$T2486,MATCH(W$10,Sales!$B$5:$F$5,0)),"")</f>
        <v>0</v>
      </c>
      <c r="X2486" s="196">
        <f>IFERROR(INDEX(Sales!$B$6:$F$5005,$T2486,MATCH(X$10,Sales!$B$5:$F$5,0)),"")</f>
        <v>0</v>
      </c>
      <c r="Y2486" s="220">
        <f>IFERROR(INDEX(Sales!$B$6:$F$5005,$T2486,MATCH(Y$10,Sales!$B$5:$F$5,0)),"")</f>
        <v>0</v>
      </c>
      <c r="Z2486" s="201"/>
      <c r="AA2486" s="201"/>
      <c r="AB2486" s="201" t="str">
        <f t="shared" si="234"/>
        <v>No</v>
      </c>
      <c r="AC2486" s="201" t="str">
        <f t="shared" si="235"/>
        <v/>
      </c>
      <c r="AD2486" s="201" t="str">
        <f t="shared" si="233"/>
        <v/>
      </c>
      <c r="AE2486" s="202" t="str">
        <f t="shared" si="236"/>
        <v/>
      </c>
      <c r="AF2486" s="202" t="str">
        <f t="shared" si="237"/>
        <v/>
      </c>
      <c r="AG2486" s="202" t="str">
        <f t="shared" si="238"/>
        <v/>
      </c>
      <c r="AH2486" s="202"/>
      <c r="AI2486" s="1"/>
      <c r="AJ2486" s="217"/>
      <c r="AK2486" s="217"/>
      <c r="AL2486" s="217"/>
      <c r="AM2486" s="217"/>
      <c r="AO2486" s="217"/>
    </row>
    <row r="2487" spans="20:41" x14ac:dyDescent="0.25">
      <c r="T2487" s="200">
        <v>2477</v>
      </c>
      <c r="U2487" s="197">
        <f>IFERROR(INDEX(Sales!$B$6:$F$5005,$T2487,MATCH(U$10,Sales!$B$5:$F$5,0)),"")</f>
        <v>0</v>
      </c>
      <c r="V2487" s="196">
        <f>IFERROR(INDEX(Sales!$B$6:$F$5005,$T2487,MATCH(V$10,Sales!$B$5:$F$5,0)),"")</f>
        <v>0</v>
      </c>
      <c r="W2487" s="196">
        <f>IFERROR(INDEX(Sales!$B$6:$F$5005,$T2487,MATCH(W$10,Sales!$B$5:$F$5,0)),"")</f>
        <v>0</v>
      </c>
      <c r="X2487" s="196">
        <f>IFERROR(INDEX(Sales!$B$6:$F$5005,$T2487,MATCH(X$10,Sales!$B$5:$F$5,0)),"")</f>
        <v>0</v>
      </c>
      <c r="Y2487" s="220">
        <f>IFERROR(INDEX(Sales!$B$6:$F$5005,$T2487,MATCH(Y$10,Sales!$B$5:$F$5,0)),"")</f>
        <v>0</v>
      </c>
      <c r="Z2487" s="201"/>
      <c r="AA2487" s="201"/>
      <c r="AB2487" s="201" t="str">
        <f t="shared" si="234"/>
        <v>No</v>
      </c>
      <c r="AC2487" s="201" t="str">
        <f t="shared" si="235"/>
        <v/>
      </c>
      <c r="AD2487" s="201" t="str">
        <f t="shared" si="233"/>
        <v/>
      </c>
      <c r="AE2487" s="202" t="str">
        <f t="shared" si="236"/>
        <v/>
      </c>
      <c r="AF2487" s="202" t="str">
        <f t="shared" si="237"/>
        <v/>
      </c>
      <c r="AG2487" s="202" t="str">
        <f t="shared" si="238"/>
        <v/>
      </c>
      <c r="AH2487" s="202"/>
      <c r="AI2487" s="1"/>
      <c r="AJ2487" s="217"/>
      <c r="AK2487" s="217"/>
      <c r="AL2487" s="217"/>
      <c r="AM2487" s="217"/>
      <c r="AO2487" s="217"/>
    </row>
    <row r="2488" spans="20:41" x14ac:dyDescent="0.25">
      <c r="T2488" s="200">
        <v>2478</v>
      </c>
      <c r="U2488" s="197">
        <f>IFERROR(INDEX(Sales!$B$6:$F$5005,$T2488,MATCH(U$10,Sales!$B$5:$F$5,0)),"")</f>
        <v>0</v>
      </c>
      <c r="V2488" s="196">
        <f>IFERROR(INDEX(Sales!$B$6:$F$5005,$T2488,MATCH(V$10,Sales!$B$5:$F$5,0)),"")</f>
        <v>0</v>
      </c>
      <c r="W2488" s="196">
        <f>IFERROR(INDEX(Sales!$B$6:$F$5005,$T2488,MATCH(W$10,Sales!$B$5:$F$5,0)),"")</f>
        <v>0</v>
      </c>
      <c r="X2488" s="196">
        <f>IFERROR(INDEX(Sales!$B$6:$F$5005,$T2488,MATCH(X$10,Sales!$B$5:$F$5,0)),"")</f>
        <v>0</v>
      </c>
      <c r="Y2488" s="220">
        <f>IFERROR(INDEX(Sales!$B$6:$F$5005,$T2488,MATCH(Y$10,Sales!$B$5:$F$5,0)),"")</f>
        <v>0</v>
      </c>
      <c r="Z2488" s="201"/>
      <c r="AA2488" s="201"/>
      <c r="AB2488" s="201" t="str">
        <f t="shared" si="234"/>
        <v>No</v>
      </c>
      <c r="AC2488" s="201" t="str">
        <f t="shared" si="235"/>
        <v/>
      </c>
      <c r="AD2488" s="201" t="str">
        <f t="shared" si="233"/>
        <v/>
      </c>
      <c r="AE2488" s="202" t="str">
        <f t="shared" si="236"/>
        <v/>
      </c>
      <c r="AF2488" s="202" t="str">
        <f t="shared" si="237"/>
        <v/>
      </c>
      <c r="AG2488" s="202" t="str">
        <f t="shared" si="238"/>
        <v/>
      </c>
      <c r="AH2488" s="202"/>
      <c r="AI2488" s="1"/>
      <c r="AJ2488" s="217"/>
      <c r="AK2488" s="217"/>
      <c r="AL2488" s="217"/>
      <c r="AM2488" s="217"/>
      <c r="AO2488" s="217"/>
    </row>
    <row r="2489" spans="20:41" x14ac:dyDescent="0.25">
      <c r="T2489" s="200">
        <v>2479</v>
      </c>
      <c r="U2489" s="197">
        <f>IFERROR(INDEX(Sales!$B$6:$F$5005,$T2489,MATCH(U$10,Sales!$B$5:$F$5,0)),"")</f>
        <v>0</v>
      </c>
      <c r="V2489" s="196">
        <f>IFERROR(INDEX(Sales!$B$6:$F$5005,$T2489,MATCH(V$10,Sales!$B$5:$F$5,0)),"")</f>
        <v>0</v>
      </c>
      <c r="W2489" s="196">
        <f>IFERROR(INDEX(Sales!$B$6:$F$5005,$T2489,MATCH(W$10,Sales!$B$5:$F$5,0)),"")</f>
        <v>0</v>
      </c>
      <c r="X2489" s="196">
        <f>IFERROR(INDEX(Sales!$B$6:$F$5005,$T2489,MATCH(X$10,Sales!$B$5:$F$5,0)),"")</f>
        <v>0</v>
      </c>
      <c r="Y2489" s="220">
        <f>IFERROR(INDEX(Sales!$B$6:$F$5005,$T2489,MATCH(Y$10,Sales!$B$5:$F$5,0)),"")</f>
        <v>0</v>
      </c>
      <c r="Z2489" s="201"/>
      <c r="AA2489" s="201"/>
      <c r="AB2489" s="201" t="str">
        <f t="shared" si="234"/>
        <v>No</v>
      </c>
      <c r="AC2489" s="201" t="str">
        <f t="shared" si="235"/>
        <v/>
      </c>
      <c r="AD2489" s="201" t="str">
        <f t="shared" si="233"/>
        <v/>
      </c>
      <c r="AE2489" s="202" t="str">
        <f t="shared" si="236"/>
        <v/>
      </c>
      <c r="AF2489" s="202" t="str">
        <f t="shared" si="237"/>
        <v/>
      </c>
      <c r="AG2489" s="202" t="str">
        <f t="shared" si="238"/>
        <v/>
      </c>
      <c r="AH2489" s="202"/>
      <c r="AI2489" s="1"/>
      <c r="AJ2489" s="217"/>
      <c r="AK2489" s="217"/>
      <c r="AL2489" s="217"/>
      <c r="AM2489" s="217"/>
      <c r="AO2489" s="217"/>
    </row>
    <row r="2490" spans="20:41" x14ac:dyDescent="0.25">
      <c r="T2490" s="200">
        <v>2480</v>
      </c>
      <c r="U2490" s="197">
        <f>IFERROR(INDEX(Sales!$B$6:$F$5005,$T2490,MATCH(U$10,Sales!$B$5:$F$5,0)),"")</f>
        <v>0</v>
      </c>
      <c r="V2490" s="196">
        <f>IFERROR(INDEX(Sales!$B$6:$F$5005,$T2490,MATCH(V$10,Sales!$B$5:$F$5,0)),"")</f>
        <v>0</v>
      </c>
      <c r="W2490" s="196">
        <f>IFERROR(INDEX(Sales!$B$6:$F$5005,$T2490,MATCH(W$10,Sales!$B$5:$F$5,0)),"")</f>
        <v>0</v>
      </c>
      <c r="X2490" s="196">
        <f>IFERROR(INDEX(Sales!$B$6:$F$5005,$T2490,MATCH(X$10,Sales!$B$5:$F$5,0)),"")</f>
        <v>0</v>
      </c>
      <c r="Y2490" s="220">
        <f>IFERROR(INDEX(Sales!$B$6:$F$5005,$T2490,MATCH(Y$10,Sales!$B$5:$F$5,0)),"")</f>
        <v>0</v>
      </c>
      <c r="Z2490" s="201"/>
      <c r="AA2490" s="201"/>
      <c r="AB2490" s="201" t="str">
        <f t="shared" si="234"/>
        <v>No</v>
      </c>
      <c r="AC2490" s="201" t="str">
        <f t="shared" si="235"/>
        <v/>
      </c>
      <c r="AD2490" s="201" t="str">
        <f t="shared" si="233"/>
        <v/>
      </c>
      <c r="AE2490" s="202" t="str">
        <f t="shared" si="236"/>
        <v/>
      </c>
      <c r="AF2490" s="202" t="str">
        <f t="shared" si="237"/>
        <v/>
      </c>
      <c r="AG2490" s="202" t="str">
        <f t="shared" si="238"/>
        <v/>
      </c>
      <c r="AH2490" s="202"/>
      <c r="AI2490" s="1"/>
      <c r="AJ2490" s="217"/>
      <c r="AK2490" s="217"/>
      <c r="AL2490" s="217"/>
      <c r="AM2490" s="217"/>
      <c r="AO2490" s="217"/>
    </row>
    <row r="2491" spans="20:41" x14ac:dyDescent="0.25">
      <c r="T2491" s="200">
        <v>2481</v>
      </c>
      <c r="U2491" s="197">
        <f>IFERROR(INDEX(Sales!$B$6:$F$5005,$T2491,MATCH(U$10,Sales!$B$5:$F$5,0)),"")</f>
        <v>0</v>
      </c>
      <c r="V2491" s="196">
        <f>IFERROR(INDEX(Sales!$B$6:$F$5005,$T2491,MATCH(V$10,Sales!$B$5:$F$5,0)),"")</f>
        <v>0</v>
      </c>
      <c r="W2491" s="196">
        <f>IFERROR(INDEX(Sales!$B$6:$F$5005,$T2491,MATCH(W$10,Sales!$B$5:$F$5,0)),"")</f>
        <v>0</v>
      </c>
      <c r="X2491" s="196">
        <f>IFERROR(INDEX(Sales!$B$6:$F$5005,$T2491,MATCH(X$10,Sales!$B$5:$F$5,0)),"")</f>
        <v>0</v>
      </c>
      <c r="Y2491" s="220">
        <f>IFERROR(INDEX(Sales!$B$6:$F$5005,$T2491,MATCH(Y$10,Sales!$B$5:$F$5,0)),"")</f>
        <v>0</v>
      </c>
      <c r="Z2491" s="201"/>
      <c r="AA2491" s="201"/>
      <c r="AB2491" s="201" t="str">
        <f t="shared" si="234"/>
        <v>No</v>
      </c>
      <c r="AC2491" s="201" t="str">
        <f t="shared" si="235"/>
        <v/>
      </c>
      <c r="AD2491" s="201" t="str">
        <f t="shared" si="233"/>
        <v/>
      </c>
      <c r="AE2491" s="202" t="str">
        <f t="shared" si="236"/>
        <v/>
      </c>
      <c r="AF2491" s="202" t="str">
        <f t="shared" si="237"/>
        <v/>
      </c>
      <c r="AG2491" s="202" t="str">
        <f t="shared" si="238"/>
        <v/>
      </c>
      <c r="AH2491" s="202"/>
      <c r="AI2491" s="1"/>
      <c r="AJ2491" s="217"/>
      <c r="AK2491" s="217"/>
      <c r="AL2491" s="217"/>
      <c r="AM2491" s="217"/>
      <c r="AO2491" s="217"/>
    </row>
    <row r="2492" spans="20:41" x14ac:dyDescent="0.25">
      <c r="T2492" s="200">
        <v>2482</v>
      </c>
      <c r="U2492" s="197">
        <f>IFERROR(INDEX(Sales!$B$6:$F$5005,$T2492,MATCH(U$10,Sales!$B$5:$F$5,0)),"")</f>
        <v>0</v>
      </c>
      <c r="V2492" s="196">
        <f>IFERROR(INDEX(Sales!$B$6:$F$5005,$T2492,MATCH(V$10,Sales!$B$5:$F$5,0)),"")</f>
        <v>0</v>
      </c>
      <c r="W2492" s="196">
        <f>IFERROR(INDEX(Sales!$B$6:$F$5005,$T2492,MATCH(W$10,Sales!$B$5:$F$5,0)),"")</f>
        <v>0</v>
      </c>
      <c r="X2492" s="196">
        <f>IFERROR(INDEX(Sales!$B$6:$F$5005,$T2492,MATCH(X$10,Sales!$B$5:$F$5,0)),"")</f>
        <v>0</v>
      </c>
      <c r="Y2492" s="220">
        <f>IFERROR(INDEX(Sales!$B$6:$F$5005,$T2492,MATCH(Y$10,Sales!$B$5:$F$5,0)),"")</f>
        <v>0</v>
      </c>
      <c r="Z2492" s="201"/>
      <c r="AA2492" s="201"/>
      <c r="AB2492" s="201" t="str">
        <f t="shared" si="234"/>
        <v>No</v>
      </c>
      <c r="AC2492" s="201" t="str">
        <f t="shared" si="235"/>
        <v/>
      </c>
      <c r="AD2492" s="201" t="str">
        <f t="shared" si="233"/>
        <v/>
      </c>
      <c r="AE2492" s="202" t="str">
        <f t="shared" si="236"/>
        <v/>
      </c>
      <c r="AF2492" s="202" t="str">
        <f t="shared" si="237"/>
        <v/>
      </c>
      <c r="AG2492" s="202" t="str">
        <f t="shared" si="238"/>
        <v/>
      </c>
      <c r="AH2492" s="202"/>
      <c r="AI2492" s="1"/>
      <c r="AJ2492" s="217"/>
      <c r="AK2492" s="217"/>
      <c r="AL2492" s="217"/>
      <c r="AM2492" s="217"/>
      <c r="AO2492" s="217"/>
    </row>
    <row r="2493" spans="20:41" x14ac:dyDescent="0.25">
      <c r="T2493" s="200">
        <v>2483</v>
      </c>
      <c r="U2493" s="197">
        <f>IFERROR(INDEX(Sales!$B$6:$F$5005,$T2493,MATCH(U$10,Sales!$B$5:$F$5,0)),"")</f>
        <v>0</v>
      </c>
      <c r="V2493" s="196">
        <f>IFERROR(INDEX(Sales!$B$6:$F$5005,$T2493,MATCH(V$10,Sales!$B$5:$F$5,0)),"")</f>
        <v>0</v>
      </c>
      <c r="W2493" s="196">
        <f>IFERROR(INDEX(Sales!$B$6:$F$5005,$T2493,MATCH(W$10,Sales!$B$5:$F$5,0)),"")</f>
        <v>0</v>
      </c>
      <c r="X2493" s="196">
        <f>IFERROR(INDEX(Sales!$B$6:$F$5005,$T2493,MATCH(X$10,Sales!$B$5:$F$5,0)),"")</f>
        <v>0</v>
      </c>
      <c r="Y2493" s="220">
        <f>IFERROR(INDEX(Sales!$B$6:$F$5005,$T2493,MATCH(Y$10,Sales!$B$5:$F$5,0)),"")</f>
        <v>0</v>
      </c>
      <c r="Z2493" s="201"/>
      <c r="AA2493" s="201"/>
      <c r="AB2493" s="201" t="str">
        <f t="shared" si="234"/>
        <v>No</v>
      </c>
      <c r="AC2493" s="201" t="str">
        <f t="shared" si="235"/>
        <v/>
      </c>
      <c r="AD2493" s="201" t="str">
        <f t="shared" si="233"/>
        <v/>
      </c>
      <c r="AE2493" s="202" t="str">
        <f t="shared" si="236"/>
        <v/>
      </c>
      <c r="AF2493" s="202" t="str">
        <f t="shared" si="237"/>
        <v/>
      </c>
      <c r="AG2493" s="202" t="str">
        <f t="shared" si="238"/>
        <v/>
      </c>
      <c r="AH2493" s="202"/>
      <c r="AI2493" s="1"/>
      <c r="AJ2493" s="217"/>
      <c r="AK2493" s="217"/>
      <c r="AL2493" s="217"/>
      <c r="AM2493" s="217"/>
      <c r="AO2493" s="217"/>
    </row>
    <row r="2494" spans="20:41" x14ac:dyDescent="0.25">
      <c r="T2494" s="200">
        <v>2484</v>
      </c>
      <c r="U2494" s="197">
        <f>IFERROR(INDEX(Sales!$B$6:$F$5005,$T2494,MATCH(U$10,Sales!$B$5:$F$5,0)),"")</f>
        <v>0</v>
      </c>
      <c r="V2494" s="196">
        <f>IFERROR(INDEX(Sales!$B$6:$F$5005,$T2494,MATCH(V$10,Sales!$B$5:$F$5,0)),"")</f>
        <v>0</v>
      </c>
      <c r="W2494" s="196">
        <f>IFERROR(INDEX(Sales!$B$6:$F$5005,$T2494,MATCH(W$10,Sales!$B$5:$F$5,0)),"")</f>
        <v>0</v>
      </c>
      <c r="X2494" s="196">
        <f>IFERROR(INDEX(Sales!$B$6:$F$5005,$T2494,MATCH(X$10,Sales!$B$5:$F$5,0)),"")</f>
        <v>0</v>
      </c>
      <c r="Y2494" s="220">
        <f>IFERROR(INDEX(Sales!$B$6:$F$5005,$T2494,MATCH(Y$10,Sales!$B$5:$F$5,0)),"")</f>
        <v>0</v>
      </c>
      <c r="Z2494" s="201"/>
      <c r="AA2494" s="201"/>
      <c r="AB2494" s="201" t="str">
        <f t="shared" si="234"/>
        <v>No</v>
      </c>
      <c r="AC2494" s="201" t="str">
        <f t="shared" si="235"/>
        <v/>
      </c>
      <c r="AD2494" s="201" t="str">
        <f t="shared" si="233"/>
        <v/>
      </c>
      <c r="AE2494" s="202" t="str">
        <f t="shared" si="236"/>
        <v/>
      </c>
      <c r="AF2494" s="202" t="str">
        <f t="shared" si="237"/>
        <v/>
      </c>
      <c r="AG2494" s="202" t="str">
        <f t="shared" si="238"/>
        <v/>
      </c>
      <c r="AH2494" s="202"/>
      <c r="AI2494" s="1"/>
      <c r="AJ2494" s="217"/>
      <c r="AK2494" s="217"/>
      <c r="AL2494" s="217"/>
      <c r="AM2494" s="217"/>
      <c r="AO2494" s="217"/>
    </row>
    <row r="2495" spans="20:41" x14ac:dyDescent="0.25">
      <c r="T2495" s="200">
        <v>2485</v>
      </c>
      <c r="U2495" s="197">
        <f>IFERROR(INDEX(Sales!$B$6:$F$5005,$T2495,MATCH(U$10,Sales!$B$5:$F$5,0)),"")</f>
        <v>0</v>
      </c>
      <c r="V2495" s="196">
        <f>IFERROR(INDEX(Sales!$B$6:$F$5005,$T2495,MATCH(V$10,Sales!$B$5:$F$5,0)),"")</f>
        <v>0</v>
      </c>
      <c r="W2495" s="196">
        <f>IFERROR(INDEX(Sales!$B$6:$F$5005,$T2495,MATCH(W$10,Sales!$B$5:$F$5,0)),"")</f>
        <v>0</v>
      </c>
      <c r="X2495" s="196">
        <f>IFERROR(INDEX(Sales!$B$6:$F$5005,$T2495,MATCH(X$10,Sales!$B$5:$F$5,0)),"")</f>
        <v>0</v>
      </c>
      <c r="Y2495" s="220">
        <f>IFERROR(INDEX(Sales!$B$6:$F$5005,$T2495,MATCH(Y$10,Sales!$B$5:$F$5,0)),"")</f>
        <v>0</v>
      </c>
      <c r="Z2495" s="201"/>
      <c r="AA2495" s="201"/>
      <c r="AB2495" s="201" t="str">
        <f t="shared" si="234"/>
        <v>No</v>
      </c>
      <c r="AC2495" s="201" t="str">
        <f t="shared" si="235"/>
        <v/>
      </c>
      <c r="AD2495" s="201" t="str">
        <f t="shared" si="233"/>
        <v/>
      </c>
      <c r="AE2495" s="202" t="str">
        <f t="shared" si="236"/>
        <v/>
      </c>
      <c r="AF2495" s="202" t="str">
        <f t="shared" si="237"/>
        <v/>
      </c>
      <c r="AG2495" s="202" t="str">
        <f t="shared" si="238"/>
        <v/>
      </c>
      <c r="AH2495" s="202"/>
      <c r="AI2495" s="1"/>
      <c r="AJ2495" s="217"/>
      <c r="AK2495" s="217"/>
      <c r="AL2495" s="217"/>
      <c r="AM2495" s="217"/>
      <c r="AO2495" s="217"/>
    </row>
    <row r="2496" spans="20:41" x14ac:dyDescent="0.25">
      <c r="T2496" s="200">
        <v>2486</v>
      </c>
      <c r="U2496" s="197">
        <f>IFERROR(INDEX(Sales!$B$6:$F$5005,$T2496,MATCH(U$10,Sales!$B$5:$F$5,0)),"")</f>
        <v>0</v>
      </c>
      <c r="V2496" s="196">
        <f>IFERROR(INDEX(Sales!$B$6:$F$5005,$T2496,MATCH(V$10,Sales!$B$5:$F$5,0)),"")</f>
        <v>0</v>
      </c>
      <c r="W2496" s="196">
        <f>IFERROR(INDEX(Sales!$B$6:$F$5005,$T2496,MATCH(W$10,Sales!$B$5:$F$5,0)),"")</f>
        <v>0</v>
      </c>
      <c r="X2496" s="196">
        <f>IFERROR(INDEX(Sales!$B$6:$F$5005,$T2496,MATCH(X$10,Sales!$B$5:$F$5,0)),"")</f>
        <v>0</v>
      </c>
      <c r="Y2496" s="220">
        <f>IFERROR(INDEX(Sales!$B$6:$F$5005,$T2496,MATCH(Y$10,Sales!$B$5:$F$5,0)),"")</f>
        <v>0</v>
      </c>
      <c r="Z2496" s="201"/>
      <c r="AA2496" s="201"/>
      <c r="AB2496" s="201" t="str">
        <f t="shared" si="234"/>
        <v>No</v>
      </c>
      <c r="AC2496" s="201" t="str">
        <f t="shared" si="235"/>
        <v/>
      </c>
      <c r="AD2496" s="201" t="str">
        <f t="shared" si="233"/>
        <v/>
      </c>
      <c r="AE2496" s="202" t="str">
        <f t="shared" si="236"/>
        <v/>
      </c>
      <c r="AF2496" s="202" t="str">
        <f t="shared" si="237"/>
        <v/>
      </c>
      <c r="AG2496" s="202" t="str">
        <f t="shared" si="238"/>
        <v/>
      </c>
      <c r="AH2496" s="202"/>
      <c r="AI2496" s="1"/>
      <c r="AJ2496" s="217"/>
      <c r="AK2496" s="217"/>
      <c r="AL2496" s="217"/>
      <c r="AM2496" s="217"/>
      <c r="AO2496" s="217"/>
    </row>
    <row r="2497" spans="20:41" x14ac:dyDescent="0.25">
      <c r="T2497" s="200">
        <v>2487</v>
      </c>
      <c r="U2497" s="197">
        <f>IFERROR(INDEX(Sales!$B$6:$F$5005,$T2497,MATCH(U$10,Sales!$B$5:$F$5,0)),"")</f>
        <v>0</v>
      </c>
      <c r="V2497" s="196">
        <f>IFERROR(INDEX(Sales!$B$6:$F$5005,$T2497,MATCH(V$10,Sales!$B$5:$F$5,0)),"")</f>
        <v>0</v>
      </c>
      <c r="W2497" s="196">
        <f>IFERROR(INDEX(Sales!$B$6:$F$5005,$T2497,MATCH(W$10,Sales!$B$5:$F$5,0)),"")</f>
        <v>0</v>
      </c>
      <c r="X2497" s="196">
        <f>IFERROR(INDEX(Sales!$B$6:$F$5005,$T2497,MATCH(X$10,Sales!$B$5:$F$5,0)),"")</f>
        <v>0</v>
      </c>
      <c r="Y2497" s="220">
        <f>IFERROR(INDEX(Sales!$B$6:$F$5005,$T2497,MATCH(Y$10,Sales!$B$5:$F$5,0)),"")</f>
        <v>0</v>
      </c>
      <c r="Z2497" s="201"/>
      <c r="AA2497" s="201"/>
      <c r="AB2497" s="201" t="str">
        <f t="shared" si="234"/>
        <v>No</v>
      </c>
      <c r="AC2497" s="201" t="str">
        <f t="shared" si="235"/>
        <v/>
      </c>
      <c r="AD2497" s="201" t="str">
        <f t="shared" si="233"/>
        <v/>
      </c>
      <c r="AE2497" s="202" t="str">
        <f t="shared" si="236"/>
        <v/>
      </c>
      <c r="AF2497" s="202" t="str">
        <f t="shared" si="237"/>
        <v/>
      </c>
      <c r="AG2497" s="202" t="str">
        <f t="shared" si="238"/>
        <v/>
      </c>
      <c r="AH2497" s="202"/>
      <c r="AI2497" s="1"/>
      <c r="AJ2497" s="217"/>
      <c r="AK2497" s="217"/>
      <c r="AL2497" s="217"/>
      <c r="AM2497" s="217"/>
      <c r="AO2497" s="217"/>
    </row>
    <row r="2498" spans="20:41" x14ac:dyDescent="0.25">
      <c r="T2498" s="200">
        <v>2488</v>
      </c>
      <c r="U2498" s="197">
        <f>IFERROR(INDEX(Sales!$B$6:$F$5005,$T2498,MATCH(U$10,Sales!$B$5:$F$5,0)),"")</f>
        <v>0</v>
      </c>
      <c r="V2498" s="196">
        <f>IFERROR(INDEX(Sales!$B$6:$F$5005,$T2498,MATCH(V$10,Sales!$B$5:$F$5,0)),"")</f>
        <v>0</v>
      </c>
      <c r="W2498" s="196">
        <f>IFERROR(INDEX(Sales!$B$6:$F$5005,$T2498,MATCH(W$10,Sales!$B$5:$F$5,0)),"")</f>
        <v>0</v>
      </c>
      <c r="X2498" s="196">
        <f>IFERROR(INDEX(Sales!$B$6:$F$5005,$T2498,MATCH(X$10,Sales!$B$5:$F$5,0)),"")</f>
        <v>0</v>
      </c>
      <c r="Y2498" s="220">
        <f>IFERROR(INDEX(Sales!$B$6:$F$5005,$T2498,MATCH(Y$10,Sales!$B$5:$F$5,0)),"")</f>
        <v>0</v>
      </c>
      <c r="Z2498" s="201"/>
      <c r="AA2498" s="201"/>
      <c r="AB2498" s="201" t="str">
        <f t="shared" si="234"/>
        <v>No</v>
      </c>
      <c r="AC2498" s="201" t="str">
        <f t="shared" si="235"/>
        <v/>
      </c>
      <c r="AD2498" s="201" t="str">
        <f t="shared" si="233"/>
        <v/>
      </c>
      <c r="AE2498" s="202" t="str">
        <f t="shared" si="236"/>
        <v/>
      </c>
      <c r="AF2498" s="202" t="str">
        <f t="shared" si="237"/>
        <v/>
      </c>
      <c r="AG2498" s="202" t="str">
        <f t="shared" si="238"/>
        <v/>
      </c>
      <c r="AH2498" s="202"/>
      <c r="AI2498" s="1"/>
      <c r="AJ2498" s="217"/>
      <c r="AK2498" s="217"/>
      <c r="AL2498" s="217"/>
      <c r="AM2498" s="217"/>
      <c r="AO2498" s="217"/>
    </row>
    <row r="2499" spans="20:41" x14ac:dyDescent="0.25">
      <c r="T2499" s="200">
        <v>2489</v>
      </c>
      <c r="U2499" s="197">
        <f>IFERROR(INDEX(Sales!$B$6:$F$5005,$T2499,MATCH(U$10,Sales!$B$5:$F$5,0)),"")</f>
        <v>0</v>
      </c>
      <c r="V2499" s="196">
        <f>IFERROR(INDEX(Sales!$B$6:$F$5005,$T2499,MATCH(V$10,Sales!$B$5:$F$5,0)),"")</f>
        <v>0</v>
      </c>
      <c r="W2499" s="196">
        <f>IFERROR(INDEX(Sales!$B$6:$F$5005,$T2499,MATCH(W$10,Sales!$B$5:$F$5,0)),"")</f>
        <v>0</v>
      </c>
      <c r="X2499" s="196">
        <f>IFERROR(INDEX(Sales!$B$6:$F$5005,$T2499,MATCH(X$10,Sales!$B$5:$F$5,0)),"")</f>
        <v>0</v>
      </c>
      <c r="Y2499" s="220">
        <f>IFERROR(INDEX(Sales!$B$6:$F$5005,$T2499,MATCH(Y$10,Sales!$B$5:$F$5,0)),"")</f>
        <v>0</v>
      </c>
      <c r="Z2499" s="201"/>
      <c r="AA2499" s="201"/>
      <c r="AB2499" s="201" t="str">
        <f t="shared" si="234"/>
        <v>No</v>
      </c>
      <c r="AC2499" s="201" t="str">
        <f t="shared" si="235"/>
        <v/>
      </c>
      <c r="AD2499" s="201" t="str">
        <f t="shared" si="233"/>
        <v/>
      </c>
      <c r="AE2499" s="202" t="str">
        <f t="shared" si="236"/>
        <v/>
      </c>
      <c r="AF2499" s="202" t="str">
        <f t="shared" si="237"/>
        <v/>
      </c>
      <c r="AG2499" s="202" t="str">
        <f t="shared" si="238"/>
        <v/>
      </c>
      <c r="AH2499" s="202"/>
      <c r="AI2499" s="1"/>
      <c r="AJ2499" s="217"/>
      <c r="AK2499" s="217"/>
      <c r="AL2499" s="217"/>
      <c r="AM2499" s="217"/>
      <c r="AO2499" s="217"/>
    </row>
    <row r="2500" spans="20:41" x14ac:dyDescent="0.25">
      <c r="T2500" s="200">
        <v>2490</v>
      </c>
      <c r="U2500" s="197">
        <f>IFERROR(INDEX(Sales!$B$6:$F$5005,$T2500,MATCH(U$10,Sales!$B$5:$F$5,0)),"")</f>
        <v>0</v>
      </c>
      <c r="V2500" s="196">
        <f>IFERROR(INDEX(Sales!$B$6:$F$5005,$T2500,MATCH(V$10,Sales!$B$5:$F$5,0)),"")</f>
        <v>0</v>
      </c>
      <c r="W2500" s="196">
        <f>IFERROR(INDEX(Sales!$B$6:$F$5005,$T2500,MATCH(W$10,Sales!$B$5:$F$5,0)),"")</f>
        <v>0</v>
      </c>
      <c r="X2500" s="196">
        <f>IFERROR(INDEX(Sales!$B$6:$F$5005,$T2500,MATCH(X$10,Sales!$B$5:$F$5,0)),"")</f>
        <v>0</v>
      </c>
      <c r="Y2500" s="220">
        <f>IFERROR(INDEX(Sales!$B$6:$F$5005,$T2500,MATCH(Y$10,Sales!$B$5:$F$5,0)),"")</f>
        <v>0</v>
      </c>
      <c r="Z2500" s="201"/>
      <c r="AA2500" s="201"/>
      <c r="AB2500" s="201" t="str">
        <f t="shared" si="234"/>
        <v>No</v>
      </c>
      <c r="AC2500" s="201" t="str">
        <f t="shared" si="235"/>
        <v/>
      </c>
      <c r="AD2500" s="201" t="str">
        <f t="shared" si="233"/>
        <v/>
      </c>
      <c r="AE2500" s="202" t="str">
        <f t="shared" si="236"/>
        <v/>
      </c>
      <c r="AF2500" s="202" t="str">
        <f t="shared" si="237"/>
        <v/>
      </c>
      <c r="AG2500" s="202" t="str">
        <f t="shared" si="238"/>
        <v/>
      </c>
      <c r="AH2500" s="202"/>
      <c r="AI2500" s="1"/>
      <c r="AJ2500" s="217"/>
      <c r="AK2500" s="217"/>
      <c r="AL2500" s="217"/>
      <c r="AM2500" s="217"/>
      <c r="AO2500" s="217"/>
    </row>
    <row r="2501" spans="20:41" x14ac:dyDescent="0.25">
      <c r="T2501" s="200">
        <v>2491</v>
      </c>
      <c r="U2501" s="197">
        <f>IFERROR(INDEX(Sales!$B$6:$F$5005,$T2501,MATCH(U$10,Sales!$B$5:$F$5,0)),"")</f>
        <v>0</v>
      </c>
      <c r="V2501" s="196">
        <f>IFERROR(INDEX(Sales!$B$6:$F$5005,$T2501,MATCH(V$10,Sales!$B$5:$F$5,0)),"")</f>
        <v>0</v>
      </c>
      <c r="W2501" s="196">
        <f>IFERROR(INDEX(Sales!$B$6:$F$5005,$T2501,MATCH(W$10,Sales!$B$5:$F$5,0)),"")</f>
        <v>0</v>
      </c>
      <c r="X2501" s="196">
        <f>IFERROR(INDEX(Sales!$B$6:$F$5005,$T2501,MATCH(X$10,Sales!$B$5:$F$5,0)),"")</f>
        <v>0</v>
      </c>
      <c r="Y2501" s="220">
        <f>IFERROR(INDEX(Sales!$B$6:$F$5005,$T2501,MATCH(Y$10,Sales!$B$5:$F$5,0)),"")</f>
        <v>0</v>
      </c>
      <c r="Z2501" s="201"/>
      <c r="AA2501" s="201"/>
      <c r="AB2501" s="201" t="str">
        <f t="shared" si="234"/>
        <v>No</v>
      </c>
      <c r="AC2501" s="201" t="str">
        <f t="shared" si="235"/>
        <v/>
      </c>
      <c r="AD2501" s="201" t="str">
        <f t="shared" si="233"/>
        <v/>
      </c>
      <c r="AE2501" s="202" t="str">
        <f t="shared" si="236"/>
        <v/>
      </c>
      <c r="AF2501" s="202" t="str">
        <f t="shared" si="237"/>
        <v/>
      </c>
      <c r="AG2501" s="202" t="str">
        <f t="shared" si="238"/>
        <v/>
      </c>
      <c r="AH2501" s="202"/>
      <c r="AI2501" s="1"/>
      <c r="AJ2501" s="217"/>
      <c r="AK2501" s="217"/>
      <c r="AL2501" s="217"/>
      <c r="AM2501" s="217"/>
      <c r="AO2501" s="217"/>
    </row>
    <row r="2502" spans="20:41" x14ac:dyDescent="0.25">
      <c r="T2502" s="200">
        <v>2492</v>
      </c>
      <c r="U2502" s="197">
        <f>IFERROR(INDEX(Sales!$B$6:$F$5005,$T2502,MATCH(U$10,Sales!$B$5:$F$5,0)),"")</f>
        <v>0</v>
      </c>
      <c r="V2502" s="196">
        <f>IFERROR(INDEX(Sales!$B$6:$F$5005,$T2502,MATCH(V$10,Sales!$B$5:$F$5,0)),"")</f>
        <v>0</v>
      </c>
      <c r="W2502" s="196">
        <f>IFERROR(INDEX(Sales!$B$6:$F$5005,$T2502,MATCH(W$10,Sales!$B$5:$F$5,0)),"")</f>
        <v>0</v>
      </c>
      <c r="X2502" s="196">
        <f>IFERROR(INDEX(Sales!$B$6:$F$5005,$T2502,MATCH(X$10,Sales!$B$5:$F$5,0)),"")</f>
        <v>0</v>
      </c>
      <c r="Y2502" s="220">
        <f>IFERROR(INDEX(Sales!$B$6:$F$5005,$T2502,MATCH(Y$10,Sales!$B$5:$F$5,0)),"")</f>
        <v>0</v>
      </c>
      <c r="Z2502" s="201"/>
      <c r="AA2502" s="201"/>
      <c r="AB2502" s="201" t="str">
        <f t="shared" si="234"/>
        <v>No</v>
      </c>
      <c r="AC2502" s="201" t="str">
        <f t="shared" si="235"/>
        <v/>
      </c>
      <c r="AD2502" s="201" t="str">
        <f t="shared" si="233"/>
        <v/>
      </c>
      <c r="AE2502" s="202" t="str">
        <f t="shared" si="236"/>
        <v/>
      </c>
      <c r="AF2502" s="202" t="str">
        <f t="shared" si="237"/>
        <v/>
      </c>
      <c r="AG2502" s="202" t="str">
        <f t="shared" si="238"/>
        <v/>
      </c>
      <c r="AH2502" s="202"/>
      <c r="AI2502" s="1"/>
      <c r="AJ2502" s="217"/>
      <c r="AK2502" s="217"/>
      <c r="AL2502" s="217"/>
      <c r="AM2502" s="217"/>
      <c r="AO2502" s="217"/>
    </row>
    <row r="2503" spans="20:41" x14ac:dyDescent="0.25">
      <c r="T2503" s="200">
        <v>2493</v>
      </c>
      <c r="U2503" s="197">
        <f>IFERROR(INDEX(Sales!$B$6:$F$5005,$T2503,MATCH(U$10,Sales!$B$5:$F$5,0)),"")</f>
        <v>0</v>
      </c>
      <c r="V2503" s="196">
        <f>IFERROR(INDEX(Sales!$B$6:$F$5005,$T2503,MATCH(V$10,Sales!$B$5:$F$5,0)),"")</f>
        <v>0</v>
      </c>
      <c r="W2503" s="196">
        <f>IFERROR(INDEX(Sales!$B$6:$F$5005,$T2503,MATCH(W$10,Sales!$B$5:$F$5,0)),"")</f>
        <v>0</v>
      </c>
      <c r="X2503" s="196">
        <f>IFERROR(INDEX(Sales!$B$6:$F$5005,$T2503,MATCH(X$10,Sales!$B$5:$F$5,0)),"")</f>
        <v>0</v>
      </c>
      <c r="Y2503" s="220">
        <f>IFERROR(INDEX(Sales!$B$6:$F$5005,$T2503,MATCH(Y$10,Sales!$B$5:$F$5,0)),"")</f>
        <v>0</v>
      </c>
      <c r="Z2503" s="201"/>
      <c r="AA2503" s="201"/>
      <c r="AB2503" s="201" t="str">
        <f t="shared" si="234"/>
        <v>No</v>
      </c>
      <c r="AC2503" s="201" t="str">
        <f t="shared" si="235"/>
        <v/>
      </c>
      <c r="AD2503" s="201" t="str">
        <f t="shared" si="233"/>
        <v/>
      </c>
      <c r="AE2503" s="202" t="str">
        <f t="shared" si="236"/>
        <v/>
      </c>
      <c r="AF2503" s="202" t="str">
        <f t="shared" si="237"/>
        <v/>
      </c>
      <c r="AG2503" s="202" t="str">
        <f t="shared" si="238"/>
        <v/>
      </c>
      <c r="AH2503" s="202"/>
      <c r="AI2503" s="1"/>
      <c r="AJ2503" s="217"/>
      <c r="AK2503" s="217"/>
      <c r="AL2503" s="217"/>
      <c r="AM2503" s="217"/>
      <c r="AO2503" s="217"/>
    </row>
    <row r="2504" spans="20:41" x14ac:dyDescent="0.25">
      <c r="T2504" s="200">
        <v>2494</v>
      </c>
      <c r="U2504" s="197">
        <f>IFERROR(INDEX(Sales!$B$6:$F$5005,$T2504,MATCH(U$10,Sales!$B$5:$F$5,0)),"")</f>
        <v>0</v>
      </c>
      <c r="V2504" s="196">
        <f>IFERROR(INDEX(Sales!$B$6:$F$5005,$T2504,MATCH(V$10,Sales!$B$5:$F$5,0)),"")</f>
        <v>0</v>
      </c>
      <c r="W2504" s="196">
        <f>IFERROR(INDEX(Sales!$B$6:$F$5005,$T2504,MATCH(W$10,Sales!$B$5:$F$5,0)),"")</f>
        <v>0</v>
      </c>
      <c r="X2504" s="196">
        <f>IFERROR(INDEX(Sales!$B$6:$F$5005,$T2504,MATCH(X$10,Sales!$B$5:$F$5,0)),"")</f>
        <v>0</v>
      </c>
      <c r="Y2504" s="220">
        <f>IFERROR(INDEX(Sales!$B$6:$F$5005,$T2504,MATCH(Y$10,Sales!$B$5:$F$5,0)),"")</f>
        <v>0</v>
      </c>
      <c r="Z2504" s="201"/>
      <c r="AA2504" s="201"/>
      <c r="AB2504" s="201" t="str">
        <f t="shared" si="234"/>
        <v>No</v>
      </c>
      <c r="AC2504" s="201" t="str">
        <f t="shared" si="235"/>
        <v/>
      </c>
      <c r="AD2504" s="201" t="str">
        <f t="shared" si="233"/>
        <v/>
      </c>
      <c r="AE2504" s="202" t="str">
        <f t="shared" si="236"/>
        <v/>
      </c>
      <c r="AF2504" s="202" t="str">
        <f t="shared" si="237"/>
        <v/>
      </c>
      <c r="AG2504" s="202" t="str">
        <f t="shared" si="238"/>
        <v/>
      </c>
      <c r="AH2504" s="202"/>
      <c r="AI2504" s="1"/>
      <c r="AJ2504" s="217"/>
      <c r="AK2504" s="217"/>
      <c r="AL2504" s="217"/>
      <c r="AM2504" s="217"/>
      <c r="AO2504" s="217"/>
    </row>
    <row r="2505" spans="20:41" x14ac:dyDescent="0.25">
      <c r="T2505" s="200">
        <v>2495</v>
      </c>
      <c r="U2505" s="197">
        <f>IFERROR(INDEX(Sales!$B$6:$F$5005,$T2505,MATCH(U$10,Sales!$B$5:$F$5,0)),"")</f>
        <v>0</v>
      </c>
      <c r="V2505" s="196">
        <f>IFERROR(INDEX(Sales!$B$6:$F$5005,$T2505,MATCH(V$10,Sales!$B$5:$F$5,0)),"")</f>
        <v>0</v>
      </c>
      <c r="W2505" s="196">
        <f>IFERROR(INDEX(Sales!$B$6:$F$5005,$T2505,MATCH(W$10,Sales!$B$5:$F$5,0)),"")</f>
        <v>0</v>
      </c>
      <c r="X2505" s="196">
        <f>IFERROR(INDEX(Sales!$B$6:$F$5005,$T2505,MATCH(X$10,Sales!$B$5:$F$5,0)),"")</f>
        <v>0</v>
      </c>
      <c r="Y2505" s="220">
        <f>IFERROR(INDEX(Sales!$B$6:$F$5005,$T2505,MATCH(Y$10,Sales!$B$5:$F$5,0)),"")</f>
        <v>0</v>
      </c>
      <c r="Z2505" s="201"/>
      <c r="AA2505" s="201"/>
      <c r="AB2505" s="201" t="str">
        <f t="shared" si="234"/>
        <v>No</v>
      </c>
      <c r="AC2505" s="201" t="str">
        <f t="shared" si="235"/>
        <v/>
      </c>
      <c r="AD2505" s="201" t="str">
        <f t="shared" si="233"/>
        <v/>
      </c>
      <c r="AE2505" s="202" t="str">
        <f t="shared" si="236"/>
        <v/>
      </c>
      <c r="AF2505" s="202" t="str">
        <f t="shared" si="237"/>
        <v/>
      </c>
      <c r="AG2505" s="202" t="str">
        <f t="shared" si="238"/>
        <v/>
      </c>
      <c r="AH2505" s="202"/>
      <c r="AI2505" s="1"/>
      <c r="AJ2505" s="217"/>
      <c r="AK2505" s="217"/>
      <c r="AL2505" s="217"/>
      <c r="AM2505" s="217"/>
      <c r="AO2505" s="217"/>
    </row>
    <row r="2506" spans="20:41" x14ac:dyDescent="0.25">
      <c r="T2506" s="200">
        <v>2496</v>
      </c>
      <c r="U2506" s="197">
        <f>IFERROR(INDEX(Sales!$B$6:$F$5005,$T2506,MATCH(U$10,Sales!$B$5:$F$5,0)),"")</f>
        <v>0</v>
      </c>
      <c r="V2506" s="196">
        <f>IFERROR(INDEX(Sales!$B$6:$F$5005,$T2506,MATCH(V$10,Sales!$B$5:$F$5,0)),"")</f>
        <v>0</v>
      </c>
      <c r="W2506" s="196">
        <f>IFERROR(INDEX(Sales!$B$6:$F$5005,$T2506,MATCH(W$10,Sales!$B$5:$F$5,0)),"")</f>
        <v>0</v>
      </c>
      <c r="X2506" s="196">
        <f>IFERROR(INDEX(Sales!$B$6:$F$5005,$T2506,MATCH(X$10,Sales!$B$5:$F$5,0)),"")</f>
        <v>0</v>
      </c>
      <c r="Y2506" s="220">
        <f>IFERROR(INDEX(Sales!$B$6:$F$5005,$T2506,MATCH(Y$10,Sales!$B$5:$F$5,0)),"")</f>
        <v>0</v>
      </c>
      <c r="Z2506" s="201"/>
      <c r="AA2506" s="201"/>
      <c r="AB2506" s="201" t="str">
        <f t="shared" si="234"/>
        <v>No</v>
      </c>
      <c r="AC2506" s="201" t="str">
        <f t="shared" si="235"/>
        <v/>
      </c>
      <c r="AD2506" s="201" t="str">
        <f t="shared" si="233"/>
        <v/>
      </c>
      <c r="AE2506" s="202" t="str">
        <f t="shared" si="236"/>
        <v/>
      </c>
      <c r="AF2506" s="202" t="str">
        <f t="shared" si="237"/>
        <v/>
      </c>
      <c r="AG2506" s="202" t="str">
        <f t="shared" si="238"/>
        <v/>
      </c>
      <c r="AH2506" s="202"/>
      <c r="AI2506" s="1"/>
      <c r="AJ2506" s="217"/>
      <c r="AK2506" s="217"/>
      <c r="AL2506" s="217"/>
      <c r="AM2506" s="217"/>
      <c r="AO2506" s="217"/>
    </row>
    <row r="2507" spans="20:41" x14ac:dyDescent="0.25">
      <c r="T2507" s="200">
        <v>2497</v>
      </c>
      <c r="U2507" s="197">
        <f>IFERROR(INDEX(Sales!$B$6:$F$5005,$T2507,MATCH(U$10,Sales!$B$5:$F$5,0)),"")</f>
        <v>0</v>
      </c>
      <c r="V2507" s="196">
        <f>IFERROR(INDEX(Sales!$B$6:$F$5005,$T2507,MATCH(V$10,Sales!$B$5:$F$5,0)),"")</f>
        <v>0</v>
      </c>
      <c r="W2507" s="196">
        <f>IFERROR(INDEX(Sales!$B$6:$F$5005,$T2507,MATCH(W$10,Sales!$B$5:$F$5,0)),"")</f>
        <v>0</v>
      </c>
      <c r="X2507" s="196">
        <f>IFERROR(INDEX(Sales!$B$6:$F$5005,$T2507,MATCH(X$10,Sales!$B$5:$F$5,0)),"")</f>
        <v>0</v>
      </c>
      <c r="Y2507" s="220">
        <f>IFERROR(INDEX(Sales!$B$6:$F$5005,$T2507,MATCH(Y$10,Sales!$B$5:$F$5,0)),"")</f>
        <v>0</v>
      </c>
      <c r="Z2507" s="201"/>
      <c r="AA2507" s="201"/>
      <c r="AB2507" s="201" t="str">
        <f t="shared" si="234"/>
        <v>No</v>
      </c>
      <c r="AC2507" s="201" t="str">
        <f t="shared" si="235"/>
        <v/>
      </c>
      <c r="AD2507" s="201" t="str">
        <f t="shared" ref="AD2507:AD2570" si="239">IF($AB2507="No","",SUM($AT$10:$BE$10)/$AR$6)</f>
        <v/>
      </c>
      <c r="AE2507" s="202" t="str">
        <f t="shared" si="236"/>
        <v/>
      </c>
      <c r="AF2507" s="202" t="str">
        <f t="shared" si="237"/>
        <v/>
      </c>
      <c r="AG2507" s="202" t="str">
        <f t="shared" si="238"/>
        <v/>
      </c>
      <c r="AH2507" s="202"/>
      <c r="AI2507" s="1"/>
      <c r="AJ2507" s="217"/>
      <c r="AK2507" s="217"/>
      <c r="AL2507" s="217"/>
      <c r="AM2507" s="217"/>
      <c r="AO2507" s="217"/>
    </row>
    <row r="2508" spans="20:41" x14ac:dyDescent="0.25">
      <c r="T2508" s="200">
        <v>2498</v>
      </c>
      <c r="U2508" s="197">
        <f>IFERROR(INDEX(Sales!$B$6:$F$5005,$T2508,MATCH(U$10,Sales!$B$5:$F$5,0)),"")</f>
        <v>0</v>
      </c>
      <c r="V2508" s="196">
        <f>IFERROR(INDEX(Sales!$B$6:$F$5005,$T2508,MATCH(V$10,Sales!$B$5:$F$5,0)),"")</f>
        <v>0</v>
      </c>
      <c r="W2508" s="196">
        <f>IFERROR(INDEX(Sales!$B$6:$F$5005,$T2508,MATCH(W$10,Sales!$B$5:$F$5,0)),"")</f>
        <v>0</v>
      </c>
      <c r="X2508" s="196">
        <f>IFERROR(INDEX(Sales!$B$6:$F$5005,$T2508,MATCH(X$10,Sales!$B$5:$F$5,0)),"")</f>
        <v>0</v>
      </c>
      <c r="Y2508" s="220">
        <f>IFERROR(INDEX(Sales!$B$6:$F$5005,$T2508,MATCH(Y$10,Sales!$B$5:$F$5,0)),"")</f>
        <v>0</v>
      </c>
      <c r="Z2508" s="201"/>
      <c r="AA2508" s="201"/>
      <c r="AB2508" s="201" t="str">
        <f t="shared" ref="AB2508:AB2571" si="240">IF($U2508=0,"No","Yes")</f>
        <v>No</v>
      </c>
      <c r="AC2508" s="201" t="str">
        <f t="shared" ref="AC2508:AC2571" si="241">IFERROR(IF($AB2508="No","",$Y2508),"")</f>
        <v/>
      </c>
      <c r="AD2508" s="201" t="str">
        <f t="shared" si="239"/>
        <v/>
      </c>
      <c r="AE2508" s="202" t="str">
        <f t="shared" ref="AE2508:AE2571" si="242">IFERROR(IF($AB2508="No","",YEAR($U2508)),"")</f>
        <v/>
      </c>
      <c r="AF2508" s="202" t="str">
        <f t="shared" ref="AF2508:AF2571" si="243">IFERROR(IF($AB2508="No","",MONTH($U2508)),"")</f>
        <v/>
      </c>
      <c r="AG2508" s="202" t="str">
        <f t="shared" ref="AG2508:AG2571" si="244">IFERROR(INDEX($AJ$11:$AK$22,MATCH($AF2508,$AJ$11:$AJ$22,0),2),"")</f>
        <v/>
      </c>
      <c r="AH2508" s="202"/>
      <c r="AI2508" s="1"/>
      <c r="AJ2508" s="217"/>
      <c r="AK2508" s="217"/>
      <c r="AL2508" s="217"/>
      <c r="AM2508" s="217"/>
      <c r="AO2508" s="217"/>
    </row>
    <row r="2509" spans="20:41" x14ac:dyDescent="0.25">
      <c r="T2509" s="200">
        <v>2499</v>
      </c>
      <c r="U2509" s="197">
        <f>IFERROR(INDEX(Sales!$B$6:$F$5005,$T2509,MATCH(U$10,Sales!$B$5:$F$5,0)),"")</f>
        <v>0</v>
      </c>
      <c r="V2509" s="196">
        <f>IFERROR(INDEX(Sales!$B$6:$F$5005,$T2509,MATCH(V$10,Sales!$B$5:$F$5,0)),"")</f>
        <v>0</v>
      </c>
      <c r="W2509" s="196">
        <f>IFERROR(INDEX(Sales!$B$6:$F$5005,$T2509,MATCH(W$10,Sales!$B$5:$F$5,0)),"")</f>
        <v>0</v>
      </c>
      <c r="X2509" s="196">
        <f>IFERROR(INDEX(Sales!$B$6:$F$5005,$T2509,MATCH(X$10,Sales!$B$5:$F$5,0)),"")</f>
        <v>0</v>
      </c>
      <c r="Y2509" s="220">
        <f>IFERROR(INDEX(Sales!$B$6:$F$5005,$T2509,MATCH(Y$10,Sales!$B$5:$F$5,0)),"")</f>
        <v>0</v>
      </c>
      <c r="Z2509" s="201"/>
      <c r="AA2509" s="201"/>
      <c r="AB2509" s="201" t="str">
        <f t="shared" si="240"/>
        <v>No</v>
      </c>
      <c r="AC2509" s="201" t="str">
        <f t="shared" si="241"/>
        <v/>
      </c>
      <c r="AD2509" s="201" t="str">
        <f t="shared" si="239"/>
        <v/>
      </c>
      <c r="AE2509" s="202" t="str">
        <f t="shared" si="242"/>
        <v/>
      </c>
      <c r="AF2509" s="202" t="str">
        <f t="shared" si="243"/>
        <v/>
      </c>
      <c r="AG2509" s="202" t="str">
        <f t="shared" si="244"/>
        <v/>
      </c>
      <c r="AH2509" s="202"/>
      <c r="AI2509" s="1"/>
      <c r="AJ2509" s="217"/>
      <c r="AK2509" s="217"/>
      <c r="AL2509" s="217"/>
      <c r="AM2509" s="217"/>
      <c r="AO2509" s="217"/>
    </row>
    <row r="2510" spans="20:41" x14ac:dyDescent="0.25">
      <c r="T2510" s="200">
        <v>2500</v>
      </c>
      <c r="U2510" s="197">
        <f>IFERROR(INDEX(Sales!$B$6:$F$5005,$T2510,MATCH(U$10,Sales!$B$5:$F$5,0)),"")</f>
        <v>0</v>
      </c>
      <c r="V2510" s="196">
        <f>IFERROR(INDEX(Sales!$B$6:$F$5005,$T2510,MATCH(V$10,Sales!$B$5:$F$5,0)),"")</f>
        <v>0</v>
      </c>
      <c r="W2510" s="196">
        <f>IFERROR(INDEX(Sales!$B$6:$F$5005,$T2510,MATCH(W$10,Sales!$B$5:$F$5,0)),"")</f>
        <v>0</v>
      </c>
      <c r="X2510" s="196">
        <f>IFERROR(INDEX(Sales!$B$6:$F$5005,$T2510,MATCH(X$10,Sales!$B$5:$F$5,0)),"")</f>
        <v>0</v>
      </c>
      <c r="Y2510" s="220">
        <f>IFERROR(INDEX(Sales!$B$6:$F$5005,$T2510,MATCH(Y$10,Sales!$B$5:$F$5,0)),"")</f>
        <v>0</v>
      </c>
      <c r="Z2510" s="201"/>
      <c r="AA2510" s="201"/>
      <c r="AB2510" s="201" t="str">
        <f t="shared" si="240"/>
        <v>No</v>
      </c>
      <c r="AC2510" s="201" t="str">
        <f t="shared" si="241"/>
        <v/>
      </c>
      <c r="AD2510" s="201" t="str">
        <f t="shared" si="239"/>
        <v/>
      </c>
      <c r="AE2510" s="202" t="str">
        <f t="shared" si="242"/>
        <v/>
      </c>
      <c r="AF2510" s="202" t="str">
        <f t="shared" si="243"/>
        <v/>
      </c>
      <c r="AG2510" s="202" t="str">
        <f t="shared" si="244"/>
        <v/>
      </c>
      <c r="AH2510" s="202"/>
      <c r="AI2510" s="1"/>
      <c r="AJ2510" s="217"/>
      <c r="AK2510" s="217"/>
      <c r="AL2510" s="217"/>
      <c r="AM2510" s="217"/>
      <c r="AO2510" s="217"/>
    </row>
    <row r="2511" spans="20:41" x14ac:dyDescent="0.25">
      <c r="T2511" s="200">
        <v>2501</v>
      </c>
      <c r="U2511" s="197">
        <f>IFERROR(INDEX(Sales!$B$6:$F$5005,$T2511,MATCH(U$10,Sales!$B$5:$F$5,0)),"")</f>
        <v>0</v>
      </c>
      <c r="V2511" s="196">
        <f>IFERROR(INDEX(Sales!$B$6:$F$5005,$T2511,MATCH(V$10,Sales!$B$5:$F$5,0)),"")</f>
        <v>0</v>
      </c>
      <c r="W2511" s="196">
        <f>IFERROR(INDEX(Sales!$B$6:$F$5005,$T2511,MATCH(W$10,Sales!$B$5:$F$5,0)),"")</f>
        <v>0</v>
      </c>
      <c r="X2511" s="196">
        <f>IFERROR(INDEX(Sales!$B$6:$F$5005,$T2511,MATCH(X$10,Sales!$B$5:$F$5,0)),"")</f>
        <v>0</v>
      </c>
      <c r="Y2511" s="220">
        <f>IFERROR(INDEX(Sales!$B$6:$F$5005,$T2511,MATCH(Y$10,Sales!$B$5:$F$5,0)),"")</f>
        <v>0</v>
      </c>
      <c r="Z2511" s="201"/>
      <c r="AA2511" s="201"/>
      <c r="AB2511" s="201" t="str">
        <f t="shared" si="240"/>
        <v>No</v>
      </c>
      <c r="AC2511" s="201" t="str">
        <f t="shared" si="241"/>
        <v/>
      </c>
      <c r="AD2511" s="201" t="str">
        <f t="shared" si="239"/>
        <v/>
      </c>
      <c r="AE2511" s="202" t="str">
        <f t="shared" si="242"/>
        <v/>
      </c>
      <c r="AF2511" s="202" t="str">
        <f t="shared" si="243"/>
        <v/>
      </c>
      <c r="AG2511" s="202" t="str">
        <f t="shared" si="244"/>
        <v/>
      </c>
      <c r="AH2511" s="202"/>
      <c r="AI2511" s="1"/>
      <c r="AJ2511" s="217"/>
      <c r="AK2511" s="217"/>
      <c r="AL2511" s="217"/>
      <c r="AM2511" s="217"/>
      <c r="AO2511" s="217"/>
    </row>
    <row r="2512" spans="20:41" x14ac:dyDescent="0.25">
      <c r="T2512" s="200">
        <v>2502</v>
      </c>
      <c r="U2512" s="197">
        <f>IFERROR(INDEX(Sales!$B$6:$F$5005,$T2512,MATCH(U$10,Sales!$B$5:$F$5,0)),"")</f>
        <v>0</v>
      </c>
      <c r="V2512" s="196">
        <f>IFERROR(INDEX(Sales!$B$6:$F$5005,$T2512,MATCH(V$10,Sales!$B$5:$F$5,0)),"")</f>
        <v>0</v>
      </c>
      <c r="W2512" s="196">
        <f>IFERROR(INDEX(Sales!$B$6:$F$5005,$T2512,MATCH(W$10,Sales!$B$5:$F$5,0)),"")</f>
        <v>0</v>
      </c>
      <c r="X2512" s="196">
        <f>IFERROR(INDEX(Sales!$B$6:$F$5005,$T2512,MATCH(X$10,Sales!$B$5:$F$5,0)),"")</f>
        <v>0</v>
      </c>
      <c r="Y2512" s="220">
        <f>IFERROR(INDEX(Sales!$B$6:$F$5005,$T2512,MATCH(Y$10,Sales!$B$5:$F$5,0)),"")</f>
        <v>0</v>
      </c>
      <c r="Z2512" s="201"/>
      <c r="AA2512" s="201"/>
      <c r="AB2512" s="201" t="str">
        <f t="shared" si="240"/>
        <v>No</v>
      </c>
      <c r="AC2512" s="201" t="str">
        <f t="shared" si="241"/>
        <v/>
      </c>
      <c r="AD2512" s="201" t="str">
        <f t="shared" si="239"/>
        <v/>
      </c>
      <c r="AE2512" s="202" t="str">
        <f t="shared" si="242"/>
        <v/>
      </c>
      <c r="AF2512" s="202" t="str">
        <f t="shared" si="243"/>
        <v/>
      </c>
      <c r="AG2512" s="202" t="str">
        <f t="shared" si="244"/>
        <v/>
      </c>
      <c r="AH2512" s="202"/>
      <c r="AI2512" s="1"/>
      <c r="AJ2512" s="217"/>
      <c r="AK2512" s="217"/>
      <c r="AL2512" s="217"/>
      <c r="AM2512" s="217"/>
      <c r="AO2512" s="217"/>
    </row>
    <row r="2513" spans="20:41" x14ac:dyDescent="0.25">
      <c r="T2513" s="200">
        <v>2503</v>
      </c>
      <c r="U2513" s="197">
        <f>IFERROR(INDEX(Sales!$B$6:$F$5005,$T2513,MATCH(U$10,Sales!$B$5:$F$5,0)),"")</f>
        <v>0</v>
      </c>
      <c r="V2513" s="196">
        <f>IFERROR(INDEX(Sales!$B$6:$F$5005,$T2513,MATCH(V$10,Sales!$B$5:$F$5,0)),"")</f>
        <v>0</v>
      </c>
      <c r="W2513" s="196">
        <f>IFERROR(INDEX(Sales!$B$6:$F$5005,$T2513,MATCH(W$10,Sales!$B$5:$F$5,0)),"")</f>
        <v>0</v>
      </c>
      <c r="X2513" s="196">
        <f>IFERROR(INDEX(Sales!$B$6:$F$5005,$T2513,MATCH(X$10,Sales!$B$5:$F$5,0)),"")</f>
        <v>0</v>
      </c>
      <c r="Y2513" s="220">
        <f>IFERROR(INDEX(Sales!$B$6:$F$5005,$T2513,MATCH(Y$10,Sales!$B$5:$F$5,0)),"")</f>
        <v>0</v>
      </c>
      <c r="Z2513" s="201"/>
      <c r="AA2513" s="201"/>
      <c r="AB2513" s="201" t="str">
        <f t="shared" si="240"/>
        <v>No</v>
      </c>
      <c r="AC2513" s="201" t="str">
        <f t="shared" si="241"/>
        <v/>
      </c>
      <c r="AD2513" s="201" t="str">
        <f t="shared" si="239"/>
        <v/>
      </c>
      <c r="AE2513" s="202" t="str">
        <f t="shared" si="242"/>
        <v/>
      </c>
      <c r="AF2513" s="202" t="str">
        <f t="shared" si="243"/>
        <v/>
      </c>
      <c r="AG2513" s="202" t="str">
        <f t="shared" si="244"/>
        <v/>
      </c>
      <c r="AH2513" s="202"/>
      <c r="AI2513" s="1"/>
      <c r="AJ2513" s="217"/>
      <c r="AK2513" s="217"/>
      <c r="AL2513" s="217"/>
      <c r="AM2513" s="217"/>
      <c r="AO2513" s="217"/>
    </row>
    <row r="2514" spans="20:41" x14ac:dyDescent="0.25">
      <c r="T2514" s="200">
        <v>2504</v>
      </c>
      <c r="U2514" s="197">
        <f>IFERROR(INDEX(Sales!$B$6:$F$5005,$T2514,MATCH(U$10,Sales!$B$5:$F$5,0)),"")</f>
        <v>0</v>
      </c>
      <c r="V2514" s="196">
        <f>IFERROR(INDEX(Sales!$B$6:$F$5005,$T2514,MATCH(V$10,Sales!$B$5:$F$5,0)),"")</f>
        <v>0</v>
      </c>
      <c r="W2514" s="196">
        <f>IFERROR(INDEX(Sales!$B$6:$F$5005,$T2514,MATCH(W$10,Sales!$B$5:$F$5,0)),"")</f>
        <v>0</v>
      </c>
      <c r="X2514" s="196">
        <f>IFERROR(INDEX(Sales!$B$6:$F$5005,$T2514,MATCH(X$10,Sales!$B$5:$F$5,0)),"")</f>
        <v>0</v>
      </c>
      <c r="Y2514" s="220">
        <f>IFERROR(INDEX(Sales!$B$6:$F$5005,$T2514,MATCH(Y$10,Sales!$B$5:$F$5,0)),"")</f>
        <v>0</v>
      </c>
      <c r="Z2514" s="201"/>
      <c r="AA2514" s="201"/>
      <c r="AB2514" s="201" t="str">
        <f t="shared" si="240"/>
        <v>No</v>
      </c>
      <c r="AC2514" s="201" t="str">
        <f t="shared" si="241"/>
        <v/>
      </c>
      <c r="AD2514" s="201" t="str">
        <f t="shared" si="239"/>
        <v/>
      </c>
      <c r="AE2514" s="202" t="str">
        <f t="shared" si="242"/>
        <v/>
      </c>
      <c r="AF2514" s="202" t="str">
        <f t="shared" si="243"/>
        <v/>
      </c>
      <c r="AG2514" s="202" t="str">
        <f t="shared" si="244"/>
        <v/>
      </c>
      <c r="AH2514" s="202"/>
      <c r="AI2514" s="1"/>
      <c r="AJ2514" s="217"/>
      <c r="AK2514" s="217"/>
      <c r="AL2514" s="217"/>
      <c r="AM2514" s="217"/>
      <c r="AO2514" s="217"/>
    </row>
    <row r="2515" spans="20:41" x14ac:dyDescent="0.25">
      <c r="T2515" s="200">
        <v>2505</v>
      </c>
      <c r="U2515" s="197">
        <f>IFERROR(INDEX(Sales!$B$6:$F$5005,$T2515,MATCH(U$10,Sales!$B$5:$F$5,0)),"")</f>
        <v>0</v>
      </c>
      <c r="V2515" s="196">
        <f>IFERROR(INDEX(Sales!$B$6:$F$5005,$T2515,MATCH(V$10,Sales!$B$5:$F$5,0)),"")</f>
        <v>0</v>
      </c>
      <c r="W2515" s="196">
        <f>IFERROR(INDEX(Sales!$B$6:$F$5005,$T2515,MATCH(W$10,Sales!$B$5:$F$5,0)),"")</f>
        <v>0</v>
      </c>
      <c r="X2515" s="196">
        <f>IFERROR(INDEX(Sales!$B$6:$F$5005,$T2515,MATCH(X$10,Sales!$B$5:$F$5,0)),"")</f>
        <v>0</v>
      </c>
      <c r="Y2515" s="220">
        <f>IFERROR(INDEX(Sales!$B$6:$F$5005,$T2515,MATCH(Y$10,Sales!$B$5:$F$5,0)),"")</f>
        <v>0</v>
      </c>
      <c r="Z2515" s="201"/>
      <c r="AA2515" s="201"/>
      <c r="AB2515" s="201" t="str">
        <f t="shared" si="240"/>
        <v>No</v>
      </c>
      <c r="AC2515" s="201" t="str">
        <f t="shared" si="241"/>
        <v/>
      </c>
      <c r="AD2515" s="201" t="str">
        <f t="shared" si="239"/>
        <v/>
      </c>
      <c r="AE2515" s="202" t="str">
        <f t="shared" si="242"/>
        <v/>
      </c>
      <c r="AF2515" s="202" t="str">
        <f t="shared" si="243"/>
        <v/>
      </c>
      <c r="AG2515" s="202" t="str">
        <f t="shared" si="244"/>
        <v/>
      </c>
      <c r="AH2515" s="202"/>
      <c r="AI2515" s="1"/>
      <c r="AJ2515" s="217"/>
      <c r="AK2515" s="217"/>
      <c r="AL2515" s="217"/>
      <c r="AM2515" s="217"/>
      <c r="AO2515" s="217"/>
    </row>
    <row r="2516" spans="20:41" x14ac:dyDescent="0.25">
      <c r="T2516" s="200">
        <v>2506</v>
      </c>
      <c r="U2516" s="197">
        <f>IFERROR(INDEX(Sales!$B$6:$F$5005,$T2516,MATCH(U$10,Sales!$B$5:$F$5,0)),"")</f>
        <v>0</v>
      </c>
      <c r="V2516" s="196">
        <f>IFERROR(INDEX(Sales!$B$6:$F$5005,$T2516,MATCH(V$10,Sales!$B$5:$F$5,0)),"")</f>
        <v>0</v>
      </c>
      <c r="W2516" s="196">
        <f>IFERROR(INDEX(Sales!$B$6:$F$5005,$T2516,MATCH(W$10,Sales!$B$5:$F$5,0)),"")</f>
        <v>0</v>
      </c>
      <c r="X2516" s="196">
        <f>IFERROR(INDEX(Sales!$B$6:$F$5005,$T2516,MATCH(X$10,Sales!$B$5:$F$5,0)),"")</f>
        <v>0</v>
      </c>
      <c r="Y2516" s="220">
        <f>IFERROR(INDEX(Sales!$B$6:$F$5005,$T2516,MATCH(Y$10,Sales!$B$5:$F$5,0)),"")</f>
        <v>0</v>
      </c>
      <c r="Z2516" s="201"/>
      <c r="AA2516" s="201"/>
      <c r="AB2516" s="201" t="str">
        <f t="shared" si="240"/>
        <v>No</v>
      </c>
      <c r="AC2516" s="201" t="str">
        <f t="shared" si="241"/>
        <v/>
      </c>
      <c r="AD2516" s="201" t="str">
        <f t="shared" si="239"/>
        <v/>
      </c>
      <c r="AE2516" s="202" t="str">
        <f t="shared" si="242"/>
        <v/>
      </c>
      <c r="AF2516" s="202" t="str">
        <f t="shared" si="243"/>
        <v/>
      </c>
      <c r="AG2516" s="202" t="str">
        <f t="shared" si="244"/>
        <v/>
      </c>
      <c r="AH2516" s="202"/>
      <c r="AI2516" s="1"/>
      <c r="AJ2516" s="217"/>
      <c r="AK2516" s="217"/>
      <c r="AL2516" s="217"/>
      <c r="AM2516" s="217"/>
      <c r="AO2516" s="217"/>
    </row>
    <row r="2517" spans="20:41" x14ac:dyDescent="0.25">
      <c r="T2517" s="200">
        <v>2507</v>
      </c>
      <c r="U2517" s="197">
        <f>IFERROR(INDEX(Sales!$B$6:$F$5005,$T2517,MATCH(U$10,Sales!$B$5:$F$5,0)),"")</f>
        <v>0</v>
      </c>
      <c r="V2517" s="196">
        <f>IFERROR(INDEX(Sales!$B$6:$F$5005,$T2517,MATCH(V$10,Sales!$B$5:$F$5,0)),"")</f>
        <v>0</v>
      </c>
      <c r="W2517" s="196">
        <f>IFERROR(INDEX(Sales!$B$6:$F$5005,$T2517,MATCH(W$10,Sales!$B$5:$F$5,0)),"")</f>
        <v>0</v>
      </c>
      <c r="X2517" s="196">
        <f>IFERROR(INDEX(Sales!$B$6:$F$5005,$T2517,MATCH(X$10,Sales!$B$5:$F$5,0)),"")</f>
        <v>0</v>
      </c>
      <c r="Y2517" s="220">
        <f>IFERROR(INDEX(Sales!$B$6:$F$5005,$T2517,MATCH(Y$10,Sales!$B$5:$F$5,0)),"")</f>
        <v>0</v>
      </c>
      <c r="Z2517" s="201"/>
      <c r="AA2517" s="201"/>
      <c r="AB2517" s="201" t="str">
        <f t="shared" si="240"/>
        <v>No</v>
      </c>
      <c r="AC2517" s="201" t="str">
        <f t="shared" si="241"/>
        <v/>
      </c>
      <c r="AD2517" s="201" t="str">
        <f t="shared" si="239"/>
        <v/>
      </c>
      <c r="AE2517" s="202" t="str">
        <f t="shared" si="242"/>
        <v/>
      </c>
      <c r="AF2517" s="202" t="str">
        <f t="shared" si="243"/>
        <v/>
      </c>
      <c r="AG2517" s="202" t="str">
        <f t="shared" si="244"/>
        <v/>
      </c>
      <c r="AH2517" s="202"/>
      <c r="AI2517" s="1"/>
      <c r="AJ2517" s="217"/>
      <c r="AK2517" s="217"/>
      <c r="AL2517" s="217"/>
      <c r="AM2517" s="217"/>
      <c r="AO2517" s="217"/>
    </row>
    <row r="2518" spans="20:41" x14ac:dyDescent="0.25">
      <c r="T2518" s="200">
        <v>2508</v>
      </c>
      <c r="U2518" s="197">
        <f>IFERROR(INDEX(Sales!$B$6:$F$5005,$T2518,MATCH(U$10,Sales!$B$5:$F$5,0)),"")</f>
        <v>0</v>
      </c>
      <c r="V2518" s="196">
        <f>IFERROR(INDEX(Sales!$B$6:$F$5005,$T2518,MATCH(V$10,Sales!$B$5:$F$5,0)),"")</f>
        <v>0</v>
      </c>
      <c r="W2518" s="196">
        <f>IFERROR(INDEX(Sales!$B$6:$F$5005,$T2518,MATCH(W$10,Sales!$B$5:$F$5,0)),"")</f>
        <v>0</v>
      </c>
      <c r="X2518" s="196">
        <f>IFERROR(INDEX(Sales!$B$6:$F$5005,$T2518,MATCH(X$10,Sales!$B$5:$F$5,0)),"")</f>
        <v>0</v>
      </c>
      <c r="Y2518" s="220">
        <f>IFERROR(INDEX(Sales!$B$6:$F$5005,$T2518,MATCH(Y$10,Sales!$B$5:$F$5,0)),"")</f>
        <v>0</v>
      </c>
      <c r="Z2518" s="201"/>
      <c r="AA2518" s="201"/>
      <c r="AB2518" s="201" t="str">
        <f t="shared" si="240"/>
        <v>No</v>
      </c>
      <c r="AC2518" s="201" t="str">
        <f t="shared" si="241"/>
        <v/>
      </c>
      <c r="AD2518" s="201" t="str">
        <f t="shared" si="239"/>
        <v/>
      </c>
      <c r="AE2518" s="202" t="str">
        <f t="shared" si="242"/>
        <v/>
      </c>
      <c r="AF2518" s="202" t="str">
        <f t="shared" si="243"/>
        <v/>
      </c>
      <c r="AG2518" s="202" t="str">
        <f t="shared" si="244"/>
        <v/>
      </c>
      <c r="AH2518" s="202"/>
      <c r="AI2518" s="1"/>
      <c r="AJ2518" s="217"/>
      <c r="AK2518" s="217"/>
      <c r="AL2518" s="217"/>
      <c r="AM2518" s="217"/>
      <c r="AO2518" s="217"/>
    </row>
    <row r="2519" spans="20:41" x14ac:dyDescent="0.25">
      <c r="T2519" s="200">
        <v>2509</v>
      </c>
      <c r="U2519" s="197">
        <f>IFERROR(INDEX(Sales!$B$6:$F$5005,$T2519,MATCH(U$10,Sales!$B$5:$F$5,0)),"")</f>
        <v>0</v>
      </c>
      <c r="V2519" s="196">
        <f>IFERROR(INDEX(Sales!$B$6:$F$5005,$T2519,MATCH(V$10,Sales!$B$5:$F$5,0)),"")</f>
        <v>0</v>
      </c>
      <c r="W2519" s="196">
        <f>IFERROR(INDEX(Sales!$B$6:$F$5005,$T2519,MATCH(W$10,Sales!$B$5:$F$5,0)),"")</f>
        <v>0</v>
      </c>
      <c r="X2519" s="196">
        <f>IFERROR(INDEX(Sales!$B$6:$F$5005,$T2519,MATCH(X$10,Sales!$B$5:$F$5,0)),"")</f>
        <v>0</v>
      </c>
      <c r="Y2519" s="220">
        <f>IFERROR(INDEX(Sales!$B$6:$F$5005,$T2519,MATCH(Y$10,Sales!$B$5:$F$5,0)),"")</f>
        <v>0</v>
      </c>
      <c r="Z2519" s="201"/>
      <c r="AA2519" s="201"/>
      <c r="AB2519" s="201" t="str">
        <f t="shared" si="240"/>
        <v>No</v>
      </c>
      <c r="AC2519" s="201" t="str">
        <f t="shared" si="241"/>
        <v/>
      </c>
      <c r="AD2519" s="201" t="str">
        <f t="shared" si="239"/>
        <v/>
      </c>
      <c r="AE2519" s="202" t="str">
        <f t="shared" si="242"/>
        <v/>
      </c>
      <c r="AF2519" s="202" t="str">
        <f t="shared" si="243"/>
        <v/>
      </c>
      <c r="AG2519" s="202" t="str">
        <f t="shared" si="244"/>
        <v/>
      </c>
      <c r="AH2519" s="202"/>
      <c r="AI2519" s="1"/>
      <c r="AJ2519" s="217"/>
      <c r="AK2519" s="217"/>
      <c r="AL2519" s="217"/>
      <c r="AM2519" s="217"/>
      <c r="AO2519" s="217"/>
    </row>
    <row r="2520" spans="20:41" x14ac:dyDescent="0.25">
      <c r="T2520" s="200">
        <v>2510</v>
      </c>
      <c r="U2520" s="197">
        <f>IFERROR(INDEX(Sales!$B$6:$F$5005,$T2520,MATCH(U$10,Sales!$B$5:$F$5,0)),"")</f>
        <v>0</v>
      </c>
      <c r="V2520" s="196">
        <f>IFERROR(INDEX(Sales!$B$6:$F$5005,$T2520,MATCH(V$10,Sales!$B$5:$F$5,0)),"")</f>
        <v>0</v>
      </c>
      <c r="W2520" s="196">
        <f>IFERROR(INDEX(Sales!$B$6:$F$5005,$T2520,MATCH(W$10,Sales!$B$5:$F$5,0)),"")</f>
        <v>0</v>
      </c>
      <c r="X2520" s="196">
        <f>IFERROR(INDEX(Sales!$B$6:$F$5005,$T2520,MATCH(X$10,Sales!$B$5:$F$5,0)),"")</f>
        <v>0</v>
      </c>
      <c r="Y2520" s="220">
        <f>IFERROR(INDEX(Sales!$B$6:$F$5005,$T2520,MATCH(Y$10,Sales!$B$5:$F$5,0)),"")</f>
        <v>0</v>
      </c>
      <c r="Z2520" s="201"/>
      <c r="AA2520" s="201"/>
      <c r="AB2520" s="201" t="str">
        <f t="shared" si="240"/>
        <v>No</v>
      </c>
      <c r="AC2520" s="201" t="str">
        <f t="shared" si="241"/>
        <v/>
      </c>
      <c r="AD2520" s="201" t="str">
        <f t="shared" si="239"/>
        <v/>
      </c>
      <c r="AE2520" s="202" t="str">
        <f t="shared" si="242"/>
        <v/>
      </c>
      <c r="AF2520" s="202" t="str">
        <f t="shared" si="243"/>
        <v/>
      </c>
      <c r="AG2520" s="202" t="str">
        <f t="shared" si="244"/>
        <v/>
      </c>
      <c r="AH2520" s="202"/>
      <c r="AI2520" s="1"/>
      <c r="AJ2520" s="217"/>
      <c r="AK2520" s="217"/>
      <c r="AL2520" s="217"/>
      <c r="AM2520" s="217"/>
      <c r="AO2520" s="217"/>
    </row>
    <row r="2521" spans="20:41" x14ac:dyDescent="0.25">
      <c r="T2521" s="200">
        <v>2511</v>
      </c>
      <c r="U2521" s="197">
        <f>IFERROR(INDEX(Sales!$B$6:$F$5005,$T2521,MATCH(U$10,Sales!$B$5:$F$5,0)),"")</f>
        <v>0</v>
      </c>
      <c r="V2521" s="196">
        <f>IFERROR(INDEX(Sales!$B$6:$F$5005,$T2521,MATCH(V$10,Sales!$B$5:$F$5,0)),"")</f>
        <v>0</v>
      </c>
      <c r="W2521" s="196">
        <f>IFERROR(INDEX(Sales!$B$6:$F$5005,$T2521,MATCH(W$10,Sales!$B$5:$F$5,0)),"")</f>
        <v>0</v>
      </c>
      <c r="X2521" s="196">
        <f>IFERROR(INDEX(Sales!$B$6:$F$5005,$T2521,MATCH(X$10,Sales!$B$5:$F$5,0)),"")</f>
        <v>0</v>
      </c>
      <c r="Y2521" s="220">
        <f>IFERROR(INDEX(Sales!$B$6:$F$5005,$T2521,MATCH(Y$10,Sales!$B$5:$F$5,0)),"")</f>
        <v>0</v>
      </c>
      <c r="Z2521" s="201"/>
      <c r="AA2521" s="201"/>
      <c r="AB2521" s="201" t="str">
        <f t="shared" si="240"/>
        <v>No</v>
      </c>
      <c r="AC2521" s="201" t="str">
        <f t="shared" si="241"/>
        <v/>
      </c>
      <c r="AD2521" s="201" t="str">
        <f t="shared" si="239"/>
        <v/>
      </c>
      <c r="AE2521" s="202" t="str">
        <f t="shared" si="242"/>
        <v/>
      </c>
      <c r="AF2521" s="202" t="str">
        <f t="shared" si="243"/>
        <v/>
      </c>
      <c r="AG2521" s="202" t="str">
        <f t="shared" si="244"/>
        <v/>
      </c>
      <c r="AH2521" s="202"/>
      <c r="AI2521" s="1"/>
      <c r="AJ2521" s="217"/>
      <c r="AK2521" s="217"/>
      <c r="AL2521" s="217"/>
      <c r="AM2521" s="217"/>
      <c r="AO2521" s="217"/>
    </row>
    <row r="2522" spans="20:41" x14ac:dyDescent="0.25">
      <c r="T2522" s="200">
        <v>2512</v>
      </c>
      <c r="U2522" s="197">
        <f>IFERROR(INDEX(Sales!$B$6:$F$5005,$T2522,MATCH(U$10,Sales!$B$5:$F$5,0)),"")</f>
        <v>0</v>
      </c>
      <c r="V2522" s="196">
        <f>IFERROR(INDEX(Sales!$B$6:$F$5005,$T2522,MATCH(V$10,Sales!$B$5:$F$5,0)),"")</f>
        <v>0</v>
      </c>
      <c r="W2522" s="196">
        <f>IFERROR(INDEX(Sales!$B$6:$F$5005,$T2522,MATCH(W$10,Sales!$B$5:$F$5,0)),"")</f>
        <v>0</v>
      </c>
      <c r="X2522" s="196">
        <f>IFERROR(INDEX(Sales!$B$6:$F$5005,$T2522,MATCH(X$10,Sales!$B$5:$F$5,0)),"")</f>
        <v>0</v>
      </c>
      <c r="Y2522" s="220">
        <f>IFERROR(INDEX(Sales!$B$6:$F$5005,$T2522,MATCH(Y$10,Sales!$B$5:$F$5,0)),"")</f>
        <v>0</v>
      </c>
      <c r="Z2522" s="201"/>
      <c r="AA2522" s="201"/>
      <c r="AB2522" s="201" t="str">
        <f t="shared" si="240"/>
        <v>No</v>
      </c>
      <c r="AC2522" s="201" t="str">
        <f t="shared" si="241"/>
        <v/>
      </c>
      <c r="AD2522" s="201" t="str">
        <f t="shared" si="239"/>
        <v/>
      </c>
      <c r="AE2522" s="202" t="str">
        <f t="shared" si="242"/>
        <v/>
      </c>
      <c r="AF2522" s="202" t="str">
        <f t="shared" si="243"/>
        <v/>
      </c>
      <c r="AG2522" s="202" t="str">
        <f t="shared" si="244"/>
        <v/>
      </c>
      <c r="AH2522" s="202"/>
      <c r="AI2522" s="1"/>
      <c r="AJ2522" s="217"/>
      <c r="AK2522" s="217"/>
      <c r="AL2522" s="217"/>
      <c r="AM2522" s="217"/>
      <c r="AO2522" s="217"/>
    </row>
    <row r="2523" spans="20:41" x14ac:dyDescent="0.25">
      <c r="T2523" s="200">
        <v>2513</v>
      </c>
      <c r="U2523" s="197">
        <f>IFERROR(INDEX(Sales!$B$6:$F$5005,$T2523,MATCH(U$10,Sales!$B$5:$F$5,0)),"")</f>
        <v>0</v>
      </c>
      <c r="V2523" s="196">
        <f>IFERROR(INDEX(Sales!$B$6:$F$5005,$T2523,MATCH(V$10,Sales!$B$5:$F$5,0)),"")</f>
        <v>0</v>
      </c>
      <c r="W2523" s="196">
        <f>IFERROR(INDEX(Sales!$B$6:$F$5005,$T2523,MATCH(W$10,Sales!$B$5:$F$5,0)),"")</f>
        <v>0</v>
      </c>
      <c r="X2523" s="196">
        <f>IFERROR(INDEX(Sales!$B$6:$F$5005,$T2523,MATCH(X$10,Sales!$B$5:$F$5,0)),"")</f>
        <v>0</v>
      </c>
      <c r="Y2523" s="220">
        <f>IFERROR(INDEX(Sales!$B$6:$F$5005,$T2523,MATCH(Y$10,Sales!$B$5:$F$5,0)),"")</f>
        <v>0</v>
      </c>
      <c r="Z2523" s="201"/>
      <c r="AA2523" s="201"/>
      <c r="AB2523" s="201" t="str">
        <f t="shared" si="240"/>
        <v>No</v>
      </c>
      <c r="AC2523" s="201" t="str">
        <f t="shared" si="241"/>
        <v/>
      </c>
      <c r="AD2523" s="201" t="str">
        <f t="shared" si="239"/>
        <v/>
      </c>
      <c r="AE2523" s="202" t="str">
        <f t="shared" si="242"/>
        <v/>
      </c>
      <c r="AF2523" s="202" t="str">
        <f t="shared" si="243"/>
        <v/>
      </c>
      <c r="AG2523" s="202" t="str">
        <f t="shared" si="244"/>
        <v/>
      </c>
      <c r="AH2523" s="202"/>
      <c r="AI2523" s="1"/>
      <c r="AJ2523" s="217"/>
      <c r="AK2523" s="217"/>
      <c r="AL2523" s="217"/>
      <c r="AM2523" s="217"/>
      <c r="AO2523" s="217"/>
    </row>
    <row r="2524" spans="20:41" x14ac:dyDescent="0.25">
      <c r="T2524" s="200">
        <v>2514</v>
      </c>
      <c r="U2524" s="197">
        <f>IFERROR(INDEX(Sales!$B$6:$F$5005,$T2524,MATCH(U$10,Sales!$B$5:$F$5,0)),"")</f>
        <v>0</v>
      </c>
      <c r="V2524" s="196">
        <f>IFERROR(INDEX(Sales!$B$6:$F$5005,$T2524,MATCH(V$10,Sales!$B$5:$F$5,0)),"")</f>
        <v>0</v>
      </c>
      <c r="W2524" s="196">
        <f>IFERROR(INDEX(Sales!$B$6:$F$5005,$T2524,MATCH(W$10,Sales!$B$5:$F$5,0)),"")</f>
        <v>0</v>
      </c>
      <c r="X2524" s="196">
        <f>IFERROR(INDEX(Sales!$B$6:$F$5005,$T2524,MATCH(X$10,Sales!$B$5:$F$5,0)),"")</f>
        <v>0</v>
      </c>
      <c r="Y2524" s="220">
        <f>IFERROR(INDEX(Sales!$B$6:$F$5005,$T2524,MATCH(Y$10,Sales!$B$5:$F$5,0)),"")</f>
        <v>0</v>
      </c>
      <c r="Z2524" s="201"/>
      <c r="AA2524" s="201"/>
      <c r="AB2524" s="201" t="str">
        <f t="shared" si="240"/>
        <v>No</v>
      </c>
      <c r="AC2524" s="201" t="str">
        <f t="shared" si="241"/>
        <v/>
      </c>
      <c r="AD2524" s="201" t="str">
        <f t="shared" si="239"/>
        <v/>
      </c>
      <c r="AE2524" s="202" t="str">
        <f t="shared" si="242"/>
        <v/>
      </c>
      <c r="AF2524" s="202" t="str">
        <f t="shared" si="243"/>
        <v/>
      </c>
      <c r="AG2524" s="202" t="str">
        <f t="shared" si="244"/>
        <v/>
      </c>
      <c r="AH2524" s="202"/>
      <c r="AI2524" s="1"/>
      <c r="AJ2524" s="217"/>
      <c r="AK2524" s="217"/>
      <c r="AL2524" s="217"/>
      <c r="AM2524" s="217"/>
      <c r="AO2524" s="217"/>
    </row>
    <row r="2525" spans="20:41" x14ac:dyDescent="0.25">
      <c r="T2525" s="200">
        <v>2515</v>
      </c>
      <c r="U2525" s="197">
        <f>IFERROR(INDEX(Sales!$B$6:$F$5005,$T2525,MATCH(U$10,Sales!$B$5:$F$5,0)),"")</f>
        <v>0</v>
      </c>
      <c r="V2525" s="196">
        <f>IFERROR(INDEX(Sales!$B$6:$F$5005,$T2525,MATCH(V$10,Sales!$B$5:$F$5,0)),"")</f>
        <v>0</v>
      </c>
      <c r="W2525" s="196">
        <f>IFERROR(INDEX(Sales!$B$6:$F$5005,$T2525,MATCH(W$10,Sales!$B$5:$F$5,0)),"")</f>
        <v>0</v>
      </c>
      <c r="X2525" s="196">
        <f>IFERROR(INDEX(Sales!$B$6:$F$5005,$T2525,MATCH(X$10,Sales!$B$5:$F$5,0)),"")</f>
        <v>0</v>
      </c>
      <c r="Y2525" s="220">
        <f>IFERROR(INDEX(Sales!$B$6:$F$5005,$T2525,MATCH(Y$10,Sales!$B$5:$F$5,0)),"")</f>
        <v>0</v>
      </c>
      <c r="Z2525" s="201"/>
      <c r="AA2525" s="201"/>
      <c r="AB2525" s="201" t="str">
        <f t="shared" si="240"/>
        <v>No</v>
      </c>
      <c r="AC2525" s="201" t="str">
        <f t="shared" si="241"/>
        <v/>
      </c>
      <c r="AD2525" s="201" t="str">
        <f t="shared" si="239"/>
        <v/>
      </c>
      <c r="AE2525" s="202" t="str">
        <f t="shared" si="242"/>
        <v/>
      </c>
      <c r="AF2525" s="202" t="str">
        <f t="shared" si="243"/>
        <v/>
      </c>
      <c r="AG2525" s="202" t="str">
        <f t="shared" si="244"/>
        <v/>
      </c>
      <c r="AH2525" s="202"/>
      <c r="AI2525" s="1"/>
      <c r="AJ2525" s="217"/>
      <c r="AK2525" s="217"/>
      <c r="AL2525" s="217"/>
      <c r="AM2525" s="217"/>
      <c r="AO2525" s="217"/>
    </row>
    <row r="2526" spans="20:41" x14ac:dyDescent="0.25">
      <c r="T2526" s="200">
        <v>2516</v>
      </c>
      <c r="U2526" s="197">
        <f>IFERROR(INDEX(Sales!$B$6:$F$5005,$T2526,MATCH(U$10,Sales!$B$5:$F$5,0)),"")</f>
        <v>0</v>
      </c>
      <c r="V2526" s="196">
        <f>IFERROR(INDEX(Sales!$B$6:$F$5005,$T2526,MATCH(V$10,Sales!$B$5:$F$5,0)),"")</f>
        <v>0</v>
      </c>
      <c r="W2526" s="196">
        <f>IFERROR(INDEX(Sales!$B$6:$F$5005,$T2526,MATCH(W$10,Sales!$B$5:$F$5,0)),"")</f>
        <v>0</v>
      </c>
      <c r="X2526" s="196">
        <f>IFERROR(INDEX(Sales!$B$6:$F$5005,$T2526,MATCH(X$10,Sales!$B$5:$F$5,0)),"")</f>
        <v>0</v>
      </c>
      <c r="Y2526" s="220">
        <f>IFERROR(INDEX(Sales!$B$6:$F$5005,$T2526,MATCH(Y$10,Sales!$B$5:$F$5,0)),"")</f>
        <v>0</v>
      </c>
      <c r="Z2526" s="201"/>
      <c r="AA2526" s="201"/>
      <c r="AB2526" s="201" t="str">
        <f t="shared" si="240"/>
        <v>No</v>
      </c>
      <c r="AC2526" s="201" t="str">
        <f t="shared" si="241"/>
        <v/>
      </c>
      <c r="AD2526" s="201" t="str">
        <f t="shared" si="239"/>
        <v/>
      </c>
      <c r="AE2526" s="202" t="str">
        <f t="shared" si="242"/>
        <v/>
      </c>
      <c r="AF2526" s="202" t="str">
        <f t="shared" si="243"/>
        <v/>
      </c>
      <c r="AG2526" s="202" t="str">
        <f t="shared" si="244"/>
        <v/>
      </c>
      <c r="AH2526" s="202"/>
      <c r="AI2526" s="1"/>
      <c r="AJ2526" s="217"/>
      <c r="AK2526" s="217"/>
      <c r="AL2526" s="217"/>
      <c r="AM2526" s="217"/>
      <c r="AO2526" s="217"/>
    </row>
    <row r="2527" spans="20:41" x14ac:dyDescent="0.25">
      <c r="T2527" s="200">
        <v>2517</v>
      </c>
      <c r="U2527" s="197">
        <f>IFERROR(INDEX(Sales!$B$6:$F$5005,$T2527,MATCH(U$10,Sales!$B$5:$F$5,0)),"")</f>
        <v>0</v>
      </c>
      <c r="V2527" s="196">
        <f>IFERROR(INDEX(Sales!$B$6:$F$5005,$T2527,MATCH(V$10,Sales!$B$5:$F$5,0)),"")</f>
        <v>0</v>
      </c>
      <c r="W2527" s="196">
        <f>IFERROR(INDEX(Sales!$B$6:$F$5005,$T2527,MATCH(W$10,Sales!$B$5:$F$5,0)),"")</f>
        <v>0</v>
      </c>
      <c r="X2527" s="196">
        <f>IFERROR(INDEX(Sales!$B$6:$F$5005,$T2527,MATCH(X$10,Sales!$B$5:$F$5,0)),"")</f>
        <v>0</v>
      </c>
      <c r="Y2527" s="220">
        <f>IFERROR(INDEX(Sales!$B$6:$F$5005,$T2527,MATCH(Y$10,Sales!$B$5:$F$5,0)),"")</f>
        <v>0</v>
      </c>
      <c r="Z2527" s="201"/>
      <c r="AA2527" s="201"/>
      <c r="AB2527" s="201" t="str">
        <f t="shared" si="240"/>
        <v>No</v>
      </c>
      <c r="AC2527" s="201" t="str">
        <f t="shared" si="241"/>
        <v/>
      </c>
      <c r="AD2527" s="201" t="str">
        <f t="shared" si="239"/>
        <v/>
      </c>
      <c r="AE2527" s="202" t="str">
        <f t="shared" si="242"/>
        <v/>
      </c>
      <c r="AF2527" s="202" t="str">
        <f t="shared" si="243"/>
        <v/>
      </c>
      <c r="AG2527" s="202" t="str">
        <f t="shared" si="244"/>
        <v/>
      </c>
      <c r="AH2527" s="202"/>
      <c r="AI2527" s="1"/>
      <c r="AJ2527" s="217"/>
      <c r="AK2527" s="217"/>
      <c r="AL2527" s="217"/>
      <c r="AM2527" s="217"/>
      <c r="AO2527" s="217"/>
    </row>
    <row r="2528" spans="20:41" x14ac:dyDescent="0.25">
      <c r="T2528" s="200">
        <v>2518</v>
      </c>
      <c r="U2528" s="197">
        <f>IFERROR(INDEX(Sales!$B$6:$F$5005,$T2528,MATCH(U$10,Sales!$B$5:$F$5,0)),"")</f>
        <v>0</v>
      </c>
      <c r="V2528" s="196">
        <f>IFERROR(INDEX(Sales!$B$6:$F$5005,$T2528,MATCH(V$10,Sales!$B$5:$F$5,0)),"")</f>
        <v>0</v>
      </c>
      <c r="W2528" s="196">
        <f>IFERROR(INDEX(Sales!$B$6:$F$5005,$T2528,MATCH(W$10,Sales!$B$5:$F$5,0)),"")</f>
        <v>0</v>
      </c>
      <c r="X2528" s="196">
        <f>IFERROR(INDEX(Sales!$B$6:$F$5005,$T2528,MATCH(X$10,Sales!$B$5:$F$5,0)),"")</f>
        <v>0</v>
      </c>
      <c r="Y2528" s="220">
        <f>IFERROR(INDEX(Sales!$B$6:$F$5005,$T2528,MATCH(Y$10,Sales!$B$5:$F$5,0)),"")</f>
        <v>0</v>
      </c>
      <c r="Z2528" s="201"/>
      <c r="AA2528" s="201"/>
      <c r="AB2528" s="201" t="str">
        <f t="shared" si="240"/>
        <v>No</v>
      </c>
      <c r="AC2528" s="201" t="str">
        <f t="shared" si="241"/>
        <v/>
      </c>
      <c r="AD2528" s="201" t="str">
        <f t="shared" si="239"/>
        <v/>
      </c>
      <c r="AE2528" s="202" t="str">
        <f t="shared" si="242"/>
        <v/>
      </c>
      <c r="AF2528" s="202" t="str">
        <f t="shared" si="243"/>
        <v/>
      </c>
      <c r="AG2528" s="202" t="str">
        <f t="shared" si="244"/>
        <v/>
      </c>
      <c r="AH2528" s="202"/>
      <c r="AI2528" s="1"/>
      <c r="AJ2528" s="217"/>
      <c r="AK2528" s="217"/>
      <c r="AL2528" s="217"/>
      <c r="AM2528" s="217"/>
      <c r="AO2528" s="217"/>
    </row>
    <row r="2529" spans="20:41" x14ac:dyDescent="0.25">
      <c r="T2529" s="200">
        <v>2519</v>
      </c>
      <c r="U2529" s="197">
        <f>IFERROR(INDEX(Sales!$B$6:$F$5005,$T2529,MATCH(U$10,Sales!$B$5:$F$5,0)),"")</f>
        <v>0</v>
      </c>
      <c r="V2529" s="196">
        <f>IFERROR(INDEX(Sales!$B$6:$F$5005,$T2529,MATCH(V$10,Sales!$B$5:$F$5,0)),"")</f>
        <v>0</v>
      </c>
      <c r="W2529" s="196">
        <f>IFERROR(INDEX(Sales!$B$6:$F$5005,$T2529,MATCH(W$10,Sales!$B$5:$F$5,0)),"")</f>
        <v>0</v>
      </c>
      <c r="X2529" s="196">
        <f>IFERROR(INDEX(Sales!$B$6:$F$5005,$T2529,MATCH(X$10,Sales!$B$5:$F$5,0)),"")</f>
        <v>0</v>
      </c>
      <c r="Y2529" s="220">
        <f>IFERROR(INDEX(Sales!$B$6:$F$5005,$T2529,MATCH(Y$10,Sales!$B$5:$F$5,0)),"")</f>
        <v>0</v>
      </c>
      <c r="Z2529" s="201"/>
      <c r="AA2529" s="201"/>
      <c r="AB2529" s="201" t="str">
        <f t="shared" si="240"/>
        <v>No</v>
      </c>
      <c r="AC2529" s="201" t="str">
        <f t="shared" si="241"/>
        <v/>
      </c>
      <c r="AD2529" s="201" t="str">
        <f t="shared" si="239"/>
        <v/>
      </c>
      <c r="AE2529" s="202" t="str">
        <f t="shared" si="242"/>
        <v/>
      </c>
      <c r="AF2529" s="202" t="str">
        <f t="shared" si="243"/>
        <v/>
      </c>
      <c r="AG2529" s="202" t="str">
        <f t="shared" si="244"/>
        <v/>
      </c>
      <c r="AH2529" s="202"/>
      <c r="AI2529" s="1"/>
      <c r="AJ2529" s="217"/>
      <c r="AK2529" s="217"/>
      <c r="AL2529" s="217"/>
      <c r="AM2529" s="217"/>
      <c r="AO2529" s="217"/>
    </row>
    <row r="2530" spans="20:41" x14ac:dyDescent="0.25">
      <c r="T2530" s="200">
        <v>2520</v>
      </c>
      <c r="U2530" s="197">
        <f>IFERROR(INDEX(Sales!$B$6:$F$5005,$T2530,MATCH(U$10,Sales!$B$5:$F$5,0)),"")</f>
        <v>0</v>
      </c>
      <c r="V2530" s="196">
        <f>IFERROR(INDEX(Sales!$B$6:$F$5005,$T2530,MATCH(V$10,Sales!$B$5:$F$5,0)),"")</f>
        <v>0</v>
      </c>
      <c r="W2530" s="196">
        <f>IFERROR(INDEX(Sales!$B$6:$F$5005,$T2530,MATCH(W$10,Sales!$B$5:$F$5,0)),"")</f>
        <v>0</v>
      </c>
      <c r="X2530" s="196">
        <f>IFERROR(INDEX(Sales!$B$6:$F$5005,$T2530,MATCH(X$10,Sales!$B$5:$F$5,0)),"")</f>
        <v>0</v>
      </c>
      <c r="Y2530" s="220">
        <f>IFERROR(INDEX(Sales!$B$6:$F$5005,$T2530,MATCH(Y$10,Sales!$B$5:$F$5,0)),"")</f>
        <v>0</v>
      </c>
      <c r="Z2530" s="201"/>
      <c r="AA2530" s="201"/>
      <c r="AB2530" s="201" t="str">
        <f t="shared" si="240"/>
        <v>No</v>
      </c>
      <c r="AC2530" s="201" t="str">
        <f t="shared" si="241"/>
        <v/>
      </c>
      <c r="AD2530" s="201" t="str">
        <f t="shared" si="239"/>
        <v/>
      </c>
      <c r="AE2530" s="202" t="str">
        <f t="shared" si="242"/>
        <v/>
      </c>
      <c r="AF2530" s="202" t="str">
        <f t="shared" si="243"/>
        <v/>
      </c>
      <c r="AG2530" s="202" t="str">
        <f t="shared" si="244"/>
        <v/>
      </c>
      <c r="AH2530" s="202"/>
      <c r="AI2530" s="1"/>
      <c r="AJ2530" s="217"/>
      <c r="AK2530" s="217"/>
      <c r="AL2530" s="217"/>
      <c r="AM2530" s="217"/>
      <c r="AO2530" s="217"/>
    </row>
    <row r="2531" spans="20:41" x14ac:dyDescent="0.25">
      <c r="T2531" s="200">
        <v>2521</v>
      </c>
      <c r="U2531" s="197">
        <f>IFERROR(INDEX(Sales!$B$6:$F$5005,$T2531,MATCH(U$10,Sales!$B$5:$F$5,0)),"")</f>
        <v>0</v>
      </c>
      <c r="V2531" s="196">
        <f>IFERROR(INDEX(Sales!$B$6:$F$5005,$T2531,MATCH(V$10,Sales!$B$5:$F$5,0)),"")</f>
        <v>0</v>
      </c>
      <c r="W2531" s="196">
        <f>IFERROR(INDEX(Sales!$B$6:$F$5005,$T2531,MATCH(W$10,Sales!$B$5:$F$5,0)),"")</f>
        <v>0</v>
      </c>
      <c r="X2531" s="196">
        <f>IFERROR(INDEX(Sales!$B$6:$F$5005,$T2531,MATCH(X$10,Sales!$B$5:$F$5,0)),"")</f>
        <v>0</v>
      </c>
      <c r="Y2531" s="220">
        <f>IFERROR(INDEX(Sales!$B$6:$F$5005,$T2531,MATCH(Y$10,Sales!$B$5:$F$5,0)),"")</f>
        <v>0</v>
      </c>
      <c r="Z2531" s="201"/>
      <c r="AA2531" s="201"/>
      <c r="AB2531" s="201" t="str">
        <f t="shared" si="240"/>
        <v>No</v>
      </c>
      <c r="AC2531" s="201" t="str">
        <f t="shared" si="241"/>
        <v/>
      </c>
      <c r="AD2531" s="201" t="str">
        <f t="shared" si="239"/>
        <v/>
      </c>
      <c r="AE2531" s="202" t="str">
        <f t="shared" si="242"/>
        <v/>
      </c>
      <c r="AF2531" s="202" t="str">
        <f t="shared" si="243"/>
        <v/>
      </c>
      <c r="AG2531" s="202" t="str">
        <f t="shared" si="244"/>
        <v/>
      </c>
      <c r="AH2531" s="202"/>
      <c r="AI2531" s="1"/>
      <c r="AJ2531" s="217"/>
      <c r="AK2531" s="217"/>
      <c r="AL2531" s="217"/>
      <c r="AM2531" s="217"/>
      <c r="AO2531" s="217"/>
    </row>
    <row r="2532" spans="20:41" x14ac:dyDescent="0.25">
      <c r="T2532" s="200">
        <v>2522</v>
      </c>
      <c r="U2532" s="197">
        <f>IFERROR(INDEX(Sales!$B$6:$F$5005,$T2532,MATCH(U$10,Sales!$B$5:$F$5,0)),"")</f>
        <v>0</v>
      </c>
      <c r="V2532" s="196">
        <f>IFERROR(INDEX(Sales!$B$6:$F$5005,$T2532,MATCH(V$10,Sales!$B$5:$F$5,0)),"")</f>
        <v>0</v>
      </c>
      <c r="W2532" s="196">
        <f>IFERROR(INDEX(Sales!$B$6:$F$5005,$T2532,MATCH(W$10,Sales!$B$5:$F$5,0)),"")</f>
        <v>0</v>
      </c>
      <c r="X2532" s="196">
        <f>IFERROR(INDEX(Sales!$B$6:$F$5005,$T2532,MATCH(X$10,Sales!$B$5:$F$5,0)),"")</f>
        <v>0</v>
      </c>
      <c r="Y2532" s="220">
        <f>IFERROR(INDEX(Sales!$B$6:$F$5005,$T2532,MATCH(Y$10,Sales!$B$5:$F$5,0)),"")</f>
        <v>0</v>
      </c>
      <c r="Z2532" s="201"/>
      <c r="AA2532" s="201"/>
      <c r="AB2532" s="201" t="str">
        <f t="shared" si="240"/>
        <v>No</v>
      </c>
      <c r="AC2532" s="201" t="str">
        <f t="shared" si="241"/>
        <v/>
      </c>
      <c r="AD2532" s="201" t="str">
        <f t="shared" si="239"/>
        <v/>
      </c>
      <c r="AE2532" s="202" t="str">
        <f t="shared" si="242"/>
        <v/>
      </c>
      <c r="AF2532" s="202" t="str">
        <f t="shared" si="243"/>
        <v/>
      </c>
      <c r="AG2532" s="202" t="str">
        <f t="shared" si="244"/>
        <v/>
      </c>
      <c r="AH2532" s="202"/>
      <c r="AI2532" s="1"/>
      <c r="AJ2532" s="217"/>
      <c r="AK2532" s="217"/>
      <c r="AL2532" s="217"/>
      <c r="AM2532" s="217"/>
      <c r="AO2532" s="217"/>
    </row>
    <row r="2533" spans="20:41" x14ac:dyDescent="0.25">
      <c r="T2533" s="200">
        <v>2523</v>
      </c>
      <c r="U2533" s="197">
        <f>IFERROR(INDEX(Sales!$B$6:$F$5005,$T2533,MATCH(U$10,Sales!$B$5:$F$5,0)),"")</f>
        <v>0</v>
      </c>
      <c r="V2533" s="196">
        <f>IFERROR(INDEX(Sales!$B$6:$F$5005,$T2533,MATCH(V$10,Sales!$B$5:$F$5,0)),"")</f>
        <v>0</v>
      </c>
      <c r="W2533" s="196">
        <f>IFERROR(INDEX(Sales!$B$6:$F$5005,$T2533,MATCH(W$10,Sales!$B$5:$F$5,0)),"")</f>
        <v>0</v>
      </c>
      <c r="X2533" s="196">
        <f>IFERROR(INDEX(Sales!$B$6:$F$5005,$T2533,MATCH(X$10,Sales!$B$5:$F$5,0)),"")</f>
        <v>0</v>
      </c>
      <c r="Y2533" s="220">
        <f>IFERROR(INDEX(Sales!$B$6:$F$5005,$T2533,MATCH(Y$10,Sales!$B$5:$F$5,0)),"")</f>
        <v>0</v>
      </c>
      <c r="Z2533" s="201"/>
      <c r="AA2533" s="201"/>
      <c r="AB2533" s="201" t="str">
        <f t="shared" si="240"/>
        <v>No</v>
      </c>
      <c r="AC2533" s="201" t="str">
        <f t="shared" si="241"/>
        <v/>
      </c>
      <c r="AD2533" s="201" t="str">
        <f t="shared" si="239"/>
        <v/>
      </c>
      <c r="AE2533" s="202" t="str">
        <f t="shared" si="242"/>
        <v/>
      </c>
      <c r="AF2533" s="202" t="str">
        <f t="shared" si="243"/>
        <v/>
      </c>
      <c r="AG2533" s="202" t="str">
        <f t="shared" si="244"/>
        <v/>
      </c>
      <c r="AH2533" s="202"/>
      <c r="AI2533" s="1"/>
      <c r="AJ2533" s="217"/>
      <c r="AK2533" s="217"/>
      <c r="AL2533" s="217"/>
      <c r="AM2533" s="217"/>
      <c r="AO2533" s="217"/>
    </row>
    <row r="2534" spans="20:41" x14ac:dyDescent="0.25">
      <c r="T2534" s="200">
        <v>2524</v>
      </c>
      <c r="U2534" s="197">
        <f>IFERROR(INDEX(Sales!$B$6:$F$5005,$T2534,MATCH(U$10,Sales!$B$5:$F$5,0)),"")</f>
        <v>0</v>
      </c>
      <c r="V2534" s="196">
        <f>IFERROR(INDEX(Sales!$B$6:$F$5005,$T2534,MATCH(V$10,Sales!$B$5:$F$5,0)),"")</f>
        <v>0</v>
      </c>
      <c r="W2534" s="196">
        <f>IFERROR(INDEX(Sales!$B$6:$F$5005,$T2534,MATCH(W$10,Sales!$B$5:$F$5,0)),"")</f>
        <v>0</v>
      </c>
      <c r="X2534" s="196">
        <f>IFERROR(INDEX(Sales!$B$6:$F$5005,$T2534,MATCH(X$10,Sales!$B$5:$F$5,0)),"")</f>
        <v>0</v>
      </c>
      <c r="Y2534" s="220">
        <f>IFERROR(INDEX(Sales!$B$6:$F$5005,$T2534,MATCH(Y$10,Sales!$B$5:$F$5,0)),"")</f>
        <v>0</v>
      </c>
      <c r="Z2534" s="201"/>
      <c r="AA2534" s="201"/>
      <c r="AB2534" s="201" t="str">
        <f t="shared" si="240"/>
        <v>No</v>
      </c>
      <c r="AC2534" s="201" t="str">
        <f t="shared" si="241"/>
        <v/>
      </c>
      <c r="AD2534" s="201" t="str">
        <f t="shared" si="239"/>
        <v/>
      </c>
      <c r="AE2534" s="202" t="str">
        <f t="shared" si="242"/>
        <v/>
      </c>
      <c r="AF2534" s="202" t="str">
        <f t="shared" si="243"/>
        <v/>
      </c>
      <c r="AG2534" s="202" t="str">
        <f t="shared" si="244"/>
        <v/>
      </c>
      <c r="AH2534" s="202"/>
      <c r="AI2534" s="1"/>
      <c r="AJ2534" s="217"/>
      <c r="AK2534" s="217"/>
      <c r="AL2534" s="217"/>
      <c r="AM2534" s="217"/>
      <c r="AO2534" s="217"/>
    </row>
    <row r="2535" spans="20:41" x14ac:dyDescent="0.25">
      <c r="T2535" s="200">
        <v>2525</v>
      </c>
      <c r="U2535" s="197">
        <f>IFERROR(INDEX(Sales!$B$6:$F$5005,$T2535,MATCH(U$10,Sales!$B$5:$F$5,0)),"")</f>
        <v>0</v>
      </c>
      <c r="V2535" s="196">
        <f>IFERROR(INDEX(Sales!$B$6:$F$5005,$T2535,MATCH(V$10,Sales!$B$5:$F$5,0)),"")</f>
        <v>0</v>
      </c>
      <c r="W2535" s="196">
        <f>IFERROR(INDEX(Sales!$B$6:$F$5005,$T2535,MATCH(W$10,Sales!$B$5:$F$5,0)),"")</f>
        <v>0</v>
      </c>
      <c r="X2535" s="196">
        <f>IFERROR(INDEX(Sales!$B$6:$F$5005,$T2535,MATCH(X$10,Sales!$B$5:$F$5,0)),"")</f>
        <v>0</v>
      </c>
      <c r="Y2535" s="220">
        <f>IFERROR(INDEX(Sales!$B$6:$F$5005,$T2535,MATCH(Y$10,Sales!$B$5:$F$5,0)),"")</f>
        <v>0</v>
      </c>
      <c r="Z2535" s="201"/>
      <c r="AA2535" s="201"/>
      <c r="AB2535" s="201" t="str">
        <f t="shared" si="240"/>
        <v>No</v>
      </c>
      <c r="AC2535" s="201" t="str">
        <f t="shared" si="241"/>
        <v/>
      </c>
      <c r="AD2535" s="201" t="str">
        <f t="shared" si="239"/>
        <v/>
      </c>
      <c r="AE2535" s="202" t="str">
        <f t="shared" si="242"/>
        <v/>
      </c>
      <c r="AF2535" s="202" t="str">
        <f t="shared" si="243"/>
        <v/>
      </c>
      <c r="AG2535" s="202" t="str">
        <f t="shared" si="244"/>
        <v/>
      </c>
      <c r="AH2535" s="202"/>
      <c r="AI2535" s="1"/>
      <c r="AJ2535" s="217"/>
      <c r="AK2535" s="217"/>
      <c r="AL2535" s="217"/>
      <c r="AM2535" s="217"/>
      <c r="AO2535" s="217"/>
    </row>
    <row r="2536" spans="20:41" x14ac:dyDescent="0.25">
      <c r="T2536" s="200">
        <v>2526</v>
      </c>
      <c r="U2536" s="197">
        <f>IFERROR(INDEX(Sales!$B$6:$F$5005,$T2536,MATCH(U$10,Sales!$B$5:$F$5,0)),"")</f>
        <v>0</v>
      </c>
      <c r="V2536" s="196">
        <f>IFERROR(INDEX(Sales!$B$6:$F$5005,$T2536,MATCH(V$10,Sales!$B$5:$F$5,0)),"")</f>
        <v>0</v>
      </c>
      <c r="W2536" s="196">
        <f>IFERROR(INDEX(Sales!$B$6:$F$5005,$T2536,MATCH(W$10,Sales!$B$5:$F$5,0)),"")</f>
        <v>0</v>
      </c>
      <c r="X2536" s="196">
        <f>IFERROR(INDEX(Sales!$B$6:$F$5005,$T2536,MATCH(X$10,Sales!$B$5:$F$5,0)),"")</f>
        <v>0</v>
      </c>
      <c r="Y2536" s="220">
        <f>IFERROR(INDEX(Sales!$B$6:$F$5005,$T2536,MATCH(Y$10,Sales!$B$5:$F$5,0)),"")</f>
        <v>0</v>
      </c>
      <c r="Z2536" s="201"/>
      <c r="AA2536" s="201"/>
      <c r="AB2536" s="201" t="str">
        <f t="shared" si="240"/>
        <v>No</v>
      </c>
      <c r="AC2536" s="201" t="str">
        <f t="shared" si="241"/>
        <v/>
      </c>
      <c r="AD2536" s="201" t="str">
        <f t="shared" si="239"/>
        <v/>
      </c>
      <c r="AE2536" s="202" t="str">
        <f t="shared" si="242"/>
        <v/>
      </c>
      <c r="AF2536" s="202" t="str">
        <f t="shared" si="243"/>
        <v/>
      </c>
      <c r="AG2536" s="202" t="str">
        <f t="shared" si="244"/>
        <v/>
      </c>
      <c r="AH2536" s="202"/>
      <c r="AI2536" s="1"/>
      <c r="AJ2536" s="217"/>
      <c r="AK2536" s="217"/>
      <c r="AL2536" s="217"/>
      <c r="AM2536" s="217"/>
      <c r="AO2536" s="217"/>
    </row>
    <row r="2537" spans="20:41" x14ac:dyDescent="0.25">
      <c r="T2537" s="200">
        <v>2527</v>
      </c>
      <c r="U2537" s="197">
        <f>IFERROR(INDEX(Sales!$B$6:$F$5005,$T2537,MATCH(U$10,Sales!$B$5:$F$5,0)),"")</f>
        <v>0</v>
      </c>
      <c r="V2537" s="196">
        <f>IFERROR(INDEX(Sales!$B$6:$F$5005,$T2537,MATCH(V$10,Sales!$B$5:$F$5,0)),"")</f>
        <v>0</v>
      </c>
      <c r="W2537" s="196">
        <f>IFERROR(INDEX(Sales!$B$6:$F$5005,$T2537,MATCH(W$10,Sales!$B$5:$F$5,0)),"")</f>
        <v>0</v>
      </c>
      <c r="X2537" s="196">
        <f>IFERROR(INDEX(Sales!$B$6:$F$5005,$T2537,MATCH(X$10,Sales!$B$5:$F$5,0)),"")</f>
        <v>0</v>
      </c>
      <c r="Y2537" s="220">
        <f>IFERROR(INDEX(Sales!$B$6:$F$5005,$T2537,MATCH(Y$10,Sales!$B$5:$F$5,0)),"")</f>
        <v>0</v>
      </c>
      <c r="Z2537" s="201"/>
      <c r="AA2537" s="201"/>
      <c r="AB2537" s="201" t="str">
        <f t="shared" si="240"/>
        <v>No</v>
      </c>
      <c r="AC2537" s="201" t="str">
        <f t="shared" si="241"/>
        <v/>
      </c>
      <c r="AD2537" s="201" t="str">
        <f t="shared" si="239"/>
        <v/>
      </c>
      <c r="AE2537" s="202" t="str">
        <f t="shared" si="242"/>
        <v/>
      </c>
      <c r="AF2537" s="202" t="str">
        <f t="shared" si="243"/>
        <v/>
      </c>
      <c r="AG2537" s="202" t="str">
        <f t="shared" si="244"/>
        <v/>
      </c>
      <c r="AH2537" s="202"/>
      <c r="AI2537" s="1"/>
      <c r="AJ2537" s="217"/>
      <c r="AK2537" s="217"/>
      <c r="AL2537" s="217"/>
      <c r="AM2537" s="217"/>
      <c r="AO2537" s="217"/>
    </row>
    <row r="2538" spans="20:41" x14ac:dyDescent="0.25">
      <c r="T2538" s="200">
        <v>2528</v>
      </c>
      <c r="U2538" s="197">
        <f>IFERROR(INDEX(Sales!$B$6:$F$5005,$T2538,MATCH(U$10,Sales!$B$5:$F$5,0)),"")</f>
        <v>0</v>
      </c>
      <c r="V2538" s="196">
        <f>IFERROR(INDEX(Sales!$B$6:$F$5005,$T2538,MATCH(V$10,Sales!$B$5:$F$5,0)),"")</f>
        <v>0</v>
      </c>
      <c r="W2538" s="196">
        <f>IFERROR(INDEX(Sales!$B$6:$F$5005,$T2538,MATCH(W$10,Sales!$B$5:$F$5,0)),"")</f>
        <v>0</v>
      </c>
      <c r="X2538" s="196">
        <f>IFERROR(INDEX(Sales!$B$6:$F$5005,$T2538,MATCH(X$10,Sales!$B$5:$F$5,0)),"")</f>
        <v>0</v>
      </c>
      <c r="Y2538" s="220">
        <f>IFERROR(INDEX(Sales!$B$6:$F$5005,$T2538,MATCH(Y$10,Sales!$B$5:$F$5,0)),"")</f>
        <v>0</v>
      </c>
      <c r="Z2538" s="201"/>
      <c r="AA2538" s="201"/>
      <c r="AB2538" s="201" t="str">
        <f t="shared" si="240"/>
        <v>No</v>
      </c>
      <c r="AC2538" s="201" t="str">
        <f t="shared" si="241"/>
        <v/>
      </c>
      <c r="AD2538" s="201" t="str">
        <f t="shared" si="239"/>
        <v/>
      </c>
      <c r="AE2538" s="202" t="str">
        <f t="shared" si="242"/>
        <v/>
      </c>
      <c r="AF2538" s="202" t="str">
        <f t="shared" si="243"/>
        <v/>
      </c>
      <c r="AG2538" s="202" t="str">
        <f t="shared" si="244"/>
        <v/>
      </c>
      <c r="AH2538" s="202"/>
      <c r="AI2538" s="1"/>
      <c r="AJ2538" s="217"/>
      <c r="AK2538" s="217"/>
      <c r="AL2538" s="217"/>
      <c r="AM2538" s="217"/>
      <c r="AO2538" s="217"/>
    </row>
    <row r="2539" spans="20:41" x14ac:dyDescent="0.25">
      <c r="T2539" s="200">
        <v>2529</v>
      </c>
      <c r="U2539" s="197">
        <f>IFERROR(INDEX(Sales!$B$6:$F$5005,$T2539,MATCH(U$10,Sales!$B$5:$F$5,0)),"")</f>
        <v>0</v>
      </c>
      <c r="V2539" s="196">
        <f>IFERROR(INDEX(Sales!$B$6:$F$5005,$T2539,MATCH(V$10,Sales!$B$5:$F$5,0)),"")</f>
        <v>0</v>
      </c>
      <c r="W2539" s="196">
        <f>IFERROR(INDEX(Sales!$B$6:$F$5005,$T2539,MATCH(W$10,Sales!$B$5:$F$5,0)),"")</f>
        <v>0</v>
      </c>
      <c r="X2539" s="196">
        <f>IFERROR(INDEX(Sales!$B$6:$F$5005,$T2539,MATCH(X$10,Sales!$B$5:$F$5,0)),"")</f>
        <v>0</v>
      </c>
      <c r="Y2539" s="220">
        <f>IFERROR(INDEX(Sales!$B$6:$F$5005,$T2539,MATCH(Y$10,Sales!$B$5:$F$5,0)),"")</f>
        <v>0</v>
      </c>
      <c r="Z2539" s="201"/>
      <c r="AA2539" s="201"/>
      <c r="AB2539" s="201" t="str">
        <f t="shared" si="240"/>
        <v>No</v>
      </c>
      <c r="AC2539" s="201" t="str">
        <f t="shared" si="241"/>
        <v/>
      </c>
      <c r="AD2539" s="201" t="str">
        <f t="shared" si="239"/>
        <v/>
      </c>
      <c r="AE2539" s="202" t="str">
        <f t="shared" si="242"/>
        <v/>
      </c>
      <c r="AF2539" s="202" t="str">
        <f t="shared" si="243"/>
        <v/>
      </c>
      <c r="AG2539" s="202" t="str">
        <f t="shared" si="244"/>
        <v/>
      </c>
      <c r="AH2539" s="202"/>
      <c r="AI2539" s="1"/>
      <c r="AJ2539" s="217"/>
      <c r="AK2539" s="217"/>
      <c r="AL2539" s="217"/>
      <c r="AM2539" s="217"/>
      <c r="AO2539" s="217"/>
    </row>
    <row r="2540" spans="20:41" x14ac:dyDescent="0.25">
      <c r="T2540" s="200">
        <v>2530</v>
      </c>
      <c r="U2540" s="197">
        <f>IFERROR(INDEX(Sales!$B$6:$F$5005,$T2540,MATCH(U$10,Sales!$B$5:$F$5,0)),"")</f>
        <v>0</v>
      </c>
      <c r="V2540" s="196">
        <f>IFERROR(INDEX(Sales!$B$6:$F$5005,$T2540,MATCH(V$10,Sales!$B$5:$F$5,0)),"")</f>
        <v>0</v>
      </c>
      <c r="W2540" s="196">
        <f>IFERROR(INDEX(Sales!$B$6:$F$5005,$T2540,MATCH(W$10,Sales!$B$5:$F$5,0)),"")</f>
        <v>0</v>
      </c>
      <c r="X2540" s="196">
        <f>IFERROR(INDEX(Sales!$B$6:$F$5005,$T2540,MATCH(X$10,Sales!$B$5:$F$5,0)),"")</f>
        <v>0</v>
      </c>
      <c r="Y2540" s="220">
        <f>IFERROR(INDEX(Sales!$B$6:$F$5005,$T2540,MATCH(Y$10,Sales!$B$5:$F$5,0)),"")</f>
        <v>0</v>
      </c>
      <c r="Z2540" s="201"/>
      <c r="AA2540" s="201"/>
      <c r="AB2540" s="201" t="str">
        <f t="shared" si="240"/>
        <v>No</v>
      </c>
      <c r="AC2540" s="201" t="str">
        <f t="shared" si="241"/>
        <v/>
      </c>
      <c r="AD2540" s="201" t="str">
        <f t="shared" si="239"/>
        <v/>
      </c>
      <c r="AE2540" s="202" t="str">
        <f t="shared" si="242"/>
        <v/>
      </c>
      <c r="AF2540" s="202" t="str">
        <f t="shared" si="243"/>
        <v/>
      </c>
      <c r="AG2540" s="202" t="str">
        <f t="shared" si="244"/>
        <v/>
      </c>
      <c r="AH2540" s="202"/>
      <c r="AI2540" s="1"/>
      <c r="AJ2540" s="217"/>
      <c r="AK2540" s="217"/>
      <c r="AL2540" s="217"/>
      <c r="AM2540" s="217"/>
      <c r="AO2540" s="217"/>
    </row>
    <row r="2541" spans="20:41" x14ac:dyDescent="0.25">
      <c r="T2541" s="200">
        <v>2531</v>
      </c>
      <c r="U2541" s="197">
        <f>IFERROR(INDEX(Sales!$B$6:$F$5005,$T2541,MATCH(U$10,Sales!$B$5:$F$5,0)),"")</f>
        <v>0</v>
      </c>
      <c r="V2541" s="196">
        <f>IFERROR(INDEX(Sales!$B$6:$F$5005,$T2541,MATCH(V$10,Sales!$B$5:$F$5,0)),"")</f>
        <v>0</v>
      </c>
      <c r="W2541" s="196">
        <f>IFERROR(INDEX(Sales!$B$6:$F$5005,$T2541,MATCH(W$10,Sales!$B$5:$F$5,0)),"")</f>
        <v>0</v>
      </c>
      <c r="X2541" s="196">
        <f>IFERROR(INDEX(Sales!$B$6:$F$5005,$T2541,MATCH(X$10,Sales!$B$5:$F$5,0)),"")</f>
        <v>0</v>
      </c>
      <c r="Y2541" s="220">
        <f>IFERROR(INDEX(Sales!$B$6:$F$5005,$T2541,MATCH(Y$10,Sales!$B$5:$F$5,0)),"")</f>
        <v>0</v>
      </c>
      <c r="Z2541" s="201"/>
      <c r="AA2541" s="201"/>
      <c r="AB2541" s="201" t="str">
        <f t="shared" si="240"/>
        <v>No</v>
      </c>
      <c r="AC2541" s="201" t="str">
        <f t="shared" si="241"/>
        <v/>
      </c>
      <c r="AD2541" s="201" t="str">
        <f t="shared" si="239"/>
        <v/>
      </c>
      <c r="AE2541" s="202" t="str">
        <f t="shared" si="242"/>
        <v/>
      </c>
      <c r="AF2541" s="202" t="str">
        <f t="shared" si="243"/>
        <v/>
      </c>
      <c r="AG2541" s="202" t="str">
        <f t="shared" si="244"/>
        <v/>
      </c>
      <c r="AH2541" s="202"/>
      <c r="AI2541" s="1"/>
      <c r="AJ2541" s="217"/>
      <c r="AK2541" s="217"/>
      <c r="AL2541" s="217"/>
      <c r="AM2541" s="217"/>
      <c r="AO2541" s="217"/>
    </row>
    <row r="2542" spans="20:41" x14ac:dyDescent="0.25">
      <c r="T2542" s="200">
        <v>2532</v>
      </c>
      <c r="U2542" s="197">
        <f>IFERROR(INDEX(Sales!$B$6:$F$5005,$T2542,MATCH(U$10,Sales!$B$5:$F$5,0)),"")</f>
        <v>0</v>
      </c>
      <c r="V2542" s="196">
        <f>IFERROR(INDEX(Sales!$B$6:$F$5005,$T2542,MATCH(V$10,Sales!$B$5:$F$5,0)),"")</f>
        <v>0</v>
      </c>
      <c r="W2542" s="196">
        <f>IFERROR(INDEX(Sales!$B$6:$F$5005,$T2542,MATCH(W$10,Sales!$B$5:$F$5,0)),"")</f>
        <v>0</v>
      </c>
      <c r="X2542" s="196">
        <f>IFERROR(INDEX(Sales!$B$6:$F$5005,$T2542,MATCH(X$10,Sales!$B$5:$F$5,0)),"")</f>
        <v>0</v>
      </c>
      <c r="Y2542" s="220">
        <f>IFERROR(INDEX(Sales!$B$6:$F$5005,$T2542,MATCH(Y$10,Sales!$B$5:$F$5,0)),"")</f>
        <v>0</v>
      </c>
      <c r="Z2542" s="201"/>
      <c r="AA2542" s="201"/>
      <c r="AB2542" s="201" t="str">
        <f t="shared" si="240"/>
        <v>No</v>
      </c>
      <c r="AC2542" s="201" t="str">
        <f t="shared" si="241"/>
        <v/>
      </c>
      <c r="AD2542" s="201" t="str">
        <f t="shared" si="239"/>
        <v/>
      </c>
      <c r="AE2542" s="202" t="str">
        <f t="shared" si="242"/>
        <v/>
      </c>
      <c r="AF2542" s="202" t="str">
        <f t="shared" si="243"/>
        <v/>
      </c>
      <c r="AG2542" s="202" t="str">
        <f t="shared" si="244"/>
        <v/>
      </c>
      <c r="AH2542" s="202"/>
      <c r="AI2542" s="1"/>
      <c r="AJ2542" s="217"/>
      <c r="AK2542" s="217"/>
      <c r="AL2542" s="217"/>
      <c r="AM2542" s="217"/>
      <c r="AO2542" s="217"/>
    </row>
    <row r="2543" spans="20:41" x14ac:dyDescent="0.25">
      <c r="T2543" s="200">
        <v>2533</v>
      </c>
      <c r="U2543" s="197">
        <f>IFERROR(INDEX(Sales!$B$6:$F$5005,$T2543,MATCH(U$10,Sales!$B$5:$F$5,0)),"")</f>
        <v>0</v>
      </c>
      <c r="V2543" s="196">
        <f>IFERROR(INDEX(Sales!$B$6:$F$5005,$T2543,MATCH(V$10,Sales!$B$5:$F$5,0)),"")</f>
        <v>0</v>
      </c>
      <c r="W2543" s="196">
        <f>IFERROR(INDEX(Sales!$B$6:$F$5005,$T2543,MATCH(W$10,Sales!$B$5:$F$5,0)),"")</f>
        <v>0</v>
      </c>
      <c r="X2543" s="196">
        <f>IFERROR(INDEX(Sales!$B$6:$F$5005,$T2543,MATCH(X$10,Sales!$B$5:$F$5,0)),"")</f>
        <v>0</v>
      </c>
      <c r="Y2543" s="220">
        <f>IFERROR(INDEX(Sales!$B$6:$F$5005,$T2543,MATCH(Y$10,Sales!$B$5:$F$5,0)),"")</f>
        <v>0</v>
      </c>
      <c r="Z2543" s="201"/>
      <c r="AA2543" s="201"/>
      <c r="AB2543" s="201" t="str">
        <f t="shared" si="240"/>
        <v>No</v>
      </c>
      <c r="AC2543" s="201" t="str">
        <f t="shared" si="241"/>
        <v/>
      </c>
      <c r="AD2543" s="201" t="str">
        <f t="shared" si="239"/>
        <v/>
      </c>
      <c r="AE2543" s="202" t="str">
        <f t="shared" si="242"/>
        <v/>
      </c>
      <c r="AF2543" s="202" t="str">
        <f t="shared" si="243"/>
        <v/>
      </c>
      <c r="AG2543" s="202" t="str">
        <f t="shared" si="244"/>
        <v/>
      </c>
      <c r="AH2543" s="202"/>
      <c r="AI2543" s="1"/>
      <c r="AJ2543" s="217"/>
      <c r="AK2543" s="217"/>
      <c r="AL2543" s="217"/>
      <c r="AM2543" s="217"/>
      <c r="AO2543" s="217"/>
    </row>
    <row r="2544" spans="20:41" x14ac:dyDescent="0.25">
      <c r="T2544" s="200">
        <v>2534</v>
      </c>
      <c r="U2544" s="197">
        <f>IFERROR(INDEX(Sales!$B$6:$F$5005,$T2544,MATCH(U$10,Sales!$B$5:$F$5,0)),"")</f>
        <v>0</v>
      </c>
      <c r="V2544" s="196">
        <f>IFERROR(INDEX(Sales!$B$6:$F$5005,$T2544,MATCH(V$10,Sales!$B$5:$F$5,0)),"")</f>
        <v>0</v>
      </c>
      <c r="W2544" s="196">
        <f>IFERROR(INDEX(Sales!$B$6:$F$5005,$T2544,MATCH(W$10,Sales!$B$5:$F$5,0)),"")</f>
        <v>0</v>
      </c>
      <c r="X2544" s="196">
        <f>IFERROR(INDEX(Sales!$B$6:$F$5005,$T2544,MATCH(X$10,Sales!$B$5:$F$5,0)),"")</f>
        <v>0</v>
      </c>
      <c r="Y2544" s="220">
        <f>IFERROR(INDEX(Sales!$B$6:$F$5005,$T2544,MATCH(Y$10,Sales!$B$5:$F$5,0)),"")</f>
        <v>0</v>
      </c>
      <c r="Z2544" s="201"/>
      <c r="AA2544" s="201"/>
      <c r="AB2544" s="201" t="str">
        <f t="shared" si="240"/>
        <v>No</v>
      </c>
      <c r="AC2544" s="201" t="str">
        <f t="shared" si="241"/>
        <v/>
      </c>
      <c r="AD2544" s="201" t="str">
        <f t="shared" si="239"/>
        <v/>
      </c>
      <c r="AE2544" s="202" t="str">
        <f t="shared" si="242"/>
        <v/>
      </c>
      <c r="AF2544" s="202" t="str">
        <f t="shared" si="243"/>
        <v/>
      </c>
      <c r="AG2544" s="202" t="str">
        <f t="shared" si="244"/>
        <v/>
      </c>
      <c r="AH2544" s="202"/>
      <c r="AI2544" s="1"/>
      <c r="AJ2544" s="217"/>
      <c r="AK2544" s="217"/>
      <c r="AL2544" s="217"/>
      <c r="AM2544" s="217"/>
      <c r="AO2544" s="217"/>
    </row>
    <row r="2545" spans="20:41" x14ac:dyDescent="0.25">
      <c r="T2545" s="200">
        <v>2535</v>
      </c>
      <c r="U2545" s="197">
        <f>IFERROR(INDEX(Sales!$B$6:$F$5005,$T2545,MATCH(U$10,Sales!$B$5:$F$5,0)),"")</f>
        <v>0</v>
      </c>
      <c r="V2545" s="196">
        <f>IFERROR(INDEX(Sales!$B$6:$F$5005,$T2545,MATCH(V$10,Sales!$B$5:$F$5,0)),"")</f>
        <v>0</v>
      </c>
      <c r="W2545" s="196">
        <f>IFERROR(INDEX(Sales!$B$6:$F$5005,$T2545,MATCH(W$10,Sales!$B$5:$F$5,0)),"")</f>
        <v>0</v>
      </c>
      <c r="X2545" s="196">
        <f>IFERROR(INDEX(Sales!$B$6:$F$5005,$T2545,MATCH(X$10,Sales!$B$5:$F$5,0)),"")</f>
        <v>0</v>
      </c>
      <c r="Y2545" s="220">
        <f>IFERROR(INDEX(Sales!$B$6:$F$5005,$T2545,MATCH(Y$10,Sales!$B$5:$F$5,0)),"")</f>
        <v>0</v>
      </c>
      <c r="Z2545" s="201"/>
      <c r="AA2545" s="201"/>
      <c r="AB2545" s="201" t="str">
        <f t="shared" si="240"/>
        <v>No</v>
      </c>
      <c r="AC2545" s="201" t="str">
        <f t="shared" si="241"/>
        <v/>
      </c>
      <c r="AD2545" s="201" t="str">
        <f t="shared" si="239"/>
        <v/>
      </c>
      <c r="AE2545" s="202" t="str">
        <f t="shared" si="242"/>
        <v/>
      </c>
      <c r="AF2545" s="202" t="str">
        <f t="shared" si="243"/>
        <v/>
      </c>
      <c r="AG2545" s="202" t="str">
        <f t="shared" si="244"/>
        <v/>
      </c>
      <c r="AH2545" s="202"/>
      <c r="AI2545" s="1"/>
      <c r="AJ2545" s="217"/>
      <c r="AK2545" s="217"/>
      <c r="AL2545" s="217"/>
      <c r="AM2545" s="217"/>
      <c r="AO2545" s="217"/>
    </row>
    <row r="2546" spans="20:41" x14ac:dyDescent="0.25">
      <c r="T2546" s="200">
        <v>2536</v>
      </c>
      <c r="U2546" s="197">
        <f>IFERROR(INDEX(Sales!$B$6:$F$5005,$T2546,MATCH(U$10,Sales!$B$5:$F$5,0)),"")</f>
        <v>0</v>
      </c>
      <c r="V2546" s="196">
        <f>IFERROR(INDEX(Sales!$B$6:$F$5005,$T2546,MATCH(V$10,Sales!$B$5:$F$5,0)),"")</f>
        <v>0</v>
      </c>
      <c r="W2546" s="196">
        <f>IFERROR(INDEX(Sales!$B$6:$F$5005,$T2546,MATCH(W$10,Sales!$B$5:$F$5,0)),"")</f>
        <v>0</v>
      </c>
      <c r="X2546" s="196">
        <f>IFERROR(INDEX(Sales!$B$6:$F$5005,$T2546,MATCH(X$10,Sales!$B$5:$F$5,0)),"")</f>
        <v>0</v>
      </c>
      <c r="Y2546" s="220">
        <f>IFERROR(INDEX(Sales!$B$6:$F$5005,$T2546,MATCH(Y$10,Sales!$B$5:$F$5,0)),"")</f>
        <v>0</v>
      </c>
      <c r="Z2546" s="201"/>
      <c r="AA2546" s="201"/>
      <c r="AB2546" s="201" t="str">
        <f t="shared" si="240"/>
        <v>No</v>
      </c>
      <c r="AC2546" s="201" t="str">
        <f t="shared" si="241"/>
        <v/>
      </c>
      <c r="AD2546" s="201" t="str">
        <f t="shared" si="239"/>
        <v/>
      </c>
      <c r="AE2546" s="202" t="str">
        <f t="shared" si="242"/>
        <v/>
      </c>
      <c r="AF2546" s="202" t="str">
        <f t="shared" si="243"/>
        <v/>
      </c>
      <c r="AG2546" s="202" t="str">
        <f t="shared" si="244"/>
        <v/>
      </c>
      <c r="AH2546" s="202"/>
      <c r="AI2546" s="1"/>
      <c r="AJ2546" s="217"/>
      <c r="AK2546" s="217"/>
      <c r="AL2546" s="217"/>
      <c r="AM2546" s="217"/>
      <c r="AO2546" s="217"/>
    </row>
    <row r="2547" spans="20:41" x14ac:dyDescent="0.25">
      <c r="T2547" s="200">
        <v>2537</v>
      </c>
      <c r="U2547" s="197">
        <f>IFERROR(INDEX(Sales!$B$6:$F$5005,$T2547,MATCH(U$10,Sales!$B$5:$F$5,0)),"")</f>
        <v>0</v>
      </c>
      <c r="V2547" s="196">
        <f>IFERROR(INDEX(Sales!$B$6:$F$5005,$T2547,MATCH(V$10,Sales!$B$5:$F$5,0)),"")</f>
        <v>0</v>
      </c>
      <c r="W2547" s="196">
        <f>IFERROR(INDEX(Sales!$B$6:$F$5005,$T2547,MATCH(W$10,Sales!$B$5:$F$5,0)),"")</f>
        <v>0</v>
      </c>
      <c r="X2547" s="196">
        <f>IFERROR(INDEX(Sales!$B$6:$F$5005,$T2547,MATCH(X$10,Sales!$B$5:$F$5,0)),"")</f>
        <v>0</v>
      </c>
      <c r="Y2547" s="220">
        <f>IFERROR(INDEX(Sales!$B$6:$F$5005,$T2547,MATCH(Y$10,Sales!$B$5:$F$5,0)),"")</f>
        <v>0</v>
      </c>
      <c r="Z2547" s="201"/>
      <c r="AA2547" s="201"/>
      <c r="AB2547" s="201" t="str">
        <f t="shared" si="240"/>
        <v>No</v>
      </c>
      <c r="AC2547" s="201" t="str">
        <f t="shared" si="241"/>
        <v/>
      </c>
      <c r="AD2547" s="201" t="str">
        <f t="shared" si="239"/>
        <v/>
      </c>
      <c r="AE2547" s="202" t="str">
        <f t="shared" si="242"/>
        <v/>
      </c>
      <c r="AF2547" s="202" t="str">
        <f t="shared" si="243"/>
        <v/>
      </c>
      <c r="AG2547" s="202" t="str">
        <f t="shared" si="244"/>
        <v/>
      </c>
      <c r="AH2547" s="202"/>
      <c r="AI2547" s="1"/>
      <c r="AJ2547" s="217"/>
      <c r="AK2547" s="217"/>
      <c r="AL2547" s="217"/>
      <c r="AM2547" s="217"/>
      <c r="AO2547" s="217"/>
    </row>
    <row r="2548" spans="20:41" x14ac:dyDescent="0.25">
      <c r="T2548" s="200">
        <v>2538</v>
      </c>
      <c r="U2548" s="197">
        <f>IFERROR(INDEX(Sales!$B$6:$F$5005,$T2548,MATCH(U$10,Sales!$B$5:$F$5,0)),"")</f>
        <v>0</v>
      </c>
      <c r="V2548" s="196">
        <f>IFERROR(INDEX(Sales!$B$6:$F$5005,$T2548,MATCH(V$10,Sales!$B$5:$F$5,0)),"")</f>
        <v>0</v>
      </c>
      <c r="W2548" s="196">
        <f>IFERROR(INDEX(Sales!$B$6:$F$5005,$T2548,MATCH(W$10,Sales!$B$5:$F$5,0)),"")</f>
        <v>0</v>
      </c>
      <c r="X2548" s="196">
        <f>IFERROR(INDEX(Sales!$B$6:$F$5005,$T2548,MATCH(X$10,Sales!$B$5:$F$5,0)),"")</f>
        <v>0</v>
      </c>
      <c r="Y2548" s="220">
        <f>IFERROR(INDEX(Sales!$B$6:$F$5005,$T2548,MATCH(Y$10,Sales!$B$5:$F$5,0)),"")</f>
        <v>0</v>
      </c>
      <c r="Z2548" s="201"/>
      <c r="AA2548" s="201"/>
      <c r="AB2548" s="201" t="str">
        <f t="shared" si="240"/>
        <v>No</v>
      </c>
      <c r="AC2548" s="201" t="str">
        <f t="shared" si="241"/>
        <v/>
      </c>
      <c r="AD2548" s="201" t="str">
        <f t="shared" si="239"/>
        <v/>
      </c>
      <c r="AE2548" s="202" t="str">
        <f t="shared" si="242"/>
        <v/>
      </c>
      <c r="AF2548" s="202" t="str">
        <f t="shared" si="243"/>
        <v/>
      </c>
      <c r="AG2548" s="202" t="str">
        <f t="shared" si="244"/>
        <v/>
      </c>
      <c r="AH2548" s="202"/>
      <c r="AI2548" s="1"/>
      <c r="AJ2548" s="217"/>
      <c r="AK2548" s="217"/>
      <c r="AL2548" s="217"/>
      <c r="AM2548" s="217"/>
      <c r="AO2548" s="217"/>
    </row>
    <row r="2549" spans="20:41" x14ac:dyDescent="0.25">
      <c r="T2549" s="200">
        <v>2539</v>
      </c>
      <c r="U2549" s="197">
        <f>IFERROR(INDEX(Sales!$B$6:$F$5005,$T2549,MATCH(U$10,Sales!$B$5:$F$5,0)),"")</f>
        <v>0</v>
      </c>
      <c r="V2549" s="196">
        <f>IFERROR(INDEX(Sales!$B$6:$F$5005,$T2549,MATCH(V$10,Sales!$B$5:$F$5,0)),"")</f>
        <v>0</v>
      </c>
      <c r="W2549" s="196">
        <f>IFERROR(INDEX(Sales!$B$6:$F$5005,$T2549,MATCH(W$10,Sales!$B$5:$F$5,0)),"")</f>
        <v>0</v>
      </c>
      <c r="X2549" s="196">
        <f>IFERROR(INDEX(Sales!$B$6:$F$5005,$T2549,MATCH(X$10,Sales!$B$5:$F$5,0)),"")</f>
        <v>0</v>
      </c>
      <c r="Y2549" s="220">
        <f>IFERROR(INDEX(Sales!$B$6:$F$5005,$T2549,MATCH(Y$10,Sales!$B$5:$F$5,0)),"")</f>
        <v>0</v>
      </c>
      <c r="Z2549" s="201"/>
      <c r="AA2549" s="201"/>
      <c r="AB2549" s="201" t="str">
        <f t="shared" si="240"/>
        <v>No</v>
      </c>
      <c r="AC2549" s="201" t="str">
        <f t="shared" si="241"/>
        <v/>
      </c>
      <c r="AD2549" s="201" t="str">
        <f t="shared" si="239"/>
        <v/>
      </c>
      <c r="AE2549" s="202" t="str">
        <f t="shared" si="242"/>
        <v/>
      </c>
      <c r="AF2549" s="202" t="str">
        <f t="shared" si="243"/>
        <v/>
      </c>
      <c r="AG2549" s="202" t="str">
        <f t="shared" si="244"/>
        <v/>
      </c>
      <c r="AH2549" s="202"/>
      <c r="AI2549" s="1"/>
      <c r="AJ2549" s="217"/>
      <c r="AK2549" s="217"/>
      <c r="AL2549" s="217"/>
      <c r="AM2549" s="217"/>
      <c r="AO2549" s="217"/>
    </row>
    <row r="2550" spans="20:41" x14ac:dyDescent="0.25">
      <c r="T2550" s="200">
        <v>2540</v>
      </c>
      <c r="U2550" s="197">
        <f>IFERROR(INDEX(Sales!$B$6:$F$5005,$T2550,MATCH(U$10,Sales!$B$5:$F$5,0)),"")</f>
        <v>0</v>
      </c>
      <c r="V2550" s="196">
        <f>IFERROR(INDEX(Sales!$B$6:$F$5005,$T2550,MATCH(V$10,Sales!$B$5:$F$5,0)),"")</f>
        <v>0</v>
      </c>
      <c r="W2550" s="196">
        <f>IFERROR(INDEX(Sales!$B$6:$F$5005,$T2550,MATCH(W$10,Sales!$B$5:$F$5,0)),"")</f>
        <v>0</v>
      </c>
      <c r="X2550" s="196">
        <f>IFERROR(INDEX(Sales!$B$6:$F$5005,$T2550,MATCH(X$10,Sales!$B$5:$F$5,0)),"")</f>
        <v>0</v>
      </c>
      <c r="Y2550" s="220">
        <f>IFERROR(INDEX(Sales!$B$6:$F$5005,$T2550,MATCH(Y$10,Sales!$B$5:$F$5,0)),"")</f>
        <v>0</v>
      </c>
      <c r="Z2550" s="201"/>
      <c r="AA2550" s="201"/>
      <c r="AB2550" s="201" t="str">
        <f t="shared" si="240"/>
        <v>No</v>
      </c>
      <c r="AC2550" s="201" t="str">
        <f t="shared" si="241"/>
        <v/>
      </c>
      <c r="AD2550" s="201" t="str">
        <f t="shared" si="239"/>
        <v/>
      </c>
      <c r="AE2550" s="202" t="str">
        <f t="shared" si="242"/>
        <v/>
      </c>
      <c r="AF2550" s="202" t="str">
        <f t="shared" si="243"/>
        <v/>
      </c>
      <c r="AG2550" s="202" t="str">
        <f t="shared" si="244"/>
        <v/>
      </c>
      <c r="AH2550" s="202"/>
      <c r="AI2550" s="1"/>
      <c r="AJ2550" s="217"/>
      <c r="AK2550" s="217"/>
      <c r="AL2550" s="217"/>
      <c r="AM2550" s="217"/>
      <c r="AO2550" s="217"/>
    </row>
    <row r="2551" spans="20:41" x14ac:dyDescent="0.25">
      <c r="T2551" s="200">
        <v>2541</v>
      </c>
      <c r="U2551" s="197">
        <f>IFERROR(INDEX(Sales!$B$6:$F$5005,$T2551,MATCH(U$10,Sales!$B$5:$F$5,0)),"")</f>
        <v>0</v>
      </c>
      <c r="V2551" s="196">
        <f>IFERROR(INDEX(Sales!$B$6:$F$5005,$T2551,MATCH(V$10,Sales!$B$5:$F$5,0)),"")</f>
        <v>0</v>
      </c>
      <c r="W2551" s="196">
        <f>IFERROR(INDEX(Sales!$B$6:$F$5005,$T2551,MATCH(W$10,Sales!$B$5:$F$5,0)),"")</f>
        <v>0</v>
      </c>
      <c r="X2551" s="196">
        <f>IFERROR(INDEX(Sales!$B$6:$F$5005,$T2551,MATCH(X$10,Sales!$B$5:$F$5,0)),"")</f>
        <v>0</v>
      </c>
      <c r="Y2551" s="220">
        <f>IFERROR(INDEX(Sales!$B$6:$F$5005,$T2551,MATCH(Y$10,Sales!$B$5:$F$5,0)),"")</f>
        <v>0</v>
      </c>
      <c r="Z2551" s="201"/>
      <c r="AA2551" s="201"/>
      <c r="AB2551" s="201" t="str">
        <f t="shared" si="240"/>
        <v>No</v>
      </c>
      <c r="AC2551" s="201" t="str">
        <f t="shared" si="241"/>
        <v/>
      </c>
      <c r="AD2551" s="201" t="str">
        <f t="shared" si="239"/>
        <v/>
      </c>
      <c r="AE2551" s="202" t="str">
        <f t="shared" si="242"/>
        <v/>
      </c>
      <c r="AF2551" s="202" t="str">
        <f t="shared" si="243"/>
        <v/>
      </c>
      <c r="AG2551" s="202" t="str">
        <f t="shared" si="244"/>
        <v/>
      </c>
      <c r="AH2551" s="202"/>
      <c r="AI2551" s="1"/>
      <c r="AJ2551" s="217"/>
      <c r="AK2551" s="217"/>
      <c r="AL2551" s="217"/>
      <c r="AM2551" s="217"/>
      <c r="AO2551" s="217"/>
    </row>
    <row r="2552" spans="20:41" x14ac:dyDescent="0.25">
      <c r="T2552" s="200">
        <v>2542</v>
      </c>
      <c r="U2552" s="197">
        <f>IFERROR(INDEX(Sales!$B$6:$F$5005,$T2552,MATCH(U$10,Sales!$B$5:$F$5,0)),"")</f>
        <v>0</v>
      </c>
      <c r="V2552" s="196">
        <f>IFERROR(INDEX(Sales!$B$6:$F$5005,$T2552,MATCH(V$10,Sales!$B$5:$F$5,0)),"")</f>
        <v>0</v>
      </c>
      <c r="W2552" s="196">
        <f>IFERROR(INDEX(Sales!$B$6:$F$5005,$T2552,MATCH(W$10,Sales!$B$5:$F$5,0)),"")</f>
        <v>0</v>
      </c>
      <c r="X2552" s="196">
        <f>IFERROR(INDEX(Sales!$B$6:$F$5005,$T2552,MATCH(X$10,Sales!$B$5:$F$5,0)),"")</f>
        <v>0</v>
      </c>
      <c r="Y2552" s="220">
        <f>IFERROR(INDEX(Sales!$B$6:$F$5005,$T2552,MATCH(Y$10,Sales!$B$5:$F$5,0)),"")</f>
        <v>0</v>
      </c>
      <c r="Z2552" s="201"/>
      <c r="AA2552" s="201"/>
      <c r="AB2552" s="201" t="str">
        <f t="shared" si="240"/>
        <v>No</v>
      </c>
      <c r="AC2552" s="201" t="str">
        <f t="shared" si="241"/>
        <v/>
      </c>
      <c r="AD2552" s="201" t="str">
        <f t="shared" si="239"/>
        <v/>
      </c>
      <c r="AE2552" s="202" t="str">
        <f t="shared" si="242"/>
        <v/>
      </c>
      <c r="AF2552" s="202" t="str">
        <f t="shared" si="243"/>
        <v/>
      </c>
      <c r="AG2552" s="202" t="str">
        <f t="shared" si="244"/>
        <v/>
      </c>
      <c r="AH2552" s="202"/>
      <c r="AI2552" s="1"/>
      <c r="AJ2552" s="217"/>
      <c r="AK2552" s="217"/>
      <c r="AL2552" s="217"/>
      <c r="AM2552" s="217"/>
      <c r="AO2552" s="217"/>
    </row>
    <row r="2553" spans="20:41" x14ac:dyDescent="0.25">
      <c r="T2553" s="200">
        <v>2543</v>
      </c>
      <c r="U2553" s="197">
        <f>IFERROR(INDEX(Sales!$B$6:$F$5005,$T2553,MATCH(U$10,Sales!$B$5:$F$5,0)),"")</f>
        <v>0</v>
      </c>
      <c r="V2553" s="196">
        <f>IFERROR(INDEX(Sales!$B$6:$F$5005,$T2553,MATCH(V$10,Sales!$B$5:$F$5,0)),"")</f>
        <v>0</v>
      </c>
      <c r="W2553" s="196">
        <f>IFERROR(INDEX(Sales!$B$6:$F$5005,$T2553,MATCH(W$10,Sales!$B$5:$F$5,0)),"")</f>
        <v>0</v>
      </c>
      <c r="X2553" s="196">
        <f>IFERROR(INDEX(Sales!$B$6:$F$5005,$T2553,MATCH(X$10,Sales!$B$5:$F$5,0)),"")</f>
        <v>0</v>
      </c>
      <c r="Y2553" s="220">
        <f>IFERROR(INDEX(Sales!$B$6:$F$5005,$T2553,MATCH(Y$10,Sales!$B$5:$F$5,0)),"")</f>
        <v>0</v>
      </c>
      <c r="Z2553" s="201"/>
      <c r="AA2553" s="201"/>
      <c r="AB2553" s="201" t="str">
        <f t="shared" si="240"/>
        <v>No</v>
      </c>
      <c r="AC2553" s="201" t="str">
        <f t="shared" si="241"/>
        <v/>
      </c>
      <c r="AD2553" s="201" t="str">
        <f t="shared" si="239"/>
        <v/>
      </c>
      <c r="AE2553" s="202" t="str">
        <f t="shared" si="242"/>
        <v/>
      </c>
      <c r="AF2553" s="202" t="str">
        <f t="shared" si="243"/>
        <v/>
      </c>
      <c r="AG2553" s="202" t="str">
        <f t="shared" si="244"/>
        <v/>
      </c>
      <c r="AH2553" s="202"/>
      <c r="AI2553" s="1"/>
      <c r="AJ2553" s="217"/>
      <c r="AK2553" s="217"/>
      <c r="AL2553" s="217"/>
      <c r="AM2553" s="217"/>
      <c r="AO2553" s="217"/>
    </row>
    <row r="2554" spans="20:41" x14ac:dyDescent="0.25">
      <c r="T2554" s="200">
        <v>2544</v>
      </c>
      <c r="U2554" s="197">
        <f>IFERROR(INDEX(Sales!$B$6:$F$5005,$T2554,MATCH(U$10,Sales!$B$5:$F$5,0)),"")</f>
        <v>0</v>
      </c>
      <c r="V2554" s="196">
        <f>IFERROR(INDEX(Sales!$B$6:$F$5005,$T2554,MATCH(V$10,Sales!$B$5:$F$5,0)),"")</f>
        <v>0</v>
      </c>
      <c r="W2554" s="196">
        <f>IFERROR(INDEX(Sales!$B$6:$F$5005,$T2554,MATCH(W$10,Sales!$B$5:$F$5,0)),"")</f>
        <v>0</v>
      </c>
      <c r="X2554" s="196">
        <f>IFERROR(INDEX(Sales!$B$6:$F$5005,$T2554,MATCH(X$10,Sales!$B$5:$F$5,0)),"")</f>
        <v>0</v>
      </c>
      <c r="Y2554" s="220">
        <f>IFERROR(INDEX(Sales!$B$6:$F$5005,$T2554,MATCH(Y$10,Sales!$B$5:$F$5,0)),"")</f>
        <v>0</v>
      </c>
      <c r="Z2554" s="201"/>
      <c r="AA2554" s="201"/>
      <c r="AB2554" s="201" t="str">
        <f t="shared" si="240"/>
        <v>No</v>
      </c>
      <c r="AC2554" s="201" t="str">
        <f t="shared" si="241"/>
        <v/>
      </c>
      <c r="AD2554" s="201" t="str">
        <f t="shared" si="239"/>
        <v/>
      </c>
      <c r="AE2554" s="202" t="str">
        <f t="shared" si="242"/>
        <v/>
      </c>
      <c r="AF2554" s="202" t="str">
        <f t="shared" si="243"/>
        <v/>
      </c>
      <c r="AG2554" s="202" t="str">
        <f t="shared" si="244"/>
        <v/>
      </c>
      <c r="AH2554" s="202"/>
      <c r="AI2554" s="1"/>
      <c r="AJ2554" s="217"/>
      <c r="AK2554" s="217"/>
      <c r="AL2554" s="217"/>
      <c r="AM2554" s="217"/>
      <c r="AO2554" s="217"/>
    </row>
    <row r="2555" spans="20:41" x14ac:dyDescent="0.25">
      <c r="T2555" s="200">
        <v>2545</v>
      </c>
      <c r="U2555" s="197">
        <f>IFERROR(INDEX(Sales!$B$6:$F$5005,$T2555,MATCH(U$10,Sales!$B$5:$F$5,0)),"")</f>
        <v>0</v>
      </c>
      <c r="V2555" s="196">
        <f>IFERROR(INDEX(Sales!$B$6:$F$5005,$T2555,MATCH(V$10,Sales!$B$5:$F$5,0)),"")</f>
        <v>0</v>
      </c>
      <c r="W2555" s="196">
        <f>IFERROR(INDEX(Sales!$B$6:$F$5005,$T2555,MATCH(W$10,Sales!$B$5:$F$5,0)),"")</f>
        <v>0</v>
      </c>
      <c r="X2555" s="196">
        <f>IFERROR(INDEX(Sales!$B$6:$F$5005,$T2555,MATCH(X$10,Sales!$B$5:$F$5,0)),"")</f>
        <v>0</v>
      </c>
      <c r="Y2555" s="220">
        <f>IFERROR(INDEX(Sales!$B$6:$F$5005,$T2555,MATCH(Y$10,Sales!$B$5:$F$5,0)),"")</f>
        <v>0</v>
      </c>
      <c r="Z2555" s="201"/>
      <c r="AA2555" s="201"/>
      <c r="AB2555" s="201" t="str">
        <f t="shared" si="240"/>
        <v>No</v>
      </c>
      <c r="AC2555" s="201" t="str">
        <f t="shared" si="241"/>
        <v/>
      </c>
      <c r="AD2555" s="201" t="str">
        <f t="shared" si="239"/>
        <v/>
      </c>
      <c r="AE2555" s="202" t="str">
        <f t="shared" si="242"/>
        <v/>
      </c>
      <c r="AF2555" s="202" t="str">
        <f t="shared" si="243"/>
        <v/>
      </c>
      <c r="AG2555" s="202" t="str">
        <f t="shared" si="244"/>
        <v/>
      </c>
      <c r="AH2555" s="202"/>
      <c r="AI2555" s="1"/>
      <c r="AJ2555" s="217"/>
      <c r="AK2555" s="217"/>
      <c r="AL2555" s="217"/>
      <c r="AM2555" s="217"/>
      <c r="AO2555" s="217"/>
    </row>
    <row r="2556" spans="20:41" x14ac:dyDescent="0.25">
      <c r="T2556" s="200">
        <v>2546</v>
      </c>
      <c r="U2556" s="197">
        <f>IFERROR(INDEX(Sales!$B$6:$F$5005,$T2556,MATCH(U$10,Sales!$B$5:$F$5,0)),"")</f>
        <v>0</v>
      </c>
      <c r="V2556" s="196">
        <f>IFERROR(INDEX(Sales!$B$6:$F$5005,$T2556,MATCH(V$10,Sales!$B$5:$F$5,0)),"")</f>
        <v>0</v>
      </c>
      <c r="W2556" s="196">
        <f>IFERROR(INDEX(Sales!$B$6:$F$5005,$T2556,MATCH(W$10,Sales!$B$5:$F$5,0)),"")</f>
        <v>0</v>
      </c>
      <c r="X2556" s="196">
        <f>IFERROR(INDEX(Sales!$B$6:$F$5005,$T2556,MATCH(X$10,Sales!$B$5:$F$5,0)),"")</f>
        <v>0</v>
      </c>
      <c r="Y2556" s="220">
        <f>IFERROR(INDEX(Sales!$B$6:$F$5005,$T2556,MATCH(Y$10,Sales!$B$5:$F$5,0)),"")</f>
        <v>0</v>
      </c>
      <c r="Z2556" s="201"/>
      <c r="AA2556" s="201"/>
      <c r="AB2556" s="201" t="str">
        <f t="shared" si="240"/>
        <v>No</v>
      </c>
      <c r="AC2556" s="201" t="str">
        <f t="shared" si="241"/>
        <v/>
      </c>
      <c r="AD2556" s="201" t="str">
        <f t="shared" si="239"/>
        <v/>
      </c>
      <c r="AE2556" s="202" t="str">
        <f t="shared" si="242"/>
        <v/>
      </c>
      <c r="AF2556" s="202" t="str">
        <f t="shared" si="243"/>
        <v/>
      </c>
      <c r="AG2556" s="202" t="str">
        <f t="shared" si="244"/>
        <v/>
      </c>
      <c r="AH2556" s="202"/>
      <c r="AI2556" s="1"/>
      <c r="AJ2556" s="217"/>
      <c r="AK2556" s="217"/>
      <c r="AL2556" s="217"/>
      <c r="AM2556" s="217"/>
      <c r="AO2556" s="217"/>
    </row>
    <row r="2557" spans="20:41" x14ac:dyDescent="0.25">
      <c r="T2557" s="200">
        <v>2547</v>
      </c>
      <c r="U2557" s="197">
        <f>IFERROR(INDEX(Sales!$B$6:$F$5005,$T2557,MATCH(U$10,Sales!$B$5:$F$5,0)),"")</f>
        <v>0</v>
      </c>
      <c r="V2557" s="196">
        <f>IFERROR(INDEX(Sales!$B$6:$F$5005,$T2557,MATCH(V$10,Sales!$B$5:$F$5,0)),"")</f>
        <v>0</v>
      </c>
      <c r="W2557" s="196">
        <f>IFERROR(INDEX(Sales!$B$6:$F$5005,$T2557,MATCH(W$10,Sales!$B$5:$F$5,0)),"")</f>
        <v>0</v>
      </c>
      <c r="X2557" s="196">
        <f>IFERROR(INDEX(Sales!$B$6:$F$5005,$T2557,MATCH(X$10,Sales!$B$5:$F$5,0)),"")</f>
        <v>0</v>
      </c>
      <c r="Y2557" s="220">
        <f>IFERROR(INDEX(Sales!$B$6:$F$5005,$T2557,MATCH(Y$10,Sales!$B$5:$F$5,0)),"")</f>
        <v>0</v>
      </c>
      <c r="Z2557" s="201"/>
      <c r="AA2557" s="201"/>
      <c r="AB2557" s="201" t="str">
        <f t="shared" si="240"/>
        <v>No</v>
      </c>
      <c r="AC2557" s="201" t="str">
        <f t="shared" si="241"/>
        <v/>
      </c>
      <c r="AD2557" s="201" t="str">
        <f t="shared" si="239"/>
        <v/>
      </c>
      <c r="AE2557" s="202" t="str">
        <f t="shared" si="242"/>
        <v/>
      </c>
      <c r="AF2557" s="202" t="str">
        <f t="shared" si="243"/>
        <v/>
      </c>
      <c r="AG2557" s="202" t="str">
        <f t="shared" si="244"/>
        <v/>
      </c>
      <c r="AH2557" s="202"/>
      <c r="AI2557" s="1"/>
      <c r="AJ2557" s="217"/>
      <c r="AK2557" s="217"/>
      <c r="AL2557" s="217"/>
      <c r="AM2557" s="217"/>
      <c r="AO2557" s="217"/>
    </row>
    <row r="2558" spans="20:41" x14ac:dyDescent="0.25">
      <c r="T2558" s="200">
        <v>2548</v>
      </c>
      <c r="U2558" s="197">
        <f>IFERROR(INDEX(Sales!$B$6:$F$5005,$T2558,MATCH(U$10,Sales!$B$5:$F$5,0)),"")</f>
        <v>0</v>
      </c>
      <c r="V2558" s="196">
        <f>IFERROR(INDEX(Sales!$B$6:$F$5005,$T2558,MATCH(V$10,Sales!$B$5:$F$5,0)),"")</f>
        <v>0</v>
      </c>
      <c r="W2558" s="196">
        <f>IFERROR(INDEX(Sales!$B$6:$F$5005,$T2558,MATCH(W$10,Sales!$B$5:$F$5,0)),"")</f>
        <v>0</v>
      </c>
      <c r="X2558" s="196">
        <f>IFERROR(INDEX(Sales!$B$6:$F$5005,$T2558,MATCH(X$10,Sales!$B$5:$F$5,0)),"")</f>
        <v>0</v>
      </c>
      <c r="Y2558" s="220">
        <f>IFERROR(INDEX(Sales!$B$6:$F$5005,$T2558,MATCH(Y$10,Sales!$B$5:$F$5,0)),"")</f>
        <v>0</v>
      </c>
      <c r="Z2558" s="201"/>
      <c r="AA2558" s="201"/>
      <c r="AB2558" s="201" t="str">
        <f t="shared" si="240"/>
        <v>No</v>
      </c>
      <c r="AC2558" s="201" t="str">
        <f t="shared" si="241"/>
        <v/>
      </c>
      <c r="AD2558" s="201" t="str">
        <f t="shared" si="239"/>
        <v/>
      </c>
      <c r="AE2558" s="202" t="str">
        <f t="shared" si="242"/>
        <v/>
      </c>
      <c r="AF2558" s="202" t="str">
        <f t="shared" si="243"/>
        <v/>
      </c>
      <c r="AG2558" s="202" t="str">
        <f t="shared" si="244"/>
        <v/>
      </c>
      <c r="AH2558" s="202"/>
      <c r="AI2558" s="1"/>
      <c r="AJ2558" s="217"/>
      <c r="AK2558" s="217"/>
      <c r="AL2558" s="217"/>
      <c r="AM2558" s="217"/>
      <c r="AO2558" s="217"/>
    </row>
    <row r="2559" spans="20:41" x14ac:dyDescent="0.25">
      <c r="T2559" s="200">
        <v>2549</v>
      </c>
      <c r="U2559" s="197">
        <f>IFERROR(INDEX(Sales!$B$6:$F$5005,$T2559,MATCH(U$10,Sales!$B$5:$F$5,0)),"")</f>
        <v>0</v>
      </c>
      <c r="V2559" s="196">
        <f>IFERROR(INDEX(Sales!$B$6:$F$5005,$T2559,MATCH(V$10,Sales!$B$5:$F$5,0)),"")</f>
        <v>0</v>
      </c>
      <c r="W2559" s="196">
        <f>IFERROR(INDEX(Sales!$B$6:$F$5005,$T2559,MATCH(W$10,Sales!$B$5:$F$5,0)),"")</f>
        <v>0</v>
      </c>
      <c r="X2559" s="196">
        <f>IFERROR(INDEX(Sales!$B$6:$F$5005,$T2559,MATCH(X$10,Sales!$B$5:$F$5,0)),"")</f>
        <v>0</v>
      </c>
      <c r="Y2559" s="220">
        <f>IFERROR(INDEX(Sales!$B$6:$F$5005,$T2559,MATCH(Y$10,Sales!$B$5:$F$5,0)),"")</f>
        <v>0</v>
      </c>
      <c r="Z2559" s="201"/>
      <c r="AA2559" s="201"/>
      <c r="AB2559" s="201" t="str">
        <f t="shared" si="240"/>
        <v>No</v>
      </c>
      <c r="AC2559" s="201" t="str">
        <f t="shared" si="241"/>
        <v/>
      </c>
      <c r="AD2559" s="201" t="str">
        <f t="shared" si="239"/>
        <v/>
      </c>
      <c r="AE2559" s="202" t="str">
        <f t="shared" si="242"/>
        <v/>
      </c>
      <c r="AF2559" s="202" t="str">
        <f t="shared" si="243"/>
        <v/>
      </c>
      <c r="AG2559" s="202" t="str">
        <f t="shared" si="244"/>
        <v/>
      </c>
      <c r="AH2559" s="202"/>
      <c r="AI2559" s="1"/>
      <c r="AJ2559" s="217"/>
      <c r="AK2559" s="217"/>
      <c r="AL2559" s="217"/>
      <c r="AM2559" s="217"/>
      <c r="AO2559" s="217"/>
    </row>
    <row r="2560" spans="20:41" x14ac:dyDescent="0.25">
      <c r="T2560" s="200">
        <v>2550</v>
      </c>
      <c r="U2560" s="197">
        <f>IFERROR(INDEX(Sales!$B$6:$F$5005,$T2560,MATCH(U$10,Sales!$B$5:$F$5,0)),"")</f>
        <v>0</v>
      </c>
      <c r="V2560" s="196">
        <f>IFERROR(INDEX(Sales!$B$6:$F$5005,$T2560,MATCH(V$10,Sales!$B$5:$F$5,0)),"")</f>
        <v>0</v>
      </c>
      <c r="W2560" s="196">
        <f>IFERROR(INDEX(Sales!$B$6:$F$5005,$T2560,MATCH(W$10,Sales!$B$5:$F$5,0)),"")</f>
        <v>0</v>
      </c>
      <c r="X2560" s="196">
        <f>IFERROR(INDEX(Sales!$B$6:$F$5005,$T2560,MATCH(X$10,Sales!$B$5:$F$5,0)),"")</f>
        <v>0</v>
      </c>
      <c r="Y2560" s="220">
        <f>IFERROR(INDEX(Sales!$B$6:$F$5005,$T2560,MATCH(Y$10,Sales!$B$5:$F$5,0)),"")</f>
        <v>0</v>
      </c>
      <c r="Z2560" s="201"/>
      <c r="AA2560" s="201"/>
      <c r="AB2560" s="201" t="str">
        <f t="shared" si="240"/>
        <v>No</v>
      </c>
      <c r="AC2560" s="201" t="str">
        <f t="shared" si="241"/>
        <v/>
      </c>
      <c r="AD2560" s="201" t="str">
        <f t="shared" si="239"/>
        <v/>
      </c>
      <c r="AE2560" s="202" t="str">
        <f t="shared" si="242"/>
        <v/>
      </c>
      <c r="AF2560" s="202" t="str">
        <f t="shared" si="243"/>
        <v/>
      </c>
      <c r="AG2560" s="202" t="str">
        <f t="shared" si="244"/>
        <v/>
      </c>
      <c r="AH2560" s="202"/>
      <c r="AI2560" s="1"/>
      <c r="AJ2560" s="217"/>
      <c r="AK2560" s="217"/>
      <c r="AL2560" s="217"/>
      <c r="AM2560" s="217"/>
      <c r="AO2560" s="217"/>
    </row>
    <row r="2561" spans="20:41" x14ac:dyDescent="0.25">
      <c r="T2561" s="200">
        <v>2551</v>
      </c>
      <c r="U2561" s="197">
        <f>IFERROR(INDEX(Sales!$B$6:$F$5005,$T2561,MATCH(U$10,Sales!$B$5:$F$5,0)),"")</f>
        <v>0</v>
      </c>
      <c r="V2561" s="196">
        <f>IFERROR(INDEX(Sales!$B$6:$F$5005,$T2561,MATCH(V$10,Sales!$B$5:$F$5,0)),"")</f>
        <v>0</v>
      </c>
      <c r="W2561" s="196">
        <f>IFERROR(INDEX(Sales!$B$6:$F$5005,$T2561,MATCH(W$10,Sales!$B$5:$F$5,0)),"")</f>
        <v>0</v>
      </c>
      <c r="X2561" s="196">
        <f>IFERROR(INDEX(Sales!$B$6:$F$5005,$T2561,MATCH(X$10,Sales!$B$5:$F$5,0)),"")</f>
        <v>0</v>
      </c>
      <c r="Y2561" s="220">
        <f>IFERROR(INDEX(Sales!$B$6:$F$5005,$T2561,MATCH(Y$10,Sales!$B$5:$F$5,0)),"")</f>
        <v>0</v>
      </c>
      <c r="Z2561" s="201"/>
      <c r="AA2561" s="201"/>
      <c r="AB2561" s="201" t="str">
        <f t="shared" si="240"/>
        <v>No</v>
      </c>
      <c r="AC2561" s="201" t="str">
        <f t="shared" si="241"/>
        <v/>
      </c>
      <c r="AD2561" s="201" t="str">
        <f t="shared" si="239"/>
        <v/>
      </c>
      <c r="AE2561" s="202" t="str">
        <f t="shared" si="242"/>
        <v/>
      </c>
      <c r="AF2561" s="202" t="str">
        <f t="shared" si="243"/>
        <v/>
      </c>
      <c r="AG2561" s="202" t="str">
        <f t="shared" si="244"/>
        <v/>
      </c>
      <c r="AH2561" s="202"/>
      <c r="AI2561" s="1"/>
      <c r="AJ2561" s="217"/>
      <c r="AK2561" s="217"/>
      <c r="AL2561" s="217"/>
      <c r="AM2561" s="217"/>
      <c r="AO2561" s="217"/>
    </row>
    <row r="2562" spans="20:41" x14ac:dyDescent="0.25">
      <c r="T2562" s="200">
        <v>2552</v>
      </c>
      <c r="U2562" s="197">
        <f>IFERROR(INDEX(Sales!$B$6:$F$5005,$T2562,MATCH(U$10,Sales!$B$5:$F$5,0)),"")</f>
        <v>0</v>
      </c>
      <c r="V2562" s="196">
        <f>IFERROR(INDEX(Sales!$B$6:$F$5005,$T2562,MATCH(V$10,Sales!$B$5:$F$5,0)),"")</f>
        <v>0</v>
      </c>
      <c r="W2562" s="196">
        <f>IFERROR(INDEX(Sales!$B$6:$F$5005,$T2562,MATCH(W$10,Sales!$B$5:$F$5,0)),"")</f>
        <v>0</v>
      </c>
      <c r="X2562" s="196">
        <f>IFERROR(INDEX(Sales!$B$6:$F$5005,$T2562,MATCH(X$10,Sales!$B$5:$F$5,0)),"")</f>
        <v>0</v>
      </c>
      <c r="Y2562" s="220">
        <f>IFERROR(INDEX(Sales!$B$6:$F$5005,$T2562,MATCH(Y$10,Sales!$B$5:$F$5,0)),"")</f>
        <v>0</v>
      </c>
      <c r="Z2562" s="201"/>
      <c r="AA2562" s="201"/>
      <c r="AB2562" s="201" t="str">
        <f t="shared" si="240"/>
        <v>No</v>
      </c>
      <c r="AC2562" s="201" t="str">
        <f t="shared" si="241"/>
        <v/>
      </c>
      <c r="AD2562" s="201" t="str">
        <f t="shared" si="239"/>
        <v/>
      </c>
      <c r="AE2562" s="202" t="str">
        <f t="shared" si="242"/>
        <v/>
      </c>
      <c r="AF2562" s="202" t="str">
        <f t="shared" si="243"/>
        <v/>
      </c>
      <c r="AG2562" s="202" t="str">
        <f t="shared" si="244"/>
        <v/>
      </c>
      <c r="AH2562" s="202"/>
      <c r="AI2562" s="1"/>
      <c r="AJ2562" s="217"/>
      <c r="AK2562" s="217"/>
      <c r="AL2562" s="217"/>
      <c r="AM2562" s="217"/>
      <c r="AO2562" s="217"/>
    </row>
    <row r="2563" spans="20:41" x14ac:dyDescent="0.25">
      <c r="T2563" s="200">
        <v>2553</v>
      </c>
      <c r="U2563" s="197">
        <f>IFERROR(INDEX(Sales!$B$6:$F$5005,$T2563,MATCH(U$10,Sales!$B$5:$F$5,0)),"")</f>
        <v>0</v>
      </c>
      <c r="V2563" s="196">
        <f>IFERROR(INDEX(Sales!$B$6:$F$5005,$T2563,MATCH(V$10,Sales!$B$5:$F$5,0)),"")</f>
        <v>0</v>
      </c>
      <c r="W2563" s="196">
        <f>IFERROR(INDEX(Sales!$B$6:$F$5005,$T2563,MATCH(W$10,Sales!$B$5:$F$5,0)),"")</f>
        <v>0</v>
      </c>
      <c r="X2563" s="196">
        <f>IFERROR(INDEX(Sales!$B$6:$F$5005,$T2563,MATCH(X$10,Sales!$B$5:$F$5,0)),"")</f>
        <v>0</v>
      </c>
      <c r="Y2563" s="220">
        <f>IFERROR(INDEX(Sales!$B$6:$F$5005,$T2563,MATCH(Y$10,Sales!$B$5:$F$5,0)),"")</f>
        <v>0</v>
      </c>
      <c r="Z2563" s="201"/>
      <c r="AA2563" s="201"/>
      <c r="AB2563" s="201" t="str">
        <f t="shared" si="240"/>
        <v>No</v>
      </c>
      <c r="AC2563" s="201" t="str">
        <f t="shared" si="241"/>
        <v/>
      </c>
      <c r="AD2563" s="201" t="str">
        <f t="shared" si="239"/>
        <v/>
      </c>
      <c r="AE2563" s="202" t="str">
        <f t="shared" si="242"/>
        <v/>
      </c>
      <c r="AF2563" s="202" t="str">
        <f t="shared" si="243"/>
        <v/>
      </c>
      <c r="AG2563" s="202" t="str">
        <f t="shared" si="244"/>
        <v/>
      </c>
      <c r="AH2563" s="202"/>
      <c r="AI2563" s="1"/>
      <c r="AJ2563" s="217"/>
      <c r="AK2563" s="217"/>
      <c r="AL2563" s="217"/>
      <c r="AM2563" s="217"/>
      <c r="AO2563" s="217"/>
    </row>
    <row r="2564" spans="20:41" x14ac:dyDescent="0.25">
      <c r="T2564" s="200">
        <v>2554</v>
      </c>
      <c r="U2564" s="197">
        <f>IFERROR(INDEX(Sales!$B$6:$F$5005,$T2564,MATCH(U$10,Sales!$B$5:$F$5,0)),"")</f>
        <v>0</v>
      </c>
      <c r="V2564" s="196">
        <f>IFERROR(INDEX(Sales!$B$6:$F$5005,$T2564,MATCH(V$10,Sales!$B$5:$F$5,0)),"")</f>
        <v>0</v>
      </c>
      <c r="W2564" s="196">
        <f>IFERROR(INDEX(Sales!$B$6:$F$5005,$T2564,MATCH(W$10,Sales!$B$5:$F$5,0)),"")</f>
        <v>0</v>
      </c>
      <c r="X2564" s="196">
        <f>IFERROR(INDEX(Sales!$B$6:$F$5005,$T2564,MATCH(X$10,Sales!$B$5:$F$5,0)),"")</f>
        <v>0</v>
      </c>
      <c r="Y2564" s="220">
        <f>IFERROR(INDEX(Sales!$B$6:$F$5005,$T2564,MATCH(Y$10,Sales!$B$5:$F$5,0)),"")</f>
        <v>0</v>
      </c>
      <c r="Z2564" s="201"/>
      <c r="AA2564" s="201"/>
      <c r="AB2564" s="201" t="str">
        <f t="shared" si="240"/>
        <v>No</v>
      </c>
      <c r="AC2564" s="201" t="str">
        <f t="shared" si="241"/>
        <v/>
      </c>
      <c r="AD2564" s="201" t="str">
        <f t="shared" si="239"/>
        <v/>
      </c>
      <c r="AE2564" s="202" t="str">
        <f t="shared" si="242"/>
        <v/>
      </c>
      <c r="AF2564" s="202" t="str">
        <f t="shared" si="243"/>
        <v/>
      </c>
      <c r="AG2564" s="202" t="str">
        <f t="shared" si="244"/>
        <v/>
      </c>
      <c r="AH2564" s="202"/>
      <c r="AI2564" s="1"/>
      <c r="AJ2564" s="217"/>
      <c r="AK2564" s="217"/>
      <c r="AL2564" s="217"/>
      <c r="AM2564" s="217"/>
      <c r="AO2564" s="217"/>
    </row>
    <row r="2565" spans="20:41" x14ac:dyDescent="0.25">
      <c r="T2565" s="200">
        <v>2555</v>
      </c>
      <c r="U2565" s="197">
        <f>IFERROR(INDEX(Sales!$B$6:$F$5005,$T2565,MATCH(U$10,Sales!$B$5:$F$5,0)),"")</f>
        <v>0</v>
      </c>
      <c r="V2565" s="196">
        <f>IFERROR(INDEX(Sales!$B$6:$F$5005,$T2565,MATCH(V$10,Sales!$B$5:$F$5,0)),"")</f>
        <v>0</v>
      </c>
      <c r="W2565" s="196">
        <f>IFERROR(INDEX(Sales!$B$6:$F$5005,$T2565,MATCH(W$10,Sales!$B$5:$F$5,0)),"")</f>
        <v>0</v>
      </c>
      <c r="X2565" s="196">
        <f>IFERROR(INDEX(Sales!$B$6:$F$5005,$T2565,MATCH(X$10,Sales!$B$5:$F$5,0)),"")</f>
        <v>0</v>
      </c>
      <c r="Y2565" s="220">
        <f>IFERROR(INDEX(Sales!$B$6:$F$5005,$T2565,MATCH(Y$10,Sales!$B$5:$F$5,0)),"")</f>
        <v>0</v>
      </c>
      <c r="Z2565" s="201"/>
      <c r="AA2565" s="201"/>
      <c r="AB2565" s="201" t="str">
        <f t="shared" si="240"/>
        <v>No</v>
      </c>
      <c r="AC2565" s="201" t="str">
        <f t="shared" si="241"/>
        <v/>
      </c>
      <c r="AD2565" s="201" t="str">
        <f t="shared" si="239"/>
        <v/>
      </c>
      <c r="AE2565" s="202" t="str">
        <f t="shared" si="242"/>
        <v/>
      </c>
      <c r="AF2565" s="202" t="str">
        <f t="shared" si="243"/>
        <v/>
      </c>
      <c r="AG2565" s="202" t="str">
        <f t="shared" si="244"/>
        <v/>
      </c>
      <c r="AH2565" s="202"/>
      <c r="AI2565" s="1"/>
      <c r="AJ2565" s="217"/>
      <c r="AK2565" s="217"/>
      <c r="AL2565" s="217"/>
      <c r="AM2565" s="217"/>
      <c r="AO2565" s="217"/>
    </row>
    <row r="2566" spans="20:41" x14ac:dyDescent="0.25">
      <c r="T2566" s="200">
        <v>2556</v>
      </c>
      <c r="U2566" s="197">
        <f>IFERROR(INDEX(Sales!$B$6:$F$5005,$T2566,MATCH(U$10,Sales!$B$5:$F$5,0)),"")</f>
        <v>0</v>
      </c>
      <c r="V2566" s="196">
        <f>IFERROR(INDEX(Sales!$B$6:$F$5005,$T2566,MATCH(V$10,Sales!$B$5:$F$5,0)),"")</f>
        <v>0</v>
      </c>
      <c r="W2566" s="196">
        <f>IFERROR(INDEX(Sales!$B$6:$F$5005,$T2566,MATCH(W$10,Sales!$B$5:$F$5,0)),"")</f>
        <v>0</v>
      </c>
      <c r="X2566" s="196">
        <f>IFERROR(INDEX(Sales!$B$6:$F$5005,$T2566,MATCH(X$10,Sales!$B$5:$F$5,0)),"")</f>
        <v>0</v>
      </c>
      <c r="Y2566" s="220">
        <f>IFERROR(INDEX(Sales!$B$6:$F$5005,$T2566,MATCH(Y$10,Sales!$B$5:$F$5,0)),"")</f>
        <v>0</v>
      </c>
      <c r="Z2566" s="201"/>
      <c r="AA2566" s="201"/>
      <c r="AB2566" s="201" t="str">
        <f t="shared" si="240"/>
        <v>No</v>
      </c>
      <c r="AC2566" s="201" t="str">
        <f t="shared" si="241"/>
        <v/>
      </c>
      <c r="AD2566" s="201" t="str">
        <f t="shared" si="239"/>
        <v/>
      </c>
      <c r="AE2566" s="202" t="str">
        <f t="shared" si="242"/>
        <v/>
      </c>
      <c r="AF2566" s="202" t="str">
        <f t="shared" si="243"/>
        <v/>
      </c>
      <c r="AG2566" s="202" t="str">
        <f t="shared" si="244"/>
        <v/>
      </c>
      <c r="AH2566" s="202"/>
      <c r="AI2566" s="1"/>
      <c r="AJ2566" s="217"/>
      <c r="AK2566" s="217"/>
      <c r="AL2566" s="217"/>
      <c r="AM2566" s="217"/>
      <c r="AO2566" s="217"/>
    </row>
    <row r="2567" spans="20:41" x14ac:dyDescent="0.25">
      <c r="T2567" s="200">
        <v>2557</v>
      </c>
      <c r="U2567" s="197">
        <f>IFERROR(INDEX(Sales!$B$6:$F$5005,$T2567,MATCH(U$10,Sales!$B$5:$F$5,0)),"")</f>
        <v>0</v>
      </c>
      <c r="V2567" s="196">
        <f>IFERROR(INDEX(Sales!$B$6:$F$5005,$T2567,MATCH(V$10,Sales!$B$5:$F$5,0)),"")</f>
        <v>0</v>
      </c>
      <c r="W2567" s="196">
        <f>IFERROR(INDEX(Sales!$B$6:$F$5005,$T2567,MATCH(W$10,Sales!$B$5:$F$5,0)),"")</f>
        <v>0</v>
      </c>
      <c r="X2567" s="196">
        <f>IFERROR(INDEX(Sales!$B$6:$F$5005,$T2567,MATCH(X$10,Sales!$B$5:$F$5,0)),"")</f>
        <v>0</v>
      </c>
      <c r="Y2567" s="220">
        <f>IFERROR(INDEX(Sales!$B$6:$F$5005,$T2567,MATCH(Y$10,Sales!$B$5:$F$5,0)),"")</f>
        <v>0</v>
      </c>
      <c r="Z2567" s="201"/>
      <c r="AA2567" s="201"/>
      <c r="AB2567" s="201" t="str">
        <f t="shared" si="240"/>
        <v>No</v>
      </c>
      <c r="AC2567" s="201" t="str">
        <f t="shared" si="241"/>
        <v/>
      </c>
      <c r="AD2567" s="201" t="str">
        <f t="shared" si="239"/>
        <v/>
      </c>
      <c r="AE2567" s="202" t="str">
        <f t="shared" si="242"/>
        <v/>
      </c>
      <c r="AF2567" s="202" t="str">
        <f t="shared" si="243"/>
        <v/>
      </c>
      <c r="AG2567" s="202" t="str">
        <f t="shared" si="244"/>
        <v/>
      </c>
      <c r="AH2567" s="202"/>
      <c r="AI2567" s="1"/>
      <c r="AJ2567" s="217"/>
      <c r="AK2567" s="217"/>
      <c r="AL2567" s="217"/>
      <c r="AM2567" s="217"/>
      <c r="AO2567" s="217"/>
    </row>
    <row r="2568" spans="20:41" x14ac:dyDescent="0.25">
      <c r="T2568" s="200">
        <v>2558</v>
      </c>
      <c r="U2568" s="197">
        <f>IFERROR(INDEX(Sales!$B$6:$F$5005,$T2568,MATCH(U$10,Sales!$B$5:$F$5,0)),"")</f>
        <v>0</v>
      </c>
      <c r="V2568" s="196">
        <f>IFERROR(INDEX(Sales!$B$6:$F$5005,$T2568,MATCH(V$10,Sales!$B$5:$F$5,0)),"")</f>
        <v>0</v>
      </c>
      <c r="W2568" s="196">
        <f>IFERROR(INDEX(Sales!$B$6:$F$5005,$T2568,MATCH(W$10,Sales!$B$5:$F$5,0)),"")</f>
        <v>0</v>
      </c>
      <c r="X2568" s="196">
        <f>IFERROR(INDEX(Sales!$B$6:$F$5005,$T2568,MATCH(X$10,Sales!$B$5:$F$5,0)),"")</f>
        <v>0</v>
      </c>
      <c r="Y2568" s="220">
        <f>IFERROR(INDEX(Sales!$B$6:$F$5005,$T2568,MATCH(Y$10,Sales!$B$5:$F$5,0)),"")</f>
        <v>0</v>
      </c>
      <c r="Z2568" s="201"/>
      <c r="AA2568" s="201"/>
      <c r="AB2568" s="201" t="str">
        <f t="shared" si="240"/>
        <v>No</v>
      </c>
      <c r="AC2568" s="201" t="str">
        <f t="shared" si="241"/>
        <v/>
      </c>
      <c r="AD2568" s="201" t="str">
        <f t="shared" si="239"/>
        <v/>
      </c>
      <c r="AE2568" s="202" t="str">
        <f t="shared" si="242"/>
        <v/>
      </c>
      <c r="AF2568" s="202" t="str">
        <f t="shared" si="243"/>
        <v/>
      </c>
      <c r="AG2568" s="202" t="str">
        <f t="shared" si="244"/>
        <v/>
      </c>
      <c r="AH2568" s="202"/>
      <c r="AI2568" s="1"/>
      <c r="AJ2568" s="217"/>
      <c r="AK2568" s="217"/>
      <c r="AL2568" s="217"/>
      <c r="AM2568" s="217"/>
      <c r="AO2568" s="217"/>
    </row>
    <row r="2569" spans="20:41" x14ac:dyDescent="0.25">
      <c r="T2569" s="200">
        <v>2559</v>
      </c>
      <c r="U2569" s="197">
        <f>IFERROR(INDEX(Sales!$B$6:$F$5005,$T2569,MATCH(U$10,Sales!$B$5:$F$5,0)),"")</f>
        <v>0</v>
      </c>
      <c r="V2569" s="196">
        <f>IFERROR(INDEX(Sales!$B$6:$F$5005,$T2569,MATCH(V$10,Sales!$B$5:$F$5,0)),"")</f>
        <v>0</v>
      </c>
      <c r="W2569" s="196">
        <f>IFERROR(INDEX(Sales!$B$6:$F$5005,$T2569,MATCH(W$10,Sales!$B$5:$F$5,0)),"")</f>
        <v>0</v>
      </c>
      <c r="X2569" s="196">
        <f>IFERROR(INDEX(Sales!$B$6:$F$5005,$T2569,MATCH(X$10,Sales!$B$5:$F$5,0)),"")</f>
        <v>0</v>
      </c>
      <c r="Y2569" s="220">
        <f>IFERROR(INDEX(Sales!$B$6:$F$5005,$T2569,MATCH(Y$10,Sales!$B$5:$F$5,0)),"")</f>
        <v>0</v>
      </c>
      <c r="Z2569" s="201"/>
      <c r="AA2569" s="201"/>
      <c r="AB2569" s="201" t="str">
        <f t="shared" si="240"/>
        <v>No</v>
      </c>
      <c r="AC2569" s="201" t="str">
        <f t="shared" si="241"/>
        <v/>
      </c>
      <c r="AD2569" s="201" t="str">
        <f t="shared" si="239"/>
        <v/>
      </c>
      <c r="AE2569" s="202" t="str">
        <f t="shared" si="242"/>
        <v/>
      </c>
      <c r="AF2569" s="202" t="str">
        <f t="shared" si="243"/>
        <v/>
      </c>
      <c r="AG2569" s="202" t="str">
        <f t="shared" si="244"/>
        <v/>
      </c>
      <c r="AH2569" s="202"/>
      <c r="AI2569" s="1"/>
      <c r="AJ2569" s="217"/>
      <c r="AK2569" s="217"/>
      <c r="AL2569" s="217"/>
      <c r="AM2569" s="217"/>
      <c r="AO2569" s="217"/>
    </row>
    <row r="2570" spans="20:41" x14ac:dyDescent="0.25">
      <c r="T2570" s="200">
        <v>2560</v>
      </c>
      <c r="U2570" s="197">
        <f>IFERROR(INDEX(Sales!$B$6:$F$5005,$T2570,MATCH(U$10,Sales!$B$5:$F$5,0)),"")</f>
        <v>0</v>
      </c>
      <c r="V2570" s="196">
        <f>IFERROR(INDEX(Sales!$B$6:$F$5005,$T2570,MATCH(V$10,Sales!$B$5:$F$5,0)),"")</f>
        <v>0</v>
      </c>
      <c r="W2570" s="196">
        <f>IFERROR(INDEX(Sales!$B$6:$F$5005,$T2570,MATCH(W$10,Sales!$B$5:$F$5,0)),"")</f>
        <v>0</v>
      </c>
      <c r="X2570" s="196">
        <f>IFERROR(INDEX(Sales!$B$6:$F$5005,$T2570,MATCH(X$10,Sales!$B$5:$F$5,0)),"")</f>
        <v>0</v>
      </c>
      <c r="Y2570" s="220">
        <f>IFERROR(INDEX(Sales!$B$6:$F$5005,$T2570,MATCH(Y$10,Sales!$B$5:$F$5,0)),"")</f>
        <v>0</v>
      </c>
      <c r="Z2570" s="201"/>
      <c r="AA2570" s="201"/>
      <c r="AB2570" s="201" t="str">
        <f t="shared" si="240"/>
        <v>No</v>
      </c>
      <c r="AC2570" s="201" t="str">
        <f t="shared" si="241"/>
        <v/>
      </c>
      <c r="AD2570" s="201" t="str">
        <f t="shared" si="239"/>
        <v/>
      </c>
      <c r="AE2570" s="202" t="str">
        <f t="shared" si="242"/>
        <v/>
      </c>
      <c r="AF2570" s="202" t="str">
        <f t="shared" si="243"/>
        <v/>
      </c>
      <c r="AG2570" s="202" t="str">
        <f t="shared" si="244"/>
        <v/>
      </c>
      <c r="AH2570" s="202"/>
      <c r="AI2570" s="1"/>
      <c r="AJ2570" s="217"/>
      <c r="AK2570" s="217"/>
      <c r="AL2570" s="217"/>
      <c r="AM2570" s="217"/>
      <c r="AO2570" s="217"/>
    </row>
    <row r="2571" spans="20:41" x14ac:dyDescent="0.25">
      <c r="T2571" s="200">
        <v>2561</v>
      </c>
      <c r="U2571" s="197">
        <f>IFERROR(INDEX(Sales!$B$6:$F$5005,$T2571,MATCH(U$10,Sales!$B$5:$F$5,0)),"")</f>
        <v>0</v>
      </c>
      <c r="V2571" s="196">
        <f>IFERROR(INDEX(Sales!$B$6:$F$5005,$T2571,MATCH(V$10,Sales!$B$5:$F$5,0)),"")</f>
        <v>0</v>
      </c>
      <c r="W2571" s="196">
        <f>IFERROR(INDEX(Sales!$B$6:$F$5005,$T2571,MATCH(W$10,Sales!$B$5:$F$5,0)),"")</f>
        <v>0</v>
      </c>
      <c r="X2571" s="196">
        <f>IFERROR(INDEX(Sales!$B$6:$F$5005,$T2571,MATCH(X$10,Sales!$B$5:$F$5,0)),"")</f>
        <v>0</v>
      </c>
      <c r="Y2571" s="220">
        <f>IFERROR(INDEX(Sales!$B$6:$F$5005,$T2571,MATCH(Y$10,Sales!$B$5:$F$5,0)),"")</f>
        <v>0</v>
      </c>
      <c r="Z2571" s="201"/>
      <c r="AA2571" s="201"/>
      <c r="AB2571" s="201" t="str">
        <f t="shared" si="240"/>
        <v>No</v>
      </c>
      <c r="AC2571" s="201" t="str">
        <f t="shared" si="241"/>
        <v/>
      </c>
      <c r="AD2571" s="201" t="str">
        <f t="shared" ref="AD2571:AD2634" si="245">IF($AB2571="No","",SUM($AT$10:$BE$10)/$AR$6)</f>
        <v/>
      </c>
      <c r="AE2571" s="202" t="str">
        <f t="shared" si="242"/>
        <v/>
      </c>
      <c r="AF2571" s="202" t="str">
        <f t="shared" si="243"/>
        <v/>
      </c>
      <c r="AG2571" s="202" t="str">
        <f t="shared" si="244"/>
        <v/>
      </c>
      <c r="AH2571" s="202"/>
      <c r="AI2571" s="1"/>
      <c r="AJ2571" s="217"/>
      <c r="AK2571" s="217"/>
      <c r="AL2571" s="217"/>
      <c r="AM2571" s="217"/>
      <c r="AO2571" s="217"/>
    </row>
    <row r="2572" spans="20:41" x14ac:dyDescent="0.25">
      <c r="T2572" s="200">
        <v>2562</v>
      </c>
      <c r="U2572" s="197">
        <f>IFERROR(INDEX(Sales!$B$6:$F$5005,$T2572,MATCH(U$10,Sales!$B$5:$F$5,0)),"")</f>
        <v>0</v>
      </c>
      <c r="V2572" s="196">
        <f>IFERROR(INDEX(Sales!$B$6:$F$5005,$T2572,MATCH(V$10,Sales!$B$5:$F$5,0)),"")</f>
        <v>0</v>
      </c>
      <c r="W2572" s="196">
        <f>IFERROR(INDEX(Sales!$B$6:$F$5005,$T2572,MATCH(W$10,Sales!$B$5:$F$5,0)),"")</f>
        <v>0</v>
      </c>
      <c r="X2572" s="196">
        <f>IFERROR(INDEX(Sales!$B$6:$F$5005,$T2572,MATCH(X$10,Sales!$B$5:$F$5,0)),"")</f>
        <v>0</v>
      </c>
      <c r="Y2572" s="220">
        <f>IFERROR(INDEX(Sales!$B$6:$F$5005,$T2572,MATCH(Y$10,Sales!$B$5:$F$5,0)),"")</f>
        <v>0</v>
      </c>
      <c r="Z2572" s="201"/>
      <c r="AA2572" s="201"/>
      <c r="AB2572" s="201" t="str">
        <f t="shared" ref="AB2572:AB2635" si="246">IF($U2572=0,"No","Yes")</f>
        <v>No</v>
      </c>
      <c r="AC2572" s="201" t="str">
        <f t="shared" ref="AC2572:AC2635" si="247">IFERROR(IF($AB2572="No","",$Y2572),"")</f>
        <v/>
      </c>
      <c r="AD2572" s="201" t="str">
        <f t="shared" si="245"/>
        <v/>
      </c>
      <c r="AE2572" s="202" t="str">
        <f t="shared" ref="AE2572:AE2635" si="248">IFERROR(IF($AB2572="No","",YEAR($U2572)),"")</f>
        <v/>
      </c>
      <c r="AF2572" s="202" t="str">
        <f t="shared" ref="AF2572:AF2635" si="249">IFERROR(IF($AB2572="No","",MONTH($U2572)),"")</f>
        <v/>
      </c>
      <c r="AG2572" s="202" t="str">
        <f t="shared" ref="AG2572:AG2635" si="250">IFERROR(INDEX($AJ$11:$AK$22,MATCH($AF2572,$AJ$11:$AJ$22,0),2),"")</f>
        <v/>
      </c>
      <c r="AH2572" s="202"/>
      <c r="AI2572" s="1"/>
      <c r="AJ2572" s="217"/>
      <c r="AK2572" s="217"/>
      <c r="AL2572" s="217"/>
      <c r="AM2572" s="217"/>
      <c r="AO2572" s="217"/>
    </row>
    <row r="2573" spans="20:41" x14ac:dyDescent="0.25">
      <c r="T2573" s="200">
        <v>2563</v>
      </c>
      <c r="U2573" s="197">
        <f>IFERROR(INDEX(Sales!$B$6:$F$5005,$T2573,MATCH(U$10,Sales!$B$5:$F$5,0)),"")</f>
        <v>0</v>
      </c>
      <c r="V2573" s="196">
        <f>IFERROR(INDEX(Sales!$B$6:$F$5005,$T2573,MATCH(V$10,Sales!$B$5:$F$5,0)),"")</f>
        <v>0</v>
      </c>
      <c r="W2573" s="196">
        <f>IFERROR(INDEX(Sales!$B$6:$F$5005,$T2573,MATCH(W$10,Sales!$B$5:$F$5,0)),"")</f>
        <v>0</v>
      </c>
      <c r="X2573" s="196">
        <f>IFERROR(INDEX(Sales!$B$6:$F$5005,$T2573,MATCH(X$10,Sales!$B$5:$F$5,0)),"")</f>
        <v>0</v>
      </c>
      <c r="Y2573" s="220">
        <f>IFERROR(INDEX(Sales!$B$6:$F$5005,$T2573,MATCH(Y$10,Sales!$B$5:$F$5,0)),"")</f>
        <v>0</v>
      </c>
      <c r="Z2573" s="201"/>
      <c r="AA2573" s="201"/>
      <c r="AB2573" s="201" t="str">
        <f t="shared" si="246"/>
        <v>No</v>
      </c>
      <c r="AC2573" s="201" t="str">
        <f t="shared" si="247"/>
        <v/>
      </c>
      <c r="AD2573" s="201" t="str">
        <f t="shared" si="245"/>
        <v/>
      </c>
      <c r="AE2573" s="202" t="str">
        <f t="shared" si="248"/>
        <v/>
      </c>
      <c r="AF2573" s="202" t="str">
        <f t="shared" si="249"/>
        <v/>
      </c>
      <c r="AG2573" s="202" t="str">
        <f t="shared" si="250"/>
        <v/>
      </c>
      <c r="AH2573" s="202"/>
      <c r="AI2573" s="1"/>
      <c r="AJ2573" s="217"/>
      <c r="AK2573" s="217"/>
      <c r="AL2573" s="217"/>
      <c r="AM2573" s="217"/>
      <c r="AO2573" s="217"/>
    </row>
    <row r="2574" spans="20:41" x14ac:dyDescent="0.25">
      <c r="T2574" s="200">
        <v>2564</v>
      </c>
      <c r="U2574" s="197">
        <f>IFERROR(INDEX(Sales!$B$6:$F$5005,$T2574,MATCH(U$10,Sales!$B$5:$F$5,0)),"")</f>
        <v>0</v>
      </c>
      <c r="V2574" s="196">
        <f>IFERROR(INDEX(Sales!$B$6:$F$5005,$T2574,MATCH(V$10,Sales!$B$5:$F$5,0)),"")</f>
        <v>0</v>
      </c>
      <c r="W2574" s="196">
        <f>IFERROR(INDEX(Sales!$B$6:$F$5005,$T2574,MATCH(W$10,Sales!$B$5:$F$5,0)),"")</f>
        <v>0</v>
      </c>
      <c r="X2574" s="196">
        <f>IFERROR(INDEX(Sales!$B$6:$F$5005,$T2574,MATCH(X$10,Sales!$B$5:$F$5,0)),"")</f>
        <v>0</v>
      </c>
      <c r="Y2574" s="220">
        <f>IFERROR(INDEX(Sales!$B$6:$F$5005,$T2574,MATCH(Y$10,Sales!$B$5:$F$5,0)),"")</f>
        <v>0</v>
      </c>
      <c r="Z2574" s="201"/>
      <c r="AA2574" s="201"/>
      <c r="AB2574" s="201" t="str">
        <f t="shared" si="246"/>
        <v>No</v>
      </c>
      <c r="AC2574" s="201" t="str">
        <f t="shared" si="247"/>
        <v/>
      </c>
      <c r="AD2574" s="201" t="str">
        <f t="shared" si="245"/>
        <v/>
      </c>
      <c r="AE2574" s="202" t="str">
        <f t="shared" si="248"/>
        <v/>
      </c>
      <c r="AF2574" s="202" t="str">
        <f t="shared" si="249"/>
        <v/>
      </c>
      <c r="AG2574" s="202" t="str">
        <f t="shared" si="250"/>
        <v/>
      </c>
      <c r="AH2574" s="202"/>
      <c r="AI2574" s="1"/>
      <c r="AJ2574" s="217"/>
      <c r="AK2574" s="217"/>
      <c r="AL2574" s="217"/>
      <c r="AM2574" s="217"/>
      <c r="AO2574" s="217"/>
    </row>
    <row r="2575" spans="20:41" x14ac:dyDescent="0.25">
      <c r="T2575" s="200">
        <v>2565</v>
      </c>
      <c r="U2575" s="197">
        <f>IFERROR(INDEX(Sales!$B$6:$F$5005,$T2575,MATCH(U$10,Sales!$B$5:$F$5,0)),"")</f>
        <v>0</v>
      </c>
      <c r="V2575" s="196">
        <f>IFERROR(INDEX(Sales!$B$6:$F$5005,$T2575,MATCH(V$10,Sales!$B$5:$F$5,0)),"")</f>
        <v>0</v>
      </c>
      <c r="W2575" s="196">
        <f>IFERROR(INDEX(Sales!$B$6:$F$5005,$T2575,MATCH(W$10,Sales!$B$5:$F$5,0)),"")</f>
        <v>0</v>
      </c>
      <c r="X2575" s="196">
        <f>IFERROR(INDEX(Sales!$B$6:$F$5005,$T2575,MATCH(X$10,Sales!$B$5:$F$5,0)),"")</f>
        <v>0</v>
      </c>
      <c r="Y2575" s="220">
        <f>IFERROR(INDEX(Sales!$B$6:$F$5005,$T2575,MATCH(Y$10,Sales!$B$5:$F$5,0)),"")</f>
        <v>0</v>
      </c>
      <c r="Z2575" s="201"/>
      <c r="AA2575" s="201"/>
      <c r="AB2575" s="201" t="str">
        <f t="shared" si="246"/>
        <v>No</v>
      </c>
      <c r="AC2575" s="201" t="str">
        <f t="shared" si="247"/>
        <v/>
      </c>
      <c r="AD2575" s="201" t="str">
        <f t="shared" si="245"/>
        <v/>
      </c>
      <c r="AE2575" s="202" t="str">
        <f t="shared" si="248"/>
        <v/>
      </c>
      <c r="AF2575" s="202" t="str">
        <f t="shared" si="249"/>
        <v/>
      </c>
      <c r="AG2575" s="202" t="str">
        <f t="shared" si="250"/>
        <v/>
      </c>
      <c r="AH2575" s="202"/>
      <c r="AI2575" s="1"/>
      <c r="AJ2575" s="217"/>
      <c r="AK2575" s="217"/>
      <c r="AL2575" s="217"/>
      <c r="AM2575" s="217"/>
      <c r="AO2575" s="217"/>
    </row>
    <row r="2576" spans="20:41" x14ac:dyDescent="0.25">
      <c r="T2576" s="200">
        <v>2566</v>
      </c>
      <c r="U2576" s="197">
        <f>IFERROR(INDEX(Sales!$B$6:$F$5005,$T2576,MATCH(U$10,Sales!$B$5:$F$5,0)),"")</f>
        <v>0</v>
      </c>
      <c r="V2576" s="196">
        <f>IFERROR(INDEX(Sales!$B$6:$F$5005,$T2576,MATCH(V$10,Sales!$B$5:$F$5,0)),"")</f>
        <v>0</v>
      </c>
      <c r="W2576" s="196">
        <f>IFERROR(INDEX(Sales!$B$6:$F$5005,$T2576,MATCH(W$10,Sales!$B$5:$F$5,0)),"")</f>
        <v>0</v>
      </c>
      <c r="X2576" s="196">
        <f>IFERROR(INDEX(Sales!$B$6:$F$5005,$T2576,MATCH(X$10,Sales!$B$5:$F$5,0)),"")</f>
        <v>0</v>
      </c>
      <c r="Y2576" s="220">
        <f>IFERROR(INDEX(Sales!$B$6:$F$5005,$T2576,MATCH(Y$10,Sales!$B$5:$F$5,0)),"")</f>
        <v>0</v>
      </c>
      <c r="Z2576" s="201"/>
      <c r="AA2576" s="201"/>
      <c r="AB2576" s="201" t="str">
        <f t="shared" si="246"/>
        <v>No</v>
      </c>
      <c r="AC2576" s="201" t="str">
        <f t="shared" si="247"/>
        <v/>
      </c>
      <c r="AD2576" s="201" t="str">
        <f t="shared" si="245"/>
        <v/>
      </c>
      <c r="AE2576" s="202" t="str">
        <f t="shared" si="248"/>
        <v/>
      </c>
      <c r="AF2576" s="202" t="str">
        <f t="shared" si="249"/>
        <v/>
      </c>
      <c r="AG2576" s="202" t="str">
        <f t="shared" si="250"/>
        <v/>
      </c>
      <c r="AH2576" s="202"/>
      <c r="AI2576" s="1"/>
      <c r="AJ2576" s="217"/>
      <c r="AK2576" s="217"/>
      <c r="AL2576" s="217"/>
      <c r="AM2576" s="217"/>
      <c r="AO2576" s="217"/>
    </row>
    <row r="2577" spans="20:41" x14ac:dyDescent="0.25">
      <c r="T2577" s="200">
        <v>2567</v>
      </c>
      <c r="U2577" s="197">
        <f>IFERROR(INDEX(Sales!$B$6:$F$5005,$T2577,MATCH(U$10,Sales!$B$5:$F$5,0)),"")</f>
        <v>0</v>
      </c>
      <c r="V2577" s="196">
        <f>IFERROR(INDEX(Sales!$B$6:$F$5005,$T2577,MATCH(V$10,Sales!$B$5:$F$5,0)),"")</f>
        <v>0</v>
      </c>
      <c r="W2577" s="196">
        <f>IFERROR(INDEX(Sales!$B$6:$F$5005,$T2577,MATCH(W$10,Sales!$B$5:$F$5,0)),"")</f>
        <v>0</v>
      </c>
      <c r="X2577" s="196">
        <f>IFERROR(INDEX(Sales!$B$6:$F$5005,$T2577,MATCH(X$10,Sales!$B$5:$F$5,0)),"")</f>
        <v>0</v>
      </c>
      <c r="Y2577" s="220">
        <f>IFERROR(INDEX(Sales!$B$6:$F$5005,$T2577,MATCH(Y$10,Sales!$B$5:$F$5,0)),"")</f>
        <v>0</v>
      </c>
      <c r="Z2577" s="201"/>
      <c r="AA2577" s="201"/>
      <c r="AB2577" s="201" t="str">
        <f t="shared" si="246"/>
        <v>No</v>
      </c>
      <c r="AC2577" s="201" t="str">
        <f t="shared" si="247"/>
        <v/>
      </c>
      <c r="AD2577" s="201" t="str">
        <f t="shared" si="245"/>
        <v/>
      </c>
      <c r="AE2577" s="202" t="str">
        <f t="shared" si="248"/>
        <v/>
      </c>
      <c r="AF2577" s="202" t="str">
        <f t="shared" si="249"/>
        <v/>
      </c>
      <c r="AG2577" s="202" t="str">
        <f t="shared" si="250"/>
        <v/>
      </c>
      <c r="AH2577" s="202"/>
      <c r="AI2577" s="1"/>
      <c r="AJ2577" s="217"/>
      <c r="AK2577" s="217"/>
      <c r="AL2577" s="217"/>
      <c r="AM2577" s="217"/>
      <c r="AO2577" s="217"/>
    </row>
    <row r="2578" spans="20:41" x14ac:dyDescent="0.25">
      <c r="T2578" s="200">
        <v>2568</v>
      </c>
      <c r="U2578" s="197">
        <f>IFERROR(INDEX(Sales!$B$6:$F$5005,$T2578,MATCH(U$10,Sales!$B$5:$F$5,0)),"")</f>
        <v>0</v>
      </c>
      <c r="V2578" s="196">
        <f>IFERROR(INDEX(Sales!$B$6:$F$5005,$T2578,MATCH(V$10,Sales!$B$5:$F$5,0)),"")</f>
        <v>0</v>
      </c>
      <c r="W2578" s="196">
        <f>IFERROR(INDEX(Sales!$B$6:$F$5005,$T2578,MATCH(W$10,Sales!$B$5:$F$5,0)),"")</f>
        <v>0</v>
      </c>
      <c r="X2578" s="196">
        <f>IFERROR(INDEX(Sales!$B$6:$F$5005,$T2578,MATCH(X$10,Sales!$B$5:$F$5,0)),"")</f>
        <v>0</v>
      </c>
      <c r="Y2578" s="220">
        <f>IFERROR(INDEX(Sales!$B$6:$F$5005,$T2578,MATCH(Y$10,Sales!$B$5:$F$5,0)),"")</f>
        <v>0</v>
      </c>
      <c r="Z2578" s="201"/>
      <c r="AA2578" s="201"/>
      <c r="AB2578" s="201" t="str">
        <f t="shared" si="246"/>
        <v>No</v>
      </c>
      <c r="AC2578" s="201" t="str">
        <f t="shared" si="247"/>
        <v/>
      </c>
      <c r="AD2578" s="201" t="str">
        <f t="shared" si="245"/>
        <v/>
      </c>
      <c r="AE2578" s="202" t="str">
        <f t="shared" si="248"/>
        <v/>
      </c>
      <c r="AF2578" s="202" t="str">
        <f t="shared" si="249"/>
        <v/>
      </c>
      <c r="AG2578" s="202" t="str">
        <f t="shared" si="250"/>
        <v/>
      </c>
      <c r="AH2578" s="202"/>
      <c r="AI2578" s="1"/>
      <c r="AJ2578" s="217"/>
      <c r="AK2578" s="217"/>
      <c r="AL2578" s="217"/>
      <c r="AM2578" s="217"/>
      <c r="AO2578" s="217"/>
    </row>
    <row r="2579" spans="20:41" x14ac:dyDescent="0.25">
      <c r="T2579" s="200">
        <v>2569</v>
      </c>
      <c r="U2579" s="197">
        <f>IFERROR(INDEX(Sales!$B$6:$F$5005,$T2579,MATCH(U$10,Sales!$B$5:$F$5,0)),"")</f>
        <v>0</v>
      </c>
      <c r="V2579" s="196">
        <f>IFERROR(INDEX(Sales!$B$6:$F$5005,$T2579,MATCH(V$10,Sales!$B$5:$F$5,0)),"")</f>
        <v>0</v>
      </c>
      <c r="W2579" s="196">
        <f>IFERROR(INDEX(Sales!$B$6:$F$5005,$T2579,MATCH(W$10,Sales!$B$5:$F$5,0)),"")</f>
        <v>0</v>
      </c>
      <c r="X2579" s="196">
        <f>IFERROR(INDEX(Sales!$B$6:$F$5005,$T2579,MATCH(X$10,Sales!$B$5:$F$5,0)),"")</f>
        <v>0</v>
      </c>
      <c r="Y2579" s="220">
        <f>IFERROR(INDEX(Sales!$B$6:$F$5005,$T2579,MATCH(Y$10,Sales!$B$5:$F$5,0)),"")</f>
        <v>0</v>
      </c>
      <c r="Z2579" s="201"/>
      <c r="AA2579" s="201"/>
      <c r="AB2579" s="201" t="str">
        <f t="shared" si="246"/>
        <v>No</v>
      </c>
      <c r="AC2579" s="201" t="str">
        <f t="shared" si="247"/>
        <v/>
      </c>
      <c r="AD2579" s="201" t="str">
        <f t="shared" si="245"/>
        <v/>
      </c>
      <c r="AE2579" s="202" t="str">
        <f t="shared" si="248"/>
        <v/>
      </c>
      <c r="AF2579" s="202" t="str">
        <f t="shared" si="249"/>
        <v/>
      </c>
      <c r="AG2579" s="202" t="str">
        <f t="shared" si="250"/>
        <v/>
      </c>
      <c r="AH2579" s="202"/>
      <c r="AI2579" s="1"/>
      <c r="AJ2579" s="217"/>
      <c r="AK2579" s="217"/>
      <c r="AL2579" s="217"/>
      <c r="AM2579" s="217"/>
      <c r="AO2579" s="217"/>
    </row>
    <row r="2580" spans="20:41" x14ac:dyDescent="0.25">
      <c r="T2580" s="200">
        <v>2570</v>
      </c>
      <c r="U2580" s="197">
        <f>IFERROR(INDEX(Sales!$B$6:$F$5005,$T2580,MATCH(U$10,Sales!$B$5:$F$5,0)),"")</f>
        <v>0</v>
      </c>
      <c r="V2580" s="196">
        <f>IFERROR(INDEX(Sales!$B$6:$F$5005,$T2580,MATCH(V$10,Sales!$B$5:$F$5,0)),"")</f>
        <v>0</v>
      </c>
      <c r="W2580" s="196">
        <f>IFERROR(INDEX(Sales!$B$6:$F$5005,$T2580,MATCH(W$10,Sales!$B$5:$F$5,0)),"")</f>
        <v>0</v>
      </c>
      <c r="X2580" s="196">
        <f>IFERROR(INDEX(Sales!$B$6:$F$5005,$T2580,MATCH(X$10,Sales!$B$5:$F$5,0)),"")</f>
        <v>0</v>
      </c>
      <c r="Y2580" s="220">
        <f>IFERROR(INDEX(Sales!$B$6:$F$5005,$T2580,MATCH(Y$10,Sales!$B$5:$F$5,0)),"")</f>
        <v>0</v>
      </c>
      <c r="Z2580" s="201"/>
      <c r="AA2580" s="201"/>
      <c r="AB2580" s="201" t="str">
        <f t="shared" si="246"/>
        <v>No</v>
      </c>
      <c r="AC2580" s="201" t="str">
        <f t="shared" si="247"/>
        <v/>
      </c>
      <c r="AD2580" s="201" t="str">
        <f t="shared" si="245"/>
        <v/>
      </c>
      <c r="AE2580" s="202" t="str">
        <f t="shared" si="248"/>
        <v/>
      </c>
      <c r="AF2580" s="202" t="str">
        <f t="shared" si="249"/>
        <v/>
      </c>
      <c r="AG2580" s="202" t="str">
        <f t="shared" si="250"/>
        <v/>
      </c>
      <c r="AH2580" s="202"/>
      <c r="AI2580" s="1"/>
      <c r="AJ2580" s="217"/>
      <c r="AK2580" s="217"/>
      <c r="AL2580" s="217"/>
      <c r="AM2580" s="217"/>
      <c r="AO2580" s="217"/>
    </row>
    <row r="2581" spans="20:41" x14ac:dyDescent="0.25">
      <c r="T2581" s="200">
        <v>2571</v>
      </c>
      <c r="U2581" s="197">
        <f>IFERROR(INDEX(Sales!$B$6:$F$5005,$T2581,MATCH(U$10,Sales!$B$5:$F$5,0)),"")</f>
        <v>0</v>
      </c>
      <c r="V2581" s="196">
        <f>IFERROR(INDEX(Sales!$B$6:$F$5005,$T2581,MATCH(V$10,Sales!$B$5:$F$5,0)),"")</f>
        <v>0</v>
      </c>
      <c r="W2581" s="196">
        <f>IFERROR(INDEX(Sales!$B$6:$F$5005,$T2581,MATCH(W$10,Sales!$B$5:$F$5,0)),"")</f>
        <v>0</v>
      </c>
      <c r="X2581" s="196">
        <f>IFERROR(INDEX(Sales!$B$6:$F$5005,$T2581,MATCH(X$10,Sales!$B$5:$F$5,0)),"")</f>
        <v>0</v>
      </c>
      <c r="Y2581" s="220">
        <f>IFERROR(INDEX(Sales!$B$6:$F$5005,$T2581,MATCH(Y$10,Sales!$B$5:$F$5,0)),"")</f>
        <v>0</v>
      </c>
      <c r="Z2581" s="201"/>
      <c r="AA2581" s="201"/>
      <c r="AB2581" s="201" t="str">
        <f t="shared" si="246"/>
        <v>No</v>
      </c>
      <c r="AC2581" s="201" t="str">
        <f t="shared" si="247"/>
        <v/>
      </c>
      <c r="AD2581" s="201" t="str">
        <f t="shared" si="245"/>
        <v/>
      </c>
      <c r="AE2581" s="202" t="str">
        <f t="shared" si="248"/>
        <v/>
      </c>
      <c r="AF2581" s="202" t="str">
        <f t="shared" si="249"/>
        <v/>
      </c>
      <c r="AG2581" s="202" t="str">
        <f t="shared" si="250"/>
        <v/>
      </c>
      <c r="AH2581" s="202"/>
      <c r="AI2581" s="1"/>
      <c r="AJ2581" s="217"/>
      <c r="AK2581" s="217"/>
      <c r="AL2581" s="217"/>
      <c r="AM2581" s="217"/>
      <c r="AO2581" s="217"/>
    </row>
    <row r="2582" spans="20:41" x14ac:dyDescent="0.25">
      <c r="T2582" s="200">
        <v>2572</v>
      </c>
      <c r="U2582" s="197">
        <f>IFERROR(INDEX(Sales!$B$6:$F$5005,$T2582,MATCH(U$10,Sales!$B$5:$F$5,0)),"")</f>
        <v>0</v>
      </c>
      <c r="V2582" s="196">
        <f>IFERROR(INDEX(Sales!$B$6:$F$5005,$T2582,MATCH(V$10,Sales!$B$5:$F$5,0)),"")</f>
        <v>0</v>
      </c>
      <c r="W2582" s="196">
        <f>IFERROR(INDEX(Sales!$B$6:$F$5005,$T2582,MATCH(W$10,Sales!$B$5:$F$5,0)),"")</f>
        <v>0</v>
      </c>
      <c r="X2582" s="196">
        <f>IFERROR(INDEX(Sales!$B$6:$F$5005,$T2582,MATCH(X$10,Sales!$B$5:$F$5,0)),"")</f>
        <v>0</v>
      </c>
      <c r="Y2582" s="220">
        <f>IFERROR(INDEX(Sales!$B$6:$F$5005,$T2582,MATCH(Y$10,Sales!$B$5:$F$5,0)),"")</f>
        <v>0</v>
      </c>
      <c r="Z2582" s="201"/>
      <c r="AA2582" s="201"/>
      <c r="AB2582" s="201" t="str">
        <f t="shared" si="246"/>
        <v>No</v>
      </c>
      <c r="AC2582" s="201" t="str">
        <f t="shared" si="247"/>
        <v/>
      </c>
      <c r="AD2582" s="201" t="str">
        <f t="shared" si="245"/>
        <v/>
      </c>
      <c r="AE2582" s="202" t="str">
        <f t="shared" si="248"/>
        <v/>
      </c>
      <c r="AF2582" s="202" t="str">
        <f t="shared" si="249"/>
        <v/>
      </c>
      <c r="AG2582" s="202" t="str">
        <f t="shared" si="250"/>
        <v/>
      </c>
      <c r="AH2582" s="202"/>
      <c r="AI2582" s="1"/>
      <c r="AJ2582" s="217"/>
      <c r="AK2582" s="217"/>
      <c r="AL2582" s="217"/>
      <c r="AM2582" s="217"/>
      <c r="AO2582" s="217"/>
    </row>
    <row r="2583" spans="20:41" x14ac:dyDescent="0.25">
      <c r="T2583" s="200">
        <v>2573</v>
      </c>
      <c r="U2583" s="197">
        <f>IFERROR(INDEX(Sales!$B$6:$F$5005,$T2583,MATCH(U$10,Sales!$B$5:$F$5,0)),"")</f>
        <v>0</v>
      </c>
      <c r="V2583" s="196">
        <f>IFERROR(INDEX(Sales!$B$6:$F$5005,$T2583,MATCH(V$10,Sales!$B$5:$F$5,0)),"")</f>
        <v>0</v>
      </c>
      <c r="W2583" s="196">
        <f>IFERROR(INDEX(Sales!$B$6:$F$5005,$T2583,MATCH(W$10,Sales!$B$5:$F$5,0)),"")</f>
        <v>0</v>
      </c>
      <c r="X2583" s="196">
        <f>IFERROR(INDEX(Sales!$B$6:$F$5005,$T2583,MATCH(X$10,Sales!$B$5:$F$5,0)),"")</f>
        <v>0</v>
      </c>
      <c r="Y2583" s="220">
        <f>IFERROR(INDEX(Sales!$B$6:$F$5005,$T2583,MATCH(Y$10,Sales!$B$5:$F$5,0)),"")</f>
        <v>0</v>
      </c>
      <c r="Z2583" s="201"/>
      <c r="AA2583" s="201"/>
      <c r="AB2583" s="201" t="str">
        <f t="shared" si="246"/>
        <v>No</v>
      </c>
      <c r="AC2583" s="201" t="str">
        <f t="shared" si="247"/>
        <v/>
      </c>
      <c r="AD2583" s="201" t="str">
        <f t="shared" si="245"/>
        <v/>
      </c>
      <c r="AE2583" s="202" t="str">
        <f t="shared" si="248"/>
        <v/>
      </c>
      <c r="AF2583" s="202" t="str">
        <f t="shared" si="249"/>
        <v/>
      </c>
      <c r="AG2583" s="202" t="str">
        <f t="shared" si="250"/>
        <v/>
      </c>
      <c r="AH2583" s="202"/>
      <c r="AI2583" s="1"/>
      <c r="AJ2583" s="217"/>
      <c r="AK2583" s="217"/>
      <c r="AL2583" s="217"/>
      <c r="AM2583" s="217"/>
      <c r="AO2583" s="217"/>
    </row>
    <row r="2584" spans="20:41" x14ac:dyDescent="0.25">
      <c r="T2584" s="200">
        <v>2574</v>
      </c>
      <c r="U2584" s="197">
        <f>IFERROR(INDEX(Sales!$B$6:$F$5005,$T2584,MATCH(U$10,Sales!$B$5:$F$5,0)),"")</f>
        <v>0</v>
      </c>
      <c r="V2584" s="196">
        <f>IFERROR(INDEX(Sales!$B$6:$F$5005,$T2584,MATCH(V$10,Sales!$B$5:$F$5,0)),"")</f>
        <v>0</v>
      </c>
      <c r="W2584" s="196">
        <f>IFERROR(INDEX(Sales!$B$6:$F$5005,$T2584,MATCH(W$10,Sales!$B$5:$F$5,0)),"")</f>
        <v>0</v>
      </c>
      <c r="X2584" s="196">
        <f>IFERROR(INDEX(Sales!$B$6:$F$5005,$T2584,MATCH(X$10,Sales!$B$5:$F$5,0)),"")</f>
        <v>0</v>
      </c>
      <c r="Y2584" s="220">
        <f>IFERROR(INDEX(Sales!$B$6:$F$5005,$T2584,MATCH(Y$10,Sales!$B$5:$F$5,0)),"")</f>
        <v>0</v>
      </c>
      <c r="Z2584" s="201"/>
      <c r="AA2584" s="201"/>
      <c r="AB2584" s="201" t="str">
        <f t="shared" si="246"/>
        <v>No</v>
      </c>
      <c r="AC2584" s="201" t="str">
        <f t="shared" si="247"/>
        <v/>
      </c>
      <c r="AD2584" s="201" t="str">
        <f t="shared" si="245"/>
        <v/>
      </c>
      <c r="AE2584" s="202" t="str">
        <f t="shared" si="248"/>
        <v/>
      </c>
      <c r="AF2584" s="202" t="str">
        <f t="shared" si="249"/>
        <v/>
      </c>
      <c r="AG2584" s="202" t="str">
        <f t="shared" si="250"/>
        <v/>
      </c>
      <c r="AH2584" s="202"/>
      <c r="AI2584" s="1"/>
      <c r="AJ2584" s="217"/>
      <c r="AK2584" s="217"/>
      <c r="AL2584" s="217"/>
      <c r="AM2584" s="217"/>
      <c r="AO2584" s="217"/>
    </row>
    <row r="2585" spans="20:41" x14ac:dyDescent="0.25">
      <c r="T2585" s="200">
        <v>2575</v>
      </c>
      <c r="U2585" s="197">
        <f>IFERROR(INDEX(Sales!$B$6:$F$5005,$T2585,MATCH(U$10,Sales!$B$5:$F$5,0)),"")</f>
        <v>0</v>
      </c>
      <c r="V2585" s="196">
        <f>IFERROR(INDEX(Sales!$B$6:$F$5005,$T2585,MATCH(V$10,Sales!$B$5:$F$5,0)),"")</f>
        <v>0</v>
      </c>
      <c r="W2585" s="196">
        <f>IFERROR(INDEX(Sales!$B$6:$F$5005,$T2585,MATCH(W$10,Sales!$B$5:$F$5,0)),"")</f>
        <v>0</v>
      </c>
      <c r="X2585" s="196">
        <f>IFERROR(INDEX(Sales!$B$6:$F$5005,$T2585,MATCH(X$10,Sales!$B$5:$F$5,0)),"")</f>
        <v>0</v>
      </c>
      <c r="Y2585" s="220">
        <f>IFERROR(INDEX(Sales!$B$6:$F$5005,$T2585,MATCH(Y$10,Sales!$B$5:$F$5,0)),"")</f>
        <v>0</v>
      </c>
      <c r="Z2585" s="201"/>
      <c r="AA2585" s="201"/>
      <c r="AB2585" s="201" t="str">
        <f t="shared" si="246"/>
        <v>No</v>
      </c>
      <c r="AC2585" s="201" t="str">
        <f t="shared" si="247"/>
        <v/>
      </c>
      <c r="AD2585" s="201" t="str">
        <f t="shared" si="245"/>
        <v/>
      </c>
      <c r="AE2585" s="202" t="str">
        <f t="shared" si="248"/>
        <v/>
      </c>
      <c r="AF2585" s="202" t="str">
        <f t="shared" si="249"/>
        <v/>
      </c>
      <c r="AG2585" s="202" t="str">
        <f t="shared" si="250"/>
        <v/>
      </c>
      <c r="AH2585" s="202"/>
      <c r="AI2585" s="1"/>
      <c r="AJ2585" s="217"/>
      <c r="AK2585" s="217"/>
      <c r="AL2585" s="217"/>
      <c r="AM2585" s="217"/>
      <c r="AO2585" s="217"/>
    </row>
    <row r="2586" spans="20:41" x14ac:dyDescent="0.25">
      <c r="T2586" s="200">
        <v>2576</v>
      </c>
      <c r="U2586" s="197">
        <f>IFERROR(INDEX(Sales!$B$6:$F$5005,$T2586,MATCH(U$10,Sales!$B$5:$F$5,0)),"")</f>
        <v>0</v>
      </c>
      <c r="V2586" s="196">
        <f>IFERROR(INDEX(Sales!$B$6:$F$5005,$T2586,MATCH(V$10,Sales!$B$5:$F$5,0)),"")</f>
        <v>0</v>
      </c>
      <c r="W2586" s="196">
        <f>IFERROR(INDEX(Sales!$B$6:$F$5005,$T2586,MATCH(W$10,Sales!$B$5:$F$5,0)),"")</f>
        <v>0</v>
      </c>
      <c r="X2586" s="196">
        <f>IFERROR(INDEX(Sales!$B$6:$F$5005,$T2586,MATCH(X$10,Sales!$B$5:$F$5,0)),"")</f>
        <v>0</v>
      </c>
      <c r="Y2586" s="220">
        <f>IFERROR(INDEX(Sales!$B$6:$F$5005,$T2586,MATCH(Y$10,Sales!$B$5:$F$5,0)),"")</f>
        <v>0</v>
      </c>
      <c r="Z2586" s="201"/>
      <c r="AA2586" s="201"/>
      <c r="AB2586" s="201" t="str">
        <f t="shared" si="246"/>
        <v>No</v>
      </c>
      <c r="AC2586" s="201" t="str">
        <f t="shared" si="247"/>
        <v/>
      </c>
      <c r="AD2586" s="201" t="str">
        <f t="shared" si="245"/>
        <v/>
      </c>
      <c r="AE2586" s="202" t="str">
        <f t="shared" si="248"/>
        <v/>
      </c>
      <c r="AF2586" s="202" t="str">
        <f t="shared" si="249"/>
        <v/>
      </c>
      <c r="AG2586" s="202" t="str">
        <f t="shared" si="250"/>
        <v/>
      </c>
      <c r="AH2586" s="202"/>
      <c r="AI2586" s="1"/>
      <c r="AJ2586" s="217"/>
      <c r="AK2586" s="217"/>
      <c r="AL2586" s="217"/>
      <c r="AM2586" s="217"/>
      <c r="AO2586" s="217"/>
    </row>
    <row r="2587" spans="20:41" x14ac:dyDescent="0.25">
      <c r="T2587" s="200">
        <v>2577</v>
      </c>
      <c r="U2587" s="197">
        <f>IFERROR(INDEX(Sales!$B$6:$F$5005,$T2587,MATCH(U$10,Sales!$B$5:$F$5,0)),"")</f>
        <v>0</v>
      </c>
      <c r="V2587" s="196">
        <f>IFERROR(INDEX(Sales!$B$6:$F$5005,$T2587,MATCH(V$10,Sales!$B$5:$F$5,0)),"")</f>
        <v>0</v>
      </c>
      <c r="W2587" s="196">
        <f>IFERROR(INDEX(Sales!$B$6:$F$5005,$T2587,MATCH(W$10,Sales!$B$5:$F$5,0)),"")</f>
        <v>0</v>
      </c>
      <c r="X2587" s="196">
        <f>IFERROR(INDEX(Sales!$B$6:$F$5005,$T2587,MATCH(X$10,Sales!$B$5:$F$5,0)),"")</f>
        <v>0</v>
      </c>
      <c r="Y2587" s="220">
        <f>IFERROR(INDEX(Sales!$B$6:$F$5005,$T2587,MATCH(Y$10,Sales!$B$5:$F$5,0)),"")</f>
        <v>0</v>
      </c>
      <c r="Z2587" s="201"/>
      <c r="AA2587" s="201"/>
      <c r="AB2587" s="201" t="str">
        <f t="shared" si="246"/>
        <v>No</v>
      </c>
      <c r="AC2587" s="201" t="str">
        <f t="shared" si="247"/>
        <v/>
      </c>
      <c r="AD2587" s="201" t="str">
        <f t="shared" si="245"/>
        <v/>
      </c>
      <c r="AE2587" s="202" t="str">
        <f t="shared" si="248"/>
        <v/>
      </c>
      <c r="AF2587" s="202" t="str">
        <f t="shared" si="249"/>
        <v/>
      </c>
      <c r="AG2587" s="202" t="str">
        <f t="shared" si="250"/>
        <v/>
      </c>
      <c r="AH2587" s="202"/>
      <c r="AI2587" s="1"/>
      <c r="AJ2587" s="217"/>
      <c r="AK2587" s="217"/>
      <c r="AL2587" s="217"/>
      <c r="AM2587" s="217"/>
      <c r="AO2587" s="217"/>
    </row>
    <row r="2588" spans="20:41" x14ac:dyDescent="0.25">
      <c r="T2588" s="200">
        <v>2578</v>
      </c>
      <c r="U2588" s="197">
        <f>IFERROR(INDEX(Sales!$B$6:$F$5005,$T2588,MATCH(U$10,Sales!$B$5:$F$5,0)),"")</f>
        <v>0</v>
      </c>
      <c r="V2588" s="196">
        <f>IFERROR(INDEX(Sales!$B$6:$F$5005,$T2588,MATCH(V$10,Sales!$B$5:$F$5,0)),"")</f>
        <v>0</v>
      </c>
      <c r="W2588" s="196">
        <f>IFERROR(INDEX(Sales!$B$6:$F$5005,$T2588,MATCH(W$10,Sales!$B$5:$F$5,0)),"")</f>
        <v>0</v>
      </c>
      <c r="X2588" s="196">
        <f>IFERROR(INDEX(Sales!$B$6:$F$5005,$T2588,MATCH(X$10,Sales!$B$5:$F$5,0)),"")</f>
        <v>0</v>
      </c>
      <c r="Y2588" s="220">
        <f>IFERROR(INDEX(Sales!$B$6:$F$5005,$T2588,MATCH(Y$10,Sales!$B$5:$F$5,0)),"")</f>
        <v>0</v>
      </c>
      <c r="Z2588" s="201"/>
      <c r="AA2588" s="201"/>
      <c r="AB2588" s="201" t="str">
        <f t="shared" si="246"/>
        <v>No</v>
      </c>
      <c r="AC2588" s="201" t="str">
        <f t="shared" si="247"/>
        <v/>
      </c>
      <c r="AD2588" s="201" t="str">
        <f t="shared" si="245"/>
        <v/>
      </c>
      <c r="AE2588" s="202" t="str">
        <f t="shared" si="248"/>
        <v/>
      </c>
      <c r="AF2588" s="202" t="str">
        <f t="shared" si="249"/>
        <v/>
      </c>
      <c r="AG2588" s="202" t="str">
        <f t="shared" si="250"/>
        <v/>
      </c>
      <c r="AH2588" s="202"/>
      <c r="AI2588" s="1"/>
      <c r="AJ2588" s="217"/>
      <c r="AK2588" s="217"/>
      <c r="AL2588" s="217"/>
      <c r="AM2588" s="217"/>
      <c r="AO2588" s="217"/>
    </row>
    <row r="2589" spans="20:41" x14ac:dyDescent="0.25">
      <c r="T2589" s="200">
        <v>2579</v>
      </c>
      <c r="U2589" s="197">
        <f>IFERROR(INDEX(Sales!$B$6:$F$5005,$T2589,MATCH(U$10,Sales!$B$5:$F$5,0)),"")</f>
        <v>0</v>
      </c>
      <c r="V2589" s="196">
        <f>IFERROR(INDEX(Sales!$B$6:$F$5005,$T2589,MATCH(V$10,Sales!$B$5:$F$5,0)),"")</f>
        <v>0</v>
      </c>
      <c r="W2589" s="196">
        <f>IFERROR(INDEX(Sales!$B$6:$F$5005,$T2589,MATCH(W$10,Sales!$B$5:$F$5,0)),"")</f>
        <v>0</v>
      </c>
      <c r="X2589" s="196">
        <f>IFERROR(INDEX(Sales!$B$6:$F$5005,$T2589,MATCH(X$10,Sales!$B$5:$F$5,0)),"")</f>
        <v>0</v>
      </c>
      <c r="Y2589" s="220">
        <f>IFERROR(INDEX(Sales!$B$6:$F$5005,$T2589,MATCH(Y$10,Sales!$B$5:$F$5,0)),"")</f>
        <v>0</v>
      </c>
      <c r="Z2589" s="201"/>
      <c r="AA2589" s="201"/>
      <c r="AB2589" s="201" t="str">
        <f t="shared" si="246"/>
        <v>No</v>
      </c>
      <c r="AC2589" s="201" t="str">
        <f t="shared" si="247"/>
        <v/>
      </c>
      <c r="AD2589" s="201" t="str">
        <f t="shared" si="245"/>
        <v/>
      </c>
      <c r="AE2589" s="202" t="str">
        <f t="shared" si="248"/>
        <v/>
      </c>
      <c r="AF2589" s="202" t="str">
        <f t="shared" si="249"/>
        <v/>
      </c>
      <c r="AG2589" s="202" t="str">
        <f t="shared" si="250"/>
        <v/>
      </c>
      <c r="AH2589" s="202"/>
      <c r="AI2589" s="1"/>
      <c r="AJ2589" s="217"/>
      <c r="AK2589" s="217"/>
      <c r="AL2589" s="217"/>
      <c r="AM2589" s="217"/>
      <c r="AO2589" s="217"/>
    </row>
    <row r="2590" spans="20:41" x14ac:dyDescent="0.25">
      <c r="T2590" s="200">
        <v>2580</v>
      </c>
      <c r="U2590" s="197">
        <f>IFERROR(INDEX(Sales!$B$6:$F$5005,$T2590,MATCH(U$10,Sales!$B$5:$F$5,0)),"")</f>
        <v>0</v>
      </c>
      <c r="V2590" s="196">
        <f>IFERROR(INDEX(Sales!$B$6:$F$5005,$T2590,MATCH(V$10,Sales!$B$5:$F$5,0)),"")</f>
        <v>0</v>
      </c>
      <c r="W2590" s="196">
        <f>IFERROR(INDEX(Sales!$B$6:$F$5005,$T2590,MATCH(W$10,Sales!$B$5:$F$5,0)),"")</f>
        <v>0</v>
      </c>
      <c r="X2590" s="196">
        <f>IFERROR(INDEX(Sales!$B$6:$F$5005,$T2590,MATCH(X$10,Sales!$B$5:$F$5,0)),"")</f>
        <v>0</v>
      </c>
      <c r="Y2590" s="220">
        <f>IFERROR(INDEX(Sales!$B$6:$F$5005,$T2590,MATCH(Y$10,Sales!$B$5:$F$5,0)),"")</f>
        <v>0</v>
      </c>
      <c r="Z2590" s="201"/>
      <c r="AA2590" s="201"/>
      <c r="AB2590" s="201" t="str">
        <f t="shared" si="246"/>
        <v>No</v>
      </c>
      <c r="AC2590" s="201" t="str">
        <f t="shared" si="247"/>
        <v/>
      </c>
      <c r="AD2590" s="201" t="str">
        <f t="shared" si="245"/>
        <v/>
      </c>
      <c r="AE2590" s="202" t="str">
        <f t="shared" si="248"/>
        <v/>
      </c>
      <c r="AF2590" s="202" t="str">
        <f t="shared" si="249"/>
        <v/>
      </c>
      <c r="AG2590" s="202" t="str">
        <f t="shared" si="250"/>
        <v/>
      </c>
      <c r="AH2590" s="202"/>
      <c r="AI2590" s="1"/>
      <c r="AJ2590" s="217"/>
      <c r="AK2590" s="217"/>
      <c r="AL2590" s="217"/>
      <c r="AM2590" s="217"/>
      <c r="AO2590" s="217"/>
    </row>
    <row r="2591" spans="20:41" x14ac:dyDescent="0.25">
      <c r="T2591" s="200">
        <v>2581</v>
      </c>
      <c r="U2591" s="197">
        <f>IFERROR(INDEX(Sales!$B$6:$F$5005,$T2591,MATCH(U$10,Sales!$B$5:$F$5,0)),"")</f>
        <v>0</v>
      </c>
      <c r="V2591" s="196">
        <f>IFERROR(INDEX(Sales!$B$6:$F$5005,$T2591,MATCH(V$10,Sales!$B$5:$F$5,0)),"")</f>
        <v>0</v>
      </c>
      <c r="W2591" s="196">
        <f>IFERROR(INDEX(Sales!$B$6:$F$5005,$T2591,MATCH(W$10,Sales!$B$5:$F$5,0)),"")</f>
        <v>0</v>
      </c>
      <c r="X2591" s="196">
        <f>IFERROR(INDEX(Sales!$B$6:$F$5005,$T2591,MATCH(X$10,Sales!$B$5:$F$5,0)),"")</f>
        <v>0</v>
      </c>
      <c r="Y2591" s="220">
        <f>IFERROR(INDEX(Sales!$B$6:$F$5005,$T2591,MATCH(Y$10,Sales!$B$5:$F$5,0)),"")</f>
        <v>0</v>
      </c>
      <c r="Z2591" s="201"/>
      <c r="AA2591" s="201"/>
      <c r="AB2591" s="201" t="str">
        <f t="shared" si="246"/>
        <v>No</v>
      </c>
      <c r="AC2591" s="201" t="str">
        <f t="shared" si="247"/>
        <v/>
      </c>
      <c r="AD2591" s="201" t="str">
        <f t="shared" si="245"/>
        <v/>
      </c>
      <c r="AE2591" s="202" t="str">
        <f t="shared" si="248"/>
        <v/>
      </c>
      <c r="AF2591" s="202" t="str">
        <f t="shared" si="249"/>
        <v/>
      </c>
      <c r="AG2591" s="202" t="str">
        <f t="shared" si="250"/>
        <v/>
      </c>
      <c r="AH2591" s="202"/>
      <c r="AI2591" s="1"/>
      <c r="AJ2591" s="217"/>
      <c r="AK2591" s="217"/>
      <c r="AL2591" s="217"/>
      <c r="AM2591" s="217"/>
      <c r="AO2591" s="217"/>
    </row>
    <row r="2592" spans="20:41" x14ac:dyDescent="0.25">
      <c r="T2592" s="200">
        <v>2582</v>
      </c>
      <c r="U2592" s="197">
        <f>IFERROR(INDEX(Sales!$B$6:$F$5005,$T2592,MATCH(U$10,Sales!$B$5:$F$5,0)),"")</f>
        <v>0</v>
      </c>
      <c r="V2592" s="196">
        <f>IFERROR(INDEX(Sales!$B$6:$F$5005,$T2592,MATCH(V$10,Sales!$B$5:$F$5,0)),"")</f>
        <v>0</v>
      </c>
      <c r="W2592" s="196">
        <f>IFERROR(INDEX(Sales!$B$6:$F$5005,$T2592,MATCH(W$10,Sales!$B$5:$F$5,0)),"")</f>
        <v>0</v>
      </c>
      <c r="X2592" s="196">
        <f>IFERROR(INDEX(Sales!$B$6:$F$5005,$T2592,MATCH(X$10,Sales!$B$5:$F$5,0)),"")</f>
        <v>0</v>
      </c>
      <c r="Y2592" s="220">
        <f>IFERROR(INDEX(Sales!$B$6:$F$5005,$T2592,MATCH(Y$10,Sales!$B$5:$F$5,0)),"")</f>
        <v>0</v>
      </c>
      <c r="Z2592" s="201"/>
      <c r="AA2592" s="201"/>
      <c r="AB2592" s="201" t="str">
        <f t="shared" si="246"/>
        <v>No</v>
      </c>
      <c r="AC2592" s="201" t="str">
        <f t="shared" si="247"/>
        <v/>
      </c>
      <c r="AD2592" s="201" t="str">
        <f t="shared" si="245"/>
        <v/>
      </c>
      <c r="AE2592" s="202" t="str">
        <f t="shared" si="248"/>
        <v/>
      </c>
      <c r="AF2592" s="202" t="str">
        <f t="shared" si="249"/>
        <v/>
      </c>
      <c r="AG2592" s="202" t="str">
        <f t="shared" si="250"/>
        <v/>
      </c>
      <c r="AH2592" s="202"/>
      <c r="AI2592" s="1"/>
      <c r="AJ2592" s="217"/>
      <c r="AK2592" s="217"/>
      <c r="AL2592" s="217"/>
      <c r="AM2592" s="217"/>
      <c r="AO2592" s="217"/>
    </row>
    <row r="2593" spans="20:41" x14ac:dyDescent="0.25">
      <c r="T2593" s="200">
        <v>2583</v>
      </c>
      <c r="U2593" s="197">
        <f>IFERROR(INDEX(Sales!$B$6:$F$5005,$T2593,MATCH(U$10,Sales!$B$5:$F$5,0)),"")</f>
        <v>0</v>
      </c>
      <c r="V2593" s="196">
        <f>IFERROR(INDEX(Sales!$B$6:$F$5005,$T2593,MATCH(V$10,Sales!$B$5:$F$5,0)),"")</f>
        <v>0</v>
      </c>
      <c r="W2593" s="196">
        <f>IFERROR(INDEX(Sales!$B$6:$F$5005,$T2593,MATCH(W$10,Sales!$B$5:$F$5,0)),"")</f>
        <v>0</v>
      </c>
      <c r="X2593" s="196">
        <f>IFERROR(INDEX(Sales!$B$6:$F$5005,$T2593,MATCH(X$10,Sales!$B$5:$F$5,0)),"")</f>
        <v>0</v>
      </c>
      <c r="Y2593" s="220">
        <f>IFERROR(INDEX(Sales!$B$6:$F$5005,$T2593,MATCH(Y$10,Sales!$B$5:$F$5,0)),"")</f>
        <v>0</v>
      </c>
      <c r="Z2593" s="201"/>
      <c r="AA2593" s="201"/>
      <c r="AB2593" s="201" t="str">
        <f t="shared" si="246"/>
        <v>No</v>
      </c>
      <c r="AC2593" s="201" t="str">
        <f t="shared" si="247"/>
        <v/>
      </c>
      <c r="AD2593" s="201" t="str">
        <f t="shared" si="245"/>
        <v/>
      </c>
      <c r="AE2593" s="202" t="str">
        <f t="shared" si="248"/>
        <v/>
      </c>
      <c r="AF2593" s="202" t="str">
        <f t="shared" si="249"/>
        <v/>
      </c>
      <c r="AG2593" s="202" t="str">
        <f t="shared" si="250"/>
        <v/>
      </c>
      <c r="AH2593" s="202"/>
      <c r="AI2593" s="1"/>
      <c r="AJ2593" s="217"/>
      <c r="AK2593" s="217"/>
      <c r="AL2593" s="217"/>
      <c r="AM2593" s="217"/>
      <c r="AO2593" s="217"/>
    </row>
    <row r="2594" spans="20:41" x14ac:dyDescent="0.25">
      <c r="T2594" s="200">
        <v>2584</v>
      </c>
      <c r="U2594" s="197">
        <f>IFERROR(INDEX(Sales!$B$6:$F$5005,$T2594,MATCH(U$10,Sales!$B$5:$F$5,0)),"")</f>
        <v>0</v>
      </c>
      <c r="V2594" s="196">
        <f>IFERROR(INDEX(Sales!$B$6:$F$5005,$T2594,MATCH(V$10,Sales!$B$5:$F$5,0)),"")</f>
        <v>0</v>
      </c>
      <c r="W2594" s="196">
        <f>IFERROR(INDEX(Sales!$B$6:$F$5005,$T2594,MATCH(W$10,Sales!$B$5:$F$5,0)),"")</f>
        <v>0</v>
      </c>
      <c r="X2594" s="196">
        <f>IFERROR(INDEX(Sales!$B$6:$F$5005,$T2594,MATCH(X$10,Sales!$B$5:$F$5,0)),"")</f>
        <v>0</v>
      </c>
      <c r="Y2594" s="220">
        <f>IFERROR(INDEX(Sales!$B$6:$F$5005,$T2594,MATCH(Y$10,Sales!$B$5:$F$5,0)),"")</f>
        <v>0</v>
      </c>
      <c r="Z2594" s="201"/>
      <c r="AA2594" s="201"/>
      <c r="AB2594" s="201" t="str">
        <f t="shared" si="246"/>
        <v>No</v>
      </c>
      <c r="AC2594" s="201" t="str">
        <f t="shared" si="247"/>
        <v/>
      </c>
      <c r="AD2594" s="201" t="str">
        <f t="shared" si="245"/>
        <v/>
      </c>
      <c r="AE2594" s="202" t="str">
        <f t="shared" si="248"/>
        <v/>
      </c>
      <c r="AF2594" s="202" t="str">
        <f t="shared" si="249"/>
        <v/>
      </c>
      <c r="AG2594" s="202" t="str">
        <f t="shared" si="250"/>
        <v/>
      </c>
      <c r="AH2594" s="202"/>
      <c r="AI2594" s="1"/>
      <c r="AJ2594" s="217"/>
      <c r="AK2594" s="217"/>
      <c r="AL2594" s="217"/>
      <c r="AM2594" s="217"/>
      <c r="AO2594" s="217"/>
    </row>
    <row r="2595" spans="20:41" x14ac:dyDescent="0.25">
      <c r="T2595" s="200">
        <v>2585</v>
      </c>
      <c r="U2595" s="197">
        <f>IFERROR(INDEX(Sales!$B$6:$F$5005,$T2595,MATCH(U$10,Sales!$B$5:$F$5,0)),"")</f>
        <v>0</v>
      </c>
      <c r="V2595" s="196">
        <f>IFERROR(INDEX(Sales!$B$6:$F$5005,$T2595,MATCH(V$10,Sales!$B$5:$F$5,0)),"")</f>
        <v>0</v>
      </c>
      <c r="W2595" s="196">
        <f>IFERROR(INDEX(Sales!$B$6:$F$5005,$T2595,MATCH(W$10,Sales!$B$5:$F$5,0)),"")</f>
        <v>0</v>
      </c>
      <c r="X2595" s="196">
        <f>IFERROR(INDEX(Sales!$B$6:$F$5005,$T2595,MATCH(X$10,Sales!$B$5:$F$5,0)),"")</f>
        <v>0</v>
      </c>
      <c r="Y2595" s="220">
        <f>IFERROR(INDEX(Sales!$B$6:$F$5005,$T2595,MATCH(Y$10,Sales!$B$5:$F$5,0)),"")</f>
        <v>0</v>
      </c>
      <c r="Z2595" s="201"/>
      <c r="AA2595" s="201"/>
      <c r="AB2595" s="201" t="str">
        <f t="shared" si="246"/>
        <v>No</v>
      </c>
      <c r="AC2595" s="201" t="str">
        <f t="shared" si="247"/>
        <v/>
      </c>
      <c r="AD2595" s="201" t="str">
        <f t="shared" si="245"/>
        <v/>
      </c>
      <c r="AE2595" s="202" t="str">
        <f t="shared" si="248"/>
        <v/>
      </c>
      <c r="AF2595" s="202" t="str">
        <f t="shared" si="249"/>
        <v/>
      </c>
      <c r="AG2595" s="202" t="str">
        <f t="shared" si="250"/>
        <v/>
      </c>
      <c r="AH2595" s="202"/>
      <c r="AI2595" s="1"/>
      <c r="AJ2595" s="217"/>
      <c r="AK2595" s="217"/>
      <c r="AL2595" s="217"/>
      <c r="AM2595" s="217"/>
      <c r="AO2595" s="217"/>
    </row>
    <row r="2596" spans="20:41" x14ac:dyDescent="0.25">
      <c r="T2596" s="200">
        <v>2586</v>
      </c>
      <c r="U2596" s="197">
        <f>IFERROR(INDEX(Sales!$B$6:$F$5005,$T2596,MATCH(U$10,Sales!$B$5:$F$5,0)),"")</f>
        <v>0</v>
      </c>
      <c r="V2596" s="196">
        <f>IFERROR(INDEX(Sales!$B$6:$F$5005,$T2596,MATCH(V$10,Sales!$B$5:$F$5,0)),"")</f>
        <v>0</v>
      </c>
      <c r="W2596" s="196">
        <f>IFERROR(INDEX(Sales!$B$6:$F$5005,$T2596,MATCH(W$10,Sales!$B$5:$F$5,0)),"")</f>
        <v>0</v>
      </c>
      <c r="X2596" s="196">
        <f>IFERROR(INDEX(Sales!$B$6:$F$5005,$T2596,MATCH(X$10,Sales!$B$5:$F$5,0)),"")</f>
        <v>0</v>
      </c>
      <c r="Y2596" s="220">
        <f>IFERROR(INDEX(Sales!$B$6:$F$5005,$T2596,MATCH(Y$10,Sales!$B$5:$F$5,0)),"")</f>
        <v>0</v>
      </c>
      <c r="Z2596" s="201"/>
      <c r="AA2596" s="201"/>
      <c r="AB2596" s="201" t="str">
        <f t="shared" si="246"/>
        <v>No</v>
      </c>
      <c r="AC2596" s="201" t="str">
        <f t="shared" si="247"/>
        <v/>
      </c>
      <c r="AD2596" s="201" t="str">
        <f t="shared" si="245"/>
        <v/>
      </c>
      <c r="AE2596" s="202" t="str">
        <f t="shared" si="248"/>
        <v/>
      </c>
      <c r="AF2596" s="202" t="str">
        <f t="shared" si="249"/>
        <v/>
      </c>
      <c r="AG2596" s="202" t="str">
        <f t="shared" si="250"/>
        <v/>
      </c>
      <c r="AH2596" s="202"/>
      <c r="AI2596" s="1"/>
      <c r="AJ2596" s="217"/>
      <c r="AK2596" s="217"/>
      <c r="AL2596" s="217"/>
      <c r="AM2596" s="217"/>
      <c r="AO2596" s="217"/>
    </row>
    <row r="2597" spans="20:41" x14ac:dyDescent="0.25">
      <c r="T2597" s="200">
        <v>2587</v>
      </c>
      <c r="U2597" s="197">
        <f>IFERROR(INDEX(Sales!$B$6:$F$5005,$T2597,MATCH(U$10,Sales!$B$5:$F$5,0)),"")</f>
        <v>0</v>
      </c>
      <c r="V2597" s="196">
        <f>IFERROR(INDEX(Sales!$B$6:$F$5005,$T2597,MATCH(V$10,Sales!$B$5:$F$5,0)),"")</f>
        <v>0</v>
      </c>
      <c r="W2597" s="196">
        <f>IFERROR(INDEX(Sales!$B$6:$F$5005,$T2597,MATCH(W$10,Sales!$B$5:$F$5,0)),"")</f>
        <v>0</v>
      </c>
      <c r="X2597" s="196">
        <f>IFERROR(INDEX(Sales!$B$6:$F$5005,$T2597,MATCH(X$10,Sales!$B$5:$F$5,0)),"")</f>
        <v>0</v>
      </c>
      <c r="Y2597" s="220">
        <f>IFERROR(INDEX(Sales!$B$6:$F$5005,$T2597,MATCH(Y$10,Sales!$B$5:$F$5,0)),"")</f>
        <v>0</v>
      </c>
      <c r="Z2597" s="201"/>
      <c r="AA2597" s="201"/>
      <c r="AB2597" s="201" t="str">
        <f t="shared" si="246"/>
        <v>No</v>
      </c>
      <c r="AC2597" s="201" t="str">
        <f t="shared" si="247"/>
        <v/>
      </c>
      <c r="AD2597" s="201" t="str">
        <f t="shared" si="245"/>
        <v/>
      </c>
      <c r="AE2597" s="202" t="str">
        <f t="shared" si="248"/>
        <v/>
      </c>
      <c r="AF2597" s="202" t="str">
        <f t="shared" si="249"/>
        <v/>
      </c>
      <c r="AG2597" s="202" t="str">
        <f t="shared" si="250"/>
        <v/>
      </c>
      <c r="AH2597" s="202"/>
      <c r="AI2597" s="1"/>
      <c r="AJ2597" s="217"/>
      <c r="AK2597" s="217"/>
      <c r="AL2597" s="217"/>
      <c r="AM2597" s="217"/>
      <c r="AO2597" s="217"/>
    </row>
    <row r="2598" spans="20:41" x14ac:dyDescent="0.25">
      <c r="T2598" s="200">
        <v>2588</v>
      </c>
      <c r="U2598" s="197">
        <f>IFERROR(INDEX(Sales!$B$6:$F$5005,$T2598,MATCH(U$10,Sales!$B$5:$F$5,0)),"")</f>
        <v>0</v>
      </c>
      <c r="V2598" s="196">
        <f>IFERROR(INDEX(Sales!$B$6:$F$5005,$T2598,MATCH(V$10,Sales!$B$5:$F$5,0)),"")</f>
        <v>0</v>
      </c>
      <c r="W2598" s="196">
        <f>IFERROR(INDEX(Sales!$B$6:$F$5005,$T2598,MATCH(W$10,Sales!$B$5:$F$5,0)),"")</f>
        <v>0</v>
      </c>
      <c r="X2598" s="196">
        <f>IFERROR(INDEX(Sales!$B$6:$F$5005,$T2598,MATCH(X$10,Sales!$B$5:$F$5,0)),"")</f>
        <v>0</v>
      </c>
      <c r="Y2598" s="220">
        <f>IFERROR(INDEX(Sales!$B$6:$F$5005,$T2598,MATCH(Y$10,Sales!$B$5:$F$5,0)),"")</f>
        <v>0</v>
      </c>
      <c r="Z2598" s="201"/>
      <c r="AA2598" s="201"/>
      <c r="AB2598" s="201" t="str">
        <f t="shared" si="246"/>
        <v>No</v>
      </c>
      <c r="AC2598" s="201" t="str">
        <f t="shared" si="247"/>
        <v/>
      </c>
      <c r="AD2598" s="201" t="str">
        <f t="shared" si="245"/>
        <v/>
      </c>
      <c r="AE2598" s="202" t="str">
        <f t="shared" si="248"/>
        <v/>
      </c>
      <c r="AF2598" s="202" t="str">
        <f t="shared" si="249"/>
        <v/>
      </c>
      <c r="AG2598" s="202" t="str">
        <f t="shared" si="250"/>
        <v/>
      </c>
      <c r="AH2598" s="202"/>
      <c r="AI2598" s="1"/>
      <c r="AJ2598" s="217"/>
      <c r="AK2598" s="217"/>
      <c r="AL2598" s="217"/>
      <c r="AM2598" s="217"/>
      <c r="AO2598" s="217"/>
    </row>
    <row r="2599" spans="20:41" x14ac:dyDescent="0.25">
      <c r="T2599" s="200">
        <v>2589</v>
      </c>
      <c r="U2599" s="197">
        <f>IFERROR(INDEX(Sales!$B$6:$F$5005,$T2599,MATCH(U$10,Sales!$B$5:$F$5,0)),"")</f>
        <v>0</v>
      </c>
      <c r="V2599" s="196">
        <f>IFERROR(INDEX(Sales!$B$6:$F$5005,$T2599,MATCH(V$10,Sales!$B$5:$F$5,0)),"")</f>
        <v>0</v>
      </c>
      <c r="W2599" s="196">
        <f>IFERROR(INDEX(Sales!$B$6:$F$5005,$T2599,MATCH(W$10,Sales!$B$5:$F$5,0)),"")</f>
        <v>0</v>
      </c>
      <c r="X2599" s="196">
        <f>IFERROR(INDEX(Sales!$B$6:$F$5005,$T2599,MATCH(X$10,Sales!$B$5:$F$5,0)),"")</f>
        <v>0</v>
      </c>
      <c r="Y2599" s="220">
        <f>IFERROR(INDEX(Sales!$B$6:$F$5005,$T2599,MATCH(Y$10,Sales!$B$5:$F$5,0)),"")</f>
        <v>0</v>
      </c>
      <c r="Z2599" s="201"/>
      <c r="AA2599" s="201"/>
      <c r="AB2599" s="201" t="str">
        <f t="shared" si="246"/>
        <v>No</v>
      </c>
      <c r="AC2599" s="201" t="str">
        <f t="shared" si="247"/>
        <v/>
      </c>
      <c r="AD2599" s="201" t="str">
        <f t="shared" si="245"/>
        <v/>
      </c>
      <c r="AE2599" s="202" t="str">
        <f t="shared" si="248"/>
        <v/>
      </c>
      <c r="AF2599" s="202" t="str">
        <f t="shared" si="249"/>
        <v/>
      </c>
      <c r="AG2599" s="202" t="str">
        <f t="shared" si="250"/>
        <v/>
      </c>
      <c r="AH2599" s="202"/>
      <c r="AI2599" s="1"/>
      <c r="AJ2599" s="217"/>
      <c r="AK2599" s="217"/>
      <c r="AL2599" s="217"/>
      <c r="AM2599" s="217"/>
      <c r="AO2599" s="217"/>
    </row>
    <row r="2600" spans="20:41" x14ac:dyDescent="0.25">
      <c r="T2600" s="200">
        <v>2590</v>
      </c>
      <c r="U2600" s="197">
        <f>IFERROR(INDEX(Sales!$B$6:$F$5005,$T2600,MATCH(U$10,Sales!$B$5:$F$5,0)),"")</f>
        <v>0</v>
      </c>
      <c r="V2600" s="196">
        <f>IFERROR(INDEX(Sales!$B$6:$F$5005,$T2600,MATCH(V$10,Sales!$B$5:$F$5,0)),"")</f>
        <v>0</v>
      </c>
      <c r="W2600" s="196">
        <f>IFERROR(INDEX(Sales!$B$6:$F$5005,$T2600,MATCH(W$10,Sales!$B$5:$F$5,0)),"")</f>
        <v>0</v>
      </c>
      <c r="X2600" s="196">
        <f>IFERROR(INDEX(Sales!$B$6:$F$5005,$T2600,MATCH(X$10,Sales!$B$5:$F$5,0)),"")</f>
        <v>0</v>
      </c>
      <c r="Y2600" s="220">
        <f>IFERROR(INDEX(Sales!$B$6:$F$5005,$T2600,MATCH(Y$10,Sales!$B$5:$F$5,0)),"")</f>
        <v>0</v>
      </c>
      <c r="Z2600" s="201"/>
      <c r="AA2600" s="201"/>
      <c r="AB2600" s="201" t="str">
        <f t="shared" si="246"/>
        <v>No</v>
      </c>
      <c r="AC2600" s="201" t="str">
        <f t="shared" si="247"/>
        <v/>
      </c>
      <c r="AD2600" s="201" t="str">
        <f t="shared" si="245"/>
        <v/>
      </c>
      <c r="AE2600" s="202" t="str">
        <f t="shared" si="248"/>
        <v/>
      </c>
      <c r="AF2600" s="202" t="str">
        <f t="shared" si="249"/>
        <v/>
      </c>
      <c r="AG2600" s="202" t="str">
        <f t="shared" si="250"/>
        <v/>
      </c>
      <c r="AH2600" s="202"/>
      <c r="AI2600" s="1"/>
      <c r="AJ2600" s="217"/>
      <c r="AK2600" s="217"/>
      <c r="AL2600" s="217"/>
      <c r="AM2600" s="217"/>
      <c r="AO2600" s="217"/>
    </row>
    <row r="2601" spans="20:41" x14ac:dyDescent="0.25">
      <c r="T2601" s="200">
        <v>2591</v>
      </c>
      <c r="U2601" s="197">
        <f>IFERROR(INDEX(Sales!$B$6:$F$5005,$T2601,MATCH(U$10,Sales!$B$5:$F$5,0)),"")</f>
        <v>0</v>
      </c>
      <c r="V2601" s="196">
        <f>IFERROR(INDEX(Sales!$B$6:$F$5005,$T2601,MATCH(V$10,Sales!$B$5:$F$5,0)),"")</f>
        <v>0</v>
      </c>
      <c r="W2601" s="196">
        <f>IFERROR(INDEX(Sales!$B$6:$F$5005,$T2601,MATCH(W$10,Sales!$B$5:$F$5,0)),"")</f>
        <v>0</v>
      </c>
      <c r="X2601" s="196">
        <f>IFERROR(INDEX(Sales!$B$6:$F$5005,$T2601,MATCH(X$10,Sales!$B$5:$F$5,0)),"")</f>
        <v>0</v>
      </c>
      <c r="Y2601" s="220">
        <f>IFERROR(INDEX(Sales!$B$6:$F$5005,$T2601,MATCH(Y$10,Sales!$B$5:$F$5,0)),"")</f>
        <v>0</v>
      </c>
      <c r="Z2601" s="201"/>
      <c r="AA2601" s="201"/>
      <c r="AB2601" s="201" t="str">
        <f t="shared" si="246"/>
        <v>No</v>
      </c>
      <c r="AC2601" s="201" t="str">
        <f t="shared" si="247"/>
        <v/>
      </c>
      <c r="AD2601" s="201" t="str">
        <f t="shared" si="245"/>
        <v/>
      </c>
      <c r="AE2601" s="202" t="str">
        <f t="shared" si="248"/>
        <v/>
      </c>
      <c r="AF2601" s="202" t="str">
        <f t="shared" si="249"/>
        <v/>
      </c>
      <c r="AG2601" s="202" t="str">
        <f t="shared" si="250"/>
        <v/>
      </c>
      <c r="AH2601" s="202"/>
      <c r="AI2601" s="1"/>
      <c r="AJ2601" s="217"/>
      <c r="AK2601" s="217"/>
      <c r="AL2601" s="217"/>
      <c r="AM2601" s="217"/>
      <c r="AO2601" s="217"/>
    </row>
    <row r="2602" spans="20:41" x14ac:dyDescent="0.25">
      <c r="T2602" s="200">
        <v>2592</v>
      </c>
      <c r="U2602" s="197">
        <f>IFERROR(INDEX(Sales!$B$6:$F$5005,$T2602,MATCH(U$10,Sales!$B$5:$F$5,0)),"")</f>
        <v>0</v>
      </c>
      <c r="V2602" s="196">
        <f>IFERROR(INDEX(Sales!$B$6:$F$5005,$T2602,MATCH(V$10,Sales!$B$5:$F$5,0)),"")</f>
        <v>0</v>
      </c>
      <c r="W2602" s="196">
        <f>IFERROR(INDEX(Sales!$B$6:$F$5005,$T2602,MATCH(W$10,Sales!$B$5:$F$5,0)),"")</f>
        <v>0</v>
      </c>
      <c r="X2602" s="196">
        <f>IFERROR(INDEX(Sales!$B$6:$F$5005,$T2602,MATCH(X$10,Sales!$B$5:$F$5,0)),"")</f>
        <v>0</v>
      </c>
      <c r="Y2602" s="220">
        <f>IFERROR(INDEX(Sales!$B$6:$F$5005,$T2602,MATCH(Y$10,Sales!$B$5:$F$5,0)),"")</f>
        <v>0</v>
      </c>
      <c r="Z2602" s="201"/>
      <c r="AA2602" s="201"/>
      <c r="AB2602" s="201" t="str">
        <f t="shared" si="246"/>
        <v>No</v>
      </c>
      <c r="AC2602" s="201" t="str">
        <f t="shared" si="247"/>
        <v/>
      </c>
      <c r="AD2602" s="201" t="str">
        <f t="shared" si="245"/>
        <v/>
      </c>
      <c r="AE2602" s="202" t="str">
        <f t="shared" si="248"/>
        <v/>
      </c>
      <c r="AF2602" s="202" t="str">
        <f t="shared" si="249"/>
        <v/>
      </c>
      <c r="AG2602" s="202" t="str">
        <f t="shared" si="250"/>
        <v/>
      </c>
      <c r="AH2602" s="202"/>
      <c r="AI2602" s="1"/>
      <c r="AJ2602" s="217"/>
      <c r="AK2602" s="217"/>
      <c r="AL2602" s="217"/>
      <c r="AM2602" s="217"/>
      <c r="AO2602" s="217"/>
    </row>
    <row r="2603" spans="20:41" x14ac:dyDescent="0.25">
      <c r="T2603" s="200">
        <v>2593</v>
      </c>
      <c r="U2603" s="197">
        <f>IFERROR(INDEX(Sales!$B$6:$F$5005,$T2603,MATCH(U$10,Sales!$B$5:$F$5,0)),"")</f>
        <v>0</v>
      </c>
      <c r="V2603" s="196">
        <f>IFERROR(INDEX(Sales!$B$6:$F$5005,$T2603,MATCH(V$10,Sales!$B$5:$F$5,0)),"")</f>
        <v>0</v>
      </c>
      <c r="W2603" s="196">
        <f>IFERROR(INDEX(Sales!$B$6:$F$5005,$T2603,MATCH(W$10,Sales!$B$5:$F$5,0)),"")</f>
        <v>0</v>
      </c>
      <c r="X2603" s="196">
        <f>IFERROR(INDEX(Sales!$B$6:$F$5005,$T2603,MATCH(X$10,Sales!$B$5:$F$5,0)),"")</f>
        <v>0</v>
      </c>
      <c r="Y2603" s="220">
        <f>IFERROR(INDEX(Sales!$B$6:$F$5005,$T2603,MATCH(Y$10,Sales!$B$5:$F$5,0)),"")</f>
        <v>0</v>
      </c>
      <c r="Z2603" s="201"/>
      <c r="AA2603" s="201"/>
      <c r="AB2603" s="201" t="str">
        <f t="shared" si="246"/>
        <v>No</v>
      </c>
      <c r="AC2603" s="201" t="str">
        <f t="shared" si="247"/>
        <v/>
      </c>
      <c r="AD2603" s="201" t="str">
        <f t="shared" si="245"/>
        <v/>
      </c>
      <c r="AE2603" s="202" t="str">
        <f t="shared" si="248"/>
        <v/>
      </c>
      <c r="AF2603" s="202" t="str">
        <f t="shared" si="249"/>
        <v/>
      </c>
      <c r="AG2603" s="202" t="str">
        <f t="shared" si="250"/>
        <v/>
      </c>
      <c r="AH2603" s="202"/>
      <c r="AI2603" s="1"/>
      <c r="AJ2603" s="217"/>
      <c r="AK2603" s="217"/>
      <c r="AL2603" s="217"/>
      <c r="AM2603" s="217"/>
      <c r="AO2603" s="217"/>
    </row>
    <row r="2604" spans="20:41" x14ac:dyDescent="0.25">
      <c r="T2604" s="200">
        <v>2594</v>
      </c>
      <c r="U2604" s="197">
        <f>IFERROR(INDEX(Sales!$B$6:$F$5005,$T2604,MATCH(U$10,Sales!$B$5:$F$5,0)),"")</f>
        <v>0</v>
      </c>
      <c r="V2604" s="196">
        <f>IFERROR(INDEX(Sales!$B$6:$F$5005,$T2604,MATCH(V$10,Sales!$B$5:$F$5,0)),"")</f>
        <v>0</v>
      </c>
      <c r="W2604" s="196">
        <f>IFERROR(INDEX(Sales!$B$6:$F$5005,$T2604,MATCH(W$10,Sales!$B$5:$F$5,0)),"")</f>
        <v>0</v>
      </c>
      <c r="X2604" s="196">
        <f>IFERROR(INDEX(Sales!$B$6:$F$5005,$T2604,MATCH(X$10,Sales!$B$5:$F$5,0)),"")</f>
        <v>0</v>
      </c>
      <c r="Y2604" s="220">
        <f>IFERROR(INDEX(Sales!$B$6:$F$5005,$T2604,MATCH(Y$10,Sales!$B$5:$F$5,0)),"")</f>
        <v>0</v>
      </c>
      <c r="Z2604" s="201"/>
      <c r="AA2604" s="201"/>
      <c r="AB2604" s="201" t="str">
        <f t="shared" si="246"/>
        <v>No</v>
      </c>
      <c r="AC2604" s="201" t="str">
        <f t="shared" si="247"/>
        <v/>
      </c>
      <c r="AD2604" s="201" t="str">
        <f t="shared" si="245"/>
        <v/>
      </c>
      <c r="AE2604" s="202" t="str">
        <f t="shared" si="248"/>
        <v/>
      </c>
      <c r="AF2604" s="202" t="str">
        <f t="shared" si="249"/>
        <v/>
      </c>
      <c r="AG2604" s="202" t="str">
        <f t="shared" si="250"/>
        <v/>
      </c>
      <c r="AH2604" s="202"/>
      <c r="AI2604" s="1"/>
      <c r="AJ2604" s="217"/>
      <c r="AK2604" s="217"/>
      <c r="AL2604" s="217"/>
      <c r="AM2604" s="217"/>
      <c r="AO2604" s="217"/>
    </row>
    <row r="2605" spans="20:41" x14ac:dyDescent="0.25">
      <c r="T2605" s="200">
        <v>2595</v>
      </c>
      <c r="U2605" s="197">
        <f>IFERROR(INDEX(Sales!$B$6:$F$5005,$T2605,MATCH(U$10,Sales!$B$5:$F$5,0)),"")</f>
        <v>0</v>
      </c>
      <c r="V2605" s="196">
        <f>IFERROR(INDEX(Sales!$B$6:$F$5005,$T2605,MATCH(V$10,Sales!$B$5:$F$5,0)),"")</f>
        <v>0</v>
      </c>
      <c r="W2605" s="196">
        <f>IFERROR(INDEX(Sales!$B$6:$F$5005,$T2605,MATCH(W$10,Sales!$B$5:$F$5,0)),"")</f>
        <v>0</v>
      </c>
      <c r="X2605" s="196">
        <f>IFERROR(INDEX(Sales!$B$6:$F$5005,$T2605,MATCH(X$10,Sales!$B$5:$F$5,0)),"")</f>
        <v>0</v>
      </c>
      <c r="Y2605" s="220">
        <f>IFERROR(INDEX(Sales!$B$6:$F$5005,$T2605,MATCH(Y$10,Sales!$B$5:$F$5,0)),"")</f>
        <v>0</v>
      </c>
      <c r="Z2605" s="201"/>
      <c r="AA2605" s="201"/>
      <c r="AB2605" s="201" t="str">
        <f t="shared" si="246"/>
        <v>No</v>
      </c>
      <c r="AC2605" s="201" t="str">
        <f t="shared" si="247"/>
        <v/>
      </c>
      <c r="AD2605" s="201" t="str">
        <f t="shared" si="245"/>
        <v/>
      </c>
      <c r="AE2605" s="202" t="str">
        <f t="shared" si="248"/>
        <v/>
      </c>
      <c r="AF2605" s="202" t="str">
        <f t="shared" si="249"/>
        <v/>
      </c>
      <c r="AG2605" s="202" t="str">
        <f t="shared" si="250"/>
        <v/>
      </c>
      <c r="AH2605" s="202"/>
      <c r="AI2605" s="1"/>
      <c r="AJ2605" s="217"/>
      <c r="AK2605" s="217"/>
      <c r="AL2605" s="217"/>
      <c r="AM2605" s="217"/>
      <c r="AO2605" s="217"/>
    </row>
    <row r="2606" spans="20:41" x14ac:dyDescent="0.25">
      <c r="T2606" s="200">
        <v>2596</v>
      </c>
      <c r="U2606" s="197">
        <f>IFERROR(INDEX(Sales!$B$6:$F$5005,$T2606,MATCH(U$10,Sales!$B$5:$F$5,0)),"")</f>
        <v>0</v>
      </c>
      <c r="V2606" s="196">
        <f>IFERROR(INDEX(Sales!$B$6:$F$5005,$T2606,MATCH(V$10,Sales!$B$5:$F$5,0)),"")</f>
        <v>0</v>
      </c>
      <c r="W2606" s="196">
        <f>IFERROR(INDEX(Sales!$B$6:$F$5005,$T2606,MATCH(W$10,Sales!$B$5:$F$5,0)),"")</f>
        <v>0</v>
      </c>
      <c r="X2606" s="196">
        <f>IFERROR(INDEX(Sales!$B$6:$F$5005,$T2606,MATCH(X$10,Sales!$B$5:$F$5,0)),"")</f>
        <v>0</v>
      </c>
      <c r="Y2606" s="220">
        <f>IFERROR(INDEX(Sales!$B$6:$F$5005,$T2606,MATCH(Y$10,Sales!$B$5:$F$5,0)),"")</f>
        <v>0</v>
      </c>
      <c r="Z2606" s="201"/>
      <c r="AA2606" s="201"/>
      <c r="AB2606" s="201" t="str">
        <f t="shared" si="246"/>
        <v>No</v>
      </c>
      <c r="AC2606" s="201" t="str">
        <f t="shared" si="247"/>
        <v/>
      </c>
      <c r="AD2606" s="201" t="str">
        <f t="shared" si="245"/>
        <v/>
      </c>
      <c r="AE2606" s="202" t="str">
        <f t="shared" si="248"/>
        <v/>
      </c>
      <c r="AF2606" s="202" t="str">
        <f t="shared" si="249"/>
        <v/>
      </c>
      <c r="AG2606" s="202" t="str">
        <f t="shared" si="250"/>
        <v/>
      </c>
      <c r="AH2606" s="202"/>
      <c r="AI2606" s="1"/>
      <c r="AJ2606" s="217"/>
      <c r="AK2606" s="217"/>
      <c r="AL2606" s="217"/>
      <c r="AM2606" s="217"/>
      <c r="AO2606" s="217"/>
    </row>
    <row r="2607" spans="20:41" x14ac:dyDescent="0.25">
      <c r="T2607" s="200">
        <v>2597</v>
      </c>
      <c r="U2607" s="197">
        <f>IFERROR(INDEX(Sales!$B$6:$F$5005,$T2607,MATCH(U$10,Sales!$B$5:$F$5,0)),"")</f>
        <v>0</v>
      </c>
      <c r="V2607" s="196">
        <f>IFERROR(INDEX(Sales!$B$6:$F$5005,$T2607,MATCH(V$10,Sales!$B$5:$F$5,0)),"")</f>
        <v>0</v>
      </c>
      <c r="W2607" s="196">
        <f>IFERROR(INDEX(Sales!$B$6:$F$5005,$T2607,MATCH(W$10,Sales!$B$5:$F$5,0)),"")</f>
        <v>0</v>
      </c>
      <c r="X2607" s="196">
        <f>IFERROR(INDEX(Sales!$B$6:$F$5005,$T2607,MATCH(X$10,Sales!$B$5:$F$5,0)),"")</f>
        <v>0</v>
      </c>
      <c r="Y2607" s="220">
        <f>IFERROR(INDEX(Sales!$B$6:$F$5005,$T2607,MATCH(Y$10,Sales!$B$5:$F$5,0)),"")</f>
        <v>0</v>
      </c>
      <c r="Z2607" s="201"/>
      <c r="AA2607" s="201"/>
      <c r="AB2607" s="201" t="str">
        <f t="shared" si="246"/>
        <v>No</v>
      </c>
      <c r="AC2607" s="201" t="str">
        <f t="shared" si="247"/>
        <v/>
      </c>
      <c r="AD2607" s="201" t="str">
        <f t="shared" si="245"/>
        <v/>
      </c>
      <c r="AE2607" s="202" t="str">
        <f t="shared" si="248"/>
        <v/>
      </c>
      <c r="AF2607" s="202" t="str">
        <f t="shared" si="249"/>
        <v/>
      </c>
      <c r="AG2607" s="202" t="str">
        <f t="shared" si="250"/>
        <v/>
      </c>
      <c r="AH2607" s="202"/>
      <c r="AI2607" s="1"/>
      <c r="AJ2607" s="217"/>
      <c r="AK2607" s="217"/>
      <c r="AL2607" s="217"/>
      <c r="AM2607" s="217"/>
      <c r="AO2607" s="217"/>
    </row>
    <row r="2608" spans="20:41" x14ac:dyDescent="0.25">
      <c r="T2608" s="200">
        <v>2598</v>
      </c>
      <c r="U2608" s="197">
        <f>IFERROR(INDEX(Sales!$B$6:$F$5005,$T2608,MATCH(U$10,Sales!$B$5:$F$5,0)),"")</f>
        <v>0</v>
      </c>
      <c r="V2608" s="196">
        <f>IFERROR(INDEX(Sales!$B$6:$F$5005,$T2608,MATCH(V$10,Sales!$B$5:$F$5,0)),"")</f>
        <v>0</v>
      </c>
      <c r="W2608" s="196">
        <f>IFERROR(INDEX(Sales!$B$6:$F$5005,$T2608,MATCH(W$10,Sales!$B$5:$F$5,0)),"")</f>
        <v>0</v>
      </c>
      <c r="X2608" s="196">
        <f>IFERROR(INDEX(Sales!$B$6:$F$5005,$T2608,MATCH(X$10,Sales!$B$5:$F$5,0)),"")</f>
        <v>0</v>
      </c>
      <c r="Y2608" s="220">
        <f>IFERROR(INDEX(Sales!$B$6:$F$5005,$T2608,MATCH(Y$10,Sales!$B$5:$F$5,0)),"")</f>
        <v>0</v>
      </c>
      <c r="Z2608" s="201"/>
      <c r="AA2608" s="201"/>
      <c r="AB2608" s="201" t="str">
        <f t="shared" si="246"/>
        <v>No</v>
      </c>
      <c r="AC2608" s="201" t="str">
        <f t="shared" si="247"/>
        <v/>
      </c>
      <c r="AD2608" s="201" t="str">
        <f t="shared" si="245"/>
        <v/>
      </c>
      <c r="AE2608" s="202" t="str">
        <f t="shared" si="248"/>
        <v/>
      </c>
      <c r="AF2608" s="202" t="str">
        <f t="shared" si="249"/>
        <v/>
      </c>
      <c r="AG2608" s="202" t="str">
        <f t="shared" si="250"/>
        <v/>
      </c>
      <c r="AH2608" s="202"/>
      <c r="AI2608" s="1"/>
      <c r="AJ2608" s="217"/>
      <c r="AK2608" s="217"/>
      <c r="AL2608" s="217"/>
      <c r="AM2608" s="217"/>
      <c r="AO2608" s="217"/>
    </row>
    <row r="2609" spans="20:41" x14ac:dyDescent="0.25">
      <c r="T2609" s="200">
        <v>2599</v>
      </c>
      <c r="U2609" s="197">
        <f>IFERROR(INDEX(Sales!$B$6:$F$5005,$T2609,MATCH(U$10,Sales!$B$5:$F$5,0)),"")</f>
        <v>0</v>
      </c>
      <c r="V2609" s="196">
        <f>IFERROR(INDEX(Sales!$B$6:$F$5005,$T2609,MATCH(V$10,Sales!$B$5:$F$5,0)),"")</f>
        <v>0</v>
      </c>
      <c r="W2609" s="196">
        <f>IFERROR(INDEX(Sales!$B$6:$F$5005,$T2609,MATCH(W$10,Sales!$B$5:$F$5,0)),"")</f>
        <v>0</v>
      </c>
      <c r="X2609" s="196">
        <f>IFERROR(INDEX(Sales!$B$6:$F$5005,$T2609,MATCH(X$10,Sales!$B$5:$F$5,0)),"")</f>
        <v>0</v>
      </c>
      <c r="Y2609" s="220">
        <f>IFERROR(INDEX(Sales!$B$6:$F$5005,$T2609,MATCH(Y$10,Sales!$B$5:$F$5,0)),"")</f>
        <v>0</v>
      </c>
      <c r="Z2609" s="201"/>
      <c r="AA2609" s="201"/>
      <c r="AB2609" s="201" t="str">
        <f t="shared" si="246"/>
        <v>No</v>
      </c>
      <c r="AC2609" s="201" t="str">
        <f t="shared" si="247"/>
        <v/>
      </c>
      <c r="AD2609" s="201" t="str">
        <f t="shared" si="245"/>
        <v/>
      </c>
      <c r="AE2609" s="202" t="str">
        <f t="shared" si="248"/>
        <v/>
      </c>
      <c r="AF2609" s="202" t="str">
        <f t="shared" si="249"/>
        <v/>
      </c>
      <c r="AG2609" s="202" t="str">
        <f t="shared" si="250"/>
        <v/>
      </c>
      <c r="AH2609" s="202"/>
      <c r="AI2609" s="1"/>
      <c r="AJ2609" s="217"/>
      <c r="AK2609" s="217"/>
      <c r="AL2609" s="217"/>
      <c r="AM2609" s="217"/>
      <c r="AO2609" s="217"/>
    </row>
    <row r="2610" spans="20:41" x14ac:dyDescent="0.25">
      <c r="T2610" s="200">
        <v>2600</v>
      </c>
      <c r="U2610" s="197">
        <f>IFERROR(INDEX(Sales!$B$6:$F$5005,$T2610,MATCH(U$10,Sales!$B$5:$F$5,0)),"")</f>
        <v>0</v>
      </c>
      <c r="V2610" s="196">
        <f>IFERROR(INDEX(Sales!$B$6:$F$5005,$T2610,MATCH(V$10,Sales!$B$5:$F$5,0)),"")</f>
        <v>0</v>
      </c>
      <c r="W2610" s="196">
        <f>IFERROR(INDEX(Sales!$B$6:$F$5005,$T2610,MATCH(W$10,Sales!$B$5:$F$5,0)),"")</f>
        <v>0</v>
      </c>
      <c r="X2610" s="196">
        <f>IFERROR(INDEX(Sales!$B$6:$F$5005,$T2610,MATCH(X$10,Sales!$B$5:$F$5,0)),"")</f>
        <v>0</v>
      </c>
      <c r="Y2610" s="220">
        <f>IFERROR(INDEX(Sales!$B$6:$F$5005,$T2610,MATCH(Y$10,Sales!$B$5:$F$5,0)),"")</f>
        <v>0</v>
      </c>
      <c r="Z2610" s="201"/>
      <c r="AA2610" s="201"/>
      <c r="AB2610" s="201" t="str">
        <f t="shared" si="246"/>
        <v>No</v>
      </c>
      <c r="AC2610" s="201" t="str">
        <f t="shared" si="247"/>
        <v/>
      </c>
      <c r="AD2610" s="201" t="str">
        <f t="shared" si="245"/>
        <v/>
      </c>
      <c r="AE2610" s="202" t="str">
        <f t="shared" si="248"/>
        <v/>
      </c>
      <c r="AF2610" s="202" t="str">
        <f t="shared" si="249"/>
        <v/>
      </c>
      <c r="AG2610" s="202" t="str">
        <f t="shared" si="250"/>
        <v/>
      </c>
      <c r="AH2610" s="202"/>
      <c r="AI2610" s="1"/>
      <c r="AJ2610" s="217"/>
      <c r="AK2610" s="217"/>
      <c r="AL2610" s="217"/>
      <c r="AM2610" s="217"/>
      <c r="AO2610" s="217"/>
    </row>
    <row r="2611" spans="20:41" x14ac:dyDescent="0.25">
      <c r="T2611" s="200">
        <v>2601</v>
      </c>
      <c r="U2611" s="197">
        <f>IFERROR(INDEX(Sales!$B$6:$F$5005,$T2611,MATCH(U$10,Sales!$B$5:$F$5,0)),"")</f>
        <v>0</v>
      </c>
      <c r="V2611" s="196">
        <f>IFERROR(INDEX(Sales!$B$6:$F$5005,$T2611,MATCH(V$10,Sales!$B$5:$F$5,0)),"")</f>
        <v>0</v>
      </c>
      <c r="W2611" s="196">
        <f>IFERROR(INDEX(Sales!$B$6:$F$5005,$T2611,MATCH(W$10,Sales!$B$5:$F$5,0)),"")</f>
        <v>0</v>
      </c>
      <c r="X2611" s="196">
        <f>IFERROR(INDEX(Sales!$B$6:$F$5005,$T2611,MATCH(X$10,Sales!$B$5:$F$5,0)),"")</f>
        <v>0</v>
      </c>
      <c r="Y2611" s="220">
        <f>IFERROR(INDEX(Sales!$B$6:$F$5005,$T2611,MATCH(Y$10,Sales!$B$5:$F$5,0)),"")</f>
        <v>0</v>
      </c>
      <c r="Z2611" s="201"/>
      <c r="AA2611" s="201"/>
      <c r="AB2611" s="201" t="str">
        <f t="shared" si="246"/>
        <v>No</v>
      </c>
      <c r="AC2611" s="201" t="str">
        <f t="shared" si="247"/>
        <v/>
      </c>
      <c r="AD2611" s="201" t="str">
        <f t="shared" si="245"/>
        <v/>
      </c>
      <c r="AE2611" s="202" t="str">
        <f t="shared" si="248"/>
        <v/>
      </c>
      <c r="AF2611" s="202" t="str">
        <f t="shared" si="249"/>
        <v/>
      </c>
      <c r="AG2611" s="202" t="str">
        <f t="shared" si="250"/>
        <v/>
      </c>
      <c r="AH2611" s="202"/>
      <c r="AI2611" s="1"/>
      <c r="AJ2611" s="217"/>
      <c r="AK2611" s="217"/>
      <c r="AL2611" s="217"/>
      <c r="AM2611" s="217"/>
      <c r="AO2611" s="217"/>
    </row>
    <row r="2612" spans="20:41" x14ac:dyDescent="0.25">
      <c r="T2612" s="200">
        <v>2602</v>
      </c>
      <c r="U2612" s="197">
        <f>IFERROR(INDEX(Sales!$B$6:$F$5005,$T2612,MATCH(U$10,Sales!$B$5:$F$5,0)),"")</f>
        <v>0</v>
      </c>
      <c r="V2612" s="196">
        <f>IFERROR(INDEX(Sales!$B$6:$F$5005,$T2612,MATCH(V$10,Sales!$B$5:$F$5,0)),"")</f>
        <v>0</v>
      </c>
      <c r="W2612" s="196">
        <f>IFERROR(INDEX(Sales!$B$6:$F$5005,$T2612,MATCH(W$10,Sales!$B$5:$F$5,0)),"")</f>
        <v>0</v>
      </c>
      <c r="X2612" s="196">
        <f>IFERROR(INDEX(Sales!$B$6:$F$5005,$T2612,MATCH(X$10,Sales!$B$5:$F$5,0)),"")</f>
        <v>0</v>
      </c>
      <c r="Y2612" s="220">
        <f>IFERROR(INDEX(Sales!$B$6:$F$5005,$T2612,MATCH(Y$10,Sales!$B$5:$F$5,0)),"")</f>
        <v>0</v>
      </c>
      <c r="Z2612" s="201"/>
      <c r="AA2612" s="201"/>
      <c r="AB2612" s="201" t="str">
        <f t="shared" si="246"/>
        <v>No</v>
      </c>
      <c r="AC2612" s="201" t="str">
        <f t="shared" si="247"/>
        <v/>
      </c>
      <c r="AD2612" s="201" t="str">
        <f t="shared" si="245"/>
        <v/>
      </c>
      <c r="AE2612" s="202" t="str">
        <f t="shared" si="248"/>
        <v/>
      </c>
      <c r="AF2612" s="202" t="str">
        <f t="shared" si="249"/>
        <v/>
      </c>
      <c r="AG2612" s="202" t="str">
        <f t="shared" si="250"/>
        <v/>
      </c>
      <c r="AH2612" s="202"/>
      <c r="AI2612" s="1"/>
      <c r="AJ2612" s="217"/>
      <c r="AK2612" s="217"/>
      <c r="AL2612" s="217"/>
      <c r="AM2612" s="217"/>
      <c r="AO2612" s="217"/>
    </row>
    <row r="2613" spans="20:41" x14ac:dyDescent="0.25">
      <c r="T2613" s="200">
        <v>2603</v>
      </c>
      <c r="U2613" s="197">
        <f>IFERROR(INDEX(Sales!$B$6:$F$5005,$T2613,MATCH(U$10,Sales!$B$5:$F$5,0)),"")</f>
        <v>0</v>
      </c>
      <c r="V2613" s="196">
        <f>IFERROR(INDEX(Sales!$B$6:$F$5005,$T2613,MATCH(V$10,Sales!$B$5:$F$5,0)),"")</f>
        <v>0</v>
      </c>
      <c r="W2613" s="196">
        <f>IFERROR(INDEX(Sales!$B$6:$F$5005,$T2613,MATCH(W$10,Sales!$B$5:$F$5,0)),"")</f>
        <v>0</v>
      </c>
      <c r="X2613" s="196">
        <f>IFERROR(INDEX(Sales!$B$6:$F$5005,$T2613,MATCH(X$10,Sales!$B$5:$F$5,0)),"")</f>
        <v>0</v>
      </c>
      <c r="Y2613" s="220">
        <f>IFERROR(INDEX(Sales!$B$6:$F$5005,$T2613,MATCH(Y$10,Sales!$B$5:$F$5,0)),"")</f>
        <v>0</v>
      </c>
      <c r="Z2613" s="201"/>
      <c r="AA2613" s="201"/>
      <c r="AB2613" s="201" t="str">
        <f t="shared" si="246"/>
        <v>No</v>
      </c>
      <c r="AC2613" s="201" t="str">
        <f t="shared" si="247"/>
        <v/>
      </c>
      <c r="AD2613" s="201" t="str">
        <f t="shared" si="245"/>
        <v/>
      </c>
      <c r="AE2613" s="202" t="str">
        <f t="shared" si="248"/>
        <v/>
      </c>
      <c r="AF2613" s="202" t="str">
        <f t="shared" si="249"/>
        <v/>
      </c>
      <c r="AG2613" s="202" t="str">
        <f t="shared" si="250"/>
        <v/>
      </c>
      <c r="AH2613" s="202"/>
      <c r="AI2613" s="1"/>
      <c r="AJ2613" s="217"/>
      <c r="AK2613" s="217"/>
      <c r="AL2613" s="217"/>
      <c r="AM2613" s="217"/>
      <c r="AO2613" s="217"/>
    </row>
    <row r="2614" spans="20:41" x14ac:dyDescent="0.25">
      <c r="T2614" s="200">
        <v>2604</v>
      </c>
      <c r="U2614" s="197">
        <f>IFERROR(INDEX(Sales!$B$6:$F$5005,$T2614,MATCH(U$10,Sales!$B$5:$F$5,0)),"")</f>
        <v>0</v>
      </c>
      <c r="V2614" s="196">
        <f>IFERROR(INDEX(Sales!$B$6:$F$5005,$T2614,MATCH(V$10,Sales!$B$5:$F$5,0)),"")</f>
        <v>0</v>
      </c>
      <c r="W2614" s="196">
        <f>IFERROR(INDEX(Sales!$B$6:$F$5005,$T2614,MATCH(W$10,Sales!$B$5:$F$5,0)),"")</f>
        <v>0</v>
      </c>
      <c r="X2614" s="196">
        <f>IFERROR(INDEX(Sales!$B$6:$F$5005,$T2614,MATCH(X$10,Sales!$B$5:$F$5,0)),"")</f>
        <v>0</v>
      </c>
      <c r="Y2614" s="220">
        <f>IFERROR(INDEX(Sales!$B$6:$F$5005,$T2614,MATCH(Y$10,Sales!$B$5:$F$5,0)),"")</f>
        <v>0</v>
      </c>
      <c r="Z2614" s="201"/>
      <c r="AA2614" s="201"/>
      <c r="AB2614" s="201" t="str">
        <f t="shared" si="246"/>
        <v>No</v>
      </c>
      <c r="AC2614" s="201" t="str">
        <f t="shared" si="247"/>
        <v/>
      </c>
      <c r="AD2614" s="201" t="str">
        <f t="shared" si="245"/>
        <v/>
      </c>
      <c r="AE2614" s="202" t="str">
        <f t="shared" si="248"/>
        <v/>
      </c>
      <c r="AF2614" s="202" t="str">
        <f t="shared" si="249"/>
        <v/>
      </c>
      <c r="AG2614" s="202" t="str">
        <f t="shared" si="250"/>
        <v/>
      </c>
      <c r="AH2614" s="202"/>
      <c r="AI2614" s="1"/>
      <c r="AJ2614" s="217"/>
      <c r="AK2614" s="217"/>
      <c r="AL2614" s="217"/>
      <c r="AM2614" s="217"/>
      <c r="AO2614" s="217"/>
    </row>
    <row r="2615" spans="20:41" x14ac:dyDescent="0.25">
      <c r="T2615" s="200">
        <v>2605</v>
      </c>
      <c r="U2615" s="197">
        <f>IFERROR(INDEX(Sales!$B$6:$F$5005,$T2615,MATCH(U$10,Sales!$B$5:$F$5,0)),"")</f>
        <v>0</v>
      </c>
      <c r="V2615" s="196">
        <f>IFERROR(INDEX(Sales!$B$6:$F$5005,$T2615,MATCH(V$10,Sales!$B$5:$F$5,0)),"")</f>
        <v>0</v>
      </c>
      <c r="W2615" s="196">
        <f>IFERROR(INDEX(Sales!$B$6:$F$5005,$T2615,MATCH(W$10,Sales!$B$5:$F$5,0)),"")</f>
        <v>0</v>
      </c>
      <c r="X2615" s="196">
        <f>IFERROR(INDEX(Sales!$B$6:$F$5005,$T2615,MATCH(X$10,Sales!$B$5:$F$5,0)),"")</f>
        <v>0</v>
      </c>
      <c r="Y2615" s="220">
        <f>IFERROR(INDEX(Sales!$B$6:$F$5005,$T2615,MATCH(Y$10,Sales!$B$5:$F$5,0)),"")</f>
        <v>0</v>
      </c>
      <c r="Z2615" s="201"/>
      <c r="AA2615" s="201"/>
      <c r="AB2615" s="201" t="str">
        <f t="shared" si="246"/>
        <v>No</v>
      </c>
      <c r="AC2615" s="201" t="str">
        <f t="shared" si="247"/>
        <v/>
      </c>
      <c r="AD2615" s="201" t="str">
        <f t="shared" si="245"/>
        <v/>
      </c>
      <c r="AE2615" s="202" t="str">
        <f t="shared" si="248"/>
        <v/>
      </c>
      <c r="AF2615" s="202" t="str">
        <f t="shared" si="249"/>
        <v/>
      </c>
      <c r="AG2615" s="202" t="str">
        <f t="shared" si="250"/>
        <v/>
      </c>
      <c r="AH2615" s="202"/>
      <c r="AI2615" s="1"/>
      <c r="AJ2615" s="217"/>
      <c r="AK2615" s="217"/>
      <c r="AL2615" s="217"/>
      <c r="AM2615" s="217"/>
      <c r="AO2615" s="217"/>
    </row>
    <row r="2616" spans="20:41" x14ac:dyDescent="0.25">
      <c r="T2616" s="200">
        <v>2606</v>
      </c>
      <c r="U2616" s="197">
        <f>IFERROR(INDEX(Sales!$B$6:$F$5005,$T2616,MATCH(U$10,Sales!$B$5:$F$5,0)),"")</f>
        <v>0</v>
      </c>
      <c r="V2616" s="196">
        <f>IFERROR(INDEX(Sales!$B$6:$F$5005,$T2616,MATCH(V$10,Sales!$B$5:$F$5,0)),"")</f>
        <v>0</v>
      </c>
      <c r="W2616" s="196">
        <f>IFERROR(INDEX(Sales!$B$6:$F$5005,$T2616,MATCH(W$10,Sales!$B$5:$F$5,0)),"")</f>
        <v>0</v>
      </c>
      <c r="X2616" s="196">
        <f>IFERROR(INDEX(Sales!$B$6:$F$5005,$T2616,MATCH(X$10,Sales!$B$5:$F$5,0)),"")</f>
        <v>0</v>
      </c>
      <c r="Y2616" s="220">
        <f>IFERROR(INDEX(Sales!$B$6:$F$5005,$T2616,MATCH(Y$10,Sales!$B$5:$F$5,0)),"")</f>
        <v>0</v>
      </c>
      <c r="Z2616" s="201"/>
      <c r="AA2616" s="201"/>
      <c r="AB2616" s="201" t="str">
        <f t="shared" si="246"/>
        <v>No</v>
      </c>
      <c r="AC2616" s="201" t="str">
        <f t="shared" si="247"/>
        <v/>
      </c>
      <c r="AD2616" s="201" t="str">
        <f t="shared" si="245"/>
        <v/>
      </c>
      <c r="AE2616" s="202" t="str">
        <f t="shared" si="248"/>
        <v/>
      </c>
      <c r="AF2616" s="202" t="str">
        <f t="shared" si="249"/>
        <v/>
      </c>
      <c r="AG2616" s="202" t="str">
        <f t="shared" si="250"/>
        <v/>
      </c>
      <c r="AH2616" s="202"/>
      <c r="AI2616" s="1"/>
      <c r="AJ2616" s="217"/>
      <c r="AK2616" s="217"/>
      <c r="AL2616" s="217"/>
      <c r="AM2616" s="217"/>
      <c r="AO2616" s="217"/>
    </row>
    <row r="2617" spans="20:41" x14ac:dyDescent="0.25">
      <c r="T2617" s="200">
        <v>2607</v>
      </c>
      <c r="U2617" s="197">
        <f>IFERROR(INDEX(Sales!$B$6:$F$5005,$T2617,MATCH(U$10,Sales!$B$5:$F$5,0)),"")</f>
        <v>0</v>
      </c>
      <c r="V2617" s="196">
        <f>IFERROR(INDEX(Sales!$B$6:$F$5005,$T2617,MATCH(V$10,Sales!$B$5:$F$5,0)),"")</f>
        <v>0</v>
      </c>
      <c r="W2617" s="196">
        <f>IFERROR(INDEX(Sales!$B$6:$F$5005,$T2617,MATCH(W$10,Sales!$B$5:$F$5,0)),"")</f>
        <v>0</v>
      </c>
      <c r="X2617" s="196">
        <f>IFERROR(INDEX(Sales!$B$6:$F$5005,$T2617,MATCH(X$10,Sales!$B$5:$F$5,0)),"")</f>
        <v>0</v>
      </c>
      <c r="Y2617" s="220">
        <f>IFERROR(INDEX(Sales!$B$6:$F$5005,$T2617,MATCH(Y$10,Sales!$B$5:$F$5,0)),"")</f>
        <v>0</v>
      </c>
      <c r="Z2617" s="201"/>
      <c r="AA2617" s="201"/>
      <c r="AB2617" s="201" t="str">
        <f t="shared" si="246"/>
        <v>No</v>
      </c>
      <c r="AC2617" s="201" t="str">
        <f t="shared" si="247"/>
        <v/>
      </c>
      <c r="AD2617" s="201" t="str">
        <f t="shared" si="245"/>
        <v/>
      </c>
      <c r="AE2617" s="202" t="str">
        <f t="shared" si="248"/>
        <v/>
      </c>
      <c r="AF2617" s="202" t="str">
        <f t="shared" si="249"/>
        <v/>
      </c>
      <c r="AG2617" s="202" t="str">
        <f t="shared" si="250"/>
        <v/>
      </c>
      <c r="AH2617" s="202"/>
      <c r="AI2617" s="1"/>
      <c r="AJ2617" s="217"/>
      <c r="AK2617" s="217"/>
      <c r="AL2617" s="217"/>
      <c r="AM2617" s="217"/>
      <c r="AO2617" s="217"/>
    </row>
    <row r="2618" spans="20:41" x14ac:dyDescent="0.25">
      <c r="T2618" s="200">
        <v>2608</v>
      </c>
      <c r="U2618" s="197">
        <f>IFERROR(INDEX(Sales!$B$6:$F$5005,$T2618,MATCH(U$10,Sales!$B$5:$F$5,0)),"")</f>
        <v>0</v>
      </c>
      <c r="V2618" s="196">
        <f>IFERROR(INDEX(Sales!$B$6:$F$5005,$T2618,MATCH(V$10,Sales!$B$5:$F$5,0)),"")</f>
        <v>0</v>
      </c>
      <c r="W2618" s="196">
        <f>IFERROR(INDEX(Sales!$B$6:$F$5005,$T2618,MATCH(W$10,Sales!$B$5:$F$5,0)),"")</f>
        <v>0</v>
      </c>
      <c r="X2618" s="196">
        <f>IFERROR(INDEX(Sales!$B$6:$F$5005,$T2618,MATCH(X$10,Sales!$B$5:$F$5,0)),"")</f>
        <v>0</v>
      </c>
      <c r="Y2618" s="220">
        <f>IFERROR(INDEX(Sales!$B$6:$F$5005,$T2618,MATCH(Y$10,Sales!$B$5:$F$5,0)),"")</f>
        <v>0</v>
      </c>
      <c r="Z2618" s="201"/>
      <c r="AA2618" s="201"/>
      <c r="AB2618" s="201" t="str">
        <f t="shared" si="246"/>
        <v>No</v>
      </c>
      <c r="AC2618" s="201" t="str">
        <f t="shared" si="247"/>
        <v/>
      </c>
      <c r="AD2618" s="201" t="str">
        <f t="shared" si="245"/>
        <v/>
      </c>
      <c r="AE2618" s="202" t="str">
        <f t="shared" si="248"/>
        <v/>
      </c>
      <c r="AF2618" s="202" t="str">
        <f t="shared" si="249"/>
        <v/>
      </c>
      <c r="AG2618" s="202" t="str">
        <f t="shared" si="250"/>
        <v/>
      </c>
      <c r="AH2618" s="202"/>
      <c r="AI2618" s="1"/>
      <c r="AJ2618" s="217"/>
      <c r="AK2618" s="217"/>
      <c r="AL2618" s="217"/>
      <c r="AM2618" s="217"/>
      <c r="AO2618" s="217"/>
    </row>
    <row r="2619" spans="20:41" x14ac:dyDescent="0.25">
      <c r="T2619" s="200">
        <v>2609</v>
      </c>
      <c r="U2619" s="197">
        <f>IFERROR(INDEX(Sales!$B$6:$F$5005,$T2619,MATCH(U$10,Sales!$B$5:$F$5,0)),"")</f>
        <v>0</v>
      </c>
      <c r="V2619" s="196">
        <f>IFERROR(INDEX(Sales!$B$6:$F$5005,$T2619,MATCH(V$10,Sales!$B$5:$F$5,0)),"")</f>
        <v>0</v>
      </c>
      <c r="W2619" s="196">
        <f>IFERROR(INDEX(Sales!$B$6:$F$5005,$T2619,MATCH(W$10,Sales!$B$5:$F$5,0)),"")</f>
        <v>0</v>
      </c>
      <c r="X2619" s="196">
        <f>IFERROR(INDEX(Sales!$B$6:$F$5005,$T2619,MATCH(X$10,Sales!$B$5:$F$5,0)),"")</f>
        <v>0</v>
      </c>
      <c r="Y2619" s="220">
        <f>IFERROR(INDEX(Sales!$B$6:$F$5005,$T2619,MATCH(Y$10,Sales!$B$5:$F$5,0)),"")</f>
        <v>0</v>
      </c>
      <c r="Z2619" s="201"/>
      <c r="AA2619" s="201"/>
      <c r="AB2619" s="201" t="str">
        <f t="shared" si="246"/>
        <v>No</v>
      </c>
      <c r="AC2619" s="201" t="str">
        <f t="shared" si="247"/>
        <v/>
      </c>
      <c r="AD2619" s="201" t="str">
        <f t="shared" si="245"/>
        <v/>
      </c>
      <c r="AE2619" s="202" t="str">
        <f t="shared" si="248"/>
        <v/>
      </c>
      <c r="AF2619" s="202" t="str">
        <f t="shared" si="249"/>
        <v/>
      </c>
      <c r="AG2619" s="202" t="str">
        <f t="shared" si="250"/>
        <v/>
      </c>
      <c r="AH2619" s="202"/>
      <c r="AI2619" s="1"/>
      <c r="AJ2619" s="217"/>
      <c r="AK2619" s="217"/>
      <c r="AL2619" s="217"/>
      <c r="AM2619" s="217"/>
      <c r="AO2619" s="217"/>
    </row>
    <row r="2620" spans="20:41" x14ac:dyDescent="0.25">
      <c r="T2620" s="200">
        <v>2610</v>
      </c>
      <c r="U2620" s="197">
        <f>IFERROR(INDEX(Sales!$B$6:$F$5005,$T2620,MATCH(U$10,Sales!$B$5:$F$5,0)),"")</f>
        <v>0</v>
      </c>
      <c r="V2620" s="196">
        <f>IFERROR(INDEX(Sales!$B$6:$F$5005,$T2620,MATCH(V$10,Sales!$B$5:$F$5,0)),"")</f>
        <v>0</v>
      </c>
      <c r="W2620" s="196">
        <f>IFERROR(INDEX(Sales!$B$6:$F$5005,$T2620,MATCH(W$10,Sales!$B$5:$F$5,0)),"")</f>
        <v>0</v>
      </c>
      <c r="X2620" s="196">
        <f>IFERROR(INDEX(Sales!$B$6:$F$5005,$T2620,MATCH(X$10,Sales!$B$5:$F$5,0)),"")</f>
        <v>0</v>
      </c>
      <c r="Y2620" s="220">
        <f>IFERROR(INDEX(Sales!$B$6:$F$5005,$T2620,MATCH(Y$10,Sales!$B$5:$F$5,0)),"")</f>
        <v>0</v>
      </c>
      <c r="Z2620" s="201"/>
      <c r="AA2620" s="201"/>
      <c r="AB2620" s="201" t="str">
        <f t="shared" si="246"/>
        <v>No</v>
      </c>
      <c r="AC2620" s="201" t="str">
        <f t="shared" si="247"/>
        <v/>
      </c>
      <c r="AD2620" s="201" t="str">
        <f t="shared" si="245"/>
        <v/>
      </c>
      <c r="AE2620" s="202" t="str">
        <f t="shared" si="248"/>
        <v/>
      </c>
      <c r="AF2620" s="202" t="str">
        <f t="shared" si="249"/>
        <v/>
      </c>
      <c r="AG2620" s="202" t="str">
        <f t="shared" si="250"/>
        <v/>
      </c>
      <c r="AH2620" s="202"/>
      <c r="AI2620" s="1"/>
      <c r="AJ2620" s="217"/>
      <c r="AK2620" s="217"/>
      <c r="AL2620" s="217"/>
      <c r="AM2620" s="217"/>
      <c r="AO2620" s="217"/>
    </row>
    <row r="2621" spans="20:41" x14ac:dyDescent="0.25">
      <c r="T2621" s="200">
        <v>2611</v>
      </c>
      <c r="U2621" s="197">
        <f>IFERROR(INDEX(Sales!$B$6:$F$5005,$T2621,MATCH(U$10,Sales!$B$5:$F$5,0)),"")</f>
        <v>0</v>
      </c>
      <c r="V2621" s="196">
        <f>IFERROR(INDEX(Sales!$B$6:$F$5005,$T2621,MATCH(V$10,Sales!$B$5:$F$5,0)),"")</f>
        <v>0</v>
      </c>
      <c r="W2621" s="196">
        <f>IFERROR(INDEX(Sales!$B$6:$F$5005,$T2621,MATCH(W$10,Sales!$B$5:$F$5,0)),"")</f>
        <v>0</v>
      </c>
      <c r="X2621" s="196">
        <f>IFERROR(INDEX(Sales!$B$6:$F$5005,$T2621,MATCH(X$10,Sales!$B$5:$F$5,0)),"")</f>
        <v>0</v>
      </c>
      <c r="Y2621" s="220">
        <f>IFERROR(INDEX(Sales!$B$6:$F$5005,$T2621,MATCH(Y$10,Sales!$B$5:$F$5,0)),"")</f>
        <v>0</v>
      </c>
      <c r="Z2621" s="201"/>
      <c r="AA2621" s="201"/>
      <c r="AB2621" s="201" t="str">
        <f t="shared" si="246"/>
        <v>No</v>
      </c>
      <c r="AC2621" s="201" t="str">
        <f t="shared" si="247"/>
        <v/>
      </c>
      <c r="AD2621" s="201" t="str">
        <f t="shared" si="245"/>
        <v/>
      </c>
      <c r="AE2621" s="202" t="str">
        <f t="shared" si="248"/>
        <v/>
      </c>
      <c r="AF2621" s="202" t="str">
        <f t="shared" si="249"/>
        <v/>
      </c>
      <c r="AG2621" s="202" t="str">
        <f t="shared" si="250"/>
        <v/>
      </c>
      <c r="AH2621" s="202"/>
      <c r="AI2621" s="1"/>
      <c r="AJ2621" s="217"/>
      <c r="AK2621" s="217"/>
      <c r="AL2621" s="217"/>
      <c r="AM2621" s="217"/>
      <c r="AO2621" s="217"/>
    </row>
    <row r="2622" spans="20:41" x14ac:dyDescent="0.25">
      <c r="T2622" s="200">
        <v>2612</v>
      </c>
      <c r="U2622" s="197">
        <f>IFERROR(INDEX(Sales!$B$6:$F$5005,$T2622,MATCH(U$10,Sales!$B$5:$F$5,0)),"")</f>
        <v>0</v>
      </c>
      <c r="V2622" s="196">
        <f>IFERROR(INDEX(Sales!$B$6:$F$5005,$T2622,MATCH(V$10,Sales!$B$5:$F$5,0)),"")</f>
        <v>0</v>
      </c>
      <c r="W2622" s="196">
        <f>IFERROR(INDEX(Sales!$B$6:$F$5005,$T2622,MATCH(W$10,Sales!$B$5:$F$5,0)),"")</f>
        <v>0</v>
      </c>
      <c r="X2622" s="196">
        <f>IFERROR(INDEX(Sales!$B$6:$F$5005,$T2622,MATCH(X$10,Sales!$B$5:$F$5,0)),"")</f>
        <v>0</v>
      </c>
      <c r="Y2622" s="220">
        <f>IFERROR(INDEX(Sales!$B$6:$F$5005,$T2622,MATCH(Y$10,Sales!$B$5:$F$5,0)),"")</f>
        <v>0</v>
      </c>
      <c r="Z2622" s="201"/>
      <c r="AA2622" s="201"/>
      <c r="AB2622" s="201" t="str">
        <f t="shared" si="246"/>
        <v>No</v>
      </c>
      <c r="AC2622" s="201" t="str">
        <f t="shared" si="247"/>
        <v/>
      </c>
      <c r="AD2622" s="201" t="str">
        <f t="shared" si="245"/>
        <v/>
      </c>
      <c r="AE2622" s="202" t="str">
        <f t="shared" si="248"/>
        <v/>
      </c>
      <c r="AF2622" s="202" t="str">
        <f t="shared" si="249"/>
        <v/>
      </c>
      <c r="AG2622" s="202" t="str">
        <f t="shared" si="250"/>
        <v/>
      </c>
      <c r="AH2622" s="202"/>
      <c r="AI2622" s="1"/>
      <c r="AJ2622" s="217"/>
      <c r="AK2622" s="217"/>
      <c r="AL2622" s="217"/>
      <c r="AM2622" s="217"/>
      <c r="AO2622" s="217"/>
    </row>
    <row r="2623" spans="20:41" x14ac:dyDescent="0.25">
      <c r="T2623" s="200">
        <v>2613</v>
      </c>
      <c r="U2623" s="197">
        <f>IFERROR(INDEX(Sales!$B$6:$F$5005,$T2623,MATCH(U$10,Sales!$B$5:$F$5,0)),"")</f>
        <v>0</v>
      </c>
      <c r="V2623" s="196">
        <f>IFERROR(INDEX(Sales!$B$6:$F$5005,$T2623,MATCH(V$10,Sales!$B$5:$F$5,0)),"")</f>
        <v>0</v>
      </c>
      <c r="W2623" s="196">
        <f>IFERROR(INDEX(Sales!$B$6:$F$5005,$T2623,MATCH(W$10,Sales!$B$5:$F$5,0)),"")</f>
        <v>0</v>
      </c>
      <c r="X2623" s="196">
        <f>IFERROR(INDEX(Sales!$B$6:$F$5005,$T2623,MATCH(X$10,Sales!$B$5:$F$5,0)),"")</f>
        <v>0</v>
      </c>
      <c r="Y2623" s="220">
        <f>IFERROR(INDEX(Sales!$B$6:$F$5005,$T2623,MATCH(Y$10,Sales!$B$5:$F$5,0)),"")</f>
        <v>0</v>
      </c>
      <c r="Z2623" s="201"/>
      <c r="AA2623" s="201"/>
      <c r="AB2623" s="201" t="str">
        <f t="shared" si="246"/>
        <v>No</v>
      </c>
      <c r="AC2623" s="201" t="str">
        <f t="shared" si="247"/>
        <v/>
      </c>
      <c r="AD2623" s="201" t="str">
        <f t="shared" si="245"/>
        <v/>
      </c>
      <c r="AE2623" s="202" t="str">
        <f t="shared" si="248"/>
        <v/>
      </c>
      <c r="AF2623" s="202" t="str">
        <f t="shared" si="249"/>
        <v/>
      </c>
      <c r="AG2623" s="202" t="str">
        <f t="shared" si="250"/>
        <v/>
      </c>
      <c r="AH2623" s="202"/>
      <c r="AI2623" s="1"/>
      <c r="AJ2623" s="217"/>
      <c r="AK2623" s="217"/>
      <c r="AL2623" s="217"/>
      <c r="AM2623" s="217"/>
      <c r="AO2623" s="217"/>
    </row>
    <row r="2624" spans="20:41" x14ac:dyDescent="0.25">
      <c r="T2624" s="200">
        <v>2614</v>
      </c>
      <c r="U2624" s="197">
        <f>IFERROR(INDEX(Sales!$B$6:$F$5005,$T2624,MATCH(U$10,Sales!$B$5:$F$5,0)),"")</f>
        <v>0</v>
      </c>
      <c r="V2624" s="196">
        <f>IFERROR(INDEX(Sales!$B$6:$F$5005,$T2624,MATCH(V$10,Sales!$B$5:$F$5,0)),"")</f>
        <v>0</v>
      </c>
      <c r="W2624" s="196">
        <f>IFERROR(INDEX(Sales!$B$6:$F$5005,$T2624,MATCH(W$10,Sales!$B$5:$F$5,0)),"")</f>
        <v>0</v>
      </c>
      <c r="X2624" s="196">
        <f>IFERROR(INDEX(Sales!$B$6:$F$5005,$T2624,MATCH(X$10,Sales!$B$5:$F$5,0)),"")</f>
        <v>0</v>
      </c>
      <c r="Y2624" s="220">
        <f>IFERROR(INDEX(Sales!$B$6:$F$5005,$T2624,MATCH(Y$10,Sales!$B$5:$F$5,0)),"")</f>
        <v>0</v>
      </c>
      <c r="Z2624" s="201"/>
      <c r="AA2624" s="201"/>
      <c r="AB2624" s="201" t="str">
        <f t="shared" si="246"/>
        <v>No</v>
      </c>
      <c r="AC2624" s="201" t="str">
        <f t="shared" si="247"/>
        <v/>
      </c>
      <c r="AD2624" s="201" t="str">
        <f t="shared" si="245"/>
        <v/>
      </c>
      <c r="AE2624" s="202" t="str">
        <f t="shared" si="248"/>
        <v/>
      </c>
      <c r="AF2624" s="202" t="str">
        <f t="shared" si="249"/>
        <v/>
      </c>
      <c r="AG2624" s="202" t="str">
        <f t="shared" si="250"/>
        <v/>
      </c>
      <c r="AH2624" s="202"/>
      <c r="AI2624" s="1"/>
      <c r="AJ2624" s="217"/>
      <c r="AK2624" s="217"/>
      <c r="AL2624" s="217"/>
      <c r="AM2624" s="217"/>
      <c r="AO2624" s="217"/>
    </row>
    <row r="2625" spans="20:41" x14ac:dyDescent="0.25">
      <c r="T2625" s="200">
        <v>2615</v>
      </c>
      <c r="U2625" s="197">
        <f>IFERROR(INDEX(Sales!$B$6:$F$5005,$T2625,MATCH(U$10,Sales!$B$5:$F$5,0)),"")</f>
        <v>0</v>
      </c>
      <c r="V2625" s="196">
        <f>IFERROR(INDEX(Sales!$B$6:$F$5005,$T2625,MATCH(V$10,Sales!$B$5:$F$5,0)),"")</f>
        <v>0</v>
      </c>
      <c r="W2625" s="196">
        <f>IFERROR(INDEX(Sales!$B$6:$F$5005,$T2625,MATCH(W$10,Sales!$B$5:$F$5,0)),"")</f>
        <v>0</v>
      </c>
      <c r="X2625" s="196">
        <f>IFERROR(INDEX(Sales!$B$6:$F$5005,$T2625,MATCH(X$10,Sales!$B$5:$F$5,0)),"")</f>
        <v>0</v>
      </c>
      <c r="Y2625" s="220">
        <f>IFERROR(INDEX(Sales!$B$6:$F$5005,$T2625,MATCH(Y$10,Sales!$B$5:$F$5,0)),"")</f>
        <v>0</v>
      </c>
      <c r="Z2625" s="201"/>
      <c r="AA2625" s="201"/>
      <c r="AB2625" s="201" t="str">
        <f t="shared" si="246"/>
        <v>No</v>
      </c>
      <c r="AC2625" s="201" t="str">
        <f t="shared" si="247"/>
        <v/>
      </c>
      <c r="AD2625" s="201" t="str">
        <f t="shared" si="245"/>
        <v/>
      </c>
      <c r="AE2625" s="202" t="str">
        <f t="shared" si="248"/>
        <v/>
      </c>
      <c r="AF2625" s="202" t="str">
        <f t="shared" si="249"/>
        <v/>
      </c>
      <c r="AG2625" s="202" t="str">
        <f t="shared" si="250"/>
        <v/>
      </c>
      <c r="AH2625" s="202"/>
      <c r="AI2625" s="1"/>
      <c r="AJ2625" s="217"/>
      <c r="AK2625" s="217"/>
      <c r="AL2625" s="217"/>
      <c r="AM2625" s="217"/>
      <c r="AO2625" s="217"/>
    </row>
    <row r="2626" spans="20:41" x14ac:dyDescent="0.25">
      <c r="T2626" s="200">
        <v>2616</v>
      </c>
      <c r="U2626" s="197">
        <f>IFERROR(INDEX(Sales!$B$6:$F$5005,$T2626,MATCH(U$10,Sales!$B$5:$F$5,0)),"")</f>
        <v>0</v>
      </c>
      <c r="V2626" s="196">
        <f>IFERROR(INDEX(Sales!$B$6:$F$5005,$T2626,MATCH(V$10,Sales!$B$5:$F$5,0)),"")</f>
        <v>0</v>
      </c>
      <c r="W2626" s="196">
        <f>IFERROR(INDEX(Sales!$B$6:$F$5005,$T2626,MATCH(W$10,Sales!$B$5:$F$5,0)),"")</f>
        <v>0</v>
      </c>
      <c r="X2626" s="196">
        <f>IFERROR(INDEX(Sales!$B$6:$F$5005,$T2626,MATCH(X$10,Sales!$B$5:$F$5,0)),"")</f>
        <v>0</v>
      </c>
      <c r="Y2626" s="220">
        <f>IFERROR(INDEX(Sales!$B$6:$F$5005,$T2626,MATCH(Y$10,Sales!$B$5:$F$5,0)),"")</f>
        <v>0</v>
      </c>
      <c r="Z2626" s="201"/>
      <c r="AA2626" s="201"/>
      <c r="AB2626" s="201" t="str">
        <f t="shared" si="246"/>
        <v>No</v>
      </c>
      <c r="AC2626" s="201" t="str">
        <f t="shared" si="247"/>
        <v/>
      </c>
      <c r="AD2626" s="201" t="str">
        <f t="shared" si="245"/>
        <v/>
      </c>
      <c r="AE2626" s="202" t="str">
        <f t="shared" si="248"/>
        <v/>
      </c>
      <c r="AF2626" s="202" t="str">
        <f t="shared" si="249"/>
        <v/>
      </c>
      <c r="AG2626" s="202" t="str">
        <f t="shared" si="250"/>
        <v/>
      </c>
      <c r="AH2626" s="202"/>
      <c r="AI2626" s="1"/>
      <c r="AJ2626" s="217"/>
      <c r="AK2626" s="217"/>
      <c r="AL2626" s="217"/>
      <c r="AM2626" s="217"/>
      <c r="AO2626" s="217"/>
    </row>
    <row r="2627" spans="20:41" x14ac:dyDescent="0.25">
      <c r="T2627" s="200">
        <v>2617</v>
      </c>
      <c r="U2627" s="197">
        <f>IFERROR(INDEX(Sales!$B$6:$F$5005,$T2627,MATCH(U$10,Sales!$B$5:$F$5,0)),"")</f>
        <v>0</v>
      </c>
      <c r="V2627" s="196">
        <f>IFERROR(INDEX(Sales!$B$6:$F$5005,$T2627,MATCH(V$10,Sales!$B$5:$F$5,0)),"")</f>
        <v>0</v>
      </c>
      <c r="W2627" s="196">
        <f>IFERROR(INDEX(Sales!$B$6:$F$5005,$T2627,MATCH(W$10,Sales!$B$5:$F$5,0)),"")</f>
        <v>0</v>
      </c>
      <c r="X2627" s="196">
        <f>IFERROR(INDEX(Sales!$B$6:$F$5005,$T2627,MATCH(X$10,Sales!$B$5:$F$5,0)),"")</f>
        <v>0</v>
      </c>
      <c r="Y2627" s="220">
        <f>IFERROR(INDEX(Sales!$B$6:$F$5005,$T2627,MATCH(Y$10,Sales!$B$5:$F$5,0)),"")</f>
        <v>0</v>
      </c>
      <c r="Z2627" s="201"/>
      <c r="AA2627" s="201"/>
      <c r="AB2627" s="201" t="str">
        <f t="shared" si="246"/>
        <v>No</v>
      </c>
      <c r="AC2627" s="201" t="str">
        <f t="shared" si="247"/>
        <v/>
      </c>
      <c r="AD2627" s="201" t="str">
        <f t="shared" si="245"/>
        <v/>
      </c>
      <c r="AE2627" s="202" t="str">
        <f t="shared" si="248"/>
        <v/>
      </c>
      <c r="AF2627" s="202" t="str">
        <f t="shared" si="249"/>
        <v/>
      </c>
      <c r="AG2627" s="202" t="str">
        <f t="shared" si="250"/>
        <v/>
      </c>
      <c r="AH2627" s="202"/>
      <c r="AI2627" s="1"/>
      <c r="AJ2627" s="217"/>
      <c r="AK2627" s="217"/>
      <c r="AL2627" s="217"/>
      <c r="AM2627" s="217"/>
      <c r="AO2627" s="217"/>
    </row>
    <row r="2628" spans="20:41" x14ac:dyDescent="0.25">
      <c r="T2628" s="200">
        <v>2618</v>
      </c>
      <c r="U2628" s="197">
        <f>IFERROR(INDEX(Sales!$B$6:$F$5005,$T2628,MATCH(U$10,Sales!$B$5:$F$5,0)),"")</f>
        <v>0</v>
      </c>
      <c r="V2628" s="196">
        <f>IFERROR(INDEX(Sales!$B$6:$F$5005,$T2628,MATCH(V$10,Sales!$B$5:$F$5,0)),"")</f>
        <v>0</v>
      </c>
      <c r="W2628" s="196">
        <f>IFERROR(INDEX(Sales!$B$6:$F$5005,$T2628,MATCH(W$10,Sales!$B$5:$F$5,0)),"")</f>
        <v>0</v>
      </c>
      <c r="X2628" s="196">
        <f>IFERROR(INDEX(Sales!$B$6:$F$5005,$T2628,MATCH(X$10,Sales!$B$5:$F$5,0)),"")</f>
        <v>0</v>
      </c>
      <c r="Y2628" s="220">
        <f>IFERROR(INDEX(Sales!$B$6:$F$5005,$T2628,MATCH(Y$10,Sales!$B$5:$F$5,0)),"")</f>
        <v>0</v>
      </c>
      <c r="Z2628" s="201"/>
      <c r="AA2628" s="201"/>
      <c r="AB2628" s="201" t="str">
        <f t="shared" si="246"/>
        <v>No</v>
      </c>
      <c r="AC2628" s="201" t="str">
        <f t="shared" si="247"/>
        <v/>
      </c>
      <c r="AD2628" s="201" t="str">
        <f t="shared" si="245"/>
        <v/>
      </c>
      <c r="AE2628" s="202" t="str">
        <f t="shared" si="248"/>
        <v/>
      </c>
      <c r="AF2628" s="202" t="str">
        <f t="shared" si="249"/>
        <v/>
      </c>
      <c r="AG2628" s="202" t="str">
        <f t="shared" si="250"/>
        <v/>
      </c>
      <c r="AH2628" s="202"/>
      <c r="AI2628" s="1"/>
      <c r="AJ2628" s="217"/>
      <c r="AK2628" s="217"/>
      <c r="AL2628" s="217"/>
      <c r="AM2628" s="217"/>
      <c r="AO2628" s="217"/>
    </row>
    <row r="2629" spans="20:41" x14ac:dyDescent="0.25">
      <c r="T2629" s="200">
        <v>2619</v>
      </c>
      <c r="U2629" s="197">
        <f>IFERROR(INDEX(Sales!$B$6:$F$5005,$T2629,MATCH(U$10,Sales!$B$5:$F$5,0)),"")</f>
        <v>0</v>
      </c>
      <c r="V2629" s="196">
        <f>IFERROR(INDEX(Sales!$B$6:$F$5005,$T2629,MATCH(V$10,Sales!$B$5:$F$5,0)),"")</f>
        <v>0</v>
      </c>
      <c r="W2629" s="196">
        <f>IFERROR(INDEX(Sales!$B$6:$F$5005,$T2629,MATCH(W$10,Sales!$B$5:$F$5,0)),"")</f>
        <v>0</v>
      </c>
      <c r="X2629" s="196">
        <f>IFERROR(INDEX(Sales!$B$6:$F$5005,$T2629,MATCH(X$10,Sales!$B$5:$F$5,0)),"")</f>
        <v>0</v>
      </c>
      <c r="Y2629" s="220">
        <f>IFERROR(INDEX(Sales!$B$6:$F$5005,$T2629,MATCH(Y$10,Sales!$B$5:$F$5,0)),"")</f>
        <v>0</v>
      </c>
      <c r="Z2629" s="201"/>
      <c r="AA2629" s="201"/>
      <c r="AB2629" s="201" t="str">
        <f t="shared" si="246"/>
        <v>No</v>
      </c>
      <c r="AC2629" s="201" t="str">
        <f t="shared" si="247"/>
        <v/>
      </c>
      <c r="AD2629" s="201" t="str">
        <f t="shared" si="245"/>
        <v/>
      </c>
      <c r="AE2629" s="202" t="str">
        <f t="shared" si="248"/>
        <v/>
      </c>
      <c r="AF2629" s="202" t="str">
        <f t="shared" si="249"/>
        <v/>
      </c>
      <c r="AG2629" s="202" t="str">
        <f t="shared" si="250"/>
        <v/>
      </c>
      <c r="AH2629" s="202"/>
      <c r="AI2629" s="1"/>
      <c r="AJ2629" s="217"/>
      <c r="AK2629" s="217"/>
      <c r="AL2629" s="217"/>
      <c r="AM2629" s="217"/>
      <c r="AO2629" s="217"/>
    </row>
    <row r="2630" spans="20:41" x14ac:dyDescent="0.25">
      <c r="T2630" s="200">
        <v>2620</v>
      </c>
      <c r="U2630" s="197">
        <f>IFERROR(INDEX(Sales!$B$6:$F$5005,$T2630,MATCH(U$10,Sales!$B$5:$F$5,0)),"")</f>
        <v>0</v>
      </c>
      <c r="V2630" s="196">
        <f>IFERROR(INDEX(Sales!$B$6:$F$5005,$T2630,MATCH(V$10,Sales!$B$5:$F$5,0)),"")</f>
        <v>0</v>
      </c>
      <c r="W2630" s="196">
        <f>IFERROR(INDEX(Sales!$B$6:$F$5005,$T2630,MATCH(W$10,Sales!$B$5:$F$5,0)),"")</f>
        <v>0</v>
      </c>
      <c r="X2630" s="196">
        <f>IFERROR(INDEX(Sales!$B$6:$F$5005,$T2630,MATCH(X$10,Sales!$B$5:$F$5,0)),"")</f>
        <v>0</v>
      </c>
      <c r="Y2630" s="220">
        <f>IFERROR(INDEX(Sales!$B$6:$F$5005,$T2630,MATCH(Y$10,Sales!$B$5:$F$5,0)),"")</f>
        <v>0</v>
      </c>
      <c r="Z2630" s="201"/>
      <c r="AA2630" s="201"/>
      <c r="AB2630" s="201" t="str">
        <f t="shared" si="246"/>
        <v>No</v>
      </c>
      <c r="AC2630" s="201" t="str">
        <f t="shared" si="247"/>
        <v/>
      </c>
      <c r="AD2630" s="201" t="str">
        <f t="shared" si="245"/>
        <v/>
      </c>
      <c r="AE2630" s="202" t="str">
        <f t="shared" si="248"/>
        <v/>
      </c>
      <c r="AF2630" s="202" t="str">
        <f t="shared" si="249"/>
        <v/>
      </c>
      <c r="AG2630" s="202" t="str">
        <f t="shared" si="250"/>
        <v/>
      </c>
      <c r="AH2630" s="202"/>
      <c r="AI2630" s="1"/>
      <c r="AJ2630" s="217"/>
      <c r="AK2630" s="217"/>
      <c r="AL2630" s="217"/>
      <c r="AM2630" s="217"/>
      <c r="AO2630" s="217"/>
    </row>
    <row r="2631" spans="20:41" x14ac:dyDescent="0.25">
      <c r="T2631" s="200">
        <v>2621</v>
      </c>
      <c r="U2631" s="197">
        <f>IFERROR(INDEX(Sales!$B$6:$F$5005,$T2631,MATCH(U$10,Sales!$B$5:$F$5,0)),"")</f>
        <v>0</v>
      </c>
      <c r="V2631" s="196">
        <f>IFERROR(INDEX(Sales!$B$6:$F$5005,$T2631,MATCH(V$10,Sales!$B$5:$F$5,0)),"")</f>
        <v>0</v>
      </c>
      <c r="W2631" s="196">
        <f>IFERROR(INDEX(Sales!$B$6:$F$5005,$T2631,MATCH(W$10,Sales!$B$5:$F$5,0)),"")</f>
        <v>0</v>
      </c>
      <c r="X2631" s="196">
        <f>IFERROR(INDEX(Sales!$B$6:$F$5005,$T2631,MATCH(X$10,Sales!$B$5:$F$5,0)),"")</f>
        <v>0</v>
      </c>
      <c r="Y2631" s="220">
        <f>IFERROR(INDEX(Sales!$B$6:$F$5005,$T2631,MATCH(Y$10,Sales!$B$5:$F$5,0)),"")</f>
        <v>0</v>
      </c>
      <c r="Z2631" s="201"/>
      <c r="AA2631" s="201"/>
      <c r="AB2631" s="201" t="str">
        <f t="shared" si="246"/>
        <v>No</v>
      </c>
      <c r="AC2631" s="201" t="str">
        <f t="shared" si="247"/>
        <v/>
      </c>
      <c r="AD2631" s="201" t="str">
        <f t="shared" si="245"/>
        <v/>
      </c>
      <c r="AE2631" s="202" t="str">
        <f t="shared" si="248"/>
        <v/>
      </c>
      <c r="AF2631" s="202" t="str">
        <f t="shared" si="249"/>
        <v/>
      </c>
      <c r="AG2631" s="202" t="str">
        <f t="shared" si="250"/>
        <v/>
      </c>
      <c r="AH2631" s="202"/>
      <c r="AI2631" s="1"/>
      <c r="AJ2631" s="217"/>
      <c r="AK2631" s="217"/>
      <c r="AL2631" s="217"/>
      <c r="AM2631" s="217"/>
      <c r="AO2631" s="217"/>
    </row>
    <row r="2632" spans="20:41" x14ac:dyDescent="0.25">
      <c r="T2632" s="200">
        <v>2622</v>
      </c>
      <c r="U2632" s="197">
        <f>IFERROR(INDEX(Sales!$B$6:$F$5005,$T2632,MATCH(U$10,Sales!$B$5:$F$5,0)),"")</f>
        <v>0</v>
      </c>
      <c r="V2632" s="196">
        <f>IFERROR(INDEX(Sales!$B$6:$F$5005,$T2632,MATCH(V$10,Sales!$B$5:$F$5,0)),"")</f>
        <v>0</v>
      </c>
      <c r="W2632" s="196">
        <f>IFERROR(INDEX(Sales!$B$6:$F$5005,$T2632,MATCH(W$10,Sales!$B$5:$F$5,0)),"")</f>
        <v>0</v>
      </c>
      <c r="X2632" s="196">
        <f>IFERROR(INDEX(Sales!$B$6:$F$5005,$T2632,MATCH(X$10,Sales!$B$5:$F$5,0)),"")</f>
        <v>0</v>
      </c>
      <c r="Y2632" s="220">
        <f>IFERROR(INDEX(Sales!$B$6:$F$5005,$T2632,MATCH(Y$10,Sales!$B$5:$F$5,0)),"")</f>
        <v>0</v>
      </c>
      <c r="Z2632" s="201"/>
      <c r="AA2632" s="201"/>
      <c r="AB2632" s="201" t="str">
        <f t="shared" si="246"/>
        <v>No</v>
      </c>
      <c r="AC2632" s="201" t="str">
        <f t="shared" si="247"/>
        <v/>
      </c>
      <c r="AD2632" s="201" t="str">
        <f t="shared" si="245"/>
        <v/>
      </c>
      <c r="AE2632" s="202" t="str">
        <f t="shared" si="248"/>
        <v/>
      </c>
      <c r="AF2632" s="202" t="str">
        <f t="shared" si="249"/>
        <v/>
      </c>
      <c r="AG2632" s="202" t="str">
        <f t="shared" si="250"/>
        <v/>
      </c>
      <c r="AH2632" s="202"/>
      <c r="AI2632" s="1"/>
      <c r="AJ2632" s="217"/>
      <c r="AK2632" s="217"/>
      <c r="AL2632" s="217"/>
      <c r="AM2632" s="217"/>
      <c r="AO2632" s="217"/>
    </row>
    <row r="2633" spans="20:41" x14ac:dyDescent="0.25">
      <c r="T2633" s="200">
        <v>2623</v>
      </c>
      <c r="U2633" s="197">
        <f>IFERROR(INDEX(Sales!$B$6:$F$5005,$T2633,MATCH(U$10,Sales!$B$5:$F$5,0)),"")</f>
        <v>0</v>
      </c>
      <c r="V2633" s="196">
        <f>IFERROR(INDEX(Sales!$B$6:$F$5005,$T2633,MATCH(V$10,Sales!$B$5:$F$5,0)),"")</f>
        <v>0</v>
      </c>
      <c r="W2633" s="196">
        <f>IFERROR(INDEX(Sales!$B$6:$F$5005,$T2633,MATCH(W$10,Sales!$B$5:$F$5,0)),"")</f>
        <v>0</v>
      </c>
      <c r="X2633" s="196">
        <f>IFERROR(INDEX(Sales!$B$6:$F$5005,$T2633,MATCH(X$10,Sales!$B$5:$F$5,0)),"")</f>
        <v>0</v>
      </c>
      <c r="Y2633" s="220">
        <f>IFERROR(INDEX(Sales!$B$6:$F$5005,$T2633,MATCH(Y$10,Sales!$B$5:$F$5,0)),"")</f>
        <v>0</v>
      </c>
      <c r="Z2633" s="201"/>
      <c r="AA2633" s="201"/>
      <c r="AB2633" s="201" t="str">
        <f t="shared" si="246"/>
        <v>No</v>
      </c>
      <c r="AC2633" s="201" t="str">
        <f t="shared" si="247"/>
        <v/>
      </c>
      <c r="AD2633" s="201" t="str">
        <f t="shared" si="245"/>
        <v/>
      </c>
      <c r="AE2633" s="202" t="str">
        <f t="shared" si="248"/>
        <v/>
      </c>
      <c r="AF2633" s="202" t="str">
        <f t="shared" si="249"/>
        <v/>
      </c>
      <c r="AG2633" s="202" t="str">
        <f t="shared" si="250"/>
        <v/>
      </c>
      <c r="AH2633" s="202"/>
      <c r="AI2633" s="1"/>
      <c r="AJ2633" s="217"/>
      <c r="AK2633" s="217"/>
      <c r="AL2633" s="217"/>
      <c r="AM2633" s="217"/>
      <c r="AO2633" s="217"/>
    </row>
    <row r="2634" spans="20:41" x14ac:dyDescent="0.25">
      <c r="T2634" s="200">
        <v>2624</v>
      </c>
      <c r="U2634" s="197">
        <f>IFERROR(INDEX(Sales!$B$6:$F$5005,$T2634,MATCH(U$10,Sales!$B$5:$F$5,0)),"")</f>
        <v>0</v>
      </c>
      <c r="V2634" s="196">
        <f>IFERROR(INDEX(Sales!$B$6:$F$5005,$T2634,MATCH(V$10,Sales!$B$5:$F$5,0)),"")</f>
        <v>0</v>
      </c>
      <c r="W2634" s="196">
        <f>IFERROR(INDEX(Sales!$B$6:$F$5005,$T2634,MATCH(W$10,Sales!$B$5:$F$5,0)),"")</f>
        <v>0</v>
      </c>
      <c r="X2634" s="196">
        <f>IFERROR(INDEX(Sales!$B$6:$F$5005,$T2634,MATCH(X$10,Sales!$B$5:$F$5,0)),"")</f>
        <v>0</v>
      </c>
      <c r="Y2634" s="220">
        <f>IFERROR(INDEX(Sales!$B$6:$F$5005,$T2634,MATCH(Y$10,Sales!$B$5:$F$5,0)),"")</f>
        <v>0</v>
      </c>
      <c r="Z2634" s="201"/>
      <c r="AA2634" s="201"/>
      <c r="AB2634" s="201" t="str">
        <f t="shared" si="246"/>
        <v>No</v>
      </c>
      <c r="AC2634" s="201" t="str">
        <f t="shared" si="247"/>
        <v/>
      </c>
      <c r="AD2634" s="201" t="str">
        <f t="shared" si="245"/>
        <v/>
      </c>
      <c r="AE2634" s="202" t="str">
        <f t="shared" si="248"/>
        <v/>
      </c>
      <c r="AF2634" s="202" t="str">
        <f t="shared" si="249"/>
        <v/>
      </c>
      <c r="AG2634" s="202" t="str">
        <f t="shared" si="250"/>
        <v/>
      </c>
      <c r="AH2634" s="202"/>
      <c r="AI2634" s="1"/>
      <c r="AJ2634" s="217"/>
      <c r="AK2634" s="217"/>
      <c r="AL2634" s="217"/>
      <c r="AM2634" s="217"/>
      <c r="AO2634" s="217"/>
    </row>
    <row r="2635" spans="20:41" x14ac:dyDescent="0.25">
      <c r="T2635" s="200">
        <v>2625</v>
      </c>
      <c r="U2635" s="197">
        <f>IFERROR(INDEX(Sales!$B$6:$F$5005,$T2635,MATCH(U$10,Sales!$B$5:$F$5,0)),"")</f>
        <v>0</v>
      </c>
      <c r="V2635" s="196">
        <f>IFERROR(INDEX(Sales!$B$6:$F$5005,$T2635,MATCH(V$10,Sales!$B$5:$F$5,0)),"")</f>
        <v>0</v>
      </c>
      <c r="W2635" s="196">
        <f>IFERROR(INDEX(Sales!$B$6:$F$5005,$T2635,MATCH(W$10,Sales!$B$5:$F$5,0)),"")</f>
        <v>0</v>
      </c>
      <c r="X2635" s="196">
        <f>IFERROR(INDEX(Sales!$B$6:$F$5005,$T2635,MATCH(X$10,Sales!$B$5:$F$5,0)),"")</f>
        <v>0</v>
      </c>
      <c r="Y2635" s="220">
        <f>IFERROR(INDEX(Sales!$B$6:$F$5005,$T2635,MATCH(Y$10,Sales!$B$5:$F$5,0)),"")</f>
        <v>0</v>
      </c>
      <c r="Z2635" s="201"/>
      <c r="AA2635" s="201"/>
      <c r="AB2635" s="201" t="str">
        <f t="shared" si="246"/>
        <v>No</v>
      </c>
      <c r="AC2635" s="201" t="str">
        <f t="shared" si="247"/>
        <v/>
      </c>
      <c r="AD2635" s="201" t="str">
        <f t="shared" ref="AD2635:AD2698" si="251">IF($AB2635="No","",SUM($AT$10:$BE$10)/$AR$6)</f>
        <v/>
      </c>
      <c r="AE2635" s="202" t="str">
        <f t="shared" si="248"/>
        <v/>
      </c>
      <c r="AF2635" s="202" t="str">
        <f t="shared" si="249"/>
        <v/>
      </c>
      <c r="AG2635" s="202" t="str">
        <f t="shared" si="250"/>
        <v/>
      </c>
      <c r="AH2635" s="202"/>
      <c r="AI2635" s="1"/>
      <c r="AJ2635" s="217"/>
      <c r="AK2635" s="217"/>
      <c r="AL2635" s="217"/>
      <c r="AM2635" s="217"/>
      <c r="AO2635" s="217"/>
    </row>
    <row r="2636" spans="20:41" x14ac:dyDescent="0.25">
      <c r="T2636" s="200">
        <v>2626</v>
      </c>
      <c r="U2636" s="197">
        <f>IFERROR(INDEX(Sales!$B$6:$F$5005,$T2636,MATCH(U$10,Sales!$B$5:$F$5,0)),"")</f>
        <v>0</v>
      </c>
      <c r="V2636" s="196">
        <f>IFERROR(INDEX(Sales!$B$6:$F$5005,$T2636,MATCH(V$10,Sales!$B$5:$F$5,0)),"")</f>
        <v>0</v>
      </c>
      <c r="W2636" s="196">
        <f>IFERROR(INDEX(Sales!$B$6:$F$5005,$T2636,MATCH(W$10,Sales!$B$5:$F$5,0)),"")</f>
        <v>0</v>
      </c>
      <c r="X2636" s="196">
        <f>IFERROR(INDEX(Sales!$B$6:$F$5005,$T2636,MATCH(X$10,Sales!$B$5:$F$5,0)),"")</f>
        <v>0</v>
      </c>
      <c r="Y2636" s="220">
        <f>IFERROR(INDEX(Sales!$B$6:$F$5005,$T2636,MATCH(Y$10,Sales!$B$5:$F$5,0)),"")</f>
        <v>0</v>
      </c>
      <c r="Z2636" s="201"/>
      <c r="AA2636" s="201"/>
      <c r="AB2636" s="201" t="str">
        <f t="shared" ref="AB2636:AB2699" si="252">IF($U2636=0,"No","Yes")</f>
        <v>No</v>
      </c>
      <c r="AC2636" s="201" t="str">
        <f t="shared" ref="AC2636:AC2699" si="253">IFERROR(IF($AB2636="No","",$Y2636),"")</f>
        <v/>
      </c>
      <c r="AD2636" s="201" t="str">
        <f t="shared" si="251"/>
        <v/>
      </c>
      <c r="AE2636" s="202" t="str">
        <f t="shared" ref="AE2636:AE2699" si="254">IFERROR(IF($AB2636="No","",YEAR($U2636)),"")</f>
        <v/>
      </c>
      <c r="AF2636" s="202" t="str">
        <f t="shared" ref="AF2636:AF2699" si="255">IFERROR(IF($AB2636="No","",MONTH($U2636)),"")</f>
        <v/>
      </c>
      <c r="AG2636" s="202" t="str">
        <f t="shared" ref="AG2636:AG2699" si="256">IFERROR(INDEX($AJ$11:$AK$22,MATCH($AF2636,$AJ$11:$AJ$22,0),2),"")</f>
        <v/>
      </c>
      <c r="AH2636" s="202"/>
      <c r="AI2636" s="1"/>
      <c r="AJ2636" s="217"/>
      <c r="AK2636" s="217"/>
      <c r="AL2636" s="217"/>
      <c r="AM2636" s="217"/>
      <c r="AO2636" s="217"/>
    </row>
    <row r="2637" spans="20:41" x14ac:dyDescent="0.25">
      <c r="T2637" s="200">
        <v>2627</v>
      </c>
      <c r="U2637" s="197">
        <f>IFERROR(INDEX(Sales!$B$6:$F$5005,$T2637,MATCH(U$10,Sales!$B$5:$F$5,0)),"")</f>
        <v>0</v>
      </c>
      <c r="V2637" s="196">
        <f>IFERROR(INDEX(Sales!$B$6:$F$5005,$T2637,MATCH(V$10,Sales!$B$5:$F$5,0)),"")</f>
        <v>0</v>
      </c>
      <c r="W2637" s="196">
        <f>IFERROR(INDEX(Sales!$B$6:$F$5005,$T2637,MATCH(W$10,Sales!$B$5:$F$5,0)),"")</f>
        <v>0</v>
      </c>
      <c r="X2637" s="196">
        <f>IFERROR(INDEX(Sales!$B$6:$F$5005,$T2637,MATCH(X$10,Sales!$B$5:$F$5,0)),"")</f>
        <v>0</v>
      </c>
      <c r="Y2637" s="220">
        <f>IFERROR(INDEX(Sales!$B$6:$F$5005,$T2637,MATCH(Y$10,Sales!$B$5:$F$5,0)),"")</f>
        <v>0</v>
      </c>
      <c r="Z2637" s="201"/>
      <c r="AA2637" s="201"/>
      <c r="AB2637" s="201" t="str">
        <f t="shared" si="252"/>
        <v>No</v>
      </c>
      <c r="AC2637" s="201" t="str">
        <f t="shared" si="253"/>
        <v/>
      </c>
      <c r="AD2637" s="201" t="str">
        <f t="shared" si="251"/>
        <v/>
      </c>
      <c r="AE2637" s="202" t="str">
        <f t="shared" si="254"/>
        <v/>
      </c>
      <c r="AF2637" s="202" t="str">
        <f t="shared" si="255"/>
        <v/>
      </c>
      <c r="AG2637" s="202" t="str">
        <f t="shared" si="256"/>
        <v/>
      </c>
      <c r="AH2637" s="202"/>
      <c r="AI2637" s="1"/>
      <c r="AJ2637" s="217"/>
      <c r="AK2637" s="217"/>
      <c r="AL2637" s="217"/>
      <c r="AM2637" s="217"/>
      <c r="AO2637" s="217"/>
    </row>
    <row r="2638" spans="20:41" x14ac:dyDescent="0.25">
      <c r="T2638" s="200">
        <v>2628</v>
      </c>
      <c r="U2638" s="197">
        <f>IFERROR(INDEX(Sales!$B$6:$F$5005,$T2638,MATCH(U$10,Sales!$B$5:$F$5,0)),"")</f>
        <v>0</v>
      </c>
      <c r="V2638" s="196">
        <f>IFERROR(INDEX(Sales!$B$6:$F$5005,$T2638,MATCH(V$10,Sales!$B$5:$F$5,0)),"")</f>
        <v>0</v>
      </c>
      <c r="W2638" s="196">
        <f>IFERROR(INDEX(Sales!$B$6:$F$5005,$T2638,MATCH(W$10,Sales!$B$5:$F$5,0)),"")</f>
        <v>0</v>
      </c>
      <c r="X2638" s="196">
        <f>IFERROR(INDEX(Sales!$B$6:$F$5005,$T2638,MATCH(X$10,Sales!$B$5:$F$5,0)),"")</f>
        <v>0</v>
      </c>
      <c r="Y2638" s="220">
        <f>IFERROR(INDEX(Sales!$B$6:$F$5005,$T2638,MATCH(Y$10,Sales!$B$5:$F$5,0)),"")</f>
        <v>0</v>
      </c>
      <c r="Z2638" s="201"/>
      <c r="AA2638" s="201"/>
      <c r="AB2638" s="201" t="str">
        <f t="shared" si="252"/>
        <v>No</v>
      </c>
      <c r="AC2638" s="201" t="str">
        <f t="shared" si="253"/>
        <v/>
      </c>
      <c r="AD2638" s="201" t="str">
        <f t="shared" si="251"/>
        <v/>
      </c>
      <c r="AE2638" s="202" t="str">
        <f t="shared" si="254"/>
        <v/>
      </c>
      <c r="AF2638" s="202" t="str">
        <f t="shared" si="255"/>
        <v/>
      </c>
      <c r="AG2638" s="202" t="str">
        <f t="shared" si="256"/>
        <v/>
      </c>
      <c r="AH2638" s="202"/>
      <c r="AI2638" s="1"/>
      <c r="AJ2638" s="217"/>
      <c r="AK2638" s="217"/>
      <c r="AL2638" s="217"/>
      <c r="AM2638" s="217"/>
      <c r="AO2638" s="217"/>
    </row>
    <row r="2639" spans="20:41" x14ac:dyDescent="0.25">
      <c r="T2639" s="200">
        <v>2629</v>
      </c>
      <c r="U2639" s="197">
        <f>IFERROR(INDEX(Sales!$B$6:$F$5005,$T2639,MATCH(U$10,Sales!$B$5:$F$5,0)),"")</f>
        <v>0</v>
      </c>
      <c r="V2639" s="196">
        <f>IFERROR(INDEX(Sales!$B$6:$F$5005,$T2639,MATCH(V$10,Sales!$B$5:$F$5,0)),"")</f>
        <v>0</v>
      </c>
      <c r="W2639" s="196">
        <f>IFERROR(INDEX(Sales!$B$6:$F$5005,$T2639,MATCH(W$10,Sales!$B$5:$F$5,0)),"")</f>
        <v>0</v>
      </c>
      <c r="X2639" s="196">
        <f>IFERROR(INDEX(Sales!$B$6:$F$5005,$T2639,MATCH(X$10,Sales!$B$5:$F$5,0)),"")</f>
        <v>0</v>
      </c>
      <c r="Y2639" s="220">
        <f>IFERROR(INDEX(Sales!$B$6:$F$5005,$T2639,MATCH(Y$10,Sales!$B$5:$F$5,0)),"")</f>
        <v>0</v>
      </c>
      <c r="Z2639" s="201"/>
      <c r="AA2639" s="201"/>
      <c r="AB2639" s="201" t="str">
        <f t="shared" si="252"/>
        <v>No</v>
      </c>
      <c r="AC2639" s="201" t="str">
        <f t="shared" si="253"/>
        <v/>
      </c>
      <c r="AD2639" s="201" t="str">
        <f t="shared" si="251"/>
        <v/>
      </c>
      <c r="AE2639" s="202" t="str">
        <f t="shared" si="254"/>
        <v/>
      </c>
      <c r="AF2639" s="202" t="str">
        <f t="shared" si="255"/>
        <v/>
      </c>
      <c r="AG2639" s="202" t="str">
        <f t="shared" si="256"/>
        <v/>
      </c>
      <c r="AH2639" s="202"/>
      <c r="AI2639" s="1"/>
      <c r="AJ2639" s="217"/>
      <c r="AK2639" s="217"/>
      <c r="AL2639" s="217"/>
      <c r="AM2639" s="217"/>
      <c r="AO2639" s="217"/>
    </row>
    <row r="2640" spans="20:41" x14ac:dyDescent="0.25">
      <c r="T2640" s="200">
        <v>2630</v>
      </c>
      <c r="U2640" s="197">
        <f>IFERROR(INDEX(Sales!$B$6:$F$5005,$T2640,MATCH(U$10,Sales!$B$5:$F$5,0)),"")</f>
        <v>0</v>
      </c>
      <c r="V2640" s="196">
        <f>IFERROR(INDEX(Sales!$B$6:$F$5005,$T2640,MATCH(V$10,Sales!$B$5:$F$5,0)),"")</f>
        <v>0</v>
      </c>
      <c r="W2640" s="196">
        <f>IFERROR(INDEX(Sales!$B$6:$F$5005,$T2640,MATCH(W$10,Sales!$B$5:$F$5,0)),"")</f>
        <v>0</v>
      </c>
      <c r="X2640" s="196">
        <f>IFERROR(INDEX(Sales!$B$6:$F$5005,$T2640,MATCH(X$10,Sales!$B$5:$F$5,0)),"")</f>
        <v>0</v>
      </c>
      <c r="Y2640" s="220">
        <f>IFERROR(INDEX(Sales!$B$6:$F$5005,$T2640,MATCH(Y$10,Sales!$B$5:$F$5,0)),"")</f>
        <v>0</v>
      </c>
      <c r="Z2640" s="201"/>
      <c r="AA2640" s="201"/>
      <c r="AB2640" s="201" t="str">
        <f t="shared" si="252"/>
        <v>No</v>
      </c>
      <c r="AC2640" s="201" t="str">
        <f t="shared" si="253"/>
        <v/>
      </c>
      <c r="AD2640" s="201" t="str">
        <f t="shared" si="251"/>
        <v/>
      </c>
      <c r="AE2640" s="202" t="str">
        <f t="shared" si="254"/>
        <v/>
      </c>
      <c r="AF2640" s="202" t="str">
        <f t="shared" si="255"/>
        <v/>
      </c>
      <c r="AG2640" s="202" t="str">
        <f t="shared" si="256"/>
        <v/>
      </c>
      <c r="AH2640" s="202"/>
      <c r="AI2640" s="1"/>
      <c r="AJ2640" s="217"/>
      <c r="AK2640" s="217"/>
      <c r="AL2640" s="217"/>
      <c r="AM2640" s="217"/>
      <c r="AO2640" s="217"/>
    </row>
    <row r="2641" spans="20:41" x14ac:dyDescent="0.25">
      <c r="T2641" s="200">
        <v>2631</v>
      </c>
      <c r="U2641" s="197">
        <f>IFERROR(INDEX(Sales!$B$6:$F$5005,$T2641,MATCH(U$10,Sales!$B$5:$F$5,0)),"")</f>
        <v>0</v>
      </c>
      <c r="V2641" s="196">
        <f>IFERROR(INDEX(Sales!$B$6:$F$5005,$T2641,MATCH(V$10,Sales!$B$5:$F$5,0)),"")</f>
        <v>0</v>
      </c>
      <c r="W2641" s="196">
        <f>IFERROR(INDEX(Sales!$B$6:$F$5005,$T2641,MATCH(W$10,Sales!$B$5:$F$5,0)),"")</f>
        <v>0</v>
      </c>
      <c r="X2641" s="196">
        <f>IFERROR(INDEX(Sales!$B$6:$F$5005,$T2641,MATCH(X$10,Sales!$B$5:$F$5,0)),"")</f>
        <v>0</v>
      </c>
      <c r="Y2641" s="220">
        <f>IFERROR(INDEX(Sales!$B$6:$F$5005,$T2641,MATCH(Y$10,Sales!$B$5:$F$5,0)),"")</f>
        <v>0</v>
      </c>
      <c r="Z2641" s="201"/>
      <c r="AA2641" s="201"/>
      <c r="AB2641" s="201" t="str">
        <f t="shared" si="252"/>
        <v>No</v>
      </c>
      <c r="AC2641" s="201" t="str">
        <f t="shared" si="253"/>
        <v/>
      </c>
      <c r="AD2641" s="201" t="str">
        <f t="shared" si="251"/>
        <v/>
      </c>
      <c r="AE2641" s="202" t="str">
        <f t="shared" si="254"/>
        <v/>
      </c>
      <c r="AF2641" s="202" t="str">
        <f t="shared" si="255"/>
        <v/>
      </c>
      <c r="AG2641" s="202" t="str">
        <f t="shared" si="256"/>
        <v/>
      </c>
      <c r="AH2641" s="202"/>
      <c r="AI2641" s="1"/>
      <c r="AJ2641" s="217"/>
      <c r="AK2641" s="217"/>
      <c r="AL2641" s="217"/>
      <c r="AM2641" s="217"/>
      <c r="AO2641" s="217"/>
    </row>
    <row r="2642" spans="20:41" x14ac:dyDescent="0.25">
      <c r="T2642" s="200">
        <v>2632</v>
      </c>
      <c r="U2642" s="197">
        <f>IFERROR(INDEX(Sales!$B$6:$F$5005,$T2642,MATCH(U$10,Sales!$B$5:$F$5,0)),"")</f>
        <v>0</v>
      </c>
      <c r="V2642" s="196">
        <f>IFERROR(INDEX(Sales!$B$6:$F$5005,$T2642,MATCH(V$10,Sales!$B$5:$F$5,0)),"")</f>
        <v>0</v>
      </c>
      <c r="W2642" s="196">
        <f>IFERROR(INDEX(Sales!$B$6:$F$5005,$T2642,MATCH(W$10,Sales!$B$5:$F$5,0)),"")</f>
        <v>0</v>
      </c>
      <c r="X2642" s="196">
        <f>IFERROR(INDEX(Sales!$B$6:$F$5005,$T2642,MATCH(X$10,Sales!$B$5:$F$5,0)),"")</f>
        <v>0</v>
      </c>
      <c r="Y2642" s="220">
        <f>IFERROR(INDEX(Sales!$B$6:$F$5005,$T2642,MATCH(Y$10,Sales!$B$5:$F$5,0)),"")</f>
        <v>0</v>
      </c>
      <c r="Z2642" s="201"/>
      <c r="AA2642" s="201"/>
      <c r="AB2642" s="201" t="str">
        <f t="shared" si="252"/>
        <v>No</v>
      </c>
      <c r="AC2642" s="201" t="str">
        <f t="shared" si="253"/>
        <v/>
      </c>
      <c r="AD2642" s="201" t="str">
        <f t="shared" si="251"/>
        <v/>
      </c>
      <c r="AE2642" s="202" t="str">
        <f t="shared" si="254"/>
        <v/>
      </c>
      <c r="AF2642" s="202" t="str">
        <f t="shared" si="255"/>
        <v/>
      </c>
      <c r="AG2642" s="202" t="str">
        <f t="shared" si="256"/>
        <v/>
      </c>
      <c r="AH2642" s="202"/>
      <c r="AI2642" s="1"/>
      <c r="AJ2642" s="217"/>
      <c r="AK2642" s="217"/>
      <c r="AL2642" s="217"/>
      <c r="AM2642" s="217"/>
      <c r="AO2642" s="217"/>
    </row>
    <row r="2643" spans="20:41" x14ac:dyDescent="0.25">
      <c r="T2643" s="200">
        <v>2633</v>
      </c>
      <c r="U2643" s="197">
        <f>IFERROR(INDEX(Sales!$B$6:$F$5005,$T2643,MATCH(U$10,Sales!$B$5:$F$5,0)),"")</f>
        <v>0</v>
      </c>
      <c r="V2643" s="196">
        <f>IFERROR(INDEX(Sales!$B$6:$F$5005,$T2643,MATCH(V$10,Sales!$B$5:$F$5,0)),"")</f>
        <v>0</v>
      </c>
      <c r="W2643" s="196">
        <f>IFERROR(INDEX(Sales!$B$6:$F$5005,$T2643,MATCH(W$10,Sales!$B$5:$F$5,0)),"")</f>
        <v>0</v>
      </c>
      <c r="X2643" s="196">
        <f>IFERROR(INDEX(Sales!$B$6:$F$5005,$T2643,MATCH(X$10,Sales!$B$5:$F$5,0)),"")</f>
        <v>0</v>
      </c>
      <c r="Y2643" s="220">
        <f>IFERROR(INDEX(Sales!$B$6:$F$5005,$T2643,MATCH(Y$10,Sales!$B$5:$F$5,0)),"")</f>
        <v>0</v>
      </c>
      <c r="Z2643" s="201"/>
      <c r="AA2643" s="201"/>
      <c r="AB2643" s="201" t="str">
        <f t="shared" si="252"/>
        <v>No</v>
      </c>
      <c r="AC2643" s="201" t="str">
        <f t="shared" si="253"/>
        <v/>
      </c>
      <c r="AD2643" s="201" t="str">
        <f t="shared" si="251"/>
        <v/>
      </c>
      <c r="AE2643" s="202" t="str">
        <f t="shared" si="254"/>
        <v/>
      </c>
      <c r="AF2643" s="202" t="str">
        <f t="shared" si="255"/>
        <v/>
      </c>
      <c r="AG2643" s="202" t="str">
        <f t="shared" si="256"/>
        <v/>
      </c>
      <c r="AH2643" s="202"/>
      <c r="AI2643" s="1"/>
      <c r="AJ2643" s="217"/>
      <c r="AK2643" s="217"/>
      <c r="AL2643" s="217"/>
      <c r="AM2643" s="217"/>
      <c r="AO2643" s="217"/>
    </row>
    <row r="2644" spans="20:41" x14ac:dyDescent="0.25">
      <c r="T2644" s="200">
        <v>2634</v>
      </c>
      <c r="U2644" s="197">
        <f>IFERROR(INDEX(Sales!$B$6:$F$5005,$T2644,MATCH(U$10,Sales!$B$5:$F$5,0)),"")</f>
        <v>0</v>
      </c>
      <c r="V2644" s="196">
        <f>IFERROR(INDEX(Sales!$B$6:$F$5005,$T2644,MATCH(V$10,Sales!$B$5:$F$5,0)),"")</f>
        <v>0</v>
      </c>
      <c r="W2644" s="196">
        <f>IFERROR(INDEX(Sales!$B$6:$F$5005,$T2644,MATCH(W$10,Sales!$B$5:$F$5,0)),"")</f>
        <v>0</v>
      </c>
      <c r="X2644" s="196">
        <f>IFERROR(INDEX(Sales!$B$6:$F$5005,$T2644,MATCH(X$10,Sales!$B$5:$F$5,0)),"")</f>
        <v>0</v>
      </c>
      <c r="Y2644" s="220">
        <f>IFERROR(INDEX(Sales!$B$6:$F$5005,$T2644,MATCH(Y$10,Sales!$B$5:$F$5,0)),"")</f>
        <v>0</v>
      </c>
      <c r="Z2644" s="201"/>
      <c r="AA2644" s="201"/>
      <c r="AB2644" s="201" t="str">
        <f t="shared" si="252"/>
        <v>No</v>
      </c>
      <c r="AC2644" s="201" t="str">
        <f t="shared" si="253"/>
        <v/>
      </c>
      <c r="AD2644" s="201" t="str">
        <f t="shared" si="251"/>
        <v/>
      </c>
      <c r="AE2644" s="202" t="str">
        <f t="shared" si="254"/>
        <v/>
      </c>
      <c r="AF2644" s="202" t="str">
        <f t="shared" si="255"/>
        <v/>
      </c>
      <c r="AG2644" s="202" t="str">
        <f t="shared" si="256"/>
        <v/>
      </c>
      <c r="AH2644" s="202"/>
      <c r="AI2644" s="1"/>
      <c r="AJ2644" s="217"/>
      <c r="AK2644" s="217"/>
      <c r="AL2644" s="217"/>
      <c r="AM2644" s="217"/>
      <c r="AO2644" s="217"/>
    </row>
    <row r="2645" spans="20:41" x14ac:dyDescent="0.25">
      <c r="T2645" s="200">
        <v>2635</v>
      </c>
      <c r="U2645" s="197">
        <f>IFERROR(INDEX(Sales!$B$6:$F$5005,$T2645,MATCH(U$10,Sales!$B$5:$F$5,0)),"")</f>
        <v>0</v>
      </c>
      <c r="V2645" s="196">
        <f>IFERROR(INDEX(Sales!$B$6:$F$5005,$T2645,MATCH(V$10,Sales!$B$5:$F$5,0)),"")</f>
        <v>0</v>
      </c>
      <c r="W2645" s="196">
        <f>IFERROR(INDEX(Sales!$B$6:$F$5005,$T2645,MATCH(W$10,Sales!$B$5:$F$5,0)),"")</f>
        <v>0</v>
      </c>
      <c r="X2645" s="196">
        <f>IFERROR(INDEX(Sales!$B$6:$F$5005,$T2645,MATCH(X$10,Sales!$B$5:$F$5,0)),"")</f>
        <v>0</v>
      </c>
      <c r="Y2645" s="220">
        <f>IFERROR(INDEX(Sales!$B$6:$F$5005,$T2645,MATCH(Y$10,Sales!$B$5:$F$5,0)),"")</f>
        <v>0</v>
      </c>
      <c r="Z2645" s="201"/>
      <c r="AA2645" s="201"/>
      <c r="AB2645" s="201" t="str">
        <f t="shared" si="252"/>
        <v>No</v>
      </c>
      <c r="AC2645" s="201" t="str">
        <f t="shared" si="253"/>
        <v/>
      </c>
      <c r="AD2645" s="201" t="str">
        <f t="shared" si="251"/>
        <v/>
      </c>
      <c r="AE2645" s="202" t="str">
        <f t="shared" si="254"/>
        <v/>
      </c>
      <c r="AF2645" s="202" t="str">
        <f t="shared" si="255"/>
        <v/>
      </c>
      <c r="AG2645" s="202" t="str">
        <f t="shared" si="256"/>
        <v/>
      </c>
      <c r="AH2645" s="202"/>
      <c r="AI2645" s="1"/>
      <c r="AJ2645" s="217"/>
      <c r="AK2645" s="217"/>
      <c r="AL2645" s="217"/>
      <c r="AM2645" s="217"/>
      <c r="AO2645" s="217"/>
    </row>
    <row r="2646" spans="20:41" x14ac:dyDescent="0.25">
      <c r="T2646" s="200">
        <v>2636</v>
      </c>
      <c r="U2646" s="197">
        <f>IFERROR(INDEX(Sales!$B$6:$F$5005,$T2646,MATCH(U$10,Sales!$B$5:$F$5,0)),"")</f>
        <v>0</v>
      </c>
      <c r="V2646" s="196">
        <f>IFERROR(INDEX(Sales!$B$6:$F$5005,$T2646,MATCH(V$10,Sales!$B$5:$F$5,0)),"")</f>
        <v>0</v>
      </c>
      <c r="W2646" s="196">
        <f>IFERROR(INDEX(Sales!$B$6:$F$5005,$T2646,MATCH(W$10,Sales!$B$5:$F$5,0)),"")</f>
        <v>0</v>
      </c>
      <c r="X2646" s="196">
        <f>IFERROR(INDEX(Sales!$B$6:$F$5005,$T2646,MATCH(X$10,Sales!$B$5:$F$5,0)),"")</f>
        <v>0</v>
      </c>
      <c r="Y2646" s="220">
        <f>IFERROR(INDEX(Sales!$B$6:$F$5005,$T2646,MATCH(Y$10,Sales!$B$5:$F$5,0)),"")</f>
        <v>0</v>
      </c>
      <c r="Z2646" s="201"/>
      <c r="AA2646" s="201"/>
      <c r="AB2646" s="201" t="str">
        <f t="shared" si="252"/>
        <v>No</v>
      </c>
      <c r="AC2646" s="201" t="str">
        <f t="shared" si="253"/>
        <v/>
      </c>
      <c r="AD2646" s="201" t="str">
        <f t="shared" si="251"/>
        <v/>
      </c>
      <c r="AE2646" s="202" t="str">
        <f t="shared" si="254"/>
        <v/>
      </c>
      <c r="AF2646" s="202" t="str">
        <f t="shared" si="255"/>
        <v/>
      </c>
      <c r="AG2646" s="202" t="str">
        <f t="shared" si="256"/>
        <v/>
      </c>
      <c r="AH2646" s="202"/>
      <c r="AI2646" s="1"/>
      <c r="AJ2646" s="217"/>
      <c r="AK2646" s="217"/>
      <c r="AL2646" s="217"/>
      <c r="AM2646" s="217"/>
      <c r="AO2646" s="217"/>
    </row>
    <row r="2647" spans="20:41" x14ac:dyDescent="0.25">
      <c r="T2647" s="200">
        <v>2637</v>
      </c>
      <c r="U2647" s="197">
        <f>IFERROR(INDEX(Sales!$B$6:$F$5005,$T2647,MATCH(U$10,Sales!$B$5:$F$5,0)),"")</f>
        <v>0</v>
      </c>
      <c r="V2647" s="196">
        <f>IFERROR(INDEX(Sales!$B$6:$F$5005,$T2647,MATCH(V$10,Sales!$B$5:$F$5,0)),"")</f>
        <v>0</v>
      </c>
      <c r="W2647" s="196">
        <f>IFERROR(INDEX(Sales!$B$6:$F$5005,$T2647,MATCH(W$10,Sales!$B$5:$F$5,0)),"")</f>
        <v>0</v>
      </c>
      <c r="X2647" s="196">
        <f>IFERROR(INDEX(Sales!$B$6:$F$5005,$T2647,MATCH(X$10,Sales!$B$5:$F$5,0)),"")</f>
        <v>0</v>
      </c>
      <c r="Y2647" s="220">
        <f>IFERROR(INDEX(Sales!$B$6:$F$5005,$T2647,MATCH(Y$10,Sales!$B$5:$F$5,0)),"")</f>
        <v>0</v>
      </c>
      <c r="Z2647" s="201"/>
      <c r="AA2647" s="201"/>
      <c r="AB2647" s="201" t="str">
        <f t="shared" si="252"/>
        <v>No</v>
      </c>
      <c r="AC2647" s="201" t="str">
        <f t="shared" si="253"/>
        <v/>
      </c>
      <c r="AD2647" s="201" t="str">
        <f t="shared" si="251"/>
        <v/>
      </c>
      <c r="AE2647" s="202" t="str">
        <f t="shared" si="254"/>
        <v/>
      </c>
      <c r="AF2647" s="202" t="str">
        <f t="shared" si="255"/>
        <v/>
      </c>
      <c r="AG2647" s="202" t="str">
        <f t="shared" si="256"/>
        <v/>
      </c>
      <c r="AH2647" s="202"/>
      <c r="AI2647" s="1"/>
      <c r="AJ2647" s="217"/>
      <c r="AK2647" s="217"/>
      <c r="AL2647" s="217"/>
      <c r="AM2647" s="217"/>
      <c r="AO2647" s="217"/>
    </row>
    <row r="2648" spans="20:41" x14ac:dyDescent="0.25">
      <c r="T2648" s="200">
        <v>2638</v>
      </c>
      <c r="U2648" s="197">
        <f>IFERROR(INDEX(Sales!$B$6:$F$5005,$T2648,MATCH(U$10,Sales!$B$5:$F$5,0)),"")</f>
        <v>0</v>
      </c>
      <c r="V2648" s="196">
        <f>IFERROR(INDEX(Sales!$B$6:$F$5005,$T2648,MATCH(V$10,Sales!$B$5:$F$5,0)),"")</f>
        <v>0</v>
      </c>
      <c r="W2648" s="196">
        <f>IFERROR(INDEX(Sales!$B$6:$F$5005,$T2648,MATCH(W$10,Sales!$B$5:$F$5,0)),"")</f>
        <v>0</v>
      </c>
      <c r="X2648" s="196">
        <f>IFERROR(INDEX(Sales!$B$6:$F$5005,$T2648,MATCH(X$10,Sales!$B$5:$F$5,0)),"")</f>
        <v>0</v>
      </c>
      <c r="Y2648" s="220">
        <f>IFERROR(INDEX(Sales!$B$6:$F$5005,$T2648,MATCH(Y$10,Sales!$B$5:$F$5,0)),"")</f>
        <v>0</v>
      </c>
      <c r="Z2648" s="201"/>
      <c r="AA2648" s="201"/>
      <c r="AB2648" s="201" t="str">
        <f t="shared" si="252"/>
        <v>No</v>
      </c>
      <c r="AC2648" s="201" t="str">
        <f t="shared" si="253"/>
        <v/>
      </c>
      <c r="AD2648" s="201" t="str">
        <f t="shared" si="251"/>
        <v/>
      </c>
      <c r="AE2648" s="202" t="str">
        <f t="shared" si="254"/>
        <v/>
      </c>
      <c r="AF2648" s="202" t="str">
        <f t="shared" si="255"/>
        <v/>
      </c>
      <c r="AG2648" s="202" t="str">
        <f t="shared" si="256"/>
        <v/>
      </c>
      <c r="AH2648" s="202"/>
      <c r="AI2648" s="1"/>
      <c r="AJ2648" s="217"/>
      <c r="AK2648" s="217"/>
      <c r="AL2648" s="217"/>
      <c r="AM2648" s="217"/>
      <c r="AO2648" s="217"/>
    </row>
    <row r="2649" spans="20:41" x14ac:dyDescent="0.25">
      <c r="T2649" s="200">
        <v>2639</v>
      </c>
      <c r="U2649" s="197">
        <f>IFERROR(INDEX(Sales!$B$6:$F$5005,$T2649,MATCH(U$10,Sales!$B$5:$F$5,0)),"")</f>
        <v>0</v>
      </c>
      <c r="V2649" s="196">
        <f>IFERROR(INDEX(Sales!$B$6:$F$5005,$T2649,MATCH(V$10,Sales!$B$5:$F$5,0)),"")</f>
        <v>0</v>
      </c>
      <c r="W2649" s="196">
        <f>IFERROR(INDEX(Sales!$B$6:$F$5005,$T2649,MATCH(W$10,Sales!$B$5:$F$5,0)),"")</f>
        <v>0</v>
      </c>
      <c r="X2649" s="196">
        <f>IFERROR(INDEX(Sales!$B$6:$F$5005,$T2649,MATCH(X$10,Sales!$B$5:$F$5,0)),"")</f>
        <v>0</v>
      </c>
      <c r="Y2649" s="220">
        <f>IFERROR(INDEX(Sales!$B$6:$F$5005,$T2649,MATCH(Y$10,Sales!$B$5:$F$5,0)),"")</f>
        <v>0</v>
      </c>
      <c r="Z2649" s="201"/>
      <c r="AA2649" s="201"/>
      <c r="AB2649" s="201" t="str">
        <f t="shared" si="252"/>
        <v>No</v>
      </c>
      <c r="AC2649" s="201" t="str">
        <f t="shared" si="253"/>
        <v/>
      </c>
      <c r="AD2649" s="201" t="str">
        <f t="shared" si="251"/>
        <v/>
      </c>
      <c r="AE2649" s="202" t="str">
        <f t="shared" si="254"/>
        <v/>
      </c>
      <c r="AF2649" s="202" t="str">
        <f t="shared" si="255"/>
        <v/>
      </c>
      <c r="AG2649" s="202" t="str">
        <f t="shared" si="256"/>
        <v/>
      </c>
      <c r="AH2649" s="202"/>
      <c r="AI2649" s="1"/>
      <c r="AJ2649" s="217"/>
      <c r="AK2649" s="217"/>
      <c r="AL2649" s="217"/>
      <c r="AM2649" s="217"/>
      <c r="AO2649" s="217"/>
    </row>
    <row r="2650" spans="20:41" x14ac:dyDescent="0.25">
      <c r="T2650" s="200">
        <v>2640</v>
      </c>
      <c r="U2650" s="197">
        <f>IFERROR(INDEX(Sales!$B$6:$F$5005,$T2650,MATCH(U$10,Sales!$B$5:$F$5,0)),"")</f>
        <v>0</v>
      </c>
      <c r="V2650" s="196">
        <f>IFERROR(INDEX(Sales!$B$6:$F$5005,$T2650,MATCH(V$10,Sales!$B$5:$F$5,0)),"")</f>
        <v>0</v>
      </c>
      <c r="W2650" s="196">
        <f>IFERROR(INDEX(Sales!$B$6:$F$5005,$T2650,MATCH(W$10,Sales!$B$5:$F$5,0)),"")</f>
        <v>0</v>
      </c>
      <c r="X2650" s="196">
        <f>IFERROR(INDEX(Sales!$B$6:$F$5005,$T2650,MATCH(X$10,Sales!$B$5:$F$5,0)),"")</f>
        <v>0</v>
      </c>
      <c r="Y2650" s="220">
        <f>IFERROR(INDEX(Sales!$B$6:$F$5005,$T2650,MATCH(Y$10,Sales!$B$5:$F$5,0)),"")</f>
        <v>0</v>
      </c>
      <c r="Z2650" s="201"/>
      <c r="AA2650" s="201"/>
      <c r="AB2650" s="201" t="str">
        <f t="shared" si="252"/>
        <v>No</v>
      </c>
      <c r="AC2650" s="201" t="str">
        <f t="shared" si="253"/>
        <v/>
      </c>
      <c r="AD2650" s="201" t="str">
        <f t="shared" si="251"/>
        <v/>
      </c>
      <c r="AE2650" s="202" t="str">
        <f t="shared" si="254"/>
        <v/>
      </c>
      <c r="AF2650" s="202" t="str">
        <f t="shared" si="255"/>
        <v/>
      </c>
      <c r="AG2650" s="202" t="str">
        <f t="shared" si="256"/>
        <v/>
      </c>
      <c r="AH2650" s="202"/>
      <c r="AI2650" s="1"/>
      <c r="AJ2650" s="217"/>
      <c r="AK2650" s="217"/>
      <c r="AL2650" s="217"/>
      <c r="AM2650" s="217"/>
      <c r="AO2650" s="217"/>
    </row>
    <row r="2651" spans="20:41" x14ac:dyDescent="0.25">
      <c r="T2651" s="200">
        <v>2641</v>
      </c>
      <c r="U2651" s="197">
        <f>IFERROR(INDEX(Sales!$B$6:$F$5005,$T2651,MATCH(U$10,Sales!$B$5:$F$5,0)),"")</f>
        <v>0</v>
      </c>
      <c r="V2651" s="196">
        <f>IFERROR(INDEX(Sales!$B$6:$F$5005,$T2651,MATCH(V$10,Sales!$B$5:$F$5,0)),"")</f>
        <v>0</v>
      </c>
      <c r="W2651" s="196">
        <f>IFERROR(INDEX(Sales!$B$6:$F$5005,$T2651,MATCH(W$10,Sales!$B$5:$F$5,0)),"")</f>
        <v>0</v>
      </c>
      <c r="X2651" s="196">
        <f>IFERROR(INDEX(Sales!$B$6:$F$5005,$T2651,MATCH(X$10,Sales!$B$5:$F$5,0)),"")</f>
        <v>0</v>
      </c>
      <c r="Y2651" s="220">
        <f>IFERROR(INDEX(Sales!$B$6:$F$5005,$T2651,MATCH(Y$10,Sales!$B$5:$F$5,0)),"")</f>
        <v>0</v>
      </c>
      <c r="Z2651" s="201"/>
      <c r="AA2651" s="201"/>
      <c r="AB2651" s="201" t="str">
        <f t="shared" si="252"/>
        <v>No</v>
      </c>
      <c r="AC2651" s="201" t="str">
        <f t="shared" si="253"/>
        <v/>
      </c>
      <c r="AD2651" s="201" t="str">
        <f t="shared" si="251"/>
        <v/>
      </c>
      <c r="AE2651" s="202" t="str">
        <f t="shared" si="254"/>
        <v/>
      </c>
      <c r="AF2651" s="202" t="str">
        <f t="shared" si="255"/>
        <v/>
      </c>
      <c r="AG2651" s="202" t="str">
        <f t="shared" si="256"/>
        <v/>
      </c>
      <c r="AH2651" s="202"/>
      <c r="AI2651" s="1"/>
      <c r="AJ2651" s="217"/>
      <c r="AK2651" s="217"/>
      <c r="AL2651" s="217"/>
      <c r="AM2651" s="217"/>
      <c r="AO2651" s="217"/>
    </row>
    <row r="2652" spans="20:41" x14ac:dyDescent="0.25">
      <c r="T2652" s="200">
        <v>2642</v>
      </c>
      <c r="U2652" s="197">
        <f>IFERROR(INDEX(Sales!$B$6:$F$5005,$T2652,MATCH(U$10,Sales!$B$5:$F$5,0)),"")</f>
        <v>0</v>
      </c>
      <c r="V2652" s="196">
        <f>IFERROR(INDEX(Sales!$B$6:$F$5005,$T2652,MATCH(V$10,Sales!$B$5:$F$5,0)),"")</f>
        <v>0</v>
      </c>
      <c r="W2652" s="196">
        <f>IFERROR(INDEX(Sales!$B$6:$F$5005,$T2652,MATCH(W$10,Sales!$B$5:$F$5,0)),"")</f>
        <v>0</v>
      </c>
      <c r="X2652" s="196">
        <f>IFERROR(INDEX(Sales!$B$6:$F$5005,$T2652,MATCH(X$10,Sales!$B$5:$F$5,0)),"")</f>
        <v>0</v>
      </c>
      <c r="Y2652" s="220">
        <f>IFERROR(INDEX(Sales!$B$6:$F$5005,$T2652,MATCH(Y$10,Sales!$B$5:$F$5,0)),"")</f>
        <v>0</v>
      </c>
      <c r="Z2652" s="201"/>
      <c r="AA2652" s="201"/>
      <c r="AB2652" s="201" t="str">
        <f t="shared" si="252"/>
        <v>No</v>
      </c>
      <c r="AC2652" s="201" t="str">
        <f t="shared" si="253"/>
        <v/>
      </c>
      <c r="AD2652" s="201" t="str">
        <f t="shared" si="251"/>
        <v/>
      </c>
      <c r="AE2652" s="202" t="str">
        <f t="shared" si="254"/>
        <v/>
      </c>
      <c r="AF2652" s="202" t="str">
        <f t="shared" si="255"/>
        <v/>
      </c>
      <c r="AG2652" s="202" t="str">
        <f t="shared" si="256"/>
        <v/>
      </c>
      <c r="AH2652" s="202"/>
      <c r="AI2652" s="1"/>
      <c r="AJ2652" s="217"/>
      <c r="AK2652" s="217"/>
      <c r="AL2652" s="217"/>
      <c r="AM2652" s="217"/>
      <c r="AO2652" s="217"/>
    </row>
    <row r="2653" spans="20:41" x14ac:dyDescent="0.25">
      <c r="T2653" s="200">
        <v>2643</v>
      </c>
      <c r="U2653" s="197">
        <f>IFERROR(INDEX(Sales!$B$6:$F$5005,$T2653,MATCH(U$10,Sales!$B$5:$F$5,0)),"")</f>
        <v>0</v>
      </c>
      <c r="V2653" s="196">
        <f>IFERROR(INDEX(Sales!$B$6:$F$5005,$T2653,MATCH(V$10,Sales!$B$5:$F$5,0)),"")</f>
        <v>0</v>
      </c>
      <c r="W2653" s="196">
        <f>IFERROR(INDEX(Sales!$B$6:$F$5005,$T2653,MATCH(W$10,Sales!$B$5:$F$5,0)),"")</f>
        <v>0</v>
      </c>
      <c r="X2653" s="196">
        <f>IFERROR(INDEX(Sales!$B$6:$F$5005,$T2653,MATCH(X$10,Sales!$B$5:$F$5,0)),"")</f>
        <v>0</v>
      </c>
      <c r="Y2653" s="220">
        <f>IFERROR(INDEX(Sales!$B$6:$F$5005,$T2653,MATCH(Y$10,Sales!$B$5:$F$5,0)),"")</f>
        <v>0</v>
      </c>
      <c r="Z2653" s="201"/>
      <c r="AA2653" s="201"/>
      <c r="AB2653" s="201" t="str">
        <f t="shared" si="252"/>
        <v>No</v>
      </c>
      <c r="AC2653" s="201" t="str">
        <f t="shared" si="253"/>
        <v/>
      </c>
      <c r="AD2653" s="201" t="str">
        <f t="shared" si="251"/>
        <v/>
      </c>
      <c r="AE2653" s="202" t="str">
        <f t="shared" si="254"/>
        <v/>
      </c>
      <c r="AF2653" s="202" t="str">
        <f t="shared" si="255"/>
        <v/>
      </c>
      <c r="AG2653" s="202" t="str">
        <f t="shared" si="256"/>
        <v/>
      </c>
      <c r="AH2653" s="202"/>
      <c r="AI2653" s="1"/>
      <c r="AJ2653" s="217"/>
      <c r="AK2653" s="217"/>
      <c r="AL2653" s="217"/>
      <c r="AM2653" s="217"/>
      <c r="AO2653" s="217"/>
    </row>
    <row r="2654" spans="20:41" x14ac:dyDescent="0.25">
      <c r="T2654" s="200">
        <v>2644</v>
      </c>
      <c r="U2654" s="197">
        <f>IFERROR(INDEX(Sales!$B$6:$F$5005,$T2654,MATCH(U$10,Sales!$B$5:$F$5,0)),"")</f>
        <v>0</v>
      </c>
      <c r="V2654" s="196">
        <f>IFERROR(INDEX(Sales!$B$6:$F$5005,$T2654,MATCH(V$10,Sales!$B$5:$F$5,0)),"")</f>
        <v>0</v>
      </c>
      <c r="W2654" s="196">
        <f>IFERROR(INDEX(Sales!$B$6:$F$5005,$T2654,MATCH(W$10,Sales!$B$5:$F$5,0)),"")</f>
        <v>0</v>
      </c>
      <c r="X2654" s="196">
        <f>IFERROR(INDEX(Sales!$B$6:$F$5005,$T2654,MATCH(X$10,Sales!$B$5:$F$5,0)),"")</f>
        <v>0</v>
      </c>
      <c r="Y2654" s="220">
        <f>IFERROR(INDEX(Sales!$B$6:$F$5005,$T2654,MATCH(Y$10,Sales!$B$5:$F$5,0)),"")</f>
        <v>0</v>
      </c>
      <c r="Z2654" s="201"/>
      <c r="AA2654" s="201"/>
      <c r="AB2654" s="201" t="str">
        <f t="shared" si="252"/>
        <v>No</v>
      </c>
      <c r="AC2654" s="201" t="str">
        <f t="shared" si="253"/>
        <v/>
      </c>
      <c r="AD2654" s="201" t="str">
        <f t="shared" si="251"/>
        <v/>
      </c>
      <c r="AE2654" s="202" t="str">
        <f t="shared" si="254"/>
        <v/>
      </c>
      <c r="AF2654" s="202" t="str">
        <f t="shared" si="255"/>
        <v/>
      </c>
      <c r="AG2654" s="202" t="str">
        <f t="shared" si="256"/>
        <v/>
      </c>
      <c r="AH2654" s="202"/>
      <c r="AI2654" s="1"/>
      <c r="AJ2654" s="217"/>
      <c r="AK2654" s="217"/>
      <c r="AL2654" s="217"/>
      <c r="AM2654" s="217"/>
      <c r="AO2654" s="217"/>
    </row>
    <row r="2655" spans="20:41" x14ac:dyDescent="0.25">
      <c r="T2655" s="200">
        <v>2645</v>
      </c>
      <c r="U2655" s="197">
        <f>IFERROR(INDEX(Sales!$B$6:$F$5005,$T2655,MATCH(U$10,Sales!$B$5:$F$5,0)),"")</f>
        <v>0</v>
      </c>
      <c r="V2655" s="196">
        <f>IFERROR(INDEX(Sales!$B$6:$F$5005,$T2655,MATCH(V$10,Sales!$B$5:$F$5,0)),"")</f>
        <v>0</v>
      </c>
      <c r="W2655" s="196">
        <f>IFERROR(INDEX(Sales!$B$6:$F$5005,$T2655,MATCH(W$10,Sales!$B$5:$F$5,0)),"")</f>
        <v>0</v>
      </c>
      <c r="X2655" s="196">
        <f>IFERROR(INDEX(Sales!$B$6:$F$5005,$T2655,MATCH(X$10,Sales!$B$5:$F$5,0)),"")</f>
        <v>0</v>
      </c>
      <c r="Y2655" s="220">
        <f>IFERROR(INDEX(Sales!$B$6:$F$5005,$T2655,MATCH(Y$10,Sales!$B$5:$F$5,0)),"")</f>
        <v>0</v>
      </c>
      <c r="Z2655" s="201"/>
      <c r="AA2655" s="201"/>
      <c r="AB2655" s="201" t="str">
        <f t="shared" si="252"/>
        <v>No</v>
      </c>
      <c r="AC2655" s="201" t="str">
        <f t="shared" si="253"/>
        <v/>
      </c>
      <c r="AD2655" s="201" t="str">
        <f t="shared" si="251"/>
        <v/>
      </c>
      <c r="AE2655" s="202" t="str">
        <f t="shared" si="254"/>
        <v/>
      </c>
      <c r="AF2655" s="202" t="str">
        <f t="shared" si="255"/>
        <v/>
      </c>
      <c r="AG2655" s="202" t="str">
        <f t="shared" si="256"/>
        <v/>
      </c>
      <c r="AH2655" s="202"/>
      <c r="AI2655" s="1"/>
      <c r="AJ2655" s="217"/>
      <c r="AK2655" s="217"/>
      <c r="AL2655" s="217"/>
      <c r="AM2655" s="217"/>
      <c r="AO2655" s="217"/>
    </row>
    <row r="2656" spans="20:41" x14ac:dyDescent="0.25">
      <c r="T2656" s="200">
        <v>2646</v>
      </c>
      <c r="U2656" s="197">
        <f>IFERROR(INDEX(Sales!$B$6:$F$5005,$T2656,MATCH(U$10,Sales!$B$5:$F$5,0)),"")</f>
        <v>0</v>
      </c>
      <c r="V2656" s="196">
        <f>IFERROR(INDEX(Sales!$B$6:$F$5005,$T2656,MATCH(V$10,Sales!$B$5:$F$5,0)),"")</f>
        <v>0</v>
      </c>
      <c r="W2656" s="196">
        <f>IFERROR(INDEX(Sales!$B$6:$F$5005,$T2656,MATCH(W$10,Sales!$B$5:$F$5,0)),"")</f>
        <v>0</v>
      </c>
      <c r="X2656" s="196">
        <f>IFERROR(INDEX(Sales!$B$6:$F$5005,$T2656,MATCH(X$10,Sales!$B$5:$F$5,0)),"")</f>
        <v>0</v>
      </c>
      <c r="Y2656" s="220">
        <f>IFERROR(INDEX(Sales!$B$6:$F$5005,$T2656,MATCH(Y$10,Sales!$B$5:$F$5,0)),"")</f>
        <v>0</v>
      </c>
      <c r="Z2656" s="201"/>
      <c r="AA2656" s="201"/>
      <c r="AB2656" s="201" t="str">
        <f t="shared" si="252"/>
        <v>No</v>
      </c>
      <c r="AC2656" s="201" t="str">
        <f t="shared" si="253"/>
        <v/>
      </c>
      <c r="AD2656" s="201" t="str">
        <f t="shared" si="251"/>
        <v/>
      </c>
      <c r="AE2656" s="202" t="str">
        <f t="shared" si="254"/>
        <v/>
      </c>
      <c r="AF2656" s="202" t="str">
        <f t="shared" si="255"/>
        <v/>
      </c>
      <c r="AG2656" s="202" t="str">
        <f t="shared" si="256"/>
        <v/>
      </c>
      <c r="AH2656" s="202"/>
      <c r="AI2656" s="1"/>
      <c r="AJ2656" s="217"/>
      <c r="AK2656" s="217"/>
      <c r="AL2656" s="217"/>
      <c r="AM2656" s="217"/>
      <c r="AO2656" s="217"/>
    </row>
    <row r="2657" spans="20:41" x14ac:dyDescent="0.25">
      <c r="T2657" s="200">
        <v>2647</v>
      </c>
      <c r="U2657" s="197">
        <f>IFERROR(INDEX(Sales!$B$6:$F$5005,$T2657,MATCH(U$10,Sales!$B$5:$F$5,0)),"")</f>
        <v>0</v>
      </c>
      <c r="V2657" s="196">
        <f>IFERROR(INDEX(Sales!$B$6:$F$5005,$T2657,MATCH(V$10,Sales!$B$5:$F$5,0)),"")</f>
        <v>0</v>
      </c>
      <c r="W2657" s="196">
        <f>IFERROR(INDEX(Sales!$B$6:$F$5005,$T2657,MATCH(W$10,Sales!$B$5:$F$5,0)),"")</f>
        <v>0</v>
      </c>
      <c r="X2657" s="196">
        <f>IFERROR(INDEX(Sales!$B$6:$F$5005,$T2657,MATCH(X$10,Sales!$B$5:$F$5,0)),"")</f>
        <v>0</v>
      </c>
      <c r="Y2657" s="220">
        <f>IFERROR(INDEX(Sales!$B$6:$F$5005,$T2657,MATCH(Y$10,Sales!$B$5:$F$5,0)),"")</f>
        <v>0</v>
      </c>
      <c r="Z2657" s="201"/>
      <c r="AA2657" s="201"/>
      <c r="AB2657" s="201" t="str">
        <f t="shared" si="252"/>
        <v>No</v>
      </c>
      <c r="AC2657" s="201" t="str">
        <f t="shared" si="253"/>
        <v/>
      </c>
      <c r="AD2657" s="201" t="str">
        <f t="shared" si="251"/>
        <v/>
      </c>
      <c r="AE2657" s="202" t="str">
        <f t="shared" si="254"/>
        <v/>
      </c>
      <c r="AF2657" s="202" t="str">
        <f t="shared" si="255"/>
        <v/>
      </c>
      <c r="AG2657" s="202" t="str">
        <f t="shared" si="256"/>
        <v/>
      </c>
      <c r="AH2657" s="202"/>
      <c r="AI2657" s="1"/>
      <c r="AJ2657" s="217"/>
      <c r="AK2657" s="217"/>
      <c r="AL2657" s="217"/>
      <c r="AM2657" s="217"/>
      <c r="AO2657" s="217"/>
    </row>
    <row r="2658" spans="20:41" x14ac:dyDescent="0.25">
      <c r="T2658" s="200">
        <v>2648</v>
      </c>
      <c r="U2658" s="197">
        <f>IFERROR(INDEX(Sales!$B$6:$F$5005,$T2658,MATCH(U$10,Sales!$B$5:$F$5,0)),"")</f>
        <v>0</v>
      </c>
      <c r="V2658" s="196">
        <f>IFERROR(INDEX(Sales!$B$6:$F$5005,$T2658,MATCH(V$10,Sales!$B$5:$F$5,0)),"")</f>
        <v>0</v>
      </c>
      <c r="W2658" s="196">
        <f>IFERROR(INDEX(Sales!$B$6:$F$5005,$T2658,MATCH(W$10,Sales!$B$5:$F$5,0)),"")</f>
        <v>0</v>
      </c>
      <c r="X2658" s="196">
        <f>IFERROR(INDEX(Sales!$B$6:$F$5005,$T2658,MATCH(X$10,Sales!$B$5:$F$5,0)),"")</f>
        <v>0</v>
      </c>
      <c r="Y2658" s="220">
        <f>IFERROR(INDEX(Sales!$B$6:$F$5005,$T2658,MATCH(Y$10,Sales!$B$5:$F$5,0)),"")</f>
        <v>0</v>
      </c>
      <c r="Z2658" s="201"/>
      <c r="AA2658" s="201"/>
      <c r="AB2658" s="201" t="str">
        <f t="shared" si="252"/>
        <v>No</v>
      </c>
      <c r="AC2658" s="201" t="str">
        <f t="shared" si="253"/>
        <v/>
      </c>
      <c r="AD2658" s="201" t="str">
        <f t="shared" si="251"/>
        <v/>
      </c>
      <c r="AE2658" s="202" t="str">
        <f t="shared" si="254"/>
        <v/>
      </c>
      <c r="AF2658" s="202" t="str">
        <f t="shared" si="255"/>
        <v/>
      </c>
      <c r="AG2658" s="202" t="str">
        <f t="shared" si="256"/>
        <v/>
      </c>
      <c r="AH2658" s="202"/>
      <c r="AI2658" s="1"/>
      <c r="AJ2658" s="217"/>
      <c r="AK2658" s="217"/>
      <c r="AL2658" s="217"/>
      <c r="AM2658" s="217"/>
      <c r="AO2658" s="217"/>
    </row>
    <row r="2659" spans="20:41" x14ac:dyDescent="0.25">
      <c r="T2659" s="200">
        <v>2649</v>
      </c>
      <c r="U2659" s="197">
        <f>IFERROR(INDEX(Sales!$B$6:$F$5005,$T2659,MATCH(U$10,Sales!$B$5:$F$5,0)),"")</f>
        <v>0</v>
      </c>
      <c r="V2659" s="196">
        <f>IFERROR(INDEX(Sales!$B$6:$F$5005,$T2659,MATCH(V$10,Sales!$B$5:$F$5,0)),"")</f>
        <v>0</v>
      </c>
      <c r="W2659" s="196">
        <f>IFERROR(INDEX(Sales!$B$6:$F$5005,$T2659,MATCH(W$10,Sales!$B$5:$F$5,0)),"")</f>
        <v>0</v>
      </c>
      <c r="X2659" s="196">
        <f>IFERROR(INDEX(Sales!$B$6:$F$5005,$T2659,MATCH(X$10,Sales!$B$5:$F$5,0)),"")</f>
        <v>0</v>
      </c>
      <c r="Y2659" s="220">
        <f>IFERROR(INDEX(Sales!$B$6:$F$5005,$T2659,MATCH(Y$10,Sales!$B$5:$F$5,0)),"")</f>
        <v>0</v>
      </c>
      <c r="Z2659" s="201"/>
      <c r="AA2659" s="201"/>
      <c r="AB2659" s="201" t="str">
        <f t="shared" si="252"/>
        <v>No</v>
      </c>
      <c r="AC2659" s="201" t="str">
        <f t="shared" si="253"/>
        <v/>
      </c>
      <c r="AD2659" s="201" t="str">
        <f t="shared" si="251"/>
        <v/>
      </c>
      <c r="AE2659" s="202" t="str">
        <f t="shared" si="254"/>
        <v/>
      </c>
      <c r="AF2659" s="202" t="str">
        <f t="shared" si="255"/>
        <v/>
      </c>
      <c r="AG2659" s="202" t="str">
        <f t="shared" si="256"/>
        <v/>
      </c>
      <c r="AH2659" s="202"/>
      <c r="AI2659" s="1"/>
      <c r="AJ2659" s="217"/>
      <c r="AK2659" s="217"/>
      <c r="AL2659" s="217"/>
      <c r="AM2659" s="217"/>
      <c r="AO2659" s="217"/>
    </row>
    <row r="2660" spans="20:41" x14ac:dyDescent="0.25">
      <c r="T2660" s="200">
        <v>2650</v>
      </c>
      <c r="U2660" s="197">
        <f>IFERROR(INDEX(Sales!$B$6:$F$5005,$T2660,MATCH(U$10,Sales!$B$5:$F$5,0)),"")</f>
        <v>0</v>
      </c>
      <c r="V2660" s="196">
        <f>IFERROR(INDEX(Sales!$B$6:$F$5005,$T2660,MATCH(V$10,Sales!$B$5:$F$5,0)),"")</f>
        <v>0</v>
      </c>
      <c r="W2660" s="196">
        <f>IFERROR(INDEX(Sales!$B$6:$F$5005,$T2660,MATCH(W$10,Sales!$B$5:$F$5,0)),"")</f>
        <v>0</v>
      </c>
      <c r="X2660" s="196">
        <f>IFERROR(INDEX(Sales!$B$6:$F$5005,$T2660,MATCH(X$10,Sales!$B$5:$F$5,0)),"")</f>
        <v>0</v>
      </c>
      <c r="Y2660" s="220">
        <f>IFERROR(INDEX(Sales!$B$6:$F$5005,$T2660,MATCH(Y$10,Sales!$B$5:$F$5,0)),"")</f>
        <v>0</v>
      </c>
      <c r="Z2660" s="201"/>
      <c r="AA2660" s="201"/>
      <c r="AB2660" s="201" t="str">
        <f t="shared" si="252"/>
        <v>No</v>
      </c>
      <c r="AC2660" s="201" t="str">
        <f t="shared" si="253"/>
        <v/>
      </c>
      <c r="AD2660" s="201" t="str">
        <f t="shared" si="251"/>
        <v/>
      </c>
      <c r="AE2660" s="202" t="str">
        <f t="shared" si="254"/>
        <v/>
      </c>
      <c r="AF2660" s="202" t="str">
        <f t="shared" si="255"/>
        <v/>
      </c>
      <c r="AG2660" s="202" t="str">
        <f t="shared" si="256"/>
        <v/>
      </c>
      <c r="AH2660" s="202"/>
      <c r="AI2660" s="1"/>
      <c r="AJ2660" s="217"/>
      <c r="AK2660" s="217"/>
      <c r="AL2660" s="217"/>
      <c r="AM2660" s="217"/>
      <c r="AO2660" s="217"/>
    </row>
    <row r="2661" spans="20:41" x14ac:dyDescent="0.25">
      <c r="T2661" s="200">
        <v>2651</v>
      </c>
      <c r="U2661" s="197">
        <f>IFERROR(INDEX(Sales!$B$6:$F$5005,$T2661,MATCH(U$10,Sales!$B$5:$F$5,0)),"")</f>
        <v>0</v>
      </c>
      <c r="V2661" s="196">
        <f>IFERROR(INDEX(Sales!$B$6:$F$5005,$T2661,MATCH(V$10,Sales!$B$5:$F$5,0)),"")</f>
        <v>0</v>
      </c>
      <c r="W2661" s="196">
        <f>IFERROR(INDEX(Sales!$B$6:$F$5005,$T2661,MATCH(W$10,Sales!$B$5:$F$5,0)),"")</f>
        <v>0</v>
      </c>
      <c r="X2661" s="196">
        <f>IFERROR(INDEX(Sales!$B$6:$F$5005,$T2661,MATCH(X$10,Sales!$B$5:$F$5,0)),"")</f>
        <v>0</v>
      </c>
      <c r="Y2661" s="220">
        <f>IFERROR(INDEX(Sales!$B$6:$F$5005,$T2661,MATCH(Y$10,Sales!$B$5:$F$5,0)),"")</f>
        <v>0</v>
      </c>
      <c r="Z2661" s="201"/>
      <c r="AA2661" s="201"/>
      <c r="AB2661" s="201" t="str">
        <f t="shared" si="252"/>
        <v>No</v>
      </c>
      <c r="AC2661" s="201" t="str">
        <f t="shared" si="253"/>
        <v/>
      </c>
      <c r="AD2661" s="201" t="str">
        <f t="shared" si="251"/>
        <v/>
      </c>
      <c r="AE2661" s="202" t="str">
        <f t="shared" si="254"/>
        <v/>
      </c>
      <c r="AF2661" s="202" t="str">
        <f t="shared" si="255"/>
        <v/>
      </c>
      <c r="AG2661" s="202" t="str">
        <f t="shared" si="256"/>
        <v/>
      </c>
      <c r="AH2661" s="202"/>
      <c r="AI2661" s="1"/>
      <c r="AJ2661" s="217"/>
      <c r="AK2661" s="217"/>
      <c r="AL2661" s="217"/>
      <c r="AM2661" s="217"/>
      <c r="AO2661" s="217"/>
    </row>
    <row r="2662" spans="20:41" x14ac:dyDescent="0.25">
      <c r="T2662" s="200">
        <v>2652</v>
      </c>
      <c r="U2662" s="197">
        <f>IFERROR(INDEX(Sales!$B$6:$F$5005,$T2662,MATCH(U$10,Sales!$B$5:$F$5,0)),"")</f>
        <v>0</v>
      </c>
      <c r="V2662" s="196">
        <f>IFERROR(INDEX(Sales!$B$6:$F$5005,$T2662,MATCH(V$10,Sales!$B$5:$F$5,0)),"")</f>
        <v>0</v>
      </c>
      <c r="W2662" s="196">
        <f>IFERROR(INDEX(Sales!$B$6:$F$5005,$T2662,MATCH(W$10,Sales!$B$5:$F$5,0)),"")</f>
        <v>0</v>
      </c>
      <c r="X2662" s="196">
        <f>IFERROR(INDEX(Sales!$B$6:$F$5005,$T2662,MATCH(X$10,Sales!$B$5:$F$5,0)),"")</f>
        <v>0</v>
      </c>
      <c r="Y2662" s="220">
        <f>IFERROR(INDEX(Sales!$B$6:$F$5005,$T2662,MATCH(Y$10,Sales!$B$5:$F$5,0)),"")</f>
        <v>0</v>
      </c>
      <c r="Z2662" s="201"/>
      <c r="AA2662" s="201"/>
      <c r="AB2662" s="201" t="str">
        <f t="shared" si="252"/>
        <v>No</v>
      </c>
      <c r="AC2662" s="201" t="str">
        <f t="shared" si="253"/>
        <v/>
      </c>
      <c r="AD2662" s="201" t="str">
        <f t="shared" si="251"/>
        <v/>
      </c>
      <c r="AE2662" s="202" t="str">
        <f t="shared" si="254"/>
        <v/>
      </c>
      <c r="AF2662" s="202" t="str">
        <f t="shared" si="255"/>
        <v/>
      </c>
      <c r="AG2662" s="202" t="str">
        <f t="shared" si="256"/>
        <v/>
      </c>
      <c r="AH2662" s="202"/>
      <c r="AI2662" s="1"/>
      <c r="AJ2662" s="217"/>
      <c r="AK2662" s="217"/>
      <c r="AL2662" s="217"/>
      <c r="AM2662" s="217"/>
      <c r="AO2662" s="217"/>
    </row>
    <row r="2663" spans="20:41" x14ac:dyDescent="0.25">
      <c r="T2663" s="200">
        <v>2653</v>
      </c>
      <c r="U2663" s="197">
        <f>IFERROR(INDEX(Sales!$B$6:$F$5005,$T2663,MATCH(U$10,Sales!$B$5:$F$5,0)),"")</f>
        <v>0</v>
      </c>
      <c r="V2663" s="196">
        <f>IFERROR(INDEX(Sales!$B$6:$F$5005,$T2663,MATCH(V$10,Sales!$B$5:$F$5,0)),"")</f>
        <v>0</v>
      </c>
      <c r="W2663" s="196">
        <f>IFERROR(INDEX(Sales!$B$6:$F$5005,$T2663,MATCH(W$10,Sales!$B$5:$F$5,0)),"")</f>
        <v>0</v>
      </c>
      <c r="X2663" s="196">
        <f>IFERROR(INDEX(Sales!$B$6:$F$5005,$T2663,MATCH(X$10,Sales!$B$5:$F$5,0)),"")</f>
        <v>0</v>
      </c>
      <c r="Y2663" s="220">
        <f>IFERROR(INDEX(Sales!$B$6:$F$5005,$T2663,MATCH(Y$10,Sales!$B$5:$F$5,0)),"")</f>
        <v>0</v>
      </c>
      <c r="Z2663" s="201"/>
      <c r="AA2663" s="201"/>
      <c r="AB2663" s="201" t="str">
        <f t="shared" si="252"/>
        <v>No</v>
      </c>
      <c r="AC2663" s="201" t="str">
        <f t="shared" si="253"/>
        <v/>
      </c>
      <c r="AD2663" s="201" t="str">
        <f t="shared" si="251"/>
        <v/>
      </c>
      <c r="AE2663" s="202" t="str">
        <f t="shared" si="254"/>
        <v/>
      </c>
      <c r="AF2663" s="202" t="str">
        <f t="shared" si="255"/>
        <v/>
      </c>
      <c r="AG2663" s="202" t="str">
        <f t="shared" si="256"/>
        <v/>
      </c>
      <c r="AH2663" s="202"/>
      <c r="AI2663" s="1"/>
      <c r="AJ2663" s="217"/>
      <c r="AK2663" s="217"/>
      <c r="AL2663" s="217"/>
      <c r="AM2663" s="217"/>
      <c r="AO2663" s="217"/>
    </row>
    <row r="2664" spans="20:41" x14ac:dyDescent="0.25">
      <c r="T2664" s="200">
        <v>2654</v>
      </c>
      <c r="U2664" s="197">
        <f>IFERROR(INDEX(Sales!$B$6:$F$5005,$T2664,MATCH(U$10,Sales!$B$5:$F$5,0)),"")</f>
        <v>0</v>
      </c>
      <c r="V2664" s="196">
        <f>IFERROR(INDEX(Sales!$B$6:$F$5005,$T2664,MATCH(V$10,Sales!$B$5:$F$5,0)),"")</f>
        <v>0</v>
      </c>
      <c r="W2664" s="196">
        <f>IFERROR(INDEX(Sales!$B$6:$F$5005,$T2664,MATCH(W$10,Sales!$B$5:$F$5,0)),"")</f>
        <v>0</v>
      </c>
      <c r="X2664" s="196">
        <f>IFERROR(INDEX(Sales!$B$6:$F$5005,$T2664,MATCH(X$10,Sales!$B$5:$F$5,0)),"")</f>
        <v>0</v>
      </c>
      <c r="Y2664" s="220">
        <f>IFERROR(INDEX(Sales!$B$6:$F$5005,$T2664,MATCH(Y$10,Sales!$B$5:$F$5,0)),"")</f>
        <v>0</v>
      </c>
      <c r="Z2664" s="201"/>
      <c r="AA2664" s="201"/>
      <c r="AB2664" s="201" t="str">
        <f t="shared" si="252"/>
        <v>No</v>
      </c>
      <c r="AC2664" s="201" t="str">
        <f t="shared" si="253"/>
        <v/>
      </c>
      <c r="AD2664" s="201" t="str">
        <f t="shared" si="251"/>
        <v/>
      </c>
      <c r="AE2664" s="202" t="str">
        <f t="shared" si="254"/>
        <v/>
      </c>
      <c r="AF2664" s="202" t="str">
        <f t="shared" si="255"/>
        <v/>
      </c>
      <c r="AG2664" s="202" t="str">
        <f t="shared" si="256"/>
        <v/>
      </c>
      <c r="AH2664" s="202"/>
      <c r="AI2664" s="1"/>
      <c r="AJ2664" s="217"/>
      <c r="AK2664" s="217"/>
      <c r="AL2664" s="217"/>
      <c r="AM2664" s="217"/>
      <c r="AO2664" s="217"/>
    </row>
    <row r="2665" spans="20:41" x14ac:dyDescent="0.25">
      <c r="T2665" s="200">
        <v>2655</v>
      </c>
      <c r="U2665" s="197">
        <f>IFERROR(INDEX(Sales!$B$6:$F$5005,$T2665,MATCH(U$10,Sales!$B$5:$F$5,0)),"")</f>
        <v>0</v>
      </c>
      <c r="V2665" s="196">
        <f>IFERROR(INDEX(Sales!$B$6:$F$5005,$T2665,MATCH(V$10,Sales!$B$5:$F$5,0)),"")</f>
        <v>0</v>
      </c>
      <c r="W2665" s="196">
        <f>IFERROR(INDEX(Sales!$B$6:$F$5005,$T2665,MATCH(W$10,Sales!$B$5:$F$5,0)),"")</f>
        <v>0</v>
      </c>
      <c r="X2665" s="196">
        <f>IFERROR(INDEX(Sales!$B$6:$F$5005,$T2665,MATCH(X$10,Sales!$B$5:$F$5,0)),"")</f>
        <v>0</v>
      </c>
      <c r="Y2665" s="220">
        <f>IFERROR(INDEX(Sales!$B$6:$F$5005,$T2665,MATCH(Y$10,Sales!$B$5:$F$5,0)),"")</f>
        <v>0</v>
      </c>
      <c r="Z2665" s="201"/>
      <c r="AA2665" s="201"/>
      <c r="AB2665" s="201" t="str">
        <f t="shared" si="252"/>
        <v>No</v>
      </c>
      <c r="AC2665" s="201" t="str">
        <f t="shared" si="253"/>
        <v/>
      </c>
      <c r="AD2665" s="201" t="str">
        <f t="shared" si="251"/>
        <v/>
      </c>
      <c r="AE2665" s="202" t="str">
        <f t="shared" si="254"/>
        <v/>
      </c>
      <c r="AF2665" s="202" t="str">
        <f t="shared" si="255"/>
        <v/>
      </c>
      <c r="AG2665" s="202" t="str">
        <f t="shared" si="256"/>
        <v/>
      </c>
      <c r="AH2665" s="202"/>
      <c r="AI2665" s="1"/>
      <c r="AJ2665" s="217"/>
      <c r="AK2665" s="217"/>
      <c r="AL2665" s="217"/>
      <c r="AM2665" s="217"/>
      <c r="AO2665" s="217"/>
    </row>
    <row r="2666" spans="20:41" x14ac:dyDescent="0.25">
      <c r="T2666" s="200">
        <v>2656</v>
      </c>
      <c r="U2666" s="197">
        <f>IFERROR(INDEX(Sales!$B$6:$F$5005,$T2666,MATCH(U$10,Sales!$B$5:$F$5,0)),"")</f>
        <v>0</v>
      </c>
      <c r="V2666" s="196">
        <f>IFERROR(INDEX(Sales!$B$6:$F$5005,$T2666,MATCH(V$10,Sales!$B$5:$F$5,0)),"")</f>
        <v>0</v>
      </c>
      <c r="W2666" s="196">
        <f>IFERROR(INDEX(Sales!$B$6:$F$5005,$T2666,MATCH(W$10,Sales!$B$5:$F$5,0)),"")</f>
        <v>0</v>
      </c>
      <c r="X2666" s="196">
        <f>IFERROR(INDEX(Sales!$B$6:$F$5005,$T2666,MATCH(X$10,Sales!$B$5:$F$5,0)),"")</f>
        <v>0</v>
      </c>
      <c r="Y2666" s="220">
        <f>IFERROR(INDEX(Sales!$B$6:$F$5005,$T2666,MATCH(Y$10,Sales!$B$5:$F$5,0)),"")</f>
        <v>0</v>
      </c>
      <c r="Z2666" s="201"/>
      <c r="AA2666" s="201"/>
      <c r="AB2666" s="201" t="str">
        <f t="shared" si="252"/>
        <v>No</v>
      </c>
      <c r="AC2666" s="201" t="str">
        <f t="shared" si="253"/>
        <v/>
      </c>
      <c r="AD2666" s="201" t="str">
        <f t="shared" si="251"/>
        <v/>
      </c>
      <c r="AE2666" s="202" t="str">
        <f t="shared" si="254"/>
        <v/>
      </c>
      <c r="AF2666" s="202" t="str">
        <f t="shared" si="255"/>
        <v/>
      </c>
      <c r="AG2666" s="202" t="str">
        <f t="shared" si="256"/>
        <v/>
      </c>
      <c r="AH2666" s="202"/>
      <c r="AI2666" s="1"/>
      <c r="AJ2666" s="217"/>
      <c r="AK2666" s="217"/>
      <c r="AL2666" s="217"/>
      <c r="AM2666" s="217"/>
      <c r="AO2666" s="217"/>
    </row>
    <row r="2667" spans="20:41" x14ac:dyDescent="0.25">
      <c r="T2667" s="200">
        <v>2657</v>
      </c>
      <c r="U2667" s="197">
        <f>IFERROR(INDEX(Sales!$B$6:$F$5005,$T2667,MATCH(U$10,Sales!$B$5:$F$5,0)),"")</f>
        <v>0</v>
      </c>
      <c r="V2667" s="196">
        <f>IFERROR(INDEX(Sales!$B$6:$F$5005,$T2667,MATCH(V$10,Sales!$B$5:$F$5,0)),"")</f>
        <v>0</v>
      </c>
      <c r="W2667" s="196">
        <f>IFERROR(INDEX(Sales!$B$6:$F$5005,$T2667,MATCH(W$10,Sales!$B$5:$F$5,0)),"")</f>
        <v>0</v>
      </c>
      <c r="X2667" s="196">
        <f>IFERROR(INDEX(Sales!$B$6:$F$5005,$T2667,MATCH(X$10,Sales!$B$5:$F$5,0)),"")</f>
        <v>0</v>
      </c>
      <c r="Y2667" s="220">
        <f>IFERROR(INDEX(Sales!$B$6:$F$5005,$T2667,MATCH(Y$10,Sales!$B$5:$F$5,0)),"")</f>
        <v>0</v>
      </c>
      <c r="Z2667" s="201"/>
      <c r="AA2667" s="201"/>
      <c r="AB2667" s="201" t="str">
        <f t="shared" si="252"/>
        <v>No</v>
      </c>
      <c r="AC2667" s="201" t="str">
        <f t="shared" si="253"/>
        <v/>
      </c>
      <c r="AD2667" s="201" t="str">
        <f t="shared" si="251"/>
        <v/>
      </c>
      <c r="AE2667" s="202" t="str">
        <f t="shared" si="254"/>
        <v/>
      </c>
      <c r="AF2667" s="202" t="str">
        <f t="shared" si="255"/>
        <v/>
      </c>
      <c r="AG2667" s="202" t="str">
        <f t="shared" si="256"/>
        <v/>
      </c>
      <c r="AH2667" s="202"/>
      <c r="AI2667" s="1"/>
      <c r="AJ2667" s="217"/>
      <c r="AK2667" s="217"/>
      <c r="AL2667" s="217"/>
      <c r="AM2667" s="217"/>
      <c r="AO2667" s="217"/>
    </row>
    <row r="2668" spans="20:41" x14ac:dyDescent="0.25">
      <c r="T2668" s="200">
        <v>2658</v>
      </c>
      <c r="U2668" s="197">
        <f>IFERROR(INDEX(Sales!$B$6:$F$5005,$T2668,MATCH(U$10,Sales!$B$5:$F$5,0)),"")</f>
        <v>0</v>
      </c>
      <c r="V2668" s="196">
        <f>IFERROR(INDEX(Sales!$B$6:$F$5005,$T2668,MATCH(V$10,Sales!$B$5:$F$5,0)),"")</f>
        <v>0</v>
      </c>
      <c r="W2668" s="196">
        <f>IFERROR(INDEX(Sales!$B$6:$F$5005,$T2668,MATCH(W$10,Sales!$B$5:$F$5,0)),"")</f>
        <v>0</v>
      </c>
      <c r="X2668" s="196">
        <f>IFERROR(INDEX(Sales!$B$6:$F$5005,$T2668,MATCH(X$10,Sales!$B$5:$F$5,0)),"")</f>
        <v>0</v>
      </c>
      <c r="Y2668" s="220">
        <f>IFERROR(INDEX(Sales!$B$6:$F$5005,$T2668,MATCH(Y$10,Sales!$B$5:$F$5,0)),"")</f>
        <v>0</v>
      </c>
      <c r="Z2668" s="201"/>
      <c r="AA2668" s="201"/>
      <c r="AB2668" s="201" t="str">
        <f t="shared" si="252"/>
        <v>No</v>
      </c>
      <c r="AC2668" s="201" t="str">
        <f t="shared" si="253"/>
        <v/>
      </c>
      <c r="AD2668" s="201" t="str">
        <f t="shared" si="251"/>
        <v/>
      </c>
      <c r="AE2668" s="202" t="str">
        <f t="shared" si="254"/>
        <v/>
      </c>
      <c r="AF2668" s="202" t="str">
        <f t="shared" si="255"/>
        <v/>
      </c>
      <c r="AG2668" s="202" t="str">
        <f t="shared" si="256"/>
        <v/>
      </c>
      <c r="AH2668" s="202"/>
      <c r="AI2668" s="1"/>
      <c r="AJ2668" s="217"/>
      <c r="AK2668" s="217"/>
      <c r="AL2668" s="217"/>
      <c r="AM2668" s="217"/>
      <c r="AO2668" s="217"/>
    </row>
    <row r="2669" spans="20:41" x14ac:dyDescent="0.25">
      <c r="T2669" s="200">
        <v>2659</v>
      </c>
      <c r="U2669" s="197">
        <f>IFERROR(INDEX(Sales!$B$6:$F$5005,$T2669,MATCH(U$10,Sales!$B$5:$F$5,0)),"")</f>
        <v>0</v>
      </c>
      <c r="V2669" s="196">
        <f>IFERROR(INDEX(Sales!$B$6:$F$5005,$T2669,MATCH(V$10,Sales!$B$5:$F$5,0)),"")</f>
        <v>0</v>
      </c>
      <c r="W2669" s="196">
        <f>IFERROR(INDEX(Sales!$B$6:$F$5005,$T2669,MATCH(W$10,Sales!$B$5:$F$5,0)),"")</f>
        <v>0</v>
      </c>
      <c r="X2669" s="196">
        <f>IFERROR(INDEX(Sales!$B$6:$F$5005,$T2669,MATCH(X$10,Sales!$B$5:$F$5,0)),"")</f>
        <v>0</v>
      </c>
      <c r="Y2669" s="220">
        <f>IFERROR(INDEX(Sales!$B$6:$F$5005,$T2669,MATCH(Y$10,Sales!$B$5:$F$5,0)),"")</f>
        <v>0</v>
      </c>
      <c r="Z2669" s="201"/>
      <c r="AA2669" s="201"/>
      <c r="AB2669" s="201" t="str">
        <f t="shared" si="252"/>
        <v>No</v>
      </c>
      <c r="AC2669" s="201" t="str">
        <f t="shared" si="253"/>
        <v/>
      </c>
      <c r="AD2669" s="201" t="str">
        <f t="shared" si="251"/>
        <v/>
      </c>
      <c r="AE2669" s="202" t="str">
        <f t="shared" si="254"/>
        <v/>
      </c>
      <c r="AF2669" s="202" t="str">
        <f t="shared" si="255"/>
        <v/>
      </c>
      <c r="AG2669" s="202" t="str">
        <f t="shared" si="256"/>
        <v/>
      </c>
      <c r="AH2669" s="202"/>
      <c r="AI2669" s="1"/>
      <c r="AJ2669" s="217"/>
      <c r="AK2669" s="217"/>
      <c r="AL2669" s="217"/>
      <c r="AM2669" s="217"/>
      <c r="AO2669" s="217"/>
    </row>
    <row r="2670" spans="20:41" x14ac:dyDescent="0.25">
      <c r="T2670" s="200">
        <v>2660</v>
      </c>
      <c r="U2670" s="197">
        <f>IFERROR(INDEX(Sales!$B$6:$F$5005,$T2670,MATCH(U$10,Sales!$B$5:$F$5,0)),"")</f>
        <v>0</v>
      </c>
      <c r="V2670" s="196">
        <f>IFERROR(INDEX(Sales!$B$6:$F$5005,$T2670,MATCH(V$10,Sales!$B$5:$F$5,0)),"")</f>
        <v>0</v>
      </c>
      <c r="W2670" s="196">
        <f>IFERROR(INDEX(Sales!$B$6:$F$5005,$T2670,MATCH(W$10,Sales!$B$5:$F$5,0)),"")</f>
        <v>0</v>
      </c>
      <c r="X2670" s="196">
        <f>IFERROR(INDEX(Sales!$B$6:$F$5005,$T2670,MATCH(X$10,Sales!$B$5:$F$5,0)),"")</f>
        <v>0</v>
      </c>
      <c r="Y2670" s="220">
        <f>IFERROR(INDEX(Sales!$B$6:$F$5005,$T2670,MATCH(Y$10,Sales!$B$5:$F$5,0)),"")</f>
        <v>0</v>
      </c>
      <c r="Z2670" s="201"/>
      <c r="AA2670" s="201"/>
      <c r="AB2670" s="201" t="str">
        <f t="shared" si="252"/>
        <v>No</v>
      </c>
      <c r="AC2670" s="201" t="str">
        <f t="shared" si="253"/>
        <v/>
      </c>
      <c r="AD2670" s="201" t="str">
        <f t="shared" si="251"/>
        <v/>
      </c>
      <c r="AE2670" s="202" t="str">
        <f t="shared" si="254"/>
        <v/>
      </c>
      <c r="AF2670" s="202" t="str">
        <f t="shared" si="255"/>
        <v/>
      </c>
      <c r="AG2670" s="202" t="str">
        <f t="shared" si="256"/>
        <v/>
      </c>
      <c r="AH2670" s="202"/>
      <c r="AI2670" s="1"/>
      <c r="AJ2670" s="217"/>
      <c r="AK2670" s="217"/>
      <c r="AL2670" s="217"/>
      <c r="AM2670" s="217"/>
      <c r="AO2670" s="217"/>
    </row>
    <row r="2671" spans="20:41" x14ac:dyDescent="0.25">
      <c r="T2671" s="200">
        <v>2661</v>
      </c>
      <c r="U2671" s="197">
        <f>IFERROR(INDEX(Sales!$B$6:$F$5005,$T2671,MATCH(U$10,Sales!$B$5:$F$5,0)),"")</f>
        <v>0</v>
      </c>
      <c r="V2671" s="196">
        <f>IFERROR(INDEX(Sales!$B$6:$F$5005,$T2671,MATCH(V$10,Sales!$B$5:$F$5,0)),"")</f>
        <v>0</v>
      </c>
      <c r="W2671" s="196">
        <f>IFERROR(INDEX(Sales!$B$6:$F$5005,$T2671,MATCH(W$10,Sales!$B$5:$F$5,0)),"")</f>
        <v>0</v>
      </c>
      <c r="X2671" s="196">
        <f>IFERROR(INDEX(Sales!$B$6:$F$5005,$T2671,MATCH(X$10,Sales!$B$5:$F$5,0)),"")</f>
        <v>0</v>
      </c>
      <c r="Y2671" s="220">
        <f>IFERROR(INDEX(Sales!$B$6:$F$5005,$T2671,MATCH(Y$10,Sales!$B$5:$F$5,0)),"")</f>
        <v>0</v>
      </c>
      <c r="Z2671" s="201"/>
      <c r="AA2671" s="201"/>
      <c r="AB2671" s="201" t="str">
        <f t="shared" si="252"/>
        <v>No</v>
      </c>
      <c r="AC2671" s="201" t="str">
        <f t="shared" si="253"/>
        <v/>
      </c>
      <c r="AD2671" s="201" t="str">
        <f t="shared" si="251"/>
        <v/>
      </c>
      <c r="AE2671" s="202" t="str">
        <f t="shared" si="254"/>
        <v/>
      </c>
      <c r="AF2671" s="202" t="str">
        <f t="shared" si="255"/>
        <v/>
      </c>
      <c r="AG2671" s="202" t="str">
        <f t="shared" si="256"/>
        <v/>
      </c>
      <c r="AH2671" s="202"/>
      <c r="AI2671" s="1"/>
      <c r="AJ2671" s="217"/>
      <c r="AK2671" s="217"/>
      <c r="AL2671" s="217"/>
      <c r="AM2671" s="217"/>
      <c r="AO2671" s="217"/>
    </row>
    <row r="2672" spans="20:41" x14ac:dyDescent="0.25">
      <c r="T2672" s="200">
        <v>2662</v>
      </c>
      <c r="U2672" s="197">
        <f>IFERROR(INDEX(Sales!$B$6:$F$5005,$T2672,MATCH(U$10,Sales!$B$5:$F$5,0)),"")</f>
        <v>0</v>
      </c>
      <c r="V2672" s="196">
        <f>IFERROR(INDEX(Sales!$B$6:$F$5005,$T2672,MATCH(V$10,Sales!$B$5:$F$5,0)),"")</f>
        <v>0</v>
      </c>
      <c r="W2672" s="196">
        <f>IFERROR(INDEX(Sales!$B$6:$F$5005,$T2672,MATCH(W$10,Sales!$B$5:$F$5,0)),"")</f>
        <v>0</v>
      </c>
      <c r="X2672" s="196">
        <f>IFERROR(INDEX(Sales!$B$6:$F$5005,$T2672,MATCH(X$10,Sales!$B$5:$F$5,0)),"")</f>
        <v>0</v>
      </c>
      <c r="Y2672" s="220">
        <f>IFERROR(INDEX(Sales!$B$6:$F$5005,$T2672,MATCH(Y$10,Sales!$B$5:$F$5,0)),"")</f>
        <v>0</v>
      </c>
      <c r="Z2672" s="201"/>
      <c r="AA2672" s="201"/>
      <c r="AB2672" s="201" t="str">
        <f t="shared" si="252"/>
        <v>No</v>
      </c>
      <c r="AC2672" s="201" t="str">
        <f t="shared" si="253"/>
        <v/>
      </c>
      <c r="AD2672" s="201" t="str">
        <f t="shared" si="251"/>
        <v/>
      </c>
      <c r="AE2672" s="202" t="str">
        <f t="shared" si="254"/>
        <v/>
      </c>
      <c r="AF2672" s="202" t="str">
        <f t="shared" si="255"/>
        <v/>
      </c>
      <c r="AG2672" s="202" t="str">
        <f t="shared" si="256"/>
        <v/>
      </c>
      <c r="AH2672" s="202"/>
      <c r="AI2672" s="1"/>
      <c r="AJ2672" s="217"/>
      <c r="AK2672" s="217"/>
      <c r="AL2672" s="217"/>
      <c r="AM2672" s="217"/>
      <c r="AO2672" s="217"/>
    </row>
    <row r="2673" spans="20:41" x14ac:dyDescent="0.25">
      <c r="T2673" s="200">
        <v>2663</v>
      </c>
      <c r="U2673" s="197">
        <f>IFERROR(INDEX(Sales!$B$6:$F$5005,$T2673,MATCH(U$10,Sales!$B$5:$F$5,0)),"")</f>
        <v>0</v>
      </c>
      <c r="V2673" s="196">
        <f>IFERROR(INDEX(Sales!$B$6:$F$5005,$T2673,MATCH(V$10,Sales!$B$5:$F$5,0)),"")</f>
        <v>0</v>
      </c>
      <c r="W2673" s="196">
        <f>IFERROR(INDEX(Sales!$B$6:$F$5005,$T2673,MATCH(W$10,Sales!$B$5:$F$5,0)),"")</f>
        <v>0</v>
      </c>
      <c r="X2673" s="196">
        <f>IFERROR(INDEX(Sales!$B$6:$F$5005,$T2673,MATCH(X$10,Sales!$B$5:$F$5,0)),"")</f>
        <v>0</v>
      </c>
      <c r="Y2673" s="220">
        <f>IFERROR(INDEX(Sales!$B$6:$F$5005,$T2673,MATCH(Y$10,Sales!$B$5:$F$5,0)),"")</f>
        <v>0</v>
      </c>
      <c r="Z2673" s="201"/>
      <c r="AA2673" s="201"/>
      <c r="AB2673" s="201" t="str">
        <f t="shared" si="252"/>
        <v>No</v>
      </c>
      <c r="AC2673" s="201" t="str">
        <f t="shared" si="253"/>
        <v/>
      </c>
      <c r="AD2673" s="201" t="str">
        <f t="shared" si="251"/>
        <v/>
      </c>
      <c r="AE2673" s="202" t="str">
        <f t="shared" si="254"/>
        <v/>
      </c>
      <c r="AF2673" s="202" t="str">
        <f t="shared" si="255"/>
        <v/>
      </c>
      <c r="AG2673" s="202" t="str">
        <f t="shared" si="256"/>
        <v/>
      </c>
      <c r="AH2673" s="202"/>
      <c r="AI2673" s="1"/>
      <c r="AJ2673" s="217"/>
      <c r="AK2673" s="217"/>
      <c r="AL2673" s="217"/>
      <c r="AM2673" s="217"/>
      <c r="AO2673" s="217"/>
    </row>
    <row r="2674" spans="20:41" x14ac:dyDescent="0.25">
      <c r="T2674" s="200">
        <v>2664</v>
      </c>
      <c r="U2674" s="197">
        <f>IFERROR(INDEX(Sales!$B$6:$F$5005,$T2674,MATCH(U$10,Sales!$B$5:$F$5,0)),"")</f>
        <v>0</v>
      </c>
      <c r="V2674" s="196">
        <f>IFERROR(INDEX(Sales!$B$6:$F$5005,$T2674,MATCH(V$10,Sales!$B$5:$F$5,0)),"")</f>
        <v>0</v>
      </c>
      <c r="W2674" s="196">
        <f>IFERROR(INDEX(Sales!$B$6:$F$5005,$T2674,MATCH(W$10,Sales!$B$5:$F$5,0)),"")</f>
        <v>0</v>
      </c>
      <c r="X2674" s="196">
        <f>IFERROR(INDEX(Sales!$B$6:$F$5005,$T2674,MATCH(X$10,Sales!$B$5:$F$5,0)),"")</f>
        <v>0</v>
      </c>
      <c r="Y2674" s="220">
        <f>IFERROR(INDEX(Sales!$B$6:$F$5005,$T2674,MATCH(Y$10,Sales!$B$5:$F$5,0)),"")</f>
        <v>0</v>
      </c>
      <c r="Z2674" s="201"/>
      <c r="AA2674" s="201"/>
      <c r="AB2674" s="201" t="str">
        <f t="shared" si="252"/>
        <v>No</v>
      </c>
      <c r="AC2674" s="201" t="str">
        <f t="shared" si="253"/>
        <v/>
      </c>
      <c r="AD2674" s="201" t="str">
        <f t="shared" si="251"/>
        <v/>
      </c>
      <c r="AE2674" s="202" t="str">
        <f t="shared" si="254"/>
        <v/>
      </c>
      <c r="AF2674" s="202" t="str">
        <f t="shared" si="255"/>
        <v/>
      </c>
      <c r="AG2674" s="202" t="str">
        <f t="shared" si="256"/>
        <v/>
      </c>
      <c r="AH2674" s="202"/>
      <c r="AI2674" s="1"/>
      <c r="AJ2674" s="217"/>
      <c r="AK2674" s="217"/>
      <c r="AL2674" s="217"/>
      <c r="AM2674" s="217"/>
      <c r="AO2674" s="217"/>
    </row>
    <row r="2675" spans="20:41" x14ac:dyDescent="0.25">
      <c r="T2675" s="200">
        <v>2665</v>
      </c>
      <c r="U2675" s="197">
        <f>IFERROR(INDEX(Sales!$B$6:$F$5005,$T2675,MATCH(U$10,Sales!$B$5:$F$5,0)),"")</f>
        <v>0</v>
      </c>
      <c r="V2675" s="196">
        <f>IFERROR(INDEX(Sales!$B$6:$F$5005,$T2675,MATCH(V$10,Sales!$B$5:$F$5,0)),"")</f>
        <v>0</v>
      </c>
      <c r="W2675" s="196">
        <f>IFERROR(INDEX(Sales!$B$6:$F$5005,$T2675,MATCH(W$10,Sales!$B$5:$F$5,0)),"")</f>
        <v>0</v>
      </c>
      <c r="X2675" s="196">
        <f>IFERROR(INDEX(Sales!$B$6:$F$5005,$T2675,MATCH(X$10,Sales!$B$5:$F$5,0)),"")</f>
        <v>0</v>
      </c>
      <c r="Y2675" s="220">
        <f>IFERROR(INDEX(Sales!$B$6:$F$5005,$T2675,MATCH(Y$10,Sales!$B$5:$F$5,0)),"")</f>
        <v>0</v>
      </c>
      <c r="Z2675" s="201"/>
      <c r="AA2675" s="201"/>
      <c r="AB2675" s="201" t="str">
        <f t="shared" si="252"/>
        <v>No</v>
      </c>
      <c r="AC2675" s="201" t="str">
        <f t="shared" si="253"/>
        <v/>
      </c>
      <c r="AD2675" s="201" t="str">
        <f t="shared" si="251"/>
        <v/>
      </c>
      <c r="AE2675" s="202" t="str">
        <f t="shared" si="254"/>
        <v/>
      </c>
      <c r="AF2675" s="202" t="str">
        <f t="shared" si="255"/>
        <v/>
      </c>
      <c r="AG2675" s="202" t="str">
        <f t="shared" si="256"/>
        <v/>
      </c>
      <c r="AH2675" s="202"/>
      <c r="AI2675" s="1"/>
      <c r="AJ2675" s="217"/>
      <c r="AK2675" s="217"/>
      <c r="AL2675" s="217"/>
      <c r="AM2675" s="217"/>
      <c r="AO2675" s="217"/>
    </row>
    <row r="2676" spans="20:41" x14ac:dyDescent="0.25">
      <c r="T2676" s="200">
        <v>2666</v>
      </c>
      <c r="U2676" s="197">
        <f>IFERROR(INDEX(Sales!$B$6:$F$5005,$T2676,MATCH(U$10,Sales!$B$5:$F$5,0)),"")</f>
        <v>0</v>
      </c>
      <c r="V2676" s="196">
        <f>IFERROR(INDEX(Sales!$B$6:$F$5005,$T2676,MATCH(V$10,Sales!$B$5:$F$5,0)),"")</f>
        <v>0</v>
      </c>
      <c r="W2676" s="196">
        <f>IFERROR(INDEX(Sales!$B$6:$F$5005,$T2676,MATCH(W$10,Sales!$B$5:$F$5,0)),"")</f>
        <v>0</v>
      </c>
      <c r="X2676" s="196">
        <f>IFERROR(INDEX(Sales!$B$6:$F$5005,$T2676,MATCH(X$10,Sales!$B$5:$F$5,0)),"")</f>
        <v>0</v>
      </c>
      <c r="Y2676" s="220">
        <f>IFERROR(INDEX(Sales!$B$6:$F$5005,$T2676,MATCH(Y$10,Sales!$B$5:$F$5,0)),"")</f>
        <v>0</v>
      </c>
      <c r="Z2676" s="201"/>
      <c r="AA2676" s="201"/>
      <c r="AB2676" s="201" t="str">
        <f t="shared" si="252"/>
        <v>No</v>
      </c>
      <c r="AC2676" s="201" t="str">
        <f t="shared" si="253"/>
        <v/>
      </c>
      <c r="AD2676" s="201" t="str">
        <f t="shared" si="251"/>
        <v/>
      </c>
      <c r="AE2676" s="202" t="str">
        <f t="shared" si="254"/>
        <v/>
      </c>
      <c r="AF2676" s="202" t="str">
        <f t="shared" si="255"/>
        <v/>
      </c>
      <c r="AG2676" s="202" t="str">
        <f t="shared" si="256"/>
        <v/>
      </c>
      <c r="AH2676" s="202"/>
      <c r="AI2676" s="1"/>
      <c r="AJ2676" s="217"/>
      <c r="AK2676" s="217"/>
      <c r="AL2676" s="217"/>
      <c r="AM2676" s="217"/>
      <c r="AO2676" s="217"/>
    </row>
    <row r="2677" spans="20:41" x14ac:dyDescent="0.25">
      <c r="T2677" s="200">
        <v>2667</v>
      </c>
      <c r="U2677" s="197">
        <f>IFERROR(INDEX(Sales!$B$6:$F$5005,$T2677,MATCH(U$10,Sales!$B$5:$F$5,0)),"")</f>
        <v>0</v>
      </c>
      <c r="V2677" s="196">
        <f>IFERROR(INDEX(Sales!$B$6:$F$5005,$T2677,MATCH(V$10,Sales!$B$5:$F$5,0)),"")</f>
        <v>0</v>
      </c>
      <c r="W2677" s="196">
        <f>IFERROR(INDEX(Sales!$B$6:$F$5005,$T2677,MATCH(W$10,Sales!$B$5:$F$5,0)),"")</f>
        <v>0</v>
      </c>
      <c r="X2677" s="196">
        <f>IFERROR(INDEX(Sales!$B$6:$F$5005,$T2677,MATCH(X$10,Sales!$B$5:$F$5,0)),"")</f>
        <v>0</v>
      </c>
      <c r="Y2677" s="220">
        <f>IFERROR(INDEX(Sales!$B$6:$F$5005,$T2677,MATCH(Y$10,Sales!$B$5:$F$5,0)),"")</f>
        <v>0</v>
      </c>
      <c r="Z2677" s="201"/>
      <c r="AA2677" s="201"/>
      <c r="AB2677" s="201" t="str">
        <f t="shared" si="252"/>
        <v>No</v>
      </c>
      <c r="AC2677" s="201" t="str">
        <f t="shared" si="253"/>
        <v/>
      </c>
      <c r="AD2677" s="201" t="str">
        <f t="shared" si="251"/>
        <v/>
      </c>
      <c r="AE2677" s="202" t="str">
        <f t="shared" si="254"/>
        <v/>
      </c>
      <c r="AF2677" s="202" t="str">
        <f t="shared" si="255"/>
        <v/>
      </c>
      <c r="AG2677" s="202" t="str">
        <f t="shared" si="256"/>
        <v/>
      </c>
      <c r="AH2677" s="202"/>
      <c r="AI2677" s="1"/>
      <c r="AJ2677" s="217"/>
      <c r="AK2677" s="217"/>
      <c r="AL2677" s="217"/>
      <c r="AM2677" s="217"/>
      <c r="AO2677" s="217"/>
    </row>
    <row r="2678" spans="20:41" x14ac:dyDescent="0.25">
      <c r="T2678" s="200">
        <v>2668</v>
      </c>
      <c r="U2678" s="197">
        <f>IFERROR(INDEX(Sales!$B$6:$F$5005,$T2678,MATCH(U$10,Sales!$B$5:$F$5,0)),"")</f>
        <v>0</v>
      </c>
      <c r="V2678" s="196">
        <f>IFERROR(INDEX(Sales!$B$6:$F$5005,$T2678,MATCH(V$10,Sales!$B$5:$F$5,0)),"")</f>
        <v>0</v>
      </c>
      <c r="W2678" s="196">
        <f>IFERROR(INDEX(Sales!$B$6:$F$5005,$T2678,MATCH(W$10,Sales!$B$5:$F$5,0)),"")</f>
        <v>0</v>
      </c>
      <c r="X2678" s="196">
        <f>IFERROR(INDEX(Sales!$B$6:$F$5005,$T2678,MATCH(X$10,Sales!$B$5:$F$5,0)),"")</f>
        <v>0</v>
      </c>
      <c r="Y2678" s="220">
        <f>IFERROR(INDEX(Sales!$B$6:$F$5005,$T2678,MATCH(Y$10,Sales!$B$5:$F$5,0)),"")</f>
        <v>0</v>
      </c>
      <c r="Z2678" s="201"/>
      <c r="AA2678" s="201"/>
      <c r="AB2678" s="201" t="str">
        <f t="shared" si="252"/>
        <v>No</v>
      </c>
      <c r="AC2678" s="201" t="str">
        <f t="shared" si="253"/>
        <v/>
      </c>
      <c r="AD2678" s="201" t="str">
        <f t="shared" si="251"/>
        <v/>
      </c>
      <c r="AE2678" s="202" t="str">
        <f t="shared" si="254"/>
        <v/>
      </c>
      <c r="AF2678" s="202" t="str">
        <f t="shared" si="255"/>
        <v/>
      </c>
      <c r="AG2678" s="202" t="str">
        <f t="shared" si="256"/>
        <v/>
      </c>
      <c r="AH2678" s="202"/>
      <c r="AI2678" s="1"/>
      <c r="AJ2678" s="217"/>
      <c r="AK2678" s="217"/>
      <c r="AL2678" s="217"/>
      <c r="AM2678" s="217"/>
      <c r="AO2678" s="217"/>
    </row>
    <row r="2679" spans="20:41" x14ac:dyDescent="0.25">
      <c r="T2679" s="200">
        <v>2669</v>
      </c>
      <c r="U2679" s="197">
        <f>IFERROR(INDEX(Sales!$B$6:$F$5005,$T2679,MATCH(U$10,Sales!$B$5:$F$5,0)),"")</f>
        <v>0</v>
      </c>
      <c r="V2679" s="196">
        <f>IFERROR(INDEX(Sales!$B$6:$F$5005,$T2679,MATCH(V$10,Sales!$B$5:$F$5,0)),"")</f>
        <v>0</v>
      </c>
      <c r="W2679" s="196">
        <f>IFERROR(INDEX(Sales!$B$6:$F$5005,$T2679,MATCH(W$10,Sales!$B$5:$F$5,0)),"")</f>
        <v>0</v>
      </c>
      <c r="X2679" s="196">
        <f>IFERROR(INDEX(Sales!$B$6:$F$5005,$T2679,MATCH(X$10,Sales!$B$5:$F$5,0)),"")</f>
        <v>0</v>
      </c>
      <c r="Y2679" s="220">
        <f>IFERROR(INDEX(Sales!$B$6:$F$5005,$T2679,MATCH(Y$10,Sales!$B$5:$F$5,0)),"")</f>
        <v>0</v>
      </c>
      <c r="Z2679" s="201"/>
      <c r="AA2679" s="201"/>
      <c r="AB2679" s="201" t="str">
        <f t="shared" si="252"/>
        <v>No</v>
      </c>
      <c r="AC2679" s="201" t="str">
        <f t="shared" si="253"/>
        <v/>
      </c>
      <c r="AD2679" s="201" t="str">
        <f t="shared" si="251"/>
        <v/>
      </c>
      <c r="AE2679" s="202" t="str">
        <f t="shared" si="254"/>
        <v/>
      </c>
      <c r="AF2679" s="202" t="str">
        <f t="shared" si="255"/>
        <v/>
      </c>
      <c r="AG2679" s="202" t="str">
        <f t="shared" si="256"/>
        <v/>
      </c>
      <c r="AH2679" s="202"/>
      <c r="AI2679" s="1"/>
      <c r="AJ2679" s="217"/>
      <c r="AK2679" s="217"/>
      <c r="AL2679" s="217"/>
      <c r="AM2679" s="217"/>
      <c r="AO2679" s="217"/>
    </row>
    <row r="2680" spans="20:41" x14ac:dyDescent="0.25">
      <c r="T2680" s="200">
        <v>2670</v>
      </c>
      <c r="U2680" s="197">
        <f>IFERROR(INDEX(Sales!$B$6:$F$5005,$T2680,MATCH(U$10,Sales!$B$5:$F$5,0)),"")</f>
        <v>0</v>
      </c>
      <c r="V2680" s="196">
        <f>IFERROR(INDEX(Sales!$B$6:$F$5005,$T2680,MATCH(V$10,Sales!$B$5:$F$5,0)),"")</f>
        <v>0</v>
      </c>
      <c r="W2680" s="196">
        <f>IFERROR(INDEX(Sales!$B$6:$F$5005,$T2680,MATCH(W$10,Sales!$B$5:$F$5,0)),"")</f>
        <v>0</v>
      </c>
      <c r="X2680" s="196">
        <f>IFERROR(INDEX(Sales!$B$6:$F$5005,$T2680,MATCH(X$10,Sales!$B$5:$F$5,0)),"")</f>
        <v>0</v>
      </c>
      <c r="Y2680" s="220">
        <f>IFERROR(INDEX(Sales!$B$6:$F$5005,$T2680,MATCH(Y$10,Sales!$B$5:$F$5,0)),"")</f>
        <v>0</v>
      </c>
      <c r="Z2680" s="201"/>
      <c r="AA2680" s="201"/>
      <c r="AB2680" s="201" t="str">
        <f t="shared" si="252"/>
        <v>No</v>
      </c>
      <c r="AC2680" s="201" t="str">
        <f t="shared" si="253"/>
        <v/>
      </c>
      <c r="AD2680" s="201" t="str">
        <f t="shared" si="251"/>
        <v/>
      </c>
      <c r="AE2680" s="202" t="str">
        <f t="shared" si="254"/>
        <v/>
      </c>
      <c r="AF2680" s="202" t="str">
        <f t="shared" si="255"/>
        <v/>
      </c>
      <c r="AG2680" s="202" t="str">
        <f t="shared" si="256"/>
        <v/>
      </c>
      <c r="AH2680" s="202"/>
      <c r="AI2680" s="1"/>
      <c r="AJ2680" s="217"/>
      <c r="AK2680" s="217"/>
      <c r="AL2680" s="217"/>
      <c r="AM2680" s="217"/>
      <c r="AO2680" s="217"/>
    </row>
    <row r="2681" spans="20:41" x14ac:dyDescent="0.25">
      <c r="T2681" s="200">
        <v>2671</v>
      </c>
      <c r="U2681" s="197">
        <f>IFERROR(INDEX(Sales!$B$6:$F$5005,$T2681,MATCH(U$10,Sales!$B$5:$F$5,0)),"")</f>
        <v>0</v>
      </c>
      <c r="V2681" s="196">
        <f>IFERROR(INDEX(Sales!$B$6:$F$5005,$T2681,MATCH(V$10,Sales!$B$5:$F$5,0)),"")</f>
        <v>0</v>
      </c>
      <c r="W2681" s="196">
        <f>IFERROR(INDEX(Sales!$B$6:$F$5005,$T2681,MATCH(W$10,Sales!$B$5:$F$5,0)),"")</f>
        <v>0</v>
      </c>
      <c r="X2681" s="196">
        <f>IFERROR(INDEX(Sales!$B$6:$F$5005,$T2681,MATCH(X$10,Sales!$B$5:$F$5,0)),"")</f>
        <v>0</v>
      </c>
      <c r="Y2681" s="220">
        <f>IFERROR(INDEX(Sales!$B$6:$F$5005,$T2681,MATCH(Y$10,Sales!$B$5:$F$5,0)),"")</f>
        <v>0</v>
      </c>
      <c r="Z2681" s="201"/>
      <c r="AA2681" s="201"/>
      <c r="AB2681" s="201" t="str">
        <f t="shared" si="252"/>
        <v>No</v>
      </c>
      <c r="AC2681" s="201" t="str">
        <f t="shared" si="253"/>
        <v/>
      </c>
      <c r="AD2681" s="201" t="str">
        <f t="shared" si="251"/>
        <v/>
      </c>
      <c r="AE2681" s="202" t="str">
        <f t="shared" si="254"/>
        <v/>
      </c>
      <c r="AF2681" s="202" t="str">
        <f t="shared" si="255"/>
        <v/>
      </c>
      <c r="AG2681" s="202" t="str">
        <f t="shared" si="256"/>
        <v/>
      </c>
      <c r="AH2681" s="202"/>
      <c r="AI2681" s="1"/>
      <c r="AJ2681" s="217"/>
      <c r="AK2681" s="217"/>
      <c r="AL2681" s="217"/>
      <c r="AM2681" s="217"/>
      <c r="AO2681" s="217"/>
    </row>
    <row r="2682" spans="20:41" x14ac:dyDescent="0.25">
      <c r="T2682" s="200">
        <v>2672</v>
      </c>
      <c r="U2682" s="197">
        <f>IFERROR(INDEX(Sales!$B$6:$F$5005,$T2682,MATCH(U$10,Sales!$B$5:$F$5,0)),"")</f>
        <v>0</v>
      </c>
      <c r="V2682" s="196">
        <f>IFERROR(INDEX(Sales!$B$6:$F$5005,$T2682,MATCH(V$10,Sales!$B$5:$F$5,0)),"")</f>
        <v>0</v>
      </c>
      <c r="W2682" s="196">
        <f>IFERROR(INDEX(Sales!$B$6:$F$5005,$T2682,MATCH(W$10,Sales!$B$5:$F$5,0)),"")</f>
        <v>0</v>
      </c>
      <c r="X2682" s="196">
        <f>IFERROR(INDEX(Sales!$B$6:$F$5005,$T2682,MATCH(X$10,Sales!$B$5:$F$5,0)),"")</f>
        <v>0</v>
      </c>
      <c r="Y2682" s="220">
        <f>IFERROR(INDEX(Sales!$B$6:$F$5005,$T2682,MATCH(Y$10,Sales!$B$5:$F$5,0)),"")</f>
        <v>0</v>
      </c>
      <c r="Z2682" s="201"/>
      <c r="AA2682" s="201"/>
      <c r="AB2682" s="201" t="str">
        <f t="shared" si="252"/>
        <v>No</v>
      </c>
      <c r="AC2682" s="201" t="str">
        <f t="shared" si="253"/>
        <v/>
      </c>
      <c r="AD2682" s="201" t="str">
        <f t="shared" si="251"/>
        <v/>
      </c>
      <c r="AE2682" s="202" t="str">
        <f t="shared" si="254"/>
        <v/>
      </c>
      <c r="AF2682" s="202" t="str">
        <f t="shared" si="255"/>
        <v/>
      </c>
      <c r="AG2682" s="202" t="str">
        <f t="shared" si="256"/>
        <v/>
      </c>
      <c r="AH2682" s="202"/>
      <c r="AI2682" s="1"/>
      <c r="AJ2682" s="217"/>
      <c r="AK2682" s="217"/>
      <c r="AL2682" s="217"/>
      <c r="AM2682" s="217"/>
      <c r="AO2682" s="217"/>
    </row>
    <row r="2683" spans="20:41" x14ac:dyDescent="0.25">
      <c r="T2683" s="200">
        <v>2673</v>
      </c>
      <c r="U2683" s="197">
        <f>IFERROR(INDEX(Sales!$B$6:$F$5005,$T2683,MATCH(U$10,Sales!$B$5:$F$5,0)),"")</f>
        <v>0</v>
      </c>
      <c r="V2683" s="196">
        <f>IFERROR(INDEX(Sales!$B$6:$F$5005,$T2683,MATCH(V$10,Sales!$B$5:$F$5,0)),"")</f>
        <v>0</v>
      </c>
      <c r="W2683" s="196">
        <f>IFERROR(INDEX(Sales!$B$6:$F$5005,$T2683,MATCH(W$10,Sales!$B$5:$F$5,0)),"")</f>
        <v>0</v>
      </c>
      <c r="X2683" s="196">
        <f>IFERROR(INDEX(Sales!$B$6:$F$5005,$T2683,MATCH(X$10,Sales!$B$5:$F$5,0)),"")</f>
        <v>0</v>
      </c>
      <c r="Y2683" s="220">
        <f>IFERROR(INDEX(Sales!$B$6:$F$5005,$T2683,MATCH(Y$10,Sales!$B$5:$F$5,0)),"")</f>
        <v>0</v>
      </c>
      <c r="Z2683" s="201"/>
      <c r="AA2683" s="201"/>
      <c r="AB2683" s="201" t="str">
        <f t="shared" si="252"/>
        <v>No</v>
      </c>
      <c r="AC2683" s="201" t="str">
        <f t="shared" si="253"/>
        <v/>
      </c>
      <c r="AD2683" s="201" t="str">
        <f t="shared" si="251"/>
        <v/>
      </c>
      <c r="AE2683" s="202" t="str">
        <f t="shared" si="254"/>
        <v/>
      </c>
      <c r="AF2683" s="202" t="str">
        <f t="shared" si="255"/>
        <v/>
      </c>
      <c r="AG2683" s="202" t="str">
        <f t="shared" si="256"/>
        <v/>
      </c>
      <c r="AH2683" s="202"/>
      <c r="AI2683" s="1"/>
      <c r="AJ2683" s="217"/>
      <c r="AK2683" s="217"/>
      <c r="AL2683" s="217"/>
      <c r="AM2683" s="217"/>
      <c r="AO2683" s="217"/>
    </row>
    <row r="2684" spans="20:41" x14ac:dyDescent="0.25">
      <c r="T2684" s="200">
        <v>2674</v>
      </c>
      <c r="U2684" s="197">
        <f>IFERROR(INDEX(Sales!$B$6:$F$5005,$T2684,MATCH(U$10,Sales!$B$5:$F$5,0)),"")</f>
        <v>0</v>
      </c>
      <c r="V2684" s="196">
        <f>IFERROR(INDEX(Sales!$B$6:$F$5005,$T2684,MATCH(V$10,Sales!$B$5:$F$5,0)),"")</f>
        <v>0</v>
      </c>
      <c r="W2684" s="196">
        <f>IFERROR(INDEX(Sales!$B$6:$F$5005,$T2684,MATCH(W$10,Sales!$B$5:$F$5,0)),"")</f>
        <v>0</v>
      </c>
      <c r="X2684" s="196">
        <f>IFERROR(INDEX(Sales!$B$6:$F$5005,$T2684,MATCH(X$10,Sales!$B$5:$F$5,0)),"")</f>
        <v>0</v>
      </c>
      <c r="Y2684" s="220">
        <f>IFERROR(INDEX(Sales!$B$6:$F$5005,$T2684,MATCH(Y$10,Sales!$B$5:$F$5,0)),"")</f>
        <v>0</v>
      </c>
      <c r="Z2684" s="201"/>
      <c r="AA2684" s="201"/>
      <c r="AB2684" s="201" t="str">
        <f t="shared" si="252"/>
        <v>No</v>
      </c>
      <c r="AC2684" s="201" t="str">
        <f t="shared" si="253"/>
        <v/>
      </c>
      <c r="AD2684" s="201" t="str">
        <f t="shared" si="251"/>
        <v/>
      </c>
      <c r="AE2684" s="202" t="str">
        <f t="shared" si="254"/>
        <v/>
      </c>
      <c r="AF2684" s="202" t="str">
        <f t="shared" si="255"/>
        <v/>
      </c>
      <c r="AG2684" s="202" t="str">
        <f t="shared" si="256"/>
        <v/>
      </c>
      <c r="AH2684" s="202"/>
      <c r="AI2684" s="1"/>
      <c r="AJ2684" s="217"/>
      <c r="AK2684" s="217"/>
      <c r="AL2684" s="217"/>
      <c r="AM2684" s="217"/>
      <c r="AO2684" s="217"/>
    </row>
    <row r="2685" spans="20:41" x14ac:dyDescent="0.25">
      <c r="T2685" s="200">
        <v>2675</v>
      </c>
      <c r="U2685" s="197">
        <f>IFERROR(INDEX(Sales!$B$6:$F$5005,$T2685,MATCH(U$10,Sales!$B$5:$F$5,0)),"")</f>
        <v>0</v>
      </c>
      <c r="V2685" s="196">
        <f>IFERROR(INDEX(Sales!$B$6:$F$5005,$T2685,MATCH(V$10,Sales!$B$5:$F$5,0)),"")</f>
        <v>0</v>
      </c>
      <c r="W2685" s="196">
        <f>IFERROR(INDEX(Sales!$B$6:$F$5005,$T2685,MATCH(W$10,Sales!$B$5:$F$5,0)),"")</f>
        <v>0</v>
      </c>
      <c r="X2685" s="196">
        <f>IFERROR(INDEX(Sales!$B$6:$F$5005,$T2685,MATCH(X$10,Sales!$B$5:$F$5,0)),"")</f>
        <v>0</v>
      </c>
      <c r="Y2685" s="220">
        <f>IFERROR(INDEX(Sales!$B$6:$F$5005,$T2685,MATCH(Y$10,Sales!$B$5:$F$5,0)),"")</f>
        <v>0</v>
      </c>
      <c r="Z2685" s="201"/>
      <c r="AA2685" s="201"/>
      <c r="AB2685" s="201" t="str">
        <f t="shared" si="252"/>
        <v>No</v>
      </c>
      <c r="AC2685" s="201" t="str">
        <f t="shared" si="253"/>
        <v/>
      </c>
      <c r="AD2685" s="201" t="str">
        <f t="shared" si="251"/>
        <v/>
      </c>
      <c r="AE2685" s="202" t="str">
        <f t="shared" si="254"/>
        <v/>
      </c>
      <c r="AF2685" s="202" t="str">
        <f t="shared" si="255"/>
        <v/>
      </c>
      <c r="AG2685" s="202" t="str">
        <f t="shared" si="256"/>
        <v/>
      </c>
      <c r="AH2685" s="202"/>
      <c r="AI2685" s="1"/>
      <c r="AJ2685" s="217"/>
      <c r="AK2685" s="217"/>
      <c r="AL2685" s="217"/>
      <c r="AM2685" s="217"/>
      <c r="AO2685" s="217"/>
    </row>
    <row r="2686" spans="20:41" x14ac:dyDescent="0.25">
      <c r="T2686" s="200">
        <v>2676</v>
      </c>
      <c r="U2686" s="197">
        <f>IFERROR(INDEX(Sales!$B$6:$F$5005,$T2686,MATCH(U$10,Sales!$B$5:$F$5,0)),"")</f>
        <v>0</v>
      </c>
      <c r="V2686" s="196">
        <f>IFERROR(INDEX(Sales!$B$6:$F$5005,$T2686,MATCH(V$10,Sales!$B$5:$F$5,0)),"")</f>
        <v>0</v>
      </c>
      <c r="W2686" s="196">
        <f>IFERROR(INDEX(Sales!$B$6:$F$5005,$T2686,MATCH(W$10,Sales!$B$5:$F$5,0)),"")</f>
        <v>0</v>
      </c>
      <c r="X2686" s="196">
        <f>IFERROR(INDEX(Sales!$B$6:$F$5005,$T2686,MATCH(X$10,Sales!$B$5:$F$5,0)),"")</f>
        <v>0</v>
      </c>
      <c r="Y2686" s="220">
        <f>IFERROR(INDEX(Sales!$B$6:$F$5005,$T2686,MATCH(Y$10,Sales!$B$5:$F$5,0)),"")</f>
        <v>0</v>
      </c>
      <c r="Z2686" s="201"/>
      <c r="AA2686" s="201"/>
      <c r="AB2686" s="201" t="str">
        <f t="shared" si="252"/>
        <v>No</v>
      </c>
      <c r="AC2686" s="201" t="str">
        <f t="shared" si="253"/>
        <v/>
      </c>
      <c r="AD2686" s="201" t="str">
        <f t="shared" si="251"/>
        <v/>
      </c>
      <c r="AE2686" s="202" t="str">
        <f t="shared" si="254"/>
        <v/>
      </c>
      <c r="AF2686" s="202" t="str">
        <f t="shared" si="255"/>
        <v/>
      </c>
      <c r="AG2686" s="202" t="str">
        <f t="shared" si="256"/>
        <v/>
      </c>
      <c r="AH2686" s="202"/>
      <c r="AI2686" s="1"/>
      <c r="AJ2686" s="217"/>
      <c r="AK2686" s="217"/>
      <c r="AL2686" s="217"/>
      <c r="AM2686" s="217"/>
      <c r="AO2686" s="217"/>
    </row>
    <row r="2687" spans="20:41" x14ac:dyDescent="0.25">
      <c r="T2687" s="200">
        <v>2677</v>
      </c>
      <c r="U2687" s="197">
        <f>IFERROR(INDEX(Sales!$B$6:$F$5005,$T2687,MATCH(U$10,Sales!$B$5:$F$5,0)),"")</f>
        <v>0</v>
      </c>
      <c r="V2687" s="196">
        <f>IFERROR(INDEX(Sales!$B$6:$F$5005,$T2687,MATCH(V$10,Sales!$B$5:$F$5,0)),"")</f>
        <v>0</v>
      </c>
      <c r="W2687" s="196">
        <f>IFERROR(INDEX(Sales!$B$6:$F$5005,$T2687,MATCH(W$10,Sales!$B$5:$F$5,0)),"")</f>
        <v>0</v>
      </c>
      <c r="X2687" s="196">
        <f>IFERROR(INDEX(Sales!$B$6:$F$5005,$T2687,MATCH(X$10,Sales!$B$5:$F$5,0)),"")</f>
        <v>0</v>
      </c>
      <c r="Y2687" s="220">
        <f>IFERROR(INDEX(Sales!$B$6:$F$5005,$T2687,MATCH(Y$10,Sales!$B$5:$F$5,0)),"")</f>
        <v>0</v>
      </c>
      <c r="Z2687" s="201"/>
      <c r="AA2687" s="201"/>
      <c r="AB2687" s="201" t="str">
        <f t="shared" si="252"/>
        <v>No</v>
      </c>
      <c r="AC2687" s="201" t="str">
        <f t="shared" si="253"/>
        <v/>
      </c>
      <c r="AD2687" s="201" t="str">
        <f t="shared" si="251"/>
        <v/>
      </c>
      <c r="AE2687" s="202" t="str">
        <f t="shared" si="254"/>
        <v/>
      </c>
      <c r="AF2687" s="202" t="str">
        <f t="shared" si="255"/>
        <v/>
      </c>
      <c r="AG2687" s="202" t="str">
        <f t="shared" si="256"/>
        <v/>
      </c>
      <c r="AH2687" s="202"/>
      <c r="AI2687" s="1"/>
      <c r="AJ2687" s="217"/>
      <c r="AK2687" s="217"/>
      <c r="AL2687" s="217"/>
      <c r="AM2687" s="217"/>
      <c r="AO2687" s="217"/>
    </row>
    <row r="2688" spans="20:41" x14ac:dyDescent="0.25">
      <c r="T2688" s="200">
        <v>2678</v>
      </c>
      <c r="U2688" s="197">
        <f>IFERROR(INDEX(Sales!$B$6:$F$5005,$T2688,MATCH(U$10,Sales!$B$5:$F$5,0)),"")</f>
        <v>0</v>
      </c>
      <c r="V2688" s="196">
        <f>IFERROR(INDEX(Sales!$B$6:$F$5005,$T2688,MATCH(V$10,Sales!$B$5:$F$5,0)),"")</f>
        <v>0</v>
      </c>
      <c r="W2688" s="196">
        <f>IFERROR(INDEX(Sales!$B$6:$F$5005,$T2688,MATCH(W$10,Sales!$B$5:$F$5,0)),"")</f>
        <v>0</v>
      </c>
      <c r="X2688" s="196">
        <f>IFERROR(INDEX(Sales!$B$6:$F$5005,$T2688,MATCH(X$10,Sales!$B$5:$F$5,0)),"")</f>
        <v>0</v>
      </c>
      <c r="Y2688" s="220">
        <f>IFERROR(INDEX(Sales!$B$6:$F$5005,$T2688,MATCH(Y$10,Sales!$B$5:$F$5,0)),"")</f>
        <v>0</v>
      </c>
      <c r="Z2688" s="201"/>
      <c r="AA2688" s="201"/>
      <c r="AB2688" s="201" t="str">
        <f t="shared" si="252"/>
        <v>No</v>
      </c>
      <c r="AC2688" s="201" t="str">
        <f t="shared" si="253"/>
        <v/>
      </c>
      <c r="AD2688" s="201" t="str">
        <f t="shared" si="251"/>
        <v/>
      </c>
      <c r="AE2688" s="202" t="str">
        <f t="shared" si="254"/>
        <v/>
      </c>
      <c r="AF2688" s="202" t="str">
        <f t="shared" si="255"/>
        <v/>
      </c>
      <c r="AG2688" s="202" t="str">
        <f t="shared" si="256"/>
        <v/>
      </c>
      <c r="AH2688" s="202"/>
      <c r="AI2688" s="1"/>
      <c r="AJ2688" s="217"/>
      <c r="AK2688" s="217"/>
      <c r="AL2688" s="217"/>
      <c r="AM2688" s="217"/>
      <c r="AO2688" s="217"/>
    </row>
    <row r="2689" spans="20:41" x14ac:dyDescent="0.25">
      <c r="T2689" s="200">
        <v>2679</v>
      </c>
      <c r="U2689" s="197">
        <f>IFERROR(INDEX(Sales!$B$6:$F$5005,$T2689,MATCH(U$10,Sales!$B$5:$F$5,0)),"")</f>
        <v>0</v>
      </c>
      <c r="V2689" s="196">
        <f>IFERROR(INDEX(Sales!$B$6:$F$5005,$T2689,MATCH(V$10,Sales!$B$5:$F$5,0)),"")</f>
        <v>0</v>
      </c>
      <c r="W2689" s="196">
        <f>IFERROR(INDEX(Sales!$B$6:$F$5005,$T2689,MATCH(W$10,Sales!$B$5:$F$5,0)),"")</f>
        <v>0</v>
      </c>
      <c r="X2689" s="196">
        <f>IFERROR(INDEX(Sales!$B$6:$F$5005,$T2689,MATCH(X$10,Sales!$B$5:$F$5,0)),"")</f>
        <v>0</v>
      </c>
      <c r="Y2689" s="220">
        <f>IFERROR(INDEX(Sales!$B$6:$F$5005,$T2689,MATCH(Y$10,Sales!$B$5:$F$5,0)),"")</f>
        <v>0</v>
      </c>
      <c r="Z2689" s="201"/>
      <c r="AA2689" s="201"/>
      <c r="AB2689" s="201" t="str">
        <f t="shared" si="252"/>
        <v>No</v>
      </c>
      <c r="AC2689" s="201" t="str">
        <f t="shared" si="253"/>
        <v/>
      </c>
      <c r="AD2689" s="201" t="str">
        <f t="shared" si="251"/>
        <v/>
      </c>
      <c r="AE2689" s="202" t="str">
        <f t="shared" si="254"/>
        <v/>
      </c>
      <c r="AF2689" s="202" t="str">
        <f t="shared" si="255"/>
        <v/>
      </c>
      <c r="AG2689" s="202" t="str">
        <f t="shared" si="256"/>
        <v/>
      </c>
      <c r="AH2689" s="202"/>
      <c r="AI2689" s="1"/>
      <c r="AJ2689" s="217"/>
      <c r="AK2689" s="217"/>
      <c r="AL2689" s="217"/>
      <c r="AM2689" s="217"/>
      <c r="AO2689" s="217"/>
    </row>
    <row r="2690" spans="20:41" x14ac:dyDescent="0.25">
      <c r="T2690" s="200">
        <v>2680</v>
      </c>
      <c r="U2690" s="197">
        <f>IFERROR(INDEX(Sales!$B$6:$F$5005,$T2690,MATCH(U$10,Sales!$B$5:$F$5,0)),"")</f>
        <v>0</v>
      </c>
      <c r="V2690" s="196">
        <f>IFERROR(INDEX(Sales!$B$6:$F$5005,$T2690,MATCH(V$10,Sales!$B$5:$F$5,0)),"")</f>
        <v>0</v>
      </c>
      <c r="W2690" s="196">
        <f>IFERROR(INDEX(Sales!$B$6:$F$5005,$T2690,MATCH(W$10,Sales!$B$5:$F$5,0)),"")</f>
        <v>0</v>
      </c>
      <c r="X2690" s="196">
        <f>IFERROR(INDEX(Sales!$B$6:$F$5005,$T2690,MATCH(X$10,Sales!$B$5:$F$5,0)),"")</f>
        <v>0</v>
      </c>
      <c r="Y2690" s="220">
        <f>IFERROR(INDEX(Sales!$B$6:$F$5005,$T2690,MATCH(Y$10,Sales!$B$5:$F$5,0)),"")</f>
        <v>0</v>
      </c>
      <c r="Z2690" s="201"/>
      <c r="AA2690" s="201"/>
      <c r="AB2690" s="201" t="str">
        <f t="shared" si="252"/>
        <v>No</v>
      </c>
      <c r="AC2690" s="201" t="str">
        <f t="shared" si="253"/>
        <v/>
      </c>
      <c r="AD2690" s="201" t="str">
        <f t="shared" si="251"/>
        <v/>
      </c>
      <c r="AE2690" s="202" t="str">
        <f t="shared" si="254"/>
        <v/>
      </c>
      <c r="AF2690" s="202" t="str">
        <f t="shared" si="255"/>
        <v/>
      </c>
      <c r="AG2690" s="202" t="str">
        <f t="shared" si="256"/>
        <v/>
      </c>
      <c r="AH2690" s="202"/>
      <c r="AI2690" s="1"/>
      <c r="AJ2690" s="217"/>
      <c r="AK2690" s="217"/>
      <c r="AL2690" s="217"/>
      <c r="AM2690" s="217"/>
      <c r="AO2690" s="217"/>
    </row>
    <row r="2691" spans="20:41" x14ac:dyDescent="0.25">
      <c r="T2691" s="200">
        <v>2681</v>
      </c>
      <c r="U2691" s="197">
        <f>IFERROR(INDEX(Sales!$B$6:$F$5005,$T2691,MATCH(U$10,Sales!$B$5:$F$5,0)),"")</f>
        <v>0</v>
      </c>
      <c r="V2691" s="196">
        <f>IFERROR(INDEX(Sales!$B$6:$F$5005,$T2691,MATCH(V$10,Sales!$B$5:$F$5,0)),"")</f>
        <v>0</v>
      </c>
      <c r="W2691" s="196">
        <f>IFERROR(INDEX(Sales!$B$6:$F$5005,$T2691,MATCH(W$10,Sales!$B$5:$F$5,0)),"")</f>
        <v>0</v>
      </c>
      <c r="X2691" s="196">
        <f>IFERROR(INDEX(Sales!$B$6:$F$5005,$T2691,MATCH(X$10,Sales!$B$5:$F$5,0)),"")</f>
        <v>0</v>
      </c>
      <c r="Y2691" s="220">
        <f>IFERROR(INDEX(Sales!$B$6:$F$5005,$T2691,MATCH(Y$10,Sales!$B$5:$F$5,0)),"")</f>
        <v>0</v>
      </c>
      <c r="Z2691" s="201"/>
      <c r="AA2691" s="201"/>
      <c r="AB2691" s="201" t="str">
        <f t="shared" si="252"/>
        <v>No</v>
      </c>
      <c r="AC2691" s="201" t="str">
        <f t="shared" si="253"/>
        <v/>
      </c>
      <c r="AD2691" s="201" t="str">
        <f t="shared" si="251"/>
        <v/>
      </c>
      <c r="AE2691" s="202" t="str">
        <f t="shared" si="254"/>
        <v/>
      </c>
      <c r="AF2691" s="202" t="str">
        <f t="shared" si="255"/>
        <v/>
      </c>
      <c r="AG2691" s="202" t="str">
        <f t="shared" si="256"/>
        <v/>
      </c>
      <c r="AH2691" s="202"/>
      <c r="AI2691" s="1"/>
      <c r="AJ2691" s="217"/>
      <c r="AK2691" s="217"/>
      <c r="AL2691" s="217"/>
      <c r="AM2691" s="217"/>
      <c r="AO2691" s="217"/>
    </row>
    <row r="2692" spans="20:41" x14ac:dyDescent="0.25">
      <c r="T2692" s="200">
        <v>2682</v>
      </c>
      <c r="U2692" s="197">
        <f>IFERROR(INDEX(Sales!$B$6:$F$5005,$T2692,MATCH(U$10,Sales!$B$5:$F$5,0)),"")</f>
        <v>0</v>
      </c>
      <c r="V2692" s="196">
        <f>IFERROR(INDEX(Sales!$B$6:$F$5005,$T2692,MATCH(V$10,Sales!$B$5:$F$5,0)),"")</f>
        <v>0</v>
      </c>
      <c r="W2692" s="196">
        <f>IFERROR(INDEX(Sales!$B$6:$F$5005,$T2692,MATCH(W$10,Sales!$B$5:$F$5,0)),"")</f>
        <v>0</v>
      </c>
      <c r="X2692" s="196">
        <f>IFERROR(INDEX(Sales!$B$6:$F$5005,$T2692,MATCH(X$10,Sales!$B$5:$F$5,0)),"")</f>
        <v>0</v>
      </c>
      <c r="Y2692" s="220">
        <f>IFERROR(INDEX(Sales!$B$6:$F$5005,$T2692,MATCH(Y$10,Sales!$B$5:$F$5,0)),"")</f>
        <v>0</v>
      </c>
      <c r="Z2692" s="201"/>
      <c r="AA2692" s="201"/>
      <c r="AB2692" s="201" t="str">
        <f t="shared" si="252"/>
        <v>No</v>
      </c>
      <c r="AC2692" s="201" t="str">
        <f t="shared" si="253"/>
        <v/>
      </c>
      <c r="AD2692" s="201" t="str">
        <f t="shared" si="251"/>
        <v/>
      </c>
      <c r="AE2692" s="202" t="str">
        <f t="shared" si="254"/>
        <v/>
      </c>
      <c r="AF2692" s="202" t="str">
        <f t="shared" si="255"/>
        <v/>
      </c>
      <c r="AG2692" s="202" t="str">
        <f t="shared" si="256"/>
        <v/>
      </c>
      <c r="AH2692" s="202"/>
      <c r="AI2692" s="1"/>
      <c r="AJ2692" s="217"/>
      <c r="AK2692" s="217"/>
      <c r="AL2692" s="217"/>
      <c r="AM2692" s="217"/>
      <c r="AO2692" s="217"/>
    </row>
    <row r="2693" spans="20:41" x14ac:dyDescent="0.25">
      <c r="T2693" s="200">
        <v>2683</v>
      </c>
      <c r="U2693" s="197">
        <f>IFERROR(INDEX(Sales!$B$6:$F$5005,$T2693,MATCH(U$10,Sales!$B$5:$F$5,0)),"")</f>
        <v>0</v>
      </c>
      <c r="V2693" s="196">
        <f>IFERROR(INDEX(Sales!$B$6:$F$5005,$T2693,MATCH(V$10,Sales!$B$5:$F$5,0)),"")</f>
        <v>0</v>
      </c>
      <c r="W2693" s="196">
        <f>IFERROR(INDEX(Sales!$B$6:$F$5005,$T2693,MATCH(W$10,Sales!$B$5:$F$5,0)),"")</f>
        <v>0</v>
      </c>
      <c r="X2693" s="196">
        <f>IFERROR(INDEX(Sales!$B$6:$F$5005,$T2693,MATCH(X$10,Sales!$B$5:$F$5,0)),"")</f>
        <v>0</v>
      </c>
      <c r="Y2693" s="220">
        <f>IFERROR(INDEX(Sales!$B$6:$F$5005,$T2693,MATCH(Y$10,Sales!$B$5:$F$5,0)),"")</f>
        <v>0</v>
      </c>
      <c r="Z2693" s="201"/>
      <c r="AA2693" s="201"/>
      <c r="AB2693" s="201" t="str">
        <f t="shared" si="252"/>
        <v>No</v>
      </c>
      <c r="AC2693" s="201" t="str">
        <f t="shared" si="253"/>
        <v/>
      </c>
      <c r="AD2693" s="201" t="str">
        <f t="shared" si="251"/>
        <v/>
      </c>
      <c r="AE2693" s="202" t="str">
        <f t="shared" si="254"/>
        <v/>
      </c>
      <c r="AF2693" s="202" t="str">
        <f t="shared" si="255"/>
        <v/>
      </c>
      <c r="AG2693" s="202" t="str">
        <f t="shared" si="256"/>
        <v/>
      </c>
      <c r="AH2693" s="202"/>
      <c r="AI2693" s="1"/>
      <c r="AJ2693" s="217"/>
      <c r="AK2693" s="217"/>
      <c r="AL2693" s="217"/>
      <c r="AM2693" s="217"/>
      <c r="AO2693" s="217"/>
    </row>
    <row r="2694" spans="20:41" x14ac:dyDescent="0.25">
      <c r="T2694" s="200">
        <v>2684</v>
      </c>
      <c r="U2694" s="197">
        <f>IFERROR(INDEX(Sales!$B$6:$F$5005,$T2694,MATCH(U$10,Sales!$B$5:$F$5,0)),"")</f>
        <v>0</v>
      </c>
      <c r="V2694" s="196">
        <f>IFERROR(INDEX(Sales!$B$6:$F$5005,$T2694,MATCH(V$10,Sales!$B$5:$F$5,0)),"")</f>
        <v>0</v>
      </c>
      <c r="W2694" s="196">
        <f>IFERROR(INDEX(Sales!$B$6:$F$5005,$T2694,MATCH(W$10,Sales!$B$5:$F$5,0)),"")</f>
        <v>0</v>
      </c>
      <c r="X2694" s="196">
        <f>IFERROR(INDEX(Sales!$B$6:$F$5005,$T2694,MATCH(X$10,Sales!$B$5:$F$5,0)),"")</f>
        <v>0</v>
      </c>
      <c r="Y2694" s="220">
        <f>IFERROR(INDEX(Sales!$B$6:$F$5005,$T2694,MATCH(Y$10,Sales!$B$5:$F$5,0)),"")</f>
        <v>0</v>
      </c>
      <c r="Z2694" s="201"/>
      <c r="AA2694" s="201"/>
      <c r="AB2694" s="201" t="str">
        <f t="shared" si="252"/>
        <v>No</v>
      </c>
      <c r="AC2694" s="201" t="str">
        <f t="shared" si="253"/>
        <v/>
      </c>
      <c r="AD2694" s="201" t="str">
        <f t="shared" si="251"/>
        <v/>
      </c>
      <c r="AE2694" s="202" t="str">
        <f t="shared" si="254"/>
        <v/>
      </c>
      <c r="AF2694" s="202" t="str">
        <f t="shared" si="255"/>
        <v/>
      </c>
      <c r="AG2694" s="202" t="str">
        <f t="shared" si="256"/>
        <v/>
      </c>
      <c r="AH2694" s="202"/>
      <c r="AI2694" s="1"/>
      <c r="AJ2694" s="217"/>
      <c r="AK2694" s="217"/>
      <c r="AL2694" s="217"/>
      <c r="AM2694" s="217"/>
      <c r="AO2694" s="217"/>
    </row>
    <row r="2695" spans="20:41" x14ac:dyDescent="0.25">
      <c r="T2695" s="200">
        <v>2685</v>
      </c>
      <c r="U2695" s="197">
        <f>IFERROR(INDEX(Sales!$B$6:$F$5005,$T2695,MATCH(U$10,Sales!$B$5:$F$5,0)),"")</f>
        <v>0</v>
      </c>
      <c r="V2695" s="196">
        <f>IFERROR(INDEX(Sales!$B$6:$F$5005,$T2695,MATCH(V$10,Sales!$B$5:$F$5,0)),"")</f>
        <v>0</v>
      </c>
      <c r="W2695" s="196">
        <f>IFERROR(INDEX(Sales!$B$6:$F$5005,$T2695,MATCH(W$10,Sales!$B$5:$F$5,0)),"")</f>
        <v>0</v>
      </c>
      <c r="X2695" s="196">
        <f>IFERROR(INDEX(Sales!$B$6:$F$5005,$T2695,MATCH(X$10,Sales!$B$5:$F$5,0)),"")</f>
        <v>0</v>
      </c>
      <c r="Y2695" s="220">
        <f>IFERROR(INDEX(Sales!$B$6:$F$5005,$T2695,MATCH(Y$10,Sales!$B$5:$F$5,0)),"")</f>
        <v>0</v>
      </c>
      <c r="Z2695" s="201"/>
      <c r="AA2695" s="201"/>
      <c r="AB2695" s="201" t="str">
        <f t="shared" si="252"/>
        <v>No</v>
      </c>
      <c r="AC2695" s="201" t="str">
        <f t="shared" si="253"/>
        <v/>
      </c>
      <c r="AD2695" s="201" t="str">
        <f t="shared" si="251"/>
        <v/>
      </c>
      <c r="AE2695" s="202" t="str">
        <f t="shared" si="254"/>
        <v/>
      </c>
      <c r="AF2695" s="202" t="str">
        <f t="shared" si="255"/>
        <v/>
      </c>
      <c r="AG2695" s="202" t="str">
        <f t="shared" si="256"/>
        <v/>
      </c>
      <c r="AH2695" s="202"/>
      <c r="AI2695" s="1"/>
      <c r="AJ2695" s="217"/>
      <c r="AK2695" s="217"/>
      <c r="AL2695" s="217"/>
      <c r="AM2695" s="217"/>
      <c r="AO2695" s="217"/>
    </row>
    <row r="2696" spans="20:41" x14ac:dyDescent="0.25">
      <c r="T2696" s="200">
        <v>2686</v>
      </c>
      <c r="U2696" s="197">
        <f>IFERROR(INDEX(Sales!$B$6:$F$5005,$T2696,MATCH(U$10,Sales!$B$5:$F$5,0)),"")</f>
        <v>0</v>
      </c>
      <c r="V2696" s="196">
        <f>IFERROR(INDEX(Sales!$B$6:$F$5005,$T2696,MATCH(V$10,Sales!$B$5:$F$5,0)),"")</f>
        <v>0</v>
      </c>
      <c r="W2696" s="196">
        <f>IFERROR(INDEX(Sales!$B$6:$F$5005,$T2696,MATCH(W$10,Sales!$B$5:$F$5,0)),"")</f>
        <v>0</v>
      </c>
      <c r="X2696" s="196">
        <f>IFERROR(INDEX(Sales!$B$6:$F$5005,$T2696,MATCH(X$10,Sales!$B$5:$F$5,0)),"")</f>
        <v>0</v>
      </c>
      <c r="Y2696" s="220">
        <f>IFERROR(INDEX(Sales!$B$6:$F$5005,$T2696,MATCH(Y$10,Sales!$B$5:$F$5,0)),"")</f>
        <v>0</v>
      </c>
      <c r="Z2696" s="201"/>
      <c r="AA2696" s="201"/>
      <c r="AB2696" s="201" t="str">
        <f t="shared" si="252"/>
        <v>No</v>
      </c>
      <c r="AC2696" s="201" t="str">
        <f t="shared" si="253"/>
        <v/>
      </c>
      <c r="AD2696" s="201" t="str">
        <f t="shared" si="251"/>
        <v/>
      </c>
      <c r="AE2696" s="202" t="str">
        <f t="shared" si="254"/>
        <v/>
      </c>
      <c r="AF2696" s="202" t="str">
        <f t="shared" si="255"/>
        <v/>
      </c>
      <c r="AG2696" s="202" t="str">
        <f t="shared" si="256"/>
        <v/>
      </c>
      <c r="AH2696" s="202"/>
      <c r="AI2696" s="1"/>
      <c r="AJ2696" s="217"/>
      <c r="AK2696" s="217"/>
      <c r="AL2696" s="217"/>
      <c r="AM2696" s="217"/>
      <c r="AO2696" s="217"/>
    </row>
    <row r="2697" spans="20:41" x14ac:dyDescent="0.25">
      <c r="T2697" s="200">
        <v>2687</v>
      </c>
      <c r="U2697" s="197">
        <f>IFERROR(INDEX(Sales!$B$6:$F$5005,$T2697,MATCH(U$10,Sales!$B$5:$F$5,0)),"")</f>
        <v>0</v>
      </c>
      <c r="V2697" s="196">
        <f>IFERROR(INDEX(Sales!$B$6:$F$5005,$T2697,MATCH(V$10,Sales!$B$5:$F$5,0)),"")</f>
        <v>0</v>
      </c>
      <c r="W2697" s="196">
        <f>IFERROR(INDEX(Sales!$B$6:$F$5005,$T2697,MATCH(W$10,Sales!$B$5:$F$5,0)),"")</f>
        <v>0</v>
      </c>
      <c r="X2697" s="196">
        <f>IFERROR(INDEX(Sales!$B$6:$F$5005,$T2697,MATCH(X$10,Sales!$B$5:$F$5,0)),"")</f>
        <v>0</v>
      </c>
      <c r="Y2697" s="220">
        <f>IFERROR(INDEX(Sales!$B$6:$F$5005,$T2697,MATCH(Y$10,Sales!$B$5:$F$5,0)),"")</f>
        <v>0</v>
      </c>
      <c r="Z2697" s="201"/>
      <c r="AA2697" s="201"/>
      <c r="AB2697" s="201" t="str">
        <f t="shared" si="252"/>
        <v>No</v>
      </c>
      <c r="AC2697" s="201" t="str">
        <f t="shared" si="253"/>
        <v/>
      </c>
      <c r="AD2697" s="201" t="str">
        <f t="shared" si="251"/>
        <v/>
      </c>
      <c r="AE2697" s="202" t="str">
        <f t="shared" si="254"/>
        <v/>
      </c>
      <c r="AF2697" s="202" t="str">
        <f t="shared" si="255"/>
        <v/>
      </c>
      <c r="AG2697" s="202" t="str">
        <f t="shared" si="256"/>
        <v/>
      </c>
      <c r="AH2697" s="202"/>
      <c r="AI2697" s="1"/>
      <c r="AJ2697" s="217"/>
      <c r="AK2697" s="217"/>
      <c r="AL2697" s="217"/>
      <c r="AM2697" s="217"/>
      <c r="AO2697" s="217"/>
    </row>
    <row r="2698" spans="20:41" x14ac:dyDescent="0.25">
      <c r="T2698" s="200">
        <v>2688</v>
      </c>
      <c r="U2698" s="197">
        <f>IFERROR(INDEX(Sales!$B$6:$F$5005,$T2698,MATCH(U$10,Sales!$B$5:$F$5,0)),"")</f>
        <v>0</v>
      </c>
      <c r="V2698" s="196">
        <f>IFERROR(INDEX(Sales!$B$6:$F$5005,$T2698,MATCH(V$10,Sales!$B$5:$F$5,0)),"")</f>
        <v>0</v>
      </c>
      <c r="W2698" s="196">
        <f>IFERROR(INDEX(Sales!$B$6:$F$5005,$T2698,MATCH(W$10,Sales!$B$5:$F$5,0)),"")</f>
        <v>0</v>
      </c>
      <c r="X2698" s="196">
        <f>IFERROR(INDEX(Sales!$B$6:$F$5005,$T2698,MATCH(X$10,Sales!$B$5:$F$5,0)),"")</f>
        <v>0</v>
      </c>
      <c r="Y2698" s="220">
        <f>IFERROR(INDEX(Sales!$B$6:$F$5005,$T2698,MATCH(Y$10,Sales!$B$5:$F$5,0)),"")</f>
        <v>0</v>
      </c>
      <c r="Z2698" s="201"/>
      <c r="AA2698" s="201"/>
      <c r="AB2698" s="201" t="str">
        <f t="shared" si="252"/>
        <v>No</v>
      </c>
      <c r="AC2698" s="201" t="str">
        <f t="shared" si="253"/>
        <v/>
      </c>
      <c r="AD2698" s="201" t="str">
        <f t="shared" si="251"/>
        <v/>
      </c>
      <c r="AE2698" s="202" t="str">
        <f t="shared" si="254"/>
        <v/>
      </c>
      <c r="AF2698" s="202" t="str">
        <f t="shared" si="255"/>
        <v/>
      </c>
      <c r="AG2698" s="202" t="str">
        <f t="shared" si="256"/>
        <v/>
      </c>
      <c r="AH2698" s="202"/>
      <c r="AI2698" s="1"/>
      <c r="AJ2698" s="217"/>
      <c r="AK2698" s="217"/>
      <c r="AL2698" s="217"/>
      <c r="AM2698" s="217"/>
      <c r="AO2698" s="217"/>
    </row>
    <row r="2699" spans="20:41" x14ac:dyDescent="0.25">
      <c r="T2699" s="200">
        <v>2689</v>
      </c>
      <c r="U2699" s="197">
        <f>IFERROR(INDEX(Sales!$B$6:$F$5005,$T2699,MATCH(U$10,Sales!$B$5:$F$5,0)),"")</f>
        <v>0</v>
      </c>
      <c r="V2699" s="196">
        <f>IFERROR(INDEX(Sales!$B$6:$F$5005,$T2699,MATCH(V$10,Sales!$B$5:$F$5,0)),"")</f>
        <v>0</v>
      </c>
      <c r="W2699" s="196">
        <f>IFERROR(INDEX(Sales!$B$6:$F$5005,$T2699,MATCH(W$10,Sales!$B$5:$F$5,0)),"")</f>
        <v>0</v>
      </c>
      <c r="X2699" s="196">
        <f>IFERROR(INDEX(Sales!$B$6:$F$5005,$T2699,MATCH(X$10,Sales!$B$5:$F$5,0)),"")</f>
        <v>0</v>
      </c>
      <c r="Y2699" s="220">
        <f>IFERROR(INDEX(Sales!$B$6:$F$5005,$T2699,MATCH(Y$10,Sales!$B$5:$F$5,0)),"")</f>
        <v>0</v>
      </c>
      <c r="Z2699" s="201"/>
      <c r="AA2699" s="201"/>
      <c r="AB2699" s="201" t="str">
        <f t="shared" si="252"/>
        <v>No</v>
      </c>
      <c r="AC2699" s="201" t="str">
        <f t="shared" si="253"/>
        <v/>
      </c>
      <c r="AD2699" s="201" t="str">
        <f t="shared" ref="AD2699:AD2762" si="257">IF($AB2699="No","",SUM($AT$10:$BE$10)/$AR$6)</f>
        <v/>
      </c>
      <c r="AE2699" s="202" t="str">
        <f t="shared" si="254"/>
        <v/>
      </c>
      <c r="AF2699" s="202" t="str">
        <f t="shared" si="255"/>
        <v/>
      </c>
      <c r="AG2699" s="202" t="str">
        <f t="shared" si="256"/>
        <v/>
      </c>
      <c r="AH2699" s="202"/>
      <c r="AI2699" s="1"/>
      <c r="AJ2699" s="217"/>
      <c r="AK2699" s="217"/>
      <c r="AL2699" s="217"/>
      <c r="AM2699" s="217"/>
      <c r="AO2699" s="217"/>
    </row>
    <row r="2700" spans="20:41" x14ac:dyDescent="0.25">
      <c r="T2700" s="200">
        <v>2690</v>
      </c>
      <c r="U2700" s="197">
        <f>IFERROR(INDEX(Sales!$B$6:$F$5005,$T2700,MATCH(U$10,Sales!$B$5:$F$5,0)),"")</f>
        <v>0</v>
      </c>
      <c r="V2700" s="196">
        <f>IFERROR(INDEX(Sales!$B$6:$F$5005,$T2700,MATCH(V$10,Sales!$B$5:$F$5,0)),"")</f>
        <v>0</v>
      </c>
      <c r="W2700" s="196">
        <f>IFERROR(INDEX(Sales!$B$6:$F$5005,$T2700,MATCH(W$10,Sales!$B$5:$F$5,0)),"")</f>
        <v>0</v>
      </c>
      <c r="X2700" s="196">
        <f>IFERROR(INDEX(Sales!$B$6:$F$5005,$T2700,MATCH(X$10,Sales!$B$5:$F$5,0)),"")</f>
        <v>0</v>
      </c>
      <c r="Y2700" s="220">
        <f>IFERROR(INDEX(Sales!$B$6:$F$5005,$T2700,MATCH(Y$10,Sales!$B$5:$F$5,0)),"")</f>
        <v>0</v>
      </c>
      <c r="Z2700" s="201"/>
      <c r="AA2700" s="201"/>
      <c r="AB2700" s="201" t="str">
        <f t="shared" ref="AB2700:AB2763" si="258">IF($U2700=0,"No","Yes")</f>
        <v>No</v>
      </c>
      <c r="AC2700" s="201" t="str">
        <f t="shared" ref="AC2700:AC2763" si="259">IFERROR(IF($AB2700="No","",$Y2700),"")</f>
        <v/>
      </c>
      <c r="AD2700" s="201" t="str">
        <f t="shared" si="257"/>
        <v/>
      </c>
      <c r="AE2700" s="202" t="str">
        <f t="shared" ref="AE2700:AE2763" si="260">IFERROR(IF($AB2700="No","",YEAR($U2700)),"")</f>
        <v/>
      </c>
      <c r="AF2700" s="202" t="str">
        <f t="shared" ref="AF2700:AF2763" si="261">IFERROR(IF($AB2700="No","",MONTH($U2700)),"")</f>
        <v/>
      </c>
      <c r="AG2700" s="202" t="str">
        <f t="shared" ref="AG2700:AG2763" si="262">IFERROR(INDEX($AJ$11:$AK$22,MATCH($AF2700,$AJ$11:$AJ$22,0),2),"")</f>
        <v/>
      </c>
      <c r="AH2700" s="202"/>
      <c r="AI2700" s="1"/>
      <c r="AJ2700" s="217"/>
      <c r="AK2700" s="217"/>
      <c r="AL2700" s="217"/>
      <c r="AM2700" s="217"/>
      <c r="AO2700" s="217"/>
    </row>
    <row r="2701" spans="20:41" x14ac:dyDescent="0.25">
      <c r="T2701" s="200">
        <v>2691</v>
      </c>
      <c r="U2701" s="197">
        <f>IFERROR(INDEX(Sales!$B$6:$F$5005,$T2701,MATCH(U$10,Sales!$B$5:$F$5,0)),"")</f>
        <v>0</v>
      </c>
      <c r="V2701" s="196">
        <f>IFERROR(INDEX(Sales!$B$6:$F$5005,$T2701,MATCH(V$10,Sales!$B$5:$F$5,0)),"")</f>
        <v>0</v>
      </c>
      <c r="W2701" s="196">
        <f>IFERROR(INDEX(Sales!$B$6:$F$5005,$T2701,MATCH(W$10,Sales!$B$5:$F$5,0)),"")</f>
        <v>0</v>
      </c>
      <c r="X2701" s="196">
        <f>IFERROR(INDEX(Sales!$B$6:$F$5005,$T2701,MATCH(X$10,Sales!$B$5:$F$5,0)),"")</f>
        <v>0</v>
      </c>
      <c r="Y2701" s="220">
        <f>IFERROR(INDEX(Sales!$B$6:$F$5005,$T2701,MATCH(Y$10,Sales!$B$5:$F$5,0)),"")</f>
        <v>0</v>
      </c>
      <c r="Z2701" s="201"/>
      <c r="AA2701" s="201"/>
      <c r="AB2701" s="201" t="str">
        <f t="shared" si="258"/>
        <v>No</v>
      </c>
      <c r="AC2701" s="201" t="str">
        <f t="shared" si="259"/>
        <v/>
      </c>
      <c r="AD2701" s="201" t="str">
        <f t="shared" si="257"/>
        <v/>
      </c>
      <c r="AE2701" s="202" t="str">
        <f t="shared" si="260"/>
        <v/>
      </c>
      <c r="AF2701" s="202" t="str">
        <f t="shared" si="261"/>
        <v/>
      </c>
      <c r="AG2701" s="202" t="str">
        <f t="shared" si="262"/>
        <v/>
      </c>
      <c r="AH2701" s="202"/>
      <c r="AI2701" s="1"/>
      <c r="AJ2701" s="217"/>
      <c r="AK2701" s="217"/>
      <c r="AL2701" s="217"/>
      <c r="AM2701" s="217"/>
      <c r="AO2701" s="217"/>
    </row>
    <row r="2702" spans="20:41" x14ac:dyDescent="0.25">
      <c r="T2702" s="200">
        <v>2692</v>
      </c>
      <c r="U2702" s="197">
        <f>IFERROR(INDEX(Sales!$B$6:$F$5005,$T2702,MATCH(U$10,Sales!$B$5:$F$5,0)),"")</f>
        <v>0</v>
      </c>
      <c r="V2702" s="196">
        <f>IFERROR(INDEX(Sales!$B$6:$F$5005,$T2702,MATCH(V$10,Sales!$B$5:$F$5,0)),"")</f>
        <v>0</v>
      </c>
      <c r="W2702" s="196">
        <f>IFERROR(INDEX(Sales!$B$6:$F$5005,$T2702,MATCH(W$10,Sales!$B$5:$F$5,0)),"")</f>
        <v>0</v>
      </c>
      <c r="X2702" s="196">
        <f>IFERROR(INDEX(Sales!$B$6:$F$5005,$T2702,MATCH(X$10,Sales!$B$5:$F$5,0)),"")</f>
        <v>0</v>
      </c>
      <c r="Y2702" s="220">
        <f>IFERROR(INDEX(Sales!$B$6:$F$5005,$T2702,MATCH(Y$10,Sales!$B$5:$F$5,0)),"")</f>
        <v>0</v>
      </c>
      <c r="Z2702" s="201"/>
      <c r="AA2702" s="201"/>
      <c r="AB2702" s="201" t="str">
        <f t="shared" si="258"/>
        <v>No</v>
      </c>
      <c r="AC2702" s="201" t="str">
        <f t="shared" si="259"/>
        <v/>
      </c>
      <c r="AD2702" s="201" t="str">
        <f t="shared" si="257"/>
        <v/>
      </c>
      <c r="AE2702" s="202" t="str">
        <f t="shared" si="260"/>
        <v/>
      </c>
      <c r="AF2702" s="202" t="str">
        <f t="shared" si="261"/>
        <v/>
      </c>
      <c r="AG2702" s="202" t="str">
        <f t="shared" si="262"/>
        <v/>
      </c>
      <c r="AH2702" s="202"/>
      <c r="AI2702" s="1"/>
      <c r="AJ2702" s="217"/>
      <c r="AK2702" s="217"/>
      <c r="AL2702" s="217"/>
      <c r="AM2702" s="217"/>
      <c r="AO2702" s="217"/>
    </row>
    <row r="2703" spans="20:41" x14ac:dyDescent="0.25">
      <c r="T2703" s="200">
        <v>2693</v>
      </c>
      <c r="U2703" s="197">
        <f>IFERROR(INDEX(Sales!$B$6:$F$5005,$T2703,MATCH(U$10,Sales!$B$5:$F$5,0)),"")</f>
        <v>0</v>
      </c>
      <c r="V2703" s="196">
        <f>IFERROR(INDEX(Sales!$B$6:$F$5005,$T2703,MATCH(V$10,Sales!$B$5:$F$5,0)),"")</f>
        <v>0</v>
      </c>
      <c r="W2703" s="196">
        <f>IFERROR(INDEX(Sales!$B$6:$F$5005,$T2703,MATCH(W$10,Sales!$B$5:$F$5,0)),"")</f>
        <v>0</v>
      </c>
      <c r="X2703" s="196">
        <f>IFERROR(INDEX(Sales!$B$6:$F$5005,$T2703,MATCH(X$10,Sales!$B$5:$F$5,0)),"")</f>
        <v>0</v>
      </c>
      <c r="Y2703" s="220">
        <f>IFERROR(INDEX(Sales!$B$6:$F$5005,$T2703,MATCH(Y$10,Sales!$B$5:$F$5,0)),"")</f>
        <v>0</v>
      </c>
      <c r="Z2703" s="201"/>
      <c r="AA2703" s="201"/>
      <c r="AB2703" s="201" t="str">
        <f t="shared" si="258"/>
        <v>No</v>
      </c>
      <c r="AC2703" s="201" t="str">
        <f t="shared" si="259"/>
        <v/>
      </c>
      <c r="AD2703" s="201" t="str">
        <f t="shared" si="257"/>
        <v/>
      </c>
      <c r="AE2703" s="202" t="str">
        <f t="shared" si="260"/>
        <v/>
      </c>
      <c r="AF2703" s="202" t="str">
        <f t="shared" si="261"/>
        <v/>
      </c>
      <c r="AG2703" s="202" t="str">
        <f t="shared" si="262"/>
        <v/>
      </c>
      <c r="AH2703" s="202"/>
      <c r="AI2703" s="1"/>
      <c r="AJ2703" s="217"/>
      <c r="AK2703" s="217"/>
      <c r="AL2703" s="217"/>
      <c r="AM2703" s="217"/>
      <c r="AO2703" s="217"/>
    </row>
    <row r="2704" spans="20:41" x14ac:dyDescent="0.25">
      <c r="T2704" s="200">
        <v>2694</v>
      </c>
      <c r="U2704" s="197">
        <f>IFERROR(INDEX(Sales!$B$6:$F$5005,$T2704,MATCH(U$10,Sales!$B$5:$F$5,0)),"")</f>
        <v>0</v>
      </c>
      <c r="V2704" s="196">
        <f>IFERROR(INDEX(Sales!$B$6:$F$5005,$T2704,MATCH(V$10,Sales!$B$5:$F$5,0)),"")</f>
        <v>0</v>
      </c>
      <c r="W2704" s="196">
        <f>IFERROR(INDEX(Sales!$B$6:$F$5005,$T2704,MATCH(W$10,Sales!$B$5:$F$5,0)),"")</f>
        <v>0</v>
      </c>
      <c r="X2704" s="196">
        <f>IFERROR(INDEX(Sales!$B$6:$F$5005,$T2704,MATCH(X$10,Sales!$B$5:$F$5,0)),"")</f>
        <v>0</v>
      </c>
      <c r="Y2704" s="220">
        <f>IFERROR(INDEX(Sales!$B$6:$F$5005,$T2704,MATCH(Y$10,Sales!$B$5:$F$5,0)),"")</f>
        <v>0</v>
      </c>
      <c r="Z2704" s="201"/>
      <c r="AA2704" s="201"/>
      <c r="AB2704" s="201" t="str">
        <f t="shared" si="258"/>
        <v>No</v>
      </c>
      <c r="AC2704" s="201" t="str">
        <f t="shared" si="259"/>
        <v/>
      </c>
      <c r="AD2704" s="201" t="str">
        <f t="shared" si="257"/>
        <v/>
      </c>
      <c r="AE2704" s="202" t="str">
        <f t="shared" si="260"/>
        <v/>
      </c>
      <c r="AF2704" s="202" t="str">
        <f t="shared" si="261"/>
        <v/>
      </c>
      <c r="AG2704" s="202" t="str">
        <f t="shared" si="262"/>
        <v/>
      </c>
      <c r="AH2704" s="202"/>
      <c r="AI2704" s="1"/>
      <c r="AJ2704" s="217"/>
      <c r="AK2704" s="217"/>
      <c r="AL2704" s="217"/>
      <c r="AM2704" s="217"/>
      <c r="AO2704" s="217"/>
    </row>
    <row r="2705" spans="20:41" x14ac:dyDescent="0.25">
      <c r="T2705" s="200">
        <v>2695</v>
      </c>
      <c r="U2705" s="197">
        <f>IFERROR(INDEX(Sales!$B$6:$F$5005,$T2705,MATCH(U$10,Sales!$B$5:$F$5,0)),"")</f>
        <v>0</v>
      </c>
      <c r="V2705" s="196">
        <f>IFERROR(INDEX(Sales!$B$6:$F$5005,$T2705,MATCH(V$10,Sales!$B$5:$F$5,0)),"")</f>
        <v>0</v>
      </c>
      <c r="W2705" s="196">
        <f>IFERROR(INDEX(Sales!$B$6:$F$5005,$T2705,MATCH(W$10,Sales!$B$5:$F$5,0)),"")</f>
        <v>0</v>
      </c>
      <c r="X2705" s="196">
        <f>IFERROR(INDEX(Sales!$B$6:$F$5005,$T2705,MATCH(X$10,Sales!$B$5:$F$5,0)),"")</f>
        <v>0</v>
      </c>
      <c r="Y2705" s="220">
        <f>IFERROR(INDEX(Sales!$B$6:$F$5005,$T2705,MATCH(Y$10,Sales!$B$5:$F$5,0)),"")</f>
        <v>0</v>
      </c>
      <c r="Z2705" s="201"/>
      <c r="AA2705" s="201"/>
      <c r="AB2705" s="201" t="str">
        <f t="shared" si="258"/>
        <v>No</v>
      </c>
      <c r="AC2705" s="201" t="str">
        <f t="shared" si="259"/>
        <v/>
      </c>
      <c r="AD2705" s="201" t="str">
        <f t="shared" si="257"/>
        <v/>
      </c>
      <c r="AE2705" s="202" t="str">
        <f t="shared" si="260"/>
        <v/>
      </c>
      <c r="AF2705" s="202" t="str">
        <f t="shared" si="261"/>
        <v/>
      </c>
      <c r="AG2705" s="202" t="str">
        <f t="shared" si="262"/>
        <v/>
      </c>
      <c r="AH2705" s="202"/>
      <c r="AI2705" s="1"/>
      <c r="AJ2705" s="217"/>
      <c r="AK2705" s="217"/>
      <c r="AL2705" s="217"/>
      <c r="AM2705" s="217"/>
      <c r="AO2705" s="217"/>
    </row>
    <row r="2706" spans="20:41" x14ac:dyDescent="0.25">
      <c r="T2706" s="200">
        <v>2696</v>
      </c>
      <c r="U2706" s="197">
        <f>IFERROR(INDEX(Sales!$B$6:$F$5005,$T2706,MATCH(U$10,Sales!$B$5:$F$5,0)),"")</f>
        <v>0</v>
      </c>
      <c r="V2706" s="196">
        <f>IFERROR(INDEX(Sales!$B$6:$F$5005,$T2706,MATCH(V$10,Sales!$B$5:$F$5,0)),"")</f>
        <v>0</v>
      </c>
      <c r="W2706" s="196">
        <f>IFERROR(INDEX(Sales!$B$6:$F$5005,$T2706,MATCH(W$10,Sales!$B$5:$F$5,0)),"")</f>
        <v>0</v>
      </c>
      <c r="X2706" s="196">
        <f>IFERROR(INDEX(Sales!$B$6:$F$5005,$T2706,MATCH(X$10,Sales!$B$5:$F$5,0)),"")</f>
        <v>0</v>
      </c>
      <c r="Y2706" s="220">
        <f>IFERROR(INDEX(Sales!$B$6:$F$5005,$T2706,MATCH(Y$10,Sales!$B$5:$F$5,0)),"")</f>
        <v>0</v>
      </c>
      <c r="Z2706" s="201"/>
      <c r="AA2706" s="201"/>
      <c r="AB2706" s="201" t="str">
        <f t="shared" si="258"/>
        <v>No</v>
      </c>
      <c r="AC2706" s="201" t="str">
        <f t="shared" si="259"/>
        <v/>
      </c>
      <c r="AD2706" s="201" t="str">
        <f t="shared" si="257"/>
        <v/>
      </c>
      <c r="AE2706" s="202" t="str">
        <f t="shared" si="260"/>
        <v/>
      </c>
      <c r="AF2706" s="202" t="str">
        <f t="shared" si="261"/>
        <v/>
      </c>
      <c r="AG2706" s="202" t="str">
        <f t="shared" si="262"/>
        <v/>
      </c>
      <c r="AH2706" s="202"/>
      <c r="AI2706" s="1"/>
      <c r="AJ2706" s="217"/>
      <c r="AK2706" s="217"/>
      <c r="AL2706" s="217"/>
      <c r="AM2706" s="217"/>
      <c r="AO2706" s="217"/>
    </row>
    <row r="2707" spans="20:41" x14ac:dyDescent="0.25">
      <c r="T2707" s="200">
        <v>2697</v>
      </c>
      <c r="U2707" s="197">
        <f>IFERROR(INDEX(Sales!$B$6:$F$5005,$T2707,MATCH(U$10,Sales!$B$5:$F$5,0)),"")</f>
        <v>0</v>
      </c>
      <c r="V2707" s="196">
        <f>IFERROR(INDEX(Sales!$B$6:$F$5005,$T2707,MATCH(V$10,Sales!$B$5:$F$5,0)),"")</f>
        <v>0</v>
      </c>
      <c r="W2707" s="196">
        <f>IFERROR(INDEX(Sales!$B$6:$F$5005,$T2707,MATCH(W$10,Sales!$B$5:$F$5,0)),"")</f>
        <v>0</v>
      </c>
      <c r="X2707" s="196">
        <f>IFERROR(INDEX(Sales!$B$6:$F$5005,$T2707,MATCH(X$10,Sales!$B$5:$F$5,0)),"")</f>
        <v>0</v>
      </c>
      <c r="Y2707" s="220">
        <f>IFERROR(INDEX(Sales!$B$6:$F$5005,$T2707,MATCH(Y$10,Sales!$B$5:$F$5,0)),"")</f>
        <v>0</v>
      </c>
      <c r="Z2707" s="201"/>
      <c r="AA2707" s="201"/>
      <c r="AB2707" s="201" t="str">
        <f t="shared" si="258"/>
        <v>No</v>
      </c>
      <c r="AC2707" s="201" t="str">
        <f t="shared" si="259"/>
        <v/>
      </c>
      <c r="AD2707" s="201" t="str">
        <f t="shared" si="257"/>
        <v/>
      </c>
      <c r="AE2707" s="202" t="str">
        <f t="shared" si="260"/>
        <v/>
      </c>
      <c r="AF2707" s="202" t="str">
        <f t="shared" si="261"/>
        <v/>
      </c>
      <c r="AG2707" s="202" t="str">
        <f t="shared" si="262"/>
        <v/>
      </c>
      <c r="AH2707" s="202"/>
      <c r="AI2707" s="1"/>
      <c r="AJ2707" s="217"/>
      <c r="AK2707" s="217"/>
      <c r="AL2707" s="217"/>
      <c r="AM2707" s="217"/>
      <c r="AO2707" s="217"/>
    </row>
    <row r="2708" spans="20:41" x14ac:dyDescent="0.25">
      <c r="T2708" s="200">
        <v>2698</v>
      </c>
      <c r="U2708" s="197">
        <f>IFERROR(INDEX(Sales!$B$6:$F$5005,$T2708,MATCH(U$10,Sales!$B$5:$F$5,0)),"")</f>
        <v>0</v>
      </c>
      <c r="V2708" s="196">
        <f>IFERROR(INDEX(Sales!$B$6:$F$5005,$T2708,MATCH(V$10,Sales!$B$5:$F$5,0)),"")</f>
        <v>0</v>
      </c>
      <c r="W2708" s="196">
        <f>IFERROR(INDEX(Sales!$B$6:$F$5005,$T2708,MATCH(W$10,Sales!$B$5:$F$5,0)),"")</f>
        <v>0</v>
      </c>
      <c r="X2708" s="196">
        <f>IFERROR(INDEX(Sales!$B$6:$F$5005,$T2708,MATCH(X$10,Sales!$B$5:$F$5,0)),"")</f>
        <v>0</v>
      </c>
      <c r="Y2708" s="220">
        <f>IFERROR(INDEX(Sales!$B$6:$F$5005,$T2708,MATCH(Y$10,Sales!$B$5:$F$5,0)),"")</f>
        <v>0</v>
      </c>
      <c r="Z2708" s="201"/>
      <c r="AA2708" s="201"/>
      <c r="AB2708" s="201" t="str">
        <f t="shared" si="258"/>
        <v>No</v>
      </c>
      <c r="AC2708" s="201" t="str">
        <f t="shared" si="259"/>
        <v/>
      </c>
      <c r="AD2708" s="201" t="str">
        <f t="shared" si="257"/>
        <v/>
      </c>
      <c r="AE2708" s="202" t="str">
        <f t="shared" si="260"/>
        <v/>
      </c>
      <c r="AF2708" s="202" t="str">
        <f t="shared" si="261"/>
        <v/>
      </c>
      <c r="AG2708" s="202" t="str">
        <f t="shared" si="262"/>
        <v/>
      </c>
      <c r="AH2708" s="202"/>
      <c r="AI2708" s="1"/>
      <c r="AJ2708" s="217"/>
      <c r="AK2708" s="217"/>
      <c r="AL2708" s="217"/>
      <c r="AM2708" s="217"/>
      <c r="AO2708" s="217"/>
    </row>
    <row r="2709" spans="20:41" x14ac:dyDescent="0.25">
      <c r="T2709" s="200">
        <v>2699</v>
      </c>
      <c r="U2709" s="197">
        <f>IFERROR(INDEX(Sales!$B$6:$F$5005,$T2709,MATCH(U$10,Sales!$B$5:$F$5,0)),"")</f>
        <v>0</v>
      </c>
      <c r="V2709" s="196">
        <f>IFERROR(INDEX(Sales!$B$6:$F$5005,$T2709,MATCH(V$10,Sales!$B$5:$F$5,0)),"")</f>
        <v>0</v>
      </c>
      <c r="W2709" s="196">
        <f>IFERROR(INDEX(Sales!$B$6:$F$5005,$T2709,MATCH(W$10,Sales!$B$5:$F$5,0)),"")</f>
        <v>0</v>
      </c>
      <c r="X2709" s="196">
        <f>IFERROR(INDEX(Sales!$B$6:$F$5005,$T2709,MATCH(X$10,Sales!$B$5:$F$5,0)),"")</f>
        <v>0</v>
      </c>
      <c r="Y2709" s="220">
        <f>IFERROR(INDEX(Sales!$B$6:$F$5005,$T2709,MATCH(Y$10,Sales!$B$5:$F$5,0)),"")</f>
        <v>0</v>
      </c>
      <c r="Z2709" s="201"/>
      <c r="AA2709" s="201"/>
      <c r="AB2709" s="201" t="str">
        <f t="shared" si="258"/>
        <v>No</v>
      </c>
      <c r="AC2709" s="201" t="str">
        <f t="shared" si="259"/>
        <v/>
      </c>
      <c r="AD2709" s="201" t="str">
        <f t="shared" si="257"/>
        <v/>
      </c>
      <c r="AE2709" s="202" t="str">
        <f t="shared" si="260"/>
        <v/>
      </c>
      <c r="AF2709" s="202" t="str">
        <f t="shared" si="261"/>
        <v/>
      </c>
      <c r="AG2709" s="202" t="str">
        <f t="shared" si="262"/>
        <v/>
      </c>
      <c r="AH2709" s="202"/>
      <c r="AI2709" s="1"/>
      <c r="AJ2709" s="217"/>
      <c r="AK2709" s="217"/>
      <c r="AL2709" s="217"/>
      <c r="AM2709" s="217"/>
      <c r="AO2709" s="217"/>
    </row>
    <row r="2710" spans="20:41" x14ac:dyDescent="0.25">
      <c r="T2710" s="200">
        <v>2700</v>
      </c>
      <c r="U2710" s="197">
        <f>IFERROR(INDEX(Sales!$B$6:$F$5005,$T2710,MATCH(U$10,Sales!$B$5:$F$5,0)),"")</f>
        <v>0</v>
      </c>
      <c r="V2710" s="196">
        <f>IFERROR(INDEX(Sales!$B$6:$F$5005,$T2710,MATCH(V$10,Sales!$B$5:$F$5,0)),"")</f>
        <v>0</v>
      </c>
      <c r="W2710" s="196">
        <f>IFERROR(INDEX(Sales!$B$6:$F$5005,$T2710,MATCH(W$10,Sales!$B$5:$F$5,0)),"")</f>
        <v>0</v>
      </c>
      <c r="X2710" s="196">
        <f>IFERROR(INDEX(Sales!$B$6:$F$5005,$T2710,MATCH(X$10,Sales!$B$5:$F$5,0)),"")</f>
        <v>0</v>
      </c>
      <c r="Y2710" s="220">
        <f>IFERROR(INDEX(Sales!$B$6:$F$5005,$T2710,MATCH(Y$10,Sales!$B$5:$F$5,0)),"")</f>
        <v>0</v>
      </c>
      <c r="Z2710" s="201"/>
      <c r="AA2710" s="201"/>
      <c r="AB2710" s="201" t="str">
        <f t="shared" si="258"/>
        <v>No</v>
      </c>
      <c r="AC2710" s="201" t="str">
        <f t="shared" si="259"/>
        <v/>
      </c>
      <c r="AD2710" s="201" t="str">
        <f t="shared" si="257"/>
        <v/>
      </c>
      <c r="AE2710" s="202" t="str">
        <f t="shared" si="260"/>
        <v/>
      </c>
      <c r="AF2710" s="202" t="str">
        <f t="shared" si="261"/>
        <v/>
      </c>
      <c r="AG2710" s="202" t="str">
        <f t="shared" si="262"/>
        <v/>
      </c>
      <c r="AH2710" s="202"/>
      <c r="AI2710" s="1"/>
      <c r="AJ2710" s="217"/>
      <c r="AK2710" s="217"/>
      <c r="AL2710" s="217"/>
      <c r="AM2710" s="217"/>
      <c r="AO2710" s="217"/>
    </row>
    <row r="2711" spans="20:41" x14ac:dyDescent="0.25">
      <c r="T2711" s="200">
        <v>2701</v>
      </c>
      <c r="U2711" s="197">
        <f>IFERROR(INDEX(Sales!$B$6:$F$5005,$T2711,MATCH(U$10,Sales!$B$5:$F$5,0)),"")</f>
        <v>0</v>
      </c>
      <c r="V2711" s="196">
        <f>IFERROR(INDEX(Sales!$B$6:$F$5005,$T2711,MATCH(V$10,Sales!$B$5:$F$5,0)),"")</f>
        <v>0</v>
      </c>
      <c r="W2711" s="196">
        <f>IFERROR(INDEX(Sales!$B$6:$F$5005,$T2711,MATCH(W$10,Sales!$B$5:$F$5,0)),"")</f>
        <v>0</v>
      </c>
      <c r="X2711" s="196">
        <f>IFERROR(INDEX(Sales!$B$6:$F$5005,$T2711,MATCH(X$10,Sales!$B$5:$F$5,0)),"")</f>
        <v>0</v>
      </c>
      <c r="Y2711" s="220">
        <f>IFERROR(INDEX(Sales!$B$6:$F$5005,$T2711,MATCH(Y$10,Sales!$B$5:$F$5,0)),"")</f>
        <v>0</v>
      </c>
      <c r="Z2711" s="201"/>
      <c r="AA2711" s="201"/>
      <c r="AB2711" s="201" t="str">
        <f t="shared" si="258"/>
        <v>No</v>
      </c>
      <c r="AC2711" s="201" t="str">
        <f t="shared" si="259"/>
        <v/>
      </c>
      <c r="AD2711" s="201" t="str">
        <f t="shared" si="257"/>
        <v/>
      </c>
      <c r="AE2711" s="202" t="str">
        <f t="shared" si="260"/>
        <v/>
      </c>
      <c r="AF2711" s="202" t="str">
        <f t="shared" si="261"/>
        <v/>
      </c>
      <c r="AG2711" s="202" t="str">
        <f t="shared" si="262"/>
        <v/>
      </c>
      <c r="AH2711" s="202"/>
      <c r="AI2711" s="1"/>
      <c r="AJ2711" s="217"/>
      <c r="AK2711" s="217"/>
      <c r="AL2711" s="217"/>
      <c r="AM2711" s="217"/>
      <c r="AO2711" s="217"/>
    </row>
    <row r="2712" spans="20:41" x14ac:dyDescent="0.25">
      <c r="T2712" s="200">
        <v>2702</v>
      </c>
      <c r="U2712" s="197">
        <f>IFERROR(INDEX(Sales!$B$6:$F$5005,$T2712,MATCH(U$10,Sales!$B$5:$F$5,0)),"")</f>
        <v>0</v>
      </c>
      <c r="V2712" s="196">
        <f>IFERROR(INDEX(Sales!$B$6:$F$5005,$T2712,MATCH(V$10,Sales!$B$5:$F$5,0)),"")</f>
        <v>0</v>
      </c>
      <c r="W2712" s="196">
        <f>IFERROR(INDEX(Sales!$B$6:$F$5005,$T2712,MATCH(W$10,Sales!$B$5:$F$5,0)),"")</f>
        <v>0</v>
      </c>
      <c r="X2712" s="196">
        <f>IFERROR(INDEX(Sales!$B$6:$F$5005,$T2712,MATCH(X$10,Sales!$B$5:$F$5,0)),"")</f>
        <v>0</v>
      </c>
      <c r="Y2712" s="220">
        <f>IFERROR(INDEX(Sales!$B$6:$F$5005,$T2712,MATCH(Y$10,Sales!$B$5:$F$5,0)),"")</f>
        <v>0</v>
      </c>
      <c r="Z2712" s="201"/>
      <c r="AA2712" s="201"/>
      <c r="AB2712" s="201" t="str">
        <f t="shared" si="258"/>
        <v>No</v>
      </c>
      <c r="AC2712" s="201" t="str">
        <f t="shared" si="259"/>
        <v/>
      </c>
      <c r="AD2712" s="201" t="str">
        <f t="shared" si="257"/>
        <v/>
      </c>
      <c r="AE2712" s="202" t="str">
        <f t="shared" si="260"/>
        <v/>
      </c>
      <c r="AF2712" s="202" t="str">
        <f t="shared" si="261"/>
        <v/>
      </c>
      <c r="AG2712" s="202" t="str">
        <f t="shared" si="262"/>
        <v/>
      </c>
      <c r="AH2712" s="202"/>
      <c r="AI2712" s="1"/>
      <c r="AJ2712" s="217"/>
      <c r="AK2712" s="217"/>
      <c r="AL2712" s="217"/>
      <c r="AM2712" s="217"/>
      <c r="AO2712" s="217"/>
    </row>
    <row r="2713" spans="20:41" x14ac:dyDescent="0.25">
      <c r="T2713" s="200">
        <v>2703</v>
      </c>
      <c r="U2713" s="197">
        <f>IFERROR(INDEX(Sales!$B$6:$F$5005,$T2713,MATCH(U$10,Sales!$B$5:$F$5,0)),"")</f>
        <v>0</v>
      </c>
      <c r="V2713" s="196">
        <f>IFERROR(INDEX(Sales!$B$6:$F$5005,$T2713,MATCH(V$10,Sales!$B$5:$F$5,0)),"")</f>
        <v>0</v>
      </c>
      <c r="W2713" s="196">
        <f>IFERROR(INDEX(Sales!$B$6:$F$5005,$T2713,MATCH(W$10,Sales!$B$5:$F$5,0)),"")</f>
        <v>0</v>
      </c>
      <c r="X2713" s="196">
        <f>IFERROR(INDEX(Sales!$B$6:$F$5005,$T2713,MATCH(X$10,Sales!$B$5:$F$5,0)),"")</f>
        <v>0</v>
      </c>
      <c r="Y2713" s="220">
        <f>IFERROR(INDEX(Sales!$B$6:$F$5005,$T2713,MATCH(Y$10,Sales!$B$5:$F$5,0)),"")</f>
        <v>0</v>
      </c>
      <c r="Z2713" s="201"/>
      <c r="AA2713" s="201"/>
      <c r="AB2713" s="201" t="str">
        <f t="shared" si="258"/>
        <v>No</v>
      </c>
      <c r="AC2713" s="201" t="str">
        <f t="shared" si="259"/>
        <v/>
      </c>
      <c r="AD2713" s="201" t="str">
        <f t="shared" si="257"/>
        <v/>
      </c>
      <c r="AE2713" s="202" t="str">
        <f t="shared" si="260"/>
        <v/>
      </c>
      <c r="AF2713" s="202" t="str">
        <f t="shared" si="261"/>
        <v/>
      </c>
      <c r="AG2713" s="202" t="str">
        <f t="shared" si="262"/>
        <v/>
      </c>
      <c r="AH2713" s="202"/>
      <c r="AI2713" s="1"/>
      <c r="AJ2713" s="217"/>
      <c r="AK2713" s="217"/>
      <c r="AL2713" s="217"/>
      <c r="AM2713" s="217"/>
      <c r="AO2713" s="217"/>
    </row>
    <row r="2714" spans="20:41" x14ac:dyDescent="0.25">
      <c r="T2714" s="200">
        <v>2704</v>
      </c>
      <c r="U2714" s="197">
        <f>IFERROR(INDEX(Sales!$B$6:$F$5005,$T2714,MATCH(U$10,Sales!$B$5:$F$5,0)),"")</f>
        <v>0</v>
      </c>
      <c r="V2714" s="196">
        <f>IFERROR(INDEX(Sales!$B$6:$F$5005,$T2714,MATCH(V$10,Sales!$B$5:$F$5,0)),"")</f>
        <v>0</v>
      </c>
      <c r="W2714" s="196">
        <f>IFERROR(INDEX(Sales!$B$6:$F$5005,$T2714,MATCH(W$10,Sales!$B$5:$F$5,0)),"")</f>
        <v>0</v>
      </c>
      <c r="X2714" s="196">
        <f>IFERROR(INDEX(Sales!$B$6:$F$5005,$T2714,MATCH(X$10,Sales!$B$5:$F$5,0)),"")</f>
        <v>0</v>
      </c>
      <c r="Y2714" s="220">
        <f>IFERROR(INDEX(Sales!$B$6:$F$5005,$T2714,MATCH(Y$10,Sales!$B$5:$F$5,0)),"")</f>
        <v>0</v>
      </c>
      <c r="Z2714" s="201"/>
      <c r="AA2714" s="201"/>
      <c r="AB2714" s="201" t="str">
        <f t="shared" si="258"/>
        <v>No</v>
      </c>
      <c r="AC2714" s="201" t="str">
        <f t="shared" si="259"/>
        <v/>
      </c>
      <c r="AD2714" s="201" t="str">
        <f t="shared" si="257"/>
        <v/>
      </c>
      <c r="AE2714" s="202" t="str">
        <f t="shared" si="260"/>
        <v/>
      </c>
      <c r="AF2714" s="202" t="str">
        <f t="shared" si="261"/>
        <v/>
      </c>
      <c r="AG2714" s="202" t="str">
        <f t="shared" si="262"/>
        <v/>
      </c>
      <c r="AH2714" s="202"/>
      <c r="AI2714" s="1"/>
      <c r="AJ2714" s="217"/>
      <c r="AK2714" s="217"/>
      <c r="AL2714" s="217"/>
      <c r="AM2714" s="217"/>
      <c r="AO2714" s="217"/>
    </row>
    <row r="2715" spans="20:41" x14ac:dyDescent="0.25">
      <c r="T2715" s="200">
        <v>2705</v>
      </c>
      <c r="U2715" s="197">
        <f>IFERROR(INDEX(Sales!$B$6:$F$5005,$T2715,MATCH(U$10,Sales!$B$5:$F$5,0)),"")</f>
        <v>0</v>
      </c>
      <c r="V2715" s="196">
        <f>IFERROR(INDEX(Sales!$B$6:$F$5005,$T2715,MATCH(V$10,Sales!$B$5:$F$5,0)),"")</f>
        <v>0</v>
      </c>
      <c r="W2715" s="196">
        <f>IFERROR(INDEX(Sales!$B$6:$F$5005,$T2715,MATCH(W$10,Sales!$B$5:$F$5,0)),"")</f>
        <v>0</v>
      </c>
      <c r="X2715" s="196">
        <f>IFERROR(INDEX(Sales!$B$6:$F$5005,$T2715,MATCH(X$10,Sales!$B$5:$F$5,0)),"")</f>
        <v>0</v>
      </c>
      <c r="Y2715" s="220">
        <f>IFERROR(INDEX(Sales!$B$6:$F$5005,$T2715,MATCH(Y$10,Sales!$B$5:$F$5,0)),"")</f>
        <v>0</v>
      </c>
      <c r="Z2715" s="201"/>
      <c r="AA2715" s="201"/>
      <c r="AB2715" s="201" t="str">
        <f t="shared" si="258"/>
        <v>No</v>
      </c>
      <c r="AC2715" s="201" t="str">
        <f t="shared" si="259"/>
        <v/>
      </c>
      <c r="AD2715" s="201" t="str">
        <f t="shared" si="257"/>
        <v/>
      </c>
      <c r="AE2715" s="202" t="str">
        <f t="shared" si="260"/>
        <v/>
      </c>
      <c r="AF2715" s="202" t="str">
        <f t="shared" si="261"/>
        <v/>
      </c>
      <c r="AG2715" s="202" t="str">
        <f t="shared" si="262"/>
        <v/>
      </c>
      <c r="AH2715" s="202"/>
      <c r="AI2715" s="1"/>
      <c r="AJ2715" s="217"/>
      <c r="AK2715" s="217"/>
      <c r="AL2715" s="217"/>
      <c r="AM2715" s="217"/>
      <c r="AO2715" s="217"/>
    </row>
    <row r="2716" spans="20:41" x14ac:dyDescent="0.25">
      <c r="T2716" s="200">
        <v>2706</v>
      </c>
      <c r="U2716" s="197">
        <f>IFERROR(INDEX(Sales!$B$6:$F$5005,$T2716,MATCH(U$10,Sales!$B$5:$F$5,0)),"")</f>
        <v>0</v>
      </c>
      <c r="V2716" s="196">
        <f>IFERROR(INDEX(Sales!$B$6:$F$5005,$T2716,MATCH(V$10,Sales!$B$5:$F$5,0)),"")</f>
        <v>0</v>
      </c>
      <c r="W2716" s="196">
        <f>IFERROR(INDEX(Sales!$B$6:$F$5005,$T2716,MATCH(W$10,Sales!$B$5:$F$5,0)),"")</f>
        <v>0</v>
      </c>
      <c r="X2716" s="196">
        <f>IFERROR(INDEX(Sales!$B$6:$F$5005,$T2716,MATCH(X$10,Sales!$B$5:$F$5,0)),"")</f>
        <v>0</v>
      </c>
      <c r="Y2716" s="220">
        <f>IFERROR(INDEX(Sales!$B$6:$F$5005,$T2716,MATCH(Y$10,Sales!$B$5:$F$5,0)),"")</f>
        <v>0</v>
      </c>
      <c r="Z2716" s="201"/>
      <c r="AA2716" s="201"/>
      <c r="AB2716" s="201" t="str">
        <f t="shared" si="258"/>
        <v>No</v>
      </c>
      <c r="AC2716" s="201" t="str">
        <f t="shared" si="259"/>
        <v/>
      </c>
      <c r="AD2716" s="201" t="str">
        <f t="shared" si="257"/>
        <v/>
      </c>
      <c r="AE2716" s="202" t="str">
        <f t="shared" si="260"/>
        <v/>
      </c>
      <c r="AF2716" s="202" t="str">
        <f t="shared" si="261"/>
        <v/>
      </c>
      <c r="AG2716" s="202" t="str">
        <f t="shared" si="262"/>
        <v/>
      </c>
      <c r="AH2716" s="202"/>
      <c r="AI2716" s="1"/>
      <c r="AJ2716" s="217"/>
      <c r="AK2716" s="217"/>
      <c r="AL2716" s="217"/>
      <c r="AM2716" s="217"/>
      <c r="AO2716" s="217"/>
    </row>
    <row r="2717" spans="20:41" x14ac:dyDescent="0.25">
      <c r="T2717" s="200">
        <v>2707</v>
      </c>
      <c r="U2717" s="197">
        <f>IFERROR(INDEX(Sales!$B$6:$F$5005,$T2717,MATCH(U$10,Sales!$B$5:$F$5,0)),"")</f>
        <v>0</v>
      </c>
      <c r="V2717" s="196">
        <f>IFERROR(INDEX(Sales!$B$6:$F$5005,$T2717,MATCH(V$10,Sales!$B$5:$F$5,0)),"")</f>
        <v>0</v>
      </c>
      <c r="W2717" s="196">
        <f>IFERROR(INDEX(Sales!$B$6:$F$5005,$T2717,MATCH(W$10,Sales!$B$5:$F$5,0)),"")</f>
        <v>0</v>
      </c>
      <c r="X2717" s="196">
        <f>IFERROR(INDEX(Sales!$B$6:$F$5005,$T2717,MATCH(X$10,Sales!$B$5:$F$5,0)),"")</f>
        <v>0</v>
      </c>
      <c r="Y2717" s="220">
        <f>IFERROR(INDEX(Sales!$B$6:$F$5005,$T2717,MATCH(Y$10,Sales!$B$5:$F$5,0)),"")</f>
        <v>0</v>
      </c>
      <c r="Z2717" s="201"/>
      <c r="AA2717" s="201"/>
      <c r="AB2717" s="201" t="str">
        <f t="shared" si="258"/>
        <v>No</v>
      </c>
      <c r="AC2717" s="201" t="str">
        <f t="shared" si="259"/>
        <v/>
      </c>
      <c r="AD2717" s="201" t="str">
        <f t="shared" si="257"/>
        <v/>
      </c>
      <c r="AE2717" s="202" t="str">
        <f t="shared" si="260"/>
        <v/>
      </c>
      <c r="AF2717" s="202" t="str">
        <f t="shared" si="261"/>
        <v/>
      </c>
      <c r="AG2717" s="202" t="str">
        <f t="shared" si="262"/>
        <v/>
      </c>
      <c r="AH2717" s="202"/>
      <c r="AI2717" s="1"/>
      <c r="AJ2717" s="217"/>
      <c r="AK2717" s="217"/>
      <c r="AL2717" s="217"/>
      <c r="AM2717" s="217"/>
      <c r="AO2717" s="217"/>
    </row>
    <row r="2718" spans="20:41" x14ac:dyDescent="0.25">
      <c r="T2718" s="200">
        <v>2708</v>
      </c>
      <c r="U2718" s="197">
        <f>IFERROR(INDEX(Sales!$B$6:$F$5005,$T2718,MATCH(U$10,Sales!$B$5:$F$5,0)),"")</f>
        <v>0</v>
      </c>
      <c r="V2718" s="196">
        <f>IFERROR(INDEX(Sales!$B$6:$F$5005,$T2718,MATCH(V$10,Sales!$B$5:$F$5,0)),"")</f>
        <v>0</v>
      </c>
      <c r="W2718" s="196">
        <f>IFERROR(INDEX(Sales!$B$6:$F$5005,$T2718,MATCH(W$10,Sales!$B$5:$F$5,0)),"")</f>
        <v>0</v>
      </c>
      <c r="X2718" s="196">
        <f>IFERROR(INDEX(Sales!$B$6:$F$5005,$T2718,MATCH(X$10,Sales!$B$5:$F$5,0)),"")</f>
        <v>0</v>
      </c>
      <c r="Y2718" s="220">
        <f>IFERROR(INDEX(Sales!$B$6:$F$5005,$T2718,MATCH(Y$10,Sales!$B$5:$F$5,0)),"")</f>
        <v>0</v>
      </c>
      <c r="Z2718" s="201"/>
      <c r="AA2718" s="201"/>
      <c r="AB2718" s="201" t="str">
        <f t="shared" si="258"/>
        <v>No</v>
      </c>
      <c r="AC2718" s="201" t="str">
        <f t="shared" si="259"/>
        <v/>
      </c>
      <c r="AD2718" s="201" t="str">
        <f t="shared" si="257"/>
        <v/>
      </c>
      <c r="AE2718" s="202" t="str">
        <f t="shared" si="260"/>
        <v/>
      </c>
      <c r="AF2718" s="202" t="str">
        <f t="shared" si="261"/>
        <v/>
      </c>
      <c r="AG2718" s="202" t="str">
        <f t="shared" si="262"/>
        <v/>
      </c>
      <c r="AH2718" s="202"/>
      <c r="AI2718" s="1"/>
      <c r="AJ2718" s="217"/>
      <c r="AK2718" s="217"/>
      <c r="AL2718" s="217"/>
      <c r="AM2718" s="217"/>
      <c r="AO2718" s="217"/>
    </row>
    <row r="2719" spans="20:41" x14ac:dyDescent="0.25">
      <c r="T2719" s="200">
        <v>2709</v>
      </c>
      <c r="U2719" s="197">
        <f>IFERROR(INDEX(Sales!$B$6:$F$5005,$T2719,MATCH(U$10,Sales!$B$5:$F$5,0)),"")</f>
        <v>0</v>
      </c>
      <c r="V2719" s="196">
        <f>IFERROR(INDEX(Sales!$B$6:$F$5005,$T2719,MATCH(V$10,Sales!$B$5:$F$5,0)),"")</f>
        <v>0</v>
      </c>
      <c r="W2719" s="196">
        <f>IFERROR(INDEX(Sales!$B$6:$F$5005,$T2719,MATCH(W$10,Sales!$B$5:$F$5,0)),"")</f>
        <v>0</v>
      </c>
      <c r="X2719" s="196">
        <f>IFERROR(INDEX(Sales!$B$6:$F$5005,$T2719,MATCH(X$10,Sales!$B$5:$F$5,0)),"")</f>
        <v>0</v>
      </c>
      <c r="Y2719" s="220">
        <f>IFERROR(INDEX(Sales!$B$6:$F$5005,$T2719,MATCH(Y$10,Sales!$B$5:$F$5,0)),"")</f>
        <v>0</v>
      </c>
      <c r="Z2719" s="201"/>
      <c r="AA2719" s="201"/>
      <c r="AB2719" s="201" t="str">
        <f t="shared" si="258"/>
        <v>No</v>
      </c>
      <c r="AC2719" s="201" t="str">
        <f t="shared" si="259"/>
        <v/>
      </c>
      <c r="AD2719" s="201" t="str">
        <f t="shared" si="257"/>
        <v/>
      </c>
      <c r="AE2719" s="202" t="str">
        <f t="shared" si="260"/>
        <v/>
      </c>
      <c r="AF2719" s="202" t="str">
        <f t="shared" si="261"/>
        <v/>
      </c>
      <c r="AG2719" s="202" t="str">
        <f t="shared" si="262"/>
        <v/>
      </c>
      <c r="AH2719" s="202"/>
      <c r="AI2719" s="1"/>
      <c r="AJ2719" s="217"/>
      <c r="AK2719" s="217"/>
      <c r="AL2719" s="217"/>
      <c r="AM2719" s="217"/>
      <c r="AO2719" s="217"/>
    </row>
    <row r="2720" spans="20:41" x14ac:dyDescent="0.25">
      <c r="T2720" s="200">
        <v>2710</v>
      </c>
      <c r="U2720" s="197">
        <f>IFERROR(INDEX(Sales!$B$6:$F$5005,$T2720,MATCH(U$10,Sales!$B$5:$F$5,0)),"")</f>
        <v>0</v>
      </c>
      <c r="V2720" s="196">
        <f>IFERROR(INDEX(Sales!$B$6:$F$5005,$T2720,MATCH(V$10,Sales!$B$5:$F$5,0)),"")</f>
        <v>0</v>
      </c>
      <c r="W2720" s="196">
        <f>IFERROR(INDEX(Sales!$B$6:$F$5005,$T2720,MATCH(W$10,Sales!$B$5:$F$5,0)),"")</f>
        <v>0</v>
      </c>
      <c r="X2720" s="196">
        <f>IFERROR(INDEX(Sales!$B$6:$F$5005,$T2720,MATCH(X$10,Sales!$B$5:$F$5,0)),"")</f>
        <v>0</v>
      </c>
      <c r="Y2720" s="220">
        <f>IFERROR(INDEX(Sales!$B$6:$F$5005,$T2720,MATCH(Y$10,Sales!$B$5:$F$5,0)),"")</f>
        <v>0</v>
      </c>
      <c r="Z2720" s="201"/>
      <c r="AA2720" s="201"/>
      <c r="AB2720" s="201" t="str">
        <f t="shared" si="258"/>
        <v>No</v>
      </c>
      <c r="AC2720" s="201" t="str">
        <f t="shared" si="259"/>
        <v/>
      </c>
      <c r="AD2720" s="201" t="str">
        <f t="shared" si="257"/>
        <v/>
      </c>
      <c r="AE2720" s="202" t="str">
        <f t="shared" si="260"/>
        <v/>
      </c>
      <c r="AF2720" s="202" t="str">
        <f t="shared" si="261"/>
        <v/>
      </c>
      <c r="AG2720" s="202" t="str">
        <f t="shared" si="262"/>
        <v/>
      </c>
      <c r="AH2720" s="202"/>
      <c r="AI2720" s="1"/>
      <c r="AJ2720" s="217"/>
      <c r="AK2720" s="217"/>
      <c r="AL2720" s="217"/>
      <c r="AM2720" s="217"/>
      <c r="AO2720" s="217"/>
    </row>
    <row r="2721" spans="20:41" x14ac:dyDescent="0.25">
      <c r="T2721" s="200">
        <v>2711</v>
      </c>
      <c r="U2721" s="197">
        <f>IFERROR(INDEX(Sales!$B$6:$F$5005,$T2721,MATCH(U$10,Sales!$B$5:$F$5,0)),"")</f>
        <v>0</v>
      </c>
      <c r="V2721" s="196">
        <f>IFERROR(INDEX(Sales!$B$6:$F$5005,$T2721,MATCH(V$10,Sales!$B$5:$F$5,0)),"")</f>
        <v>0</v>
      </c>
      <c r="W2721" s="196">
        <f>IFERROR(INDEX(Sales!$B$6:$F$5005,$T2721,MATCH(W$10,Sales!$B$5:$F$5,0)),"")</f>
        <v>0</v>
      </c>
      <c r="X2721" s="196">
        <f>IFERROR(INDEX(Sales!$B$6:$F$5005,$T2721,MATCH(X$10,Sales!$B$5:$F$5,0)),"")</f>
        <v>0</v>
      </c>
      <c r="Y2721" s="220">
        <f>IFERROR(INDEX(Sales!$B$6:$F$5005,$T2721,MATCH(Y$10,Sales!$B$5:$F$5,0)),"")</f>
        <v>0</v>
      </c>
      <c r="Z2721" s="201"/>
      <c r="AA2721" s="201"/>
      <c r="AB2721" s="201" t="str">
        <f t="shared" si="258"/>
        <v>No</v>
      </c>
      <c r="AC2721" s="201" t="str">
        <f t="shared" si="259"/>
        <v/>
      </c>
      <c r="AD2721" s="201" t="str">
        <f t="shared" si="257"/>
        <v/>
      </c>
      <c r="AE2721" s="202" t="str">
        <f t="shared" si="260"/>
        <v/>
      </c>
      <c r="AF2721" s="202" t="str">
        <f t="shared" si="261"/>
        <v/>
      </c>
      <c r="AG2721" s="202" t="str">
        <f t="shared" si="262"/>
        <v/>
      </c>
      <c r="AH2721" s="202"/>
      <c r="AI2721" s="1"/>
      <c r="AJ2721" s="217"/>
      <c r="AK2721" s="217"/>
      <c r="AL2721" s="217"/>
      <c r="AM2721" s="217"/>
      <c r="AO2721" s="217"/>
    </row>
    <row r="2722" spans="20:41" x14ac:dyDescent="0.25">
      <c r="T2722" s="200">
        <v>2712</v>
      </c>
      <c r="U2722" s="197">
        <f>IFERROR(INDEX(Sales!$B$6:$F$5005,$T2722,MATCH(U$10,Sales!$B$5:$F$5,0)),"")</f>
        <v>0</v>
      </c>
      <c r="V2722" s="196">
        <f>IFERROR(INDEX(Sales!$B$6:$F$5005,$T2722,MATCH(V$10,Sales!$B$5:$F$5,0)),"")</f>
        <v>0</v>
      </c>
      <c r="W2722" s="196">
        <f>IFERROR(INDEX(Sales!$B$6:$F$5005,$T2722,MATCH(W$10,Sales!$B$5:$F$5,0)),"")</f>
        <v>0</v>
      </c>
      <c r="X2722" s="196">
        <f>IFERROR(INDEX(Sales!$B$6:$F$5005,$T2722,MATCH(X$10,Sales!$B$5:$F$5,0)),"")</f>
        <v>0</v>
      </c>
      <c r="Y2722" s="220">
        <f>IFERROR(INDEX(Sales!$B$6:$F$5005,$T2722,MATCH(Y$10,Sales!$B$5:$F$5,0)),"")</f>
        <v>0</v>
      </c>
      <c r="Z2722" s="201"/>
      <c r="AA2722" s="201"/>
      <c r="AB2722" s="201" t="str">
        <f t="shared" si="258"/>
        <v>No</v>
      </c>
      <c r="AC2722" s="201" t="str">
        <f t="shared" si="259"/>
        <v/>
      </c>
      <c r="AD2722" s="201" t="str">
        <f t="shared" si="257"/>
        <v/>
      </c>
      <c r="AE2722" s="202" t="str">
        <f t="shared" si="260"/>
        <v/>
      </c>
      <c r="AF2722" s="202" t="str">
        <f t="shared" si="261"/>
        <v/>
      </c>
      <c r="AG2722" s="202" t="str">
        <f t="shared" si="262"/>
        <v/>
      </c>
      <c r="AH2722" s="202"/>
      <c r="AI2722" s="1"/>
      <c r="AJ2722" s="217"/>
      <c r="AK2722" s="217"/>
      <c r="AL2722" s="217"/>
      <c r="AM2722" s="217"/>
      <c r="AO2722" s="217"/>
    </row>
    <row r="2723" spans="20:41" x14ac:dyDescent="0.25">
      <c r="T2723" s="200">
        <v>2713</v>
      </c>
      <c r="U2723" s="197">
        <f>IFERROR(INDEX(Sales!$B$6:$F$5005,$T2723,MATCH(U$10,Sales!$B$5:$F$5,0)),"")</f>
        <v>0</v>
      </c>
      <c r="V2723" s="196">
        <f>IFERROR(INDEX(Sales!$B$6:$F$5005,$T2723,MATCH(V$10,Sales!$B$5:$F$5,0)),"")</f>
        <v>0</v>
      </c>
      <c r="W2723" s="196">
        <f>IFERROR(INDEX(Sales!$B$6:$F$5005,$T2723,MATCH(W$10,Sales!$B$5:$F$5,0)),"")</f>
        <v>0</v>
      </c>
      <c r="X2723" s="196">
        <f>IFERROR(INDEX(Sales!$B$6:$F$5005,$T2723,MATCH(X$10,Sales!$B$5:$F$5,0)),"")</f>
        <v>0</v>
      </c>
      <c r="Y2723" s="220">
        <f>IFERROR(INDEX(Sales!$B$6:$F$5005,$T2723,MATCH(Y$10,Sales!$B$5:$F$5,0)),"")</f>
        <v>0</v>
      </c>
      <c r="Z2723" s="201"/>
      <c r="AA2723" s="201"/>
      <c r="AB2723" s="201" t="str">
        <f t="shared" si="258"/>
        <v>No</v>
      </c>
      <c r="AC2723" s="201" t="str">
        <f t="shared" si="259"/>
        <v/>
      </c>
      <c r="AD2723" s="201" t="str">
        <f t="shared" si="257"/>
        <v/>
      </c>
      <c r="AE2723" s="202" t="str">
        <f t="shared" si="260"/>
        <v/>
      </c>
      <c r="AF2723" s="202" t="str">
        <f t="shared" si="261"/>
        <v/>
      </c>
      <c r="AG2723" s="202" t="str">
        <f t="shared" si="262"/>
        <v/>
      </c>
      <c r="AH2723" s="202"/>
      <c r="AI2723" s="1"/>
      <c r="AJ2723" s="217"/>
      <c r="AK2723" s="217"/>
      <c r="AL2723" s="217"/>
      <c r="AM2723" s="217"/>
      <c r="AO2723" s="217"/>
    </row>
    <row r="2724" spans="20:41" x14ac:dyDescent="0.25">
      <c r="T2724" s="200">
        <v>2714</v>
      </c>
      <c r="U2724" s="197">
        <f>IFERROR(INDEX(Sales!$B$6:$F$5005,$T2724,MATCH(U$10,Sales!$B$5:$F$5,0)),"")</f>
        <v>0</v>
      </c>
      <c r="V2724" s="196">
        <f>IFERROR(INDEX(Sales!$B$6:$F$5005,$T2724,MATCH(V$10,Sales!$B$5:$F$5,0)),"")</f>
        <v>0</v>
      </c>
      <c r="W2724" s="196">
        <f>IFERROR(INDEX(Sales!$B$6:$F$5005,$T2724,MATCH(W$10,Sales!$B$5:$F$5,0)),"")</f>
        <v>0</v>
      </c>
      <c r="X2724" s="196">
        <f>IFERROR(INDEX(Sales!$B$6:$F$5005,$T2724,MATCH(X$10,Sales!$B$5:$F$5,0)),"")</f>
        <v>0</v>
      </c>
      <c r="Y2724" s="220">
        <f>IFERROR(INDEX(Sales!$B$6:$F$5005,$T2724,MATCH(Y$10,Sales!$B$5:$F$5,0)),"")</f>
        <v>0</v>
      </c>
      <c r="Z2724" s="201"/>
      <c r="AA2724" s="201"/>
      <c r="AB2724" s="201" t="str">
        <f t="shared" si="258"/>
        <v>No</v>
      </c>
      <c r="AC2724" s="201" t="str">
        <f t="shared" si="259"/>
        <v/>
      </c>
      <c r="AD2724" s="201" t="str">
        <f t="shared" si="257"/>
        <v/>
      </c>
      <c r="AE2724" s="202" t="str">
        <f t="shared" si="260"/>
        <v/>
      </c>
      <c r="AF2724" s="202" t="str">
        <f t="shared" si="261"/>
        <v/>
      </c>
      <c r="AG2724" s="202" t="str">
        <f t="shared" si="262"/>
        <v/>
      </c>
      <c r="AH2724" s="202"/>
      <c r="AI2724" s="1"/>
      <c r="AJ2724" s="217"/>
      <c r="AK2724" s="217"/>
      <c r="AL2724" s="217"/>
      <c r="AM2724" s="217"/>
      <c r="AO2724" s="217"/>
    </row>
    <row r="2725" spans="20:41" x14ac:dyDescent="0.25">
      <c r="T2725" s="200">
        <v>2715</v>
      </c>
      <c r="U2725" s="197">
        <f>IFERROR(INDEX(Sales!$B$6:$F$5005,$T2725,MATCH(U$10,Sales!$B$5:$F$5,0)),"")</f>
        <v>0</v>
      </c>
      <c r="V2725" s="196">
        <f>IFERROR(INDEX(Sales!$B$6:$F$5005,$T2725,MATCH(V$10,Sales!$B$5:$F$5,0)),"")</f>
        <v>0</v>
      </c>
      <c r="W2725" s="196">
        <f>IFERROR(INDEX(Sales!$B$6:$F$5005,$T2725,MATCH(W$10,Sales!$B$5:$F$5,0)),"")</f>
        <v>0</v>
      </c>
      <c r="X2725" s="196">
        <f>IFERROR(INDEX(Sales!$B$6:$F$5005,$T2725,MATCH(X$10,Sales!$B$5:$F$5,0)),"")</f>
        <v>0</v>
      </c>
      <c r="Y2725" s="220">
        <f>IFERROR(INDEX(Sales!$B$6:$F$5005,$T2725,MATCH(Y$10,Sales!$B$5:$F$5,0)),"")</f>
        <v>0</v>
      </c>
      <c r="Z2725" s="201"/>
      <c r="AA2725" s="201"/>
      <c r="AB2725" s="201" t="str">
        <f t="shared" si="258"/>
        <v>No</v>
      </c>
      <c r="AC2725" s="201" t="str">
        <f t="shared" si="259"/>
        <v/>
      </c>
      <c r="AD2725" s="201" t="str">
        <f t="shared" si="257"/>
        <v/>
      </c>
      <c r="AE2725" s="202" t="str">
        <f t="shared" si="260"/>
        <v/>
      </c>
      <c r="AF2725" s="202" t="str">
        <f t="shared" si="261"/>
        <v/>
      </c>
      <c r="AG2725" s="202" t="str">
        <f t="shared" si="262"/>
        <v/>
      </c>
      <c r="AH2725" s="202"/>
      <c r="AI2725" s="1"/>
      <c r="AJ2725" s="217"/>
      <c r="AK2725" s="217"/>
      <c r="AL2725" s="217"/>
      <c r="AM2725" s="217"/>
      <c r="AO2725" s="217"/>
    </row>
    <row r="2726" spans="20:41" x14ac:dyDescent="0.25">
      <c r="T2726" s="200">
        <v>2716</v>
      </c>
      <c r="U2726" s="197">
        <f>IFERROR(INDEX(Sales!$B$6:$F$5005,$T2726,MATCH(U$10,Sales!$B$5:$F$5,0)),"")</f>
        <v>0</v>
      </c>
      <c r="V2726" s="196">
        <f>IFERROR(INDEX(Sales!$B$6:$F$5005,$T2726,MATCH(V$10,Sales!$B$5:$F$5,0)),"")</f>
        <v>0</v>
      </c>
      <c r="W2726" s="196">
        <f>IFERROR(INDEX(Sales!$B$6:$F$5005,$T2726,MATCH(W$10,Sales!$B$5:$F$5,0)),"")</f>
        <v>0</v>
      </c>
      <c r="X2726" s="196">
        <f>IFERROR(INDEX(Sales!$B$6:$F$5005,$T2726,MATCH(X$10,Sales!$B$5:$F$5,0)),"")</f>
        <v>0</v>
      </c>
      <c r="Y2726" s="220">
        <f>IFERROR(INDEX(Sales!$B$6:$F$5005,$T2726,MATCH(Y$10,Sales!$B$5:$F$5,0)),"")</f>
        <v>0</v>
      </c>
      <c r="Z2726" s="201"/>
      <c r="AA2726" s="201"/>
      <c r="AB2726" s="201" t="str">
        <f t="shared" si="258"/>
        <v>No</v>
      </c>
      <c r="AC2726" s="201" t="str">
        <f t="shared" si="259"/>
        <v/>
      </c>
      <c r="AD2726" s="201" t="str">
        <f t="shared" si="257"/>
        <v/>
      </c>
      <c r="AE2726" s="202" t="str">
        <f t="shared" si="260"/>
        <v/>
      </c>
      <c r="AF2726" s="202" t="str">
        <f t="shared" si="261"/>
        <v/>
      </c>
      <c r="AG2726" s="202" t="str">
        <f t="shared" si="262"/>
        <v/>
      </c>
      <c r="AH2726" s="202"/>
      <c r="AI2726" s="1"/>
      <c r="AJ2726" s="217"/>
      <c r="AK2726" s="217"/>
      <c r="AL2726" s="217"/>
      <c r="AM2726" s="217"/>
      <c r="AO2726" s="217"/>
    </row>
    <row r="2727" spans="20:41" x14ac:dyDescent="0.25">
      <c r="T2727" s="200">
        <v>2717</v>
      </c>
      <c r="U2727" s="197">
        <f>IFERROR(INDEX(Sales!$B$6:$F$5005,$T2727,MATCH(U$10,Sales!$B$5:$F$5,0)),"")</f>
        <v>0</v>
      </c>
      <c r="V2727" s="196">
        <f>IFERROR(INDEX(Sales!$B$6:$F$5005,$T2727,MATCH(V$10,Sales!$B$5:$F$5,0)),"")</f>
        <v>0</v>
      </c>
      <c r="W2727" s="196">
        <f>IFERROR(INDEX(Sales!$B$6:$F$5005,$T2727,MATCH(W$10,Sales!$B$5:$F$5,0)),"")</f>
        <v>0</v>
      </c>
      <c r="X2727" s="196">
        <f>IFERROR(INDEX(Sales!$B$6:$F$5005,$T2727,MATCH(X$10,Sales!$B$5:$F$5,0)),"")</f>
        <v>0</v>
      </c>
      <c r="Y2727" s="220">
        <f>IFERROR(INDEX(Sales!$B$6:$F$5005,$T2727,MATCH(Y$10,Sales!$B$5:$F$5,0)),"")</f>
        <v>0</v>
      </c>
      <c r="Z2727" s="201"/>
      <c r="AA2727" s="201"/>
      <c r="AB2727" s="201" t="str">
        <f t="shared" si="258"/>
        <v>No</v>
      </c>
      <c r="AC2727" s="201" t="str">
        <f t="shared" si="259"/>
        <v/>
      </c>
      <c r="AD2727" s="201" t="str">
        <f t="shared" si="257"/>
        <v/>
      </c>
      <c r="AE2727" s="202" t="str">
        <f t="shared" si="260"/>
        <v/>
      </c>
      <c r="AF2727" s="202" t="str">
        <f t="shared" si="261"/>
        <v/>
      </c>
      <c r="AG2727" s="202" t="str">
        <f t="shared" si="262"/>
        <v/>
      </c>
      <c r="AH2727" s="202"/>
      <c r="AI2727" s="1"/>
      <c r="AJ2727" s="217"/>
      <c r="AK2727" s="217"/>
      <c r="AL2727" s="217"/>
      <c r="AM2727" s="217"/>
      <c r="AO2727" s="217"/>
    </row>
    <row r="2728" spans="20:41" x14ac:dyDescent="0.25">
      <c r="T2728" s="200">
        <v>2718</v>
      </c>
      <c r="U2728" s="197">
        <f>IFERROR(INDEX(Sales!$B$6:$F$5005,$T2728,MATCH(U$10,Sales!$B$5:$F$5,0)),"")</f>
        <v>0</v>
      </c>
      <c r="V2728" s="196">
        <f>IFERROR(INDEX(Sales!$B$6:$F$5005,$T2728,MATCH(V$10,Sales!$B$5:$F$5,0)),"")</f>
        <v>0</v>
      </c>
      <c r="W2728" s="196">
        <f>IFERROR(INDEX(Sales!$B$6:$F$5005,$T2728,MATCH(W$10,Sales!$B$5:$F$5,0)),"")</f>
        <v>0</v>
      </c>
      <c r="X2728" s="196">
        <f>IFERROR(INDEX(Sales!$B$6:$F$5005,$T2728,MATCH(X$10,Sales!$B$5:$F$5,0)),"")</f>
        <v>0</v>
      </c>
      <c r="Y2728" s="220">
        <f>IFERROR(INDEX(Sales!$B$6:$F$5005,$T2728,MATCH(Y$10,Sales!$B$5:$F$5,0)),"")</f>
        <v>0</v>
      </c>
      <c r="Z2728" s="201"/>
      <c r="AA2728" s="201"/>
      <c r="AB2728" s="201" t="str">
        <f t="shared" si="258"/>
        <v>No</v>
      </c>
      <c r="AC2728" s="201" t="str">
        <f t="shared" si="259"/>
        <v/>
      </c>
      <c r="AD2728" s="201" t="str">
        <f t="shared" si="257"/>
        <v/>
      </c>
      <c r="AE2728" s="202" t="str">
        <f t="shared" si="260"/>
        <v/>
      </c>
      <c r="AF2728" s="202" t="str">
        <f t="shared" si="261"/>
        <v/>
      </c>
      <c r="AG2728" s="202" t="str">
        <f t="shared" si="262"/>
        <v/>
      </c>
      <c r="AH2728" s="202"/>
      <c r="AI2728" s="1"/>
      <c r="AJ2728" s="217"/>
      <c r="AK2728" s="217"/>
      <c r="AL2728" s="217"/>
      <c r="AM2728" s="217"/>
      <c r="AO2728" s="217"/>
    </row>
    <row r="2729" spans="20:41" x14ac:dyDescent="0.25">
      <c r="T2729" s="200">
        <v>2719</v>
      </c>
      <c r="U2729" s="197">
        <f>IFERROR(INDEX(Sales!$B$6:$F$5005,$T2729,MATCH(U$10,Sales!$B$5:$F$5,0)),"")</f>
        <v>0</v>
      </c>
      <c r="V2729" s="196">
        <f>IFERROR(INDEX(Sales!$B$6:$F$5005,$T2729,MATCH(V$10,Sales!$B$5:$F$5,0)),"")</f>
        <v>0</v>
      </c>
      <c r="W2729" s="196">
        <f>IFERROR(INDEX(Sales!$B$6:$F$5005,$T2729,MATCH(W$10,Sales!$B$5:$F$5,0)),"")</f>
        <v>0</v>
      </c>
      <c r="X2729" s="196">
        <f>IFERROR(INDEX(Sales!$B$6:$F$5005,$T2729,MATCH(X$10,Sales!$B$5:$F$5,0)),"")</f>
        <v>0</v>
      </c>
      <c r="Y2729" s="220">
        <f>IFERROR(INDEX(Sales!$B$6:$F$5005,$T2729,MATCH(Y$10,Sales!$B$5:$F$5,0)),"")</f>
        <v>0</v>
      </c>
      <c r="Z2729" s="201"/>
      <c r="AA2729" s="201"/>
      <c r="AB2729" s="201" t="str">
        <f t="shared" si="258"/>
        <v>No</v>
      </c>
      <c r="AC2729" s="201" t="str">
        <f t="shared" si="259"/>
        <v/>
      </c>
      <c r="AD2729" s="201" t="str">
        <f t="shared" si="257"/>
        <v/>
      </c>
      <c r="AE2729" s="202" t="str">
        <f t="shared" si="260"/>
        <v/>
      </c>
      <c r="AF2729" s="202" t="str">
        <f t="shared" si="261"/>
        <v/>
      </c>
      <c r="AG2729" s="202" t="str">
        <f t="shared" si="262"/>
        <v/>
      </c>
      <c r="AH2729" s="202"/>
      <c r="AI2729" s="1"/>
      <c r="AJ2729" s="217"/>
      <c r="AK2729" s="217"/>
      <c r="AL2729" s="217"/>
      <c r="AM2729" s="217"/>
      <c r="AO2729" s="217"/>
    </row>
    <row r="2730" spans="20:41" x14ac:dyDescent="0.25">
      <c r="T2730" s="200">
        <v>2720</v>
      </c>
      <c r="U2730" s="197">
        <f>IFERROR(INDEX(Sales!$B$6:$F$5005,$T2730,MATCH(U$10,Sales!$B$5:$F$5,0)),"")</f>
        <v>0</v>
      </c>
      <c r="V2730" s="196">
        <f>IFERROR(INDEX(Sales!$B$6:$F$5005,$T2730,MATCH(V$10,Sales!$B$5:$F$5,0)),"")</f>
        <v>0</v>
      </c>
      <c r="W2730" s="196">
        <f>IFERROR(INDEX(Sales!$B$6:$F$5005,$T2730,MATCH(W$10,Sales!$B$5:$F$5,0)),"")</f>
        <v>0</v>
      </c>
      <c r="X2730" s="196">
        <f>IFERROR(INDEX(Sales!$B$6:$F$5005,$T2730,MATCH(X$10,Sales!$B$5:$F$5,0)),"")</f>
        <v>0</v>
      </c>
      <c r="Y2730" s="220">
        <f>IFERROR(INDEX(Sales!$B$6:$F$5005,$T2730,MATCH(Y$10,Sales!$B$5:$F$5,0)),"")</f>
        <v>0</v>
      </c>
      <c r="Z2730" s="201"/>
      <c r="AA2730" s="201"/>
      <c r="AB2730" s="201" t="str">
        <f t="shared" si="258"/>
        <v>No</v>
      </c>
      <c r="AC2730" s="201" t="str">
        <f t="shared" si="259"/>
        <v/>
      </c>
      <c r="AD2730" s="201" t="str">
        <f t="shared" si="257"/>
        <v/>
      </c>
      <c r="AE2730" s="202" t="str">
        <f t="shared" si="260"/>
        <v/>
      </c>
      <c r="AF2730" s="202" t="str">
        <f t="shared" si="261"/>
        <v/>
      </c>
      <c r="AG2730" s="202" t="str">
        <f t="shared" si="262"/>
        <v/>
      </c>
      <c r="AH2730" s="202"/>
      <c r="AI2730" s="1"/>
      <c r="AJ2730" s="217"/>
      <c r="AK2730" s="217"/>
      <c r="AL2730" s="217"/>
      <c r="AM2730" s="217"/>
      <c r="AO2730" s="217"/>
    </row>
    <row r="2731" spans="20:41" x14ac:dyDescent="0.25">
      <c r="T2731" s="200">
        <v>2721</v>
      </c>
      <c r="U2731" s="197">
        <f>IFERROR(INDEX(Sales!$B$6:$F$5005,$T2731,MATCH(U$10,Sales!$B$5:$F$5,0)),"")</f>
        <v>0</v>
      </c>
      <c r="V2731" s="196">
        <f>IFERROR(INDEX(Sales!$B$6:$F$5005,$T2731,MATCH(V$10,Sales!$B$5:$F$5,0)),"")</f>
        <v>0</v>
      </c>
      <c r="W2731" s="196">
        <f>IFERROR(INDEX(Sales!$B$6:$F$5005,$T2731,MATCH(W$10,Sales!$B$5:$F$5,0)),"")</f>
        <v>0</v>
      </c>
      <c r="X2731" s="196">
        <f>IFERROR(INDEX(Sales!$B$6:$F$5005,$T2731,MATCH(X$10,Sales!$B$5:$F$5,0)),"")</f>
        <v>0</v>
      </c>
      <c r="Y2731" s="220">
        <f>IFERROR(INDEX(Sales!$B$6:$F$5005,$T2731,MATCH(Y$10,Sales!$B$5:$F$5,0)),"")</f>
        <v>0</v>
      </c>
      <c r="Z2731" s="201"/>
      <c r="AA2731" s="201"/>
      <c r="AB2731" s="201" t="str">
        <f t="shared" si="258"/>
        <v>No</v>
      </c>
      <c r="AC2731" s="201" t="str">
        <f t="shared" si="259"/>
        <v/>
      </c>
      <c r="AD2731" s="201" t="str">
        <f t="shared" si="257"/>
        <v/>
      </c>
      <c r="AE2731" s="202" t="str">
        <f t="shared" si="260"/>
        <v/>
      </c>
      <c r="AF2731" s="202" t="str">
        <f t="shared" si="261"/>
        <v/>
      </c>
      <c r="AG2731" s="202" t="str">
        <f t="shared" si="262"/>
        <v/>
      </c>
      <c r="AH2731" s="202"/>
      <c r="AI2731" s="1"/>
      <c r="AJ2731" s="217"/>
      <c r="AK2731" s="217"/>
      <c r="AL2731" s="217"/>
      <c r="AM2731" s="217"/>
      <c r="AO2731" s="217"/>
    </row>
    <row r="2732" spans="20:41" x14ac:dyDescent="0.25">
      <c r="T2732" s="200">
        <v>2722</v>
      </c>
      <c r="U2732" s="197">
        <f>IFERROR(INDEX(Sales!$B$6:$F$5005,$T2732,MATCH(U$10,Sales!$B$5:$F$5,0)),"")</f>
        <v>0</v>
      </c>
      <c r="V2732" s="196">
        <f>IFERROR(INDEX(Sales!$B$6:$F$5005,$T2732,MATCH(V$10,Sales!$B$5:$F$5,0)),"")</f>
        <v>0</v>
      </c>
      <c r="W2732" s="196">
        <f>IFERROR(INDEX(Sales!$B$6:$F$5005,$T2732,MATCH(W$10,Sales!$B$5:$F$5,0)),"")</f>
        <v>0</v>
      </c>
      <c r="X2732" s="196">
        <f>IFERROR(INDEX(Sales!$B$6:$F$5005,$T2732,MATCH(X$10,Sales!$B$5:$F$5,0)),"")</f>
        <v>0</v>
      </c>
      <c r="Y2732" s="220">
        <f>IFERROR(INDEX(Sales!$B$6:$F$5005,$T2732,MATCH(Y$10,Sales!$B$5:$F$5,0)),"")</f>
        <v>0</v>
      </c>
      <c r="Z2732" s="201"/>
      <c r="AA2732" s="201"/>
      <c r="AB2732" s="201" t="str">
        <f t="shared" si="258"/>
        <v>No</v>
      </c>
      <c r="AC2732" s="201" t="str">
        <f t="shared" si="259"/>
        <v/>
      </c>
      <c r="AD2732" s="201" t="str">
        <f t="shared" si="257"/>
        <v/>
      </c>
      <c r="AE2732" s="202" t="str">
        <f t="shared" si="260"/>
        <v/>
      </c>
      <c r="AF2732" s="202" t="str">
        <f t="shared" si="261"/>
        <v/>
      </c>
      <c r="AG2732" s="202" t="str">
        <f t="shared" si="262"/>
        <v/>
      </c>
      <c r="AH2732" s="202"/>
      <c r="AI2732" s="1"/>
      <c r="AJ2732" s="217"/>
      <c r="AK2732" s="217"/>
      <c r="AL2732" s="217"/>
      <c r="AM2732" s="217"/>
      <c r="AO2732" s="217"/>
    </row>
    <row r="2733" spans="20:41" x14ac:dyDescent="0.25">
      <c r="T2733" s="200">
        <v>2723</v>
      </c>
      <c r="U2733" s="197">
        <f>IFERROR(INDEX(Sales!$B$6:$F$5005,$T2733,MATCH(U$10,Sales!$B$5:$F$5,0)),"")</f>
        <v>0</v>
      </c>
      <c r="V2733" s="196">
        <f>IFERROR(INDEX(Sales!$B$6:$F$5005,$T2733,MATCH(V$10,Sales!$B$5:$F$5,0)),"")</f>
        <v>0</v>
      </c>
      <c r="W2733" s="196">
        <f>IFERROR(INDEX(Sales!$B$6:$F$5005,$T2733,MATCH(W$10,Sales!$B$5:$F$5,0)),"")</f>
        <v>0</v>
      </c>
      <c r="X2733" s="196">
        <f>IFERROR(INDEX(Sales!$B$6:$F$5005,$T2733,MATCH(X$10,Sales!$B$5:$F$5,0)),"")</f>
        <v>0</v>
      </c>
      <c r="Y2733" s="220">
        <f>IFERROR(INDEX(Sales!$B$6:$F$5005,$T2733,MATCH(Y$10,Sales!$B$5:$F$5,0)),"")</f>
        <v>0</v>
      </c>
      <c r="Z2733" s="201"/>
      <c r="AA2733" s="201"/>
      <c r="AB2733" s="201" t="str">
        <f t="shared" si="258"/>
        <v>No</v>
      </c>
      <c r="AC2733" s="201" t="str">
        <f t="shared" si="259"/>
        <v/>
      </c>
      <c r="AD2733" s="201" t="str">
        <f t="shared" si="257"/>
        <v/>
      </c>
      <c r="AE2733" s="202" t="str">
        <f t="shared" si="260"/>
        <v/>
      </c>
      <c r="AF2733" s="202" t="str">
        <f t="shared" si="261"/>
        <v/>
      </c>
      <c r="AG2733" s="202" t="str">
        <f t="shared" si="262"/>
        <v/>
      </c>
      <c r="AH2733" s="202"/>
      <c r="AI2733" s="1"/>
      <c r="AJ2733" s="217"/>
      <c r="AK2733" s="217"/>
      <c r="AL2733" s="217"/>
      <c r="AM2733" s="217"/>
      <c r="AO2733" s="217"/>
    </row>
    <row r="2734" spans="20:41" x14ac:dyDescent="0.25">
      <c r="T2734" s="200">
        <v>2724</v>
      </c>
      <c r="U2734" s="197">
        <f>IFERROR(INDEX(Sales!$B$6:$F$5005,$T2734,MATCH(U$10,Sales!$B$5:$F$5,0)),"")</f>
        <v>0</v>
      </c>
      <c r="V2734" s="196">
        <f>IFERROR(INDEX(Sales!$B$6:$F$5005,$T2734,MATCH(V$10,Sales!$B$5:$F$5,0)),"")</f>
        <v>0</v>
      </c>
      <c r="W2734" s="196">
        <f>IFERROR(INDEX(Sales!$B$6:$F$5005,$T2734,MATCH(W$10,Sales!$B$5:$F$5,0)),"")</f>
        <v>0</v>
      </c>
      <c r="X2734" s="196">
        <f>IFERROR(INDEX(Sales!$B$6:$F$5005,$T2734,MATCH(X$10,Sales!$B$5:$F$5,0)),"")</f>
        <v>0</v>
      </c>
      <c r="Y2734" s="220">
        <f>IFERROR(INDEX(Sales!$B$6:$F$5005,$T2734,MATCH(Y$10,Sales!$B$5:$F$5,0)),"")</f>
        <v>0</v>
      </c>
      <c r="Z2734" s="201"/>
      <c r="AA2734" s="201"/>
      <c r="AB2734" s="201" t="str">
        <f t="shared" si="258"/>
        <v>No</v>
      </c>
      <c r="AC2734" s="201" t="str">
        <f t="shared" si="259"/>
        <v/>
      </c>
      <c r="AD2734" s="201" t="str">
        <f t="shared" si="257"/>
        <v/>
      </c>
      <c r="AE2734" s="202" t="str">
        <f t="shared" si="260"/>
        <v/>
      </c>
      <c r="AF2734" s="202" t="str">
        <f t="shared" si="261"/>
        <v/>
      </c>
      <c r="AG2734" s="202" t="str">
        <f t="shared" si="262"/>
        <v/>
      </c>
      <c r="AH2734" s="202"/>
      <c r="AI2734" s="1"/>
      <c r="AJ2734" s="217"/>
      <c r="AK2734" s="217"/>
      <c r="AL2734" s="217"/>
      <c r="AM2734" s="217"/>
      <c r="AO2734" s="217"/>
    </row>
    <row r="2735" spans="20:41" x14ac:dyDescent="0.25">
      <c r="T2735" s="200">
        <v>2725</v>
      </c>
      <c r="U2735" s="197">
        <f>IFERROR(INDEX(Sales!$B$6:$F$5005,$T2735,MATCH(U$10,Sales!$B$5:$F$5,0)),"")</f>
        <v>0</v>
      </c>
      <c r="V2735" s="196">
        <f>IFERROR(INDEX(Sales!$B$6:$F$5005,$T2735,MATCH(V$10,Sales!$B$5:$F$5,0)),"")</f>
        <v>0</v>
      </c>
      <c r="W2735" s="196">
        <f>IFERROR(INDEX(Sales!$B$6:$F$5005,$T2735,MATCH(W$10,Sales!$B$5:$F$5,0)),"")</f>
        <v>0</v>
      </c>
      <c r="X2735" s="196">
        <f>IFERROR(INDEX(Sales!$B$6:$F$5005,$T2735,MATCH(X$10,Sales!$B$5:$F$5,0)),"")</f>
        <v>0</v>
      </c>
      <c r="Y2735" s="220">
        <f>IFERROR(INDEX(Sales!$B$6:$F$5005,$T2735,MATCH(Y$10,Sales!$B$5:$F$5,0)),"")</f>
        <v>0</v>
      </c>
      <c r="Z2735" s="201"/>
      <c r="AA2735" s="201"/>
      <c r="AB2735" s="201" t="str">
        <f t="shared" si="258"/>
        <v>No</v>
      </c>
      <c r="AC2735" s="201" t="str">
        <f t="shared" si="259"/>
        <v/>
      </c>
      <c r="AD2735" s="201" t="str">
        <f t="shared" si="257"/>
        <v/>
      </c>
      <c r="AE2735" s="202" t="str">
        <f t="shared" si="260"/>
        <v/>
      </c>
      <c r="AF2735" s="202" t="str">
        <f t="shared" si="261"/>
        <v/>
      </c>
      <c r="AG2735" s="202" t="str">
        <f t="shared" si="262"/>
        <v/>
      </c>
      <c r="AH2735" s="202"/>
      <c r="AI2735" s="1"/>
      <c r="AJ2735" s="217"/>
      <c r="AK2735" s="217"/>
      <c r="AL2735" s="217"/>
      <c r="AM2735" s="217"/>
      <c r="AO2735" s="217"/>
    </row>
    <row r="2736" spans="20:41" x14ac:dyDescent="0.25">
      <c r="T2736" s="200">
        <v>2726</v>
      </c>
      <c r="U2736" s="197">
        <f>IFERROR(INDEX(Sales!$B$6:$F$5005,$T2736,MATCH(U$10,Sales!$B$5:$F$5,0)),"")</f>
        <v>0</v>
      </c>
      <c r="V2736" s="196">
        <f>IFERROR(INDEX(Sales!$B$6:$F$5005,$T2736,MATCH(V$10,Sales!$B$5:$F$5,0)),"")</f>
        <v>0</v>
      </c>
      <c r="W2736" s="196">
        <f>IFERROR(INDEX(Sales!$B$6:$F$5005,$T2736,MATCH(W$10,Sales!$B$5:$F$5,0)),"")</f>
        <v>0</v>
      </c>
      <c r="X2736" s="196">
        <f>IFERROR(INDEX(Sales!$B$6:$F$5005,$T2736,MATCH(X$10,Sales!$B$5:$F$5,0)),"")</f>
        <v>0</v>
      </c>
      <c r="Y2736" s="220">
        <f>IFERROR(INDEX(Sales!$B$6:$F$5005,$T2736,MATCH(Y$10,Sales!$B$5:$F$5,0)),"")</f>
        <v>0</v>
      </c>
      <c r="Z2736" s="201"/>
      <c r="AA2736" s="201"/>
      <c r="AB2736" s="201" t="str">
        <f t="shared" si="258"/>
        <v>No</v>
      </c>
      <c r="AC2736" s="201" t="str">
        <f t="shared" si="259"/>
        <v/>
      </c>
      <c r="AD2736" s="201" t="str">
        <f t="shared" si="257"/>
        <v/>
      </c>
      <c r="AE2736" s="202" t="str">
        <f t="shared" si="260"/>
        <v/>
      </c>
      <c r="AF2736" s="202" t="str">
        <f t="shared" si="261"/>
        <v/>
      </c>
      <c r="AG2736" s="202" t="str">
        <f t="shared" si="262"/>
        <v/>
      </c>
      <c r="AH2736" s="202"/>
      <c r="AI2736" s="1"/>
      <c r="AJ2736" s="217"/>
      <c r="AK2736" s="217"/>
      <c r="AL2736" s="217"/>
      <c r="AM2736" s="217"/>
      <c r="AO2736" s="217"/>
    </row>
    <row r="2737" spans="20:41" x14ac:dyDescent="0.25">
      <c r="T2737" s="200">
        <v>2727</v>
      </c>
      <c r="U2737" s="197">
        <f>IFERROR(INDEX(Sales!$B$6:$F$5005,$T2737,MATCH(U$10,Sales!$B$5:$F$5,0)),"")</f>
        <v>0</v>
      </c>
      <c r="V2737" s="196">
        <f>IFERROR(INDEX(Sales!$B$6:$F$5005,$T2737,MATCH(V$10,Sales!$B$5:$F$5,0)),"")</f>
        <v>0</v>
      </c>
      <c r="W2737" s="196">
        <f>IFERROR(INDEX(Sales!$B$6:$F$5005,$T2737,MATCH(W$10,Sales!$B$5:$F$5,0)),"")</f>
        <v>0</v>
      </c>
      <c r="X2737" s="196">
        <f>IFERROR(INDEX(Sales!$B$6:$F$5005,$T2737,MATCH(X$10,Sales!$B$5:$F$5,0)),"")</f>
        <v>0</v>
      </c>
      <c r="Y2737" s="220">
        <f>IFERROR(INDEX(Sales!$B$6:$F$5005,$T2737,MATCH(Y$10,Sales!$B$5:$F$5,0)),"")</f>
        <v>0</v>
      </c>
      <c r="Z2737" s="201"/>
      <c r="AA2737" s="201"/>
      <c r="AB2737" s="201" t="str">
        <f t="shared" si="258"/>
        <v>No</v>
      </c>
      <c r="AC2737" s="201" t="str">
        <f t="shared" si="259"/>
        <v/>
      </c>
      <c r="AD2737" s="201" t="str">
        <f t="shared" si="257"/>
        <v/>
      </c>
      <c r="AE2737" s="202" t="str">
        <f t="shared" si="260"/>
        <v/>
      </c>
      <c r="AF2737" s="202" t="str">
        <f t="shared" si="261"/>
        <v/>
      </c>
      <c r="AG2737" s="202" t="str">
        <f t="shared" si="262"/>
        <v/>
      </c>
      <c r="AH2737" s="202"/>
      <c r="AI2737" s="1"/>
      <c r="AJ2737" s="217"/>
      <c r="AK2737" s="217"/>
      <c r="AL2737" s="217"/>
      <c r="AM2737" s="217"/>
      <c r="AO2737" s="217"/>
    </row>
    <row r="2738" spans="20:41" x14ac:dyDescent="0.25">
      <c r="T2738" s="200">
        <v>2728</v>
      </c>
      <c r="U2738" s="197">
        <f>IFERROR(INDEX(Sales!$B$6:$F$5005,$T2738,MATCH(U$10,Sales!$B$5:$F$5,0)),"")</f>
        <v>0</v>
      </c>
      <c r="V2738" s="196">
        <f>IFERROR(INDEX(Sales!$B$6:$F$5005,$T2738,MATCH(V$10,Sales!$B$5:$F$5,0)),"")</f>
        <v>0</v>
      </c>
      <c r="W2738" s="196">
        <f>IFERROR(INDEX(Sales!$B$6:$F$5005,$T2738,MATCH(W$10,Sales!$B$5:$F$5,0)),"")</f>
        <v>0</v>
      </c>
      <c r="X2738" s="196">
        <f>IFERROR(INDEX(Sales!$B$6:$F$5005,$T2738,MATCH(X$10,Sales!$B$5:$F$5,0)),"")</f>
        <v>0</v>
      </c>
      <c r="Y2738" s="220">
        <f>IFERROR(INDEX(Sales!$B$6:$F$5005,$T2738,MATCH(Y$10,Sales!$B$5:$F$5,0)),"")</f>
        <v>0</v>
      </c>
      <c r="Z2738" s="201"/>
      <c r="AA2738" s="201"/>
      <c r="AB2738" s="201" t="str">
        <f t="shared" si="258"/>
        <v>No</v>
      </c>
      <c r="AC2738" s="201" t="str">
        <f t="shared" si="259"/>
        <v/>
      </c>
      <c r="AD2738" s="201" t="str">
        <f t="shared" si="257"/>
        <v/>
      </c>
      <c r="AE2738" s="202" t="str">
        <f t="shared" si="260"/>
        <v/>
      </c>
      <c r="AF2738" s="202" t="str">
        <f t="shared" si="261"/>
        <v/>
      </c>
      <c r="AG2738" s="202" t="str">
        <f t="shared" si="262"/>
        <v/>
      </c>
      <c r="AH2738" s="202"/>
      <c r="AI2738" s="1"/>
      <c r="AJ2738" s="217"/>
      <c r="AK2738" s="217"/>
      <c r="AL2738" s="217"/>
      <c r="AM2738" s="217"/>
      <c r="AO2738" s="217"/>
    </row>
    <row r="2739" spans="20:41" x14ac:dyDescent="0.25">
      <c r="T2739" s="200">
        <v>2729</v>
      </c>
      <c r="U2739" s="197">
        <f>IFERROR(INDEX(Sales!$B$6:$F$5005,$T2739,MATCH(U$10,Sales!$B$5:$F$5,0)),"")</f>
        <v>0</v>
      </c>
      <c r="V2739" s="196">
        <f>IFERROR(INDEX(Sales!$B$6:$F$5005,$T2739,MATCH(V$10,Sales!$B$5:$F$5,0)),"")</f>
        <v>0</v>
      </c>
      <c r="W2739" s="196">
        <f>IFERROR(INDEX(Sales!$B$6:$F$5005,$T2739,MATCH(W$10,Sales!$B$5:$F$5,0)),"")</f>
        <v>0</v>
      </c>
      <c r="X2739" s="196">
        <f>IFERROR(INDEX(Sales!$B$6:$F$5005,$T2739,MATCH(X$10,Sales!$B$5:$F$5,0)),"")</f>
        <v>0</v>
      </c>
      <c r="Y2739" s="220">
        <f>IFERROR(INDEX(Sales!$B$6:$F$5005,$T2739,MATCH(Y$10,Sales!$B$5:$F$5,0)),"")</f>
        <v>0</v>
      </c>
      <c r="Z2739" s="201"/>
      <c r="AA2739" s="201"/>
      <c r="AB2739" s="201" t="str">
        <f t="shared" si="258"/>
        <v>No</v>
      </c>
      <c r="AC2739" s="201" t="str">
        <f t="shared" si="259"/>
        <v/>
      </c>
      <c r="AD2739" s="201" t="str">
        <f t="shared" si="257"/>
        <v/>
      </c>
      <c r="AE2739" s="202" t="str">
        <f t="shared" si="260"/>
        <v/>
      </c>
      <c r="AF2739" s="202" t="str">
        <f t="shared" si="261"/>
        <v/>
      </c>
      <c r="AG2739" s="202" t="str">
        <f t="shared" si="262"/>
        <v/>
      </c>
      <c r="AH2739" s="202"/>
      <c r="AI2739" s="1"/>
      <c r="AJ2739" s="217"/>
      <c r="AK2739" s="217"/>
      <c r="AL2739" s="217"/>
      <c r="AM2739" s="217"/>
      <c r="AO2739" s="217"/>
    </row>
    <row r="2740" spans="20:41" x14ac:dyDescent="0.25">
      <c r="T2740" s="200">
        <v>2730</v>
      </c>
      <c r="U2740" s="197">
        <f>IFERROR(INDEX(Sales!$B$6:$F$5005,$T2740,MATCH(U$10,Sales!$B$5:$F$5,0)),"")</f>
        <v>0</v>
      </c>
      <c r="V2740" s="196">
        <f>IFERROR(INDEX(Sales!$B$6:$F$5005,$T2740,MATCH(V$10,Sales!$B$5:$F$5,0)),"")</f>
        <v>0</v>
      </c>
      <c r="W2740" s="196">
        <f>IFERROR(INDEX(Sales!$B$6:$F$5005,$T2740,MATCH(W$10,Sales!$B$5:$F$5,0)),"")</f>
        <v>0</v>
      </c>
      <c r="X2740" s="196">
        <f>IFERROR(INDEX(Sales!$B$6:$F$5005,$T2740,MATCH(X$10,Sales!$B$5:$F$5,0)),"")</f>
        <v>0</v>
      </c>
      <c r="Y2740" s="220">
        <f>IFERROR(INDEX(Sales!$B$6:$F$5005,$T2740,MATCH(Y$10,Sales!$B$5:$F$5,0)),"")</f>
        <v>0</v>
      </c>
      <c r="Z2740" s="201"/>
      <c r="AA2740" s="201"/>
      <c r="AB2740" s="201" t="str">
        <f t="shared" si="258"/>
        <v>No</v>
      </c>
      <c r="AC2740" s="201" t="str">
        <f t="shared" si="259"/>
        <v/>
      </c>
      <c r="AD2740" s="201" t="str">
        <f t="shared" si="257"/>
        <v/>
      </c>
      <c r="AE2740" s="202" t="str">
        <f t="shared" si="260"/>
        <v/>
      </c>
      <c r="AF2740" s="202" t="str">
        <f t="shared" si="261"/>
        <v/>
      </c>
      <c r="AG2740" s="202" t="str">
        <f t="shared" si="262"/>
        <v/>
      </c>
      <c r="AH2740" s="202"/>
      <c r="AI2740" s="1"/>
      <c r="AJ2740" s="217"/>
      <c r="AK2740" s="217"/>
      <c r="AL2740" s="217"/>
      <c r="AM2740" s="217"/>
      <c r="AO2740" s="217"/>
    </row>
    <row r="2741" spans="20:41" x14ac:dyDescent="0.25">
      <c r="T2741" s="200">
        <v>2731</v>
      </c>
      <c r="U2741" s="197">
        <f>IFERROR(INDEX(Sales!$B$6:$F$5005,$T2741,MATCH(U$10,Sales!$B$5:$F$5,0)),"")</f>
        <v>0</v>
      </c>
      <c r="V2741" s="196">
        <f>IFERROR(INDEX(Sales!$B$6:$F$5005,$T2741,MATCH(V$10,Sales!$B$5:$F$5,0)),"")</f>
        <v>0</v>
      </c>
      <c r="W2741" s="196">
        <f>IFERROR(INDEX(Sales!$B$6:$F$5005,$T2741,MATCH(W$10,Sales!$B$5:$F$5,0)),"")</f>
        <v>0</v>
      </c>
      <c r="X2741" s="196">
        <f>IFERROR(INDEX(Sales!$B$6:$F$5005,$T2741,MATCH(X$10,Sales!$B$5:$F$5,0)),"")</f>
        <v>0</v>
      </c>
      <c r="Y2741" s="220">
        <f>IFERROR(INDEX(Sales!$B$6:$F$5005,$T2741,MATCH(Y$10,Sales!$B$5:$F$5,0)),"")</f>
        <v>0</v>
      </c>
      <c r="Z2741" s="201"/>
      <c r="AA2741" s="201"/>
      <c r="AB2741" s="201" t="str">
        <f t="shared" si="258"/>
        <v>No</v>
      </c>
      <c r="AC2741" s="201" t="str">
        <f t="shared" si="259"/>
        <v/>
      </c>
      <c r="AD2741" s="201" t="str">
        <f t="shared" si="257"/>
        <v/>
      </c>
      <c r="AE2741" s="202" t="str">
        <f t="shared" si="260"/>
        <v/>
      </c>
      <c r="AF2741" s="202" t="str">
        <f t="shared" si="261"/>
        <v/>
      </c>
      <c r="AG2741" s="202" t="str">
        <f t="shared" si="262"/>
        <v/>
      </c>
      <c r="AH2741" s="202"/>
      <c r="AI2741" s="1"/>
      <c r="AJ2741" s="217"/>
      <c r="AK2741" s="217"/>
      <c r="AL2741" s="217"/>
      <c r="AM2741" s="217"/>
      <c r="AO2741" s="217"/>
    </row>
    <row r="2742" spans="20:41" x14ac:dyDescent="0.25">
      <c r="T2742" s="200">
        <v>2732</v>
      </c>
      <c r="U2742" s="197">
        <f>IFERROR(INDEX(Sales!$B$6:$F$5005,$T2742,MATCH(U$10,Sales!$B$5:$F$5,0)),"")</f>
        <v>0</v>
      </c>
      <c r="V2742" s="196">
        <f>IFERROR(INDEX(Sales!$B$6:$F$5005,$T2742,MATCH(V$10,Sales!$B$5:$F$5,0)),"")</f>
        <v>0</v>
      </c>
      <c r="W2742" s="196">
        <f>IFERROR(INDEX(Sales!$B$6:$F$5005,$T2742,MATCH(W$10,Sales!$B$5:$F$5,0)),"")</f>
        <v>0</v>
      </c>
      <c r="X2742" s="196">
        <f>IFERROR(INDEX(Sales!$B$6:$F$5005,$T2742,MATCH(X$10,Sales!$B$5:$F$5,0)),"")</f>
        <v>0</v>
      </c>
      <c r="Y2742" s="220">
        <f>IFERROR(INDEX(Sales!$B$6:$F$5005,$T2742,MATCH(Y$10,Sales!$B$5:$F$5,0)),"")</f>
        <v>0</v>
      </c>
      <c r="Z2742" s="201"/>
      <c r="AA2742" s="201"/>
      <c r="AB2742" s="201" t="str">
        <f t="shared" si="258"/>
        <v>No</v>
      </c>
      <c r="AC2742" s="201" t="str">
        <f t="shared" si="259"/>
        <v/>
      </c>
      <c r="AD2742" s="201" t="str">
        <f t="shared" si="257"/>
        <v/>
      </c>
      <c r="AE2742" s="202" t="str">
        <f t="shared" si="260"/>
        <v/>
      </c>
      <c r="AF2742" s="202" t="str">
        <f t="shared" si="261"/>
        <v/>
      </c>
      <c r="AG2742" s="202" t="str">
        <f t="shared" si="262"/>
        <v/>
      </c>
      <c r="AH2742" s="202"/>
      <c r="AI2742" s="1"/>
      <c r="AJ2742" s="217"/>
      <c r="AK2742" s="217"/>
      <c r="AL2742" s="217"/>
      <c r="AM2742" s="217"/>
      <c r="AO2742" s="217"/>
    </row>
    <row r="2743" spans="20:41" x14ac:dyDescent="0.25">
      <c r="T2743" s="200">
        <v>2733</v>
      </c>
      <c r="U2743" s="197">
        <f>IFERROR(INDEX(Sales!$B$6:$F$5005,$T2743,MATCH(U$10,Sales!$B$5:$F$5,0)),"")</f>
        <v>0</v>
      </c>
      <c r="V2743" s="196">
        <f>IFERROR(INDEX(Sales!$B$6:$F$5005,$T2743,MATCH(V$10,Sales!$B$5:$F$5,0)),"")</f>
        <v>0</v>
      </c>
      <c r="W2743" s="196">
        <f>IFERROR(INDEX(Sales!$B$6:$F$5005,$T2743,MATCH(W$10,Sales!$B$5:$F$5,0)),"")</f>
        <v>0</v>
      </c>
      <c r="X2743" s="196">
        <f>IFERROR(INDEX(Sales!$B$6:$F$5005,$T2743,MATCH(X$10,Sales!$B$5:$F$5,0)),"")</f>
        <v>0</v>
      </c>
      <c r="Y2743" s="220">
        <f>IFERROR(INDEX(Sales!$B$6:$F$5005,$T2743,MATCH(Y$10,Sales!$B$5:$F$5,0)),"")</f>
        <v>0</v>
      </c>
      <c r="Z2743" s="201"/>
      <c r="AA2743" s="201"/>
      <c r="AB2743" s="201" t="str">
        <f t="shared" si="258"/>
        <v>No</v>
      </c>
      <c r="AC2743" s="201" t="str">
        <f t="shared" si="259"/>
        <v/>
      </c>
      <c r="AD2743" s="201" t="str">
        <f t="shared" si="257"/>
        <v/>
      </c>
      <c r="AE2743" s="202" t="str">
        <f t="shared" si="260"/>
        <v/>
      </c>
      <c r="AF2743" s="202" t="str">
        <f t="shared" si="261"/>
        <v/>
      </c>
      <c r="AG2743" s="202" t="str">
        <f t="shared" si="262"/>
        <v/>
      </c>
      <c r="AH2743" s="202"/>
      <c r="AI2743" s="1"/>
      <c r="AJ2743" s="217"/>
      <c r="AK2743" s="217"/>
      <c r="AL2743" s="217"/>
      <c r="AM2743" s="217"/>
      <c r="AO2743" s="217"/>
    </row>
    <row r="2744" spans="20:41" x14ac:dyDescent="0.25">
      <c r="T2744" s="200">
        <v>2734</v>
      </c>
      <c r="U2744" s="197">
        <f>IFERROR(INDEX(Sales!$B$6:$F$5005,$T2744,MATCH(U$10,Sales!$B$5:$F$5,0)),"")</f>
        <v>0</v>
      </c>
      <c r="V2744" s="196">
        <f>IFERROR(INDEX(Sales!$B$6:$F$5005,$T2744,MATCH(V$10,Sales!$B$5:$F$5,0)),"")</f>
        <v>0</v>
      </c>
      <c r="W2744" s="196">
        <f>IFERROR(INDEX(Sales!$B$6:$F$5005,$T2744,MATCH(W$10,Sales!$B$5:$F$5,0)),"")</f>
        <v>0</v>
      </c>
      <c r="X2744" s="196">
        <f>IFERROR(INDEX(Sales!$B$6:$F$5005,$T2744,MATCH(X$10,Sales!$B$5:$F$5,0)),"")</f>
        <v>0</v>
      </c>
      <c r="Y2744" s="220">
        <f>IFERROR(INDEX(Sales!$B$6:$F$5005,$T2744,MATCH(Y$10,Sales!$B$5:$F$5,0)),"")</f>
        <v>0</v>
      </c>
      <c r="Z2744" s="201"/>
      <c r="AA2744" s="201"/>
      <c r="AB2744" s="201" t="str">
        <f t="shared" si="258"/>
        <v>No</v>
      </c>
      <c r="AC2744" s="201" t="str">
        <f t="shared" si="259"/>
        <v/>
      </c>
      <c r="AD2744" s="201" t="str">
        <f t="shared" si="257"/>
        <v/>
      </c>
      <c r="AE2744" s="202" t="str">
        <f t="shared" si="260"/>
        <v/>
      </c>
      <c r="AF2744" s="202" t="str">
        <f t="shared" si="261"/>
        <v/>
      </c>
      <c r="AG2744" s="202" t="str">
        <f t="shared" si="262"/>
        <v/>
      </c>
      <c r="AH2744" s="202"/>
      <c r="AI2744" s="1"/>
      <c r="AJ2744" s="217"/>
      <c r="AK2744" s="217"/>
      <c r="AL2744" s="217"/>
      <c r="AM2744" s="217"/>
      <c r="AO2744" s="217"/>
    </row>
    <row r="2745" spans="20:41" x14ac:dyDescent="0.25">
      <c r="T2745" s="200">
        <v>2735</v>
      </c>
      <c r="U2745" s="197">
        <f>IFERROR(INDEX(Sales!$B$6:$F$5005,$T2745,MATCH(U$10,Sales!$B$5:$F$5,0)),"")</f>
        <v>0</v>
      </c>
      <c r="V2745" s="196">
        <f>IFERROR(INDEX(Sales!$B$6:$F$5005,$T2745,MATCH(V$10,Sales!$B$5:$F$5,0)),"")</f>
        <v>0</v>
      </c>
      <c r="W2745" s="196">
        <f>IFERROR(INDEX(Sales!$B$6:$F$5005,$T2745,MATCH(W$10,Sales!$B$5:$F$5,0)),"")</f>
        <v>0</v>
      </c>
      <c r="X2745" s="196">
        <f>IFERROR(INDEX(Sales!$B$6:$F$5005,$T2745,MATCH(X$10,Sales!$B$5:$F$5,0)),"")</f>
        <v>0</v>
      </c>
      <c r="Y2745" s="220">
        <f>IFERROR(INDEX(Sales!$B$6:$F$5005,$T2745,MATCH(Y$10,Sales!$B$5:$F$5,0)),"")</f>
        <v>0</v>
      </c>
      <c r="Z2745" s="201"/>
      <c r="AA2745" s="201"/>
      <c r="AB2745" s="201" t="str">
        <f t="shared" si="258"/>
        <v>No</v>
      </c>
      <c r="AC2745" s="201" t="str">
        <f t="shared" si="259"/>
        <v/>
      </c>
      <c r="AD2745" s="201" t="str">
        <f t="shared" si="257"/>
        <v/>
      </c>
      <c r="AE2745" s="202" t="str">
        <f t="shared" si="260"/>
        <v/>
      </c>
      <c r="AF2745" s="202" t="str">
        <f t="shared" si="261"/>
        <v/>
      </c>
      <c r="AG2745" s="202" t="str">
        <f t="shared" si="262"/>
        <v/>
      </c>
      <c r="AH2745" s="202"/>
      <c r="AI2745" s="1"/>
      <c r="AJ2745" s="217"/>
      <c r="AK2745" s="217"/>
      <c r="AL2745" s="217"/>
      <c r="AM2745" s="217"/>
      <c r="AO2745" s="217"/>
    </row>
    <row r="2746" spans="20:41" x14ac:dyDescent="0.25">
      <c r="T2746" s="200">
        <v>2736</v>
      </c>
      <c r="U2746" s="197">
        <f>IFERROR(INDEX(Sales!$B$6:$F$5005,$T2746,MATCH(U$10,Sales!$B$5:$F$5,0)),"")</f>
        <v>0</v>
      </c>
      <c r="V2746" s="196">
        <f>IFERROR(INDEX(Sales!$B$6:$F$5005,$T2746,MATCH(V$10,Sales!$B$5:$F$5,0)),"")</f>
        <v>0</v>
      </c>
      <c r="W2746" s="196">
        <f>IFERROR(INDEX(Sales!$B$6:$F$5005,$T2746,MATCH(W$10,Sales!$B$5:$F$5,0)),"")</f>
        <v>0</v>
      </c>
      <c r="X2746" s="196">
        <f>IFERROR(INDEX(Sales!$B$6:$F$5005,$T2746,MATCH(X$10,Sales!$B$5:$F$5,0)),"")</f>
        <v>0</v>
      </c>
      <c r="Y2746" s="220">
        <f>IFERROR(INDEX(Sales!$B$6:$F$5005,$T2746,MATCH(Y$10,Sales!$B$5:$F$5,0)),"")</f>
        <v>0</v>
      </c>
      <c r="Z2746" s="201"/>
      <c r="AA2746" s="201"/>
      <c r="AB2746" s="201" t="str">
        <f t="shared" si="258"/>
        <v>No</v>
      </c>
      <c r="AC2746" s="201" t="str">
        <f t="shared" si="259"/>
        <v/>
      </c>
      <c r="AD2746" s="201" t="str">
        <f t="shared" si="257"/>
        <v/>
      </c>
      <c r="AE2746" s="202" t="str">
        <f t="shared" si="260"/>
        <v/>
      </c>
      <c r="AF2746" s="202" t="str">
        <f t="shared" si="261"/>
        <v/>
      </c>
      <c r="AG2746" s="202" t="str">
        <f t="shared" si="262"/>
        <v/>
      </c>
      <c r="AH2746" s="202"/>
      <c r="AI2746" s="1"/>
      <c r="AJ2746" s="217"/>
      <c r="AK2746" s="217"/>
      <c r="AL2746" s="217"/>
      <c r="AM2746" s="217"/>
      <c r="AO2746" s="217"/>
    </row>
    <row r="2747" spans="20:41" x14ac:dyDescent="0.25">
      <c r="T2747" s="200">
        <v>2737</v>
      </c>
      <c r="U2747" s="197">
        <f>IFERROR(INDEX(Sales!$B$6:$F$5005,$T2747,MATCH(U$10,Sales!$B$5:$F$5,0)),"")</f>
        <v>0</v>
      </c>
      <c r="V2747" s="196">
        <f>IFERROR(INDEX(Sales!$B$6:$F$5005,$T2747,MATCH(V$10,Sales!$B$5:$F$5,0)),"")</f>
        <v>0</v>
      </c>
      <c r="W2747" s="196">
        <f>IFERROR(INDEX(Sales!$B$6:$F$5005,$T2747,MATCH(W$10,Sales!$B$5:$F$5,0)),"")</f>
        <v>0</v>
      </c>
      <c r="X2747" s="196">
        <f>IFERROR(INDEX(Sales!$B$6:$F$5005,$T2747,MATCH(X$10,Sales!$B$5:$F$5,0)),"")</f>
        <v>0</v>
      </c>
      <c r="Y2747" s="220">
        <f>IFERROR(INDEX(Sales!$B$6:$F$5005,$T2747,MATCH(Y$10,Sales!$B$5:$F$5,0)),"")</f>
        <v>0</v>
      </c>
      <c r="Z2747" s="201"/>
      <c r="AA2747" s="201"/>
      <c r="AB2747" s="201" t="str">
        <f t="shared" si="258"/>
        <v>No</v>
      </c>
      <c r="AC2747" s="201" t="str">
        <f t="shared" si="259"/>
        <v/>
      </c>
      <c r="AD2747" s="201" t="str">
        <f t="shared" si="257"/>
        <v/>
      </c>
      <c r="AE2747" s="202" t="str">
        <f t="shared" si="260"/>
        <v/>
      </c>
      <c r="AF2747" s="202" t="str">
        <f t="shared" si="261"/>
        <v/>
      </c>
      <c r="AG2747" s="202" t="str">
        <f t="shared" si="262"/>
        <v/>
      </c>
      <c r="AH2747" s="202"/>
      <c r="AI2747" s="1"/>
      <c r="AJ2747" s="217"/>
      <c r="AK2747" s="217"/>
      <c r="AL2747" s="217"/>
      <c r="AM2747" s="217"/>
      <c r="AO2747" s="217"/>
    </row>
    <row r="2748" spans="20:41" x14ac:dyDescent="0.25">
      <c r="T2748" s="200">
        <v>2738</v>
      </c>
      <c r="U2748" s="197">
        <f>IFERROR(INDEX(Sales!$B$6:$F$5005,$T2748,MATCH(U$10,Sales!$B$5:$F$5,0)),"")</f>
        <v>0</v>
      </c>
      <c r="V2748" s="196">
        <f>IFERROR(INDEX(Sales!$B$6:$F$5005,$T2748,MATCH(V$10,Sales!$B$5:$F$5,0)),"")</f>
        <v>0</v>
      </c>
      <c r="W2748" s="196">
        <f>IFERROR(INDEX(Sales!$B$6:$F$5005,$T2748,MATCH(W$10,Sales!$B$5:$F$5,0)),"")</f>
        <v>0</v>
      </c>
      <c r="X2748" s="196">
        <f>IFERROR(INDEX(Sales!$B$6:$F$5005,$T2748,MATCH(X$10,Sales!$B$5:$F$5,0)),"")</f>
        <v>0</v>
      </c>
      <c r="Y2748" s="220">
        <f>IFERROR(INDEX(Sales!$B$6:$F$5005,$T2748,MATCH(Y$10,Sales!$B$5:$F$5,0)),"")</f>
        <v>0</v>
      </c>
      <c r="Z2748" s="201"/>
      <c r="AA2748" s="201"/>
      <c r="AB2748" s="201" t="str">
        <f t="shared" si="258"/>
        <v>No</v>
      </c>
      <c r="AC2748" s="201" t="str">
        <f t="shared" si="259"/>
        <v/>
      </c>
      <c r="AD2748" s="201" t="str">
        <f t="shared" si="257"/>
        <v/>
      </c>
      <c r="AE2748" s="202" t="str">
        <f t="shared" si="260"/>
        <v/>
      </c>
      <c r="AF2748" s="202" t="str">
        <f t="shared" si="261"/>
        <v/>
      </c>
      <c r="AG2748" s="202" t="str">
        <f t="shared" si="262"/>
        <v/>
      </c>
      <c r="AH2748" s="202"/>
      <c r="AI2748" s="1"/>
      <c r="AJ2748" s="217"/>
      <c r="AK2748" s="217"/>
      <c r="AL2748" s="217"/>
      <c r="AM2748" s="217"/>
      <c r="AO2748" s="217"/>
    </row>
    <row r="2749" spans="20:41" x14ac:dyDescent="0.25">
      <c r="T2749" s="200">
        <v>2739</v>
      </c>
      <c r="U2749" s="197">
        <f>IFERROR(INDEX(Sales!$B$6:$F$5005,$T2749,MATCH(U$10,Sales!$B$5:$F$5,0)),"")</f>
        <v>0</v>
      </c>
      <c r="V2749" s="196">
        <f>IFERROR(INDEX(Sales!$B$6:$F$5005,$T2749,MATCH(V$10,Sales!$B$5:$F$5,0)),"")</f>
        <v>0</v>
      </c>
      <c r="W2749" s="196">
        <f>IFERROR(INDEX(Sales!$B$6:$F$5005,$T2749,MATCH(W$10,Sales!$B$5:$F$5,0)),"")</f>
        <v>0</v>
      </c>
      <c r="X2749" s="196">
        <f>IFERROR(INDEX(Sales!$B$6:$F$5005,$T2749,MATCH(X$10,Sales!$B$5:$F$5,0)),"")</f>
        <v>0</v>
      </c>
      <c r="Y2749" s="220">
        <f>IFERROR(INDEX(Sales!$B$6:$F$5005,$T2749,MATCH(Y$10,Sales!$B$5:$F$5,0)),"")</f>
        <v>0</v>
      </c>
      <c r="Z2749" s="201"/>
      <c r="AA2749" s="201"/>
      <c r="AB2749" s="201" t="str">
        <f t="shared" si="258"/>
        <v>No</v>
      </c>
      <c r="AC2749" s="201" t="str">
        <f t="shared" si="259"/>
        <v/>
      </c>
      <c r="AD2749" s="201" t="str">
        <f t="shared" si="257"/>
        <v/>
      </c>
      <c r="AE2749" s="202" t="str">
        <f t="shared" si="260"/>
        <v/>
      </c>
      <c r="AF2749" s="202" t="str">
        <f t="shared" si="261"/>
        <v/>
      </c>
      <c r="AG2749" s="202" t="str">
        <f t="shared" si="262"/>
        <v/>
      </c>
      <c r="AH2749" s="202"/>
      <c r="AI2749" s="1"/>
      <c r="AJ2749" s="217"/>
      <c r="AK2749" s="217"/>
      <c r="AL2749" s="217"/>
      <c r="AM2749" s="217"/>
      <c r="AO2749" s="217"/>
    </row>
    <row r="2750" spans="20:41" x14ac:dyDescent="0.25">
      <c r="T2750" s="200">
        <v>2740</v>
      </c>
      <c r="U2750" s="197">
        <f>IFERROR(INDEX(Sales!$B$6:$F$5005,$T2750,MATCH(U$10,Sales!$B$5:$F$5,0)),"")</f>
        <v>0</v>
      </c>
      <c r="V2750" s="196">
        <f>IFERROR(INDEX(Sales!$B$6:$F$5005,$T2750,MATCH(V$10,Sales!$B$5:$F$5,0)),"")</f>
        <v>0</v>
      </c>
      <c r="W2750" s="196">
        <f>IFERROR(INDEX(Sales!$B$6:$F$5005,$T2750,MATCH(W$10,Sales!$B$5:$F$5,0)),"")</f>
        <v>0</v>
      </c>
      <c r="X2750" s="196">
        <f>IFERROR(INDEX(Sales!$B$6:$F$5005,$T2750,MATCH(X$10,Sales!$B$5:$F$5,0)),"")</f>
        <v>0</v>
      </c>
      <c r="Y2750" s="220">
        <f>IFERROR(INDEX(Sales!$B$6:$F$5005,$T2750,MATCH(Y$10,Sales!$B$5:$F$5,0)),"")</f>
        <v>0</v>
      </c>
      <c r="Z2750" s="201"/>
      <c r="AA2750" s="201"/>
      <c r="AB2750" s="201" t="str">
        <f t="shared" si="258"/>
        <v>No</v>
      </c>
      <c r="AC2750" s="201" t="str">
        <f t="shared" si="259"/>
        <v/>
      </c>
      <c r="AD2750" s="201" t="str">
        <f t="shared" si="257"/>
        <v/>
      </c>
      <c r="AE2750" s="202" t="str">
        <f t="shared" si="260"/>
        <v/>
      </c>
      <c r="AF2750" s="202" t="str">
        <f t="shared" si="261"/>
        <v/>
      </c>
      <c r="AG2750" s="202" t="str">
        <f t="shared" si="262"/>
        <v/>
      </c>
      <c r="AH2750" s="202"/>
      <c r="AI2750" s="1"/>
      <c r="AJ2750" s="217"/>
      <c r="AK2750" s="217"/>
      <c r="AL2750" s="217"/>
      <c r="AM2750" s="217"/>
      <c r="AO2750" s="217"/>
    </row>
    <row r="2751" spans="20:41" x14ac:dyDescent="0.25">
      <c r="T2751" s="200">
        <v>2741</v>
      </c>
      <c r="U2751" s="197">
        <f>IFERROR(INDEX(Sales!$B$6:$F$5005,$T2751,MATCH(U$10,Sales!$B$5:$F$5,0)),"")</f>
        <v>0</v>
      </c>
      <c r="V2751" s="196">
        <f>IFERROR(INDEX(Sales!$B$6:$F$5005,$T2751,MATCH(V$10,Sales!$B$5:$F$5,0)),"")</f>
        <v>0</v>
      </c>
      <c r="W2751" s="196">
        <f>IFERROR(INDEX(Sales!$B$6:$F$5005,$T2751,MATCH(W$10,Sales!$B$5:$F$5,0)),"")</f>
        <v>0</v>
      </c>
      <c r="X2751" s="196">
        <f>IFERROR(INDEX(Sales!$B$6:$F$5005,$T2751,MATCH(X$10,Sales!$B$5:$F$5,0)),"")</f>
        <v>0</v>
      </c>
      <c r="Y2751" s="220">
        <f>IFERROR(INDEX(Sales!$B$6:$F$5005,$T2751,MATCH(Y$10,Sales!$B$5:$F$5,0)),"")</f>
        <v>0</v>
      </c>
      <c r="Z2751" s="201"/>
      <c r="AA2751" s="201"/>
      <c r="AB2751" s="201" t="str">
        <f t="shared" si="258"/>
        <v>No</v>
      </c>
      <c r="AC2751" s="201" t="str">
        <f t="shared" si="259"/>
        <v/>
      </c>
      <c r="AD2751" s="201" t="str">
        <f t="shared" si="257"/>
        <v/>
      </c>
      <c r="AE2751" s="202" t="str">
        <f t="shared" si="260"/>
        <v/>
      </c>
      <c r="AF2751" s="202" t="str">
        <f t="shared" si="261"/>
        <v/>
      </c>
      <c r="AG2751" s="202" t="str">
        <f t="shared" si="262"/>
        <v/>
      </c>
      <c r="AH2751" s="202"/>
      <c r="AI2751" s="1"/>
      <c r="AJ2751" s="217"/>
      <c r="AK2751" s="217"/>
      <c r="AL2751" s="217"/>
      <c r="AM2751" s="217"/>
      <c r="AO2751" s="217"/>
    </row>
    <row r="2752" spans="20:41" x14ac:dyDescent="0.25">
      <c r="T2752" s="200">
        <v>2742</v>
      </c>
      <c r="U2752" s="197">
        <f>IFERROR(INDEX(Sales!$B$6:$F$5005,$T2752,MATCH(U$10,Sales!$B$5:$F$5,0)),"")</f>
        <v>0</v>
      </c>
      <c r="V2752" s="196">
        <f>IFERROR(INDEX(Sales!$B$6:$F$5005,$T2752,MATCH(V$10,Sales!$B$5:$F$5,0)),"")</f>
        <v>0</v>
      </c>
      <c r="W2752" s="196">
        <f>IFERROR(INDEX(Sales!$B$6:$F$5005,$T2752,MATCH(W$10,Sales!$B$5:$F$5,0)),"")</f>
        <v>0</v>
      </c>
      <c r="X2752" s="196">
        <f>IFERROR(INDEX(Sales!$B$6:$F$5005,$T2752,MATCH(X$10,Sales!$B$5:$F$5,0)),"")</f>
        <v>0</v>
      </c>
      <c r="Y2752" s="220">
        <f>IFERROR(INDEX(Sales!$B$6:$F$5005,$T2752,MATCH(Y$10,Sales!$B$5:$F$5,0)),"")</f>
        <v>0</v>
      </c>
      <c r="Z2752" s="201"/>
      <c r="AA2752" s="201"/>
      <c r="AB2752" s="201" t="str">
        <f t="shared" si="258"/>
        <v>No</v>
      </c>
      <c r="AC2752" s="201" t="str">
        <f t="shared" si="259"/>
        <v/>
      </c>
      <c r="AD2752" s="201" t="str">
        <f t="shared" si="257"/>
        <v/>
      </c>
      <c r="AE2752" s="202" t="str">
        <f t="shared" si="260"/>
        <v/>
      </c>
      <c r="AF2752" s="202" t="str">
        <f t="shared" si="261"/>
        <v/>
      </c>
      <c r="AG2752" s="202" t="str">
        <f t="shared" si="262"/>
        <v/>
      </c>
      <c r="AH2752" s="202"/>
      <c r="AI2752" s="1"/>
      <c r="AJ2752" s="217"/>
      <c r="AK2752" s="217"/>
      <c r="AL2752" s="217"/>
      <c r="AM2752" s="217"/>
      <c r="AO2752" s="217"/>
    </row>
    <row r="2753" spans="20:41" x14ac:dyDescent="0.25">
      <c r="T2753" s="200">
        <v>2743</v>
      </c>
      <c r="U2753" s="197">
        <f>IFERROR(INDEX(Sales!$B$6:$F$5005,$T2753,MATCH(U$10,Sales!$B$5:$F$5,0)),"")</f>
        <v>0</v>
      </c>
      <c r="V2753" s="196">
        <f>IFERROR(INDEX(Sales!$B$6:$F$5005,$T2753,MATCH(V$10,Sales!$B$5:$F$5,0)),"")</f>
        <v>0</v>
      </c>
      <c r="W2753" s="196">
        <f>IFERROR(INDEX(Sales!$B$6:$F$5005,$T2753,MATCH(W$10,Sales!$B$5:$F$5,0)),"")</f>
        <v>0</v>
      </c>
      <c r="X2753" s="196">
        <f>IFERROR(INDEX(Sales!$B$6:$F$5005,$T2753,MATCH(X$10,Sales!$B$5:$F$5,0)),"")</f>
        <v>0</v>
      </c>
      <c r="Y2753" s="220">
        <f>IFERROR(INDEX(Sales!$B$6:$F$5005,$T2753,MATCH(Y$10,Sales!$B$5:$F$5,0)),"")</f>
        <v>0</v>
      </c>
      <c r="Z2753" s="201"/>
      <c r="AA2753" s="201"/>
      <c r="AB2753" s="201" t="str">
        <f t="shared" si="258"/>
        <v>No</v>
      </c>
      <c r="AC2753" s="201" t="str">
        <f t="shared" si="259"/>
        <v/>
      </c>
      <c r="AD2753" s="201" t="str">
        <f t="shared" si="257"/>
        <v/>
      </c>
      <c r="AE2753" s="202" t="str">
        <f t="shared" si="260"/>
        <v/>
      </c>
      <c r="AF2753" s="202" t="str">
        <f t="shared" si="261"/>
        <v/>
      </c>
      <c r="AG2753" s="202" t="str">
        <f t="shared" si="262"/>
        <v/>
      </c>
      <c r="AH2753" s="202"/>
      <c r="AI2753" s="1"/>
      <c r="AJ2753" s="217"/>
      <c r="AK2753" s="217"/>
      <c r="AL2753" s="217"/>
      <c r="AM2753" s="217"/>
      <c r="AO2753" s="217"/>
    </row>
    <row r="2754" spans="20:41" x14ac:dyDescent="0.25">
      <c r="T2754" s="200">
        <v>2744</v>
      </c>
      <c r="U2754" s="197">
        <f>IFERROR(INDEX(Sales!$B$6:$F$5005,$T2754,MATCH(U$10,Sales!$B$5:$F$5,0)),"")</f>
        <v>0</v>
      </c>
      <c r="V2754" s="196">
        <f>IFERROR(INDEX(Sales!$B$6:$F$5005,$T2754,MATCH(V$10,Sales!$B$5:$F$5,0)),"")</f>
        <v>0</v>
      </c>
      <c r="W2754" s="196">
        <f>IFERROR(INDEX(Sales!$B$6:$F$5005,$T2754,MATCH(W$10,Sales!$B$5:$F$5,0)),"")</f>
        <v>0</v>
      </c>
      <c r="X2754" s="196">
        <f>IFERROR(INDEX(Sales!$B$6:$F$5005,$T2754,MATCH(X$10,Sales!$B$5:$F$5,0)),"")</f>
        <v>0</v>
      </c>
      <c r="Y2754" s="220">
        <f>IFERROR(INDEX(Sales!$B$6:$F$5005,$T2754,MATCH(Y$10,Sales!$B$5:$F$5,0)),"")</f>
        <v>0</v>
      </c>
      <c r="Z2754" s="201"/>
      <c r="AA2754" s="201"/>
      <c r="AB2754" s="201" t="str">
        <f t="shared" si="258"/>
        <v>No</v>
      </c>
      <c r="AC2754" s="201" t="str">
        <f t="shared" si="259"/>
        <v/>
      </c>
      <c r="AD2754" s="201" t="str">
        <f t="shared" si="257"/>
        <v/>
      </c>
      <c r="AE2754" s="202" t="str">
        <f t="shared" si="260"/>
        <v/>
      </c>
      <c r="AF2754" s="202" t="str">
        <f t="shared" si="261"/>
        <v/>
      </c>
      <c r="AG2754" s="202" t="str">
        <f t="shared" si="262"/>
        <v/>
      </c>
      <c r="AH2754" s="202"/>
      <c r="AI2754" s="1"/>
      <c r="AJ2754" s="217"/>
      <c r="AK2754" s="217"/>
      <c r="AL2754" s="217"/>
      <c r="AM2754" s="217"/>
      <c r="AO2754" s="217"/>
    </row>
    <row r="2755" spans="20:41" x14ac:dyDescent="0.25">
      <c r="T2755" s="200">
        <v>2745</v>
      </c>
      <c r="U2755" s="197">
        <f>IFERROR(INDEX(Sales!$B$6:$F$5005,$T2755,MATCH(U$10,Sales!$B$5:$F$5,0)),"")</f>
        <v>0</v>
      </c>
      <c r="V2755" s="196">
        <f>IFERROR(INDEX(Sales!$B$6:$F$5005,$T2755,MATCH(V$10,Sales!$B$5:$F$5,0)),"")</f>
        <v>0</v>
      </c>
      <c r="W2755" s="196">
        <f>IFERROR(INDEX(Sales!$B$6:$F$5005,$T2755,MATCH(W$10,Sales!$B$5:$F$5,0)),"")</f>
        <v>0</v>
      </c>
      <c r="X2755" s="196">
        <f>IFERROR(INDEX(Sales!$B$6:$F$5005,$T2755,MATCH(X$10,Sales!$B$5:$F$5,0)),"")</f>
        <v>0</v>
      </c>
      <c r="Y2755" s="220">
        <f>IFERROR(INDEX(Sales!$B$6:$F$5005,$T2755,MATCH(Y$10,Sales!$B$5:$F$5,0)),"")</f>
        <v>0</v>
      </c>
      <c r="Z2755" s="201"/>
      <c r="AA2755" s="201"/>
      <c r="AB2755" s="201" t="str">
        <f t="shared" si="258"/>
        <v>No</v>
      </c>
      <c r="AC2755" s="201" t="str">
        <f t="shared" si="259"/>
        <v/>
      </c>
      <c r="AD2755" s="201" t="str">
        <f t="shared" si="257"/>
        <v/>
      </c>
      <c r="AE2755" s="202" t="str">
        <f t="shared" si="260"/>
        <v/>
      </c>
      <c r="AF2755" s="202" t="str">
        <f t="shared" si="261"/>
        <v/>
      </c>
      <c r="AG2755" s="202" t="str">
        <f t="shared" si="262"/>
        <v/>
      </c>
      <c r="AH2755" s="202"/>
      <c r="AI2755" s="1"/>
      <c r="AJ2755" s="217"/>
      <c r="AK2755" s="217"/>
      <c r="AL2755" s="217"/>
      <c r="AM2755" s="217"/>
      <c r="AO2755" s="217"/>
    </row>
    <row r="2756" spans="20:41" x14ac:dyDescent="0.25">
      <c r="T2756" s="200">
        <v>2746</v>
      </c>
      <c r="U2756" s="197">
        <f>IFERROR(INDEX(Sales!$B$6:$F$5005,$T2756,MATCH(U$10,Sales!$B$5:$F$5,0)),"")</f>
        <v>0</v>
      </c>
      <c r="V2756" s="196">
        <f>IFERROR(INDEX(Sales!$B$6:$F$5005,$T2756,MATCH(V$10,Sales!$B$5:$F$5,0)),"")</f>
        <v>0</v>
      </c>
      <c r="W2756" s="196">
        <f>IFERROR(INDEX(Sales!$B$6:$F$5005,$T2756,MATCH(W$10,Sales!$B$5:$F$5,0)),"")</f>
        <v>0</v>
      </c>
      <c r="X2756" s="196">
        <f>IFERROR(INDEX(Sales!$B$6:$F$5005,$T2756,MATCH(X$10,Sales!$B$5:$F$5,0)),"")</f>
        <v>0</v>
      </c>
      <c r="Y2756" s="220">
        <f>IFERROR(INDEX(Sales!$B$6:$F$5005,$T2756,MATCH(Y$10,Sales!$B$5:$F$5,0)),"")</f>
        <v>0</v>
      </c>
      <c r="Z2756" s="201"/>
      <c r="AA2756" s="201"/>
      <c r="AB2756" s="201" t="str">
        <f t="shared" si="258"/>
        <v>No</v>
      </c>
      <c r="AC2756" s="201" t="str">
        <f t="shared" si="259"/>
        <v/>
      </c>
      <c r="AD2756" s="201" t="str">
        <f t="shared" si="257"/>
        <v/>
      </c>
      <c r="AE2756" s="202" t="str">
        <f t="shared" si="260"/>
        <v/>
      </c>
      <c r="AF2756" s="202" t="str">
        <f t="shared" si="261"/>
        <v/>
      </c>
      <c r="AG2756" s="202" t="str">
        <f t="shared" si="262"/>
        <v/>
      </c>
      <c r="AH2756" s="202"/>
      <c r="AI2756" s="1"/>
      <c r="AJ2756" s="217"/>
      <c r="AK2756" s="217"/>
      <c r="AL2756" s="217"/>
      <c r="AM2756" s="217"/>
      <c r="AO2756" s="217"/>
    </row>
    <row r="2757" spans="20:41" x14ac:dyDescent="0.25">
      <c r="T2757" s="200">
        <v>2747</v>
      </c>
      <c r="U2757" s="197">
        <f>IFERROR(INDEX(Sales!$B$6:$F$5005,$T2757,MATCH(U$10,Sales!$B$5:$F$5,0)),"")</f>
        <v>0</v>
      </c>
      <c r="V2757" s="196">
        <f>IFERROR(INDEX(Sales!$B$6:$F$5005,$T2757,MATCH(V$10,Sales!$B$5:$F$5,0)),"")</f>
        <v>0</v>
      </c>
      <c r="W2757" s="196">
        <f>IFERROR(INDEX(Sales!$B$6:$F$5005,$T2757,MATCH(W$10,Sales!$B$5:$F$5,0)),"")</f>
        <v>0</v>
      </c>
      <c r="X2757" s="196">
        <f>IFERROR(INDEX(Sales!$B$6:$F$5005,$T2757,MATCH(X$10,Sales!$B$5:$F$5,0)),"")</f>
        <v>0</v>
      </c>
      <c r="Y2757" s="220">
        <f>IFERROR(INDEX(Sales!$B$6:$F$5005,$T2757,MATCH(Y$10,Sales!$B$5:$F$5,0)),"")</f>
        <v>0</v>
      </c>
      <c r="Z2757" s="201"/>
      <c r="AA2757" s="201"/>
      <c r="AB2757" s="201" t="str">
        <f t="shared" si="258"/>
        <v>No</v>
      </c>
      <c r="AC2757" s="201" t="str">
        <f t="shared" si="259"/>
        <v/>
      </c>
      <c r="AD2757" s="201" t="str">
        <f t="shared" si="257"/>
        <v/>
      </c>
      <c r="AE2757" s="202" t="str">
        <f t="shared" si="260"/>
        <v/>
      </c>
      <c r="AF2757" s="202" t="str">
        <f t="shared" si="261"/>
        <v/>
      </c>
      <c r="AG2757" s="202" t="str">
        <f t="shared" si="262"/>
        <v/>
      </c>
      <c r="AH2757" s="202"/>
      <c r="AI2757" s="1"/>
      <c r="AJ2757" s="217"/>
      <c r="AK2757" s="217"/>
      <c r="AL2757" s="217"/>
      <c r="AM2757" s="217"/>
      <c r="AO2757" s="217"/>
    </row>
    <row r="2758" spans="20:41" x14ac:dyDescent="0.25">
      <c r="T2758" s="200">
        <v>2748</v>
      </c>
      <c r="U2758" s="197">
        <f>IFERROR(INDEX(Sales!$B$6:$F$5005,$T2758,MATCH(U$10,Sales!$B$5:$F$5,0)),"")</f>
        <v>0</v>
      </c>
      <c r="V2758" s="196">
        <f>IFERROR(INDEX(Sales!$B$6:$F$5005,$T2758,MATCH(V$10,Sales!$B$5:$F$5,0)),"")</f>
        <v>0</v>
      </c>
      <c r="W2758" s="196">
        <f>IFERROR(INDEX(Sales!$B$6:$F$5005,$T2758,MATCH(W$10,Sales!$B$5:$F$5,0)),"")</f>
        <v>0</v>
      </c>
      <c r="X2758" s="196">
        <f>IFERROR(INDEX(Sales!$B$6:$F$5005,$T2758,MATCH(X$10,Sales!$B$5:$F$5,0)),"")</f>
        <v>0</v>
      </c>
      <c r="Y2758" s="220">
        <f>IFERROR(INDEX(Sales!$B$6:$F$5005,$T2758,MATCH(Y$10,Sales!$B$5:$F$5,0)),"")</f>
        <v>0</v>
      </c>
      <c r="Z2758" s="201"/>
      <c r="AA2758" s="201"/>
      <c r="AB2758" s="201" t="str">
        <f t="shared" si="258"/>
        <v>No</v>
      </c>
      <c r="AC2758" s="201" t="str">
        <f t="shared" si="259"/>
        <v/>
      </c>
      <c r="AD2758" s="201" t="str">
        <f t="shared" si="257"/>
        <v/>
      </c>
      <c r="AE2758" s="202" t="str">
        <f t="shared" si="260"/>
        <v/>
      </c>
      <c r="AF2758" s="202" t="str">
        <f t="shared" si="261"/>
        <v/>
      </c>
      <c r="AG2758" s="202" t="str">
        <f t="shared" si="262"/>
        <v/>
      </c>
      <c r="AH2758" s="202"/>
      <c r="AI2758" s="1"/>
      <c r="AJ2758" s="217"/>
      <c r="AK2758" s="217"/>
      <c r="AL2758" s="217"/>
      <c r="AM2758" s="217"/>
      <c r="AO2758" s="217"/>
    </row>
    <row r="2759" spans="20:41" x14ac:dyDescent="0.25">
      <c r="T2759" s="200">
        <v>2749</v>
      </c>
      <c r="U2759" s="197">
        <f>IFERROR(INDEX(Sales!$B$6:$F$5005,$T2759,MATCH(U$10,Sales!$B$5:$F$5,0)),"")</f>
        <v>0</v>
      </c>
      <c r="V2759" s="196">
        <f>IFERROR(INDEX(Sales!$B$6:$F$5005,$T2759,MATCH(V$10,Sales!$B$5:$F$5,0)),"")</f>
        <v>0</v>
      </c>
      <c r="W2759" s="196">
        <f>IFERROR(INDEX(Sales!$B$6:$F$5005,$T2759,MATCH(W$10,Sales!$B$5:$F$5,0)),"")</f>
        <v>0</v>
      </c>
      <c r="X2759" s="196">
        <f>IFERROR(INDEX(Sales!$B$6:$F$5005,$T2759,MATCH(X$10,Sales!$B$5:$F$5,0)),"")</f>
        <v>0</v>
      </c>
      <c r="Y2759" s="220">
        <f>IFERROR(INDEX(Sales!$B$6:$F$5005,$T2759,MATCH(Y$10,Sales!$B$5:$F$5,0)),"")</f>
        <v>0</v>
      </c>
      <c r="Z2759" s="201"/>
      <c r="AA2759" s="201"/>
      <c r="AB2759" s="201" t="str">
        <f t="shared" si="258"/>
        <v>No</v>
      </c>
      <c r="AC2759" s="201" t="str">
        <f t="shared" si="259"/>
        <v/>
      </c>
      <c r="AD2759" s="201" t="str">
        <f t="shared" si="257"/>
        <v/>
      </c>
      <c r="AE2759" s="202" t="str">
        <f t="shared" si="260"/>
        <v/>
      </c>
      <c r="AF2759" s="202" t="str">
        <f t="shared" si="261"/>
        <v/>
      </c>
      <c r="AG2759" s="202" t="str">
        <f t="shared" si="262"/>
        <v/>
      </c>
      <c r="AH2759" s="202"/>
      <c r="AI2759" s="1"/>
      <c r="AJ2759" s="217"/>
      <c r="AK2759" s="217"/>
      <c r="AL2759" s="217"/>
      <c r="AM2759" s="217"/>
      <c r="AO2759" s="217"/>
    </row>
    <row r="2760" spans="20:41" x14ac:dyDescent="0.25">
      <c r="T2760" s="200">
        <v>2750</v>
      </c>
      <c r="U2760" s="197">
        <f>IFERROR(INDEX(Sales!$B$6:$F$5005,$T2760,MATCH(U$10,Sales!$B$5:$F$5,0)),"")</f>
        <v>0</v>
      </c>
      <c r="V2760" s="196">
        <f>IFERROR(INDEX(Sales!$B$6:$F$5005,$T2760,MATCH(V$10,Sales!$B$5:$F$5,0)),"")</f>
        <v>0</v>
      </c>
      <c r="W2760" s="196">
        <f>IFERROR(INDEX(Sales!$B$6:$F$5005,$T2760,MATCH(W$10,Sales!$B$5:$F$5,0)),"")</f>
        <v>0</v>
      </c>
      <c r="X2760" s="196">
        <f>IFERROR(INDEX(Sales!$B$6:$F$5005,$T2760,MATCH(X$10,Sales!$B$5:$F$5,0)),"")</f>
        <v>0</v>
      </c>
      <c r="Y2760" s="220">
        <f>IFERROR(INDEX(Sales!$B$6:$F$5005,$T2760,MATCH(Y$10,Sales!$B$5:$F$5,0)),"")</f>
        <v>0</v>
      </c>
      <c r="Z2760" s="201"/>
      <c r="AA2760" s="201"/>
      <c r="AB2760" s="201" t="str">
        <f t="shared" si="258"/>
        <v>No</v>
      </c>
      <c r="AC2760" s="201" t="str">
        <f t="shared" si="259"/>
        <v/>
      </c>
      <c r="AD2760" s="201" t="str">
        <f t="shared" si="257"/>
        <v/>
      </c>
      <c r="AE2760" s="202" t="str">
        <f t="shared" si="260"/>
        <v/>
      </c>
      <c r="AF2760" s="202" t="str">
        <f t="shared" si="261"/>
        <v/>
      </c>
      <c r="AG2760" s="202" t="str">
        <f t="shared" si="262"/>
        <v/>
      </c>
      <c r="AH2760" s="202"/>
      <c r="AI2760" s="1"/>
      <c r="AJ2760" s="217"/>
      <c r="AK2760" s="217"/>
      <c r="AL2760" s="217"/>
      <c r="AM2760" s="217"/>
      <c r="AO2760" s="217"/>
    </row>
    <row r="2761" spans="20:41" x14ac:dyDescent="0.25">
      <c r="T2761" s="200">
        <v>2751</v>
      </c>
      <c r="U2761" s="197">
        <f>IFERROR(INDEX(Sales!$B$6:$F$5005,$T2761,MATCH(U$10,Sales!$B$5:$F$5,0)),"")</f>
        <v>0</v>
      </c>
      <c r="V2761" s="196">
        <f>IFERROR(INDEX(Sales!$B$6:$F$5005,$T2761,MATCH(V$10,Sales!$B$5:$F$5,0)),"")</f>
        <v>0</v>
      </c>
      <c r="W2761" s="196">
        <f>IFERROR(INDEX(Sales!$B$6:$F$5005,$T2761,MATCH(W$10,Sales!$B$5:$F$5,0)),"")</f>
        <v>0</v>
      </c>
      <c r="X2761" s="196">
        <f>IFERROR(INDEX(Sales!$B$6:$F$5005,$T2761,MATCH(X$10,Sales!$B$5:$F$5,0)),"")</f>
        <v>0</v>
      </c>
      <c r="Y2761" s="220">
        <f>IFERROR(INDEX(Sales!$B$6:$F$5005,$T2761,MATCH(Y$10,Sales!$B$5:$F$5,0)),"")</f>
        <v>0</v>
      </c>
      <c r="Z2761" s="201"/>
      <c r="AA2761" s="201"/>
      <c r="AB2761" s="201" t="str">
        <f t="shared" si="258"/>
        <v>No</v>
      </c>
      <c r="AC2761" s="201" t="str">
        <f t="shared" si="259"/>
        <v/>
      </c>
      <c r="AD2761" s="201" t="str">
        <f t="shared" si="257"/>
        <v/>
      </c>
      <c r="AE2761" s="202" t="str">
        <f t="shared" si="260"/>
        <v/>
      </c>
      <c r="AF2761" s="202" t="str">
        <f t="shared" si="261"/>
        <v/>
      </c>
      <c r="AG2761" s="202" t="str">
        <f t="shared" si="262"/>
        <v/>
      </c>
      <c r="AH2761" s="202"/>
      <c r="AI2761" s="1"/>
      <c r="AJ2761" s="217"/>
      <c r="AK2761" s="217"/>
      <c r="AL2761" s="217"/>
      <c r="AM2761" s="217"/>
      <c r="AO2761" s="217"/>
    </row>
    <row r="2762" spans="20:41" x14ac:dyDescent="0.25">
      <c r="T2762" s="200">
        <v>2752</v>
      </c>
      <c r="U2762" s="197">
        <f>IFERROR(INDEX(Sales!$B$6:$F$5005,$T2762,MATCH(U$10,Sales!$B$5:$F$5,0)),"")</f>
        <v>0</v>
      </c>
      <c r="V2762" s="196">
        <f>IFERROR(INDEX(Sales!$B$6:$F$5005,$T2762,MATCH(V$10,Sales!$B$5:$F$5,0)),"")</f>
        <v>0</v>
      </c>
      <c r="W2762" s="196">
        <f>IFERROR(INDEX(Sales!$B$6:$F$5005,$T2762,MATCH(W$10,Sales!$B$5:$F$5,0)),"")</f>
        <v>0</v>
      </c>
      <c r="X2762" s="196">
        <f>IFERROR(INDEX(Sales!$B$6:$F$5005,$T2762,MATCH(X$10,Sales!$B$5:$F$5,0)),"")</f>
        <v>0</v>
      </c>
      <c r="Y2762" s="220">
        <f>IFERROR(INDEX(Sales!$B$6:$F$5005,$T2762,MATCH(Y$10,Sales!$B$5:$F$5,0)),"")</f>
        <v>0</v>
      </c>
      <c r="Z2762" s="201"/>
      <c r="AA2762" s="201"/>
      <c r="AB2762" s="201" t="str">
        <f t="shared" si="258"/>
        <v>No</v>
      </c>
      <c r="AC2762" s="201" t="str">
        <f t="shared" si="259"/>
        <v/>
      </c>
      <c r="AD2762" s="201" t="str">
        <f t="shared" si="257"/>
        <v/>
      </c>
      <c r="AE2762" s="202" t="str">
        <f t="shared" si="260"/>
        <v/>
      </c>
      <c r="AF2762" s="202" t="str">
        <f t="shared" si="261"/>
        <v/>
      </c>
      <c r="AG2762" s="202" t="str">
        <f t="shared" si="262"/>
        <v/>
      </c>
      <c r="AH2762" s="202"/>
      <c r="AI2762" s="1"/>
      <c r="AJ2762" s="217"/>
      <c r="AK2762" s="217"/>
      <c r="AL2762" s="217"/>
      <c r="AM2762" s="217"/>
      <c r="AO2762" s="217"/>
    </row>
    <row r="2763" spans="20:41" x14ac:dyDescent="0.25">
      <c r="T2763" s="200">
        <v>2753</v>
      </c>
      <c r="U2763" s="197">
        <f>IFERROR(INDEX(Sales!$B$6:$F$5005,$T2763,MATCH(U$10,Sales!$B$5:$F$5,0)),"")</f>
        <v>0</v>
      </c>
      <c r="V2763" s="196">
        <f>IFERROR(INDEX(Sales!$B$6:$F$5005,$T2763,MATCH(V$10,Sales!$B$5:$F$5,0)),"")</f>
        <v>0</v>
      </c>
      <c r="W2763" s="196">
        <f>IFERROR(INDEX(Sales!$B$6:$F$5005,$T2763,MATCH(W$10,Sales!$B$5:$F$5,0)),"")</f>
        <v>0</v>
      </c>
      <c r="X2763" s="196">
        <f>IFERROR(INDEX(Sales!$B$6:$F$5005,$T2763,MATCH(X$10,Sales!$B$5:$F$5,0)),"")</f>
        <v>0</v>
      </c>
      <c r="Y2763" s="220">
        <f>IFERROR(INDEX(Sales!$B$6:$F$5005,$T2763,MATCH(Y$10,Sales!$B$5:$F$5,0)),"")</f>
        <v>0</v>
      </c>
      <c r="Z2763" s="201"/>
      <c r="AA2763" s="201"/>
      <c r="AB2763" s="201" t="str">
        <f t="shared" si="258"/>
        <v>No</v>
      </c>
      <c r="AC2763" s="201" t="str">
        <f t="shared" si="259"/>
        <v/>
      </c>
      <c r="AD2763" s="201" t="str">
        <f t="shared" ref="AD2763:AD2826" si="263">IF($AB2763="No","",SUM($AT$10:$BE$10)/$AR$6)</f>
        <v/>
      </c>
      <c r="AE2763" s="202" t="str">
        <f t="shared" si="260"/>
        <v/>
      </c>
      <c r="AF2763" s="202" t="str">
        <f t="shared" si="261"/>
        <v/>
      </c>
      <c r="AG2763" s="202" t="str">
        <f t="shared" si="262"/>
        <v/>
      </c>
      <c r="AH2763" s="202"/>
      <c r="AI2763" s="1"/>
      <c r="AJ2763" s="217"/>
      <c r="AK2763" s="217"/>
      <c r="AL2763" s="217"/>
      <c r="AM2763" s="217"/>
      <c r="AO2763" s="217"/>
    </row>
    <row r="2764" spans="20:41" x14ac:dyDescent="0.25">
      <c r="T2764" s="200">
        <v>2754</v>
      </c>
      <c r="U2764" s="197">
        <f>IFERROR(INDEX(Sales!$B$6:$F$5005,$T2764,MATCH(U$10,Sales!$B$5:$F$5,0)),"")</f>
        <v>0</v>
      </c>
      <c r="V2764" s="196">
        <f>IFERROR(INDEX(Sales!$B$6:$F$5005,$T2764,MATCH(V$10,Sales!$B$5:$F$5,0)),"")</f>
        <v>0</v>
      </c>
      <c r="W2764" s="196">
        <f>IFERROR(INDEX(Sales!$B$6:$F$5005,$T2764,MATCH(W$10,Sales!$B$5:$F$5,0)),"")</f>
        <v>0</v>
      </c>
      <c r="X2764" s="196">
        <f>IFERROR(INDEX(Sales!$B$6:$F$5005,$T2764,MATCH(X$10,Sales!$B$5:$F$5,0)),"")</f>
        <v>0</v>
      </c>
      <c r="Y2764" s="220">
        <f>IFERROR(INDEX(Sales!$B$6:$F$5005,$T2764,MATCH(Y$10,Sales!$B$5:$F$5,0)),"")</f>
        <v>0</v>
      </c>
      <c r="Z2764" s="201"/>
      <c r="AA2764" s="201"/>
      <c r="AB2764" s="201" t="str">
        <f t="shared" ref="AB2764:AB2827" si="264">IF($U2764=0,"No","Yes")</f>
        <v>No</v>
      </c>
      <c r="AC2764" s="201" t="str">
        <f t="shared" ref="AC2764:AC2827" si="265">IFERROR(IF($AB2764="No","",$Y2764),"")</f>
        <v/>
      </c>
      <c r="AD2764" s="201" t="str">
        <f t="shared" si="263"/>
        <v/>
      </c>
      <c r="AE2764" s="202" t="str">
        <f t="shared" ref="AE2764:AE2827" si="266">IFERROR(IF($AB2764="No","",YEAR($U2764)),"")</f>
        <v/>
      </c>
      <c r="AF2764" s="202" t="str">
        <f t="shared" ref="AF2764:AF2827" si="267">IFERROR(IF($AB2764="No","",MONTH($U2764)),"")</f>
        <v/>
      </c>
      <c r="AG2764" s="202" t="str">
        <f t="shared" ref="AG2764:AG2827" si="268">IFERROR(INDEX($AJ$11:$AK$22,MATCH($AF2764,$AJ$11:$AJ$22,0),2),"")</f>
        <v/>
      </c>
      <c r="AH2764" s="202"/>
      <c r="AI2764" s="1"/>
      <c r="AJ2764" s="217"/>
      <c r="AK2764" s="217"/>
      <c r="AL2764" s="217"/>
      <c r="AM2764" s="217"/>
      <c r="AO2764" s="217"/>
    </row>
    <row r="2765" spans="20:41" x14ac:dyDescent="0.25">
      <c r="T2765" s="200">
        <v>2755</v>
      </c>
      <c r="U2765" s="197">
        <f>IFERROR(INDEX(Sales!$B$6:$F$5005,$T2765,MATCH(U$10,Sales!$B$5:$F$5,0)),"")</f>
        <v>0</v>
      </c>
      <c r="V2765" s="196">
        <f>IFERROR(INDEX(Sales!$B$6:$F$5005,$T2765,MATCH(V$10,Sales!$B$5:$F$5,0)),"")</f>
        <v>0</v>
      </c>
      <c r="W2765" s="196">
        <f>IFERROR(INDEX(Sales!$B$6:$F$5005,$T2765,MATCH(W$10,Sales!$B$5:$F$5,0)),"")</f>
        <v>0</v>
      </c>
      <c r="X2765" s="196">
        <f>IFERROR(INDEX(Sales!$B$6:$F$5005,$T2765,MATCH(X$10,Sales!$B$5:$F$5,0)),"")</f>
        <v>0</v>
      </c>
      <c r="Y2765" s="220">
        <f>IFERROR(INDEX(Sales!$B$6:$F$5005,$T2765,MATCH(Y$10,Sales!$B$5:$F$5,0)),"")</f>
        <v>0</v>
      </c>
      <c r="Z2765" s="201"/>
      <c r="AA2765" s="201"/>
      <c r="AB2765" s="201" t="str">
        <f t="shared" si="264"/>
        <v>No</v>
      </c>
      <c r="AC2765" s="201" t="str">
        <f t="shared" si="265"/>
        <v/>
      </c>
      <c r="AD2765" s="201" t="str">
        <f t="shared" si="263"/>
        <v/>
      </c>
      <c r="AE2765" s="202" t="str">
        <f t="shared" si="266"/>
        <v/>
      </c>
      <c r="AF2765" s="202" t="str">
        <f t="shared" si="267"/>
        <v/>
      </c>
      <c r="AG2765" s="202" t="str">
        <f t="shared" si="268"/>
        <v/>
      </c>
      <c r="AH2765" s="202"/>
      <c r="AI2765" s="1"/>
      <c r="AJ2765" s="217"/>
      <c r="AK2765" s="217"/>
      <c r="AL2765" s="217"/>
      <c r="AM2765" s="217"/>
      <c r="AO2765" s="217"/>
    </row>
    <row r="2766" spans="20:41" x14ac:dyDescent="0.25">
      <c r="T2766" s="200">
        <v>2756</v>
      </c>
      <c r="U2766" s="197">
        <f>IFERROR(INDEX(Sales!$B$6:$F$5005,$T2766,MATCH(U$10,Sales!$B$5:$F$5,0)),"")</f>
        <v>0</v>
      </c>
      <c r="V2766" s="196">
        <f>IFERROR(INDEX(Sales!$B$6:$F$5005,$T2766,MATCH(V$10,Sales!$B$5:$F$5,0)),"")</f>
        <v>0</v>
      </c>
      <c r="W2766" s="196">
        <f>IFERROR(INDEX(Sales!$B$6:$F$5005,$T2766,MATCH(W$10,Sales!$B$5:$F$5,0)),"")</f>
        <v>0</v>
      </c>
      <c r="X2766" s="196">
        <f>IFERROR(INDEX(Sales!$B$6:$F$5005,$T2766,MATCH(X$10,Sales!$B$5:$F$5,0)),"")</f>
        <v>0</v>
      </c>
      <c r="Y2766" s="220">
        <f>IFERROR(INDEX(Sales!$B$6:$F$5005,$T2766,MATCH(Y$10,Sales!$B$5:$F$5,0)),"")</f>
        <v>0</v>
      </c>
      <c r="Z2766" s="201"/>
      <c r="AA2766" s="201"/>
      <c r="AB2766" s="201" t="str">
        <f t="shared" si="264"/>
        <v>No</v>
      </c>
      <c r="AC2766" s="201" t="str">
        <f t="shared" si="265"/>
        <v/>
      </c>
      <c r="AD2766" s="201" t="str">
        <f t="shared" si="263"/>
        <v/>
      </c>
      <c r="AE2766" s="202" t="str">
        <f t="shared" si="266"/>
        <v/>
      </c>
      <c r="AF2766" s="202" t="str">
        <f t="shared" si="267"/>
        <v/>
      </c>
      <c r="AG2766" s="202" t="str">
        <f t="shared" si="268"/>
        <v/>
      </c>
      <c r="AH2766" s="202"/>
      <c r="AI2766" s="1"/>
      <c r="AJ2766" s="217"/>
      <c r="AK2766" s="217"/>
      <c r="AL2766" s="217"/>
      <c r="AM2766" s="217"/>
      <c r="AO2766" s="217"/>
    </row>
    <row r="2767" spans="20:41" x14ac:dyDescent="0.25">
      <c r="T2767" s="200">
        <v>2757</v>
      </c>
      <c r="U2767" s="197">
        <f>IFERROR(INDEX(Sales!$B$6:$F$5005,$T2767,MATCH(U$10,Sales!$B$5:$F$5,0)),"")</f>
        <v>0</v>
      </c>
      <c r="V2767" s="196">
        <f>IFERROR(INDEX(Sales!$B$6:$F$5005,$T2767,MATCH(V$10,Sales!$B$5:$F$5,0)),"")</f>
        <v>0</v>
      </c>
      <c r="W2767" s="196">
        <f>IFERROR(INDEX(Sales!$B$6:$F$5005,$T2767,MATCH(W$10,Sales!$B$5:$F$5,0)),"")</f>
        <v>0</v>
      </c>
      <c r="X2767" s="196">
        <f>IFERROR(INDEX(Sales!$B$6:$F$5005,$T2767,MATCH(X$10,Sales!$B$5:$F$5,0)),"")</f>
        <v>0</v>
      </c>
      <c r="Y2767" s="220">
        <f>IFERROR(INDEX(Sales!$B$6:$F$5005,$T2767,MATCH(Y$10,Sales!$B$5:$F$5,0)),"")</f>
        <v>0</v>
      </c>
      <c r="Z2767" s="201"/>
      <c r="AA2767" s="201"/>
      <c r="AB2767" s="201" t="str">
        <f t="shared" si="264"/>
        <v>No</v>
      </c>
      <c r="AC2767" s="201" t="str">
        <f t="shared" si="265"/>
        <v/>
      </c>
      <c r="AD2767" s="201" t="str">
        <f t="shared" si="263"/>
        <v/>
      </c>
      <c r="AE2767" s="202" t="str">
        <f t="shared" si="266"/>
        <v/>
      </c>
      <c r="AF2767" s="202" t="str">
        <f t="shared" si="267"/>
        <v/>
      </c>
      <c r="AG2767" s="202" t="str">
        <f t="shared" si="268"/>
        <v/>
      </c>
      <c r="AH2767" s="202"/>
      <c r="AI2767" s="1"/>
      <c r="AJ2767" s="217"/>
      <c r="AK2767" s="217"/>
      <c r="AL2767" s="217"/>
      <c r="AM2767" s="217"/>
      <c r="AO2767" s="217"/>
    </row>
    <row r="2768" spans="20:41" x14ac:dyDescent="0.25">
      <c r="T2768" s="200">
        <v>2758</v>
      </c>
      <c r="U2768" s="197">
        <f>IFERROR(INDEX(Sales!$B$6:$F$5005,$T2768,MATCH(U$10,Sales!$B$5:$F$5,0)),"")</f>
        <v>0</v>
      </c>
      <c r="V2768" s="196">
        <f>IFERROR(INDEX(Sales!$B$6:$F$5005,$T2768,MATCH(V$10,Sales!$B$5:$F$5,0)),"")</f>
        <v>0</v>
      </c>
      <c r="W2768" s="196">
        <f>IFERROR(INDEX(Sales!$B$6:$F$5005,$T2768,MATCH(W$10,Sales!$B$5:$F$5,0)),"")</f>
        <v>0</v>
      </c>
      <c r="X2768" s="196">
        <f>IFERROR(INDEX(Sales!$B$6:$F$5005,$T2768,MATCH(X$10,Sales!$B$5:$F$5,0)),"")</f>
        <v>0</v>
      </c>
      <c r="Y2768" s="220">
        <f>IFERROR(INDEX(Sales!$B$6:$F$5005,$T2768,MATCH(Y$10,Sales!$B$5:$F$5,0)),"")</f>
        <v>0</v>
      </c>
      <c r="Z2768" s="201"/>
      <c r="AA2768" s="201"/>
      <c r="AB2768" s="201" t="str">
        <f t="shared" si="264"/>
        <v>No</v>
      </c>
      <c r="AC2768" s="201" t="str">
        <f t="shared" si="265"/>
        <v/>
      </c>
      <c r="AD2768" s="201" t="str">
        <f t="shared" si="263"/>
        <v/>
      </c>
      <c r="AE2768" s="202" t="str">
        <f t="shared" si="266"/>
        <v/>
      </c>
      <c r="AF2768" s="202" t="str">
        <f t="shared" si="267"/>
        <v/>
      </c>
      <c r="AG2768" s="202" t="str">
        <f t="shared" si="268"/>
        <v/>
      </c>
      <c r="AH2768" s="202"/>
      <c r="AI2768" s="1"/>
      <c r="AJ2768" s="217"/>
      <c r="AK2768" s="217"/>
      <c r="AL2768" s="217"/>
      <c r="AM2768" s="217"/>
      <c r="AO2768" s="217"/>
    </row>
    <row r="2769" spans="20:41" x14ac:dyDescent="0.25">
      <c r="T2769" s="200">
        <v>2759</v>
      </c>
      <c r="U2769" s="197">
        <f>IFERROR(INDEX(Sales!$B$6:$F$5005,$T2769,MATCH(U$10,Sales!$B$5:$F$5,0)),"")</f>
        <v>0</v>
      </c>
      <c r="V2769" s="196">
        <f>IFERROR(INDEX(Sales!$B$6:$F$5005,$T2769,MATCH(V$10,Sales!$B$5:$F$5,0)),"")</f>
        <v>0</v>
      </c>
      <c r="W2769" s="196">
        <f>IFERROR(INDEX(Sales!$B$6:$F$5005,$T2769,MATCH(W$10,Sales!$B$5:$F$5,0)),"")</f>
        <v>0</v>
      </c>
      <c r="X2769" s="196">
        <f>IFERROR(INDEX(Sales!$B$6:$F$5005,$T2769,MATCH(X$10,Sales!$B$5:$F$5,0)),"")</f>
        <v>0</v>
      </c>
      <c r="Y2769" s="220">
        <f>IFERROR(INDEX(Sales!$B$6:$F$5005,$T2769,MATCH(Y$10,Sales!$B$5:$F$5,0)),"")</f>
        <v>0</v>
      </c>
      <c r="Z2769" s="201"/>
      <c r="AA2769" s="201"/>
      <c r="AB2769" s="201" t="str">
        <f t="shared" si="264"/>
        <v>No</v>
      </c>
      <c r="AC2769" s="201" t="str">
        <f t="shared" si="265"/>
        <v/>
      </c>
      <c r="AD2769" s="201" t="str">
        <f t="shared" si="263"/>
        <v/>
      </c>
      <c r="AE2769" s="202" t="str">
        <f t="shared" si="266"/>
        <v/>
      </c>
      <c r="AF2769" s="202" t="str">
        <f t="shared" si="267"/>
        <v/>
      </c>
      <c r="AG2769" s="202" t="str">
        <f t="shared" si="268"/>
        <v/>
      </c>
      <c r="AH2769" s="202"/>
      <c r="AI2769" s="1"/>
      <c r="AJ2769" s="217"/>
      <c r="AK2769" s="217"/>
      <c r="AL2769" s="217"/>
      <c r="AM2769" s="217"/>
      <c r="AO2769" s="217"/>
    </row>
    <row r="2770" spans="20:41" x14ac:dyDescent="0.25">
      <c r="T2770" s="200">
        <v>2760</v>
      </c>
      <c r="U2770" s="197">
        <f>IFERROR(INDEX(Sales!$B$6:$F$5005,$T2770,MATCH(U$10,Sales!$B$5:$F$5,0)),"")</f>
        <v>0</v>
      </c>
      <c r="V2770" s="196">
        <f>IFERROR(INDEX(Sales!$B$6:$F$5005,$T2770,MATCH(V$10,Sales!$B$5:$F$5,0)),"")</f>
        <v>0</v>
      </c>
      <c r="W2770" s="196">
        <f>IFERROR(INDEX(Sales!$B$6:$F$5005,$T2770,MATCH(W$10,Sales!$B$5:$F$5,0)),"")</f>
        <v>0</v>
      </c>
      <c r="X2770" s="196">
        <f>IFERROR(INDEX(Sales!$B$6:$F$5005,$T2770,MATCH(X$10,Sales!$B$5:$F$5,0)),"")</f>
        <v>0</v>
      </c>
      <c r="Y2770" s="220">
        <f>IFERROR(INDEX(Sales!$B$6:$F$5005,$T2770,MATCH(Y$10,Sales!$B$5:$F$5,0)),"")</f>
        <v>0</v>
      </c>
      <c r="Z2770" s="201"/>
      <c r="AA2770" s="201"/>
      <c r="AB2770" s="201" t="str">
        <f t="shared" si="264"/>
        <v>No</v>
      </c>
      <c r="AC2770" s="201" t="str">
        <f t="shared" si="265"/>
        <v/>
      </c>
      <c r="AD2770" s="201" t="str">
        <f t="shared" si="263"/>
        <v/>
      </c>
      <c r="AE2770" s="202" t="str">
        <f t="shared" si="266"/>
        <v/>
      </c>
      <c r="AF2770" s="202" t="str">
        <f t="shared" si="267"/>
        <v/>
      </c>
      <c r="AG2770" s="202" t="str">
        <f t="shared" si="268"/>
        <v/>
      </c>
      <c r="AH2770" s="202"/>
      <c r="AI2770" s="1"/>
      <c r="AJ2770" s="217"/>
      <c r="AK2770" s="217"/>
      <c r="AL2770" s="217"/>
      <c r="AM2770" s="217"/>
      <c r="AO2770" s="217"/>
    </row>
    <row r="2771" spans="20:41" x14ac:dyDescent="0.25">
      <c r="T2771" s="200">
        <v>2761</v>
      </c>
      <c r="U2771" s="197">
        <f>IFERROR(INDEX(Sales!$B$6:$F$5005,$T2771,MATCH(U$10,Sales!$B$5:$F$5,0)),"")</f>
        <v>0</v>
      </c>
      <c r="V2771" s="196">
        <f>IFERROR(INDEX(Sales!$B$6:$F$5005,$T2771,MATCH(V$10,Sales!$B$5:$F$5,0)),"")</f>
        <v>0</v>
      </c>
      <c r="W2771" s="196">
        <f>IFERROR(INDEX(Sales!$B$6:$F$5005,$T2771,MATCH(W$10,Sales!$B$5:$F$5,0)),"")</f>
        <v>0</v>
      </c>
      <c r="X2771" s="196">
        <f>IFERROR(INDEX(Sales!$B$6:$F$5005,$T2771,MATCH(X$10,Sales!$B$5:$F$5,0)),"")</f>
        <v>0</v>
      </c>
      <c r="Y2771" s="220">
        <f>IFERROR(INDEX(Sales!$B$6:$F$5005,$T2771,MATCH(Y$10,Sales!$B$5:$F$5,0)),"")</f>
        <v>0</v>
      </c>
      <c r="Z2771" s="201"/>
      <c r="AA2771" s="201"/>
      <c r="AB2771" s="201" t="str">
        <f t="shared" si="264"/>
        <v>No</v>
      </c>
      <c r="AC2771" s="201" t="str">
        <f t="shared" si="265"/>
        <v/>
      </c>
      <c r="AD2771" s="201" t="str">
        <f t="shared" si="263"/>
        <v/>
      </c>
      <c r="AE2771" s="202" t="str">
        <f t="shared" si="266"/>
        <v/>
      </c>
      <c r="AF2771" s="202" t="str">
        <f t="shared" si="267"/>
        <v/>
      </c>
      <c r="AG2771" s="202" t="str">
        <f t="shared" si="268"/>
        <v/>
      </c>
      <c r="AH2771" s="202"/>
      <c r="AI2771" s="1"/>
      <c r="AJ2771" s="217"/>
      <c r="AK2771" s="217"/>
      <c r="AL2771" s="217"/>
      <c r="AM2771" s="217"/>
      <c r="AO2771" s="217"/>
    </row>
    <row r="2772" spans="20:41" x14ac:dyDescent="0.25">
      <c r="T2772" s="200">
        <v>2762</v>
      </c>
      <c r="U2772" s="197">
        <f>IFERROR(INDEX(Sales!$B$6:$F$5005,$T2772,MATCH(U$10,Sales!$B$5:$F$5,0)),"")</f>
        <v>0</v>
      </c>
      <c r="V2772" s="196">
        <f>IFERROR(INDEX(Sales!$B$6:$F$5005,$T2772,MATCH(V$10,Sales!$B$5:$F$5,0)),"")</f>
        <v>0</v>
      </c>
      <c r="W2772" s="196">
        <f>IFERROR(INDEX(Sales!$B$6:$F$5005,$T2772,MATCH(W$10,Sales!$B$5:$F$5,0)),"")</f>
        <v>0</v>
      </c>
      <c r="X2772" s="196">
        <f>IFERROR(INDEX(Sales!$B$6:$F$5005,$T2772,MATCH(X$10,Sales!$B$5:$F$5,0)),"")</f>
        <v>0</v>
      </c>
      <c r="Y2772" s="220">
        <f>IFERROR(INDEX(Sales!$B$6:$F$5005,$T2772,MATCH(Y$10,Sales!$B$5:$F$5,0)),"")</f>
        <v>0</v>
      </c>
      <c r="Z2772" s="201"/>
      <c r="AA2772" s="201"/>
      <c r="AB2772" s="201" t="str">
        <f t="shared" si="264"/>
        <v>No</v>
      </c>
      <c r="AC2772" s="201" t="str">
        <f t="shared" si="265"/>
        <v/>
      </c>
      <c r="AD2772" s="201" t="str">
        <f t="shared" si="263"/>
        <v/>
      </c>
      <c r="AE2772" s="202" t="str">
        <f t="shared" si="266"/>
        <v/>
      </c>
      <c r="AF2772" s="202" t="str">
        <f t="shared" si="267"/>
        <v/>
      </c>
      <c r="AG2772" s="202" t="str">
        <f t="shared" si="268"/>
        <v/>
      </c>
      <c r="AH2772" s="202"/>
      <c r="AI2772" s="1"/>
      <c r="AJ2772" s="217"/>
      <c r="AK2772" s="217"/>
      <c r="AL2772" s="217"/>
      <c r="AM2772" s="217"/>
      <c r="AO2772" s="217"/>
    </row>
    <row r="2773" spans="20:41" x14ac:dyDescent="0.25">
      <c r="T2773" s="200">
        <v>2763</v>
      </c>
      <c r="U2773" s="197">
        <f>IFERROR(INDEX(Sales!$B$6:$F$5005,$T2773,MATCH(U$10,Sales!$B$5:$F$5,0)),"")</f>
        <v>0</v>
      </c>
      <c r="V2773" s="196">
        <f>IFERROR(INDEX(Sales!$B$6:$F$5005,$T2773,MATCH(V$10,Sales!$B$5:$F$5,0)),"")</f>
        <v>0</v>
      </c>
      <c r="W2773" s="196">
        <f>IFERROR(INDEX(Sales!$B$6:$F$5005,$T2773,MATCH(W$10,Sales!$B$5:$F$5,0)),"")</f>
        <v>0</v>
      </c>
      <c r="X2773" s="196">
        <f>IFERROR(INDEX(Sales!$B$6:$F$5005,$T2773,MATCH(X$10,Sales!$B$5:$F$5,0)),"")</f>
        <v>0</v>
      </c>
      <c r="Y2773" s="220">
        <f>IFERROR(INDEX(Sales!$B$6:$F$5005,$T2773,MATCH(Y$10,Sales!$B$5:$F$5,0)),"")</f>
        <v>0</v>
      </c>
      <c r="Z2773" s="201"/>
      <c r="AA2773" s="201"/>
      <c r="AB2773" s="201" t="str">
        <f t="shared" si="264"/>
        <v>No</v>
      </c>
      <c r="AC2773" s="201" t="str">
        <f t="shared" si="265"/>
        <v/>
      </c>
      <c r="AD2773" s="201" t="str">
        <f t="shared" si="263"/>
        <v/>
      </c>
      <c r="AE2773" s="202" t="str">
        <f t="shared" si="266"/>
        <v/>
      </c>
      <c r="AF2773" s="202" t="str">
        <f t="shared" si="267"/>
        <v/>
      </c>
      <c r="AG2773" s="202" t="str">
        <f t="shared" si="268"/>
        <v/>
      </c>
      <c r="AH2773" s="202"/>
      <c r="AI2773" s="1"/>
      <c r="AJ2773" s="217"/>
      <c r="AK2773" s="217"/>
      <c r="AL2773" s="217"/>
      <c r="AM2773" s="217"/>
      <c r="AO2773" s="217"/>
    </row>
    <row r="2774" spans="20:41" x14ac:dyDescent="0.25">
      <c r="T2774" s="200">
        <v>2764</v>
      </c>
      <c r="U2774" s="197">
        <f>IFERROR(INDEX(Sales!$B$6:$F$5005,$T2774,MATCH(U$10,Sales!$B$5:$F$5,0)),"")</f>
        <v>0</v>
      </c>
      <c r="V2774" s="196">
        <f>IFERROR(INDEX(Sales!$B$6:$F$5005,$T2774,MATCH(V$10,Sales!$B$5:$F$5,0)),"")</f>
        <v>0</v>
      </c>
      <c r="W2774" s="196">
        <f>IFERROR(INDEX(Sales!$B$6:$F$5005,$T2774,MATCH(W$10,Sales!$B$5:$F$5,0)),"")</f>
        <v>0</v>
      </c>
      <c r="X2774" s="196">
        <f>IFERROR(INDEX(Sales!$B$6:$F$5005,$T2774,MATCH(X$10,Sales!$B$5:$F$5,0)),"")</f>
        <v>0</v>
      </c>
      <c r="Y2774" s="220">
        <f>IFERROR(INDEX(Sales!$B$6:$F$5005,$T2774,MATCH(Y$10,Sales!$B$5:$F$5,0)),"")</f>
        <v>0</v>
      </c>
      <c r="Z2774" s="201"/>
      <c r="AA2774" s="201"/>
      <c r="AB2774" s="201" t="str">
        <f t="shared" si="264"/>
        <v>No</v>
      </c>
      <c r="AC2774" s="201" t="str">
        <f t="shared" si="265"/>
        <v/>
      </c>
      <c r="AD2774" s="201" t="str">
        <f t="shared" si="263"/>
        <v/>
      </c>
      <c r="AE2774" s="202" t="str">
        <f t="shared" si="266"/>
        <v/>
      </c>
      <c r="AF2774" s="202" t="str">
        <f t="shared" si="267"/>
        <v/>
      </c>
      <c r="AG2774" s="202" t="str">
        <f t="shared" si="268"/>
        <v/>
      </c>
      <c r="AH2774" s="202"/>
      <c r="AI2774" s="1"/>
      <c r="AJ2774" s="217"/>
      <c r="AK2774" s="217"/>
      <c r="AL2774" s="217"/>
      <c r="AM2774" s="217"/>
      <c r="AO2774" s="217"/>
    </row>
    <row r="2775" spans="20:41" x14ac:dyDescent="0.25">
      <c r="T2775" s="200">
        <v>2765</v>
      </c>
      <c r="U2775" s="197">
        <f>IFERROR(INDEX(Sales!$B$6:$F$5005,$T2775,MATCH(U$10,Sales!$B$5:$F$5,0)),"")</f>
        <v>0</v>
      </c>
      <c r="V2775" s="196">
        <f>IFERROR(INDEX(Sales!$B$6:$F$5005,$T2775,MATCH(V$10,Sales!$B$5:$F$5,0)),"")</f>
        <v>0</v>
      </c>
      <c r="W2775" s="196">
        <f>IFERROR(INDEX(Sales!$B$6:$F$5005,$T2775,MATCH(W$10,Sales!$B$5:$F$5,0)),"")</f>
        <v>0</v>
      </c>
      <c r="X2775" s="196">
        <f>IFERROR(INDEX(Sales!$B$6:$F$5005,$T2775,MATCH(X$10,Sales!$B$5:$F$5,0)),"")</f>
        <v>0</v>
      </c>
      <c r="Y2775" s="220">
        <f>IFERROR(INDEX(Sales!$B$6:$F$5005,$T2775,MATCH(Y$10,Sales!$B$5:$F$5,0)),"")</f>
        <v>0</v>
      </c>
      <c r="Z2775" s="201"/>
      <c r="AA2775" s="201"/>
      <c r="AB2775" s="201" t="str">
        <f t="shared" si="264"/>
        <v>No</v>
      </c>
      <c r="AC2775" s="201" t="str">
        <f t="shared" si="265"/>
        <v/>
      </c>
      <c r="AD2775" s="201" t="str">
        <f t="shared" si="263"/>
        <v/>
      </c>
      <c r="AE2775" s="202" t="str">
        <f t="shared" si="266"/>
        <v/>
      </c>
      <c r="AF2775" s="202" t="str">
        <f t="shared" si="267"/>
        <v/>
      </c>
      <c r="AG2775" s="202" t="str">
        <f t="shared" si="268"/>
        <v/>
      </c>
      <c r="AH2775" s="202"/>
      <c r="AI2775" s="1"/>
      <c r="AJ2775" s="217"/>
      <c r="AK2775" s="217"/>
      <c r="AL2775" s="217"/>
      <c r="AM2775" s="217"/>
      <c r="AO2775" s="217"/>
    </row>
    <row r="2776" spans="20:41" x14ac:dyDescent="0.25">
      <c r="T2776" s="200">
        <v>2766</v>
      </c>
      <c r="U2776" s="197">
        <f>IFERROR(INDEX(Sales!$B$6:$F$5005,$T2776,MATCH(U$10,Sales!$B$5:$F$5,0)),"")</f>
        <v>0</v>
      </c>
      <c r="V2776" s="196">
        <f>IFERROR(INDEX(Sales!$B$6:$F$5005,$T2776,MATCH(V$10,Sales!$B$5:$F$5,0)),"")</f>
        <v>0</v>
      </c>
      <c r="W2776" s="196">
        <f>IFERROR(INDEX(Sales!$B$6:$F$5005,$T2776,MATCH(W$10,Sales!$B$5:$F$5,0)),"")</f>
        <v>0</v>
      </c>
      <c r="X2776" s="196">
        <f>IFERROR(INDEX(Sales!$B$6:$F$5005,$T2776,MATCH(X$10,Sales!$B$5:$F$5,0)),"")</f>
        <v>0</v>
      </c>
      <c r="Y2776" s="220">
        <f>IFERROR(INDEX(Sales!$B$6:$F$5005,$T2776,MATCH(Y$10,Sales!$B$5:$F$5,0)),"")</f>
        <v>0</v>
      </c>
      <c r="Z2776" s="201"/>
      <c r="AA2776" s="201"/>
      <c r="AB2776" s="201" t="str">
        <f t="shared" si="264"/>
        <v>No</v>
      </c>
      <c r="AC2776" s="201" t="str">
        <f t="shared" si="265"/>
        <v/>
      </c>
      <c r="AD2776" s="201" t="str">
        <f t="shared" si="263"/>
        <v/>
      </c>
      <c r="AE2776" s="202" t="str">
        <f t="shared" si="266"/>
        <v/>
      </c>
      <c r="AF2776" s="202" t="str">
        <f t="shared" si="267"/>
        <v/>
      </c>
      <c r="AG2776" s="202" t="str">
        <f t="shared" si="268"/>
        <v/>
      </c>
      <c r="AH2776" s="202"/>
      <c r="AI2776" s="1"/>
      <c r="AJ2776" s="217"/>
      <c r="AK2776" s="217"/>
      <c r="AL2776" s="217"/>
      <c r="AM2776" s="217"/>
      <c r="AO2776" s="217"/>
    </row>
    <row r="2777" spans="20:41" x14ac:dyDescent="0.25">
      <c r="T2777" s="200">
        <v>2767</v>
      </c>
      <c r="U2777" s="197">
        <f>IFERROR(INDEX(Sales!$B$6:$F$5005,$T2777,MATCH(U$10,Sales!$B$5:$F$5,0)),"")</f>
        <v>0</v>
      </c>
      <c r="V2777" s="196">
        <f>IFERROR(INDEX(Sales!$B$6:$F$5005,$T2777,MATCH(V$10,Sales!$B$5:$F$5,0)),"")</f>
        <v>0</v>
      </c>
      <c r="W2777" s="196">
        <f>IFERROR(INDEX(Sales!$B$6:$F$5005,$T2777,MATCH(W$10,Sales!$B$5:$F$5,0)),"")</f>
        <v>0</v>
      </c>
      <c r="X2777" s="196">
        <f>IFERROR(INDEX(Sales!$B$6:$F$5005,$T2777,MATCH(X$10,Sales!$B$5:$F$5,0)),"")</f>
        <v>0</v>
      </c>
      <c r="Y2777" s="220">
        <f>IFERROR(INDEX(Sales!$B$6:$F$5005,$T2777,MATCH(Y$10,Sales!$B$5:$F$5,0)),"")</f>
        <v>0</v>
      </c>
      <c r="Z2777" s="201"/>
      <c r="AA2777" s="201"/>
      <c r="AB2777" s="201" t="str">
        <f t="shared" si="264"/>
        <v>No</v>
      </c>
      <c r="AC2777" s="201" t="str">
        <f t="shared" si="265"/>
        <v/>
      </c>
      <c r="AD2777" s="201" t="str">
        <f t="shared" si="263"/>
        <v/>
      </c>
      <c r="AE2777" s="202" t="str">
        <f t="shared" si="266"/>
        <v/>
      </c>
      <c r="AF2777" s="202" t="str">
        <f t="shared" si="267"/>
        <v/>
      </c>
      <c r="AG2777" s="202" t="str">
        <f t="shared" si="268"/>
        <v/>
      </c>
      <c r="AH2777" s="202"/>
      <c r="AI2777" s="1"/>
      <c r="AJ2777" s="217"/>
      <c r="AK2777" s="217"/>
      <c r="AL2777" s="217"/>
      <c r="AM2777" s="217"/>
      <c r="AO2777" s="217"/>
    </row>
    <row r="2778" spans="20:41" x14ac:dyDescent="0.25">
      <c r="T2778" s="200">
        <v>2768</v>
      </c>
      <c r="U2778" s="197">
        <f>IFERROR(INDEX(Sales!$B$6:$F$5005,$T2778,MATCH(U$10,Sales!$B$5:$F$5,0)),"")</f>
        <v>0</v>
      </c>
      <c r="V2778" s="196">
        <f>IFERROR(INDEX(Sales!$B$6:$F$5005,$T2778,MATCH(V$10,Sales!$B$5:$F$5,0)),"")</f>
        <v>0</v>
      </c>
      <c r="W2778" s="196">
        <f>IFERROR(INDEX(Sales!$B$6:$F$5005,$T2778,MATCH(W$10,Sales!$B$5:$F$5,0)),"")</f>
        <v>0</v>
      </c>
      <c r="X2778" s="196">
        <f>IFERROR(INDEX(Sales!$B$6:$F$5005,$T2778,MATCH(X$10,Sales!$B$5:$F$5,0)),"")</f>
        <v>0</v>
      </c>
      <c r="Y2778" s="220">
        <f>IFERROR(INDEX(Sales!$B$6:$F$5005,$T2778,MATCH(Y$10,Sales!$B$5:$F$5,0)),"")</f>
        <v>0</v>
      </c>
      <c r="Z2778" s="201"/>
      <c r="AA2778" s="201"/>
      <c r="AB2778" s="201" t="str">
        <f t="shared" si="264"/>
        <v>No</v>
      </c>
      <c r="AC2778" s="201" t="str">
        <f t="shared" si="265"/>
        <v/>
      </c>
      <c r="AD2778" s="201" t="str">
        <f t="shared" si="263"/>
        <v/>
      </c>
      <c r="AE2778" s="202" t="str">
        <f t="shared" si="266"/>
        <v/>
      </c>
      <c r="AF2778" s="202" t="str">
        <f t="shared" si="267"/>
        <v/>
      </c>
      <c r="AG2778" s="202" t="str">
        <f t="shared" si="268"/>
        <v/>
      </c>
      <c r="AH2778" s="202"/>
      <c r="AI2778" s="1"/>
      <c r="AJ2778" s="217"/>
      <c r="AK2778" s="217"/>
      <c r="AL2778" s="217"/>
      <c r="AM2778" s="217"/>
      <c r="AO2778" s="217"/>
    </row>
    <row r="2779" spans="20:41" x14ac:dyDescent="0.25">
      <c r="T2779" s="200">
        <v>2769</v>
      </c>
      <c r="U2779" s="197">
        <f>IFERROR(INDEX(Sales!$B$6:$F$5005,$T2779,MATCH(U$10,Sales!$B$5:$F$5,0)),"")</f>
        <v>0</v>
      </c>
      <c r="V2779" s="196">
        <f>IFERROR(INDEX(Sales!$B$6:$F$5005,$T2779,MATCH(V$10,Sales!$B$5:$F$5,0)),"")</f>
        <v>0</v>
      </c>
      <c r="W2779" s="196">
        <f>IFERROR(INDEX(Sales!$B$6:$F$5005,$T2779,MATCH(W$10,Sales!$B$5:$F$5,0)),"")</f>
        <v>0</v>
      </c>
      <c r="X2779" s="196">
        <f>IFERROR(INDEX(Sales!$B$6:$F$5005,$T2779,MATCH(X$10,Sales!$B$5:$F$5,0)),"")</f>
        <v>0</v>
      </c>
      <c r="Y2779" s="220">
        <f>IFERROR(INDEX(Sales!$B$6:$F$5005,$T2779,MATCH(Y$10,Sales!$B$5:$F$5,0)),"")</f>
        <v>0</v>
      </c>
      <c r="Z2779" s="201"/>
      <c r="AA2779" s="201"/>
      <c r="AB2779" s="201" t="str">
        <f t="shared" si="264"/>
        <v>No</v>
      </c>
      <c r="AC2779" s="201" t="str">
        <f t="shared" si="265"/>
        <v/>
      </c>
      <c r="AD2779" s="201" t="str">
        <f t="shared" si="263"/>
        <v/>
      </c>
      <c r="AE2779" s="202" t="str">
        <f t="shared" si="266"/>
        <v/>
      </c>
      <c r="AF2779" s="202" t="str">
        <f t="shared" si="267"/>
        <v/>
      </c>
      <c r="AG2779" s="202" t="str">
        <f t="shared" si="268"/>
        <v/>
      </c>
      <c r="AH2779" s="202"/>
      <c r="AI2779" s="1"/>
      <c r="AJ2779" s="217"/>
      <c r="AK2779" s="217"/>
      <c r="AL2779" s="217"/>
      <c r="AM2779" s="217"/>
      <c r="AO2779" s="217"/>
    </row>
    <row r="2780" spans="20:41" x14ac:dyDescent="0.25">
      <c r="T2780" s="200">
        <v>2770</v>
      </c>
      <c r="U2780" s="197">
        <f>IFERROR(INDEX(Sales!$B$6:$F$5005,$T2780,MATCH(U$10,Sales!$B$5:$F$5,0)),"")</f>
        <v>0</v>
      </c>
      <c r="V2780" s="196">
        <f>IFERROR(INDEX(Sales!$B$6:$F$5005,$T2780,MATCH(V$10,Sales!$B$5:$F$5,0)),"")</f>
        <v>0</v>
      </c>
      <c r="W2780" s="196">
        <f>IFERROR(INDEX(Sales!$B$6:$F$5005,$T2780,MATCH(W$10,Sales!$B$5:$F$5,0)),"")</f>
        <v>0</v>
      </c>
      <c r="X2780" s="196">
        <f>IFERROR(INDEX(Sales!$B$6:$F$5005,$T2780,MATCH(X$10,Sales!$B$5:$F$5,0)),"")</f>
        <v>0</v>
      </c>
      <c r="Y2780" s="220">
        <f>IFERROR(INDEX(Sales!$B$6:$F$5005,$T2780,MATCH(Y$10,Sales!$B$5:$F$5,0)),"")</f>
        <v>0</v>
      </c>
      <c r="Z2780" s="201"/>
      <c r="AA2780" s="201"/>
      <c r="AB2780" s="201" t="str">
        <f t="shared" si="264"/>
        <v>No</v>
      </c>
      <c r="AC2780" s="201" t="str">
        <f t="shared" si="265"/>
        <v/>
      </c>
      <c r="AD2780" s="201" t="str">
        <f t="shared" si="263"/>
        <v/>
      </c>
      <c r="AE2780" s="202" t="str">
        <f t="shared" si="266"/>
        <v/>
      </c>
      <c r="AF2780" s="202" t="str">
        <f t="shared" si="267"/>
        <v/>
      </c>
      <c r="AG2780" s="202" t="str">
        <f t="shared" si="268"/>
        <v/>
      </c>
      <c r="AH2780" s="202"/>
      <c r="AI2780" s="1"/>
      <c r="AJ2780" s="217"/>
      <c r="AK2780" s="217"/>
      <c r="AL2780" s="217"/>
      <c r="AM2780" s="217"/>
      <c r="AO2780" s="217"/>
    </row>
    <row r="2781" spans="20:41" x14ac:dyDescent="0.25">
      <c r="T2781" s="200">
        <v>2771</v>
      </c>
      <c r="U2781" s="197">
        <f>IFERROR(INDEX(Sales!$B$6:$F$5005,$T2781,MATCH(U$10,Sales!$B$5:$F$5,0)),"")</f>
        <v>0</v>
      </c>
      <c r="V2781" s="196">
        <f>IFERROR(INDEX(Sales!$B$6:$F$5005,$T2781,MATCH(V$10,Sales!$B$5:$F$5,0)),"")</f>
        <v>0</v>
      </c>
      <c r="W2781" s="196">
        <f>IFERROR(INDEX(Sales!$B$6:$F$5005,$T2781,MATCH(W$10,Sales!$B$5:$F$5,0)),"")</f>
        <v>0</v>
      </c>
      <c r="X2781" s="196">
        <f>IFERROR(INDEX(Sales!$B$6:$F$5005,$T2781,MATCH(X$10,Sales!$B$5:$F$5,0)),"")</f>
        <v>0</v>
      </c>
      <c r="Y2781" s="220">
        <f>IFERROR(INDEX(Sales!$B$6:$F$5005,$T2781,MATCH(Y$10,Sales!$B$5:$F$5,0)),"")</f>
        <v>0</v>
      </c>
      <c r="Z2781" s="201"/>
      <c r="AA2781" s="201"/>
      <c r="AB2781" s="201" t="str">
        <f t="shared" si="264"/>
        <v>No</v>
      </c>
      <c r="AC2781" s="201" t="str">
        <f t="shared" si="265"/>
        <v/>
      </c>
      <c r="AD2781" s="201" t="str">
        <f t="shared" si="263"/>
        <v/>
      </c>
      <c r="AE2781" s="202" t="str">
        <f t="shared" si="266"/>
        <v/>
      </c>
      <c r="AF2781" s="202" t="str">
        <f t="shared" si="267"/>
        <v/>
      </c>
      <c r="AG2781" s="202" t="str">
        <f t="shared" si="268"/>
        <v/>
      </c>
      <c r="AH2781" s="202"/>
      <c r="AI2781" s="1"/>
      <c r="AJ2781" s="217"/>
      <c r="AK2781" s="217"/>
      <c r="AL2781" s="217"/>
      <c r="AM2781" s="217"/>
      <c r="AO2781" s="217"/>
    </row>
    <row r="2782" spans="20:41" x14ac:dyDescent="0.25">
      <c r="T2782" s="200">
        <v>2772</v>
      </c>
      <c r="U2782" s="197">
        <f>IFERROR(INDEX(Sales!$B$6:$F$5005,$T2782,MATCH(U$10,Sales!$B$5:$F$5,0)),"")</f>
        <v>0</v>
      </c>
      <c r="V2782" s="196">
        <f>IFERROR(INDEX(Sales!$B$6:$F$5005,$T2782,MATCH(V$10,Sales!$B$5:$F$5,0)),"")</f>
        <v>0</v>
      </c>
      <c r="W2782" s="196">
        <f>IFERROR(INDEX(Sales!$B$6:$F$5005,$T2782,MATCH(W$10,Sales!$B$5:$F$5,0)),"")</f>
        <v>0</v>
      </c>
      <c r="X2782" s="196">
        <f>IFERROR(INDEX(Sales!$B$6:$F$5005,$T2782,MATCH(X$10,Sales!$B$5:$F$5,0)),"")</f>
        <v>0</v>
      </c>
      <c r="Y2782" s="220">
        <f>IFERROR(INDEX(Sales!$B$6:$F$5005,$T2782,MATCH(Y$10,Sales!$B$5:$F$5,0)),"")</f>
        <v>0</v>
      </c>
      <c r="Z2782" s="201"/>
      <c r="AA2782" s="201"/>
      <c r="AB2782" s="201" t="str">
        <f t="shared" si="264"/>
        <v>No</v>
      </c>
      <c r="AC2782" s="201" t="str">
        <f t="shared" si="265"/>
        <v/>
      </c>
      <c r="AD2782" s="201" t="str">
        <f t="shared" si="263"/>
        <v/>
      </c>
      <c r="AE2782" s="202" t="str">
        <f t="shared" si="266"/>
        <v/>
      </c>
      <c r="AF2782" s="202" t="str">
        <f t="shared" si="267"/>
        <v/>
      </c>
      <c r="AG2782" s="202" t="str">
        <f t="shared" si="268"/>
        <v/>
      </c>
      <c r="AH2782" s="202"/>
      <c r="AI2782" s="1"/>
      <c r="AJ2782" s="217"/>
      <c r="AK2782" s="217"/>
      <c r="AL2782" s="217"/>
      <c r="AM2782" s="217"/>
      <c r="AO2782" s="217"/>
    </row>
    <row r="2783" spans="20:41" x14ac:dyDescent="0.25">
      <c r="T2783" s="200">
        <v>2773</v>
      </c>
      <c r="U2783" s="197">
        <f>IFERROR(INDEX(Sales!$B$6:$F$5005,$T2783,MATCH(U$10,Sales!$B$5:$F$5,0)),"")</f>
        <v>0</v>
      </c>
      <c r="V2783" s="196">
        <f>IFERROR(INDEX(Sales!$B$6:$F$5005,$T2783,MATCH(V$10,Sales!$B$5:$F$5,0)),"")</f>
        <v>0</v>
      </c>
      <c r="W2783" s="196">
        <f>IFERROR(INDEX(Sales!$B$6:$F$5005,$T2783,MATCH(W$10,Sales!$B$5:$F$5,0)),"")</f>
        <v>0</v>
      </c>
      <c r="X2783" s="196">
        <f>IFERROR(INDEX(Sales!$B$6:$F$5005,$T2783,MATCH(X$10,Sales!$B$5:$F$5,0)),"")</f>
        <v>0</v>
      </c>
      <c r="Y2783" s="220">
        <f>IFERROR(INDEX(Sales!$B$6:$F$5005,$T2783,MATCH(Y$10,Sales!$B$5:$F$5,0)),"")</f>
        <v>0</v>
      </c>
      <c r="Z2783" s="201"/>
      <c r="AA2783" s="201"/>
      <c r="AB2783" s="201" t="str">
        <f t="shared" si="264"/>
        <v>No</v>
      </c>
      <c r="AC2783" s="201" t="str">
        <f t="shared" si="265"/>
        <v/>
      </c>
      <c r="AD2783" s="201" t="str">
        <f t="shared" si="263"/>
        <v/>
      </c>
      <c r="AE2783" s="202" t="str">
        <f t="shared" si="266"/>
        <v/>
      </c>
      <c r="AF2783" s="202" t="str">
        <f t="shared" si="267"/>
        <v/>
      </c>
      <c r="AG2783" s="202" t="str">
        <f t="shared" si="268"/>
        <v/>
      </c>
      <c r="AH2783" s="202"/>
      <c r="AI2783" s="1"/>
      <c r="AJ2783" s="217"/>
      <c r="AK2783" s="217"/>
      <c r="AL2783" s="217"/>
      <c r="AM2783" s="217"/>
      <c r="AO2783" s="217"/>
    </row>
    <row r="2784" spans="20:41" x14ac:dyDescent="0.25">
      <c r="T2784" s="200">
        <v>2774</v>
      </c>
      <c r="U2784" s="197">
        <f>IFERROR(INDEX(Sales!$B$6:$F$5005,$T2784,MATCH(U$10,Sales!$B$5:$F$5,0)),"")</f>
        <v>0</v>
      </c>
      <c r="V2784" s="196">
        <f>IFERROR(INDEX(Sales!$B$6:$F$5005,$T2784,MATCH(V$10,Sales!$B$5:$F$5,0)),"")</f>
        <v>0</v>
      </c>
      <c r="W2784" s="196">
        <f>IFERROR(INDEX(Sales!$B$6:$F$5005,$T2784,MATCH(W$10,Sales!$B$5:$F$5,0)),"")</f>
        <v>0</v>
      </c>
      <c r="X2784" s="196">
        <f>IFERROR(INDEX(Sales!$B$6:$F$5005,$T2784,MATCH(X$10,Sales!$B$5:$F$5,0)),"")</f>
        <v>0</v>
      </c>
      <c r="Y2784" s="220">
        <f>IFERROR(INDEX(Sales!$B$6:$F$5005,$T2784,MATCH(Y$10,Sales!$B$5:$F$5,0)),"")</f>
        <v>0</v>
      </c>
      <c r="Z2784" s="201"/>
      <c r="AA2784" s="201"/>
      <c r="AB2784" s="201" t="str">
        <f t="shared" si="264"/>
        <v>No</v>
      </c>
      <c r="AC2784" s="201" t="str">
        <f t="shared" si="265"/>
        <v/>
      </c>
      <c r="AD2784" s="201" t="str">
        <f t="shared" si="263"/>
        <v/>
      </c>
      <c r="AE2784" s="202" t="str">
        <f t="shared" si="266"/>
        <v/>
      </c>
      <c r="AF2784" s="202" t="str">
        <f t="shared" si="267"/>
        <v/>
      </c>
      <c r="AG2784" s="202" t="str">
        <f t="shared" si="268"/>
        <v/>
      </c>
      <c r="AH2784" s="202"/>
      <c r="AI2784" s="1"/>
      <c r="AJ2784" s="217"/>
      <c r="AK2784" s="217"/>
      <c r="AL2784" s="217"/>
      <c r="AM2784" s="217"/>
      <c r="AO2784" s="217"/>
    </row>
    <row r="2785" spans="20:41" x14ac:dyDescent="0.25">
      <c r="T2785" s="200">
        <v>2775</v>
      </c>
      <c r="U2785" s="197">
        <f>IFERROR(INDEX(Sales!$B$6:$F$5005,$T2785,MATCH(U$10,Sales!$B$5:$F$5,0)),"")</f>
        <v>0</v>
      </c>
      <c r="V2785" s="196">
        <f>IFERROR(INDEX(Sales!$B$6:$F$5005,$T2785,MATCH(V$10,Sales!$B$5:$F$5,0)),"")</f>
        <v>0</v>
      </c>
      <c r="W2785" s="196">
        <f>IFERROR(INDEX(Sales!$B$6:$F$5005,$T2785,MATCH(W$10,Sales!$B$5:$F$5,0)),"")</f>
        <v>0</v>
      </c>
      <c r="X2785" s="196">
        <f>IFERROR(INDEX(Sales!$B$6:$F$5005,$T2785,MATCH(X$10,Sales!$B$5:$F$5,0)),"")</f>
        <v>0</v>
      </c>
      <c r="Y2785" s="220">
        <f>IFERROR(INDEX(Sales!$B$6:$F$5005,$T2785,MATCH(Y$10,Sales!$B$5:$F$5,0)),"")</f>
        <v>0</v>
      </c>
      <c r="Z2785" s="201"/>
      <c r="AA2785" s="201"/>
      <c r="AB2785" s="201" t="str">
        <f t="shared" si="264"/>
        <v>No</v>
      </c>
      <c r="AC2785" s="201" t="str">
        <f t="shared" si="265"/>
        <v/>
      </c>
      <c r="AD2785" s="201" t="str">
        <f t="shared" si="263"/>
        <v/>
      </c>
      <c r="AE2785" s="202" t="str">
        <f t="shared" si="266"/>
        <v/>
      </c>
      <c r="AF2785" s="202" t="str">
        <f t="shared" si="267"/>
        <v/>
      </c>
      <c r="AG2785" s="202" t="str">
        <f t="shared" si="268"/>
        <v/>
      </c>
      <c r="AH2785" s="202"/>
      <c r="AI2785" s="1"/>
      <c r="AJ2785" s="217"/>
      <c r="AK2785" s="217"/>
      <c r="AL2785" s="217"/>
      <c r="AM2785" s="217"/>
      <c r="AO2785" s="217"/>
    </row>
    <row r="2786" spans="20:41" x14ac:dyDescent="0.25">
      <c r="T2786" s="200">
        <v>2776</v>
      </c>
      <c r="U2786" s="197">
        <f>IFERROR(INDEX(Sales!$B$6:$F$5005,$T2786,MATCH(U$10,Sales!$B$5:$F$5,0)),"")</f>
        <v>0</v>
      </c>
      <c r="V2786" s="196">
        <f>IFERROR(INDEX(Sales!$B$6:$F$5005,$T2786,MATCH(V$10,Sales!$B$5:$F$5,0)),"")</f>
        <v>0</v>
      </c>
      <c r="W2786" s="196">
        <f>IFERROR(INDEX(Sales!$B$6:$F$5005,$T2786,MATCH(W$10,Sales!$B$5:$F$5,0)),"")</f>
        <v>0</v>
      </c>
      <c r="X2786" s="196">
        <f>IFERROR(INDEX(Sales!$B$6:$F$5005,$T2786,MATCH(X$10,Sales!$B$5:$F$5,0)),"")</f>
        <v>0</v>
      </c>
      <c r="Y2786" s="220">
        <f>IFERROR(INDEX(Sales!$B$6:$F$5005,$T2786,MATCH(Y$10,Sales!$B$5:$F$5,0)),"")</f>
        <v>0</v>
      </c>
      <c r="Z2786" s="201"/>
      <c r="AA2786" s="201"/>
      <c r="AB2786" s="201" t="str">
        <f t="shared" si="264"/>
        <v>No</v>
      </c>
      <c r="AC2786" s="201" t="str">
        <f t="shared" si="265"/>
        <v/>
      </c>
      <c r="AD2786" s="201" t="str">
        <f t="shared" si="263"/>
        <v/>
      </c>
      <c r="AE2786" s="202" t="str">
        <f t="shared" si="266"/>
        <v/>
      </c>
      <c r="AF2786" s="202" t="str">
        <f t="shared" si="267"/>
        <v/>
      </c>
      <c r="AG2786" s="202" t="str">
        <f t="shared" si="268"/>
        <v/>
      </c>
      <c r="AH2786" s="202"/>
      <c r="AI2786" s="1"/>
      <c r="AJ2786" s="217"/>
      <c r="AK2786" s="217"/>
      <c r="AL2786" s="217"/>
      <c r="AM2786" s="217"/>
      <c r="AO2786" s="217"/>
    </row>
    <row r="2787" spans="20:41" x14ac:dyDescent="0.25">
      <c r="T2787" s="200">
        <v>2777</v>
      </c>
      <c r="U2787" s="197">
        <f>IFERROR(INDEX(Sales!$B$6:$F$5005,$T2787,MATCH(U$10,Sales!$B$5:$F$5,0)),"")</f>
        <v>0</v>
      </c>
      <c r="V2787" s="196">
        <f>IFERROR(INDEX(Sales!$B$6:$F$5005,$T2787,MATCH(V$10,Sales!$B$5:$F$5,0)),"")</f>
        <v>0</v>
      </c>
      <c r="W2787" s="196">
        <f>IFERROR(INDEX(Sales!$B$6:$F$5005,$T2787,MATCH(W$10,Sales!$B$5:$F$5,0)),"")</f>
        <v>0</v>
      </c>
      <c r="X2787" s="196">
        <f>IFERROR(INDEX(Sales!$B$6:$F$5005,$T2787,MATCH(X$10,Sales!$B$5:$F$5,0)),"")</f>
        <v>0</v>
      </c>
      <c r="Y2787" s="220">
        <f>IFERROR(INDEX(Sales!$B$6:$F$5005,$T2787,MATCH(Y$10,Sales!$B$5:$F$5,0)),"")</f>
        <v>0</v>
      </c>
      <c r="Z2787" s="201"/>
      <c r="AA2787" s="201"/>
      <c r="AB2787" s="201" t="str">
        <f t="shared" si="264"/>
        <v>No</v>
      </c>
      <c r="AC2787" s="201" t="str">
        <f t="shared" si="265"/>
        <v/>
      </c>
      <c r="AD2787" s="201" t="str">
        <f t="shared" si="263"/>
        <v/>
      </c>
      <c r="AE2787" s="202" t="str">
        <f t="shared" si="266"/>
        <v/>
      </c>
      <c r="AF2787" s="202" t="str">
        <f t="shared" si="267"/>
        <v/>
      </c>
      <c r="AG2787" s="202" t="str">
        <f t="shared" si="268"/>
        <v/>
      </c>
      <c r="AH2787" s="202"/>
      <c r="AI2787" s="1"/>
      <c r="AJ2787" s="217"/>
      <c r="AK2787" s="217"/>
      <c r="AL2787" s="217"/>
      <c r="AM2787" s="217"/>
      <c r="AO2787" s="217"/>
    </row>
    <row r="2788" spans="20:41" x14ac:dyDescent="0.25">
      <c r="T2788" s="200">
        <v>2778</v>
      </c>
      <c r="U2788" s="197">
        <f>IFERROR(INDEX(Sales!$B$6:$F$5005,$T2788,MATCH(U$10,Sales!$B$5:$F$5,0)),"")</f>
        <v>0</v>
      </c>
      <c r="V2788" s="196">
        <f>IFERROR(INDEX(Sales!$B$6:$F$5005,$T2788,MATCH(V$10,Sales!$B$5:$F$5,0)),"")</f>
        <v>0</v>
      </c>
      <c r="W2788" s="196">
        <f>IFERROR(INDEX(Sales!$B$6:$F$5005,$T2788,MATCH(W$10,Sales!$B$5:$F$5,0)),"")</f>
        <v>0</v>
      </c>
      <c r="X2788" s="196">
        <f>IFERROR(INDEX(Sales!$B$6:$F$5005,$T2788,MATCH(X$10,Sales!$B$5:$F$5,0)),"")</f>
        <v>0</v>
      </c>
      <c r="Y2788" s="220">
        <f>IFERROR(INDEX(Sales!$B$6:$F$5005,$T2788,MATCH(Y$10,Sales!$B$5:$F$5,0)),"")</f>
        <v>0</v>
      </c>
      <c r="Z2788" s="201"/>
      <c r="AA2788" s="201"/>
      <c r="AB2788" s="201" t="str">
        <f t="shared" si="264"/>
        <v>No</v>
      </c>
      <c r="AC2788" s="201" t="str">
        <f t="shared" si="265"/>
        <v/>
      </c>
      <c r="AD2788" s="201" t="str">
        <f t="shared" si="263"/>
        <v/>
      </c>
      <c r="AE2788" s="202" t="str">
        <f t="shared" si="266"/>
        <v/>
      </c>
      <c r="AF2788" s="202" t="str">
        <f t="shared" si="267"/>
        <v/>
      </c>
      <c r="AG2788" s="202" t="str">
        <f t="shared" si="268"/>
        <v/>
      </c>
      <c r="AH2788" s="202"/>
      <c r="AI2788" s="1"/>
      <c r="AJ2788" s="217"/>
      <c r="AK2788" s="217"/>
      <c r="AL2788" s="217"/>
      <c r="AM2788" s="217"/>
      <c r="AO2788" s="217"/>
    </row>
    <row r="2789" spans="20:41" x14ac:dyDescent="0.25">
      <c r="T2789" s="200">
        <v>2779</v>
      </c>
      <c r="U2789" s="197">
        <f>IFERROR(INDEX(Sales!$B$6:$F$5005,$T2789,MATCH(U$10,Sales!$B$5:$F$5,0)),"")</f>
        <v>0</v>
      </c>
      <c r="V2789" s="196">
        <f>IFERROR(INDEX(Sales!$B$6:$F$5005,$T2789,MATCH(V$10,Sales!$B$5:$F$5,0)),"")</f>
        <v>0</v>
      </c>
      <c r="W2789" s="196">
        <f>IFERROR(INDEX(Sales!$B$6:$F$5005,$T2789,MATCH(W$10,Sales!$B$5:$F$5,0)),"")</f>
        <v>0</v>
      </c>
      <c r="X2789" s="196">
        <f>IFERROR(INDEX(Sales!$B$6:$F$5005,$T2789,MATCH(X$10,Sales!$B$5:$F$5,0)),"")</f>
        <v>0</v>
      </c>
      <c r="Y2789" s="220">
        <f>IFERROR(INDEX(Sales!$B$6:$F$5005,$T2789,MATCH(Y$10,Sales!$B$5:$F$5,0)),"")</f>
        <v>0</v>
      </c>
      <c r="Z2789" s="201"/>
      <c r="AA2789" s="201"/>
      <c r="AB2789" s="201" t="str">
        <f t="shared" si="264"/>
        <v>No</v>
      </c>
      <c r="AC2789" s="201" t="str">
        <f t="shared" si="265"/>
        <v/>
      </c>
      <c r="AD2789" s="201" t="str">
        <f t="shared" si="263"/>
        <v/>
      </c>
      <c r="AE2789" s="202" t="str">
        <f t="shared" si="266"/>
        <v/>
      </c>
      <c r="AF2789" s="202" t="str">
        <f t="shared" si="267"/>
        <v/>
      </c>
      <c r="AG2789" s="202" t="str">
        <f t="shared" si="268"/>
        <v/>
      </c>
      <c r="AH2789" s="202"/>
      <c r="AI2789" s="1"/>
      <c r="AJ2789" s="217"/>
      <c r="AK2789" s="217"/>
      <c r="AL2789" s="217"/>
      <c r="AM2789" s="217"/>
      <c r="AO2789" s="217"/>
    </row>
    <row r="2790" spans="20:41" x14ac:dyDescent="0.25">
      <c r="T2790" s="200">
        <v>2780</v>
      </c>
      <c r="U2790" s="197">
        <f>IFERROR(INDEX(Sales!$B$6:$F$5005,$T2790,MATCH(U$10,Sales!$B$5:$F$5,0)),"")</f>
        <v>0</v>
      </c>
      <c r="V2790" s="196">
        <f>IFERROR(INDEX(Sales!$B$6:$F$5005,$T2790,MATCH(V$10,Sales!$B$5:$F$5,0)),"")</f>
        <v>0</v>
      </c>
      <c r="W2790" s="196">
        <f>IFERROR(INDEX(Sales!$B$6:$F$5005,$T2790,MATCH(W$10,Sales!$B$5:$F$5,0)),"")</f>
        <v>0</v>
      </c>
      <c r="X2790" s="196">
        <f>IFERROR(INDEX(Sales!$B$6:$F$5005,$T2790,MATCH(X$10,Sales!$B$5:$F$5,0)),"")</f>
        <v>0</v>
      </c>
      <c r="Y2790" s="220">
        <f>IFERROR(INDEX(Sales!$B$6:$F$5005,$T2790,MATCH(Y$10,Sales!$B$5:$F$5,0)),"")</f>
        <v>0</v>
      </c>
      <c r="Z2790" s="201"/>
      <c r="AA2790" s="201"/>
      <c r="AB2790" s="201" t="str">
        <f t="shared" si="264"/>
        <v>No</v>
      </c>
      <c r="AC2790" s="201" t="str">
        <f t="shared" si="265"/>
        <v/>
      </c>
      <c r="AD2790" s="201" t="str">
        <f t="shared" si="263"/>
        <v/>
      </c>
      <c r="AE2790" s="202" t="str">
        <f t="shared" si="266"/>
        <v/>
      </c>
      <c r="AF2790" s="202" t="str">
        <f t="shared" si="267"/>
        <v/>
      </c>
      <c r="AG2790" s="202" t="str">
        <f t="shared" si="268"/>
        <v/>
      </c>
      <c r="AH2790" s="202"/>
      <c r="AI2790" s="1"/>
      <c r="AJ2790" s="217"/>
      <c r="AK2790" s="217"/>
      <c r="AL2790" s="217"/>
      <c r="AM2790" s="217"/>
      <c r="AO2790" s="217"/>
    </row>
    <row r="2791" spans="20:41" x14ac:dyDescent="0.25">
      <c r="T2791" s="200">
        <v>2781</v>
      </c>
      <c r="U2791" s="197">
        <f>IFERROR(INDEX(Sales!$B$6:$F$5005,$T2791,MATCH(U$10,Sales!$B$5:$F$5,0)),"")</f>
        <v>0</v>
      </c>
      <c r="V2791" s="196">
        <f>IFERROR(INDEX(Sales!$B$6:$F$5005,$T2791,MATCH(V$10,Sales!$B$5:$F$5,0)),"")</f>
        <v>0</v>
      </c>
      <c r="W2791" s="196">
        <f>IFERROR(INDEX(Sales!$B$6:$F$5005,$T2791,MATCH(W$10,Sales!$B$5:$F$5,0)),"")</f>
        <v>0</v>
      </c>
      <c r="X2791" s="196">
        <f>IFERROR(INDEX(Sales!$B$6:$F$5005,$T2791,MATCH(X$10,Sales!$B$5:$F$5,0)),"")</f>
        <v>0</v>
      </c>
      <c r="Y2791" s="220">
        <f>IFERROR(INDEX(Sales!$B$6:$F$5005,$T2791,MATCH(Y$10,Sales!$B$5:$F$5,0)),"")</f>
        <v>0</v>
      </c>
      <c r="Z2791" s="201"/>
      <c r="AA2791" s="201"/>
      <c r="AB2791" s="201" t="str">
        <f t="shared" si="264"/>
        <v>No</v>
      </c>
      <c r="AC2791" s="201" t="str">
        <f t="shared" si="265"/>
        <v/>
      </c>
      <c r="AD2791" s="201" t="str">
        <f t="shared" si="263"/>
        <v/>
      </c>
      <c r="AE2791" s="202" t="str">
        <f t="shared" si="266"/>
        <v/>
      </c>
      <c r="AF2791" s="202" t="str">
        <f t="shared" si="267"/>
        <v/>
      </c>
      <c r="AG2791" s="202" t="str">
        <f t="shared" si="268"/>
        <v/>
      </c>
      <c r="AH2791" s="202"/>
      <c r="AI2791" s="1"/>
      <c r="AJ2791" s="217"/>
      <c r="AK2791" s="217"/>
      <c r="AL2791" s="217"/>
      <c r="AM2791" s="217"/>
      <c r="AO2791" s="217"/>
    </row>
    <row r="2792" spans="20:41" x14ac:dyDescent="0.25">
      <c r="T2792" s="200">
        <v>2782</v>
      </c>
      <c r="U2792" s="197">
        <f>IFERROR(INDEX(Sales!$B$6:$F$5005,$T2792,MATCH(U$10,Sales!$B$5:$F$5,0)),"")</f>
        <v>0</v>
      </c>
      <c r="V2792" s="196">
        <f>IFERROR(INDEX(Sales!$B$6:$F$5005,$T2792,MATCH(V$10,Sales!$B$5:$F$5,0)),"")</f>
        <v>0</v>
      </c>
      <c r="W2792" s="196">
        <f>IFERROR(INDEX(Sales!$B$6:$F$5005,$T2792,MATCH(W$10,Sales!$B$5:$F$5,0)),"")</f>
        <v>0</v>
      </c>
      <c r="X2792" s="196">
        <f>IFERROR(INDEX(Sales!$B$6:$F$5005,$T2792,MATCH(X$10,Sales!$B$5:$F$5,0)),"")</f>
        <v>0</v>
      </c>
      <c r="Y2792" s="220">
        <f>IFERROR(INDEX(Sales!$B$6:$F$5005,$T2792,MATCH(Y$10,Sales!$B$5:$F$5,0)),"")</f>
        <v>0</v>
      </c>
      <c r="Z2792" s="201"/>
      <c r="AA2792" s="201"/>
      <c r="AB2792" s="201" t="str">
        <f t="shared" si="264"/>
        <v>No</v>
      </c>
      <c r="AC2792" s="201" t="str">
        <f t="shared" si="265"/>
        <v/>
      </c>
      <c r="AD2792" s="201" t="str">
        <f t="shared" si="263"/>
        <v/>
      </c>
      <c r="AE2792" s="202" t="str">
        <f t="shared" si="266"/>
        <v/>
      </c>
      <c r="AF2792" s="202" t="str">
        <f t="shared" si="267"/>
        <v/>
      </c>
      <c r="AG2792" s="202" t="str">
        <f t="shared" si="268"/>
        <v/>
      </c>
      <c r="AH2792" s="202"/>
      <c r="AI2792" s="1"/>
      <c r="AJ2792" s="217"/>
      <c r="AK2792" s="217"/>
      <c r="AL2792" s="217"/>
      <c r="AM2792" s="217"/>
      <c r="AO2792" s="217"/>
    </row>
    <row r="2793" spans="20:41" x14ac:dyDescent="0.25">
      <c r="T2793" s="200">
        <v>2783</v>
      </c>
      <c r="U2793" s="197">
        <f>IFERROR(INDEX(Sales!$B$6:$F$5005,$T2793,MATCH(U$10,Sales!$B$5:$F$5,0)),"")</f>
        <v>0</v>
      </c>
      <c r="V2793" s="196">
        <f>IFERROR(INDEX(Sales!$B$6:$F$5005,$T2793,MATCH(V$10,Sales!$B$5:$F$5,0)),"")</f>
        <v>0</v>
      </c>
      <c r="W2793" s="196">
        <f>IFERROR(INDEX(Sales!$B$6:$F$5005,$T2793,MATCH(W$10,Sales!$B$5:$F$5,0)),"")</f>
        <v>0</v>
      </c>
      <c r="X2793" s="196">
        <f>IFERROR(INDEX(Sales!$B$6:$F$5005,$T2793,MATCH(X$10,Sales!$B$5:$F$5,0)),"")</f>
        <v>0</v>
      </c>
      <c r="Y2793" s="220">
        <f>IFERROR(INDEX(Sales!$B$6:$F$5005,$T2793,MATCH(Y$10,Sales!$B$5:$F$5,0)),"")</f>
        <v>0</v>
      </c>
      <c r="Z2793" s="201"/>
      <c r="AA2793" s="201"/>
      <c r="AB2793" s="201" t="str">
        <f t="shared" si="264"/>
        <v>No</v>
      </c>
      <c r="AC2793" s="201" t="str">
        <f t="shared" si="265"/>
        <v/>
      </c>
      <c r="AD2793" s="201" t="str">
        <f t="shared" si="263"/>
        <v/>
      </c>
      <c r="AE2793" s="202" t="str">
        <f t="shared" si="266"/>
        <v/>
      </c>
      <c r="AF2793" s="202" t="str">
        <f t="shared" si="267"/>
        <v/>
      </c>
      <c r="AG2793" s="202" t="str">
        <f t="shared" si="268"/>
        <v/>
      </c>
      <c r="AH2793" s="202"/>
      <c r="AI2793" s="1"/>
      <c r="AJ2793" s="217"/>
      <c r="AK2793" s="217"/>
      <c r="AL2793" s="217"/>
      <c r="AM2793" s="217"/>
      <c r="AO2793" s="217"/>
    </row>
    <row r="2794" spans="20:41" x14ac:dyDescent="0.25">
      <c r="T2794" s="200">
        <v>2784</v>
      </c>
      <c r="U2794" s="197">
        <f>IFERROR(INDEX(Sales!$B$6:$F$5005,$T2794,MATCH(U$10,Sales!$B$5:$F$5,0)),"")</f>
        <v>0</v>
      </c>
      <c r="V2794" s="196">
        <f>IFERROR(INDEX(Sales!$B$6:$F$5005,$T2794,MATCH(V$10,Sales!$B$5:$F$5,0)),"")</f>
        <v>0</v>
      </c>
      <c r="W2794" s="196">
        <f>IFERROR(INDEX(Sales!$B$6:$F$5005,$T2794,MATCH(W$10,Sales!$B$5:$F$5,0)),"")</f>
        <v>0</v>
      </c>
      <c r="X2794" s="196">
        <f>IFERROR(INDEX(Sales!$B$6:$F$5005,$T2794,MATCH(X$10,Sales!$B$5:$F$5,0)),"")</f>
        <v>0</v>
      </c>
      <c r="Y2794" s="220">
        <f>IFERROR(INDEX(Sales!$B$6:$F$5005,$T2794,MATCH(Y$10,Sales!$B$5:$F$5,0)),"")</f>
        <v>0</v>
      </c>
      <c r="Z2794" s="201"/>
      <c r="AA2794" s="201"/>
      <c r="AB2794" s="201" t="str">
        <f t="shared" si="264"/>
        <v>No</v>
      </c>
      <c r="AC2794" s="201" t="str">
        <f t="shared" si="265"/>
        <v/>
      </c>
      <c r="AD2794" s="201" t="str">
        <f t="shared" si="263"/>
        <v/>
      </c>
      <c r="AE2794" s="202" t="str">
        <f t="shared" si="266"/>
        <v/>
      </c>
      <c r="AF2794" s="202" t="str">
        <f t="shared" si="267"/>
        <v/>
      </c>
      <c r="AG2794" s="202" t="str">
        <f t="shared" si="268"/>
        <v/>
      </c>
      <c r="AH2794" s="202"/>
      <c r="AI2794" s="1"/>
      <c r="AJ2794" s="217"/>
      <c r="AK2794" s="217"/>
      <c r="AL2794" s="217"/>
      <c r="AM2794" s="217"/>
      <c r="AO2794" s="217"/>
    </row>
    <row r="2795" spans="20:41" x14ac:dyDescent="0.25">
      <c r="T2795" s="200">
        <v>2785</v>
      </c>
      <c r="U2795" s="197">
        <f>IFERROR(INDEX(Sales!$B$6:$F$5005,$T2795,MATCH(U$10,Sales!$B$5:$F$5,0)),"")</f>
        <v>0</v>
      </c>
      <c r="V2795" s="196">
        <f>IFERROR(INDEX(Sales!$B$6:$F$5005,$T2795,MATCH(V$10,Sales!$B$5:$F$5,0)),"")</f>
        <v>0</v>
      </c>
      <c r="W2795" s="196">
        <f>IFERROR(INDEX(Sales!$B$6:$F$5005,$T2795,MATCH(W$10,Sales!$B$5:$F$5,0)),"")</f>
        <v>0</v>
      </c>
      <c r="X2795" s="196">
        <f>IFERROR(INDEX(Sales!$B$6:$F$5005,$T2795,MATCH(X$10,Sales!$B$5:$F$5,0)),"")</f>
        <v>0</v>
      </c>
      <c r="Y2795" s="220">
        <f>IFERROR(INDEX(Sales!$B$6:$F$5005,$T2795,MATCH(Y$10,Sales!$B$5:$F$5,0)),"")</f>
        <v>0</v>
      </c>
      <c r="Z2795" s="201"/>
      <c r="AA2795" s="201"/>
      <c r="AB2795" s="201" t="str">
        <f t="shared" si="264"/>
        <v>No</v>
      </c>
      <c r="AC2795" s="201" t="str">
        <f t="shared" si="265"/>
        <v/>
      </c>
      <c r="AD2795" s="201" t="str">
        <f t="shared" si="263"/>
        <v/>
      </c>
      <c r="AE2795" s="202" t="str">
        <f t="shared" si="266"/>
        <v/>
      </c>
      <c r="AF2795" s="202" t="str">
        <f t="shared" si="267"/>
        <v/>
      </c>
      <c r="AG2795" s="202" t="str">
        <f t="shared" si="268"/>
        <v/>
      </c>
      <c r="AH2795" s="202"/>
      <c r="AI2795" s="1"/>
      <c r="AJ2795" s="217"/>
      <c r="AK2795" s="217"/>
      <c r="AL2795" s="217"/>
      <c r="AM2795" s="217"/>
      <c r="AO2795" s="217"/>
    </row>
    <row r="2796" spans="20:41" x14ac:dyDescent="0.25">
      <c r="T2796" s="200">
        <v>2786</v>
      </c>
      <c r="U2796" s="197">
        <f>IFERROR(INDEX(Sales!$B$6:$F$5005,$T2796,MATCH(U$10,Sales!$B$5:$F$5,0)),"")</f>
        <v>0</v>
      </c>
      <c r="V2796" s="196">
        <f>IFERROR(INDEX(Sales!$B$6:$F$5005,$T2796,MATCH(V$10,Sales!$B$5:$F$5,0)),"")</f>
        <v>0</v>
      </c>
      <c r="W2796" s="196">
        <f>IFERROR(INDEX(Sales!$B$6:$F$5005,$T2796,MATCH(W$10,Sales!$B$5:$F$5,0)),"")</f>
        <v>0</v>
      </c>
      <c r="X2796" s="196">
        <f>IFERROR(INDEX(Sales!$B$6:$F$5005,$T2796,MATCH(X$10,Sales!$B$5:$F$5,0)),"")</f>
        <v>0</v>
      </c>
      <c r="Y2796" s="220">
        <f>IFERROR(INDEX(Sales!$B$6:$F$5005,$T2796,MATCH(Y$10,Sales!$B$5:$F$5,0)),"")</f>
        <v>0</v>
      </c>
      <c r="Z2796" s="201"/>
      <c r="AA2796" s="201"/>
      <c r="AB2796" s="201" t="str">
        <f t="shared" si="264"/>
        <v>No</v>
      </c>
      <c r="AC2796" s="201" t="str">
        <f t="shared" si="265"/>
        <v/>
      </c>
      <c r="AD2796" s="201" t="str">
        <f t="shared" si="263"/>
        <v/>
      </c>
      <c r="AE2796" s="202" t="str">
        <f t="shared" si="266"/>
        <v/>
      </c>
      <c r="AF2796" s="202" t="str">
        <f t="shared" si="267"/>
        <v/>
      </c>
      <c r="AG2796" s="202" t="str">
        <f t="shared" si="268"/>
        <v/>
      </c>
      <c r="AH2796" s="202"/>
      <c r="AI2796" s="1"/>
      <c r="AJ2796" s="217"/>
      <c r="AK2796" s="217"/>
      <c r="AL2796" s="217"/>
      <c r="AM2796" s="217"/>
      <c r="AO2796" s="217"/>
    </row>
    <row r="2797" spans="20:41" x14ac:dyDescent="0.25">
      <c r="T2797" s="200">
        <v>2787</v>
      </c>
      <c r="U2797" s="197">
        <f>IFERROR(INDEX(Sales!$B$6:$F$5005,$T2797,MATCH(U$10,Sales!$B$5:$F$5,0)),"")</f>
        <v>0</v>
      </c>
      <c r="V2797" s="196">
        <f>IFERROR(INDEX(Sales!$B$6:$F$5005,$T2797,MATCH(V$10,Sales!$B$5:$F$5,0)),"")</f>
        <v>0</v>
      </c>
      <c r="W2797" s="196">
        <f>IFERROR(INDEX(Sales!$B$6:$F$5005,$T2797,MATCH(W$10,Sales!$B$5:$F$5,0)),"")</f>
        <v>0</v>
      </c>
      <c r="X2797" s="196">
        <f>IFERROR(INDEX(Sales!$B$6:$F$5005,$T2797,MATCH(X$10,Sales!$B$5:$F$5,0)),"")</f>
        <v>0</v>
      </c>
      <c r="Y2797" s="220">
        <f>IFERROR(INDEX(Sales!$B$6:$F$5005,$T2797,MATCH(Y$10,Sales!$B$5:$F$5,0)),"")</f>
        <v>0</v>
      </c>
      <c r="Z2797" s="201"/>
      <c r="AA2797" s="201"/>
      <c r="AB2797" s="201" t="str">
        <f t="shared" si="264"/>
        <v>No</v>
      </c>
      <c r="AC2797" s="201" t="str">
        <f t="shared" si="265"/>
        <v/>
      </c>
      <c r="AD2797" s="201" t="str">
        <f t="shared" si="263"/>
        <v/>
      </c>
      <c r="AE2797" s="202" t="str">
        <f t="shared" si="266"/>
        <v/>
      </c>
      <c r="AF2797" s="202" t="str">
        <f t="shared" si="267"/>
        <v/>
      </c>
      <c r="AG2797" s="202" t="str">
        <f t="shared" si="268"/>
        <v/>
      </c>
      <c r="AH2797" s="202"/>
      <c r="AI2797" s="1"/>
      <c r="AJ2797" s="217"/>
      <c r="AK2797" s="217"/>
      <c r="AL2797" s="217"/>
      <c r="AM2797" s="217"/>
      <c r="AO2797" s="217"/>
    </row>
    <row r="2798" spans="20:41" x14ac:dyDescent="0.25">
      <c r="T2798" s="200">
        <v>2788</v>
      </c>
      <c r="U2798" s="197">
        <f>IFERROR(INDEX(Sales!$B$6:$F$5005,$T2798,MATCH(U$10,Sales!$B$5:$F$5,0)),"")</f>
        <v>0</v>
      </c>
      <c r="V2798" s="196">
        <f>IFERROR(INDEX(Sales!$B$6:$F$5005,$T2798,MATCH(V$10,Sales!$B$5:$F$5,0)),"")</f>
        <v>0</v>
      </c>
      <c r="W2798" s="196">
        <f>IFERROR(INDEX(Sales!$B$6:$F$5005,$T2798,MATCH(W$10,Sales!$B$5:$F$5,0)),"")</f>
        <v>0</v>
      </c>
      <c r="X2798" s="196">
        <f>IFERROR(INDEX(Sales!$B$6:$F$5005,$T2798,MATCH(X$10,Sales!$B$5:$F$5,0)),"")</f>
        <v>0</v>
      </c>
      <c r="Y2798" s="220">
        <f>IFERROR(INDEX(Sales!$B$6:$F$5005,$T2798,MATCH(Y$10,Sales!$B$5:$F$5,0)),"")</f>
        <v>0</v>
      </c>
      <c r="Z2798" s="201"/>
      <c r="AA2798" s="201"/>
      <c r="AB2798" s="201" t="str">
        <f t="shared" si="264"/>
        <v>No</v>
      </c>
      <c r="AC2798" s="201" t="str">
        <f t="shared" si="265"/>
        <v/>
      </c>
      <c r="AD2798" s="201" t="str">
        <f t="shared" si="263"/>
        <v/>
      </c>
      <c r="AE2798" s="202" t="str">
        <f t="shared" si="266"/>
        <v/>
      </c>
      <c r="AF2798" s="202" t="str">
        <f t="shared" si="267"/>
        <v/>
      </c>
      <c r="AG2798" s="202" t="str">
        <f t="shared" si="268"/>
        <v/>
      </c>
      <c r="AH2798" s="202"/>
      <c r="AI2798" s="1"/>
      <c r="AJ2798" s="217"/>
      <c r="AK2798" s="217"/>
      <c r="AL2798" s="217"/>
      <c r="AM2798" s="217"/>
      <c r="AO2798" s="217"/>
    </row>
    <row r="2799" spans="20:41" x14ac:dyDescent="0.25">
      <c r="T2799" s="200">
        <v>2789</v>
      </c>
      <c r="U2799" s="197">
        <f>IFERROR(INDEX(Sales!$B$6:$F$5005,$T2799,MATCH(U$10,Sales!$B$5:$F$5,0)),"")</f>
        <v>0</v>
      </c>
      <c r="V2799" s="196">
        <f>IFERROR(INDEX(Sales!$B$6:$F$5005,$T2799,MATCH(V$10,Sales!$B$5:$F$5,0)),"")</f>
        <v>0</v>
      </c>
      <c r="W2799" s="196">
        <f>IFERROR(INDEX(Sales!$B$6:$F$5005,$T2799,MATCH(W$10,Sales!$B$5:$F$5,0)),"")</f>
        <v>0</v>
      </c>
      <c r="X2799" s="196">
        <f>IFERROR(INDEX(Sales!$B$6:$F$5005,$T2799,MATCH(X$10,Sales!$B$5:$F$5,0)),"")</f>
        <v>0</v>
      </c>
      <c r="Y2799" s="220">
        <f>IFERROR(INDEX(Sales!$B$6:$F$5005,$T2799,MATCH(Y$10,Sales!$B$5:$F$5,0)),"")</f>
        <v>0</v>
      </c>
      <c r="Z2799" s="201"/>
      <c r="AA2799" s="201"/>
      <c r="AB2799" s="201" t="str">
        <f t="shared" si="264"/>
        <v>No</v>
      </c>
      <c r="AC2799" s="201" t="str">
        <f t="shared" si="265"/>
        <v/>
      </c>
      <c r="AD2799" s="201" t="str">
        <f t="shared" si="263"/>
        <v/>
      </c>
      <c r="AE2799" s="202" t="str">
        <f t="shared" si="266"/>
        <v/>
      </c>
      <c r="AF2799" s="202" t="str">
        <f t="shared" si="267"/>
        <v/>
      </c>
      <c r="AG2799" s="202" t="str">
        <f t="shared" si="268"/>
        <v/>
      </c>
      <c r="AH2799" s="202"/>
      <c r="AI2799" s="1"/>
      <c r="AJ2799" s="217"/>
      <c r="AK2799" s="217"/>
      <c r="AL2799" s="217"/>
      <c r="AM2799" s="217"/>
      <c r="AO2799" s="217"/>
    </row>
    <row r="2800" spans="20:41" x14ac:dyDescent="0.25">
      <c r="T2800" s="200">
        <v>2790</v>
      </c>
      <c r="U2800" s="197">
        <f>IFERROR(INDEX(Sales!$B$6:$F$5005,$T2800,MATCH(U$10,Sales!$B$5:$F$5,0)),"")</f>
        <v>0</v>
      </c>
      <c r="V2800" s="196">
        <f>IFERROR(INDEX(Sales!$B$6:$F$5005,$T2800,MATCH(V$10,Sales!$B$5:$F$5,0)),"")</f>
        <v>0</v>
      </c>
      <c r="W2800" s="196">
        <f>IFERROR(INDEX(Sales!$B$6:$F$5005,$T2800,MATCH(W$10,Sales!$B$5:$F$5,0)),"")</f>
        <v>0</v>
      </c>
      <c r="X2800" s="196">
        <f>IFERROR(INDEX(Sales!$B$6:$F$5005,$T2800,MATCH(X$10,Sales!$B$5:$F$5,0)),"")</f>
        <v>0</v>
      </c>
      <c r="Y2800" s="220">
        <f>IFERROR(INDEX(Sales!$B$6:$F$5005,$T2800,MATCH(Y$10,Sales!$B$5:$F$5,0)),"")</f>
        <v>0</v>
      </c>
      <c r="Z2800" s="201"/>
      <c r="AA2800" s="201"/>
      <c r="AB2800" s="201" t="str">
        <f t="shared" si="264"/>
        <v>No</v>
      </c>
      <c r="AC2800" s="201" t="str">
        <f t="shared" si="265"/>
        <v/>
      </c>
      <c r="AD2800" s="201" t="str">
        <f t="shared" si="263"/>
        <v/>
      </c>
      <c r="AE2800" s="202" t="str">
        <f t="shared" si="266"/>
        <v/>
      </c>
      <c r="AF2800" s="202" t="str">
        <f t="shared" si="267"/>
        <v/>
      </c>
      <c r="AG2800" s="202" t="str">
        <f t="shared" si="268"/>
        <v/>
      </c>
      <c r="AH2800" s="202"/>
      <c r="AI2800" s="1"/>
      <c r="AJ2800" s="217"/>
      <c r="AK2800" s="217"/>
      <c r="AL2800" s="217"/>
      <c r="AM2800" s="217"/>
      <c r="AO2800" s="217"/>
    </row>
    <row r="2801" spans="20:41" x14ac:dyDescent="0.25">
      <c r="T2801" s="200">
        <v>2791</v>
      </c>
      <c r="U2801" s="197">
        <f>IFERROR(INDEX(Sales!$B$6:$F$5005,$T2801,MATCH(U$10,Sales!$B$5:$F$5,0)),"")</f>
        <v>0</v>
      </c>
      <c r="V2801" s="196">
        <f>IFERROR(INDEX(Sales!$B$6:$F$5005,$T2801,MATCH(V$10,Sales!$B$5:$F$5,0)),"")</f>
        <v>0</v>
      </c>
      <c r="W2801" s="196">
        <f>IFERROR(INDEX(Sales!$B$6:$F$5005,$T2801,MATCH(W$10,Sales!$B$5:$F$5,0)),"")</f>
        <v>0</v>
      </c>
      <c r="X2801" s="196">
        <f>IFERROR(INDEX(Sales!$B$6:$F$5005,$T2801,MATCH(X$10,Sales!$B$5:$F$5,0)),"")</f>
        <v>0</v>
      </c>
      <c r="Y2801" s="220">
        <f>IFERROR(INDEX(Sales!$B$6:$F$5005,$T2801,MATCH(Y$10,Sales!$B$5:$F$5,0)),"")</f>
        <v>0</v>
      </c>
      <c r="Z2801" s="201"/>
      <c r="AA2801" s="201"/>
      <c r="AB2801" s="201" t="str">
        <f t="shared" si="264"/>
        <v>No</v>
      </c>
      <c r="AC2801" s="201" t="str">
        <f t="shared" si="265"/>
        <v/>
      </c>
      <c r="AD2801" s="201" t="str">
        <f t="shared" si="263"/>
        <v/>
      </c>
      <c r="AE2801" s="202" t="str">
        <f t="shared" si="266"/>
        <v/>
      </c>
      <c r="AF2801" s="202" t="str">
        <f t="shared" si="267"/>
        <v/>
      </c>
      <c r="AG2801" s="202" t="str">
        <f t="shared" si="268"/>
        <v/>
      </c>
      <c r="AH2801" s="202"/>
      <c r="AI2801" s="1"/>
      <c r="AJ2801" s="217"/>
      <c r="AK2801" s="217"/>
      <c r="AL2801" s="217"/>
      <c r="AM2801" s="217"/>
      <c r="AO2801" s="217"/>
    </row>
    <row r="2802" spans="20:41" x14ac:dyDescent="0.25">
      <c r="T2802" s="200">
        <v>2792</v>
      </c>
      <c r="U2802" s="197">
        <f>IFERROR(INDEX(Sales!$B$6:$F$5005,$T2802,MATCH(U$10,Sales!$B$5:$F$5,0)),"")</f>
        <v>0</v>
      </c>
      <c r="V2802" s="196">
        <f>IFERROR(INDEX(Sales!$B$6:$F$5005,$T2802,MATCH(V$10,Sales!$B$5:$F$5,0)),"")</f>
        <v>0</v>
      </c>
      <c r="W2802" s="196">
        <f>IFERROR(INDEX(Sales!$B$6:$F$5005,$T2802,MATCH(W$10,Sales!$B$5:$F$5,0)),"")</f>
        <v>0</v>
      </c>
      <c r="X2802" s="196">
        <f>IFERROR(INDEX(Sales!$B$6:$F$5005,$T2802,MATCH(X$10,Sales!$B$5:$F$5,0)),"")</f>
        <v>0</v>
      </c>
      <c r="Y2802" s="220">
        <f>IFERROR(INDEX(Sales!$B$6:$F$5005,$T2802,MATCH(Y$10,Sales!$B$5:$F$5,0)),"")</f>
        <v>0</v>
      </c>
      <c r="Z2802" s="201"/>
      <c r="AA2802" s="201"/>
      <c r="AB2802" s="201" t="str">
        <f t="shared" si="264"/>
        <v>No</v>
      </c>
      <c r="AC2802" s="201" t="str">
        <f t="shared" si="265"/>
        <v/>
      </c>
      <c r="AD2802" s="201" t="str">
        <f t="shared" si="263"/>
        <v/>
      </c>
      <c r="AE2802" s="202" t="str">
        <f t="shared" si="266"/>
        <v/>
      </c>
      <c r="AF2802" s="202" t="str">
        <f t="shared" si="267"/>
        <v/>
      </c>
      <c r="AG2802" s="202" t="str">
        <f t="shared" si="268"/>
        <v/>
      </c>
      <c r="AH2802" s="202"/>
      <c r="AI2802" s="1"/>
      <c r="AJ2802" s="217"/>
      <c r="AK2802" s="217"/>
      <c r="AL2802" s="217"/>
      <c r="AM2802" s="217"/>
      <c r="AO2802" s="217"/>
    </row>
    <row r="2803" spans="20:41" x14ac:dyDescent="0.25">
      <c r="T2803" s="200">
        <v>2793</v>
      </c>
      <c r="U2803" s="197">
        <f>IFERROR(INDEX(Sales!$B$6:$F$5005,$T2803,MATCH(U$10,Sales!$B$5:$F$5,0)),"")</f>
        <v>0</v>
      </c>
      <c r="V2803" s="196">
        <f>IFERROR(INDEX(Sales!$B$6:$F$5005,$T2803,MATCH(V$10,Sales!$B$5:$F$5,0)),"")</f>
        <v>0</v>
      </c>
      <c r="W2803" s="196">
        <f>IFERROR(INDEX(Sales!$B$6:$F$5005,$T2803,MATCH(W$10,Sales!$B$5:$F$5,0)),"")</f>
        <v>0</v>
      </c>
      <c r="X2803" s="196">
        <f>IFERROR(INDEX(Sales!$B$6:$F$5005,$T2803,MATCH(X$10,Sales!$B$5:$F$5,0)),"")</f>
        <v>0</v>
      </c>
      <c r="Y2803" s="220">
        <f>IFERROR(INDEX(Sales!$B$6:$F$5005,$T2803,MATCH(Y$10,Sales!$B$5:$F$5,0)),"")</f>
        <v>0</v>
      </c>
      <c r="Z2803" s="201"/>
      <c r="AA2803" s="201"/>
      <c r="AB2803" s="201" t="str">
        <f t="shared" si="264"/>
        <v>No</v>
      </c>
      <c r="AC2803" s="201" t="str">
        <f t="shared" si="265"/>
        <v/>
      </c>
      <c r="AD2803" s="201" t="str">
        <f t="shared" si="263"/>
        <v/>
      </c>
      <c r="AE2803" s="202" t="str">
        <f t="shared" si="266"/>
        <v/>
      </c>
      <c r="AF2803" s="202" t="str">
        <f t="shared" si="267"/>
        <v/>
      </c>
      <c r="AG2803" s="202" t="str">
        <f t="shared" si="268"/>
        <v/>
      </c>
      <c r="AH2803" s="202"/>
      <c r="AI2803" s="1"/>
      <c r="AJ2803" s="217"/>
      <c r="AK2803" s="217"/>
      <c r="AL2803" s="217"/>
      <c r="AM2803" s="217"/>
      <c r="AO2803" s="217"/>
    </row>
    <row r="2804" spans="20:41" x14ac:dyDescent="0.25">
      <c r="T2804" s="200">
        <v>2794</v>
      </c>
      <c r="U2804" s="197">
        <f>IFERROR(INDEX(Sales!$B$6:$F$5005,$T2804,MATCH(U$10,Sales!$B$5:$F$5,0)),"")</f>
        <v>0</v>
      </c>
      <c r="V2804" s="196">
        <f>IFERROR(INDEX(Sales!$B$6:$F$5005,$T2804,MATCH(V$10,Sales!$B$5:$F$5,0)),"")</f>
        <v>0</v>
      </c>
      <c r="W2804" s="196">
        <f>IFERROR(INDEX(Sales!$B$6:$F$5005,$T2804,MATCH(W$10,Sales!$B$5:$F$5,0)),"")</f>
        <v>0</v>
      </c>
      <c r="X2804" s="196">
        <f>IFERROR(INDEX(Sales!$B$6:$F$5005,$T2804,MATCH(X$10,Sales!$B$5:$F$5,0)),"")</f>
        <v>0</v>
      </c>
      <c r="Y2804" s="220">
        <f>IFERROR(INDEX(Sales!$B$6:$F$5005,$T2804,MATCH(Y$10,Sales!$B$5:$F$5,0)),"")</f>
        <v>0</v>
      </c>
      <c r="Z2804" s="201"/>
      <c r="AA2804" s="201"/>
      <c r="AB2804" s="201" t="str">
        <f t="shared" si="264"/>
        <v>No</v>
      </c>
      <c r="AC2804" s="201" t="str">
        <f t="shared" si="265"/>
        <v/>
      </c>
      <c r="AD2804" s="201" t="str">
        <f t="shared" si="263"/>
        <v/>
      </c>
      <c r="AE2804" s="202" t="str">
        <f t="shared" si="266"/>
        <v/>
      </c>
      <c r="AF2804" s="202" t="str">
        <f t="shared" si="267"/>
        <v/>
      </c>
      <c r="AG2804" s="202" t="str">
        <f t="shared" si="268"/>
        <v/>
      </c>
      <c r="AH2804" s="202"/>
      <c r="AI2804" s="1"/>
      <c r="AJ2804" s="217"/>
      <c r="AK2804" s="217"/>
      <c r="AL2804" s="217"/>
      <c r="AM2804" s="217"/>
      <c r="AO2804" s="217"/>
    </row>
    <row r="2805" spans="20:41" x14ac:dyDescent="0.25">
      <c r="T2805" s="200">
        <v>2795</v>
      </c>
      <c r="U2805" s="197">
        <f>IFERROR(INDEX(Sales!$B$6:$F$5005,$T2805,MATCH(U$10,Sales!$B$5:$F$5,0)),"")</f>
        <v>0</v>
      </c>
      <c r="V2805" s="196">
        <f>IFERROR(INDEX(Sales!$B$6:$F$5005,$T2805,MATCH(V$10,Sales!$B$5:$F$5,0)),"")</f>
        <v>0</v>
      </c>
      <c r="W2805" s="196">
        <f>IFERROR(INDEX(Sales!$B$6:$F$5005,$T2805,MATCH(W$10,Sales!$B$5:$F$5,0)),"")</f>
        <v>0</v>
      </c>
      <c r="X2805" s="196">
        <f>IFERROR(INDEX(Sales!$B$6:$F$5005,$T2805,MATCH(X$10,Sales!$B$5:$F$5,0)),"")</f>
        <v>0</v>
      </c>
      <c r="Y2805" s="220">
        <f>IFERROR(INDEX(Sales!$B$6:$F$5005,$T2805,MATCH(Y$10,Sales!$B$5:$F$5,0)),"")</f>
        <v>0</v>
      </c>
      <c r="Z2805" s="201"/>
      <c r="AA2805" s="201"/>
      <c r="AB2805" s="201" t="str">
        <f t="shared" si="264"/>
        <v>No</v>
      </c>
      <c r="AC2805" s="201" t="str">
        <f t="shared" si="265"/>
        <v/>
      </c>
      <c r="AD2805" s="201" t="str">
        <f t="shared" si="263"/>
        <v/>
      </c>
      <c r="AE2805" s="202" t="str">
        <f t="shared" si="266"/>
        <v/>
      </c>
      <c r="AF2805" s="202" t="str">
        <f t="shared" si="267"/>
        <v/>
      </c>
      <c r="AG2805" s="202" t="str">
        <f t="shared" si="268"/>
        <v/>
      </c>
      <c r="AH2805" s="202"/>
      <c r="AI2805" s="1"/>
      <c r="AJ2805" s="217"/>
      <c r="AK2805" s="217"/>
      <c r="AL2805" s="217"/>
      <c r="AM2805" s="217"/>
      <c r="AO2805" s="217"/>
    </row>
    <row r="2806" spans="20:41" x14ac:dyDescent="0.25">
      <c r="T2806" s="200">
        <v>2796</v>
      </c>
      <c r="U2806" s="197">
        <f>IFERROR(INDEX(Sales!$B$6:$F$5005,$T2806,MATCH(U$10,Sales!$B$5:$F$5,0)),"")</f>
        <v>0</v>
      </c>
      <c r="V2806" s="196">
        <f>IFERROR(INDEX(Sales!$B$6:$F$5005,$T2806,MATCH(V$10,Sales!$B$5:$F$5,0)),"")</f>
        <v>0</v>
      </c>
      <c r="W2806" s="196">
        <f>IFERROR(INDEX(Sales!$B$6:$F$5005,$T2806,MATCH(W$10,Sales!$B$5:$F$5,0)),"")</f>
        <v>0</v>
      </c>
      <c r="X2806" s="196">
        <f>IFERROR(INDEX(Sales!$B$6:$F$5005,$T2806,MATCH(X$10,Sales!$B$5:$F$5,0)),"")</f>
        <v>0</v>
      </c>
      <c r="Y2806" s="220">
        <f>IFERROR(INDEX(Sales!$B$6:$F$5005,$T2806,MATCH(Y$10,Sales!$B$5:$F$5,0)),"")</f>
        <v>0</v>
      </c>
      <c r="Z2806" s="201"/>
      <c r="AA2806" s="201"/>
      <c r="AB2806" s="201" t="str">
        <f t="shared" si="264"/>
        <v>No</v>
      </c>
      <c r="AC2806" s="201" t="str">
        <f t="shared" si="265"/>
        <v/>
      </c>
      <c r="AD2806" s="201" t="str">
        <f t="shared" si="263"/>
        <v/>
      </c>
      <c r="AE2806" s="202" t="str">
        <f t="shared" si="266"/>
        <v/>
      </c>
      <c r="AF2806" s="202" t="str">
        <f t="shared" si="267"/>
        <v/>
      </c>
      <c r="AG2806" s="202" t="str">
        <f t="shared" si="268"/>
        <v/>
      </c>
      <c r="AH2806" s="202"/>
      <c r="AI2806" s="1"/>
      <c r="AJ2806" s="217"/>
      <c r="AK2806" s="217"/>
      <c r="AL2806" s="217"/>
      <c r="AM2806" s="217"/>
      <c r="AO2806" s="217"/>
    </row>
    <row r="2807" spans="20:41" x14ac:dyDescent="0.25">
      <c r="T2807" s="200">
        <v>2797</v>
      </c>
      <c r="U2807" s="197">
        <f>IFERROR(INDEX(Sales!$B$6:$F$5005,$T2807,MATCH(U$10,Sales!$B$5:$F$5,0)),"")</f>
        <v>0</v>
      </c>
      <c r="V2807" s="196">
        <f>IFERROR(INDEX(Sales!$B$6:$F$5005,$T2807,MATCH(V$10,Sales!$B$5:$F$5,0)),"")</f>
        <v>0</v>
      </c>
      <c r="W2807" s="196">
        <f>IFERROR(INDEX(Sales!$B$6:$F$5005,$T2807,MATCH(W$10,Sales!$B$5:$F$5,0)),"")</f>
        <v>0</v>
      </c>
      <c r="X2807" s="196">
        <f>IFERROR(INDEX(Sales!$B$6:$F$5005,$T2807,MATCH(X$10,Sales!$B$5:$F$5,0)),"")</f>
        <v>0</v>
      </c>
      <c r="Y2807" s="220">
        <f>IFERROR(INDEX(Sales!$B$6:$F$5005,$T2807,MATCH(Y$10,Sales!$B$5:$F$5,0)),"")</f>
        <v>0</v>
      </c>
      <c r="Z2807" s="201"/>
      <c r="AA2807" s="201"/>
      <c r="AB2807" s="201" t="str">
        <f t="shared" si="264"/>
        <v>No</v>
      </c>
      <c r="AC2807" s="201" t="str">
        <f t="shared" si="265"/>
        <v/>
      </c>
      <c r="AD2807" s="201" t="str">
        <f t="shared" si="263"/>
        <v/>
      </c>
      <c r="AE2807" s="202" t="str">
        <f t="shared" si="266"/>
        <v/>
      </c>
      <c r="AF2807" s="202" t="str">
        <f t="shared" si="267"/>
        <v/>
      </c>
      <c r="AG2807" s="202" t="str">
        <f t="shared" si="268"/>
        <v/>
      </c>
      <c r="AH2807" s="202"/>
      <c r="AI2807" s="1"/>
      <c r="AJ2807" s="217"/>
      <c r="AK2807" s="217"/>
      <c r="AL2807" s="217"/>
      <c r="AM2807" s="217"/>
      <c r="AO2807" s="217"/>
    </row>
    <row r="2808" spans="20:41" x14ac:dyDescent="0.25">
      <c r="T2808" s="200">
        <v>2798</v>
      </c>
      <c r="U2808" s="197">
        <f>IFERROR(INDEX(Sales!$B$6:$F$5005,$T2808,MATCH(U$10,Sales!$B$5:$F$5,0)),"")</f>
        <v>0</v>
      </c>
      <c r="V2808" s="196">
        <f>IFERROR(INDEX(Sales!$B$6:$F$5005,$T2808,MATCH(V$10,Sales!$B$5:$F$5,0)),"")</f>
        <v>0</v>
      </c>
      <c r="W2808" s="196">
        <f>IFERROR(INDEX(Sales!$B$6:$F$5005,$T2808,MATCH(W$10,Sales!$B$5:$F$5,0)),"")</f>
        <v>0</v>
      </c>
      <c r="X2808" s="196">
        <f>IFERROR(INDEX(Sales!$B$6:$F$5005,$T2808,MATCH(X$10,Sales!$B$5:$F$5,0)),"")</f>
        <v>0</v>
      </c>
      <c r="Y2808" s="220">
        <f>IFERROR(INDEX(Sales!$B$6:$F$5005,$T2808,MATCH(Y$10,Sales!$B$5:$F$5,0)),"")</f>
        <v>0</v>
      </c>
      <c r="Z2808" s="201"/>
      <c r="AA2808" s="201"/>
      <c r="AB2808" s="201" t="str">
        <f t="shared" si="264"/>
        <v>No</v>
      </c>
      <c r="AC2808" s="201" t="str">
        <f t="shared" si="265"/>
        <v/>
      </c>
      <c r="AD2808" s="201" t="str">
        <f t="shared" si="263"/>
        <v/>
      </c>
      <c r="AE2808" s="202" t="str">
        <f t="shared" si="266"/>
        <v/>
      </c>
      <c r="AF2808" s="202" t="str">
        <f t="shared" si="267"/>
        <v/>
      </c>
      <c r="AG2808" s="202" t="str">
        <f t="shared" si="268"/>
        <v/>
      </c>
      <c r="AH2808" s="202"/>
      <c r="AI2808" s="1"/>
      <c r="AJ2808" s="217"/>
      <c r="AK2808" s="217"/>
      <c r="AL2808" s="217"/>
      <c r="AM2808" s="217"/>
      <c r="AO2808" s="217"/>
    </row>
    <row r="2809" spans="20:41" x14ac:dyDescent="0.25">
      <c r="T2809" s="200">
        <v>2799</v>
      </c>
      <c r="U2809" s="197">
        <f>IFERROR(INDEX(Sales!$B$6:$F$5005,$T2809,MATCH(U$10,Sales!$B$5:$F$5,0)),"")</f>
        <v>0</v>
      </c>
      <c r="V2809" s="196">
        <f>IFERROR(INDEX(Sales!$B$6:$F$5005,$T2809,MATCH(V$10,Sales!$B$5:$F$5,0)),"")</f>
        <v>0</v>
      </c>
      <c r="W2809" s="196">
        <f>IFERROR(INDEX(Sales!$B$6:$F$5005,$T2809,MATCH(W$10,Sales!$B$5:$F$5,0)),"")</f>
        <v>0</v>
      </c>
      <c r="X2809" s="196">
        <f>IFERROR(INDEX(Sales!$B$6:$F$5005,$T2809,MATCH(X$10,Sales!$B$5:$F$5,0)),"")</f>
        <v>0</v>
      </c>
      <c r="Y2809" s="220">
        <f>IFERROR(INDEX(Sales!$B$6:$F$5005,$T2809,MATCH(Y$10,Sales!$B$5:$F$5,0)),"")</f>
        <v>0</v>
      </c>
      <c r="Z2809" s="201"/>
      <c r="AA2809" s="201"/>
      <c r="AB2809" s="201" t="str">
        <f t="shared" si="264"/>
        <v>No</v>
      </c>
      <c r="AC2809" s="201" t="str">
        <f t="shared" si="265"/>
        <v/>
      </c>
      <c r="AD2809" s="201" t="str">
        <f t="shared" si="263"/>
        <v/>
      </c>
      <c r="AE2809" s="202" t="str">
        <f t="shared" si="266"/>
        <v/>
      </c>
      <c r="AF2809" s="202" t="str">
        <f t="shared" si="267"/>
        <v/>
      </c>
      <c r="AG2809" s="202" t="str">
        <f t="shared" si="268"/>
        <v/>
      </c>
      <c r="AH2809" s="202"/>
      <c r="AI2809" s="1"/>
      <c r="AJ2809" s="217"/>
      <c r="AK2809" s="217"/>
      <c r="AL2809" s="217"/>
      <c r="AM2809" s="217"/>
      <c r="AO2809" s="217"/>
    </row>
    <row r="2810" spans="20:41" x14ac:dyDescent="0.25">
      <c r="T2810" s="200">
        <v>2800</v>
      </c>
      <c r="U2810" s="197">
        <f>IFERROR(INDEX(Sales!$B$6:$F$5005,$T2810,MATCH(U$10,Sales!$B$5:$F$5,0)),"")</f>
        <v>0</v>
      </c>
      <c r="V2810" s="196">
        <f>IFERROR(INDEX(Sales!$B$6:$F$5005,$T2810,MATCH(V$10,Sales!$B$5:$F$5,0)),"")</f>
        <v>0</v>
      </c>
      <c r="W2810" s="196">
        <f>IFERROR(INDEX(Sales!$B$6:$F$5005,$T2810,MATCH(W$10,Sales!$B$5:$F$5,0)),"")</f>
        <v>0</v>
      </c>
      <c r="X2810" s="196">
        <f>IFERROR(INDEX(Sales!$B$6:$F$5005,$T2810,MATCH(X$10,Sales!$B$5:$F$5,0)),"")</f>
        <v>0</v>
      </c>
      <c r="Y2810" s="220">
        <f>IFERROR(INDEX(Sales!$B$6:$F$5005,$T2810,MATCH(Y$10,Sales!$B$5:$F$5,0)),"")</f>
        <v>0</v>
      </c>
      <c r="Z2810" s="201"/>
      <c r="AA2810" s="201"/>
      <c r="AB2810" s="201" t="str">
        <f t="shared" si="264"/>
        <v>No</v>
      </c>
      <c r="AC2810" s="201" t="str">
        <f t="shared" si="265"/>
        <v/>
      </c>
      <c r="AD2810" s="201" t="str">
        <f t="shared" si="263"/>
        <v/>
      </c>
      <c r="AE2810" s="202" t="str">
        <f t="shared" si="266"/>
        <v/>
      </c>
      <c r="AF2810" s="202" t="str">
        <f t="shared" si="267"/>
        <v/>
      </c>
      <c r="AG2810" s="202" t="str">
        <f t="shared" si="268"/>
        <v/>
      </c>
      <c r="AH2810" s="202"/>
      <c r="AI2810" s="1"/>
      <c r="AJ2810" s="217"/>
      <c r="AK2810" s="217"/>
      <c r="AL2810" s="217"/>
      <c r="AM2810" s="217"/>
      <c r="AO2810" s="217"/>
    </row>
    <row r="2811" spans="20:41" x14ac:dyDescent="0.25">
      <c r="T2811" s="200">
        <v>2801</v>
      </c>
      <c r="U2811" s="197">
        <f>IFERROR(INDEX(Sales!$B$6:$F$5005,$T2811,MATCH(U$10,Sales!$B$5:$F$5,0)),"")</f>
        <v>0</v>
      </c>
      <c r="V2811" s="196">
        <f>IFERROR(INDEX(Sales!$B$6:$F$5005,$T2811,MATCH(V$10,Sales!$B$5:$F$5,0)),"")</f>
        <v>0</v>
      </c>
      <c r="W2811" s="196">
        <f>IFERROR(INDEX(Sales!$B$6:$F$5005,$T2811,MATCH(W$10,Sales!$B$5:$F$5,0)),"")</f>
        <v>0</v>
      </c>
      <c r="X2811" s="196">
        <f>IFERROR(INDEX(Sales!$B$6:$F$5005,$T2811,MATCH(X$10,Sales!$B$5:$F$5,0)),"")</f>
        <v>0</v>
      </c>
      <c r="Y2811" s="220">
        <f>IFERROR(INDEX(Sales!$B$6:$F$5005,$T2811,MATCH(Y$10,Sales!$B$5:$F$5,0)),"")</f>
        <v>0</v>
      </c>
      <c r="Z2811" s="201"/>
      <c r="AA2811" s="201"/>
      <c r="AB2811" s="201" t="str">
        <f t="shared" si="264"/>
        <v>No</v>
      </c>
      <c r="AC2811" s="201" t="str">
        <f t="shared" si="265"/>
        <v/>
      </c>
      <c r="AD2811" s="201" t="str">
        <f t="shared" si="263"/>
        <v/>
      </c>
      <c r="AE2811" s="202" t="str">
        <f t="shared" si="266"/>
        <v/>
      </c>
      <c r="AF2811" s="202" t="str">
        <f t="shared" si="267"/>
        <v/>
      </c>
      <c r="AG2811" s="202" t="str">
        <f t="shared" si="268"/>
        <v/>
      </c>
      <c r="AH2811" s="202"/>
      <c r="AI2811" s="1"/>
      <c r="AJ2811" s="217"/>
      <c r="AK2811" s="217"/>
      <c r="AL2811" s="217"/>
      <c r="AM2811" s="217"/>
      <c r="AO2811" s="217"/>
    </row>
    <row r="2812" spans="20:41" x14ac:dyDescent="0.25">
      <c r="T2812" s="200">
        <v>2802</v>
      </c>
      <c r="U2812" s="197">
        <f>IFERROR(INDEX(Sales!$B$6:$F$5005,$T2812,MATCH(U$10,Sales!$B$5:$F$5,0)),"")</f>
        <v>0</v>
      </c>
      <c r="V2812" s="196">
        <f>IFERROR(INDEX(Sales!$B$6:$F$5005,$T2812,MATCH(V$10,Sales!$B$5:$F$5,0)),"")</f>
        <v>0</v>
      </c>
      <c r="W2812" s="196">
        <f>IFERROR(INDEX(Sales!$B$6:$F$5005,$T2812,MATCH(W$10,Sales!$B$5:$F$5,0)),"")</f>
        <v>0</v>
      </c>
      <c r="X2812" s="196">
        <f>IFERROR(INDEX(Sales!$B$6:$F$5005,$T2812,MATCH(X$10,Sales!$B$5:$F$5,0)),"")</f>
        <v>0</v>
      </c>
      <c r="Y2812" s="220">
        <f>IFERROR(INDEX(Sales!$B$6:$F$5005,$T2812,MATCH(Y$10,Sales!$B$5:$F$5,0)),"")</f>
        <v>0</v>
      </c>
      <c r="Z2812" s="201"/>
      <c r="AA2812" s="201"/>
      <c r="AB2812" s="201" t="str">
        <f t="shared" si="264"/>
        <v>No</v>
      </c>
      <c r="AC2812" s="201" t="str">
        <f t="shared" si="265"/>
        <v/>
      </c>
      <c r="AD2812" s="201" t="str">
        <f t="shared" si="263"/>
        <v/>
      </c>
      <c r="AE2812" s="202" t="str">
        <f t="shared" si="266"/>
        <v/>
      </c>
      <c r="AF2812" s="202" t="str">
        <f t="shared" si="267"/>
        <v/>
      </c>
      <c r="AG2812" s="202" t="str">
        <f t="shared" si="268"/>
        <v/>
      </c>
      <c r="AH2812" s="202"/>
      <c r="AI2812" s="1"/>
      <c r="AJ2812" s="217"/>
      <c r="AK2812" s="217"/>
      <c r="AL2812" s="217"/>
      <c r="AM2812" s="217"/>
      <c r="AO2812" s="217"/>
    </row>
    <row r="2813" spans="20:41" x14ac:dyDescent="0.25">
      <c r="T2813" s="200">
        <v>2803</v>
      </c>
      <c r="U2813" s="197">
        <f>IFERROR(INDEX(Sales!$B$6:$F$5005,$T2813,MATCH(U$10,Sales!$B$5:$F$5,0)),"")</f>
        <v>0</v>
      </c>
      <c r="V2813" s="196">
        <f>IFERROR(INDEX(Sales!$B$6:$F$5005,$T2813,MATCH(V$10,Sales!$B$5:$F$5,0)),"")</f>
        <v>0</v>
      </c>
      <c r="W2813" s="196">
        <f>IFERROR(INDEX(Sales!$B$6:$F$5005,$T2813,MATCH(W$10,Sales!$B$5:$F$5,0)),"")</f>
        <v>0</v>
      </c>
      <c r="X2813" s="196">
        <f>IFERROR(INDEX(Sales!$B$6:$F$5005,$T2813,MATCH(X$10,Sales!$B$5:$F$5,0)),"")</f>
        <v>0</v>
      </c>
      <c r="Y2813" s="220">
        <f>IFERROR(INDEX(Sales!$B$6:$F$5005,$T2813,MATCH(Y$10,Sales!$B$5:$F$5,0)),"")</f>
        <v>0</v>
      </c>
      <c r="Z2813" s="201"/>
      <c r="AA2813" s="201"/>
      <c r="AB2813" s="201" t="str">
        <f t="shared" si="264"/>
        <v>No</v>
      </c>
      <c r="AC2813" s="201" t="str">
        <f t="shared" si="265"/>
        <v/>
      </c>
      <c r="AD2813" s="201" t="str">
        <f t="shared" si="263"/>
        <v/>
      </c>
      <c r="AE2813" s="202" t="str">
        <f t="shared" si="266"/>
        <v/>
      </c>
      <c r="AF2813" s="202" t="str">
        <f t="shared" si="267"/>
        <v/>
      </c>
      <c r="AG2813" s="202" t="str">
        <f t="shared" si="268"/>
        <v/>
      </c>
      <c r="AH2813" s="202"/>
      <c r="AI2813" s="1"/>
      <c r="AJ2813" s="217"/>
      <c r="AK2813" s="217"/>
      <c r="AL2813" s="217"/>
      <c r="AM2813" s="217"/>
      <c r="AO2813" s="217"/>
    </row>
    <row r="2814" spans="20:41" x14ac:dyDescent="0.25">
      <c r="T2814" s="200">
        <v>2804</v>
      </c>
      <c r="U2814" s="197">
        <f>IFERROR(INDEX(Sales!$B$6:$F$5005,$T2814,MATCH(U$10,Sales!$B$5:$F$5,0)),"")</f>
        <v>0</v>
      </c>
      <c r="V2814" s="196">
        <f>IFERROR(INDEX(Sales!$B$6:$F$5005,$T2814,MATCH(V$10,Sales!$B$5:$F$5,0)),"")</f>
        <v>0</v>
      </c>
      <c r="W2814" s="196">
        <f>IFERROR(INDEX(Sales!$B$6:$F$5005,$T2814,MATCH(W$10,Sales!$B$5:$F$5,0)),"")</f>
        <v>0</v>
      </c>
      <c r="X2814" s="196">
        <f>IFERROR(INDEX(Sales!$B$6:$F$5005,$T2814,MATCH(X$10,Sales!$B$5:$F$5,0)),"")</f>
        <v>0</v>
      </c>
      <c r="Y2814" s="220">
        <f>IFERROR(INDEX(Sales!$B$6:$F$5005,$T2814,MATCH(Y$10,Sales!$B$5:$F$5,0)),"")</f>
        <v>0</v>
      </c>
      <c r="Z2814" s="201"/>
      <c r="AA2814" s="201"/>
      <c r="AB2814" s="201" t="str">
        <f t="shared" si="264"/>
        <v>No</v>
      </c>
      <c r="AC2814" s="201" t="str">
        <f t="shared" si="265"/>
        <v/>
      </c>
      <c r="AD2814" s="201" t="str">
        <f t="shared" si="263"/>
        <v/>
      </c>
      <c r="AE2814" s="202" t="str">
        <f t="shared" si="266"/>
        <v/>
      </c>
      <c r="AF2814" s="202" t="str">
        <f t="shared" si="267"/>
        <v/>
      </c>
      <c r="AG2814" s="202" t="str">
        <f t="shared" si="268"/>
        <v/>
      </c>
      <c r="AH2814" s="202"/>
      <c r="AI2814" s="1"/>
      <c r="AJ2814" s="217"/>
      <c r="AK2814" s="217"/>
      <c r="AL2814" s="217"/>
      <c r="AM2814" s="217"/>
      <c r="AO2814" s="217"/>
    </row>
    <row r="2815" spans="20:41" x14ac:dyDescent="0.25">
      <c r="T2815" s="200">
        <v>2805</v>
      </c>
      <c r="U2815" s="197">
        <f>IFERROR(INDEX(Sales!$B$6:$F$5005,$T2815,MATCH(U$10,Sales!$B$5:$F$5,0)),"")</f>
        <v>0</v>
      </c>
      <c r="V2815" s="196">
        <f>IFERROR(INDEX(Sales!$B$6:$F$5005,$T2815,MATCH(V$10,Sales!$B$5:$F$5,0)),"")</f>
        <v>0</v>
      </c>
      <c r="W2815" s="196">
        <f>IFERROR(INDEX(Sales!$B$6:$F$5005,$T2815,MATCH(W$10,Sales!$B$5:$F$5,0)),"")</f>
        <v>0</v>
      </c>
      <c r="X2815" s="196">
        <f>IFERROR(INDEX(Sales!$B$6:$F$5005,$T2815,MATCH(X$10,Sales!$B$5:$F$5,0)),"")</f>
        <v>0</v>
      </c>
      <c r="Y2815" s="220">
        <f>IFERROR(INDEX(Sales!$B$6:$F$5005,$T2815,MATCH(Y$10,Sales!$B$5:$F$5,0)),"")</f>
        <v>0</v>
      </c>
      <c r="Z2815" s="201"/>
      <c r="AA2815" s="201"/>
      <c r="AB2815" s="201" t="str">
        <f t="shared" si="264"/>
        <v>No</v>
      </c>
      <c r="AC2815" s="201" t="str">
        <f t="shared" si="265"/>
        <v/>
      </c>
      <c r="AD2815" s="201" t="str">
        <f t="shared" si="263"/>
        <v/>
      </c>
      <c r="AE2815" s="202" t="str">
        <f t="shared" si="266"/>
        <v/>
      </c>
      <c r="AF2815" s="202" t="str">
        <f t="shared" si="267"/>
        <v/>
      </c>
      <c r="AG2815" s="202" t="str">
        <f t="shared" si="268"/>
        <v/>
      </c>
      <c r="AH2815" s="202"/>
      <c r="AI2815" s="1"/>
      <c r="AJ2815" s="217"/>
      <c r="AK2815" s="217"/>
      <c r="AL2815" s="217"/>
      <c r="AM2815" s="217"/>
      <c r="AO2815" s="217"/>
    </row>
    <row r="2816" spans="20:41" x14ac:dyDescent="0.25">
      <c r="T2816" s="200">
        <v>2806</v>
      </c>
      <c r="U2816" s="197">
        <f>IFERROR(INDEX(Sales!$B$6:$F$5005,$T2816,MATCH(U$10,Sales!$B$5:$F$5,0)),"")</f>
        <v>0</v>
      </c>
      <c r="V2816" s="196">
        <f>IFERROR(INDEX(Sales!$B$6:$F$5005,$T2816,MATCH(V$10,Sales!$B$5:$F$5,0)),"")</f>
        <v>0</v>
      </c>
      <c r="W2816" s="196">
        <f>IFERROR(INDEX(Sales!$B$6:$F$5005,$T2816,MATCH(W$10,Sales!$B$5:$F$5,0)),"")</f>
        <v>0</v>
      </c>
      <c r="X2816" s="196">
        <f>IFERROR(INDEX(Sales!$B$6:$F$5005,$T2816,MATCH(X$10,Sales!$B$5:$F$5,0)),"")</f>
        <v>0</v>
      </c>
      <c r="Y2816" s="220">
        <f>IFERROR(INDEX(Sales!$B$6:$F$5005,$T2816,MATCH(Y$10,Sales!$B$5:$F$5,0)),"")</f>
        <v>0</v>
      </c>
      <c r="Z2816" s="201"/>
      <c r="AA2816" s="201"/>
      <c r="AB2816" s="201" t="str">
        <f t="shared" si="264"/>
        <v>No</v>
      </c>
      <c r="AC2816" s="201" t="str">
        <f t="shared" si="265"/>
        <v/>
      </c>
      <c r="AD2816" s="201" t="str">
        <f t="shared" si="263"/>
        <v/>
      </c>
      <c r="AE2816" s="202" t="str">
        <f t="shared" si="266"/>
        <v/>
      </c>
      <c r="AF2816" s="202" t="str">
        <f t="shared" si="267"/>
        <v/>
      </c>
      <c r="AG2816" s="202" t="str">
        <f t="shared" si="268"/>
        <v/>
      </c>
      <c r="AH2816" s="202"/>
      <c r="AI2816" s="1"/>
      <c r="AJ2816" s="217"/>
      <c r="AK2816" s="217"/>
      <c r="AL2816" s="217"/>
      <c r="AM2816" s="217"/>
      <c r="AO2816" s="217"/>
    </row>
    <row r="2817" spans="20:41" x14ac:dyDescent="0.25">
      <c r="T2817" s="200">
        <v>2807</v>
      </c>
      <c r="U2817" s="197">
        <f>IFERROR(INDEX(Sales!$B$6:$F$5005,$T2817,MATCH(U$10,Sales!$B$5:$F$5,0)),"")</f>
        <v>0</v>
      </c>
      <c r="V2817" s="196">
        <f>IFERROR(INDEX(Sales!$B$6:$F$5005,$T2817,MATCH(V$10,Sales!$B$5:$F$5,0)),"")</f>
        <v>0</v>
      </c>
      <c r="W2817" s="196">
        <f>IFERROR(INDEX(Sales!$B$6:$F$5005,$T2817,MATCH(W$10,Sales!$B$5:$F$5,0)),"")</f>
        <v>0</v>
      </c>
      <c r="X2817" s="196">
        <f>IFERROR(INDEX(Sales!$B$6:$F$5005,$T2817,MATCH(X$10,Sales!$B$5:$F$5,0)),"")</f>
        <v>0</v>
      </c>
      <c r="Y2817" s="220">
        <f>IFERROR(INDEX(Sales!$B$6:$F$5005,$T2817,MATCH(Y$10,Sales!$B$5:$F$5,0)),"")</f>
        <v>0</v>
      </c>
      <c r="Z2817" s="201"/>
      <c r="AA2817" s="201"/>
      <c r="AB2817" s="201" t="str">
        <f t="shared" si="264"/>
        <v>No</v>
      </c>
      <c r="AC2817" s="201" t="str">
        <f t="shared" si="265"/>
        <v/>
      </c>
      <c r="AD2817" s="201" t="str">
        <f t="shared" si="263"/>
        <v/>
      </c>
      <c r="AE2817" s="202" t="str">
        <f t="shared" si="266"/>
        <v/>
      </c>
      <c r="AF2817" s="202" t="str">
        <f t="shared" si="267"/>
        <v/>
      </c>
      <c r="AG2817" s="202" t="str">
        <f t="shared" si="268"/>
        <v/>
      </c>
      <c r="AH2817" s="202"/>
      <c r="AI2817" s="1"/>
      <c r="AJ2817" s="217"/>
      <c r="AK2817" s="217"/>
      <c r="AL2817" s="217"/>
      <c r="AM2817" s="217"/>
      <c r="AO2817" s="217"/>
    </row>
    <row r="2818" spans="20:41" x14ac:dyDescent="0.25">
      <c r="T2818" s="200">
        <v>2808</v>
      </c>
      <c r="U2818" s="197">
        <f>IFERROR(INDEX(Sales!$B$6:$F$5005,$T2818,MATCH(U$10,Sales!$B$5:$F$5,0)),"")</f>
        <v>0</v>
      </c>
      <c r="V2818" s="196">
        <f>IFERROR(INDEX(Sales!$B$6:$F$5005,$T2818,MATCH(V$10,Sales!$B$5:$F$5,0)),"")</f>
        <v>0</v>
      </c>
      <c r="W2818" s="196">
        <f>IFERROR(INDEX(Sales!$B$6:$F$5005,$T2818,MATCH(W$10,Sales!$B$5:$F$5,0)),"")</f>
        <v>0</v>
      </c>
      <c r="X2818" s="196">
        <f>IFERROR(INDEX(Sales!$B$6:$F$5005,$T2818,MATCH(X$10,Sales!$B$5:$F$5,0)),"")</f>
        <v>0</v>
      </c>
      <c r="Y2818" s="220">
        <f>IFERROR(INDEX(Sales!$B$6:$F$5005,$T2818,MATCH(Y$10,Sales!$B$5:$F$5,0)),"")</f>
        <v>0</v>
      </c>
      <c r="Z2818" s="201"/>
      <c r="AA2818" s="201"/>
      <c r="AB2818" s="201" t="str">
        <f t="shared" si="264"/>
        <v>No</v>
      </c>
      <c r="AC2818" s="201" t="str">
        <f t="shared" si="265"/>
        <v/>
      </c>
      <c r="AD2818" s="201" t="str">
        <f t="shared" si="263"/>
        <v/>
      </c>
      <c r="AE2818" s="202" t="str">
        <f t="shared" si="266"/>
        <v/>
      </c>
      <c r="AF2818" s="202" t="str">
        <f t="shared" si="267"/>
        <v/>
      </c>
      <c r="AG2818" s="202" t="str">
        <f t="shared" si="268"/>
        <v/>
      </c>
      <c r="AH2818" s="202"/>
      <c r="AI2818" s="1"/>
      <c r="AJ2818" s="217"/>
      <c r="AK2818" s="217"/>
      <c r="AL2818" s="217"/>
      <c r="AM2818" s="217"/>
      <c r="AO2818" s="217"/>
    </row>
    <row r="2819" spans="20:41" x14ac:dyDescent="0.25">
      <c r="T2819" s="200">
        <v>2809</v>
      </c>
      <c r="U2819" s="197">
        <f>IFERROR(INDEX(Sales!$B$6:$F$5005,$T2819,MATCH(U$10,Sales!$B$5:$F$5,0)),"")</f>
        <v>0</v>
      </c>
      <c r="V2819" s="196">
        <f>IFERROR(INDEX(Sales!$B$6:$F$5005,$T2819,MATCH(V$10,Sales!$B$5:$F$5,0)),"")</f>
        <v>0</v>
      </c>
      <c r="W2819" s="196">
        <f>IFERROR(INDEX(Sales!$B$6:$F$5005,$T2819,MATCH(W$10,Sales!$B$5:$F$5,0)),"")</f>
        <v>0</v>
      </c>
      <c r="X2819" s="196">
        <f>IFERROR(INDEX(Sales!$B$6:$F$5005,$T2819,MATCH(X$10,Sales!$B$5:$F$5,0)),"")</f>
        <v>0</v>
      </c>
      <c r="Y2819" s="220">
        <f>IFERROR(INDEX(Sales!$B$6:$F$5005,$T2819,MATCH(Y$10,Sales!$B$5:$F$5,0)),"")</f>
        <v>0</v>
      </c>
      <c r="Z2819" s="201"/>
      <c r="AA2819" s="201"/>
      <c r="AB2819" s="201" t="str">
        <f t="shared" si="264"/>
        <v>No</v>
      </c>
      <c r="AC2819" s="201" t="str">
        <f t="shared" si="265"/>
        <v/>
      </c>
      <c r="AD2819" s="201" t="str">
        <f t="shared" si="263"/>
        <v/>
      </c>
      <c r="AE2819" s="202" t="str">
        <f t="shared" si="266"/>
        <v/>
      </c>
      <c r="AF2819" s="202" t="str">
        <f t="shared" si="267"/>
        <v/>
      </c>
      <c r="AG2819" s="202" t="str">
        <f t="shared" si="268"/>
        <v/>
      </c>
      <c r="AH2819" s="202"/>
      <c r="AI2819" s="1"/>
      <c r="AJ2819" s="217"/>
      <c r="AK2819" s="217"/>
      <c r="AL2819" s="217"/>
      <c r="AM2819" s="217"/>
      <c r="AO2819" s="217"/>
    </row>
    <row r="2820" spans="20:41" x14ac:dyDescent="0.25">
      <c r="T2820" s="200">
        <v>2810</v>
      </c>
      <c r="U2820" s="197">
        <f>IFERROR(INDEX(Sales!$B$6:$F$5005,$T2820,MATCH(U$10,Sales!$B$5:$F$5,0)),"")</f>
        <v>0</v>
      </c>
      <c r="V2820" s="196">
        <f>IFERROR(INDEX(Sales!$B$6:$F$5005,$T2820,MATCH(V$10,Sales!$B$5:$F$5,0)),"")</f>
        <v>0</v>
      </c>
      <c r="W2820" s="196">
        <f>IFERROR(INDEX(Sales!$B$6:$F$5005,$T2820,MATCH(W$10,Sales!$B$5:$F$5,0)),"")</f>
        <v>0</v>
      </c>
      <c r="X2820" s="196">
        <f>IFERROR(INDEX(Sales!$B$6:$F$5005,$T2820,MATCH(X$10,Sales!$B$5:$F$5,0)),"")</f>
        <v>0</v>
      </c>
      <c r="Y2820" s="220">
        <f>IFERROR(INDEX(Sales!$B$6:$F$5005,$T2820,MATCH(Y$10,Sales!$B$5:$F$5,0)),"")</f>
        <v>0</v>
      </c>
      <c r="Z2820" s="201"/>
      <c r="AA2820" s="201"/>
      <c r="AB2820" s="201" t="str">
        <f t="shared" si="264"/>
        <v>No</v>
      </c>
      <c r="AC2820" s="201" t="str">
        <f t="shared" si="265"/>
        <v/>
      </c>
      <c r="AD2820" s="201" t="str">
        <f t="shared" si="263"/>
        <v/>
      </c>
      <c r="AE2820" s="202" t="str">
        <f t="shared" si="266"/>
        <v/>
      </c>
      <c r="AF2820" s="202" t="str">
        <f t="shared" si="267"/>
        <v/>
      </c>
      <c r="AG2820" s="202" t="str">
        <f t="shared" si="268"/>
        <v/>
      </c>
      <c r="AH2820" s="202"/>
      <c r="AI2820" s="1"/>
      <c r="AJ2820" s="217"/>
      <c r="AK2820" s="217"/>
      <c r="AL2820" s="217"/>
      <c r="AM2820" s="217"/>
      <c r="AO2820" s="217"/>
    </row>
    <row r="2821" spans="20:41" x14ac:dyDescent="0.25">
      <c r="T2821" s="200">
        <v>2811</v>
      </c>
      <c r="U2821" s="197">
        <f>IFERROR(INDEX(Sales!$B$6:$F$5005,$T2821,MATCH(U$10,Sales!$B$5:$F$5,0)),"")</f>
        <v>0</v>
      </c>
      <c r="V2821" s="196">
        <f>IFERROR(INDEX(Sales!$B$6:$F$5005,$T2821,MATCH(V$10,Sales!$B$5:$F$5,0)),"")</f>
        <v>0</v>
      </c>
      <c r="W2821" s="196">
        <f>IFERROR(INDEX(Sales!$B$6:$F$5005,$T2821,MATCH(W$10,Sales!$B$5:$F$5,0)),"")</f>
        <v>0</v>
      </c>
      <c r="X2821" s="196">
        <f>IFERROR(INDEX(Sales!$B$6:$F$5005,$T2821,MATCH(X$10,Sales!$B$5:$F$5,0)),"")</f>
        <v>0</v>
      </c>
      <c r="Y2821" s="220">
        <f>IFERROR(INDEX(Sales!$B$6:$F$5005,$T2821,MATCH(Y$10,Sales!$B$5:$F$5,0)),"")</f>
        <v>0</v>
      </c>
      <c r="Z2821" s="201"/>
      <c r="AA2821" s="201"/>
      <c r="AB2821" s="201" t="str">
        <f t="shared" si="264"/>
        <v>No</v>
      </c>
      <c r="AC2821" s="201" t="str">
        <f t="shared" si="265"/>
        <v/>
      </c>
      <c r="AD2821" s="201" t="str">
        <f t="shared" si="263"/>
        <v/>
      </c>
      <c r="AE2821" s="202" t="str">
        <f t="shared" si="266"/>
        <v/>
      </c>
      <c r="AF2821" s="202" t="str">
        <f t="shared" si="267"/>
        <v/>
      </c>
      <c r="AG2821" s="202" t="str">
        <f t="shared" si="268"/>
        <v/>
      </c>
      <c r="AH2821" s="202"/>
      <c r="AI2821" s="1"/>
      <c r="AJ2821" s="217"/>
      <c r="AK2821" s="217"/>
      <c r="AL2821" s="217"/>
      <c r="AM2821" s="217"/>
      <c r="AO2821" s="217"/>
    </row>
    <row r="2822" spans="20:41" x14ac:dyDescent="0.25">
      <c r="T2822" s="200">
        <v>2812</v>
      </c>
      <c r="U2822" s="197">
        <f>IFERROR(INDEX(Sales!$B$6:$F$5005,$T2822,MATCH(U$10,Sales!$B$5:$F$5,0)),"")</f>
        <v>0</v>
      </c>
      <c r="V2822" s="196">
        <f>IFERROR(INDEX(Sales!$B$6:$F$5005,$T2822,MATCH(V$10,Sales!$B$5:$F$5,0)),"")</f>
        <v>0</v>
      </c>
      <c r="W2822" s="196">
        <f>IFERROR(INDEX(Sales!$B$6:$F$5005,$T2822,MATCH(W$10,Sales!$B$5:$F$5,0)),"")</f>
        <v>0</v>
      </c>
      <c r="X2822" s="196">
        <f>IFERROR(INDEX(Sales!$B$6:$F$5005,$T2822,MATCH(X$10,Sales!$B$5:$F$5,0)),"")</f>
        <v>0</v>
      </c>
      <c r="Y2822" s="220">
        <f>IFERROR(INDEX(Sales!$B$6:$F$5005,$T2822,MATCH(Y$10,Sales!$B$5:$F$5,0)),"")</f>
        <v>0</v>
      </c>
      <c r="Z2822" s="201"/>
      <c r="AA2822" s="201"/>
      <c r="AB2822" s="201" t="str">
        <f t="shared" si="264"/>
        <v>No</v>
      </c>
      <c r="AC2822" s="201" t="str">
        <f t="shared" si="265"/>
        <v/>
      </c>
      <c r="AD2822" s="201" t="str">
        <f t="shared" si="263"/>
        <v/>
      </c>
      <c r="AE2822" s="202" t="str">
        <f t="shared" si="266"/>
        <v/>
      </c>
      <c r="AF2822" s="202" t="str">
        <f t="shared" si="267"/>
        <v/>
      </c>
      <c r="AG2822" s="202" t="str">
        <f t="shared" si="268"/>
        <v/>
      </c>
      <c r="AH2822" s="202"/>
      <c r="AI2822" s="1"/>
      <c r="AJ2822" s="217"/>
      <c r="AK2822" s="217"/>
      <c r="AL2822" s="217"/>
      <c r="AM2822" s="217"/>
      <c r="AO2822" s="217"/>
    </row>
    <row r="2823" spans="20:41" x14ac:dyDescent="0.25">
      <c r="T2823" s="200">
        <v>2813</v>
      </c>
      <c r="U2823" s="197">
        <f>IFERROR(INDEX(Sales!$B$6:$F$5005,$T2823,MATCH(U$10,Sales!$B$5:$F$5,0)),"")</f>
        <v>0</v>
      </c>
      <c r="V2823" s="196">
        <f>IFERROR(INDEX(Sales!$B$6:$F$5005,$T2823,MATCH(V$10,Sales!$B$5:$F$5,0)),"")</f>
        <v>0</v>
      </c>
      <c r="W2823" s="196">
        <f>IFERROR(INDEX(Sales!$B$6:$F$5005,$T2823,MATCH(W$10,Sales!$B$5:$F$5,0)),"")</f>
        <v>0</v>
      </c>
      <c r="X2823" s="196">
        <f>IFERROR(INDEX(Sales!$B$6:$F$5005,$T2823,MATCH(X$10,Sales!$B$5:$F$5,0)),"")</f>
        <v>0</v>
      </c>
      <c r="Y2823" s="220">
        <f>IFERROR(INDEX(Sales!$B$6:$F$5005,$T2823,MATCH(Y$10,Sales!$B$5:$F$5,0)),"")</f>
        <v>0</v>
      </c>
      <c r="Z2823" s="201"/>
      <c r="AA2823" s="201"/>
      <c r="AB2823" s="201" t="str">
        <f t="shared" si="264"/>
        <v>No</v>
      </c>
      <c r="AC2823" s="201" t="str">
        <f t="shared" si="265"/>
        <v/>
      </c>
      <c r="AD2823" s="201" t="str">
        <f t="shared" si="263"/>
        <v/>
      </c>
      <c r="AE2823" s="202" t="str">
        <f t="shared" si="266"/>
        <v/>
      </c>
      <c r="AF2823" s="202" t="str">
        <f t="shared" si="267"/>
        <v/>
      </c>
      <c r="AG2823" s="202" t="str">
        <f t="shared" si="268"/>
        <v/>
      </c>
      <c r="AH2823" s="202"/>
      <c r="AI2823" s="1"/>
      <c r="AJ2823" s="217"/>
      <c r="AK2823" s="217"/>
      <c r="AL2823" s="217"/>
      <c r="AM2823" s="217"/>
      <c r="AO2823" s="217"/>
    </row>
    <row r="2824" spans="20:41" x14ac:dyDescent="0.25">
      <c r="T2824" s="200">
        <v>2814</v>
      </c>
      <c r="U2824" s="197">
        <f>IFERROR(INDEX(Sales!$B$6:$F$5005,$T2824,MATCH(U$10,Sales!$B$5:$F$5,0)),"")</f>
        <v>0</v>
      </c>
      <c r="V2824" s="196">
        <f>IFERROR(INDEX(Sales!$B$6:$F$5005,$T2824,MATCH(V$10,Sales!$B$5:$F$5,0)),"")</f>
        <v>0</v>
      </c>
      <c r="W2824" s="196">
        <f>IFERROR(INDEX(Sales!$B$6:$F$5005,$T2824,MATCH(W$10,Sales!$B$5:$F$5,0)),"")</f>
        <v>0</v>
      </c>
      <c r="X2824" s="196">
        <f>IFERROR(INDEX(Sales!$B$6:$F$5005,$T2824,MATCH(X$10,Sales!$B$5:$F$5,0)),"")</f>
        <v>0</v>
      </c>
      <c r="Y2824" s="220">
        <f>IFERROR(INDEX(Sales!$B$6:$F$5005,$T2824,MATCH(Y$10,Sales!$B$5:$F$5,0)),"")</f>
        <v>0</v>
      </c>
      <c r="Z2824" s="201"/>
      <c r="AA2824" s="201"/>
      <c r="AB2824" s="201" t="str">
        <f t="shared" si="264"/>
        <v>No</v>
      </c>
      <c r="AC2824" s="201" t="str">
        <f t="shared" si="265"/>
        <v/>
      </c>
      <c r="AD2824" s="201" t="str">
        <f t="shared" si="263"/>
        <v/>
      </c>
      <c r="AE2824" s="202" t="str">
        <f t="shared" si="266"/>
        <v/>
      </c>
      <c r="AF2824" s="202" t="str">
        <f t="shared" si="267"/>
        <v/>
      </c>
      <c r="AG2824" s="202" t="str">
        <f t="shared" si="268"/>
        <v/>
      </c>
      <c r="AH2824" s="202"/>
      <c r="AI2824" s="1"/>
      <c r="AJ2824" s="217"/>
      <c r="AK2824" s="217"/>
      <c r="AL2824" s="217"/>
      <c r="AM2824" s="217"/>
      <c r="AO2824" s="217"/>
    </row>
    <row r="2825" spans="20:41" x14ac:dyDescent="0.25">
      <c r="T2825" s="200">
        <v>2815</v>
      </c>
      <c r="U2825" s="197">
        <f>IFERROR(INDEX(Sales!$B$6:$F$5005,$T2825,MATCH(U$10,Sales!$B$5:$F$5,0)),"")</f>
        <v>0</v>
      </c>
      <c r="V2825" s="196">
        <f>IFERROR(INDEX(Sales!$B$6:$F$5005,$T2825,MATCH(V$10,Sales!$B$5:$F$5,0)),"")</f>
        <v>0</v>
      </c>
      <c r="W2825" s="196">
        <f>IFERROR(INDEX(Sales!$B$6:$F$5005,$T2825,MATCH(W$10,Sales!$B$5:$F$5,0)),"")</f>
        <v>0</v>
      </c>
      <c r="X2825" s="196">
        <f>IFERROR(INDEX(Sales!$B$6:$F$5005,$T2825,MATCH(X$10,Sales!$B$5:$F$5,0)),"")</f>
        <v>0</v>
      </c>
      <c r="Y2825" s="220">
        <f>IFERROR(INDEX(Sales!$B$6:$F$5005,$T2825,MATCH(Y$10,Sales!$B$5:$F$5,0)),"")</f>
        <v>0</v>
      </c>
      <c r="Z2825" s="201"/>
      <c r="AA2825" s="201"/>
      <c r="AB2825" s="201" t="str">
        <f t="shared" si="264"/>
        <v>No</v>
      </c>
      <c r="AC2825" s="201" t="str">
        <f t="shared" si="265"/>
        <v/>
      </c>
      <c r="AD2825" s="201" t="str">
        <f t="shared" si="263"/>
        <v/>
      </c>
      <c r="AE2825" s="202" t="str">
        <f t="shared" si="266"/>
        <v/>
      </c>
      <c r="AF2825" s="202" t="str">
        <f t="shared" si="267"/>
        <v/>
      </c>
      <c r="AG2825" s="202" t="str">
        <f t="shared" si="268"/>
        <v/>
      </c>
      <c r="AH2825" s="202"/>
      <c r="AI2825" s="1"/>
      <c r="AJ2825" s="217"/>
      <c r="AK2825" s="217"/>
      <c r="AL2825" s="217"/>
      <c r="AM2825" s="217"/>
      <c r="AO2825" s="217"/>
    </row>
    <row r="2826" spans="20:41" x14ac:dyDescent="0.25">
      <c r="T2826" s="200">
        <v>2816</v>
      </c>
      <c r="U2826" s="197">
        <f>IFERROR(INDEX(Sales!$B$6:$F$5005,$T2826,MATCH(U$10,Sales!$B$5:$F$5,0)),"")</f>
        <v>0</v>
      </c>
      <c r="V2826" s="196">
        <f>IFERROR(INDEX(Sales!$B$6:$F$5005,$T2826,MATCH(V$10,Sales!$B$5:$F$5,0)),"")</f>
        <v>0</v>
      </c>
      <c r="W2826" s="196">
        <f>IFERROR(INDEX(Sales!$B$6:$F$5005,$T2826,MATCH(W$10,Sales!$B$5:$F$5,0)),"")</f>
        <v>0</v>
      </c>
      <c r="X2826" s="196">
        <f>IFERROR(INDEX(Sales!$B$6:$F$5005,$T2826,MATCH(X$10,Sales!$B$5:$F$5,0)),"")</f>
        <v>0</v>
      </c>
      <c r="Y2826" s="220">
        <f>IFERROR(INDEX(Sales!$B$6:$F$5005,$T2826,MATCH(Y$10,Sales!$B$5:$F$5,0)),"")</f>
        <v>0</v>
      </c>
      <c r="Z2826" s="201"/>
      <c r="AA2826" s="201"/>
      <c r="AB2826" s="201" t="str">
        <f t="shared" si="264"/>
        <v>No</v>
      </c>
      <c r="AC2826" s="201" t="str">
        <f t="shared" si="265"/>
        <v/>
      </c>
      <c r="AD2826" s="201" t="str">
        <f t="shared" si="263"/>
        <v/>
      </c>
      <c r="AE2826" s="202" t="str">
        <f t="shared" si="266"/>
        <v/>
      </c>
      <c r="AF2826" s="202" t="str">
        <f t="shared" si="267"/>
        <v/>
      </c>
      <c r="AG2826" s="202" t="str">
        <f t="shared" si="268"/>
        <v/>
      </c>
      <c r="AH2826" s="202"/>
      <c r="AI2826" s="1"/>
      <c r="AJ2826" s="217"/>
      <c r="AK2826" s="217"/>
      <c r="AL2826" s="217"/>
      <c r="AM2826" s="217"/>
      <c r="AO2826" s="217"/>
    </row>
    <row r="2827" spans="20:41" x14ac:dyDescent="0.25">
      <c r="T2827" s="200">
        <v>2817</v>
      </c>
      <c r="U2827" s="197">
        <f>IFERROR(INDEX(Sales!$B$6:$F$5005,$T2827,MATCH(U$10,Sales!$B$5:$F$5,0)),"")</f>
        <v>0</v>
      </c>
      <c r="V2827" s="196">
        <f>IFERROR(INDEX(Sales!$B$6:$F$5005,$T2827,MATCH(V$10,Sales!$B$5:$F$5,0)),"")</f>
        <v>0</v>
      </c>
      <c r="W2827" s="196">
        <f>IFERROR(INDEX(Sales!$B$6:$F$5005,$T2827,MATCH(W$10,Sales!$B$5:$F$5,0)),"")</f>
        <v>0</v>
      </c>
      <c r="X2827" s="196">
        <f>IFERROR(INDEX(Sales!$B$6:$F$5005,$T2827,MATCH(X$10,Sales!$B$5:$F$5,0)),"")</f>
        <v>0</v>
      </c>
      <c r="Y2827" s="220">
        <f>IFERROR(INDEX(Sales!$B$6:$F$5005,$T2827,MATCH(Y$10,Sales!$B$5:$F$5,0)),"")</f>
        <v>0</v>
      </c>
      <c r="Z2827" s="201"/>
      <c r="AA2827" s="201"/>
      <c r="AB2827" s="201" t="str">
        <f t="shared" si="264"/>
        <v>No</v>
      </c>
      <c r="AC2827" s="201" t="str">
        <f t="shared" si="265"/>
        <v/>
      </c>
      <c r="AD2827" s="201" t="str">
        <f t="shared" ref="AD2827:AD2890" si="269">IF($AB2827="No","",SUM($AT$10:$BE$10)/$AR$6)</f>
        <v/>
      </c>
      <c r="AE2827" s="202" t="str">
        <f t="shared" si="266"/>
        <v/>
      </c>
      <c r="AF2827" s="202" t="str">
        <f t="shared" si="267"/>
        <v/>
      </c>
      <c r="AG2827" s="202" t="str">
        <f t="shared" si="268"/>
        <v/>
      </c>
      <c r="AH2827" s="202"/>
      <c r="AI2827" s="1"/>
      <c r="AJ2827" s="217"/>
      <c r="AK2827" s="217"/>
      <c r="AL2827" s="217"/>
      <c r="AM2827" s="217"/>
      <c r="AO2827" s="217"/>
    </row>
    <row r="2828" spans="20:41" x14ac:dyDescent="0.25">
      <c r="T2828" s="200">
        <v>2818</v>
      </c>
      <c r="U2828" s="197">
        <f>IFERROR(INDEX(Sales!$B$6:$F$5005,$T2828,MATCH(U$10,Sales!$B$5:$F$5,0)),"")</f>
        <v>0</v>
      </c>
      <c r="V2828" s="196">
        <f>IFERROR(INDEX(Sales!$B$6:$F$5005,$T2828,MATCH(V$10,Sales!$B$5:$F$5,0)),"")</f>
        <v>0</v>
      </c>
      <c r="W2828" s="196">
        <f>IFERROR(INDEX(Sales!$B$6:$F$5005,$T2828,MATCH(W$10,Sales!$B$5:$F$5,0)),"")</f>
        <v>0</v>
      </c>
      <c r="X2828" s="196">
        <f>IFERROR(INDEX(Sales!$B$6:$F$5005,$T2828,MATCH(X$10,Sales!$B$5:$F$5,0)),"")</f>
        <v>0</v>
      </c>
      <c r="Y2828" s="220">
        <f>IFERROR(INDEX(Sales!$B$6:$F$5005,$T2828,MATCH(Y$10,Sales!$B$5:$F$5,0)),"")</f>
        <v>0</v>
      </c>
      <c r="Z2828" s="201"/>
      <c r="AA2828" s="201"/>
      <c r="AB2828" s="201" t="str">
        <f t="shared" ref="AB2828:AB2891" si="270">IF($U2828=0,"No","Yes")</f>
        <v>No</v>
      </c>
      <c r="AC2828" s="201" t="str">
        <f t="shared" ref="AC2828:AC2891" si="271">IFERROR(IF($AB2828="No","",$Y2828),"")</f>
        <v/>
      </c>
      <c r="AD2828" s="201" t="str">
        <f t="shared" si="269"/>
        <v/>
      </c>
      <c r="AE2828" s="202" t="str">
        <f t="shared" ref="AE2828:AE2891" si="272">IFERROR(IF($AB2828="No","",YEAR($U2828)),"")</f>
        <v/>
      </c>
      <c r="AF2828" s="202" t="str">
        <f t="shared" ref="AF2828:AF2891" si="273">IFERROR(IF($AB2828="No","",MONTH($U2828)),"")</f>
        <v/>
      </c>
      <c r="AG2828" s="202" t="str">
        <f t="shared" ref="AG2828:AG2891" si="274">IFERROR(INDEX($AJ$11:$AK$22,MATCH($AF2828,$AJ$11:$AJ$22,0),2),"")</f>
        <v/>
      </c>
      <c r="AH2828" s="202"/>
      <c r="AI2828" s="1"/>
      <c r="AJ2828" s="217"/>
      <c r="AK2828" s="217"/>
      <c r="AL2828" s="217"/>
      <c r="AM2828" s="217"/>
      <c r="AO2828" s="217"/>
    </row>
    <row r="2829" spans="20:41" x14ac:dyDescent="0.25">
      <c r="T2829" s="200">
        <v>2819</v>
      </c>
      <c r="U2829" s="197">
        <f>IFERROR(INDEX(Sales!$B$6:$F$5005,$T2829,MATCH(U$10,Sales!$B$5:$F$5,0)),"")</f>
        <v>0</v>
      </c>
      <c r="V2829" s="196">
        <f>IFERROR(INDEX(Sales!$B$6:$F$5005,$T2829,MATCH(V$10,Sales!$B$5:$F$5,0)),"")</f>
        <v>0</v>
      </c>
      <c r="W2829" s="196">
        <f>IFERROR(INDEX(Sales!$B$6:$F$5005,$T2829,MATCH(W$10,Sales!$B$5:$F$5,0)),"")</f>
        <v>0</v>
      </c>
      <c r="X2829" s="196">
        <f>IFERROR(INDEX(Sales!$B$6:$F$5005,$T2829,MATCH(X$10,Sales!$B$5:$F$5,0)),"")</f>
        <v>0</v>
      </c>
      <c r="Y2829" s="220">
        <f>IFERROR(INDEX(Sales!$B$6:$F$5005,$T2829,MATCH(Y$10,Sales!$B$5:$F$5,0)),"")</f>
        <v>0</v>
      </c>
      <c r="Z2829" s="201"/>
      <c r="AA2829" s="201"/>
      <c r="AB2829" s="201" t="str">
        <f t="shared" si="270"/>
        <v>No</v>
      </c>
      <c r="AC2829" s="201" t="str">
        <f t="shared" si="271"/>
        <v/>
      </c>
      <c r="AD2829" s="201" t="str">
        <f t="shared" si="269"/>
        <v/>
      </c>
      <c r="AE2829" s="202" t="str">
        <f t="shared" si="272"/>
        <v/>
      </c>
      <c r="AF2829" s="202" t="str">
        <f t="shared" si="273"/>
        <v/>
      </c>
      <c r="AG2829" s="202" t="str">
        <f t="shared" si="274"/>
        <v/>
      </c>
      <c r="AH2829" s="202"/>
      <c r="AI2829" s="1"/>
      <c r="AJ2829" s="217"/>
      <c r="AK2829" s="217"/>
      <c r="AL2829" s="217"/>
      <c r="AM2829" s="217"/>
      <c r="AO2829" s="217"/>
    </row>
    <row r="2830" spans="20:41" x14ac:dyDescent="0.25">
      <c r="T2830" s="200">
        <v>2820</v>
      </c>
      <c r="U2830" s="197">
        <f>IFERROR(INDEX(Sales!$B$6:$F$5005,$T2830,MATCH(U$10,Sales!$B$5:$F$5,0)),"")</f>
        <v>0</v>
      </c>
      <c r="V2830" s="196">
        <f>IFERROR(INDEX(Sales!$B$6:$F$5005,$T2830,MATCH(V$10,Sales!$B$5:$F$5,0)),"")</f>
        <v>0</v>
      </c>
      <c r="W2830" s="196">
        <f>IFERROR(INDEX(Sales!$B$6:$F$5005,$T2830,MATCH(W$10,Sales!$B$5:$F$5,0)),"")</f>
        <v>0</v>
      </c>
      <c r="X2830" s="196">
        <f>IFERROR(INDEX(Sales!$B$6:$F$5005,$T2830,MATCH(X$10,Sales!$B$5:$F$5,0)),"")</f>
        <v>0</v>
      </c>
      <c r="Y2830" s="220">
        <f>IFERROR(INDEX(Sales!$B$6:$F$5005,$T2830,MATCH(Y$10,Sales!$B$5:$F$5,0)),"")</f>
        <v>0</v>
      </c>
      <c r="Z2830" s="201"/>
      <c r="AA2830" s="201"/>
      <c r="AB2830" s="201" t="str">
        <f t="shared" si="270"/>
        <v>No</v>
      </c>
      <c r="AC2830" s="201" t="str">
        <f t="shared" si="271"/>
        <v/>
      </c>
      <c r="AD2830" s="201" t="str">
        <f t="shared" si="269"/>
        <v/>
      </c>
      <c r="AE2830" s="202" t="str">
        <f t="shared" si="272"/>
        <v/>
      </c>
      <c r="AF2830" s="202" t="str">
        <f t="shared" si="273"/>
        <v/>
      </c>
      <c r="AG2830" s="202" t="str">
        <f t="shared" si="274"/>
        <v/>
      </c>
      <c r="AH2830" s="202"/>
      <c r="AI2830" s="1"/>
      <c r="AJ2830" s="217"/>
      <c r="AK2830" s="217"/>
      <c r="AL2830" s="217"/>
      <c r="AM2830" s="217"/>
      <c r="AO2830" s="217"/>
    </row>
    <row r="2831" spans="20:41" x14ac:dyDescent="0.25">
      <c r="T2831" s="200">
        <v>2821</v>
      </c>
      <c r="U2831" s="197">
        <f>IFERROR(INDEX(Sales!$B$6:$F$5005,$T2831,MATCH(U$10,Sales!$B$5:$F$5,0)),"")</f>
        <v>0</v>
      </c>
      <c r="V2831" s="196">
        <f>IFERROR(INDEX(Sales!$B$6:$F$5005,$T2831,MATCH(V$10,Sales!$B$5:$F$5,0)),"")</f>
        <v>0</v>
      </c>
      <c r="W2831" s="196">
        <f>IFERROR(INDEX(Sales!$B$6:$F$5005,$T2831,MATCH(W$10,Sales!$B$5:$F$5,0)),"")</f>
        <v>0</v>
      </c>
      <c r="X2831" s="196">
        <f>IFERROR(INDEX(Sales!$B$6:$F$5005,$T2831,MATCH(X$10,Sales!$B$5:$F$5,0)),"")</f>
        <v>0</v>
      </c>
      <c r="Y2831" s="220">
        <f>IFERROR(INDEX(Sales!$B$6:$F$5005,$T2831,MATCH(Y$10,Sales!$B$5:$F$5,0)),"")</f>
        <v>0</v>
      </c>
      <c r="Z2831" s="201"/>
      <c r="AA2831" s="201"/>
      <c r="AB2831" s="201" t="str">
        <f t="shared" si="270"/>
        <v>No</v>
      </c>
      <c r="AC2831" s="201" t="str">
        <f t="shared" si="271"/>
        <v/>
      </c>
      <c r="AD2831" s="201" t="str">
        <f t="shared" si="269"/>
        <v/>
      </c>
      <c r="AE2831" s="202" t="str">
        <f t="shared" si="272"/>
        <v/>
      </c>
      <c r="AF2831" s="202" t="str">
        <f t="shared" si="273"/>
        <v/>
      </c>
      <c r="AG2831" s="202" t="str">
        <f t="shared" si="274"/>
        <v/>
      </c>
      <c r="AH2831" s="202"/>
      <c r="AI2831" s="1"/>
      <c r="AJ2831" s="217"/>
      <c r="AK2831" s="217"/>
      <c r="AL2831" s="217"/>
      <c r="AM2831" s="217"/>
      <c r="AO2831" s="217"/>
    </row>
    <row r="2832" spans="20:41" x14ac:dyDescent="0.25">
      <c r="T2832" s="200">
        <v>2822</v>
      </c>
      <c r="U2832" s="197">
        <f>IFERROR(INDEX(Sales!$B$6:$F$5005,$T2832,MATCH(U$10,Sales!$B$5:$F$5,0)),"")</f>
        <v>0</v>
      </c>
      <c r="V2832" s="196">
        <f>IFERROR(INDEX(Sales!$B$6:$F$5005,$T2832,MATCH(V$10,Sales!$B$5:$F$5,0)),"")</f>
        <v>0</v>
      </c>
      <c r="W2832" s="196">
        <f>IFERROR(INDEX(Sales!$B$6:$F$5005,$T2832,MATCH(W$10,Sales!$B$5:$F$5,0)),"")</f>
        <v>0</v>
      </c>
      <c r="X2832" s="196">
        <f>IFERROR(INDEX(Sales!$B$6:$F$5005,$T2832,MATCH(X$10,Sales!$B$5:$F$5,0)),"")</f>
        <v>0</v>
      </c>
      <c r="Y2832" s="220">
        <f>IFERROR(INDEX(Sales!$B$6:$F$5005,$T2832,MATCH(Y$10,Sales!$B$5:$F$5,0)),"")</f>
        <v>0</v>
      </c>
      <c r="Z2832" s="201"/>
      <c r="AA2832" s="201"/>
      <c r="AB2832" s="201" t="str">
        <f t="shared" si="270"/>
        <v>No</v>
      </c>
      <c r="AC2832" s="201" t="str">
        <f t="shared" si="271"/>
        <v/>
      </c>
      <c r="AD2832" s="201" t="str">
        <f t="shared" si="269"/>
        <v/>
      </c>
      <c r="AE2832" s="202" t="str">
        <f t="shared" si="272"/>
        <v/>
      </c>
      <c r="AF2832" s="202" t="str">
        <f t="shared" si="273"/>
        <v/>
      </c>
      <c r="AG2832" s="202" t="str">
        <f t="shared" si="274"/>
        <v/>
      </c>
      <c r="AH2832" s="202"/>
      <c r="AI2832" s="1"/>
      <c r="AJ2832" s="217"/>
      <c r="AK2832" s="217"/>
      <c r="AL2832" s="217"/>
      <c r="AM2832" s="217"/>
      <c r="AO2832" s="217"/>
    </row>
    <row r="2833" spans="20:41" x14ac:dyDescent="0.25">
      <c r="T2833" s="200">
        <v>2823</v>
      </c>
      <c r="U2833" s="197">
        <f>IFERROR(INDEX(Sales!$B$6:$F$5005,$T2833,MATCH(U$10,Sales!$B$5:$F$5,0)),"")</f>
        <v>0</v>
      </c>
      <c r="V2833" s="196">
        <f>IFERROR(INDEX(Sales!$B$6:$F$5005,$T2833,MATCH(V$10,Sales!$B$5:$F$5,0)),"")</f>
        <v>0</v>
      </c>
      <c r="W2833" s="196">
        <f>IFERROR(INDEX(Sales!$B$6:$F$5005,$T2833,MATCH(W$10,Sales!$B$5:$F$5,0)),"")</f>
        <v>0</v>
      </c>
      <c r="X2833" s="196">
        <f>IFERROR(INDEX(Sales!$B$6:$F$5005,$T2833,MATCH(X$10,Sales!$B$5:$F$5,0)),"")</f>
        <v>0</v>
      </c>
      <c r="Y2833" s="220">
        <f>IFERROR(INDEX(Sales!$B$6:$F$5005,$T2833,MATCH(Y$10,Sales!$B$5:$F$5,0)),"")</f>
        <v>0</v>
      </c>
      <c r="Z2833" s="201"/>
      <c r="AA2833" s="201"/>
      <c r="AB2833" s="201" t="str">
        <f t="shared" si="270"/>
        <v>No</v>
      </c>
      <c r="AC2833" s="201" t="str">
        <f t="shared" si="271"/>
        <v/>
      </c>
      <c r="AD2833" s="201" t="str">
        <f t="shared" si="269"/>
        <v/>
      </c>
      <c r="AE2833" s="202" t="str">
        <f t="shared" si="272"/>
        <v/>
      </c>
      <c r="AF2833" s="202" t="str">
        <f t="shared" si="273"/>
        <v/>
      </c>
      <c r="AG2833" s="202" t="str">
        <f t="shared" si="274"/>
        <v/>
      </c>
      <c r="AH2833" s="202"/>
      <c r="AI2833" s="1"/>
      <c r="AJ2833" s="217"/>
      <c r="AK2833" s="217"/>
      <c r="AL2833" s="217"/>
      <c r="AM2833" s="217"/>
      <c r="AO2833" s="217"/>
    </row>
    <row r="2834" spans="20:41" x14ac:dyDescent="0.25">
      <c r="T2834" s="200">
        <v>2824</v>
      </c>
      <c r="U2834" s="197">
        <f>IFERROR(INDEX(Sales!$B$6:$F$5005,$T2834,MATCH(U$10,Sales!$B$5:$F$5,0)),"")</f>
        <v>0</v>
      </c>
      <c r="V2834" s="196">
        <f>IFERROR(INDEX(Sales!$B$6:$F$5005,$T2834,MATCH(V$10,Sales!$B$5:$F$5,0)),"")</f>
        <v>0</v>
      </c>
      <c r="W2834" s="196">
        <f>IFERROR(INDEX(Sales!$B$6:$F$5005,$T2834,MATCH(W$10,Sales!$B$5:$F$5,0)),"")</f>
        <v>0</v>
      </c>
      <c r="X2834" s="196">
        <f>IFERROR(INDEX(Sales!$B$6:$F$5005,$T2834,MATCH(X$10,Sales!$B$5:$F$5,0)),"")</f>
        <v>0</v>
      </c>
      <c r="Y2834" s="220">
        <f>IFERROR(INDEX(Sales!$B$6:$F$5005,$T2834,MATCH(Y$10,Sales!$B$5:$F$5,0)),"")</f>
        <v>0</v>
      </c>
      <c r="Z2834" s="201"/>
      <c r="AA2834" s="201"/>
      <c r="AB2834" s="201" t="str">
        <f t="shared" si="270"/>
        <v>No</v>
      </c>
      <c r="AC2834" s="201" t="str">
        <f t="shared" si="271"/>
        <v/>
      </c>
      <c r="AD2834" s="201" t="str">
        <f t="shared" si="269"/>
        <v/>
      </c>
      <c r="AE2834" s="202" t="str">
        <f t="shared" si="272"/>
        <v/>
      </c>
      <c r="AF2834" s="202" t="str">
        <f t="shared" si="273"/>
        <v/>
      </c>
      <c r="AG2834" s="202" t="str">
        <f t="shared" si="274"/>
        <v/>
      </c>
      <c r="AH2834" s="202"/>
      <c r="AI2834" s="1"/>
      <c r="AJ2834" s="217"/>
      <c r="AK2834" s="217"/>
      <c r="AL2834" s="217"/>
      <c r="AM2834" s="217"/>
      <c r="AO2834" s="217"/>
    </row>
    <row r="2835" spans="20:41" x14ac:dyDescent="0.25">
      <c r="T2835" s="200">
        <v>2825</v>
      </c>
      <c r="U2835" s="197">
        <f>IFERROR(INDEX(Sales!$B$6:$F$5005,$T2835,MATCH(U$10,Sales!$B$5:$F$5,0)),"")</f>
        <v>0</v>
      </c>
      <c r="V2835" s="196">
        <f>IFERROR(INDEX(Sales!$B$6:$F$5005,$T2835,MATCH(V$10,Sales!$B$5:$F$5,0)),"")</f>
        <v>0</v>
      </c>
      <c r="W2835" s="196">
        <f>IFERROR(INDEX(Sales!$B$6:$F$5005,$T2835,MATCH(W$10,Sales!$B$5:$F$5,0)),"")</f>
        <v>0</v>
      </c>
      <c r="X2835" s="196">
        <f>IFERROR(INDEX(Sales!$B$6:$F$5005,$T2835,MATCH(X$10,Sales!$B$5:$F$5,0)),"")</f>
        <v>0</v>
      </c>
      <c r="Y2835" s="220">
        <f>IFERROR(INDEX(Sales!$B$6:$F$5005,$T2835,MATCH(Y$10,Sales!$B$5:$F$5,0)),"")</f>
        <v>0</v>
      </c>
      <c r="Z2835" s="201"/>
      <c r="AA2835" s="201"/>
      <c r="AB2835" s="201" t="str">
        <f t="shared" si="270"/>
        <v>No</v>
      </c>
      <c r="AC2835" s="201" t="str">
        <f t="shared" si="271"/>
        <v/>
      </c>
      <c r="AD2835" s="201" t="str">
        <f t="shared" si="269"/>
        <v/>
      </c>
      <c r="AE2835" s="202" t="str">
        <f t="shared" si="272"/>
        <v/>
      </c>
      <c r="AF2835" s="202" t="str">
        <f t="shared" si="273"/>
        <v/>
      </c>
      <c r="AG2835" s="202" t="str">
        <f t="shared" si="274"/>
        <v/>
      </c>
      <c r="AH2835" s="202"/>
      <c r="AI2835" s="1"/>
      <c r="AJ2835" s="217"/>
      <c r="AK2835" s="217"/>
      <c r="AL2835" s="217"/>
      <c r="AM2835" s="217"/>
      <c r="AO2835" s="217"/>
    </row>
    <row r="2836" spans="20:41" x14ac:dyDescent="0.25">
      <c r="T2836" s="200">
        <v>2826</v>
      </c>
      <c r="U2836" s="197">
        <f>IFERROR(INDEX(Sales!$B$6:$F$5005,$T2836,MATCH(U$10,Sales!$B$5:$F$5,0)),"")</f>
        <v>0</v>
      </c>
      <c r="V2836" s="196">
        <f>IFERROR(INDEX(Sales!$B$6:$F$5005,$T2836,MATCH(V$10,Sales!$B$5:$F$5,0)),"")</f>
        <v>0</v>
      </c>
      <c r="W2836" s="196">
        <f>IFERROR(INDEX(Sales!$B$6:$F$5005,$T2836,MATCH(W$10,Sales!$B$5:$F$5,0)),"")</f>
        <v>0</v>
      </c>
      <c r="X2836" s="196">
        <f>IFERROR(INDEX(Sales!$B$6:$F$5005,$T2836,MATCH(X$10,Sales!$B$5:$F$5,0)),"")</f>
        <v>0</v>
      </c>
      <c r="Y2836" s="220">
        <f>IFERROR(INDEX(Sales!$B$6:$F$5005,$T2836,MATCH(Y$10,Sales!$B$5:$F$5,0)),"")</f>
        <v>0</v>
      </c>
      <c r="Z2836" s="201"/>
      <c r="AA2836" s="201"/>
      <c r="AB2836" s="201" t="str">
        <f t="shared" si="270"/>
        <v>No</v>
      </c>
      <c r="AC2836" s="201" t="str">
        <f t="shared" si="271"/>
        <v/>
      </c>
      <c r="AD2836" s="201" t="str">
        <f t="shared" si="269"/>
        <v/>
      </c>
      <c r="AE2836" s="202" t="str">
        <f t="shared" si="272"/>
        <v/>
      </c>
      <c r="AF2836" s="202" t="str">
        <f t="shared" si="273"/>
        <v/>
      </c>
      <c r="AG2836" s="202" t="str">
        <f t="shared" si="274"/>
        <v/>
      </c>
      <c r="AH2836" s="202"/>
      <c r="AI2836" s="1"/>
      <c r="AJ2836" s="217"/>
      <c r="AK2836" s="217"/>
      <c r="AL2836" s="217"/>
      <c r="AM2836" s="217"/>
      <c r="AO2836" s="217"/>
    </row>
    <row r="2837" spans="20:41" x14ac:dyDescent="0.25">
      <c r="T2837" s="200">
        <v>2827</v>
      </c>
      <c r="U2837" s="197">
        <f>IFERROR(INDEX(Sales!$B$6:$F$5005,$T2837,MATCH(U$10,Sales!$B$5:$F$5,0)),"")</f>
        <v>0</v>
      </c>
      <c r="V2837" s="196">
        <f>IFERROR(INDEX(Sales!$B$6:$F$5005,$T2837,MATCH(V$10,Sales!$B$5:$F$5,0)),"")</f>
        <v>0</v>
      </c>
      <c r="W2837" s="196">
        <f>IFERROR(INDEX(Sales!$B$6:$F$5005,$T2837,MATCH(W$10,Sales!$B$5:$F$5,0)),"")</f>
        <v>0</v>
      </c>
      <c r="X2837" s="196">
        <f>IFERROR(INDEX(Sales!$B$6:$F$5005,$T2837,MATCH(X$10,Sales!$B$5:$F$5,0)),"")</f>
        <v>0</v>
      </c>
      <c r="Y2837" s="220">
        <f>IFERROR(INDEX(Sales!$B$6:$F$5005,$T2837,MATCH(Y$10,Sales!$B$5:$F$5,0)),"")</f>
        <v>0</v>
      </c>
      <c r="Z2837" s="201"/>
      <c r="AA2837" s="201"/>
      <c r="AB2837" s="201" t="str">
        <f t="shared" si="270"/>
        <v>No</v>
      </c>
      <c r="AC2837" s="201" t="str">
        <f t="shared" si="271"/>
        <v/>
      </c>
      <c r="AD2837" s="201" t="str">
        <f t="shared" si="269"/>
        <v/>
      </c>
      <c r="AE2837" s="202" t="str">
        <f t="shared" si="272"/>
        <v/>
      </c>
      <c r="AF2837" s="202" t="str">
        <f t="shared" si="273"/>
        <v/>
      </c>
      <c r="AG2837" s="202" t="str">
        <f t="shared" si="274"/>
        <v/>
      </c>
      <c r="AH2837" s="202"/>
      <c r="AI2837" s="1"/>
      <c r="AJ2837" s="217"/>
      <c r="AK2837" s="217"/>
      <c r="AL2837" s="217"/>
      <c r="AM2837" s="217"/>
      <c r="AO2837" s="217"/>
    </row>
    <row r="2838" spans="20:41" x14ac:dyDescent="0.25">
      <c r="T2838" s="200">
        <v>2828</v>
      </c>
      <c r="U2838" s="197">
        <f>IFERROR(INDEX(Sales!$B$6:$F$5005,$T2838,MATCH(U$10,Sales!$B$5:$F$5,0)),"")</f>
        <v>0</v>
      </c>
      <c r="V2838" s="196">
        <f>IFERROR(INDEX(Sales!$B$6:$F$5005,$T2838,MATCH(V$10,Sales!$B$5:$F$5,0)),"")</f>
        <v>0</v>
      </c>
      <c r="W2838" s="196">
        <f>IFERROR(INDEX(Sales!$B$6:$F$5005,$T2838,MATCH(W$10,Sales!$B$5:$F$5,0)),"")</f>
        <v>0</v>
      </c>
      <c r="X2838" s="196">
        <f>IFERROR(INDEX(Sales!$B$6:$F$5005,$T2838,MATCH(X$10,Sales!$B$5:$F$5,0)),"")</f>
        <v>0</v>
      </c>
      <c r="Y2838" s="220">
        <f>IFERROR(INDEX(Sales!$B$6:$F$5005,$T2838,MATCH(Y$10,Sales!$B$5:$F$5,0)),"")</f>
        <v>0</v>
      </c>
      <c r="Z2838" s="201"/>
      <c r="AA2838" s="201"/>
      <c r="AB2838" s="201" t="str">
        <f t="shared" si="270"/>
        <v>No</v>
      </c>
      <c r="AC2838" s="201" t="str">
        <f t="shared" si="271"/>
        <v/>
      </c>
      <c r="AD2838" s="201" t="str">
        <f t="shared" si="269"/>
        <v/>
      </c>
      <c r="AE2838" s="202" t="str">
        <f t="shared" si="272"/>
        <v/>
      </c>
      <c r="AF2838" s="202" t="str">
        <f t="shared" si="273"/>
        <v/>
      </c>
      <c r="AG2838" s="202" t="str">
        <f t="shared" si="274"/>
        <v/>
      </c>
      <c r="AH2838" s="202"/>
      <c r="AI2838" s="1"/>
      <c r="AJ2838" s="217"/>
      <c r="AK2838" s="217"/>
      <c r="AL2838" s="217"/>
      <c r="AM2838" s="217"/>
      <c r="AO2838" s="217"/>
    </row>
    <row r="2839" spans="20:41" x14ac:dyDescent="0.25">
      <c r="T2839" s="200">
        <v>2829</v>
      </c>
      <c r="U2839" s="197">
        <f>IFERROR(INDEX(Sales!$B$6:$F$5005,$T2839,MATCH(U$10,Sales!$B$5:$F$5,0)),"")</f>
        <v>0</v>
      </c>
      <c r="V2839" s="196">
        <f>IFERROR(INDEX(Sales!$B$6:$F$5005,$T2839,MATCH(V$10,Sales!$B$5:$F$5,0)),"")</f>
        <v>0</v>
      </c>
      <c r="W2839" s="196">
        <f>IFERROR(INDEX(Sales!$B$6:$F$5005,$T2839,MATCH(W$10,Sales!$B$5:$F$5,0)),"")</f>
        <v>0</v>
      </c>
      <c r="X2839" s="196">
        <f>IFERROR(INDEX(Sales!$B$6:$F$5005,$T2839,MATCH(X$10,Sales!$B$5:$F$5,0)),"")</f>
        <v>0</v>
      </c>
      <c r="Y2839" s="220">
        <f>IFERROR(INDEX(Sales!$B$6:$F$5005,$T2839,MATCH(Y$10,Sales!$B$5:$F$5,0)),"")</f>
        <v>0</v>
      </c>
      <c r="Z2839" s="201"/>
      <c r="AA2839" s="201"/>
      <c r="AB2839" s="201" t="str">
        <f t="shared" si="270"/>
        <v>No</v>
      </c>
      <c r="AC2839" s="201" t="str">
        <f t="shared" si="271"/>
        <v/>
      </c>
      <c r="AD2839" s="201" t="str">
        <f t="shared" si="269"/>
        <v/>
      </c>
      <c r="AE2839" s="202" t="str">
        <f t="shared" si="272"/>
        <v/>
      </c>
      <c r="AF2839" s="202" t="str">
        <f t="shared" si="273"/>
        <v/>
      </c>
      <c r="AG2839" s="202" t="str">
        <f t="shared" si="274"/>
        <v/>
      </c>
      <c r="AH2839" s="202"/>
      <c r="AI2839" s="1"/>
      <c r="AJ2839" s="217"/>
      <c r="AK2839" s="217"/>
      <c r="AL2839" s="217"/>
      <c r="AM2839" s="217"/>
      <c r="AO2839" s="217"/>
    </row>
    <row r="2840" spans="20:41" x14ac:dyDescent="0.25">
      <c r="T2840" s="200">
        <v>2830</v>
      </c>
      <c r="U2840" s="197">
        <f>IFERROR(INDEX(Sales!$B$6:$F$5005,$T2840,MATCH(U$10,Sales!$B$5:$F$5,0)),"")</f>
        <v>0</v>
      </c>
      <c r="V2840" s="196">
        <f>IFERROR(INDEX(Sales!$B$6:$F$5005,$T2840,MATCH(V$10,Sales!$B$5:$F$5,0)),"")</f>
        <v>0</v>
      </c>
      <c r="W2840" s="196">
        <f>IFERROR(INDEX(Sales!$B$6:$F$5005,$T2840,MATCH(W$10,Sales!$B$5:$F$5,0)),"")</f>
        <v>0</v>
      </c>
      <c r="X2840" s="196">
        <f>IFERROR(INDEX(Sales!$B$6:$F$5005,$T2840,MATCH(X$10,Sales!$B$5:$F$5,0)),"")</f>
        <v>0</v>
      </c>
      <c r="Y2840" s="220">
        <f>IFERROR(INDEX(Sales!$B$6:$F$5005,$T2840,MATCH(Y$10,Sales!$B$5:$F$5,0)),"")</f>
        <v>0</v>
      </c>
      <c r="Z2840" s="201"/>
      <c r="AA2840" s="201"/>
      <c r="AB2840" s="201" t="str">
        <f t="shared" si="270"/>
        <v>No</v>
      </c>
      <c r="AC2840" s="201" t="str">
        <f t="shared" si="271"/>
        <v/>
      </c>
      <c r="AD2840" s="201" t="str">
        <f t="shared" si="269"/>
        <v/>
      </c>
      <c r="AE2840" s="202" t="str">
        <f t="shared" si="272"/>
        <v/>
      </c>
      <c r="AF2840" s="202" t="str">
        <f t="shared" si="273"/>
        <v/>
      </c>
      <c r="AG2840" s="202" t="str">
        <f t="shared" si="274"/>
        <v/>
      </c>
      <c r="AH2840" s="202"/>
      <c r="AI2840" s="1"/>
      <c r="AJ2840" s="217"/>
      <c r="AK2840" s="217"/>
      <c r="AL2840" s="217"/>
      <c r="AM2840" s="217"/>
      <c r="AO2840" s="217"/>
    </row>
    <row r="2841" spans="20:41" x14ac:dyDescent="0.25">
      <c r="T2841" s="200">
        <v>2831</v>
      </c>
      <c r="U2841" s="197">
        <f>IFERROR(INDEX(Sales!$B$6:$F$5005,$T2841,MATCH(U$10,Sales!$B$5:$F$5,0)),"")</f>
        <v>0</v>
      </c>
      <c r="V2841" s="196">
        <f>IFERROR(INDEX(Sales!$B$6:$F$5005,$T2841,MATCH(V$10,Sales!$B$5:$F$5,0)),"")</f>
        <v>0</v>
      </c>
      <c r="W2841" s="196">
        <f>IFERROR(INDEX(Sales!$B$6:$F$5005,$T2841,MATCH(W$10,Sales!$B$5:$F$5,0)),"")</f>
        <v>0</v>
      </c>
      <c r="X2841" s="196">
        <f>IFERROR(INDEX(Sales!$B$6:$F$5005,$T2841,MATCH(X$10,Sales!$B$5:$F$5,0)),"")</f>
        <v>0</v>
      </c>
      <c r="Y2841" s="220">
        <f>IFERROR(INDEX(Sales!$B$6:$F$5005,$T2841,MATCH(Y$10,Sales!$B$5:$F$5,0)),"")</f>
        <v>0</v>
      </c>
      <c r="Z2841" s="201"/>
      <c r="AA2841" s="201"/>
      <c r="AB2841" s="201" t="str">
        <f t="shared" si="270"/>
        <v>No</v>
      </c>
      <c r="AC2841" s="201" t="str">
        <f t="shared" si="271"/>
        <v/>
      </c>
      <c r="AD2841" s="201" t="str">
        <f t="shared" si="269"/>
        <v/>
      </c>
      <c r="AE2841" s="202" t="str">
        <f t="shared" si="272"/>
        <v/>
      </c>
      <c r="AF2841" s="202" t="str">
        <f t="shared" si="273"/>
        <v/>
      </c>
      <c r="AG2841" s="202" t="str">
        <f t="shared" si="274"/>
        <v/>
      </c>
      <c r="AH2841" s="202"/>
      <c r="AI2841" s="1"/>
      <c r="AJ2841" s="217"/>
      <c r="AK2841" s="217"/>
      <c r="AL2841" s="217"/>
      <c r="AM2841" s="217"/>
      <c r="AO2841" s="217"/>
    </row>
    <row r="2842" spans="20:41" x14ac:dyDescent="0.25">
      <c r="T2842" s="200">
        <v>2832</v>
      </c>
      <c r="U2842" s="197">
        <f>IFERROR(INDEX(Sales!$B$6:$F$5005,$T2842,MATCH(U$10,Sales!$B$5:$F$5,0)),"")</f>
        <v>0</v>
      </c>
      <c r="V2842" s="196">
        <f>IFERROR(INDEX(Sales!$B$6:$F$5005,$T2842,MATCH(V$10,Sales!$B$5:$F$5,0)),"")</f>
        <v>0</v>
      </c>
      <c r="W2842" s="196">
        <f>IFERROR(INDEX(Sales!$B$6:$F$5005,$T2842,MATCH(W$10,Sales!$B$5:$F$5,0)),"")</f>
        <v>0</v>
      </c>
      <c r="X2842" s="196">
        <f>IFERROR(INDEX(Sales!$B$6:$F$5005,$T2842,MATCH(X$10,Sales!$B$5:$F$5,0)),"")</f>
        <v>0</v>
      </c>
      <c r="Y2842" s="220">
        <f>IFERROR(INDEX(Sales!$B$6:$F$5005,$T2842,MATCH(Y$10,Sales!$B$5:$F$5,0)),"")</f>
        <v>0</v>
      </c>
      <c r="Z2842" s="201"/>
      <c r="AA2842" s="201"/>
      <c r="AB2842" s="201" t="str">
        <f t="shared" si="270"/>
        <v>No</v>
      </c>
      <c r="AC2842" s="201" t="str">
        <f t="shared" si="271"/>
        <v/>
      </c>
      <c r="AD2842" s="201" t="str">
        <f t="shared" si="269"/>
        <v/>
      </c>
      <c r="AE2842" s="202" t="str">
        <f t="shared" si="272"/>
        <v/>
      </c>
      <c r="AF2842" s="202" t="str">
        <f t="shared" si="273"/>
        <v/>
      </c>
      <c r="AG2842" s="202" t="str">
        <f t="shared" si="274"/>
        <v/>
      </c>
      <c r="AH2842" s="202"/>
      <c r="AI2842" s="1"/>
      <c r="AJ2842" s="217"/>
      <c r="AK2842" s="217"/>
      <c r="AL2842" s="217"/>
      <c r="AM2842" s="217"/>
      <c r="AO2842" s="217"/>
    </row>
    <row r="2843" spans="20:41" x14ac:dyDescent="0.25">
      <c r="T2843" s="200">
        <v>2833</v>
      </c>
      <c r="U2843" s="197">
        <f>IFERROR(INDEX(Sales!$B$6:$F$5005,$T2843,MATCH(U$10,Sales!$B$5:$F$5,0)),"")</f>
        <v>0</v>
      </c>
      <c r="V2843" s="196">
        <f>IFERROR(INDEX(Sales!$B$6:$F$5005,$T2843,MATCH(V$10,Sales!$B$5:$F$5,0)),"")</f>
        <v>0</v>
      </c>
      <c r="W2843" s="196">
        <f>IFERROR(INDEX(Sales!$B$6:$F$5005,$T2843,MATCH(W$10,Sales!$B$5:$F$5,0)),"")</f>
        <v>0</v>
      </c>
      <c r="X2843" s="196">
        <f>IFERROR(INDEX(Sales!$B$6:$F$5005,$T2843,MATCH(X$10,Sales!$B$5:$F$5,0)),"")</f>
        <v>0</v>
      </c>
      <c r="Y2843" s="220">
        <f>IFERROR(INDEX(Sales!$B$6:$F$5005,$T2843,MATCH(Y$10,Sales!$B$5:$F$5,0)),"")</f>
        <v>0</v>
      </c>
      <c r="Z2843" s="201"/>
      <c r="AA2843" s="201"/>
      <c r="AB2843" s="201" t="str">
        <f t="shared" si="270"/>
        <v>No</v>
      </c>
      <c r="AC2843" s="201" t="str">
        <f t="shared" si="271"/>
        <v/>
      </c>
      <c r="AD2843" s="201" t="str">
        <f t="shared" si="269"/>
        <v/>
      </c>
      <c r="AE2843" s="202" t="str">
        <f t="shared" si="272"/>
        <v/>
      </c>
      <c r="AF2843" s="202" t="str">
        <f t="shared" si="273"/>
        <v/>
      </c>
      <c r="AG2843" s="202" t="str">
        <f t="shared" si="274"/>
        <v/>
      </c>
      <c r="AH2843" s="202"/>
      <c r="AI2843" s="1"/>
      <c r="AJ2843" s="217"/>
      <c r="AK2843" s="217"/>
      <c r="AL2843" s="217"/>
      <c r="AM2843" s="217"/>
      <c r="AO2843" s="217"/>
    </row>
    <row r="2844" spans="20:41" x14ac:dyDescent="0.25">
      <c r="T2844" s="200">
        <v>2834</v>
      </c>
      <c r="U2844" s="197">
        <f>IFERROR(INDEX(Sales!$B$6:$F$5005,$T2844,MATCH(U$10,Sales!$B$5:$F$5,0)),"")</f>
        <v>0</v>
      </c>
      <c r="V2844" s="196">
        <f>IFERROR(INDEX(Sales!$B$6:$F$5005,$T2844,MATCH(V$10,Sales!$B$5:$F$5,0)),"")</f>
        <v>0</v>
      </c>
      <c r="W2844" s="196">
        <f>IFERROR(INDEX(Sales!$B$6:$F$5005,$T2844,MATCH(W$10,Sales!$B$5:$F$5,0)),"")</f>
        <v>0</v>
      </c>
      <c r="X2844" s="196">
        <f>IFERROR(INDEX(Sales!$B$6:$F$5005,$T2844,MATCH(X$10,Sales!$B$5:$F$5,0)),"")</f>
        <v>0</v>
      </c>
      <c r="Y2844" s="220">
        <f>IFERROR(INDEX(Sales!$B$6:$F$5005,$T2844,MATCH(Y$10,Sales!$B$5:$F$5,0)),"")</f>
        <v>0</v>
      </c>
      <c r="Z2844" s="201"/>
      <c r="AA2844" s="201"/>
      <c r="AB2844" s="201" t="str">
        <f t="shared" si="270"/>
        <v>No</v>
      </c>
      <c r="AC2844" s="201" t="str">
        <f t="shared" si="271"/>
        <v/>
      </c>
      <c r="AD2844" s="201" t="str">
        <f t="shared" si="269"/>
        <v/>
      </c>
      <c r="AE2844" s="202" t="str">
        <f t="shared" si="272"/>
        <v/>
      </c>
      <c r="AF2844" s="202" t="str">
        <f t="shared" si="273"/>
        <v/>
      </c>
      <c r="AG2844" s="202" t="str">
        <f t="shared" si="274"/>
        <v/>
      </c>
      <c r="AH2844" s="202"/>
      <c r="AI2844" s="1"/>
      <c r="AJ2844" s="217"/>
      <c r="AK2844" s="217"/>
      <c r="AL2844" s="217"/>
      <c r="AM2844" s="217"/>
      <c r="AO2844" s="217"/>
    </row>
    <row r="2845" spans="20:41" x14ac:dyDescent="0.25">
      <c r="T2845" s="200">
        <v>2835</v>
      </c>
      <c r="U2845" s="197">
        <f>IFERROR(INDEX(Sales!$B$6:$F$5005,$T2845,MATCH(U$10,Sales!$B$5:$F$5,0)),"")</f>
        <v>0</v>
      </c>
      <c r="V2845" s="196">
        <f>IFERROR(INDEX(Sales!$B$6:$F$5005,$T2845,MATCH(V$10,Sales!$B$5:$F$5,0)),"")</f>
        <v>0</v>
      </c>
      <c r="W2845" s="196">
        <f>IFERROR(INDEX(Sales!$B$6:$F$5005,$T2845,MATCH(W$10,Sales!$B$5:$F$5,0)),"")</f>
        <v>0</v>
      </c>
      <c r="X2845" s="196">
        <f>IFERROR(INDEX(Sales!$B$6:$F$5005,$T2845,MATCH(X$10,Sales!$B$5:$F$5,0)),"")</f>
        <v>0</v>
      </c>
      <c r="Y2845" s="220">
        <f>IFERROR(INDEX(Sales!$B$6:$F$5005,$T2845,MATCH(Y$10,Sales!$B$5:$F$5,0)),"")</f>
        <v>0</v>
      </c>
      <c r="Z2845" s="201"/>
      <c r="AA2845" s="201"/>
      <c r="AB2845" s="201" t="str">
        <f t="shared" si="270"/>
        <v>No</v>
      </c>
      <c r="AC2845" s="201" t="str">
        <f t="shared" si="271"/>
        <v/>
      </c>
      <c r="AD2845" s="201" t="str">
        <f t="shared" si="269"/>
        <v/>
      </c>
      <c r="AE2845" s="202" t="str">
        <f t="shared" si="272"/>
        <v/>
      </c>
      <c r="AF2845" s="202" t="str">
        <f t="shared" si="273"/>
        <v/>
      </c>
      <c r="AG2845" s="202" t="str">
        <f t="shared" si="274"/>
        <v/>
      </c>
      <c r="AH2845" s="202"/>
      <c r="AI2845" s="1"/>
      <c r="AJ2845" s="217"/>
      <c r="AK2845" s="217"/>
      <c r="AL2845" s="217"/>
      <c r="AM2845" s="217"/>
      <c r="AO2845" s="217"/>
    </row>
    <row r="2846" spans="20:41" x14ac:dyDescent="0.25">
      <c r="T2846" s="200">
        <v>2836</v>
      </c>
      <c r="U2846" s="197">
        <f>IFERROR(INDEX(Sales!$B$6:$F$5005,$T2846,MATCH(U$10,Sales!$B$5:$F$5,0)),"")</f>
        <v>0</v>
      </c>
      <c r="V2846" s="196">
        <f>IFERROR(INDEX(Sales!$B$6:$F$5005,$T2846,MATCH(V$10,Sales!$B$5:$F$5,0)),"")</f>
        <v>0</v>
      </c>
      <c r="W2846" s="196">
        <f>IFERROR(INDEX(Sales!$B$6:$F$5005,$T2846,MATCH(W$10,Sales!$B$5:$F$5,0)),"")</f>
        <v>0</v>
      </c>
      <c r="X2846" s="196">
        <f>IFERROR(INDEX(Sales!$B$6:$F$5005,$T2846,MATCH(X$10,Sales!$B$5:$F$5,0)),"")</f>
        <v>0</v>
      </c>
      <c r="Y2846" s="220">
        <f>IFERROR(INDEX(Sales!$B$6:$F$5005,$T2846,MATCH(Y$10,Sales!$B$5:$F$5,0)),"")</f>
        <v>0</v>
      </c>
      <c r="Z2846" s="201"/>
      <c r="AA2846" s="201"/>
      <c r="AB2846" s="201" t="str">
        <f t="shared" si="270"/>
        <v>No</v>
      </c>
      <c r="AC2846" s="201" t="str">
        <f t="shared" si="271"/>
        <v/>
      </c>
      <c r="AD2846" s="201" t="str">
        <f t="shared" si="269"/>
        <v/>
      </c>
      <c r="AE2846" s="202" t="str">
        <f t="shared" si="272"/>
        <v/>
      </c>
      <c r="AF2846" s="202" t="str">
        <f t="shared" si="273"/>
        <v/>
      </c>
      <c r="AG2846" s="202" t="str">
        <f t="shared" si="274"/>
        <v/>
      </c>
      <c r="AH2846" s="202"/>
      <c r="AI2846" s="1"/>
      <c r="AJ2846" s="217"/>
      <c r="AK2846" s="217"/>
      <c r="AL2846" s="217"/>
      <c r="AM2846" s="217"/>
      <c r="AO2846" s="217"/>
    </row>
    <row r="2847" spans="20:41" x14ac:dyDescent="0.25">
      <c r="T2847" s="200">
        <v>2837</v>
      </c>
      <c r="U2847" s="197">
        <f>IFERROR(INDEX(Sales!$B$6:$F$5005,$T2847,MATCH(U$10,Sales!$B$5:$F$5,0)),"")</f>
        <v>0</v>
      </c>
      <c r="V2847" s="196">
        <f>IFERROR(INDEX(Sales!$B$6:$F$5005,$T2847,MATCH(V$10,Sales!$B$5:$F$5,0)),"")</f>
        <v>0</v>
      </c>
      <c r="W2847" s="196">
        <f>IFERROR(INDEX(Sales!$B$6:$F$5005,$T2847,MATCH(W$10,Sales!$B$5:$F$5,0)),"")</f>
        <v>0</v>
      </c>
      <c r="X2847" s="196">
        <f>IFERROR(INDEX(Sales!$B$6:$F$5005,$T2847,MATCH(X$10,Sales!$B$5:$F$5,0)),"")</f>
        <v>0</v>
      </c>
      <c r="Y2847" s="220">
        <f>IFERROR(INDEX(Sales!$B$6:$F$5005,$T2847,MATCH(Y$10,Sales!$B$5:$F$5,0)),"")</f>
        <v>0</v>
      </c>
      <c r="Z2847" s="201"/>
      <c r="AA2847" s="201"/>
      <c r="AB2847" s="201" t="str">
        <f t="shared" si="270"/>
        <v>No</v>
      </c>
      <c r="AC2847" s="201" t="str">
        <f t="shared" si="271"/>
        <v/>
      </c>
      <c r="AD2847" s="201" t="str">
        <f t="shared" si="269"/>
        <v/>
      </c>
      <c r="AE2847" s="202" t="str">
        <f t="shared" si="272"/>
        <v/>
      </c>
      <c r="AF2847" s="202" t="str">
        <f t="shared" si="273"/>
        <v/>
      </c>
      <c r="AG2847" s="202" t="str">
        <f t="shared" si="274"/>
        <v/>
      </c>
      <c r="AH2847" s="202"/>
      <c r="AI2847" s="1"/>
      <c r="AJ2847" s="217"/>
      <c r="AK2847" s="217"/>
      <c r="AL2847" s="217"/>
      <c r="AM2847" s="217"/>
      <c r="AO2847" s="217"/>
    </row>
    <row r="2848" spans="20:41" x14ac:dyDescent="0.25">
      <c r="T2848" s="200">
        <v>2838</v>
      </c>
      <c r="U2848" s="197">
        <f>IFERROR(INDEX(Sales!$B$6:$F$5005,$T2848,MATCH(U$10,Sales!$B$5:$F$5,0)),"")</f>
        <v>0</v>
      </c>
      <c r="V2848" s="196">
        <f>IFERROR(INDEX(Sales!$B$6:$F$5005,$T2848,MATCH(V$10,Sales!$B$5:$F$5,0)),"")</f>
        <v>0</v>
      </c>
      <c r="W2848" s="196">
        <f>IFERROR(INDEX(Sales!$B$6:$F$5005,$T2848,MATCH(W$10,Sales!$B$5:$F$5,0)),"")</f>
        <v>0</v>
      </c>
      <c r="X2848" s="196">
        <f>IFERROR(INDEX(Sales!$B$6:$F$5005,$T2848,MATCH(X$10,Sales!$B$5:$F$5,0)),"")</f>
        <v>0</v>
      </c>
      <c r="Y2848" s="220">
        <f>IFERROR(INDEX(Sales!$B$6:$F$5005,$T2848,MATCH(Y$10,Sales!$B$5:$F$5,0)),"")</f>
        <v>0</v>
      </c>
      <c r="Z2848" s="201"/>
      <c r="AA2848" s="201"/>
      <c r="AB2848" s="201" t="str">
        <f t="shared" si="270"/>
        <v>No</v>
      </c>
      <c r="AC2848" s="201" t="str">
        <f t="shared" si="271"/>
        <v/>
      </c>
      <c r="AD2848" s="201" t="str">
        <f t="shared" si="269"/>
        <v/>
      </c>
      <c r="AE2848" s="202" t="str">
        <f t="shared" si="272"/>
        <v/>
      </c>
      <c r="AF2848" s="202" t="str">
        <f t="shared" si="273"/>
        <v/>
      </c>
      <c r="AG2848" s="202" t="str">
        <f t="shared" si="274"/>
        <v/>
      </c>
      <c r="AH2848" s="202"/>
      <c r="AI2848" s="1"/>
      <c r="AJ2848" s="217"/>
      <c r="AK2848" s="217"/>
      <c r="AL2848" s="217"/>
      <c r="AM2848" s="217"/>
      <c r="AO2848" s="217"/>
    </row>
    <row r="2849" spans="20:41" x14ac:dyDescent="0.25">
      <c r="T2849" s="200">
        <v>2839</v>
      </c>
      <c r="U2849" s="197">
        <f>IFERROR(INDEX(Sales!$B$6:$F$5005,$T2849,MATCH(U$10,Sales!$B$5:$F$5,0)),"")</f>
        <v>0</v>
      </c>
      <c r="V2849" s="196">
        <f>IFERROR(INDEX(Sales!$B$6:$F$5005,$T2849,MATCH(V$10,Sales!$B$5:$F$5,0)),"")</f>
        <v>0</v>
      </c>
      <c r="W2849" s="196">
        <f>IFERROR(INDEX(Sales!$B$6:$F$5005,$T2849,MATCH(W$10,Sales!$B$5:$F$5,0)),"")</f>
        <v>0</v>
      </c>
      <c r="X2849" s="196">
        <f>IFERROR(INDEX(Sales!$B$6:$F$5005,$T2849,MATCH(X$10,Sales!$B$5:$F$5,0)),"")</f>
        <v>0</v>
      </c>
      <c r="Y2849" s="220">
        <f>IFERROR(INDEX(Sales!$B$6:$F$5005,$T2849,MATCH(Y$10,Sales!$B$5:$F$5,0)),"")</f>
        <v>0</v>
      </c>
      <c r="Z2849" s="201"/>
      <c r="AA2849" s="201"/>
      <c r="AB2849" s="201" t="str">
        <f t="shared" si="270"/>
        <v>No</v>
      </c>
      <c r="AC2849" s="201" t="str">
        <f t="shared" si="271"/>
        <v/>
      </c>
      <c r="AD2849" s="201" t="str">
        <f t="shared" si="269"/>
        <v/>
      </c>
      <c r="AE2849" s="202" t="str">
        <f t="shared" si="272"/>
        <v/>
      </c>
      <c r="AF2849" s="202" t="str">
        <f t="shared" si="273"/>
        <v/>
      </c>
      <c r="AG2849" s="202" t="str">
        <f t="shared" si="274"/>
        <v/>
      </c>
      <c r="AH2849" s="202"/>
      <c r="AI2849" s="1"/>
      <c r="AJ2849" s="217"/>
      <c r="AK2849" s="217"/>
      <c r="AL2849" s="217"/>
      <c r="AM2849" s="217"/>
      <c r="AO2849" s="217"/>
    </row>
    <row r="2850" spans="20:41" x14ac:dyDescent="0.25">
      <c r="T2850" s="200">
        <v>2840</v>
      </c>
      <c r="U2850" s="197">
        <f>IFERROR(INDEX(Sales!$B$6:$F$5005,$T2850,MATCH(U$10,Sales!$B$5:$F$5,0)),"")</f>
        <v>0</v>
      </c>
      <c r="V2850" s="196">
        <f>IFERROR(INDEX(Sales!$B$6:$F$5005,$T2850,MATCH(V$10,Sales!$B$5:$F$5,0)),"")</f>
        <v>0</v>
      </c>
      <c r="W2850" s="196">
        <f>IFERROR(INDEX(Sales!$B$6:$F$5005,$T2850,MATCH(W$10,Sales!$B$5:$F$5,0)),"")</f>
        <v>0</v>
      </c>
      <c r="X2850" s="196">
        <f>IFERROR(INDEX(Sales!$B$6:$F$5005,$T2850,MATCH(X$10,Sales!$B$5:$F$5,0)),"")</f>
        <v>0</v>
      </c>
      <c r="Y2850" s="220">
        <f>IFERROR(INDEX(Sales!$B$6:$F$5005,$T2850,MATCH(Y$10,Sales!$B$5:$F$5,0)),"")</f>
        <v>0</v>
      </c>
      <c r="Z2850" s="201"/>
      <c r="AA2850" s="201"/>
      <c r="AB2850" s="201" t="str">
        <f t="shared" si="270"/>
        <v>No</v>
      </c>
      <c r="AC2850" s="201" t="str">
        <f t="shared" si="271"/>
        <v/>
      </c>
      <c r="AD2850" s="201" t="str">
        <f t="shared" si="269"/>
        <v/>
      </c>
      <c r="AE2850" s="202" t="str">
        <f t="shared" si="272"/>
        <v/>
      </c>
      <c r="AF2850" s="202" t="str">
        <f t="shared" si="273"/>
        <v/>
      </c>
      <c r="AG2850" s="202" t="str">
        <f t="shared" si="274"/>
        <v/>
      </c>
      <c r="AH2850" s="202"/>
      <c r="AI2850" s="1"/>
      <c r="AJ2850" s="217"/>
      <c r="AK2850" s="217"/>
      <c r="AL2850" s="217"/>
      <c r="AM2850" s="217"/>
      <c r="AO2850" s="217"/>
    </row>
    <row r="2851" spans="20:41" x14ac:dyDescent="0.25">
      <c r="T2851" s="200">
        <v>2841</v>
      </c>
      <c r="U2851" s="197">
        <f>IFERROR(INDEX(Sales!$B$6:$F$5005,$T2851,MATCH(U$10,Sales!$B$5:$F$5,0)),"")</f>
        <v>0</v>
      </c>
      <c r="V2851" s="196">
        <f>IFERROR(INDEX(Sales!$B$6:$F$5005,$T2851,MATCH(V$10,Sales!$B$5:$F$5,0)),"")</f>
        <v>0</v>
      </c>
      <c r="W2851" s="196">
        <f>IFERROR(INDEX(Sales!$B$6:$F$5005,$T2851,MATCH(W$10,Sales!$B$5:$F$5,0)),"")</f>
        <v>0</v>
      </c>
      <c r="X2851" s="196">
        <f>IFERROR(INDEX(Sales!$B$6:$F$5005,$T2851,MATCH(X$10,Sales!$B$5:$F$5,0)),"")</f>
        <v>0</v>
      </c>
      <c r="Y2851" s="220">
        <f>IFERROR(INDEX(Sales!$B$6:$F$5005,$T2851,MATCH(Y$10,Sales!$B$5:$F$5,0)),"")</f>
        <v>0</v>
      </c>
      <c r="Z2851" s="201"/>
      <c r="AA2851" s="201"/>
      <c r="AB2851" s="201" t="str">
        <f t="shared" si="270"/>
        <v>No</v>
      </c>
      <c r="AC2851" s="201" t="str">
        <f t="shared" si="271"/>
        <v/>
      </c>
      <c r="AD2851" s="201" t="str">
        <f t="shared" si="269"/>
        <v/>
      </c>
      <c r="AE2851" s="202" t="str">
        <f t="shared" si="272"/>
        <v/>
      </c>
      <c r="AF2851" s="202" t="str">
        <f t="shared" si="273"/>
        <v/>
      </c>
      <c r="AG2851" s="202" t="str">
        <f t="shared" si="274"/>
        <v/>
      </c>
      <c r="AH2851" s="202"/>
      <c r="AI2851" s="1"/>
      <c r="AJ2851" s="217"/>
      <c r="AK2851" s="217"/>
      <c r="AL2851" s="217"/>
      <c r="AM2851" s="217"/>
      <c r="AO2851" s="217"/>
    </row>
    <row r="2852" spans="20:41" x14ac:dyDescent="0.25">
      <c r="T2852" s="200">
        <v>2842</v>
      </c>
      <c r="U2852" s="197">
        <f>IFERROR(INDEX(Sales!$B$6:$F$5005,$T2852,MATCH(U$10,Sales!$B$5:$F$5,0)),"")</f>
        <v>0</v>
      </c>
      <c r="V2852" s="196">
        <f>IFERROR(INDEX(Sales!$B$6:$F$5005,$T2852,MATCH(V$10,Sales!$B$5:$F$5,0)),"")</f>
        <v>0</v>
      </c>
      <c r="W2852" s="196">
        <f>IFERROR(INDEX(Sales!$B$6:$F$5005,$T2852,MATCH(W$10,Sales!$B$5:$F$5,0)),"")</f>
        <v>0</v>
      </c>
      <c r="X2852" s="196">
        <f>IFERROR(INDEX(Sales!$B$6:$F$5005,$T2852,MATCH(X$10,Sales!$B$5:$F$5,0)),"")</f>
        <v>0</v>
      </c>
      <c r="Y2852" s="220">
        <f>IFERROR(INDEX(Sales!$B$6:$F$5005,$T2852,MATCH(Y$10,Sales!$B$5:$F$5,0)),"")</f>
        <v>0</v>
      </c>
      <c r="Z2852" s="201"/>
      <c r="AA2852" s="201"/>
      <c r="AB2852" s="201" t="str">
        <f t="shared" si="270"/>
        <v>No</v>
      </c>
      <c r="AC2852" s="201" t="str">
        <f t="shared" si="271"/>
        <v/>
      </c>
      <c r="AD2852" s="201" t="str">
        <f t="shared" si="269"/>
        <v/>
      </c>
      <c r="AE2852" s="202" t="str">
        <f t="shared" si="272"/>
        <v/>
      </c>
      <c r="AF2852" s="202" t="str">
        <f t="shared" si="273"/>
        <v/>
      </c>
      <c r="AG2852" s="202" t="str">
        <f t="shared" si="274"/>
        <v/>
      </c>
      <c r="AH2852" s="202"/>
      <c r="AI2852" s="1"/>
      <c r="AJ2852" s="217"/>
      <c r="AK2852" s="217"/>
      <c r="AL2852" s="217"/>
      <c r="AM2852" s="217"/>
      <c r="AO2852" s="217"/>
    </row>
    <row r="2853" spans="20:41" x14ac:dyDescent="0.25">
      <c r="T2853" s="200">
        <v>2843</v>
      </c>
      <c r="U2853" s="197">
        <f>IFERROR(INDEX(Sales!$B$6:$F$5005,$T2853,MATCH(U$10,Sales!$B$5:$F$5,0)),"")</f>
        <v>0</v>
      </c>
      <c r="V2853" s="196">
        <f>IFERROR(INDEX(Sales!$B$6:$F$5005,$T2853,MATCH(V$10,Sales!$B$5:$F$5,0)),"")</f>
        <v>0</v>
      </c>
      <c r="W2853" s="196">
        <f>IFERROR(INDEX(Sales!$B$6:$F$5005,$T2853,MATCH(W$10,Sales!$B$5:$F$5,0)),"")</f>
        <v>0</v>
      </c>
      <c r="X2853" s="196">
        <f>IFERROR(INDEX(Sales!$B$6:$F$5005,$T2853,MATCH(X$10,Sales!$B$5:$F$5,0)),"")</f>
        <v>0</v>
      </c>
      <c r="Y2853" s="220">
        <f>IFERROR(INDEX(Sales!$B$6:$F$5005,$T2853,MATCH(Y$10,Sales!$B$5:$F$5,0)),"")</f>
        <v>0</v>
      </c>
      <c r="Z2853" s="201"/>
      <c r="AA2853" s="201"/>
      <c r="AB2853" s="201" t="str">
        <f t="shared" si="270"/>
        <v>No</v>
      </c>
      <c r="AC2853" s="201" t="str">
        <f t="shared" si="271"/>
        <v/>
      </c>
      <c r="AD2853" s="201" t="str">
        <f t="shared" si="269"/>
        <v/>
      </c>
      <c r="AE2853" s="202" t="str">
        <f t="shared" si="272"/>
        <v/>
      </c>
      <c r="AF2853" s="202" t="str">
        <f t="shared" si="273"/>
        <v/>
      </c>
      <c r="AG2853" s="202" t="str">
        <f t="shared" si="274"/>
        <v/>
      </c>
      <c r="AH2853" s="202"/>
      <c r="AI2853" s="1"/>
      <c r="AJ2853" s="217"/>
      <c r="AK2853" s="217"/>
      <c r="AL2853" s="217"/>
      <c r="AM2853" s="217"/>
      <c r="AO2853" s="217"/>
    </row>
    <row r="2854" spans="20:41" x14ac:dyDescent="0.25">
      <c r="T2854" s="200">
        <v>2844</v>
      </c>
      <c r="U2854" s="197">
        <f>IFERROR(INDEX(Sales!$B$6:$F$5005,$T2854,MATCH(U$10,Sales!$B$5:$F$5,0)),"")</f>
        <v>0</v>
      </c>
      <c r="V2854" s="196">
        <f>IFERROR(INDEX(Sales!$B$6:$F$5005,$T2854,MATCH(V$10,Sales!$B$5:$F$5,0)),"")</f>
        <v>0</v>
      </c>
      <c r="W2854" s="196">
        <f>IFERROR(INDEX(Sales!$B$6:$F$5005,$T2854,MATCH(W$10,Sales!$B$5:$F$5,0)),"")</f>
        <v>0</v>
      </c>
      <c r="X2854" s="196">
        <f>IFERROR(INDEX(Sales!$B$6:$F$5005,$T2854,MATCH(X$10,Sales!$B$5:$F$5,0)),"")</f>
        <v>0</v>
      </c>
      <c r="Y2854" s="220">
        <f>IFERROR(INDEX(Sales!$B$6:$F$5005,$T2854,MATCH(Y$10,Sales!$B$5:$F$5,0)),"")</f>
        <v>0</v>
      </c>
      <c r="Z2854" s="201"/>
      <c r="AA2854" s="201"/>
      <c r="AB2854" s="201" t="str">
        <f t="shared" si="270"/>
        <v>No</v>
      </c>
      <c r="AC2854" s="201" t="str">
        <f t="shared" si="271"/>
        <v/>
      </c>
      <c r="AD2854" s="201" t="str">
        <f t="shared" si="269"/>
        <v/>
      </c>
      <c r="AE2854" s="202" t="str">
        <f t="shared" si="272"/>
        <v/>
      </c>
      <c r="AF2854" s="202" t="str">
        <f t="shared" si="273"/>
        <v/>
      </c>
      <c r="AG2854" s="202" t="str">
        <f t="shared" si="274"/>
        <v/>
      </c>
      <c r="AH2854" s="202"/>
      <c r="AI2854" s="1"/>
      <c r="AJ2854" s="217"/>
      <c r="AK2854" s="217"/>
      <c r="AL2854" s="217"/>
      <c r="AM2854" s="217"/>
      <c r="AO2854" s="217"/>
    </row>
    <row r="2855" spans="20:41" x14ac:dyDescent="0.25">
      <c r="T2855" s="200">
        <v>2845</v>
      </c>
      <c r="U2855" s="197">
        <f>IFERROR(INDEX(Sales!$B$6:$F$5005,$T2855,MATCH(U$10,Sales!$B$5:$F$5,0)),"")</f>
        <v>0</v>
      </c>
      <c r="V2855" s="196">
        <f>IFERROR(INDEX(Sales!$B$6:$F$5005,$T2855,MATCH(V$10,Sales!$B$5:$F$5,0)),"")</f>
        <v>0</v>
      </c>
      <c r="W2855" s="196">
        <f>IFERROR(INDEX(Sales!$B$6:$F$5005,$T2855,MATCH(W$10,Sales!$B$5:$F$5,0)),"")</f>
        <v>0</v>
      </c>
      <c r="X2855" s="196">
        <f>IFERROR(INDEX(Sales!$B$6:$F$5005,$T2855,MATCH(X$10,Sales!$B$5:$F$5,0)),"")</f>
        <v>0</v>
      </c>
      <c r="Y2855" s="220">
        <f>IFERROR(INDEX(Sales!$B$6:$F$5005,$T2855,MATCH(Y$10,Sales!$B$5:$F$5,0)),"")</f>
        <v>0</v>
      </c>
      <c r="Z2855" s="201"/>
      <c r="AA2855" s="201"/>
      <c r="AB2855" s="201" t="str">
        <f t="shared" si="270"/>
        <v>No</v>
      </c>
      <c r="AC2855" s="201" t="str">
        <f t="shared" si="271"/>
        <v/>
      </c>
      <c r="AD2855" s="201" t="str">
        <f t="shared" si="269"/>
        <v/>
      </c>
      <c r="AE2855" s="202" t="str">
        <f t="shared" si="272"/>
        <v/>
      </c>
      <c r="AF2855" s="202" t="str">
        <f t="shared" si="273"/>
        <v/>
      </c>
      <c r="AG2855" s="202" t="str">
        <f t="shared" si="274"/>
        <v/>
      </c>
      <c r="AH2855" s="202"/>
      <c r="AI2855" s="1"/>
      <c r="AJ2855" s="217"/>
      <c r="AK2855" s="217"/>
      <c r="AL2855" s="217"/>
      <c r="AM2855" s="217"/>
      <c r="AO2855" s="217"/>
    </row>
    <row r="2856" spans="20:41" x14ac:dyDescent="0.25">
      <c r="T2856" s="200">
        <v>2846</v>
      </c>
      <c r="U2856" s="197">
        <f>IFERROR(INDEX(Sales!$B$6:$F$5005,$T2856,MATCH(U$10,Sales!$B$5:$F$5,0)),"")</f>
        <v>0</v>
      </c>
      <c r="V2856" s="196">
        <f>IFERROR(INDEX(Sales!$B$6:$F$5005,$T2856,MATCH(V$10,Sales!$B$5:$F$5,0)),"")</f>
        <v>0</v>
      </c>
      <c r="W2856" s="196">
        <f>IFERROR(INDEX(Sales!$B$6:$F$5005,$T2856,MATCH(W$10,Sales!$B$5:$F$5,0)),"")</f>
        <v>0</v>
      </c>
      <c r="X2856" s="196">
        <f>IFERROR(INDEX(Sales!$B$6:$F$5005,$T2856,MATCH(X$10,Sales!$B$5:$F$5,0)),"")</f>
        <v>0</v>
      </c>
      <c r="Y2856" s="220">
        <f>IFERROR(INDEX(Sales!$B$6:$F$5005,$T2856,MATCH(Y$10,Sales!$B$5:$F$5,0)),"")</f>
        <v>0</v>
      </c>
      <c r="Z2856" s="201"/>
      <c r="AA2856" s="201"/>
      <c r="AB2856" s="201" t="str">
        <f t="shared" si="270"/>
        <v>No</v>
      </c>
      <c r="AC2856" s="201" t="str">
        <f t="shared" si="271"/>
        <v/>
      </c>
      <c r="AD2856" s="201" t="str">
        <f t="shared" si="269"/>
        <v/>
      </c>
      <c r="AE2856" s="202" t="str">
        <f t="shared" si="272"/>
        <v/>
      </c>
      <c r="AF2856" s="202" t="str">
        <f t="shared" si="273"/>
        <v/>
      </c>
      <c r="AG2856" s="202" t="str">
        <f t="shared" si="274"/>
        <v/>
      </c>
      <c r="AH2856" s="202"/>
      <c r="AI2856" s="1"/>
      <c r="AJ2856" s="217"/>
      <c r="AK2856" s="217"/>
      <c r="AL2856" s="217"/>
      <c r="AM2856" s="217"/>
      <c r="AO2856" s="217"/>
    </row>
    <row r="2857" spans="20:41" x14ac:dyDescent="0.25">
      <c r="T2857" s="200">
        <v>2847</v>
      </c>
      <c r="U2857" s="197">
        <f>IFERROR(INDEX(Sales!$B$6:$F$5005,$T2857,MATCH(U$10,Sales!$B$5:$F$5,0)),"")</f>
        <v>0</v>
      </c>
      <c r="V2857" s="196">
        <f>IFERROR(INDEX(Sales!$B$6:$F$5005,$T2857,MATCH(V$10,Sales!$B$5:$F$5,0)),"")</f>
        <v>0</v>
      </c>
      <c r="W2857" s="196">
        <f>IFERROR(INDEX(Sales!$B$6:$F$5005,$T2857,MATCH(W$10,Sales!$B$5:$F$5,0)),"")</f>
        <v>0</v>
      </c>
      <c r="X2857" s="196">
        <f>IFERROR(INDEX(Sales!$B$6:$F$5005,$T2857,MATCH(X$10,Sales!$B$5:$F$5,0)),"")</f>
        <v>0</v>
      </c>
      <c r="Y2857" s="220">
        <f>IFERROR(INDEX(Sales!$B$6:$F$5005,$T2857,MATCH(Y$10,Sales!$B$5:$F$5,0)),"")</f>
        <v>0</v>
      </c>
      <c r="Z2857" s="201"/>
      <c r="AA2857" s="201"/>
      <c r="AB2857" s="201" t="str">
        <f t="shared" si="270"/>
        <v>No</v>
      </c>
      <c r="AC2857" s="201" t="str">
        <f t="shared" si="271"/>
        <v/>
      </c>
      <c r="AD2857" s="201" t="str">
        <f t="shared" si="269"/>
        <v/>
      </c>
      <c r="AE2857" s="202" t="str">
        <f t="shared" si="272"/>
        <v/>
      </c>
      <c r="AF2857" s="202" t="str">
        <f t="shared" si="273"/>
        <v/>
      </c>
      <c r="AG2857" s="202" t="str">
        <f t="shared" si="274"/>
        <v/>
      </c>
      <c r="AH2857" s="202"/>
      <c r="AI2857" s="1"/>
      <c r="AJ2857" s="217"/>
      <c r="AK2857" s="217"/>
      <c r="AL2857" s="217"/>
      <c r="AM2857" s="217"/>
      <c r="AO2857" s="217"/>
    </row>
    <row r="2858" spans="20:41" x14ac:dyDescent="0.25">
      <c r="T2858" s="200">
        <v>2848</v>
      </c>
      <c r="U2858" s="197">
        <f>IFERROR(INDEX(Sales!$B$6:$F$5005,$T2858,MATCH(U$10,Sales!$B$5:$F$5,0)),"")</f>
        <v>0</v>
      </c>
      <c r="V2858" s="196">
        <f>IFERROR(INDEX(Sales!$B$6:$F$5005,$T2858,MATCH(V$10,Sales!$B$5:$F$5,0)),"")</f>
        <v>0</v>
      </c>
      <c r="W2858" s="196">
        <f>IFERROR(INDEX(Sales!$B$6:$F$5005,$T2858,MATCH(W$10,Sales!$B$5:$F$5,0)),"")</f>
        <v>0</v>
      </c>
      <c r="X2858" s="196">
        <f>IFERROR(INDEX(Sales!$B$6:$F$5005,$T2858,MATCH(X$10,Sales!$B$5:$F$5,0)),"")</f>
        <v>0</v>
      </c>
      <c r="Y2858" s="220">
        <f>IFERROR(INDEX(Sales!$B$6:$F$5005,$T2858,MATCH(Y$10,Sales!$B$5:$F$5,0)),"")</f>
        <v>0</v>
      </c>
      <c r="Z2858" s="201"/>
      <c r="AA2858" s="201"/>
      <c r="AB2858" s="201" t="str">
        <f t="shared" si="270"/>
        <v>No</v>
      </c>
      <c r="AC2858" s="201" t="str">
        <f t="shared" si="271"/>
        <v/>
      </c>
      <c r="AD2858" s="201" t="str">
        <f t="shared" si="269"/>
        <v/>
      </c>
      <c r="AE2858" s="202" t="str">
        <f t="shared" si="272"/>
        <v/>
      </c>
      <c r="AF2858" s="202" t="str">
        <f t="shared" si="273"/>
        <v/>
      </c>
      <c r="AG2858" s="202" t="str">
        <f t="shared" si="274"/>
        <v/>
      </c>
      <c r="AH2858" s="202"/>
      <c r="AI2858" s="1"/>
      <c r="AJ2858" s="217"/>
      <c r="AK2858" s="217"/>
      <c r="AL2858" s="217"/>
      <c r="AM2858" s="217"/>
      <c r="AO2858" s="217"/>
    </row>
    <row r="2859" spans="20:41" x14ac:dyDescent="0.25">
      <c r="T2859" s="200">
        <v>2849</v>
      </c>
      <c r="U2859" s="197">
        <f>IFERROR(INDEX(Sales!$B$6:$F$5005,$T2859,MATCH(U$10,Sales!$B$5:$F$5,0)),"")</f>
        <v>0</v>
      </c>
      <c r="V2859" s="196">
        <f>IFERROR(INDEX(Sales!$B$6:$F$5005,$T2859,MATCH(V$10,Sales!$B$5:$F$5,0)),"")</f>
        <v>0</v>
      </c>
      <c r="W2859" s="196">
        <f>IFERROR(INDEX(Sales!$B$6:$F$5005,$T2859,MATCH(W$10,Sales!$B$5:$F$5,0)),"")</f>
        <v>0</v>
      </c>
      <c r="X2859" s="196">
        <f>IFERROR(INDEX(Sales!$B$6:$F$5005,$T2859,MATCH(X$10,Sales!$B$5:$F$5,0)),"")</f>
        <v>0</v>
      </c>
      <c r="Y2859" s="220">
        <f>IFERROR(INDEX(Sales!$B$6:$F$5005,$T2859,MATCH(Y$10,Sales!$B$5:$F$5,0)),"")</f>
        <v>0</v>
      </c>
      <c r="Z2859" s="201"/>
      <c r="AA2859" s="201"/>
      <c r="AB2859" s="201" t="str">
        <f t="shared" si="270"/>
        <v>No</v>
      </c>
      <c r="AC2859" s="201" t="str">
        <f t="shared" si="271"/>
        <v/>
      </c>
      <c r="AD2859" s="201" t="str">
        <f t="shared" si="269"/>
        <v/>
      </c>
      <c r="AE2859" s="202" t="str">
        <f t="shared" si="272"/>
        <v/>
      </c>
      <c r="AF2859" s="202" t="str">
        <f t="shared" si="273"/>
        <v/>
      </c>
      <c r="AG2859" s="202" t="str">
        <f t="shared" si="274"/>
        <v/>
      </c>
      <c r="AH2859" s="202"/>
      <c r="AI2859" s="1"/>
      <c r="AJ2859" s="217"/>
      <c r="AK2859" s="217"/>
      <c r="AL2859" s="217"/>
      <c r="AM2859" s="217"/>
      <c r="AO2859" s="217"/>
    </row>
    <row r="2860" spans="20:41" x14ac:dyDescent="0.25">
      <c r="T2860" s="200">
        <v>2850</v>
      </c>
      <c r="U2860" s="197">
        <f>IFERROR(INDEX(Sales!$B$6:$F$5005,$T2860,MATCH(U$10,Sales!$B$5:$F$5,0)),"")</f>
        <v>0</v>
      </c>
      <c r="V2860" s="196">
        <f>IFERROR(INDEX(Sales!$B$6:$F$5005,$T2860,MATCH(V$10,Sales!$B$5:$F$5,0)),"")</f>
        <v>0</v>
      </c>
      <c r="W2860" s="196">
        <f>IFERROR(INDEX(Sales!$B$6:$F$5005,$T2860,MATCH(W$10,Sales!$B$5:$F$5,0)),"")</f>
        <v>0</v>
      </c>
      <c r="X2860" s="196">
        <f>IFERROR(INDEX(Sales!$B$6:$F$5005,$T2860,MATCH(X$10,Sales!$B$5:$F$5,0)),"")</f>
        <v>0</v>
      </c>
      <c r="Y2860" s="220">
        <f>IFERROR(INDEX(Sales!$B$6:$F$5005,$T2860,MATCH(Y$10,Sales!$B$5:$F$5,0)),"")</f>
        <v>0</v>
      </c>
      <c r="Z2860" s="201"/>
      <c r="AA2860" s="201"/>
      <c r="AB2860" s="201" t="str">
        <f t="shared" si="270"/>
        <v>No</v>
      </c>
      <c r="AC2860" s="201" t="str">
        <f t="shared" si="271"/>
        <v/>
      </c>
      <c r="AD2860" s="201" t="str">
        <f t="shared" si="269"/>
        <v/>
      </c>
      <c r="AE2860" s="202" t="str">
        <f t="shared" si="272"/>
        <v/>
      </c>
      <c r="AF2860" s="202" t="str">
        <f t="shared" si="273"/>
        <v/>
      </c>
      <c r="AG2860" s="202" t="str">
        <f t="shared" si="274"/>
        <v/>
      </c>
      <c r="AH2860" s="202"/>
      <c r="AI2860" s="1"/>
      <c r="AJ2860" s="217"/>
      <c r="AK2860" s="217"/>
      <c r="AL2860" s="217"/>
      <c r="AM2860" s="217"/>
      <c r="AO2860" s="217"/>
    </row>
    <row r="2861" spans="20:41" x14ac:dyDescent="0.25">
      <c r="T2861" s="200">
        <v>2851</v>
      </c>
      <c r="U2861" s="197">
        <f>IFERROR(INDEX(Sales!$B$6:$F$5005,$T2861,MATCH(U$10,Sales!$B$5:$F$5,0)),"")</f>
        <v>0</v>
      </c>
      <c r="V2861" s="196">
        <f>IFERROR(INDEX(Sales!$B$6:$F$5005,$T2861,MATCH(V$10,Sales!$B$5:$F$5,0)),"")</f>
        <v>0</v>
      </c>
      <c r="W2861" s="196">
        <f>IFERROR(INDEX(Sales!$B$6:$F$5005,$T2861,MATCH(W$10,Sales!$B$5:$F$5,0)),"")</f>
        <v>0</v>
      </c>
      <c r="X2861" s="196">
        <f>IFERROR(INDEX(Sales!$B$6:$F$5005,$T2861,MATCH(X$10,Sales!$B$5:$F$5,0)),"")</f>
        <v>0</v>
      </c>
      <c r="Y2861" s="220">
        <f>IFERROR(INDEX(Sales!$B$6:$F$5005,$T2861,MATCH(Y$10,Sales!$B$5:$F$5,0)),"")</f>
        <v>0</v>
      </c>
      <c r="Z2861" s="201"/>
      <c r="AA2861" s="201"/>
      <c r="AB2861" s="201" t="str">
        <f t="shared" si="270"/>
        <v>No</v>
      </c>
      <c r="AC2861" s="201" t="str">
        <f t="shared" si="271"/>
        <v/>
      </c>
      <c r="AD2861" s="201" t="str">
        <f t="shared" si="269"/>
        <v/>
      </c>
      <c r="AE2861" s="202" t="str">
        <f t="shared" si="272"/>
        <v/>
      </c>
      <c r="AF2861" s="202" t="str">
        <f t="shared" si="273"/>
        <v/>
      </c>
      <c r="AG2861" s="202" t="str">
        <f t="shared" si="274"/>
        <v/>
      </c>
      <c r="AH2861" s="202"/>
      <c r="AI2861" s="1"/>
      <c r="AJ2861" s="217"/>
      <c r="AK2861" s="217"/>
      <c r="AL2861" s="217"/>
      <c r="AM2861" s="217"/>
      <c r="AO2861" s="217"/>
    </row>
    <row r="2862" spans="20:41" x14ac:dyDescent="0.25">
      <c r="T2862" s="200">
        <v>2852</v>
      </c>
      <c r="U2862" s="197">
        <f>IFERROR(INDEX(Sales!$B$6:$F$5005,$T2862,MATCH(U$10,Sales!$B$5:$F$5,0)),"")</f>
        <v>0</v>
      </c>
      <c r="V2862" s="196">
        <f>IFERROR(INDEX(Sales!$B$6:$F$5005,$T2862,MATCH(V$10,Sales!$B$5:$F$5,0)),"")</f>
        <v>0</v>
      </c>
      <c r="W2862" s="196">
        <f>IFERROR(INDEX(Sales!$B$6:$F$5005,$T2862,MATCH(W$10,Sales!$B$5:$F$5,0)),"")</f>
        <v>0</v>
      </c>
      <c r="X2862" s="196">
        <f>IFERROR(INDEX(Sales!$B$6:$F$5005,$T2862,MATCH(X$10,Sales!$B$5:$F$5,0)),"")</f>
        <v>0</v>
      </c>
      <c r="Y2862" s="220">
        <f>IFERROR(INDEX(Sales!$B$6:$F$5005,$T2862,MATCH(Y$10,Sales!$B$5:$F$5,0)),"")</f>
        <v>0</v>
      </c>
      <c r="Z2862" s="201"/>
      <c r="AA2862" s="201"/>
      <c r="AB2862" s="201" t="str">
        <f t="shared" si="270"/>
        <v>No</v>
      </c>
      <c r="AC2862" s="201" t="str">
        <f t="shared" si="271"/>
        <v/>
      </c>
      <c r="AD2862" s="201" t="str">
        <f t="shared" si="269"/>
        <v/>
      </c>
      <c r="AE2862" s="202" t="str">
        <f t="shared" si="272"/>
        <v/>
      </c>
      <c r="AF2862" s="202" t="str">
        <f t="shared" si="273"/>
        <v/>
      </c>
      <c r="AG2862" s="202" t="str">
        <f t="shared" si="274"/>
        <v/>
      </c>
      <c r="AH2862" s="202"/>
      <c r="AI2862" s="1"/>
      <c r="AJ2862" s="217"/>
      <c r="AK2862" s="217"/>
      <c r="AL2862" s="217"/>
      <c r="AM2862" s="217"/>
      <c r="AO2862" s="217"/>
    </row>
    <row r="2863" spans="20:41" x14ac:dyDescent="0.25">
      <c r="T2863" s="200">
        <v>2853</v>
      </c>
      <c r="U2863" s="197">
        <f>IFERROR(INDEX(Sales!$B$6:$F$5005,$T2863,MATCH(U$10,Sales!$B$5:$F$5,0)),"")</f>
        <v>0</v>
      </c>
      <c r="V2863" s="196">
        <f>IFERROR(INDEX(Sales!$B$6:$F$5005,$T2863,MATCH(V$10,Sales!$B$5:$F$5,0)),"")</f>
        <v>0</v>
      </c>
      <c r="W2863" s="196">
        <f>IFERROR(INDEX(Sales!$B$6:$F$5005,$T2863,MATCH(W$10,Sales!$B$5:$F$5,0)),"")</f>
        <v>0</v>
      </c>
      <c r="X2863" s="196">
        <f>IFERROR(INDEX(Sales!$B$6:$F$5005,$T2863,MATCH(X$10,Sales!$B$5:$F$5,0)),"")</f>
        <v>0</v>
      </c>
      <c r="Y2863" s="220">
        <f>IFERROR(INDEX(Sales!$B$6:$F$5005,$T2863,MATCH(Y$10,Sales!$B$5:$F$5,0)),"")</f>
        <v>0</v>
      </c>
      <c r="Z2863" s="201"/>
      <c r="AA2863" s="201"/>
      <c r="AB2863" s="201" t="str">
        <f t="shared" si="270"/>
        <v>No</v>
      </c>
      <c r="AC2863" s="201" t="str">
        <f t="shared" si="271"/>
        <v/>
      </c>
      <c r="AD2863" s="201" t="str">
        <f t="shared" si="269"/>
        <v/>
      </c>
      <c r="AE2863" s="202" t="str">
        <f t="shared" si="272"/>
        <v/>
      </c>
      <c r="AF2863" s="202" t="str">
        <f t="shared" si="273"/>
        <v/>
      </c>
      <c r="AG2863" s="202" t="str">
        <f t="shared" si="274"/>
        <v/>
      </c>
      <c r="AH2863" s="202"/>
      <c r="AI2863" s="1"/>
      <c r="AJ2863" s="217"/>
      <c r="AK2863" s="217"/>
      <c r="AL2863" s="217"/>
      <c r="AM2863" s="217"/>
      <c r="AO2863" s="217"/>
    </row>
    <row r="2864" spans="20:41" x14ac:dyDescent="0.25">
      <c r="T2864" s="200">
        <v>2854</v>
      </c>
      <c r="U2864" s="197">
        <f>IFERROR(INDEX(Sales!$B$6:$F$5005,$T2864,MATCH(U$10,Sales!$B$5:$F$5,0)),"")</f>
        <v>0</v>
      </c>
      <c r="V2864" s="196">
        <f>IFERROR(INDEX(Sales!$B$6:$F$5005,$T2864,MATCH(V$10,Sales!$B$5:$F$5,0)),"")</f>
        <v>0</v>
      </c>
      <c r="W2864" s="196">
        <f>IFERROR(INDEX(Sales!$B$6:$F$5005,$T2864,MATCH(W$10,Sales!$B$5:$F$5,0)),"")</f>
        <v>0</v>
      </c>
      <c r="X2864" s="196">
        <f>IFERROR(INDEX(Sales!$B$6:$F$5005,$T2864,MATCH(X$10,Sales!$B$5:$F$5,0)),"")</f>
        <v>0</v>
      </c>
      <c r="Y2864" s="220">
        <f>IFERROR(INDEX(Sales!$B$6:$F$5005,$T2864,MATCH(Y$10,Sales!$B$5:$F$5,0)),"")</f>
        <v>0</v>
      </c>
      <c r="Z2864" s="201"/>
      <c r="AA2864" s="201"/>
      <c r="AB2864" s="201" t="str">
        <f t="shared" si="270"/>
        <v>No</v>
      </c>
      <c r="AC2864" s="201" t="str">
        <f t="shared" si="271"/>
        <v/>
      </c>
      <c r="AD2864" s="201" t="str">
        <f t="shared" si="269"/>
        <v/>
      </c>
      <c r="AE2864" s="202" t="str">
        <f t="shared" si="272"/>
        <v/>
      </c>
      <c r="AF2864" s="202" t="str">
        <f t="shared" si="273"/>
        <v/>
      </c>
      <c r="AG2864" s="202" t="str">
        <f t="shared" si="274"/>
        <v/>
      </c>
      <c r="AH2864" s="202"/>
      <c r="AI2864" s="1"/>
      <c r="AJ2864" s="217"/>
      <c r="AK2864" s="217"/>
      <c r="AL2864" s="217"/>
      <c r="AM2864" s="217"/>
      <c r="AO2864" s="217"/>
    </row>
    <row r="2865" spans="20:41" x14ac:dyDescent="0.25">
      <c r="T2865" s="200">
        <v>2855</v>
      </c>
      <c r="U2865" s="197">
        <f>IFERROR(INDEX(Sales!$B$6:$F$5005,$T2865,MATCH(U$10,Sales!$B$5:$F$5,0)),"")</f>
        <v>0</v>
      </c>
      <c r="V2865" s="196">
        <f>IFERROR(INDEX(Sales!$B$6:$F$5005,$T2865,MATCH(V$10,Sales!$B$5:$F$5,0)),"")</f>
        <v>0</v>
      </c>
      <c r="W2865" s="196">
        <f>IFERROR(INDEX(Sales!$B$6:$F$5005,$T2865,MATCH(W$10,Sales!$B$5:$F$5,0)),"")</f>
        <v>0</v>
      </c>
      <c r="X2865" s="196">
        <f>IFERROR(INDEX(Sales!$B$6:$F$5005,$T2865,MATCH(X$10,Sales!$B$5:$F$5,0)),"")</f>
        <v>0</v>
      </c>
      <c r="Y2865" s="220">
        <f>IFERROR(INDEX(Sales!$B$6:$F$5005,$T2865,MATCH(Y$10,Sales!$B$5:$F$5,0)),"")</f>
        <v>0</v>
      </c>
      <c r="Z2865" s="201"/>
      <c r="AA2865" s="201"/>
      <c r="AB2865" s="201" t="str">
        <f t="shared" si="270"/>
        <v>No</v>
      </c>
      <c r="AC2865" s="201" t="str">
        <f t="shared" si="271"/>
        <v/>
      </c>
      <c r="AD2865" s="201" t="str">
        <f t="shared" si="269"/>
        <v/>
      </c>
      <c r="AE2865" s="202" t="str">
        <f t="shared" si="272"/>
        <v/>
      </c>
      <c r="AF2865" s="202" t="str">
        <f t="shared" si="273"/>
        <v/>
      </c>
      <c r="AG2865" s="202" t="str">
        <f t="shared" si="274"/>
        <v/>
      </c>
      <c r="AH2865" s="202"/>
      <c r="AI2865" s="1"/>
      <c r="AJ2865" s="217"/>
      <c r="AK2865" s="217"/>
      <c r="AL2865" s="217"/>
      <c r="AM2865" s="217"/>
      <c r="AO2865" s="217"/>
    </row>
    <row r="2866" spans="20:41" x14ac:dyDescent="0.25">
      <c r="T2866" s="200">
        <v>2856</v>
      </c>
      <c r="U2866" s="197">
        <f>IFERROR(INDEX(Sales!$B$6:$F$5005,$T2866,MATCH(U$10,Sales!$B$5:$F$5,0)),"")</f>
        <v>0</v>
      </c>
      <c r="V2866" s="196">
        <f>IFERROR(INDEX(Sales!$B$6:$F$5005,$T2866,MATCH(V$10,Sales!$B$5:$F$5,0)),"")</f>
        <v>0</v>
      </c>
      <c r="W2866" s="196">
        <f>IFERROR(INDEX(Sales!$B$6:$F$5005,$T2866,MATCH(W$10,Sales!$B$5:$F$5,0)),"")</f>
        <v>0</v>
      </c>
      <c r="X2866" s="196">
        <f>IFERROR(INDEX(Sales!$B$6:$F$5005,$T2866,MATCH(X$10,Sales!$B$5:$F$5,0)),"")</f>
        <v>0</v>
      </c>
      <c r="Y2866" s="220">
        <f>IFERROR(INDEX(Sales!$B$6:$F$5005,$T2866,MATCH(Y$10,Sales!$B$5:$F$5,0)),"")</f>
        <v>0</v>
      </c>
      <c r="Z2866" s="201"/>
      <c r="AA2866" s="201"/>
      <c r="AB2866" s="201" t="str">
        <f t="shared" si="270"/>
        <v>No</v>
      </c>
      <c r="AC2866" s="201" t="str">
        <f t="shared" si="271"/>
        <v/>
      </c>
      <c r="AD2866" s="201" t="str">
        <f t="shared" si="269"/>
        <v/>
      </c>
      <c r="AE2866" s="202" t="str">
        <f t="shared" si="272"/>
        <v/>
      </c>
      <c r="AF2866" s="202" t="str">
        <f t="shared" si="273"/>
        <v/>
      </c>
      <c r="AG2866" s="202" t="str">
        <f t="shared" si="274"/>
        <v/>
      </c>
      <c r="AH2866" s="202"/>
      <c r="AI2866" s="1"/>
      <c r="AJ2866" s="217"/>
      <c r="AK2866" s="217"/>
      <c r="AL2866" s="217"/>
      <c r="AM2866" s="217"/>
      <c r="AO2866" s="217"/>
    </row>
    <row r="2867" spans="20:41" x14ac:dyDescent="0.25">
      <c r="T2867" s="200">
        <v>2857</v>
      </c>
      <c r="U2867" s="197">
        <f>IFERROR(INDEX(Sales!$B$6:$F$5005,$T2867,MATCH(U$10,Sales!$B$5:$F$5,0)),"")</f>
        <v>0</v>
      </c>
      <c r="V2867" s="196">
        <f>IFERROR(INDEX(Sales!$B$6:$F$5005,$T2867,MATCH(V$10,Sales!$B$5:$F$5,0)),"")</f>
        <v>0</v>
      </c>
      <c r="W2867" s="196">
        <f>IFERROR(INDEX(Sales!$B$6:$F$5005,$T2867,MATCH(W$10,Sales!$B$5:$F$5,0)),"")</f>
        <v>0</v>
      </c>
      <c r="X2867" s="196">
        <f>IFERROR(INDEX(Sales!$B$6:$F$5005,$T2867,MATCH(X$10,Sales!$B$5:$F$5,0)),"")</f>
        <v>0</v>
      </c>
      <c r="Y2867" s="220">
        <f>IFERROR(INDEX(Sales!$B$6:$F$5005,$T2867,MATCH(Y$10,Sales!$B$5:$F$5,0)),"")</f>
        <v>0</v>
      </c>
      <c r="Z2867" s="201"/>
      <c r="AA2867" s="201"/>
      <c r="AB2867" s="201" t="str">
        <f t="shared" si="270"/>
        <v>No</v>
      </c>
      <c r="AC2867" s="201" t="str">
        <f t="shared" si="271"/>
        <v/>
      </c>
      <c r="AD2867" s="201" t="str">
        <f t="shared" si="269"/>
        <v/>
      </c>
      <c r="AE2867" s="202" t="str">
        <f t="shared" si="272"/>
        <v/>
      </c>
      <c r="AF2867" s="202" t="str">
        <f t="shared" si="273"/>
        <v/>
      </c>
      <c r="AG2867" s="202" t="str">
        <f t="shared" si="274"/>
        <v/>
      </c>
      <c r="AH2867" s="202"/>
      <c r="AI2867" s="1"/>
      <c r="AJ2867" s="217"/>
      <c r="AK2867" s="217"/>
      <c r="AL2867" s="217"/>
      <c r="AM2867" s="217"/>
      <c r="AO2867" s="217"/>
    </row>
    <row r="2868" spans="20:41" x14ac:dyDescent="0.25">
      <c r="T2868" s="200">
        <v>2858</v>
      </c>
      <c r="U2868" s="197">
        <f>IFERROR(INDEX(Sales!$B$6:$F$5005,$T2868,MATCH(U$10,Sales!$B$5:$F$5,0)),"")</f>
        <v>0</v>
      </c>
      <c r="V2868" s="196">
        <f>IFERROR(INDEX(Sales!$B$6:$F$5005,$T2868,MATCH(V$10,Sales!$B$5:$F$5,0)),"")</f>
        <v>0</v>
      </c>
      <c r="W2868" s="196">
        <f>IFERROR(INDEX(Sales!$B$6:$F$5005,$T2868,MATCH(W$10,Sales!$B$5:$F$5,0)),"")</f>
        <v>0</v>
      </c>
      <c r="X2868" s="196">
        <f>IFERROR(INDEX(Sales!$B$6:$F$5005,$T2868,MATCH(X$10,Sales!$B$5:$F$5,0)),"")</f>
        <v>0</v>
      </c>
      <c r="Y2868" s="220">
        <f>IFERROR(INDEX(Sales!$B$6:$F$5005,$T2868,MATCH(Y$10,Sales!$B$5:$F$5,0)),"")</f>
        <v>0</v>
      </c>
      <c r="Z2868" s="201"/>
      <c r="AA2868" s="201"/>
      <c r="AB2868" s="201" t="str">
        <f t="shared" si="270"/>
        <v>No</v>
      </c>
      <c r="AC2868" s="201" t="str">
        <f t="shared" si="271"/>
        <v/>
      </c>
      <c r="AD2868" s="201" t="str">
        <f t="shared" si="269"/>
        <v/>
      </c>
      <c r="AE2868" s="202" t="str">
        <f t="shared" si="272"/>
        <v/>
      </c>
      <c r="AF2868" s="202" t="str">
        <f t="shared" si="273"/>
        <v/>
      </c>
      <c r="AG2868" s="202" t="str">
        <f t="shared" si="274"/>
        <v/>
      </c>
      <c r="AH2868" s="202"/>
      <c r="AI2868" s="1"/>
      <c r="AJ2868" s="217"/>
      <c r="AK2868" s="217"/>
      <c r="AL2868" s="217"/>
      <c r="AM2868" s="217"/>
      <c r="AO2868" s="217"/>
    </row>
    <row r="2869" spans="20:41" x14ac:dyDescent="0.25">
      <c r="T2869" s="200">
        <v>2859</v>
      </c>
      <c r="U2869" s="197">
        <f>IFERROR(INDEX(Sales!$B$6:$F$5005,$T2869,MATCH(U$10,Sales!$B$5:$F$5,0)),"")</f>
        <v>0</v>
      </c>
      <c r="V2869" s="196">
        <f>IFERROR(INDEX(Sales!$B$6:$F$5005,$T2869,MATCH(V$10,Sales!$B$5:$F$5,0)),"")</f>
        <v>0</v>
      </c>
      <c r="W2869" s="196">
        <f>IFERROR(INDEX(Sales!$B$6:$F$5005,$T2869,MATCH(W$10,Sales!$B$5:$F$5,0)),"")</f>
        <v>0</v>
      </c>
      <c r="X2869" s="196">
        <f>IFERROR(INDEX(Sales!$B$6:$F$5005,$T2869,MATCH(X$10,Sales!$B$5:$F$5,0)),"")</f>
        <v>0</v>
      </c>
      <c r="Y2869" s="220">
        <f>IFERROR(INDEX(Sales!$B$6:$F$5005,$T2869,MATCH(Y$10,Sales!$B$5:$F$5,0)),"")</f>
        <v>0</v>
      </c>
      <c r="Z2869" s="201"/>
      <c r="AA2869" s="201"/>
      <c r="AB2869" s="201" t="str">
        <f t="shared" si="270"/>
        <v>No</v>
      </c>
      <c r="AC2869" s="201" t="str">
        <f t="shared" si="271"/>
        <v/>
      </c>
      <c r="AD2869" s="201" t="str">
        <f t="shared" si="269"/>
        <v/>
      </c>
      <c r="AE2869" s="202" t="str">
        <f t="shared" si="272"/>
        <v/>
      </c>
      <c r="AF2869" s="202" t="str">
        <f t="shared" si="273"/>
        <v/>
      </c>
      <c r="AG2869" s="202" t="str">
        <f t="shared" si="274"/>
        <v/>
      </c>
      <c r="AH2869" s="202"/>
      <c r="AI2869" s="1"/>
      <c r="AJ2869" s="217"/>
      <c r="AK2869" s="217"/>
      <c r="AL2869" s="217"/>
      <c r="AM2869" s="217"/>
      <c r="AO2869" s="217"/>
    </row>
    <row r="2870" spans="20:41" x14ac:dyDescent="0.25">
      <c r="T2870" s="200">
        <v>2860</v>
      </c>
      <c r="U2870" s="197">
        <f>IFERROR(INDEX(Sales!$B$6:$F$5005,$T2870,MATCH(U$10,Sales!$B$5:$F$5,0)),"")</f>
        <v>0</v>
      </c>
      <c r="V2870" s="196">
        <f>IFERROR(INDEX(Sales!$B$6:$F$5005,$T2870,MATCH(V$10,Sales!$B$5:$F$5,0)),"")</f>
        <v>0</v>
      </c>
      <c r="W2870" s="196">
        <f>IFERROR(INDEX(Sales!$B$6:$F$5005,$T2870,MATCH(W$10,Sales!$B$5:$F$5,0)),"")</f>
        <v>0</v>
      </c>
      <c r="X2870" s="196">
        <f>IFERROR(INDEX(Sales!$B$6:$F$5005,$T2870,MATCH(X$10,Sales!$B$5:$F$5,0)),"")</f>
        <v>0</v>
      </c>
      <c r="Y2870" s="220">
        <f>IFERROR(INDEX(Sales!$B$6:$F$5005,$T2870,MATCH(Y$10,Sales!$B$5:$F$5,0)),"")</f>
        <v>0</v>
      </c>
      <c r="Z2870" s="201"/>
      <c r="AA2870" s="201"/>
      <c r="AB2870" s="201" t="str">
        <f t="shared" si="270"/>
        <v>No</v>
      </c>
      <c r="AC2870" s="201" t="str">
        <f t="shared" si="271"/>
        <v/>
      </c>
      <c r="AD2870" s="201" t="str">
        <f t="shared" si="269"/>
        <v/>
      </c>
      <c r="AE2870" s="202" t="str">
        <f t="shared" si="272"/>
        <v/>
      </c>
      <c r="AF2870" s="202" t="str">
        <f t="shared" si="273"/>
        <v/>
      </c>
      <c r="AG2870" s="202" t="str">
        <f t="shared" si="274"/>
        <v/>
      </c>
      <c r="AH2870" s="202"/>
      <c r="AI2870" s="1"/>
      <c r="AJ2870" s="217"/>
      <c r="AK2870" s="217"/>
      <c r="AL2870" s="217"/>
      <c r="AM2870" s="217"/>
      <c r="AO2870" s="217"/>
    </row>
    <row r="2871" spans="20:41" x14ac:dyDescent="0.25">
      <c r="T2871" s="200">
        <v>2861</v>
      </c>
      <c r="U2871" s="197">
        <f>IFERROR(INDEX(Sales!$B$6:$F$5005,$T2871,MATCH(U$10,Sales!$B$5:$F$5,0)),"")</f>
        <v>0</v>
      </c>
      <c r="V2871" s="196">
        <f>IFERROR(INDEX(Sales!$B$6:$F$5005,$T2871,MATCH(V$10,Sales!$B$5:$F$5,0)),"")</f>
        <v>0</v>
      </c>
      <c r="W2871" s="196">
        <f>IFERROR(INDEX(Sales!$B$6:$F$5005,$T2871,MATCH(W$10,Sales!$B$5:$F$5,0)),"")</f>
        <v>0</v>
      </c>
      <c r="X2871" s="196">
        <f>IFERROR(INDEX(Sales!$B$6:$F$5005,$T2871,MATCH(X$10,Sales!$B$5:$F$5,0)),"")</f>
        <v>0</v>
      </c>
      <c r="Y2871" s="220">
        <f>IFERROR(INDEX(Sales!$B$6:$F$5005,$T2871,MATCH(Y$10,Sales!$B$5:$F$5,0)),"")</f>
        <v>0</v>
      </c>
      <c r="Z2871" s="201"/>
      <c r="AA2871" s="201"/>
      <c r="AB2871" s="201" t="str">
        <f t="shared" si="270"/>
        <v>No</v>
      </c>
      <c r="AC2871" s="201" t="str">
        <f t="shared" si="271"/>
        <v/>
      </c>
      <c r="AD2871" s="201" t="str">
        <f t="shared" si="269"/>
        <v/>
      </c>
      <c r="AE2871" s="202" t="str">
        <f t="shared" si="272"/>
        <v/>
      </c>
      <c r="AF2871" s="202" t="str">
        <f t="shared" si="273"/>
        <v/>
      </c>
      <c r="AG2871" s="202" t="str">
        <f t="shared" si="274"/>
        <v/>
      </c>
      <c r="AH2871" s="202"/>
      <c r="AI2871" s="1"/>
      <c r="AJ2871" s="217"/>
      <c r="AK2871" s="217"/>
      <c r="AL2871" s="217"/>
      <c r="AM2871" s="217"/>
      <c r="AO2871" s="217"/>
    </row>
    <row r="2872" spans="20:41" x14ac:dyDescent="0.25">
      <c r="T2872" s="200">
        <v>2862</v>
      </c>
      <c r="U2872" s="197">
        <f>IFERROR(INDEX(Sales!$B$6:$F$5005,$T2872,MATCH(U$10,Sales!$B$5:$F$5,0)),"")</f>
        <v>0</v>
      </c>
      <c r="V2872" s="196">
        <f>IFERROR(INDEX(Sales!$B$6:$F$5005,$T2872,MATCH(V$10,Sales!$B$5:$F$5,0)),"")</f>
        <v>0</v>
      </c>
      <c r="W2872" s="196">
        <f>IFERROR(INDEX(Sales!$B$6:$F$5005,$T2872,MATCH(W$10,Sales!$B$5:$F$5,0)),"")</f>
        <v>0</v>
      </c>
      <c r="X2872" s="196">
        <f>IFERROR(INDEX(Sales!$B$6:$F$5005,$T2872,MATCH(X$10,Sales!$B$5:$F$5,0)),"")</f>
        <v>0</v>
      </c>
      <c r="Y2872" s="220">
        <f>IFERROR(INDEX(Sales!$B$6:$F$5005,$T2872,MATCH(Y$10,Sales!$B$5:$F$5,0)),"")</f>
        <v>0</v>
      </c>
      <c r="Z2872" s="201"/>
      <c r="AA2872" s="201"/>
      <c r="AB2872" s="201" t="str">
        <f t="shared" si="270"/>
        <v>No</v>
      </c>
      <c r="AC2872" s="201" t="str">
        <f t="shared" si="271"/>
        <v/>
      </c>
      <c r="AD2872" s="201" t="str">
        <f t="shared" si="269"/>
        <v/>
      </c>
      <c r="AE2872" s="202" t="str">
        <f t="shared" si="272"/>
        <v/>
      </c>
      <c r="AF2872" s="202" t="str">
        <f t="shared" si="273"/>
        <v/>
      </c>
      <c r="AG2872" s="202" t="str">
        <f t="shared" si="274"/>
        <v/>
      </c>
      <c r="AH2872" s="202"/>
      <c r="AI2872" s="1"/>
      <c r="AJ2872" s="217"/>
      <c r="AK2872" s="217"/>
      <c r="AL2872" s="217"/>
      <c r="AM2872" s="217"/>
      <c r="AO2872" s="217"/>
    </row>
    <row r="2873" spans="20:41" x14ac:dyDescent="0.25">
      <c r="T2873" s="200">
        <v>2863</v>
      </c>
      <c r="U2873" s="197">
        <f>IFERROR(INDEX(Sales!$B$6:$F$5005,$T2873,MATCH(U$10,Sales!$B$5:$F$5,0)),"")</f>
        <v>0</v>
      </c>
      <c r="V2873" s="196">
        <f>IFERROR(INDEX(Sales!$B$6:$F$5005,$T2873,MATCH(V$10,Sales!$B$5:$F$5,0)),"")</f>
        <v>0</v>
      </c>
      <c r="W2873" s="196">
        <f>IFERROR(INDEX(Sales!$B$6:$F$5005,$T2873,MATCH(W$10,Sales!$B$5:$F$5,0)),"")</f>
        <v>0</v>
      </c>
      <c r="X2873" s="196">
        <f>IFERROR(INDEX(Sales!$B$6:$F$5005,$T2873,MATCH(X$10,Sales!$B$5:$F$5,0)),"")</f>
        <v>0</v>
      </c>
      <c r="Y2873" s="220">
        <f>IFERROR(INDEX(Sales!$B$6:$F$5005,$T2873,MATCH(Y$10,Sales!$B$5:$F$5,0)),"")</f>
        <v>0</v>
      </c>
      <c r="Z2873" s="201"/>
      <c r="AA2873" s="201"/>
      <c r="AB2873" s="201" t="str">
        <f t="shared" si="270"/>
        <v>No</v>
      </c>
      <c r="AC2873" s="201" t="str">
        <f t="shared" si="271"/>
        <v/>
      </c>
      <c r="AD2873" s="201" t="str">
        <f t="shared" si="269"/>
        <v/>
      </c>
      <c r="AE2873" s="202" t="str">
        <f t="shared" si="272"/>
        <v/>
      </c>
      <c r="AF2873" s="202" t="str">
        <f t="shared" si="273"/>
        <v/>
      </c>
      <c r="AG2873" s="202" t="str">
        <f t="shared" si="274"/>
        <v/>
      </c>
      <c r="AH2873" s="202"/>
      <c r="AI2873" s="1"/>
      <c r="AJ2873" s="217"/>
      <c r="AK2873" s="217"/>
      <c r="AL2873" s="217"/>
      <c r="AM2873" s="217"/>
      <c r="AO2873" s="217"/>
    </row>
    <row r="2874" spans="20:41" x14ac:dyDescent="0.25">
      <c r="T2874" s="200">
        <v>2864</v>
      </c>
      <c r="U2874" s="197">
        <f>IFERROR(INDEX(Sales!$B$6:$F$5005,$T2874,MATCH(U$10,Sales!$B$5:$F$5,0)),"")</f>
        <v>0</v>
      </c>
      <c r="V2874" s="196">
        <f>IFERROR(INDEX(Sales!$B$6:$F$5005,$T2874,MATCH(V$10,Sales!$B$5:$F$5,0)),"")</f>
        <v>0</v>
      </c>
      <c r="W2874" s="196">
        <f>IFERROR(INDEX(Sales!$B$6:$F$5005,$T2874,MATCH(W$10,Sales!$B$5:$F$5,0)),"")</f>
        <v>0</v>
      </c>
      <c r="X2874" s="196">
        <f>IFERROR(INDEX(Sales!$B$6:$F$5005,$T2874,MATCH(X$10,Sales!$B$5:$F$5,0)),"")</f>
        <v>0</v>
      </c>
      <c r="Y2874" s="220">
        <f>IFERROR(INDEX(Sales!$B$6:$F$5005,$T2874,MATCH(Y$10,Sales!$B$5:$F$5,0)),"")</f>
        <v>0</v>
      </c>
      <c r="Z2874" s="201"/>
      <c r="AA2874" s="201"/>
      <c r="AB2874" s="201" t="str">
        <f t="shared" si="270"/>
        <v>No</v>
      </c>
      <c r="AC2874" s="201" t="str">
        <f t="shared" si="271"/>
        <v/>
      </c>
      <c r="AD2874" s="201" t="str">
        <f t="shared" si="269"/>
        <v/>
      </c>
      <c r="AE2874" s="202" t="str">
        <f t="shared" si="272"/>
        <v/>
      </c>
      <c r="AF2874" s="202" t="str">
        <f t="shared" si="273"/>
        <v/>
      </c>
      <c r="AG2874" s="202" t="str">
        <f t="shared" si="274"/>
        <v/>
      </c>
      <c r="AH2874" s="202"/>
      <c r="AI2874" s="1"/>
      <c r="AJ2874" s="217"/>
      <c r="AK2874" s="217"/>
      <c r="AL2874" s="217"/>
      <c r="AM2874" s="217"/>
      <c r="AO2874" s="217"/>
    </row>
    <row r="2875" spans="20:41" x14ac:dyDescent="0.25">
      <c r="T2875" s="200">
        <v>2865</v>
      </c>
      <c r="U2875" s="197">
        <f>IFERROR(INDEX(Sales!$B$6:$F$5005,$T2875,MATCH(U$10,Sales!$B$5:$F$5,0)),"")</f>
        <v>0</v>
      </c>
      <c r="V2875" s="196">
        <f>IFERROR(INDEX(Sales!$B$6:$F$5005,$T2875,MATCH(V$10,Sales!$B$5:$F$5,0)),"")</f>
        <v>0</v>
      </c>
      <c r="W2875" s="196">
        <f>IFERROR(INDEX(Sales!$B$6:$F$5005,$T2875,MATCH(W$10,Sales!$B$5:$F$5,0)),"")</f>
        <v>0</v>
      </c>
      <c r="X2875" s="196">
        <f>IFERROR(INDEX(Sales!$B$6:$F$5005,$T2875,MATCH(X$10,Sales!$B$5:$F$5,0)),"")</f>
        <v>0</v>
      </c>
      <c r="Y2875" s="220">
        <f>IFERROR(INDEX(Sales!$B$6:$F$5005,$T2875,MATCH(Y$10,Sales!$B$5:$F$5,0)),"")</f>
        <v>0</v>
      </c>
      <c r="Z2875" s="201"/>
      <c r="AA2875" s="201"/>
      <c r="AB2875" s="201" t="str">
        <f t="shared" si="270"/>
        <v>No</v>
      </c>
      <c r="AC2875" s="201" t="str">
        <f t="shared" si="271"/>
        <v/>
      </c>
      <c r="AD2875" s="201" t="str">
        <f t="shared" si="269"/>
        <v/>
      </c>
      <c r="AE2875" s="202" t="str">
        <f t="shared" si="272"/>
        <v/>
      </c>
      <c r="AF2875" s="202" t="str">
        <f t="shared" si="273"/>
        <v/>
      </c>
      <c r="AG2875" s="202" t="str">
        <f t="shared" si="274"/>
        <v/>
      </c>
      <c r="AH2875" s="202"/>
      <c r="AI2875" s="1"/>
      <c r="AJ2875" s="217"/>
      <c r="AK2875" s="217"/>
      <c r="AL2875" s="217"/>
      <c r="AM2875" s="217"/>
      <c r="AO2875" s="217"/>
    </row>
    <row r="2876" spans="20:41" x14ac:dyDescent="0.25">
      <c r="T2876" s="200">
        <v>2866</v>
      </c>
      <c r="U2876" s="197">
        <f>IFERROR(INDEX(Sales!$B$6:$F$5005,$T2876,MATCH(U$10,Sales!$B$5:$F$5,0)),"")</f>
        <v>0</v>
      </c>
      <c r="V2876" s="196">
        <f>IFERROR(INDEX(Sales!$B$6:$F$5005,$T2876,MATCH(V$10,Sales!$B$5:$F$5,0)),"")</f>
        <v>0</v>
      </c>
      <c r="W2876" s="196">
        <f>IFERROR(INDEX(Sales!$B$6:$F$5005,$T2876,MATCH(W$10,Sales!$B$5:$F$5,0)),"")</f>
        <v>0</v>
      </c>
      <c r="X2876" s="196">
        <f>IFERROR(INDEX(Sales!$B$6:$F$5005,$T2876,MATCH(X$10,Sales!$B$5:$F$5,0)),"")</f>
        <v>0</v>
      </c>
      <c r="Y2876" s="220">
        <f>IFERROR(INDEX(Sales!$B$6:$F$5005,$T2876,MATCH(Y$10,Sales!$B$5:$F$5,0)),"")</f>
        <v>0</v>
      </c>
      <c r="Z2876" s="201"/>
      <c r="AA2876" s="201"/>
      <c r="AB2876" s="201" t="str">
        <f t="shared" si="270"/>
        <v>No</v>
      </c>
      <c r="AC2876" s="201" t="str">
        <f t="shared" si="271"/>
        <v/>
      </c>
      <c r="AD2876" s="201" t="str">
        <f t="shared" si="269"/>
        <v/>
      </c>
      <c r="AE2876" s="202" t="str">
        <f t="shared" si="272"/>
        <v/>
      </c>
      <c r="AF2876" s="202" t="str">
        <f t="shared" si="273"/>
        <v/>
      </c>
      <c r="AG2876" s="202" t="str">
        <f t="shared" si="274"/>
        <v/>
      </c>
      <c r="AH2876" s="202"/>
      <c r="AI2876" s="1"/>
      <c r="AJ2876" s="217"/>
      <c r="AK2876" s="217"/>
      <c r="AL2876" s="217"/>
      <c r="AM2876" s="217"/>
      <c r="AO2876" s="217"/>
    </row>
    <row r="2877" spans="20:41" x14ac:dyDescent="0.25">
      <c r="T2877" s="200">
        <v>2867</v>
      </c>
      <c r="U2877" s="197">
        <f>IFERROR(INDEX(Sales!$B$6:$F$5005,$T2877,MATCH(U$10,Sales!$B$5:$F$5,0)),"")</f>
        <v>0</v>
      </c>
      <c r="V2877" s="196">
        <f>IFERROR(INDEX(Sales!$B$6:$F$5005,$T2877,MATCH(V$10,Sales!$B$5:$F$5,0)),"")</f>
        <v>0</v>
      </c>
      <c r="W2877" s="196">
        <f>IFERROR(INDEX(Sales!$B$6:$F$5005,$T2877,MATCH(W$10,Sales!$B$5:$F$5,0)),"")</f>
        <v>0</v>
      </c>
      <c r="X2877" s="196">
        <f>IFERROR(INDEX(Sales!$B$6:$F$5005,$T2877,MATCH(X$10,Sales!$B$5:$F$5,0)),"")</f>
        <v>0</v>
      </c>
      <c r="Y2877" s="220">
        <f>IFERROR(INDEX(Sales!$B$6:$F$5005,$T2877,MATCH(Y$10,Sales!$B$5:$F$5,0)),"")</f>
        <v>0</v>
      </c>
      <c r="Z2877" s="201"/>
      <c r="AA2877" s="201"/>
      <c r="AB2877" s="201" t="str">
        <f t="shared" si="270"/>
        <v>No</v>
      </c>
      <c r="AC2877" s="201" t="str">
        <f t="shared" si="271"/>
        <v/>
      </c>
      <c r="AD2877" s="201" t="str">
        <f t="shared" si="269"/>
        <v/>
      </c>
      <c r="AE2877" s="202" t="str">
        <f t="shared" si="272"/>
        <v/>
      </c>
      <c r="AF2877" s="202" t="str">
        <f t="shared" si="273"/>
        <v/>
      </c>
      <c r="AG2877" s="202" t="str">
        <f t="shared" si="274"/>
        <v/>
      </c>
      <c r="AH2877" s="202"/>
      <c r="AI2877" s="1"/>
      <c r="AJ2877" s="217"/>
      <c r="AK2877" s="217"/>
      <c r="AL2877" s="217"/>
      <c r="AM2877" s="217"/>
      <c r="AO2877" s="217"/>
    </row>
    <row r="2878" spans="20:41" x14ac:dyDescent="0.25">
      <c r="T2878" s="200">
        <v>2868</v>
      </c>
      <c r="U2878" s="197">
        <f>IFERROR(INDEX(Sales!$B$6:$F$5005,$T2878,MATCH(U$10,Sales!$B$5:$F$5,0)),"")</f>
        <v>0</v>
      </c>
      <c r="V2878" s="196">
        <f>IFERROR(INDEX(Sales!$B$6:$F$5005,$T2878,MATCH(V$10,Sales!$B$5:$F$5,0)),"")</f>
        <v>0</v>
      </c>
      <c r="W2878" s="196">
        <f>IFERROR(INDEX(Sales!$B$6:$F$5005,$T2878,MATCH(W$10,Sales!$B$5:$F$5,0)),"")</f>
        <v>0</v>
      </c>
      <c r="X2878" s="196">
        <f>IFERROR(INDEX(Sales!$B$6:$F$5005,$T2878,MATCH(X$10,Sales!$B$5:$F$5,0)),"")</f>
        <v>0</v>
      </c>
      <c r="Y2878" s="220">
        <f>IFERROR(INDEX(Sales!$B$6:$F$5005,$T2878,MATCH(Y$10,Sales!$B$5:$F$5,0)),"")</f>
        <v>0</v>
      </c>
      <c r="Z2878" s="201"/>
      <c r="AA2878" s="201"/>
      <c r="AB2878" s="201" t="str">
        <f t="shared" si="270"/>
        <v>No</v>
      </c>
      <c r="AC2878" s="201" t="str">
        <f t="shared" si="271"/>
        <v/>
      </c>
      <c r="AD2878" s="201" t="str">
        <f t="shared" si="269"/>
        <v/>
      </c>
      <c r="AE2878" s="202" t="str">
        <f t="shared" si="272"/>
        <v/>
      </c>
      <c r="AF2878" s="202" t="str">
        <f t="shared" si="273"/>
        <v/>
      </c>
      <c r="AG2878" s="202" t="str">
        <f t="shared" si="274"/>
        <v/>
      </c>
      <c r="AH2878" s="202"/>
      <c r="AI2878" s="1"/>
      <c r="AJ2878" s="217"/>
      <c r="AK2878" s="217"/>
      <c r="AL2878" s="217"/>
      <c r="AM2878" s="217"/>
      <c r="AO2878" s="217"/>
    </row>
    <row r="2879" spans="20:41" x14ac:dyDescent="0.25">
      <c r="T2879" s="200">
        <v>2869</v>
      </c>
      <c r="U2879" s="197">
        <f>IFERROR(INDEX(Sales!$B$6:$F$5005,$T2879,MATCH(U$10,Sales!$B$5:$F$5,0)),"")</f>
        <v>0</v>
      </c>
      <c r="V2879" s="196">
        <f>IFERROR(INDEX(Sales!$B$6:$F$5005,$T2879,MATCH(V$10,Sales!$B$5:$F$5,0)),"")</f>
        <v>0</v>
      </c>
      <c r="W2879" s="196">
        <f>IFERROR(INDEX(Sales!$B$6:$F$5005,$T2879,MATCH(W$10,Sales!$B$5:$F$5,0)),"")</f>
        <v>0</v>
      </c>
      <c r="X2879" s="196">
        <f>IFERROR(INDEX(Sales!$B$6:$F$5005,$T2879,MATCH(X$10,Sales!$B$5:$F$5,0)),"")</f>
        <v>0</v>
      </c>
      <c r="Y2879" s="220">
        <f>IFERROR(INDEX(Sales!$B$6:$F$5005,$T2879,MATCH(Y$10,Sales!$B$5:$F$5,0)),"")</f>
        <v>0</v>
      </c>
      <c r="Z2879" s="201"/>
      <c r="AA2879" s="201"/>
      <c r="AB2879" s="201" t="str">
        <f t="shared" si="270"/>
        <v>No</v>
      </c>
      <c r="AC2879" s="201" t="str">
        <f t="shared" si="271"/>
        <v/>
      </c>
      <c r="AD2879" s="201" t="str">
        <f t="shared" si="269"/>
        <v/>
      </c>
      <c r="AE2879" s="202" t="str">
        <f t="shared" si="272"/>
        <v/>
      </c>
      <c r="AF2879" s="202" t="str">
        <f t="shared" si="273"/>
        <v/>
      </c>
      <c r="AG2879" s="202" t="str">
        <f t="shared" si="274"/>
        <v/>
      </c>
      <c r="AH2879" s="202"/>
      <c r="AI2879" s="1"/>
      <c r="AJ2879" s="217"/>
      <c r="AK2879" s="217"/>
      <c r="AL2879" s="217"/>
      <c r="AM2879" s="217"/>
      <c r="AO2879" s="217"/>
    </row>
    <row r="2880" spans="20:41" x14ac:dyDescent="0.25">
      <c r="T2880" s="200">
        <v>2870</v>
      </c>
      <c r="U2880" s="197">
        <f>IFERROR(INDEX(Sales!$B$6:$F$5005,$T2880,MATCH(U$10,Sales!$B$5:$F$5,0)),"")</f>
        <v>0</v>
      </c>
      <c r="V2880" s="196">
        <f>IFERROR(INDEX(Sales!$B$6:$F$5005,$T2880,MATCH(V$10,Sales!$B$5:$F$5,0)),"")</f>
        <v>0</v>
      </c>
      <c r="W2880" s="196">
        <f>IFERROR(INDEX(Sales!$B$6:$F$5005,$T2880,MATCH(W$10,Sales!$B$5:$F$5,0)),"")</f>
        <v>0</v>
      </c>
      <c r="X2880" s="196">
        <f>IFERROR(INDEX(Sales!$B$6:$F$5005,$T2880,MATCH(X$10,Sales!$B$5:$F$5,0)),"")</f>
        <v>0</v>
      </c>
      <c r="Y2880" s="220">
        <f>IFERROR(INDEX(Sales!$B$6:$F$5005,$T2880,MATCH(Y$10,Sales!$B$5:$F$5,0)),"")</f>
        <v>0</v>
      </c>
      <c r="Z2880" s="201"/>
      <c r="AA2880" s="201"/>
      <c r="AB2880" s="201" t="str">
        <f t="shared" si="270"/>
        <v>No</v>
      </c>
      <c r="AC2880" s="201" t="str">
        <f t="shared" si="271"/>
        <v/>
      </c>
      <c r="AD2880" s="201" t="str">
        <f t="shared" si="269"/>
        <v/>
      </c>
      <c r="AE2880" s="202" t="str">
        <f t="shared" si="272"/>
        <v/>
      </c>
      <c r="AF2880" s="202" t="str">
        <f t="shared" si="273"/>
        <v/>
      </c>
      <c r="AG2880" s="202" t="str">
        <f t="shared" si="274"/>
        <v/>
      </c>
      <c r="AH2880" s="202"/>
      <c r="AI2880" s="1"/>
      <c r="AJ2880" s="217"/>
      <c r="AK2880" s="217"/>
      <c r="AL2880" s="217"/>
      <c r="AM2880" s="217"/>
      <c r="AO2880" s="217"/>
    </row>
    <row r="2881" spans="20:41" x14ac:dyDescent="0.25">
      <c r="T2881" s="200">
        <v>2871</v>
      </c>
      <c r="U2881" s="197">
        <f>IFERROR(INDEX(Sales!$B$6:$F$5005,$T2881,MATCH(U$10,Sales!$B$5:$F$5,0)),"")</f>
        <v>0</v>
      </c>
      <c r="V2881" s="196">
        <f>IFERROR(INDEX(Sales!$B$6:$F$5005,$T2881,MATCH(V$10,Sales!$B$5:$F$5,0)),"")</f>
        <v>0</v>
      </c>
      <c r="W2881" s="196">
        <f>IFERROR(INDEX(Sales!$B$6:$F$5005,$T2881,MATCH(W$10,Sales!$B$5:$F$5,0)),"")</f>
        <v>0</v>
      </c>
      <c r="X2881" s="196">
        <f>IFERROR(INDEX(Sales!$B$6:$F$5005,$T2881,MATCH(X$10,Sales!$B$5:$F$5,0)),"")</f>
        <v>0</v>
      </c>
      <c r="Y2881" s="220">
        <f>IFERROR(INDEX(Sales!$B$6:$F$5005,$T2881,MATCH(Y$10,Sales!$B$5:$F$5,0)),"")</f>
        <v>0</v>
      </c>
      <c r="Z2881" s="201"/>
      <c r="AA2881" s="201"/>
      <c r="AB2881" s="201" t="str">
        <f t="shared" si="270"/>
        <v>No</v>
      </c>
      <c r="AC2881" s="201" t="str">
        <f t="shared" si="271"/>
        <v/>
      </c>
      <c r="AD2881" s="201" t="str">
        <f t="shared" si="269"/>
        <v/>
      </c>
      <c r="AE2881" s="202" t="str">
        <f t="shared" si="272"/>
        <v/>
      </c>
      <c r="AF2881" s="202" t="str">
        <f t="shared" si="273"/>
        <v/>
      </c>
      <c r="AG2881" s="202" t="str">
        <f t="shared" si="274"/>
        <v/>
      </c>
      <c r="AH2881" s="202"/>
      <c r="AI2881" s="1"/>
      <c r="AJ2881" s="217"/>
      <c r="AK2881" s="217"/>
      <c r="AL2881" s="217"/>
      <c r="AM2881" s="217"/>
      <c r="AO2881" s="217"/>
    </row>
    <row r="2882" spans="20:41" x14ac:dyDescent="0.25">
      <c r="T2882" s="200">
        <v>2872</v>
      </c>
      <c r="U2882" s="197">
        <f>IFERROR(INDEX(Sales!$B$6:$F$5005,$T2882,MATCH(U$10,Sales!$B$5:$F$5,0)),"")</f>
        <v>0</v>
      </c>
      <c r="V2882" s="196">
        <f>IFERROR(INDEX(Sales!$B$6:$F$5005,$T2882,MATCH(V$10,Sales!$B$5:$F$5,0)),"")</f>
        <v>0</v>
      </c>
      <c r="W2882" s="196">
        <f>IFERROR(INDEX(Sales!$B$6:$F$5005,$T2882,MATCH(W$10,Sales!$B$5:$F$5,0)),"")</f>
        <v>0</v>
      </c>
      <c r="X2882" s="196">
        <f>IFERROR(INDEX(Sales!$B$6:$F$5005,$T2882,MATCH(X$10,Sales!$B$5:$F$5,0)),"")</f>
        <v>0</v>
      </c>
      <c r="Y2882" s="220">
        <f>IFERROR(INDEX(Sales!$B$6:$F$5005,$T2882,MATCH(Y$10,Sales!$B$5:$F$5,0)),"")</f>
        <v>0</v>
      </c>
      <c r="Z2882" s="201"/>
      <c r="AA2882" s="201"/>
      <c r="AB2882" s="201" t="str">
        <f t="shared" si="270"/>
        <v>No</v>
      </c>
      <c r="AC2882" s="201" t="str">
        <f t="shared" si="271"/>
        <v/>
      </c>
      <c r="AD2882" s="201" t="str">
        <f t="shared" si="269"/>
        <v/>
      </c>
      <c r="AE2882" s="202" t="str">
        <f t="shared" si="272"/>
        <v/>
      </c>
      <c r="AF2882" s="202" t="str">
        <f t="shared" si="273"/>
        <v/>
      </c>
      <c r="AG2882" s="202" t="str">
        <f t="shared" si="274"/>
        <v/>
      </c>
      <c r="AH2882" s="202"/>
      <c r="AI2882" s="1"/>
      <c r="AJ2882" s="217"/>
      <c r="AK2882" s="217"/>
      <c r="AL2882" s="217"/>
      <c r="AM2882" s="217"/>
      <c r="AO2882" s="217"/>
    </row>
    <row r="2883" spans="20:41" x14ac:dyDescent="0.25">
      <c r="T2883" s="200">
        <v>2873</v>
      </c>
      <c r="U2883" s="197">
        <f>IFERROR(INDEX(Sales!$B$6:$F$5005,$T2883,MATCH(U$10,Sales!$B$5:$F$5,0)),"")</f>
        <v>0</v>
      </c>
      <c r="V2883" s="196">
        <f>IFERROR(INDEX(Sales!$B$6:$F$5005,$T2883,MATCH(V$10,Sales!$B$5:$F$5,0)),"")</f>
        <v>0</v>
      </c>
      <c r="W2883" s="196">
        <f>IFERROR(INDEX(Sales!$B$6:$F$5005,$T2883,MATCH(W$10,Sales!$B$5:$F$5,0)),"")</f>
        <v>0</v>
      </c>
      <c r="X2883" s="196">
        <f>IFERROR(INDEX(Sales!$B$6:$F$5005,$T2883,MATCH(X$10,Sales!$B$5:$F$5,0)),"")</f>
        <v>0</v>
      </c>
      <c r="Y2883" s="220">
        <f>IFERROR(INDEX(Sales!$B$6:$F$5005,$T2883,MATCH(Y$10,Sales!$B$5:$F$5,0)),"")</f>
        <v>0</v>
      </c>
      <c r="Z2883" s="201"/>
      <c r="AA2883" s="201"/>
      <c r="AB2883" s="201" t="str">
        <f t="shared" si="270"/>
        <v>No</v>
      </c>
      <c r="AC2883" s="201" t="str">
        <f t="shared" si="271"/>
        <v/>
      </c>
      <c r="AD2883" s="201" t="str">
        <f t="shared" si="269"/>
        <v/>
      </c>
      <c r="AE2883" s="202" t="str">
        <f t="shared" si="272"/>
        <v/>
      </c>
      <c r="AF2883" s="202" t="str">
        <f t="shared" si="273"/>
        <v/>
      </c>
      <c r="AG2883" s="202" t="str">
        <f t="shared" si="274"/>
        <v/>
      </c>
      <c r="AH2883" s="202"/>
      <c r="AI2883" s="1"/>
      <c r="AJ2883" s="217"/>
      <c r="AK2883" s="217"/>
      <c r="AL2883" s="217"/>
      <c r="AM2883" s="217"/>
      <c r="AO2883" s="217"/>
    </row>
    <row r="2884" spans="20:41" x14ac:dyDescent="0.25">
      <c r="T2884" s="200">
        <v>2874</v>
      </c>
      <c r="U2884" s="197">
        <f>IFERROR(INDEX(Sales!$B$6:$F$5005,$T2884,MATCH(U$10,Sales!$B$5:$F$5,0)),"")</f>
        <v>0</v>
      </c>
      <c r="V2884" s="196">
        <f>IFERROR(INDEX(Sales!$B$6:$F$5005,$T2884,MATCH(V$10,Sales!$B$5:$F$5,0)),"")</f>
        <v>0</v>
      </c>
      <c r="W2884" s="196">
        <f>IFERROR(INDEX(Sales!$B$6:$F$5005,$T2884,MATCH(W$10,Sales!$B$5:$F$5,0)),"")</f>
        <v>0</v>
      </c>
      <c r="X2884" s="196">
        <f>IFERROR(INDEX(Sales!$B$6:$F$5005,$T2884,MATCH(X$10,Sales!$B$5:$F$5,0)),"")</f>
        <v>0</v>
      </c>
      <c r="Y2884" s="220">
        <f>IFERROR(INDEX(Sales!$B$6:$F$5005,$T2884,MATCH(Y$10,Sales!$B$5:$F$5,0)),"")</f>
        <v>0</v>
      </c>
      <c r="Z2884" s="201"/>
      <c r="AA2884" s="201"/>
      <c r="AB2884" s="201" t="str">
        <f t="shared" si="270"/>
        <v>No</v>
      </c>
      <c r="AC2884" s="201" t="str">
        <f t="shared" si="271"/>
        <v/>
      </c>
      <c r="AD2884" s="201" t="str">
        <f t="shared" si="269"/>
        <v/>
      </c>
      <c r="AE2884" s="202" t="str">
        <f t="shared" si="272"/>
        <v/>
      </c>
      <c r="AF2884" s="202" t="str">
        <f t="shared" si="273"/>
        <v/>
      </c>
      <c r="AG2884" s="202" t="str">
        <f t="shared" si="274"/>
        <v/>
      </c>
      <c r="AH2884" s="202"/>
      <c r="AI2884" s="1"/>
      <c r="AJ2884" s="217"/>
      <c r="AK2884" s="217"/>
      <c r="AL2884" s="217"/>
      <c r="AM2884" s="217"/>
      <c r="AO2884" s="217"/>
    </row>
    <row r="2885" spans="20:41" x14ac:dyDescent="0.25">
      <c r="T2885" s="200">
        <v>2875</v>
      </c>
      <c r="U2885" s="197">
        <f>IFERROR(INDEX(Sales!$B$6:$F$5005,$T2885,MATCH(U$10,Sales!$B$5:$F$5,0)),"")</f>
        <v>0</v>
      </c>
      <c r="V2885" s="196">
        <f>IFERROR(INDEX(Sales!$B$6:$F$5005,$T2885,MATCH(V$10,Sales!$B$5:$F$5,0)),"")</f>
        <v>0</v>
      </c>
      <c r="W2885" s="196">
        <f>IFERROR(INDEX(Sales!$B$6:$F$5005,$T2885,MATCH(W$10,Sales!$B$5:$F$5,0)),"")</f>
        <v>0</v>
      </c>
      <c r="X2885" s="196">
        <f>IFERROR(INDEX(Sales!$B$6:$F$5005,$T2885,MATCH(X$10,Sales!$B$5:$F$5,0)),"")</f>
        <v>0</v>
      </c>
      <c r="Y2885" s="220">
        <f>IFERROR(INDEX(Sales!$B$6:$F$5005,$T2885,MATCH(Y$10,Sales!$B$5:$F$5,0)),"")</f>
        <v>0</v>
      </c>
      <c r="Z2885" s="201"/>
      <c r="AA2885" s="201"/>
      <c r="AB2885" s="201" t="str">
        <f t="shared" si="270"/>
        <v>No</v>
      </c>
      <c r="AC2885" s="201" t="str">
        <f t="shared" si="271"/>
        <v/>
      </c>
      <c r="AD2885" s="201" t="str">
        <f t="shared" si="269"/>
        <v/>
      </c>
      <c r="AE2885" s="202" t="str">
        <f t="shared" si="272"/>
        <v/>
      </c>
      <c r="AF2885" s="202" t="str">
        <f t="shared" si="273"/>
        <v/>
      </c>
      <c r="AG2885" s="202" t="str">
        <f t="shared" si="274"/>
        <v/>
      </c>
      <c r="AH2885" s="202"/>
      <c r="AI2885" s="1"/>
      <c r="AJ2885" s="217"/>
      <c r="AK2885" s="217"/>
      <c r="AL2885" s="217"/>
      <c r="AM2885" s="217"/>
      <c r="AO2885" s="217"/>
    </row>
    <row r="2886" spans="20:41" x14ac:dyDescent="0.25">
      <c r="T2886" s="200">
        <v>2876</v>
      </c>
      <c r="U2886" s="197">
        <f>IFERROR(INDEX(Sales!$B$6:$F$5005,$T2886,MATCH(U$10,Sales!$B$5:$F$5,0)),"")</f>
        <v>0</v>
      </c>
      <c r="V2886" s="196">
        <f>IFERROR(INDEX(Sales!$B$6:$F$5005,$T2886,MATCH(V$10,Sales!$B$5:$F$5,0)),"")</f>
        <v>0</v>
      </c>
      <c r="W2886" s="196">
        <f>IFERROR(INDEX(Sales!$B$6:$F$5005,$T2886,MATCH(W$10,Sales!$B$5:$F$5,0)),"")</f>
        <v>0</v>
      </c>
      <c r="X2886" s="196">
        <f>IFERROR(INDEX(Sales!$B$6:$F$5005,$T2886,MATCH(X$10,Sales!$B$5:$F$5,0)),"")</f>
        <v>0</v>
      </c>
      <c r="Y2886" s="220">
        <f>IFERROR(INDEX(Sales!$B$6:$F$5005,$T2886,MATCH(Y$10,Sales!$B$5:$F$5,0)),"")</f>
        <v>0</v>
      </c>
      <c r="Z2886" s="201"/>
      <c r="AA2886" s="201"/>
      <c r="AB2886" s="201" t="str">
        <f t="shared" si="270"/>
        <v>No</v>
      </c>
      <c r="AC2886" s="201" t="str">
        <f t="shared" si="271"/>
        <v/>
      </c>
      <c r="AD2886" s="201" t="str">
        <f t="shared" si="269"/>
        <v/>
      </c>
      <c r="AE2886" s="202" t="str">
        <f t="shared" si="272"/>
        <v/>
      </c>
      <c r="AF2886" s="202" t="str">
        <f t="shared" si="273"/>
        <v/>
      </c>
      <c r="AG2886" s="202" t="str">
        <f t="shared" si="274"/>
        <v/>
      </c>
      <c r="AH2886" s="202"/>
      <c r="AI2886" s="1"/>
      <c r="AJ2886" s="217"/>
      <c r="AK2886" s="217"/>
      <c r="AL2886" s="217"/>
      <c r="AM2886" s="217"/>
      <c r="AO2886" s="217"/>
    </row>
    <row r="2887" spans="20:41" x14ac:dyDescent="0.25">
      <c r="T2887" s="200">
        <v>2877</v>
      </c>
      <c r="U2887" s="197">
        <f>IFERROR(INDEX(Sales!$B$6:$F$5005,$T2887,MATCH(U$10,Sales!$B$5:$F$5,0)),"")</f>
        <v>0</v>
      </c>
      <c r="V2887" s="196">
        <f>IFERROR(INDEX(Sales!$B$6:$F$5005,$T2887,MATCH(V$10,Sales!$B$5:$F$5,0)),"")</f>
        <v>0</v>
      </c>
      <c r="W2887" s="196">
        <f>IFERROR(INDEX(Sales!$B$6:$F$5005,$T2887,MATCH(W$10,Sales!$B$5:$F$5,0)),"")</f>
        <v>0</v>
      </c>
      <c r="X2887" s="196">
        <f>IFERROR(INDEX(Sales!$B$6:$F$5005,$T2887,MATCH(X$10,Sales!$B$5:$F$5,0)),"")</f>
        <v>0</v>
      </c>
      <c r="Y2887" s="220">
        <f>IFERROR(INDEX(Sales!$B$6:$F$5005,$T2887,MATCH(Y$10,Sales!$B$5:$F$5,0)),"")</f>
        <v>0</v>
      </c>
      <c r="Z2887" s="201"/>
      <c r="AA2887" s="201"/>
      <c r="AB2887" s="201" t="str">
        <f t="shared" si="270"/>
        <v>No</v>
      </c>
      <c r="AC2887" s="201" t="str">
        <f t="shared" si="271"/>
        <v/>
      </c>
      <c r="AD2887" s="201" t="str">
        <f t="shared" si="269"/>
        <v/>
      </c>
      <c r="AE2887" s="202" t="str">
        <f t="shared" si="272"/>
        <v/>
      </c>
      <c r="AF2887" s="202" t="str">
        <f t="shared" si="273"/>
        <v/>
      </c>
      <c r="AG2887" s="202" t="str">
        <f t="shared" si="274"/>
        <v/>
      </c>
      <c r="AH2887" s="202"/>
      <c r="AI2887" s="1"/>
      <c r="AJ2887" s="217"/>
      <c r="AK2887" s="217"/>
      <c r="AL2887" s="217"/>
      <c r="AM2887" s="217"/>
      <c r="AO2887" s="217"/>
    </row>
    <row r="2888" spans="20:41" x14ac:dyDescent="0.25">
      <c r="T2888" s="200">
        <v>2878</v>
      </c>
      <c r="U2888" s="197">
        <f>IFERROR(INDEX(Sales!$B$6:$F$5005,$T2888,MATCH(U$10,Sales!$B$5:$F$5,0)),"")</f>
        <v>0</v>
      </c>
      <c r="V2888" s="196">
        <f>IFERROR(INDEX(Sales!$B$6:$F$5005,$T2888,MATCH(V$10,Sales!$B$5:$F$5,0)),"")</f>
        <v>0</v>
      </c>
      <c r="W2888" s="196">
        <f>IFERROR(INDEX(Sales!$B$6:$F$5005,$T2888,MATCH(W$10,Sales!$B$5:$F$5,0)),"")</f>
        <v>0</v>
      </c>
      <c r="X2888" s="196">
        <f>IFERROR(INDEX(Sales!$B$6:$F$5005,$T2888,MATCH(X$10,Sales!$B$5:$F$5,0)),"")</f>
        <v>0</v>
      </c>
      <c r="Y2888" s="220">
        <f>IFERROR(INDEX(Sales!$B$6:$F$5005,$T2888,MATCH(Y$10,Sales!$B$5:$F$5,0)),"")</f>
        <v>0</v>
      </c>
      <c r="Z2888" s="201"/>
      <c r="AA2888" s="201"/>
      <c r="AB2888" s="201" t="str">
        <f t="shared" si="270"/>
        <v>No</v>
      </c>
      <c r="AC2888" s="201" t="str">
        <f t="shared" si="271"/>
        <v/>
      </c>
      <c r="AD2888" s="201" t="str">
        <f t="shared" si="269"/>
        <v/>
      </c>
      <c r="AE2888" s="202" t="str">
        <f t="shared" si="272"/>
        <v/>
      </c>
      <c r="AF2888" s="202" t="str">
        <f t="shared" si="273"/>
        <v/>
      </c>
      <c r="AG2888" s="202" t="str">
        <f t="shared" si="274"/>
        <v/>
      </c>
      <c r="AH2888" s="202"/>
      <c r="AI2888" s="1"/>
      <c r="AJ2888" s="217"/>
      <c r="AK2888" s="217"/>
      <c r="AL2888" s="217"/>
      <c r="AM2888" s="217"/>
      <c r="AO2888" s="217"/>
    </row>
    <row r="2889" spans="20:41" x14ac:dyDescent="0.25">
      <c r="T2889" s="200">
        <v>2879</v>
      </c>
      <c r="U2889" s="197">
        <f>IFERROR(INDEX(Sales!$B$6:$F$5005,$T2889,MATCH(U$10,Sales!$B$5:$F$5,0)),"")</f>
        <v>0</v>
      </c>
      <c r="V2889" s="196">
        <f>IFERROR(INDEX(Sales!$B$6:$F$5005,$T2889,MATCH(V$10,Sales!$B$5:$F$5,0)),"")</f>
        <v>0</v>
      </c>
      <c r="W2889" s="196">
        <f>IFERROR(INDEX(Sales!$B$6:$F$5005,$T2889,MATCH(W$10,Sales!$B$5:$F$5,0)),"")</f>
        <v>0</v>
      </c>
      <c r="X2889" s="196">
        <f>IFERROR(INDEX(Sales!$B$6:$F$5005,$T2889,MATCH(X$10,Sales!$B$5:$F$5,0)),"")</f>
        <v>0</v>
      </c>
      <c r="Y2889" s="220">
        <f>IFERROR(INDEX(Sales!$B$6:$F$5005,$T2889,MATCH(Y$10,Sales!$B$5:$F$5,0)),"")</f>
        <v>0</v>
      </c>
      <c r="Z2889" s="201"/>
      <c r="AA2889" s="201"/>
      <c r="AB2889" s="201" t="str">
        <f t="shared" si="270"/>
        <v>No</v>
      </c>
      <c r="AC2889" s="201" t="str">
        <f t="shared" si="271"/>
        <v/>
      </c>
      <c r="AD2889" s="201" t="str">
        <f t="shared" si="269"/>
        <v/>
      </c>
      <c r="AE2889" s="202" t="str">
        <f t="shared" si="272"/>
        <v/>
      </c>
      <c r="AF2889" s="202" t="str">
        <f t="shared" si="273"/>
        <v/>
      </c>
      <c r="AG2889" s="202" t="str">
        <f t="shared" si="274"/>
        <v/>
      </c>
      <c r="AH2889" s="202"/>
      <c r="AI2889" s="1"/>
      <c r="AJ2889" s="217"/>
      <c r="AK2889" s="217"/>
      <c r="AL2889" s="217"/>
      <c r="AM2889" s="217"/>
      <c r="AO2889" s="217"/>
    </row>
    <row r="2890" spans="20:41" x14ac:dyDescent="0.25">
      <c r="T2890" s="200">
        <v>2880</v>
      </c>
      <c r="U2890" s="197">
        <f>IFERROR(INDEX(Sales!$B$6:$F$5005,$T2890,MATCH(U$10,Sales!$B$5:$F$5,0)),"")</f>
        <v>0</v>
      </c>
      <c r="V2890" s="196">
        <f>IFERROR(INDEX(Sales!$B$6:$F$5005,$T2890,MATCH(V$10,Sales!$B$5:$F$5,0)),"")</f>
        <v>0</v>
      </c>
      <c r="W2890" s="196">
        <f>IFERROR(INDEX(Sales!$B$6:$F$5005,$T2890,MATCH(W$10,Sales!$B$5:$F$5,0)),"")</f>
        <v>0</v>
      </c>
      <c r="X2890" s="196">
        <f>IFERROR(INDEX(Sales!$B$6:$F$5005,$T2890,MATCH(X$10,Sales!$B$5:$F$5,0)),"")</f>
        <v>0</v>
      </c>
      <c r="Y2890" s="220">
        <f>IFERROR(INDEX(Sales!$B$6:$F$5005,$T2890,MATCH(Y$10,Sales!$B$5:$F$5,0)),"")</f>
        <v>0</v>
      </c>
      <c r="Z2890" s="201"/>
      <c r="AA2890" s="201"/>
      <c r="AB2890" s="201" t="str">
        <f t="shared" si="270"/>
        <v>No</v>
      </c>
      <c r="AC2890" s="201" t="str">
        <f t="shared" si="271"/>
        <v/>
      </c>
      <c r="AD2890" s="201" t="str">
        <f t="shared" si="269"/>
        <v/>
      </c>
      <c r="AE2890" s="202" t="str">
        <f t="shared" si="272"/>
        <v/>
      </c>
      <c r="AF2890" s="202" t="str">
        <f t="shared" si="273"/>
        <v/>
      </c>
      <c r="AG2890" s="202" t="str">
        <f t="shared" si="274"/>
        <v/>
      </c>
      <c r="AH2890" s="202"/>
      <c r="AI2890" s="1"/>
      <c r="AJ2890" s="217"/>
      <c r="AK2890" s="217"/>
      <c r="AL2890" s="217"/>
      <c r="AM2890" s="217"/>
      <c r="AO2890" s="217"/>
    </row>
    <row r="2891" spans="20:41" x14ac:dyDescent="0.25">
      <c r="T2891" s="200">
        <v>2881</v>
      </c>
      <c r="U2891" s="197">
        <f>IFERROR(INDEX(Sales!$B$6:$F$5005,$T2891,MATCH(U$10,Sales!$B$5:$F$5,0)),"")</f>
        <v>0</v>
      </c>
      <c r="V2891" s="196">
        <f>IFERROR(INDEX(Sales!$B$6:$F$5005,$T2891,MATCH(V$10,Sales!$B$5:$F$5,0)),"")</f>
        <v>0</v>
      </c>
      <c r="W2891" s="196">
        <f>IFERROR(INDEX(Sales!$B$6:$F$5005,$T2891,MATCH(W$10,Sales!$B$5:$F$5,0)),"")</f>
        <v>0</v>
      </c>
      <c r="X2891" s="196">
        <f>IFERROR(INDEX(Sales!$B$6:$F$5005,$T2891,MATCH(X$10,Sales!$B$5:$F$5,0)),"")</f>
        <v>0</v>
      </c>
      <c r="Y2891" s="220">
        <f>IFERROR(INDEX(Sales!$B$6:$F$5005,$T2891,MATCH(Y$10,Sales!$B$5:$F$5,0)),"")</f>
        <v>0</v>
      </c>
      <c r="Z2891" s="201"/>
      <c r="AA2891" s="201"/>
      <c r="AB2891" s="201" t="str">
        <f t="shared" si="270"/>
        <v>No</v>
      </c>
      <c r="AC2891" s="201" t="str">
        <f t="shared" si="271"/>
        <v/>
      </c>
      <c r="AD2891" s="201" t="str">
        <f t="shared" ref="AD2891:AD2954" si="275">IF($AB2891="No","",SUM($AT$10:$BE$10)/$AR$6)</f>
        <v/>
      </c>
      <c r="AE2891" s="202" t="str">
        <f t="shared" si="272"/>
        <v/>
      </c>
      <c r="AF2891" s="202" t="str">
        <f t="shared" si="273"/>
        <v/>
      </c>
      <c r="AG2891" s="202" t="str">
        <f t="shared" si="274"/>
        <v/>
      </c>
      <c r="AH2891" s="202"/>
      <c r="AI2891" s="1"/>
      <c r="AJ2891" s="217"/>
      <c r="AK2891" s="217"/>
      <c r="AL2891" s="217"/>
      <c r="AM2891" s="217"/>
      <c r="AO2891" s="217"/>
    </row>
    <row r="2892" spans="20:41" x14ac:dyDescent="0.25">
      <c r="T2892" s="200">
        <v>2882</v>
      </c>
      <c r="U2892" s="197">
        <f>IFERROR(INDEX(Sales!$B$6:$F$5005,$T2892,MATCH(U$10,Sales!$B$5:$F$5,0)),"")</f>
        <v>0</v>
      </c>
      <c r="V2892" s="196">
        <f>IFERROR(INDEX(Sales!$B$6:$F$5005,$T2892,MATCH(V$10,Sales!$B$5:$F$5,0)),"")</f>
        <v>0</v>
      </c>
      <c r="W2892" s="196">
        <f>IFERROR(INDEX(Sales!$B$6:$F$5005,$T2892,MATCH(W$10,Sales!$B$5:$F$5,0)),"")</f>
        <v>0</v>
      </c>
      <c r="X2892" s="196">
        <f>IFERROR(INDEX(Sales!$B$6:$F$5005,$T2892,MATCH(X$10,Sales!$B$5:$F$5,0)),"")</f>
        <v>0</v>
      </c>
      <c r="Y2892" s="220">
        <f>IFERROR(INDEX(Sales!$B$6:$F$5005,$T2892,MATCH(Y$10,Sales!$B$5:$F$5,0)),"")</f>
        <v>0</v>
      </c>
      <c r="Z2892" s="201"/>
      <c r="AA2892" s="201"/>
      <c r="AB2892" s="201" t="str">
        <f t="shared" ref="AB2892:AB2955" si="276">IF($U2892=0,"No","Yes")</f>
        <v>No</v>
      </c>
      <c r="AC2892" s="201" t="str">
        <f t="shared" ref="AC2892:AC2955" si="277">IFERROR(IF($AB2892="No","",$Y2892),"")</f>
        <v/>
      </c>
      <c r="AD2892" s="201" t="str">
        <f t="shared" si="275"/>
        <v/>
      </c>
      <c r="AE2892" s="202" t="str">
        <f t="shared" ref="AE2892:AE2955" si="278">IFERROR(IF($AB2892="No","",YEAR($U2892)),"")</f>
        <v/>
      </c>
      <c r="AF2892" s="202" t="str">
        <f t="shared" ref="AF2892:AF2955" si="279">IFERROR(IF($AB2892="No","",MONTH($U2892)),"")</f>
        <v/>
      </c>
      <c r="AG2892" s="202" t="str">
        <f t="shared" ref="AG2892:AG2955" si="280">IFERROR(INDEX($AJ$11:$AK$22,MATCH($AF2892,$AJ$11:$AJ$22,0),2),"")</f>
        <v/>
      </c>
      <c r="AH2892" s="202"/>
      <c r="AI2892" s="1"/>
      <c r="AJ2892" s="217"/>
      <c r="AK2892" s="217"/>
      <c r="AL2892" s="217"/>
      <c r="AM2892" s="217"/>
      <c r="AO2892" s="217"/>
    </row>
    <row r="2893" spans="20:41" x14ac:dyDescent="0.25">
      <c r="T2893" s="200">
        <v>2883</v>
      </c>
      <c r="U2893" s="197">
        <f>IFERROR(INDEX(Sales!$B$6:$F$5005,$T2893,MATCH(U$10,Sales!$B$5:$F$5,0)),"")</f>
        <v>0</v>
      </c>
      <c r="V2893" s="196">
        <f>IFERROR(INDEX(Sales!$B$6:$F$5005,$T2893,MATCH(V$10,Sales!$B$5:$F$5,0)),"")</f>
        <v>0</v>
      </c>
      <c r="W2893" s="196">
        <f>IFERROR(INDEX(Sales!$B$6:$F$5005,$T2893,MATCH(W$10,Sales!$B$5:$F$5,0)),"")</f>
        <v>0</v>
      </c>
      <c r="X2893" s="196">
        <f>IFERROR(INDEX(Sales!$B$6:$F$5005,$T2893,MATCH(X$10,Sales!$B$5:$F$5,0)),"")</f>
        <v>0</v>
      </c>
      <c r="Y2893" s="220">
        <f>IFERROR(INDEX(Sales!$B$6:$F$5005,$T2893,MATCH(Y$10,Sales!$B$5:$F$5,0)),"")</f>
        <v>0</v>
      </c>
      <c r="Z2893" s="201"/>
      <c r="AA2893" s="201"/>
      <c r="AB2893" s="201" t="str">
        <f t="shared" si="276"/>
        <v>No</v>
      </c>
      <c r="AC2893" s="201" t="str">
        <f t="shared" si="277"/>
        <v/>
      </c>
      <c r="AD2893" s="201" t="str">
        <f t="shared" si="275"/>
        <v/>
      </c>
      <c r="AE2893" s="202" t="str">
        <f t="shared" si="278"/>
        <v/>
      </c>
      <c r="AF2893" s="202" t="str">
        <f t="shared" si="279"/>
        <v/>
      </c>
      <c r="AG2893" s="202" t="str">
        <f t="shared" si="280"/>
        <v/>
      </c>
      <c r="AH2893" s="202"/>
      <c r="AI2893" s="1"/>
      <c r="AJ2893" s="217"/>
      <c r="AK2893" s="217"/>
      <c r="AL2893" s="217"/>
      <c r="AM2893" s="217"/>
      <c r="AO2893" s="217"/>
    </row>
    <row r="2894" spans="20:41" x14ac:dyDescent="0.25">
      <c r="T2894" s="200">
        <v>2884</v>
      </c>
      <c r="U2894" s="197">
        <f>IFERROR(INDEX(Sales!$B$6:$F$5005,$T2894,MATCH(U$10,Sales!$B$5:$F$5,0)),"")</f>
        <v>0</v>
      </c>
      <c r="V2894" s="196">
        <f>IFERROR(INDEX(Sales!$B$6:$F$5005,$T2894,MATCH(V$10,Sales!$B$5:$F$5,0)),"")</f>
        <v>0</v>
      </c>
      <c r="W2894" s="196">
        <f>IFERROR(INDEX(Sales!$B$6:$F$5005,$T2894,MATCH(W$10,Sales!$B$5:$F$5,0)),"")</f>
        <v>0</v>
      </c>
      <c r="X2894" s="196">
        <f>IFERROR(INDEX(Sales!$B$6:$F$5005,$T2894,MATCH(X$10,Sales!$B$5:$F$5,0)),"")</f>
        <v>0</v>
      </c>
      <c r="Y2894" s="220">
        <f>IFERROR(INDEX(Sales!$B$6:$F$5005,$T2894,MATCH(Y$10,Sales!$B$5:$F$5,0)),"")</f>
        <v>0</v>
      </c>
      <c r="Z2894" s="201"/>
      <c r="AA2894" s="201"/>
      <c r="AB2894" s="201" t="str">
        <f t="shared" si="276"/>
        <v>No</v>
      </c>
      <c r="AC2894" s="201" t="str">
        <f t="shared" si="277"/>
        <v/>
      </c>
      <c r="AD2894" s="201" t="str">
        <f t="shared" si="275"/>
        <v/>
      </c>
      <c r="AE2894" s="202" t="str">
        <f t="shared" si="278"/>
        <v/>
      </c>
      <c r="AF2894" s="202" t="str">
        <f t="shared" si="279"/>
        <v/>
      </c>
      <c r="AG2894" s="202" t="str">
        <f t="shared" si="280"/>
        <v/>
      </c>
      <c r="AH2894" s="202"/>
      <c r="AI2894" s="1"/>
      <c r="AJ2894" s="217"/>
      <c r="AK2894" s="217"/>
      <c r="AL2894" s="217"/>
      <c r="AM2894" s="217"/>
      <c r="AO2894" s="217"/>
    </row>
    <row r="2895" spans="20:41" x14ac:dyDescent="0.25">
      <c r="T2895" s="200">
        <v>2885</v>
      </c>
      <c r="U2895" s="197">
        <f>IFERROR(INDEX(Sales!$B$6:$F$5005,$T2895,MATCH(U$10,Sales!$B$5:$F$5,0)),"")</f>
        <v>0</v>
      </c>
      <c r="V2895" s="196">
        <f>IFERROR(INDEX(Sales!$B$6:$F$5005,$T2895,MATCH(V$10,Sales!$B$5:$F$5,0)),"")</f>
        <v>0</v>
      </c>
      <c r="W2895" s="196">
        <f>IFERROR(INDEX(Sales!$B$6:$F$5005,$T2895,MATCH(W$10,Sales!$B$5:$F$5,0)),"")</f>
        <v>0</v>
      </c>
      <c r="X2895" s="196">
        <f>IFERROR(INDEX(Sales!$B$6:$F$5005,$T2895,MATCH(X$10,Sales!$B$5:$F$5,0)),"")</f>
        <v>0</v>
      </c>
      <c r="Y2895" s="220">
        <f>IFERROR(INDEX(Sales!$B$6:$F$5005,$T2895,MATCH(Y$10,Sales!$B$5:$F$5,0)),"")</f>
        <v>0</v>
      </c>
      <c r="Z2895" s="201"/>
      <c r="AA2895" s="201"/>
      <c r="AB2895" s="201" t="str">
        <f t="shared" si="276"/>
        <v>No</v>
      </c>
      <c r="AC2895" s="201" t="str">
        <f t="shared" si="277"/>
        <v/>
      </c>
      <c r="AD2895" s="201" t="str">
        <f t="shared" si="275"/>
        <v/>
      </c>
      <c r="AE2895" s="202" t="str">
        <f t="shared" si="278"/>
        <v/>
      </c>
      <c r="AF2895" s="202" t="str">
        <f t="shared" si="279"/>
        <v/>
      </c>
      <c r="AG2895" s="202" t="str">
        <f t="shared" si="280"/>
        <v/>
      </c>
      <c r="AH2895" s="202"/>
      <c r="AI2895" s="1"/>
      <c r="AJ2895" s="217"/>
      <c r="AK2895" s="217"/>
      <c r="AL2895" s="217"/>
      <c r="AM2895" s="217"/>
      <c r="AO2895" s="217"/>
    </row>
    <row r="2896" spans="20:41" x14ac:dyDescent="0.25">
      <c r="T2896" s="200">
        <v>2886</v>
      </c>
      <c r="U2896" s="197">
        <f>IFERROR(INDEX(Sales!$B$6:$F$5005,$T2896,MATCH(U$10,Sales!$B$5:$F$5,0)),"")</f>
        <v>0</v>
      </c>
      <c r="V2896" s="196">
        <f>IFERROR(INDEX(Sales!$B$6:$F$5005,$T2896,MATCH(V$10,Sales!$B$5:$F$5,0)),"")</f>
        <v>0</v>
      </c>
      <c r="W2896" s="196">
        <f>IFERROR(INDEX(Sales!$B$6:$F$5005,$T2896,MATCH(W$10,Sales!$B$5:$F$5,0)),"")</f>
        <v>0</v>
      </c>
      <c r="X2896" s="196">
        <f>IFERROR(INDEX(Sales!$B$6:$F$5005,$T2896,MATCH(X$10,Sales!$B$5:$F$5,0)),"")</f>
        <v>0</v>
      </c>
      <c r="Y2896" s="220">
        <f>IFERROR(INDEX(Sales!$B$6:$F$5005,$T2896,MATCH(Y$10,Sales!$B$5:$F$5,0)),"")</f>
        <v>0</v>
      </c>
      <c r="Z2896" s="201"/>
      <c r="AA2896" s="201"/>
      <c r="AB2896" s="201" t="str">
        <f t="shared" si="276"/>
        <v>No</v>
      </c>
      <c r="AC2896" s="201" t="str">
        <f t="shared" si="277"/>
        <v/>
      </c>
      <c r="AD2896" s="201" t="str">
        <f t="shared" si="275"/>
        <v/>
      </c>
      <c r="AE2896" s="202" t="str">
        <f t="shared" si="278"/>
        <v/>
      </c>
      <c r="AF2896" s="202" t="str">
        <f t="shared" si="279"/>
        <v/>
      </c>
      <c r="AG2896" s="202" t="str">
        <f t="shared" si="280"/>
        <v/>
      </c>
      <c r="AH2896" s="202"/>
      <c r="AI2896" s="1"/>
      <c r="AJ2896" s="217"/>
      <c r="AK2896" s="217"/>
      <c r="AL2896" s="217"/>
      <c r="AM2896" s="217"/>
      <c r="AO2896" s="217"/>
    </row>
    <row r="2897" spans="20:41" x14ac:dyDescent="0.25">
      <c r="T2897" s="200">
        <v>2887</v>
      </c>
      <c r="U2897" s="197">
        <f>IFERROR(INDEX(Sales!$B$6:$F$5005,$T2897,MATCH(U$10,Sales!$B$5:$F$5,0)),"")</f>
        <v>0</v>
      </c>
      <c r="V2897" s="196">
        <f>IFERROR(INDEX(Sales!$B$6:$F$5005,$T2897,MATCH(V$10,Sales!$B$5:$F$5,0)),"")</f>
        <v>0</v>
      </c>
      <c r="W2897" s="196">
        <f>IFERROR(INDEX(Sales!$B$6:$F$5005,$T2897,MATCH(W$10,Sales!$B$5:$F$5,0)),"")</f>
        <v>0</v>
      </c>
      <c r="X2897" s="196">
        <f>IFERROR(INDEX(Sales!$B$6:$F$5005,$T2897,MATCH(X$10,Sales!$B$5:$F$5,0)),"")</f>
        <v>0</v>
      </c>
      <c r="Y2897" s="220">
        <f>IFERROR(INDEX(Sales!$B$6:$F$5005,$T2897,MATCH(Y$10,Sales!$B$5:$F$5,0)),"")</f>
        <v>0</v>
      </c>
      <c r="Z2897" s="201"/>
      <c r="AA2897" s="201"/>
      <c r="AB2897" s="201" t="str">
        <f t="shared" si="276"/>
        <v>No</v>
      </c>
      <c r="AC2897" s="201" t="str">
        <f t="shared" si="277"/>
        <v/>
      </c>
      <c r="AD2897" s="201" t="str">
        <f t="shared" si="275"/>
        <v/>
      </c>
      <c r="AE2897" s="202" t="str">
        <f t="shared" si="278"/>
        <v/>
      </c>
      <c r="AF2897" s="202" t="str">
        <f t="shared" si="279"/>
        <v/>
      </c>
      <c r="AG2897" s="202" t="str">
        <f t="shared" si="280"/>
        <v/>
      </c>
      <c r="AH2897" s="202"/>
      <c r="AI2897" s="1"/>
      <c r="AJ2897" s="217"/>
      <c r="AK2897" s="217"/>
      <c r="AL2897" s="217"/>
      <c r="AM2897" s="217"/>
      <c r="AO2897" s="217"/>
    </row>
    <row r="2898" spans="20:41" x14ac:dyDescent="0.25">
      <c r="T2898" s="200">
        <v>2888</v>
      </c>
      <c r="U2898" s="197">
        <f>IFERROR(INDEX(Sales!$B$6:$F$5005,$T2898,MATCH(U$10,Sales!$B$5:$F$5,0)),"")</f>
        <v>0</v>
      </c>
      <c r="V2898" s="196">
        <f>IFERROR(INDEX(Sales!$B$6:$F$5005,$T2898,MATCH(V$10,Sales!$B$5:$F$5,0)),"")</f>
        <v>0</v>
      </c>
      <c r="W2898" s="196">
        <f>IFERROR(INDEX(Sales!$B$6:$F$5005,$T2898,MATCH(W$10,Sales!$B$5:$F$5,0)),"")</f>
        <v>0</v>
      </c>
      <c r="X2898" s="196">
        <f>IFERROR(INDEX(Sales!$B$6:$F$5005,$T2898,MATCH(X$10,Sales!$B$5:$F$5,0)),"")</f>
        <v>0</v>
      </c>
      <c r="Y2898" s="220">
        <f>IFERROR(INDEX(Sales!$B$6:$F$5005,$T2898,MATCH(Y$10,Sales!$B$5:$F$5,0)),"")</f>
        <v>0</v>
      </c>
      <c r="Z2898" s="201"/>
      <c r="AA2898" s="201"/>
      <c r="AB2898" s="201" t="str">
        <f t="shared" si="276"/>
        <v>No</v>
      </c>
      <c r="AC2898" s="201" t="str">
        <f t="shared" si="277"/>
        <v/>
      </c>
      <c r="AD2898" s="201" t="str">
        <f t="shared" si="275"/>
        <v/>
      </c>
      <c r="AE2898" s="202" t="str">
        <f t="shared" si="278"/>
        <v/>
      </c>
      <c r="AF2898" s="202" t="str">
        <f t="shared" si="279"/>
        <v/>
      </c>
      <c r="AG2898" s="202" t="str">
        <f t="shared" si="280"/>
        <v/>
      </c>
      <c r="AH2898" s="202"/>
      <c r="AI2898" s="1"/>
      <c r="AJ2898" s="217"/>
      <c r="AK2898" s="217"/>
      <c r="AL2898" s="217"/>
      <c r="AM2898" s="217"/>
      <c r="AO2898" s="217"/>
    </row>
    <row r="2899" spans="20:41" x14ac:dyDescent="0.25">
      <c r="T2899" s="200">
        <v>2889</v>
      </c>
      <c r="U2899" s="197">
        <f>IFERROR(INDEX(Sales!$B$6:$F$5005,$T2899,MATCH(U$10,Sales!$B$5:$F$5,0)),"")</f>
        <v>0</v>
      </c>
      <c r="V2899" s="196">
        <f>IFERROR(INDEX(Sales!$B$6:$F$5005,$T2899,MATCH(V$10,Sales!$B$5:$F$5,0)),"")</f>
        <v>0</v>
      </c>
      <c r="W2899" s="196">
        <f>IFERROR(INDEX(Sales!$B$6:$F$5005,$T2899,MATCH(W$10,Sales!$B$5:$F$5,0)),"")</f>
        <v>0</v>
      </c>
      <c r="X2899" s="196">
        <f>IFERROR(INDEX(Sales!$B$6:$F$5005,$T2899,MATCH(X$10,Sales!$B$5:$F$5,0)),"")</f>
        <v>0</v>
      </c>
      <c r="Y2899" s="220">
        <f>IFERROR(INDEX(Sales!$B$6:$F$5005,$T2899,MATCH(Y$10,Sales!$B$5:$F$5,0)),"")</f>
        <v>0</v>
      </c>
      <c r="Z2899" s="201"/>
      <c r="AA2899" s="201"/>
      <c r="AB2899" s="201" t="str">
        <f t="shared" si="276"/>
        <v>No</v>
      </c>
      <c r="AC2899" s="201" t="str">
        <f t="shared" si="277"/>
        <v/>
      </c>
      <c r="AD2899" s="201" t="str">
        <f t="shared" si="275"/>
        <v/>
      </c>
      <c r="AE2899" s="202" t="str">
        <f t="shared" si="278"/>
        <v/>
      </c>
      <c r="AF2899" s="202" t="str">
        <f t="shared" si="279"/>
        <v/>
      </c>
      <c r="AG2899" s="202" t="str">
        <f t="shared" si="280"/>
        <v/>
      </c>
      <c r="AH2899" s="202"/>
      <c r="AI2899" s="1"/>
      <c r="AJ2899" s="217"/>
      <c r="AK2899" s="217"/>
      <c r="AL2899" s="217"/>
      <c r="AM2899" s="217"/>
      <c r="AO2899" s="217"/>
    </row>
    <row r="2900" spans="20:41" x14ac:dyDescent="0.25">
      <c r="T2900" s="200">
        <v>2890</v>
      </c>
      <c r="U2900" s="197">
        <f>IFERROR(INDEX(Sales!$B$6:$F$5005,$T2900,MATCH(U$10,Sales!$B$5:$F$5,0)),"")</f>
        <v>0</v>
      </c>
      <c r="V2900" s="196">
        <f>IFERROR(INDEX(Sales!$B$6:$F$5005,$T2900,MATCH(V$10,Sales!$B$5:$F$5,0)),"")</f>
        <v>0</v>
      </c>
      <c r="W2900" s="196">
        <f>IFERROR(INDEX(Sales!$B$6:$F$5005,$T2900,MATCH(W$10,Sales!$B$5:$F$5,0)),"")</f>
        <v>0</v>
      </c>
      <c r="X2900" s="196">
        <f>IFERROR(INDEX(Sales!$B$6:$F$5005,$T2900,MATCH(X$10,Sales!$B$5:$F$5,0)),"")</f>
        <v>0</v>
      </c>
      <c r="Y2900" s="220">
        <f>IFERROR(INDEX(Sales!$B$6:$F$5005,$T2900,MATCH(Y$10,Sales!$B$5:$F$5,0)),"")</f>
        <v>0</v>
      </c>
      <c r="Z2900" s="201"/>
      <c r="AA2900" s="201"/>
      <c r="AB2900" s="201" t="str">
        <f t="shared" si="276"/>
        <v>No</v>
      </c>
      <c r="AC2900" s="201" t="str">
        <f t="shared" si="277"/>
        <v/>
      </c>
      <c r="AD2900" s="201" t="str">
        <f t="shared" si="275"/>
        <v/>
      </c>
      <c r="AE2900" s="202" t="str">
        <f t="shared" si="278"/>
        <v/>
      </c>
      <c r="AF2900" s="202" t="str">
        <f t="shared" si="279"/>
        <v/>
      </c>
      <c r="AG2900" s="202" t="str">
        <f t="shared" si="280"/>
        <v/>
      </c>
      <c r="AH2900" s="202"/>
      <c r="AI2900" s="1"/>
      <c r="AJ2900" s="217"/>
      <c r="AK2900" s="217"/>
      <c r="AL2900" s="217"/>
      <c r="AM2900" s="217"/>
      <c r="AO2900" s="217"/>
    </row>
    <row r="2901" spans="20:41" x14ac:dyDescent="0.25">
      <c r="T2901" s="200">
        <v>2891</v>
      </c>
      <c r="U2901" s="197">
        <f>IFERROR(INDEX(Sales!$B$6:$F$5005,$T2901,MATCH(U$10,Sales!$B$5:$F$5,0)),"")</f>
        <v>0</v>
      </c>
      <c r="V2901" s="196">
        <f>IFERROR(INDEX(Sales!$B$6:$F$5005,$T2901,MATCH(V$10,Sales!$B$5:$F$5,0)),"")</f>
        <v>0</v>
      </c>
      <c r="W2901" s="196">
        <f>IFERROR(INDEX(Sales!$B$6:$F$5005,$T2901,MATCH(W$10,Sales!$B$5:$F$5,0)),"")</f>
        <v>0</v>
      </c>
      <c r="X2901" s="196">
        <f>IFERROR(INDEX(Sales!$B$6:$F$5005,$T2901,MATCH(X$10,Sales!$B$5:$F$5,0)),"")</f>
        <v>0</v>
      </c>
      <c r="Y2901" s="220">
        <f>IFERROR(INDEX(Sales!$B$6:$F$5005,$T2901,MATCH(Y$10,Sales!$B$5:$F$5,0)),"")</f>
        <v>0</v>
      </c>
      <c r="Z2901" s="201"/>
      <c r="AA2901" s="201"/>
      <c r="AB2901" s="201" t="str">
        <f t="shared" si="276"/>
        <v>No</v>
      </c>
      <c r="AC2901" s="201" t="str">
        <f t="shared" si="277"/>
        <v/>
      </c>
      <c r="AD2901" s="201" t="str">
        <f t="shared" si="275"/>
        <v/>
      </c>
      <c r="AE2901" s="202" t="str">
        <f t="shared" si="278"/>
        <v/>
      </c>
      <c r="AF2901" s="202" t="str">
        <f t="shared" si="279"/>
        <v/>
      </c>
      <c r="AG2901" s="202" t="str">
        <f t="shared" si="280"/>
        <v/>
      </c>
      <c r="AH2901" s="202"/>
      <c r="AI2901" s="1"/>
      <c r="AJ2901" s="217"/>
      <c r="AK2901" s="217"/>
      <c r="AL2901" s="217"/>
      <c r="AM2901" s="217"/>
      <c r="AO2901" s="217"/>
    </row>
    <row r="2902" spans="20:41" x14ac:dyDescent="0.25">
      <c r="T2902" s="200">
        <v>2892</v>
      </c>
      <c r="U2902" s="197">
        <f>IFERROR(INDEX(Sales!$B$6:$F$5005,$T2902,MATCH(U$10,Sales!$B$5:$F$5,0)),"")</f>
        <v>0</v>
      </c>
      <c r="V2902" s="196">
        <f>IFERROR(INDEX(Sales!$B$6:$F$5005,$T2902,MATCH(V$10,Sales!$B$5:$F$5,0)),"")</f>
        <v>0</v>
      </c>
      <c r="W2902" s="196">
        <f>IFERROR(INDEX(Sales!$B$6:$F$5005,$T2902,MATCH(W$10,Sales!$B$5:$F$5,0)),"")</f>
        <v>0</v>
      </c>
      <c r="X2902" s="196">
        <f>IFERROR(INDEX(Sales!$B$6:$F$5005,$T2902,MATCH(X$10,Sales!$B$5:$F$5,0)),"")</f>
        <v>0</v>
      </c>
      <c r="Y2902" s="220">
        <f>IFERROR(INDEX(Sales!$B$6:$F$5005,$T2902,MATCH(Y$10,Sales!$B$5:$F$5,0)),"")</f>
        <v>0</v>
      </c>
      <c r="Z2902" s="201"/>
      <c r="AA2902" s="201"/>
      <c r="AB2902" s="201" t="str">
        <f t="shared" si="276"/>
        <v>No</v>
      </c>
      <c r="AC2902" s="201" t="str">
        <f t="shared" si="277"/>
        <v/>
      </c>
      <c r="AD2902" s="201" t="str">
        <f t="shared" si="275"/>
        <v/>
      </c>
      <c r="AE2902" s="202" t="str">
        <f t="shared" si="278"/>
        <v/>
      </c>
      <c r="AF2902" s="202" t="str">
        <f t="shared" si="279"/>
        <v/>
      </c>
      <c r="AG2902" s="202" t="str">
        <f t="shared" si="280"/>
        <v/>
      </c>
      <c r="AH2902" s="202"/>
      <c r="AI2902" s="1"/>
      <c r="AJ2902" s="217"/>
      <c r="AK2902" s="217"/>
      <c r="AL2902" s="217"/>
      <c r="AM2902" s="217"/>
      <c r="AO2902" s="217"/>
    </row>
    <row r="2903" spans="20:41" x14ac:dyDescent="0.25">
      <c r="T2903" s="200">
        <v>2893</v>
      </c>
      <c r="U2903" s="197">
        <f>IFERROR(INDEX(Sales!$B$6:$F$5005,$T2903,MATCH(U$10,Sales!$B$5:$F$5,0)),"")</f>
        <v>0</v>
      </c>
      <c r="V2903" s="196">
        <f>IFERROR(INDEX(Sales!$B$6:$F$5005,$T2903,MATCH(V$10,Sales!$B$5:$F$5,0)),"")</f>
        <v>0</v>
      </c>
      <c r="W2903" s="196">
        <f>IFERROR(INDEX(Sales!$B$6:$F$5005,$T2903,MATCH(W$10,Sales!$B$5:$F$5,0)),"")</f>
        <v>0</v>
      </c>
      <c r="X2903" s="196">
        <f>IFERROR(INDEX(Sales!$B$6:$F$5005,$T2903,MATCH(X$10,Sales!$B$5:$F$5,0)),"")</f>
        <v>0</v>
      </c>
      <c r="Y2903" s="220">
        <f>IFERROR(INDEX(Sales!$B$6:$F$5005,$T2903,MATCH(Y$10,Sales!$B$5:$F$5,0)),"")</f>
        <v>0</v>
      </c>
      <c r="Z2903" s="201"/>
      <c r="AA2903" s="201"/>
      <c r="AB2903" s="201" t="str">
        <f t="shared" si="276"/>
        <v>No</v>
      </c>
      <c r="AC2903" s="201" t="str">
        <f t="shared" si="277"/>
        <v/>
      </c>
      <c r="AD2903" s="201" t="str">
        <f t="shared" si="275"/>
        <v/>
      </c>
      <c r="AE2903" s="202" t="str">
        <f t="shared" si="278"/>
        <v/>
      </c>
      <c r="AF2903" s="202" t="str">
        <f t="shared" si="279"/>
        <v/>
      </c>
      <c r="AG2903" s="202" t="str">
        <f t="shared" si="280"/>
        <v/>
      </c>
      <c r="AH2903" s="202"/>
      <c r="AI2903" s="1"/>
      <c r="AJ2903" s="217"/>
      <c r="AK2903" s="217"/>
      <c r="AL2903" s="217"/>
      <c r="AM2903" s="217"/>
      <c r="AO2903" s="217"/>
    </row>
    <row r="2904" spans="20:41" x14ac:dyDescent="0.25">
      <c r="T2904" s="200">
        <v>2894</v>
      </c>
      <c r="U2904" s="197">
        <f>IFERROR(INDEX(Sales!$B$6:$F$5005,$T2904,MATCH(U$10,Sales!$B$5:$F$5,0)),"")</f>
        <v>0</v>
      </c>
      <c r="V2904" s="196">
        <f>IFERROR(INDEX(Sales!$B$6:$F$5005,$T2904,MATCH(V$10,Sales!$B$5:$F$5,0)),"")</f>
        <v>0</v>
      </c>
      <c r="W2904" s="196">
        <f>IFERROR(INDEX(Sales!$B$6:$F$5005,$T2904,MATCH(W$10,Sales!$B$5:$F$5,0)),"")</f>
        <v>0</v>
      </c>
      <c r="X2904" s="196">
        <f>IFERROR(INDEX(Sales!$B$6:$F$5005,$T2904,MATCH(X$10,Sales!$B$5:$F$5,0)),"")</f>
        <v>0</v>
      </c>
      <c r="Y2904" s="220">
        <f>IFERROR(INDEX(Sales!$B$6:$F$5005,$T2904,MATCH(Y$10,Sales!$B$5:$F$5,0)),"")</f>
        <v>0</v>
      </c>
      <c r="Z2904" s="201"/>
      <c r="AA2904" s="201"/>
      <c r="AB2904" s="201" t="str">
        <f t="shared" si="276"/>
        <v>No</v>
      </c>
      <c r="AC2904" s="201" t="str">
        <f t="shared" si="277"/>
        <v/>
      </c>
      <c r="AD2904" s="201" t="str">
        <f t="shared" si="275"/>
        <v/>
      </c>
      <c r="AE2904" s="202" t="str">
        <f t="shared" si="278"/>
        <v/>
      </c>
      <c r="AF2904" s="202" t="str">
        <f t="shared" si="279"/>
        <v/>
      </c>
      <c r="AG2904" s="202" t="str">
        <f t="shared" si="280"/>
        <v/>
      </c>
      <c r="AH2904" s="202"/>
      <c r="AI2904" s="1"/>
      <c r="AJ2904" s="217"/>
      <c r="AK2904" s="217"/>
      <c r="AL2904" s="217"/>
      <c r="AM2904" s="217"/>
      <c r="AO2904" s="217"/>
    </row>
    <row r="2905" spans="20:41" x14ac:dyDescent="0.25">
      <c r="T2905" s="200">
        <v>2895</v>
      </c>
      <c r="U2905" s="197">
        <f>IFERROR(INDEX(Sales!$B$6:$F$5005,$T2905,MATCH(U$10,Sales!$B$5:$F$5,0)),"")</f>
        <v>0</v>
      </c>
      <c r="V2905" s="196">
        <f>IFERROR(INDEX(Sales!$B$6:$F$5005,$T2905,MATCH(V$10,Sales!$B$5:$F$5,0)),"")</f>
        <v>0</v>
      </c>
      <c r="W2905" s="196">
        <f>IFERROR(INDEX(Sales!$B$6:$F$5005,$T2905,MATCH(W$10,Sales!$B$5:$F$5,0)),"")</f>
        <v>0</v>
      </c>
      <c r="X2905" s="196">
        <f>IFERROR(INDEX(Sales!$B$6:$F$5005,$T2905,MATCH(X$10,Sales!$B$5:$F$5,0)),"")</f>
        <v>0</v>
      </c>
      <c r="Y2905" s="220">
        <f>IFERROR(INDEX(Sales!$B$6:$F$5005,$T2905,MATCH(Y$10,Sales!$B$5:$F$5,0)),"")</f>
        <v>0</v>
      </c>
      <c r="Z2905" s="201"/>
      <c r="AA2905" s="201"/>
      <c r="AB2905" s="201" t="str">
        <f t="shared" si="276"/>
        <v>No</v>
      </c>
      <c r="AC2905" s="201" t="str">
        <f t="shared" si="277"/>
        <v/>
      </c>
      <c r="AD2905" s="201" t="str">
        <f t="shared" si="275"/>
        <v/>
      </c>
      <c r="AE2905" s="202" t="str">
        <f t="shared" si="278"/>
        <v/>
      </c>
      <c r="AF2905" s="202" t="str">
        <f t="shared" si="279"/>
        <v/>
      </c>
      <c r="AG2905" s="202" t="str">
        <f t="shared" si="280"/>
        <v/>
      </c>
      <c r="AH2905" s="202"/>
      <c r="AI2905" s="1"/>
      <c r="AJ2905" s="217"/>
      <c r="AK2905" s="217"/>
      <c r="AL2905" s="217"/>
      <c r="AM2905" s="217"/>
      <c r="AO2905" s="217"/>
    </row>
    <row r="2906" spans="20:41" x14ac:dyDescent="0.25">
      <c r="T2906" s="200">
        <v>2896</v>
      </c>
      <c r="U2906" s="197">
        <f>IFERROR(INDEX(Sales!$B$6:$F$5005,$T2906,MATCH(U$10,Sales!$B$5:$F$5,0)),"")</f>
        <v>0</v>
      </c>
      <c r="V2906" s="196">
        <f>IFERROR(INDEX(Sales!$B$6:$F$5005,$T2906,MATCH(V$10,Sales!$B$5:$F$5,0)),"")</f>
        <v>0</v>
      </c>
      <c r="W2906" s="196">
        <f>IFERROR(INDEX(Sales!$B$6:$F$5005,$T2906,MATCH(W$10,Sales!$B$5:$F$5,0)),"")</f>
        <v>0</v>
      </c>
      <c r="X2906" s="196">
        <f>IFERROR(INDEX(Sales!$B$6:$F$5005,$T2906,MATCH(X$10,Sales!$B$5:$F$5,0)),"")</f>
        <v>0</v>
      </c>
      <c r="Y2906" s="220">
        <f>IFERROR(INDEX(Sales!$B$6:$F$5005,$T2906,MATCH(Y$10,Sales!$B$5:$F$5,0)),"")</f>
        <v>0</v>
      </c>
      <c r="Z2906" s="201"/>
      <c r="AA2906" s="201"/>
      <c r="AB2906" s="201" t="str">
        <f t="shared" si="276"/>
        <v>No</v>
      </c>
      <c r="AC2906" s="201" t="str">
        <f t="shared" si="277"/>
        <v/>
      </c>
      <c r="AD2906" s="201" t="str">
        <f t="shared" si="275"/>
        <v/>
      </c>
      <c r="AE2906" s="202" t="str">
        <f t="shared" si="278"/>
        <v/>
      </c>
      <c r="AF2906" s="202" t="str">
        <f t="shared" si="279"/>
        <v/>
      </c>
      <c r="AG2906" s="202" t="str">
        <f t="shared" si="280"/>
        <v/>
      </c>
      <c r="AH2906" s="202"/>
      <c r="AI2906" s="1"/>
      <c r="AJ2906" s="217"/>
      <c r="AK2906" s="217"/>
      <c r="AL2906" s="217"/>
      <c r="AM2906" s="217"/>
      <c r="AO2906" s="217"/>
    </row>
    <row r="2907" spans="20:41" x14ac:dyDescent="0.25">
      <c r="T2907" s="200">
        <v>2897</v>
      </c>
      <c r="U2907" s="197">
        <f>IFERROR(INDEX(Sales!$B$6:$F$5005,$T2907,MATCH(U$10,Sales!$B$5:$F$5,0)),"")</f>
        <v>0</v>
      </c>
      <c r="V2907" s="196">
        <f>IFERROR(INDEX(Sales!$B$6:$F$5005,$T2907,MATCH(V$10,Sales!$B$5:$F$5,0)),"")</f>
        <v>0</v>
      </c>
      <c r="W2907" s="196">
        <f>IFERROR(INDEX(Sales!$B$6:$F$5005,$T2907,MATCH(W$10,Sales!$B$5:$F$5,0)),"")</f>
        <v>0</v>
      </c>
      <c r="X2907" s="196">
        <f>IFERROR(INDEX(Sales!$B$6:$F$5005,$T2907,MATCH(X$10,Sales!$B$5:$F$5,0)),"")</f>
        <v>0</v>
      </c>
      <c r="Y2907" s="220">
        <f>IFERROR(INDEX(Sales!$B$6:$F$5005,$T2907,MATCH(Y$10,Sales!$B$5:$F$5,0)),"")</f>
        <v>0</v>
      </c>
      <c r="Z2907" s="201"/>
      <c r="AA2907" s="201"/>
      <c r="AB2907" s="201" t="str">
        <f t="shared" si="276"/>
        <v>No</v>
      </c>
      <c r="AC2907" s="201" t="str">
        <f t="shared" si="277"/>
        <v/>
      </c>
      <c r="AD2907" s="201" t="str">
        <f t="shared" si="275"/>
        <v/>
      </c>
      <c r="AE2907" s="202" t="str">
        <f t="shared" si="278"/>
        <v/>
      </c>
      <c r="AF2907" s="202" t="str">
        <f t="shared" si="279"/>
        <v/>
      </c>
      <c r="AG2907" s="202" t="str">
        <f t="shared" si="280"/>
        <v/>
      </c>
      <c r="AH2907" s="202"/>
      <c r="AI2907" s="1"/>
      <c r="AJ2907" s="217"/>
      <c r="AK2907" s="217"/>
      <c r="AL2907" s="217"/>
      <c r="AM2907" s="217"/>
      <c r="AO2907" s="217"/>
    </row>
    <row r="2908" spans="20:41" x14ac:dyDescent="0.25">
      <c r="T2908" s="200">
        <v>2898</v>
      </c>
      <c r="U2908" s="197">
        <f>IFERROR(INDEX(Sales!$B$6:$F$5005,$T2908,MATCH(U$10,Sales!$B$5:$F$5,0)),"")</f>
        <v>0</v>
      </c>
      <c r="V2908" s="196">
        <f>IFERROR(INDEX(Sales!$B$6:$F$5005,$T2908,MATCH(V$10,Sales!$B$5:$F$5,0)),"")</f>
        <v>0</v>
      </c>
      <c r="W2908" s="196">
        <f>IFERROR(INDEX(Sales!$B$6:$F$5005,$T2908,MATCH(W$10,Sales!$B$5:$F$5,0)),"")</f>
        <v>0</v>
      </c>
      <c r="X2908" s="196">
        <f>IFERROR(INDEX(Sales!$B$6:$F$5005,$T2908,MATCH(X$10,Sales!$B$5:$F$5,0)),"")</f>
        <v>0</v>
      </c>
      <c r="Y2908" s="220">
        <f>IFERROR(INDEX(Sales!$B$6:$F$5005,$T2908,MATCH(Y$10,Sales!$B$5:$F$5,0)),"")</f>
        <v>0</v>
      </c>
      <c r="Z2908" s="201"/>
      <c r="AA2908" s="201"/>
      <c r="AB2908" s="201" t="str">
        <f t="shared" si="276"/>
        <v>No</v>
      </c>
      <c r="AC2908" s="201" t="str">
        <f t="shared" si="277"/>
        <v/>
      </c>
      <c r="AD2908" s="201" t="str">
        <f t="shared" si="275"/>
        <v/>
      </c>
      <c r="AE2908" s="202" t="str">
        <f t="shared" si="278"/>
        <v/>
      </c>
      <c r="AF2908" s="202" t="str">
        <f t="shared" si="279"/>
        <v/>
      </c>
      <c r="AG2908" s="202" t="str">
        <f t="shared" si="280"/>
        <v/>
      </c>
      <c r="AH2908" s="202"/>
      <c r="AI2908" s="1"/>
      <c r="AJ2908" s="217"/>
      <c r="AK2908" s="217"/>
      <c r="AL2908" s="217"/>
      <c r="AM2908" s="217"/>
      <c r="AO2908" s="217"/>
    </row>
    <row r="2909" spans="20:41" x14ac:dyDescent="0.25">
      <c r="T2909" s="200">
        <v>2899</v>
      </c>
      <c r="U2909" s="197">
        <f>IFERROR(INDEX(Sales!$B$6:$F$5005,$T2909,MATCH(U$10,Sales!$B$5:$F$5,0)),"")</f>
        <v>0</v>
      </c>
      <c r="V2909" s="196">
        <f>IFERROR(INDEX(Sales!$B$6:$F$5005,$T2909,MATCH(V$10,Sales!$B$5:$F$5,0)),"")</f>
        <v>0</v>
      </c>
      <c r="W2909" s="196">
        <f>IFERROR(INDEX(Sales!$B$6:$F$5005,$T2909,MATCH(W$10,Sales!$B$5:$F$5,0)),"")</f>
        <v>0</v>
      </c>
      <c r="X2909" s="196">
        <f>IFERROR(INDEX(Sales!$B$6:$F$5005,$T2909,MATCH(X$10,Sales!$B$5:$F$5,0)),"")</f>
        <v>0</v>
      </c>
      <c r="Y2909" s="220">
        <f>IFERROR(INDEX(Sales!$B$6:$F$5005,$T2909,MATCH(Y$10,Sales!$B$5:$F$5,0)),"")</f>
        <v>0</v>
      </c>
      <c r="Z2909" s="201"/>
      <c r="AA2909" s="201"/>
      <c r="AB2909" s="201" t="str">
        <f t="shared" si="276"/>
        <v>No</v>
      </c>
      <c r="AC2909" s="201" t="str">
        <f t="shared" si="277"/>
        <v/>
      </c>
      <c r="AD2909" s="201" t="str">
        <f t="shared" si="275"/>
        <v/>
      </c>
      <c r="AE2909" s="202" t="str">
        <f t="shared" si="278"/>
        <v/>
      </c>
      <c r="AF2909" s="202" t="str">
        <f t="shared" si="279"/>
        <v/>
      </c>
      <c r="AG2909" s="202" t="str">
        <f t="shared" si="280"/>
        <v/>
      </c>
      <c r="AH2909" s="202"/>
      <c r="AI2909" s="1"/>
      <c r="AJ2909" s="217"/>
      <c r="AK2909" s="217"/>
      <c r="AL2909" s="217"/>
      <c r="AM2909" s="217"/>
      <c r="AO2909" s="217"/>
    </row>
    <row r="2910" spans="20:41" x14ac:dyDescent="0.25">
      <c r="T2910" s="200">
        <v>2900</v>
      </c>
      <c r="U2910" s="197">
        <f>IFERROR(INDEX(Sales!$B$6:$F$5005,$T2910,MATCH(U$10,Sales!$B$5:$F$5,0)),"")</f>
        <v>0</v>
      </c>
      <c r="V2910" s="196">
        <f>IFERROR(INDEX(Sales!$B$6:$F$5005,$T2910,MATCH(V$10,Sales!$B$5:$F$5,0)),"")</f>
        <v>0</v>
      </c>
      <c r="W2910" s="196">
        <f>IFERROR(INDEX(Sales!$B$6:$F$5005,$T2910,MATCH(W$10,Sales!$B$5:$F$5,0)),"")</f>
        <v>0</v>
      </c>
      <c r="X2910" s="196">
        <f>IFERROR(INDEX(Sales!$B$6:$F$5005,$T2910,MATCH(X$10,Sales!$B$5:$F$5,0)),"")</f>
        <v>0</v>
      </c>
      <c r="Y2910" s="220">
        <f>IFERROR(INDEX(Sales!$B$6:$F$5005,$T2910,MATCH(Y$10,Sales!$B$5:$F$5,0)),"")</f>
        <v>0</v>
      </c>
      <c r="Z2910" s="201"/>
      <c r="AA2910" s="201"/>
      <c r="AB2910" s="201" t="str">
        <f t="shared" si="276"/>
        <v>No</v>
      </c>
      <c r="AC2910" s="201" t="str">
        <f t="shared" si="277"/>
        <v/>
      </c>
      <c r="AD2910" s="201" t="str">
        <f t="shared" si="275"/>
        <v/>
      </c>
      <c r="AE2910" s="202" t="str">
        <f t="shared" si="278"/>
        <v/>
      </c>
      <c r="AF2910" s="202" t="str">
        <f t="shared" si="279"/>
        <v/>
      </c>
      <c r="AG2910" s="202" t="str">
        <f t="shared" si="280"/>
        <v/>
      </c>
      <c r="AH2910" s="202"/>
      <c r="AI2910" s="1"/>
      <c r="AJ2910" s="217"/>
      <c r="AK2910" s="217"/>
      <c r="AL2910" s="217"/>
      <c r="AM2910" s="217"/>
      <c r="AO2910" s="217"/>
    </row>
    <row r="2911" spans="20:41" x14ac:dyDescent="0.25">
      <c r="T2911" s="200">
        <v>2901</v>
      </c>
      <c r="U2911" s="197">
        <f>IFERROR(INDEX(Sales!$B$6:$F$5005,$T2911,MATCH(U$10,Sales!$B$5:$F$5,0)),"")</f>
        <v>0</v>
      </c>
      <c r="V2911" s="196">
        <f>IFERROR(INDEX(Sales!$B$6:$F$5005,$T2911,MATCH(V$10,Sales!$B$5:$F$5,0)),"")</f>
        <v>0</v>
      </c>
      <c r="W2911" s="196">
        <f>IFERROR(INDEX(Sales!$B$6:$F$5005,$T2911,MATCH(W$10,Sales!$B$5:$F$5,0)),"")</f>
        <v>0</v>
      </c>
      <c r="X2911" s="196">
        <f>IFERROR(INDEX(Sales!$B$6:$F$5005,$T2911,MATCH(X$10,Sales!$B$5:$F$5,0)),"")</f>
        <v>0</v>
      </c>
      <c r="Y2911" s="220">
        <f>IFERROR(INDEX(Sales!$B$6:$F$5005,$T2911,MATCH(Y$10,Sales!$B$5:$F$5,0)),"")</f>
        <v>0</v>
      </c>
      <c r="Z2911" s="201"/>
      <c r="AA2911" s="201"/>
      <c r="AB2911" s="201" t="str">
        <f t="shared" si="276"/>
        <v>No</v>
      </c>
      <c r="AC2911" s="201" t="str">
        <f t="shared" si="277"/>
        <v/>
      </c>
      <c r="AD2911" s="201" t="str">
        <f t="shared" si="275"/>
        <v/>
      </c>
      <c r="AE2911" s="202" t="str">
        <f t="shared" si="278"/>
        <v/>
      </c>
      <c r="AF2911" s="202" t="str">
        <f t="shared" si="279"/>
        <v/>
      </c>
      <c r="AG2911" s="202" t="str">
        <f t="shared" si="280"/>
        <v/>
      </c>
      <c r="AH2911" s="202"/>
      <c r="AI2911" s="1"/>
      <c r="AJ2911" s="217"/>
      <c r="AK2911" s="217"/>
      <c r="AL2911" s="217"/>
      <c r="AM2911" s="217"/>
      <c r="AO2911" s="217"/>
    </row>
    <row r="2912" spans="20:41" x14ac:dyDescent="0.25">
      <c r="T2912" s="200">
        <v>2902</v>
      </c>
      <c r="U2912" s="197">
        <f>IFERROR(INDEX(Sales!$B$6:$F$5005,$T2912,MATCH(U$10,Sales!$B$5:$F$5,0)),"")</f>
        <v>0</v>
      </c>
      <c r="V2912" s="196">
        <f>IFERROR(INDEX(Sales!$B$6:$F$5005,$T2912,MATCH(V$10,Sales!$B$5:$F$5,0)),"")</f>
        <v>0</v>
      </c>
      <c r="W2912" s="196">
        <f>IFERROR(INDEX(Sales!$B$6:$F$5005,$T2912,MATCH(W$10,Sales!$B$5:$F$5,0)),"")</f>
        <v>0</v>
      </c>
      <c r="X2912" s="196">
        <f>IFERROR(INDEX(Sales!$B$6:$F$5005,$T2912,MATCH(X$10,Sales!$B$5:$F$5,0)),"")</f>
        <v>0</v>
      </c>
      <c r="Y2912" s="220">
        <f>IFERROR(INDEX(Sales!$B$6:$F$5005,$T2912,MATCH(Y$10,Sales!$B$5:$F$5,0)),"")</f>
        <v>0</v>
      </c>
      <c r="Z2912" s="201"/>
      <c r="AA2912" s="201"/>
      <c r="AB2912" s="201" t="str">
        <f t="shared" si="276"/>
        <v>No</v>
      </c>
      <c r="AC2912" s="201" t="str">
        <f t="shared" si="277"/>
        <v/>
      </c>
      <c r="AD2912" s="201" t="str">
        <f t="shared" si="275"/>
        <v/>
      </c>
      <c r="AE2912" s="202" t="str">
        <f t="shared" si="278"/>
        <v/>
      </c>
      <c r="AF2912" s="202" t="str">
        <f t="shared" si="279"/>
        <v/>
      </c>
      <c r="AG2912" s="202" t="str">
        <f t="shared" si="280"/>
        <v/>
      </c>
      <c r="AH2912" s="202"/>
      <c r="AI2912" s="1"/>
      <c r="AJ2912" s="217"/>
      <c r="AK2912" s="217"/>
      <c r="AL2912" s="217"/>
      <c r="AM2912" s="217"/>
      <c r="AO2912" s="217"/>
    </row>
    <row r="2913" spans="20:41" x14ac:dyDescent="0.25">
      <c r="T2913" s="200">
        <v>2903</v>
      </c>
      <c r="U2913" s="197">
        <f>IFERROR(INDEX(Sales!$B$6:$F$5005,$T2913,MATCH(U$10,Sales!$B$5:$F$5,0)),"")</f>
        <v>0</v>
      </c>
      <c r="V2913" s="196">
        <f>IFERROR(INDEX(Sales!$B$6:$F$5005,$T2913,MATCH(V$10,Sales!$B$5:$F$5,0)),"")</f>
        <v>0</v>
      </c>
      <c r="W2913" s="196">
        <f>IFERROR(INDEX(Sales!$B$6:$F$5005,$T2913,MATCH(W$10,Sales!$B$5:$F$5,0)),"")</f>
        <v>0</v>
      </c>
      <c r="X2913" s="196">
        <f>IFERROR(INDEX(Sales!$B$6:$F$5005,$T2913,MATCH(X$10,Sales!$B$5:$F$5,0)),"")</f>
        <v>0</v>
      </c>
      <c r="Y2913" s="220">
        <f>IFERROR(INDEX(Sales!$B$6:$F$5005,$T2913,MATCH(Y$10,Sales!$B$5:$F$5,0)),"")</f>
        <v>0</v>
      </c>
      <c r="Z2913" s="201"/>
      <c r="AA2913" s="201"/>
      <c r="AB2913" s="201" t="str">
        <f t="shared" si="276"/>
        <v>No</v>
      </c>
      <c r="AC2913" s="201" t="str">
        <f t="shared" si="277"/>
        <v/>
      </c>
      <c r="AD2913" s="201" t="str">
        <f t="shared" si="275"/>
        <v/>
      </c>
      <c r="AE2913" s="202" t="str">
        <f t="shared" si="278"/>
        <v/>
      </c>
      <c r="AF2913" s="202" t="str">
        <f t="shared" si="279"/>
        <v/>
      </c>
      <c r="AG2913" s="202" t="str">
        <f t="shared" si="280"/>
        <v/>
      </c>
      <c r="AH2913" s="202"/>
      <c r="AI2913" s="1"/>
      <c r="AJ2913" s="217"/>
      <c r="AK2913" s="217"/>
      <c r="AL2913" s="217"/>
      <c r="AM2913" s="217"/>
      <c r="AO2913" s="217"/>
    </row>
    <row r="2914" spans="20:41" x14ac:dyDescent="0.25">
      <c r="T2914" s="200">
        <v>2904</v>
      </c>
      <c r="U2914" s="197">
        <f>IFERROR(INDEX(Sales!$B$6:$F$5005,$T2914,MATCH(U$10,Sales!$B$5:$F$5,0)),"")</f>
        <v>0</v>
      </c>
      <c r="V2914" s="196">
        <f>IFERROR(INDEX(Sales!$B$6:$F$5005,$T2914,MATCH(V$10,Sales!$B$5:$F$5,0)),"")</f>
        <v>0</v>
      </c>
      <c r="W2914" s="196">
        <f>IFERROR(INDEX(Sales!$B$6:$F$5005,$T2914,MATCH(W$10,Sales!$B$5:$F$5,0)),"")</f>
        <v>0</v>
      </c>
      <c r="X2914" s="196">
        <f>IFERROR(INDEX(Sales!$B$6:$F$5005,$T2914,MATCH(X$10,Sales!$B$5:$F$5,0)),"")</f>
        <v>0</v>
      </c>
      <c r="Y2914" s="220">
        <f>IFERROR(INDEX(Sales!$B$6:$F$5005,$T2914,MATCH(Y$10,Sales!$B$5:$F$5,0)),"")</f>
        <v>0</v>
      </c>
      <c r="Z2914" s="201"/>
      <c r="AA2914" s="201"/>
      <c r="AB2914" s="201" t="str">
        <f t="shared" si="276"/>
        <v>No</v>
      </c>
      <c r="AC2914" s="201" t="str">
        <f t="shared" si="277"/>
        <v/>
      </c>
      <c r="AD2914" s="201" t="str">
        <f t="shared" si="275"/>
        <v/>
      </c>
      <c r="AE2914" s="202" t="str">
        <f t="shared" si="278"/>
        <v/>
      </c>
      <c r="AF2914" s="202" t="str">
        <f t="shared" si="279"/>
        <v/>
      </c>
      <c r="AG2914" s="202" t="str">
        <f t="shared" si="280"/>
        <v/>
      </c>
      <c r="AH2914" s="202"/>
      <c r="AI2914" s="1"/>
      <c r="AJ2914" s="217"/>
      <c r="AK2914" s="217"/>
      <c r="AL2914" s="217"/>
      <c r="AM2914" s="217"/>
      <c r="AO2914" s="217"/>
    </row>
    <row r="2915" spans="20:41" x14ac:dyDescent="0.25">
      <c r="T2915" s="200">
        <v>2905</v>
      </c>
      <c r="U2915" s="197">
        <f>IFERROR(INDEX(Sales!$B$6:$F$5005,$T2915,MATCH(U$10,Sales!$B$5:$F$5,0)),"")</f>
        <v>0</v>
      </c>
      <c r="V2915" s="196">
        <f>IFERROR(INDEX(Sales!$B$6:$F$5005,$T2915,MATCH(V$10,Sales!$B$5:$F$5,0)),"")</f>
        <v>0</v>
      </c>
      <c r="W2915" s="196">
        <f>IFERROR(INDEX(Sales!$B$6:$F$5005,$T2915,MATCH(W$10,Sales!$B$5:$F$5,0)),"")</f>
        <v>0</v>
      </c>
      <c r="X2915" s="196">
        <f>IFERROR(INDEX(Sales!$B$6:$F$5005,$T2915,MATCH(X$10,Sales!$B$5:$F$5,0)),"")</f>
        <v>0</v>
      </c>
      <c r="Y2915" s="220">
        <f>IFERROR(INDEX(Sales!$B$6:$F$5005,$T2915,MATCH(Y$10,Sales!$B$5:$F$5,0)),"")</f>
        <v>0</v>
      </c>
      <c r="Z2915" s="201"/>
      <c r="AA2915" s="201"/>
      <c r="AB2915" s="201" t="str">
        <f t="shared" si="276"/>
        <v>No</v>
      </c>
      <c r="AC2915" s="201" t="str">
        <f t="shared" si="277"/>
        <v/>
      </c>
      <c r="AD2915" s="201" t="str">
        <f t="shared" si="275"/>
        <v/>
      </c>
      <c r="AE2915" s="202" t="str">
        <f t="shared" si="278"/>
        <v/>
      </c>
      <c r="AF2915" s="202" t="str">
        <f t="shared" si="279"/>
        <v/>
      </c>
      <c r="AG2915" s="202" t="str">
        <f t="shared" si="280"/>
        <v/>
      </c>
      <c r="AH2915" s="202"/>
      <c r="AI2915" s="1"/>
      <c r="AJ2915" s="217"/>
      <c r="AK2915" s="217"/>
      <c r="AL2915" s="217"/>
      <c r="AM2915" s="217"/>
      <c r="AO2915" s="217"/>
    </row>
    <row r="2916" spans="20:41" x14ac:dyDescent="0.25">
      <c r="T2916" s="200">
        <v>2906</v>
      </c>
      <c r="U2916" s="197">
        <f>IFERROR(INDEX(Sales!$B$6:$F$5005,$T2916,MATCH(U$10,Sales!$B$5:$F$5,0)),"")</f>
        <v>0</v>
      </c>
      <c r="V2916" s="196">
        <f>IFERROR(INDEX(Sales!$B$6:$F$5005,$T2916,MATCH(V$10,Sales!$B$5:$F$5,0)),"")</f>
        <v>0</v>
      </c>
      <c r="W2916" s="196">
        <f>IFERROR(INDEX(Sales!$B$6:$F$5005,$T2916,MATCH(W$10,Sales!$B$5:$F$5,0)),"")</f>
        <v>0</v>
      </c>
      <c r="X2916" s="196">
        <f>IFERROR(INDEX(Sales!$B$6:$F$5005,$T2916,MATCH(X$10,Sales!$B$5:$F$5,0)),"")</f>
        <v>0</v>
      </c>
      <c r="Y2916" s="220">
        <f>IFERROR(INDEX(Sales!$B$6:$F$5005,$T2916,MATCH(Y$10,Sales!$B$5:$F$5,0)),"")</f>
        <v>0</v>
      </c>
      <c r="Z2916" s="201"/>
      <c r="AA2916" s="201"/>
      <c r="AB2916" s="201" t="str">
        <f t="shared" si="276"/>
        <v>No</v>
      </c>
      <c r="AC2916" s="201" t="str">
        <f t="shared" si="277"/>
        <v/>
      </c>
      <c r="AD2916" s="201" t="str">
        <f t="shared" si="275"/>
        <v/>
      </c>
      <c r="AE2916" s="202" t="str">
        <f t="shared" si="278"/>
        <v/>
      </c>
      <c r="AF2916" s="202" t="str">
        <f t="shared" si="279"/>
        <v/>
      </c>
      <c r="AG2916" s="202" t="str">
        <f t="shared" si="280"/>
        <v/>
      </c>
      <c r="AH2916" s="202"/>
      <c r="AI2916" s="1"/>
      <c r="AJ2916" s="217"/>
      <c r="AK2916" s="217"/>
      <c r="AL2916" s="217"/>
      <c r="AM2916" s="217"/>
      <c r="AO2916" s="217"/>
    </row>
    <row r="2917" spans="20:41" x14ac:dyDescent="0.25">
      <c r="T2917" s="200">
        <v>2907</v>
      </c>
      <c r="U2917" s="197">
        <f>IFERROR(INDEX(Sales!$B$6:$F$5005,$T2917,MATCH(U$10,Sales!$B$5:$F$5,0)),"")</f>
        <v>0</v>
      </c>
      <c r="V2917" s="196">
        <f>IFERROR(INDEX(Sales!$B$6:$F$5005,$T2917,MATCH(V$10,Sales!$B$5:$F$5,0)),"")</f>
        <v>0</v>
      </c>
      <c r="W2917" s="196">
        <f>IFERROR(INDEX(Sales!$B$6:$F$5005,$T2917,MATCH(W$10,Sales!$B$5:$F$5,0)),"")</f>
        <v>0</v>
      </c>
      <c r="X2917" s="196">
        <f>IFERROR(INDEX(Sales!$B$6:$F$5005,$T2917,MATCH(X$10,Sales!$B$5:$F$5,0)),"")</f>
        <v>0</v>
      </c>
      <c r="Y2917" s="220">
        <f>IFERROR(INDEX(Sales!$B$6:$F$5005,$T2917,MATCH(Y$10,Sales!$B$5:$F$5,0)),"")</f>
        <v>0</v>
      </c>
      <c r="Z2917" s="201"/>
      <c r="AA2917" s="201"/>
      <c r="AB2917" s="201" t="str">
        <f t="shared" si="276"/>
        <v>No</v>
      </c>
      <c r="AC2917" s="201" t="str">
        <f t="shared" si="277"/>
        <v/>
      </c>
      <c r="AD2917" s="201" t="str">
        <f t="shared" si="275"/>
        <v/>
      </c>
      <c r="AE2917" s="202" t="str">
        <f t="shared" si="278"/>
        <v/>
      </c>
      <c r="AF2917" s="202" t="str">
        <f t="shared" si="279"/>
        <v/>
      </c>
      <c r="AG2917" s="202" t="str">
        <f t="shared" si="280"/>
        <v/>
      </c>
      <c r="AH2917" s="202"/>
      <c r="AI2917" s="1"/>
      <c r="AJ2917" s="217"/>
      <c r="AK2917" s="217"/>
      <c r="AL2917" s="217"/>
      <c r="AM2917" s="217"/>
      <c r="AO2917" s="217"/>
    </row>
    <row r="2918" spans="20:41" x14ac:dyDescent="0.25">
      <c r="T2918" s="200">
        <v>2908</v>
      </c>
      <c r="U2918" s="197">
        <f>IFERROR(INDEX(Sales!$B$6:$F$5005,$T2918,MATCH(U$10,Sales!$B$5:$F$5,0)),"")</f>
        <v>0</v>
      </c>
      <c r="V2918" s="196">
        <f>IFERROR(INDEX(Sales!$B$6:$F$5005,$T2918,MATCH(V$10,Sales!$B$5:$F$5,0)),"")</f>
        <v>0</v>
      </c>
      <c r="W2918" s="196">
        <f>IFERROR(INDEX(Sales!$B$6:$F$5005,$T2918,MATCH(W$10,Sales!$B$5:$F$5,0)),"")</f>
        <v>0</v>
      </c>
      <c r="X2918" s="196">
        <f>IFERROR(INDEX(Sales!$B$6:$F$5005,$T2918,MATCH(X$10,Sales!$B$5:$F$5,0)),"")</f>
        <v>0</v>
      </c>
      <c r="Y2918" s="220">
        <f>IFERROR(INDEX(Sales!$B$6:$F$5005,$T2918,MATCH(Y$10,Sales!$B$5:$F$5,0)),"")</f>
        <v>0</v>
      </c>
      <c r="Z2918" s="201"/>
      <c r="AA2918" s="201"/>
      <c r="AB2918" s="201" t="str">
        <f t="shared" si="276"/>
        <v>No</v>
      </c>
      <c r="AC2918" s="201" t="str">
        <f t="shared" si="277"/>
        <v/>
      </c>
      <c r="AD2918" s="201" t="str">
        <f t="shared" si="275"/>
        <v/>
      </c>
      <c r="AE2918" s="202" t="str">
        <f t="shared" si="278"/>
        <v/>
      </c>
      <c r="AF2918" s="202" t="str">
        <f t="shared" si="279"/>
        <v/>
      </c>
      <c r="AG2918" s="202" t="str">
        <f t="shared" si="280"/>
        <v/>
      </c>
      <c r="AH2918" s="202"/>
      <c r="AI2918" s="1"/>
      <c r="AJ2918" s="217"/>
      <c r="AK2918" s="217"/>
      <c r="AL2918" s="217"/>
      <c r="AM2918" s="217"/>
      <c r="AO2918" s="217"/>
    </row>
    <row r="2919" spans="20:41" x14ac:dyDescent="0.25">
      <c r="T2919" s="200">
        <v>2909</v>
      </c>
      <c r="U2919" s="197">
        <f>IFERROR(INDEX(Sales!$B$6:$F$5005,$T2919,MATCH(U$10,Sales!$B$5:$F$5,0)),"")</f>
        <v>0</v>
      </c>
      <c r="V2919" s="196">
        <f>IFERROR(INDEX(Sales!$B$6:$F$5005,$T2919,MATCH(V$10,Sales!$B$5:$F$5,0)),"")</f>
        <v>0</v>
      </c>
      <c r="W2919" s="196">
        <f>IFERROR(INDEX(Sales!$B$6:$F$5005,$T2919,MATCH(W$10,Sales!$B$5:$F$5,0)),"")</f>
        <v>0</v>
      </c>
      <c r="X2919" s="196">
        <f>IFERROR(INDEX(Sales!$B$6:$F$5005,$T2919,MATCH(X$10,Sales!$B$5:$F$5,0)),"")</f>
        <v>0</v>
      </c>
      <c r="Y2919" s="220">
        <f>IFERROR(INDEX(Sales!$B$6:$F$5005,$T2919,MATCH(Y$10,Sales!$B$5:$F$5,0)),"")</f>
        <v>0</v>
      </c>
      <c r="Z2919" s="201"/>
      <c r="AA2919" s="201"/>
      <c r="AB2919" s="201" t="str">
        <f t="shared" si="276"/>
        <v>No</v>
      </c>
      <c r="AC2919" s="201" t="str">
        <f t="shared" si="277"/>
        <v/>
      </c>
      <c r="AD2919" s="201" t="str">
        <f t="shared" si="275"/>
        <v/>
      </c>
      <c r="AE2919" s="202" t="str">
        <f t="shared" si="278"/>
        <v/>
      </c>
      <c r="AF2919" s="202" t="str">
        <f t="shared" si="279"/>
        <v/>
      </c>
      <c r="AG2919" s="202" t="str">
        <f t="shared" si="280"/>
        <v/>
      </c>
      <c r="AH2919" s="202"/>
      <c r="AI2919" s="1"/>
      <c r="AJ2919" s="217"/>
      <c r="AK2919" s="217"/>
      <c r="AL2919" s="217"/>
      <c r="AM2919" s="217"/>
      <c r="AO2919" s="217"/>
    </row>
    <row r="2920" spans="20:41" x14ac:dyDescent="0.25">
      <c r="T2920" s="200">
        <v>2910</v>
      </c>
      <c r="U2920" s="197">
        <f>IFERROR(INDEX(Sales!$B$6:$F$5005,$T2920,MATCH(U$10,Sales!$B$5:$F$5,0)),"")</f>
        <v>0</v>
      </c>
      <c r="V2920" s="196">
        <f>IFERROR(INDEX(Sales!$B$6:$F$5005,$T2920,MATCH(V$10,Sales!$B$5:$F$5,0)),"")</f>
        <v>0</v>
      </c>
      <c r="W2920" s="196">
        <f>IFERROR(INDEX(Sales!$B$6:$F$5005,$T2920,MATCH(W$10,Sales!$B$5:$F$5,0)),"")</f>
        <v>0</v>
      </c>
      <c r="X2920" s="196">
        <f>IFERROR(INDEX(Sales!$B$6:$F$5005,$T2920,MATCH(X$10,Sales!$B$5:$F$5,0)),"")</f>
        <v>0</v>
      </c>
      <c r="Y2920" s="220">
        <f>IFERROR(INDEX(Sales!$B$6:$F$5005,$T2920,MATCH(Y$10,Sales!$B$5:$F$5,0)),"")</f>
        <v>0</v>
      </c>
      <c r="Z2920" s="201"/>
      <c r="AA2920" s="201"/>
      <c r="AB2920" s="201" t="str">
        <f t="shared" si="276"/>
        <v>No</v>
      </c>
      <c r="AC2920" s="201" t="str">
        <f t="shared" si="277"/>
        <v/>
      </c>
      <c r="AD2920" s="201" t="str">
        <f t="shared" si="275"/>
        <v/>
      </c>
      <c r="AE2920" s="202" t="str">
        <f t="shared" si="278"/>
        <v/>
      </c>
      <c r="AF2920" s="202" t="str">
        <f t="shared" si="279"/>
        <v/>
      </c>
      <c r="AG2920" s="202" t="str">
        <f t="shared" si="280"/>
        <v/>
      </c>
      <c r="AH2920" s="202"/>
      <c r="AI2920" s="1"/>
      <c r="AJ2920" s="217"/>
      <c r="AK2920" s="217"/>
      <c r="AL2920" s="217"/>
      <c r="AM2920" s="217"/>
      <c r="AO2920" s="217"/>
    </row>
    <row r="2921" spans="20:41" x14ac:dyDescent="0.25">
      <c r="T2921" s="200">
        <v>2911</v>
      </c>
      <c r="U2921" s="197">
        <f>IFERROR(INDEX(Sales!$B$6:$F$5005,$T2921,MATCH(U$10,Sales!$B$5:$F$5,0)),"")</f>
        <v>0</v>
      </c>
      <c r="V2921" s="196">
        <f>IFERROR(INDEX(Sales!$B$6:$F$5005,$T2921,MATCH(V$10,Sales!$B$5:$F$5,0)),"")</f>
        <v>0</v>
      </c>
      <c r="W2921" s="196">
        <f>IFERROR(INDEX(Sales!$B$6:$F$5005,$T2921,MATCH(W$10,Sales!$B$5:$F$5,0)),"")</f>
        <v>0</v>
      </c>
      <c r="X2921" s="196">
        <f>IFERROR(INDEX(Sales!$B$6:$F$5005,$T2921,MATCH(X$10,Sales!$B$5:$F$5,0)),"")</f>
        <v>0</v>
      </c>
      <c r="Y2921" s="220">
        <f>IFERROR(INDEX(Sales!$B$6:$F$5005,$T2921,MATCH(Y$10,Sales!$B$5:$F$5,0)),"")</f>
        <v>0</v>
      </c>
      <c r="Z2921" s="201"/>
      <c r="AA2921" s="201"/>
      <c r="AB2921" s="201" t="str">
        <f t="shared" si="276"/>
        <v>No</v>
      </c>
      <c r="AC2921" s="201" t="str">
        <f t="shared" si="277"/>
        <v/>
      </c>
      <c r="AD2921" s="201" t="str">
        <f t="shared" si="275"/>
        <v/>
      </c>
      <c r="AE2921" s="202" t="str">
        <f t="shared" si="278"/>
        <v/>
      </c>
      <c r="AF2921" s="202" t="str">
        <f t="shared" si="279"/>
        <v/>
      </c>
      <c r="AG2921" s="202" t="str">
        <f t="shared" si="280"/>
        <v/>
      </c>
      <c r="AH2921" s="202"/>
      <c r="AI2921" s="1"/>
      <c r="AJ2921" s="217"/>
      <c r="AK2921" s="217"/>
      <c r="AL2921" s="217"/>
      <c r="AM2921" s="217"/>
      <c r="AO2921" s="217"/>
    </row>
    <row r="2922" spans="20:41" x14ac:dyDescent="0.25">
      <c r="T2922" s="200">
        <v>2912</v>
      </c>
      <c r="U2922" s="197">
        <f>IFERROR(INDEX(Sales!$B$6:$F$5005,$T2922,MATCH(U$10,Sales!$B$5:$F$5,0)),"")</f>
        <v>0</v>
      </c>
      <c r="V2922" s="196">
        <f>IFERROR(INDEX(Sales!$B$6:$F$5005,$T2922,MATCH(V$10,Sales!$B$5:$F$5,0)),"")</f>
        <v>0</v>
      </c>
      <c r="W2922" s="196">
        <f>IFERROR(INDEX(Sales!$B$6:$F$5005,$T2922,MATCH(W$10,Sales!$B$5:$F$5,0)),"")</f>
        <v>0</v>
      </c>
      <c r="X2922" s="196">
        <f>IFERROR(INDEX(Sales!$B$6:$F$5005,$T2922,MATCH(X$10,Sales!$B$5:$F$5,0)),"")</f>
        <v>0</v>
      </c>
      <c r="Y2922" s="220">
        <f>IFERROR(INDEX(Sales!$B$6:$F$5005,$T2922,MATCH(Y$10,Sales!$B$5:$F$5,0)),"")</f>
        <v>0</v>
      </c>
      <c r="Z2922" s="201"/>
      <c r="AA2922" s="201"/>
      <c r="AB2922" s="201" t="str">
        <f t="shared" si="276"/>
        <v>No</v>
      </c>
      <c r="AC2922" s="201" t="str">
        <f t="shared" si="277"/>
        <v/>
      </c>
      <c r="AD2922" s="201" t="str">
        <f t="shared" si="275"/>
        <v/>
      </c>
      <c r="AE2922" s="202" t="str">
        <f t="shared" si="278"/>
        <v/>
      </c>
      <c r="AF2922" s="202" t="str">
        <f t="shared" si="279"/>
        <v/>
      </c>
      <c r="AG2922" s="202" t="str">
        <f t="shared" si="280"/>
        <v/>
      </c>
      <c r="AH2922" s="202"/>
      <c r="AI2922" s="1"/>
      <c r="AJ2922" s="217"/>
      <c r="AK2922" s="217"/>
      <c r="AL2922" s="217"/>
      <c r="AM2922" s="217"/>
      <c r="AO2922" s="217"/>
    </row>
    <row r="2923" spans="20:41" x14ac:dyDescent="0.25">
      <c r="T2923" s="200">
        <v>2913</v>
      </c>
      <c r="U2923" s="197">
        <f>IFERROR(INDEX(Sales!$B$6:$F$5005,$T2923,MATCH(U$10,Sales!$B$5:$F$5,0)),"")</f>
        <v>0</v>
      </c>
      <c r="V2923" s="196">
        <f>IFERROR(INDEX(Sales!$B$6:$F$5005,$T2923,MATCH(V$10,Sales!$B$5:$F$5,0)),"")</f>
        <v>0</v>
      </c>
      <c r="W2923" s="196">
        <f>IFERROR(INDEX(Sales!$B$6:$F$5005,$T2923,MATCH(W$10,Sales!$B$5:$F$5,0)),"")</f>
        <v>0</v>
      </c>
      <c r="X2923" s="196">
        <f>IFERROR(INDEX(Sales!$B$6:$F$5005,$T2923,MATCH(X$10,Sales!$B$5:$F$5,0)),"")</f>
        <v>0</v>
      </c>
      <c r="Y2923" s="220">
        <f>IFERROR(INDEX(Sales!$B$6:$F$5005,$T2923,MATCH(Y$10,Sales!$B$5:$F$5,0)),"")</f>
        <v>0</v>
      </c>
      <c r="Z2923" s="201"/>
      <c r="AA2923" s="201"/>
      <c r="AB2923" s="201" t="str">
        <f t="shared" si="276"/>
        <v>No</v>
      </c>
      <c r="AC2923" s="201" t="str">
        <f t="shared" si="277"/>
        <v/>
      </c>
      <c r="AD2923" s="201" t="str">
        <f t="shared" si="275"/>
        <v/>
      </c>
      <c r="AE2923" s="202" t="str">
        <f t="shared" si="278"/>
        <v/>
      </c>
      <c r="AF2923" s="202" t="str">
        <f t="shared" si="279"/>
        <v/>
      </c>
      <c r="AG2923" s="202" t="str">
        <f t="shared" si="280"/>
        <v/>
      </c>
      <c r="AH2923" s="202"/>
      <c r="AI2923" s="1"/>
      <c r="AJ2923" s="217"/>
      <c r="AK2923" s="217"/>
      <c r="AL2923" s="217"/>
      <c r="AM2923" s="217"/>
      <c r="AO2923" s="217"/>
    </row>
    <row r="2924" spans="20:41" x14ac:dyDescent="0.25">
      <c r="T2924" s="200">
        <v>2914</v>
      </c>
      <c r="U2924" s="197">
        <f>IFERROR(INDEX(Sales!$B$6:$F$5005,$T2924,MATCH(U$10,Sales!$B$5:$F$5,0)),"")</f>
        <v>0</v>
      </c>
      <c r="V2924" s="196">
        <f>IFERROR(INDEX(Sales!$B$6:$F$5005,$T2924,MATCH(V$10,Sales!$B$5:$F$5,0)),"")</f>
        <v>0</v>
      </c>
      <c r="W2924" s="196">
        <f>IFERROR(INDEX(Sales!$B$6:$F$5005,$T2924,MATCH(W$10,Sales!$B$5:$F$5,0)),"")</f>
        <v>0</v>
      </c>
      <c r="X2924" s="196">
        <f>IFERROR(INDEX(Sales!$B$6:$F$5005,$T2924,MATCH(X$10,Sales!$B$5:$F$5,0)),"")</f>
        <v>0</v>
      </c>
      <c r="Y2924" s="220">
        <f>IFERROR(INDEX(Sales!$B$6:$F$5005,$T2924,MATCH(Y$10,Sales!$B$5:$F$5,0)),"")</f>
        <v>0</v>
      </c>
      <c r="Z2924" s="201"/>
      <c r="AA2924" s="201"/>
      <c r="AB2924" s="201" t="str">
        <f t="shared" si="276"/>
        <v>No</v>
      </c>
      <c r="AC2924" s="201" t="str">
        <f t="shared" si="277"/>
        <v/>
      </c>
      <c r="AD2924" s="201" t="str">
        <f t="shared" si="275"/>
        <v/>
      </c>
      <c r="AE2924" s="202" t="str">
        <f t="shared" si="278"/>
        <v/>
      </c>
      <c r="AF2924" s="202" t="str">
        <f t="shared" si="279"/>
        <v/>
      </c>
      <c r="AG2924" s="202" t="str">
        <f t="shared" si="280"/>
        <v/>
      </c>
      <c r="AH2924" s="202"/>
      <c r="AI2924" s="1"/>
      <c r="AJ2924" s="217"/>
      <c r="AK2924" s="217"/>
      <c r="AL2924" s="217"/>
      <c r="AM2924" s="217"/>
      <c r="AO2924" s="217"/>
    </row>
    <row r="2925" spans="20:41" x14ac:dyDescent="0.25">
      <c r="T2925" s="200">
        <v>2915</v>
      </c>
      <c r="U2925" s="197">
        <f>IFERROR(INDEX(Sales!$B$6:$F$5005,$T2925,MATCH(U$10,Sales!$B$5:$F$5,0)),"")</f>
        <v>0</v>
      </c>
      <c r="V2925" s="196">
        <f>IFERROR(INDEX(Sales!$B$6:$F$5005,$T2925,MATCH(V$10,Sales!$B$5:$F$5,0)),"")</f>
        <v>0</v>
      </c>
      <c r="W2925" s="196">
        <f>IFERROR(INDEX(Sales!$B$6:$F$5005,$T2925,MATCH(W$10,Sales!$B$5:$F$5,0)),"")</f>
        <v>0</v>
      </c>
      <c r="X2925" s="196">
        <f>IFERROR(INDEX(Sales!$B$6:$F$5005,$T2925,MATCH(X$10,Sales!$B$5:$F$5,0)),"")</f>
        <v>0</v>
      </c>
      <c r="Y2925" s="220">
        <f>IFERROR(INDEX(Sales!$B$6:$F$5005,$T2925,MATCH(Y$10,Sales!$B$5:$F$5,0)),"")</f>
        <v>0</v>
      </c>
      <c r="Z2925" s="201"/>
      <c r="AA2925" s="201"/>
      <c r="AB2925" s="201" t="str">
        <f t="shared" si="276"/>
        <v>No</v>
      </c>
      <c r="AC2925" s="201" t="str">
        <f t="shared" si="277"/>
        <v/>
      </c>
      <c r="AD2925" s="201" t="str">
        <f t="shared" si="275"/>
        <v/>
      </c>
      <c r="AE2925" s="202" t="str">
        <f t="shared" si="278"/>
        <v/>
      </c>
      <c r="AF2925" s="202" t="str">
        <f t="shared" si="279"/>
        <v/>
      </c>
      <c r="AG2925" s="202" t="str">
        <f t="shared" si="280"/>
        <v/>
      </c>
      <c r="AH2925" s="202"/>
      <c r="AI2925" s="1"/>
      <c r="AJ2925" s="217"/>
      <c r="AK2925" s="217"/>
      <c r="AL2925" s="217"/>
      <c r="AM2925" s="217"/>
      <c r="AO2925" s="217"/>
    </row>
    <row r="2926" spans="20:41" x14ac:dyDescent="0.25">
      <c r="T2926" s="200">
        <v>2916</v>
      </c>
      <c r="U2926" s="197">
        <f>IFERROR(INDEX(Sales!$B$6:$F$5005,$T2926,MATCH(U$10,Sales!$B$5:$F$5,0)),"")</f>
        <v>0</v>
      </c>
      <c r="V2926" s="196">
        <f>IFERROR(INDEX(Sales!$B$6:$F$5005,$T2926,MATCH(V$10,Sales!$B$5:$F$5,0)),"")</f>
        <v>0</v>
      </c>
      <c r="W2926" s="196">
        <f>IFERROR(INDEX(Sales!$B$6:$F$5005,$T2926,MATCH(W$10,Sales!$B$5:$F$5,0)),"")</f>
        <v>0</v>
      </c>
      <c r="X2926" s="196">
        <f>IFERROR(INDEX(Sales!$B$6:$F$5005,$T2926,MATCH(X$10,Sales!$B$5:$F$5,0)),"")</f>
        <v>0</v>
      </c>
      <c r="Y2926" s="220">
        <f>IFERROR(INDEX(Sales!$B$6:$F$5005,$T2926,MATCH(Y$10,Sales!$B$5:$F$5,0)),"")</f>
        <v>0</v>
      </c>
      <c r="Z2926" s="201"/>
      <c r="AA2926" s="201"/>
      <c r="AB2926" s="201" t="str">
        <f t="shared" si="276"/>
        <v>No</v>
      </c>
      <c r="AC2926" s="201" t="str">
        <f t="shared" si="277"/>
        <v/>
      </c>
      <c r="AD2926" s="201" t="str">
        <f t="shared" si="275"/>
        <v/>
      </c>
      <c r="AE2926" s="202" t="str">
        <f t="shared" si="278"/>
        <v/>
      </c>
      <c r="AF2926" s="202" t="str">
        <f t="shared" si="279"/>
        <v/>
      </c>
      <c r="AG2926" s="202" t="str">
        <f t="shared" si="280"/>
        <v/>
      </c>
      <c r="AH2926" s="202"/>
      <c r="AI2926" s="1"/>
      <c r="AJ2926" s="217"/>
      <c r="AK2926" s="217"/>
      <c r="AL2926" s="217"/>
      <c r="AM2926" s="217"/>
      <c r="AO2926" s="217"/>
    </row>
    <row r="2927" spans="20:41" x14ac:dyDescent="0.25">
      <c r="T2927" s="200">
        <v>2917</v>
      </c>
      <c r="U2927" s="197">
        <f>IFERROR(INDEX(Sales!$B$6:$F$5005,$T2927,MATCH(U$10,Sales!$B$5:$F$5,0)),"")</f>
        <v>0</v>
      </c>
      <c r="V2927" s="196">
        <f>IFERROR(INDEX(Sales!$B$6:$F$5005,$T2927,MATCH(V$10,Sales!$B$5:$F$5,0)),"")</f>
        <v>0</v>
      </c>
      <c r="W2927" s="196">
        <f>IFERROR(INDEX(Sales!$B$6:$F$5005,$T2927,MATCH(W$10,Sales!$B$5:$F$5,0)),"")</f>
        <v>0</v>
      </c>
      <c r="X2927" s="196">
        <f>IFERROR(INDEX(Sales!$B$6:$F$5005,$T2927,MATCH(X$10,Sales!$B$5:$F$5,0)),"")</f>
        <v>0</v>
      </c>
      <c r="Y2927" s="220">
        <f>IFERROR(INDEX(Sales!$B$6:$F$5005,$T2927,MATCH(Y$10,Sales!$B$5:$F$5,0)),"")</f>
        <v>0</v>
      </c>
      <c r="Z2927" s="201"/>
      <c r="AA2927" s="201"/>
      <c r="AB2927" s="201" t="str">
        <f t="shared" si="276"/>
        <v>No</v>
      </c>
      <c r="AC2927" s="201" t="str">
        <f t="shared" si="277"/>
        <v/>
      </c>
      <c r="AD2927" s="201" t="str">
        <f t="shared" si="275"/>
        <v/>
      </c>
      <c r="AE2927" s="202" t="str">
        <f t="shared" si="278"/>
        <v/>
      </c>
      <c r="AF2927" s="202" t="str">
        <f t="shared" si="279"/>
        <v/>
      </c>
      <c r="AG2927" s="202" t="str">
        <f t="shared" si="280"/>
        <v/>
      </c>
      <c r="AH2927" s="202"/>
      <c r="AI2927" s="1"/>
      <c r="AJ2927" s="217"/>
      <c r="AK2927" s="217"/>
      <c r="AL2927" s="217"/>
      <c r="AM2927" s="217"/>
      <c r="AO2927" s="217"/>
    </row>
    <row r="2928" spans="20:41" x14ac:dyDescent="0.25">
      <c r="T2928" s="200">
        <v>2918</v>
      </c>
      <c r="U2928" s="197">
        <f>IFERROR(INDEX(Sales!$B$6:$F$5005,$T2928,MATCH(U$10,Sales!$B$5:$F$5,0)),"")</f>
        <v>0</v>
      </c>
      <c r="V2928" s="196">
        <f>IFERROR(INDEX(Sales!$B$6:$F$5005,$T2928,MATCH(V$10,Sales!$B$5:$F$5,0)),"")</f>
        <v>0</v>
      </c>
      <c r="W2928" s="196">
        <f>IFERROR(INDEX(Sales!$B$6:$F$5005,$T2928,MATCH(W$10,Sales!$B$5:$F$5,0)),"")</f>
        <v>0</v>
      </c>
      <c r="X2928" s="196">
        <f>IFERROR(INDEX(Sales!$B$6:$F$5005,$T2928,MATCH(X$10,Sales!$B$5:$F$5,0)),"")</f>
        <v>0</v>
      </c>
      <c r="Y2928" s="220">
        <f>IFERROR(INDEX(Sales!$B$6:$F$5005,$T2928,MATCH(Y$10,Sales!$B$5:$F$5,0)),"")</f>
        <v>0</v>
      </c>
      <c r="Z2928" s="201"/>
      <c r="AA2928" s="201"/>
      <c r="AB2928" s="201" t="str">
        <f t="shared" si="276"/>
        <v>No</v>
      </c>
      <c r="AC2928" s="201" t="str">
        <f t="shared" si="277"/>
        <v/>
      </c>
      <c r="AD2928" s="201" t="str">
        <f t="shared" si="275"/>
        <v/>
      </c>
      <c r="AE2928" s="202" t="str">
        <f t="shared" si="278"/>
        <v/>
      </c>
      <c r="AF2928" s="202" t="str">
        <f t="shared" si="279"/>
        <v/>
      </c>
      <c r="AG2928" s="202" t="str">
        <f t="shared" si="280"/>
        <v/>
      </c>
      <c r="AH2928" s="202"/>
      <c r="AI2928" s="1"/>
      <c r="AJ2928" s="217"/>
      <c r="AK2928" s="217"/>
      <c r="AL2928" s="217"/>
      <c r="AM2928" s="217"/>
      <c r="AO2928" s="217"/>
    </row>
    <row r="2929" spans="20:41" x14ac:dyDescent="0.25">
      <c r="T2929" s="200">
        <v>2919</v>
      </c>
      <c r="U2929" s="197">
        <f>IFERROR(INDEX(Sales!$B$6:$F$5005,$T2929,MATCH(U$10,Sales!$B$5:$F$5,0)),"")</f>
        <v>0</v>
      </c>
      <c r="V2929" s="196">
        <f>IFERROR(INDEX(Sales!$B$6:$F$5005,$T2929,MATCH(V$10,Sales!$B$5:$F$5,0)),"")</f>
        <v>0</v>
      </c>
      <c r="W2929" s="196">
        <f>IFERROR(INDEX(Sales!$B$6:$F$5005,$T2929,MATCH(W$10,Sales!$B$5:$F$5,0)),"")</f>
        <v>0</v>
      </c>
      <c r="X2929" s="196">
        <f>IFERROR(INDEX(Sales!$B$6:$F$5005,$T2929,MATCH(X$10,Sales!$B$5:$F$5,0)),"")</f>
        <v>0</v>
      </c>
      <c r="Y2929" s="220">
        <f>IFERROR(INDEX(Sales!$B$6:$F$5005,$T2929,MATCH(Y$10,Sales!$B$5:$F$5,0)),"")</f>
        <v>0</v>
      </c>
      <c r="Z2929" s="201"/>
      <c r="AA2929" s="201"/>
      <c r="AB2929" s="201" t="str">
        <f t="shared" si="276"/>
        <v>No</v>
      </c>
      <c r="AC2929" s="201" t="str">
        <f t="shared" si="277"/>
        <v/>
      </c>
      <c r="AD2929" s="201" t="str">
        <f t="shared" si="275"/>
        <v/>
      </c>
      <c r="AE2929" s="202" t="str">
        <f t="shared" si="278"/>
        <v/>
      </c>
      <c r="AF2929" s="202" t="str">
        <f t="shared" si="279"/>
        <v/>
      </c>
      <c r="AG2929" s="202" t="str">
        <f t="shared" si="280"/>
        <v/>
      </c>
      <c r="AH2929" s="202"/>
      <c r="AI2929" s="1"/>
      <c r="AJ2929" s="217"/>
      <c r="AK2929" s="217"/>
      <c r="AL2929" s="217"/>
      <c r="AM2929" s="217"/>
      <c r="AO2929" s="217"/>
    </row>
    <row r="2930" spans="20:41" x14ac:dyDescent="0.25">
      <c r="T2930" s="200">
        <v>2920</v>
      </c>
      <c r="U2930" s="197">
        <f>IFERROR(INDEX(Sales!$B$6:$F$5005,$T2930,MATCH(U$10,Sales!$B$5:$F$5,0)),"")</f>
        <v>0</v>
      </c>
      <c r="V2930" s="196">
        <f>IFERROR(INDEX(Sales!$B$6:$F$5005,$T2930,MATCH(V$10,Sales!$B$5:$F$5,0)),"")</f>
        <v>0</v>
      </c>
      <c r="W2930" s="196">
        <f>IFERROR(INDEX(Sales!$B$6:$F$5005,$T2930,MATCH(W$10,Sales!$B$5:$F$5,0)),"")</f>
        <v>0</v>
      </c>
      <c r="X2930" s="196">
        <f>IFERROR(INDEX(Sales!$B$6:$F$5005,$T2930,MATCH(X$10,Sales!$B$5:$F$5,0)),"")</f>
        <v>0</v>
      </c>
      <c r="Y2930" s="220">
        <f>IFERROR(INDEX(Sales!$B$6:$F$5005,$T2930,MATCH(Y$10,Sales!$B$5:$F$5,0)),"")</f>
        <v>0</v>
      </c>
      <c r="Z2930" s="201"/>
      <c r="AA2930" s="201"/>
      <c r="AB2930" s="201" t="str">
        <f t="shared" si="276"/>
        <v>No</v>
      </c>
      <c r="AC2930" s="201" t="str">
        <f t="shared" si="277"/>
        <v/>
      </c>
      <c r="AD2930" s="201" t="str">
        <f t="shared" si="275"/>
        <v/>
      </c>
      <c r="AE2930" s="202" t="str">
        <f t="shared" si="278"/>
        <v/>
      </c>
      <c r="AF2930" s="202" t="str">
        <f t="shared" si="279"/>
        <v/>
      </c>
      <c r="AG2930" s="202" t="str">
        <f t="shared" si="280"/>
        <v/>
      </c>
      <c r="AH2930" s="202"/>
      <c r="AI2930" s="1"/>
      <c r="AJ2930" s="217"/>
      <c r="AK2930" s="217"/>
      <c r="AL2930" s="217"/>
      <c r="AM2930" s="217"/>
      <c r="AO2930" s="217"/>
    </row>
    <row r="2931" spans="20:41" x14ac:dyDescent="0.25">
      <c r="T2931" s="200">
        <v>2921</v>
      </c>
      <c r="U2931" s="197">
        <f>IFERROR(INDEX(Sales!$B$6:$F$5005,$T2931,MATCH(U$10,Sales!$B$5:$F$5,0)),"")</f>
        <v>0</v>
      </c>
      <c r="V2931" s="196">
        <f>IFERROR(INDEX(Sales!$B$6:$F$5005,$T2931,MATCH(V$10,Sales!$B$5:$F$5,0)),"")</f>
        <v>0</v>
      </c>
      <c r="W2931" s="196">
        <f>IFERROR(INDEX(Sales!$B$6:$F$5005,$T2931,MATCH(W$10,Sales!$B$5:$F$5,0)),"")</f>
        <v>0</v>
      </c>
      <c r="X2931" s="196">
        <f>IFERROR(INDEX(Sales!$B$6:$F$5005,$T2931,MATCH(X$10,Sales!$B$5:$F$5,0)),"")</f>
        <v>0</v>
      </c>
      <c r="Y2931" s="220">
        <f>IFERROR(INDEX(Sales!$B$6:$F$5005,$T2931,MATCH(Y$10,Sales!$B$5:$F$5,0)),"")</f>
        <v>0</v>
      </c>
      <c r="Z2931" s="201"/>
      <c r="AA2931" s="201"/>
      <c r="AB2931" s="201" t="str">
        <f t="shared" si="276"/>
        <v>No</v>
      </c>
      <c r="AC2931" s="201" t="str">
        <f t="shared" si="277"/>
        <v/>
      </c>
      <c r="AD2931" s="201" t="str">
        <f t="shared" si="275"/>
        <v/>
      </c>
      <c r="AE2931" s="202" t="str">
        <f t="shared" si="278"/>
        <v/>
      </c>
      <c r="AF2931" s="202" t="str">
        <f t="shared" si="279"/>
        <v/>
      </c>
      <c r="AG2931" s="202" t="str">
        <f t="shared" si="280"/>
        <v/>
      </c>
      <c r="AH2931" s="202"/>
      <c r="AI2931" s="1"/>
      <c r="AJ2931" s="217"/>
      <c r="AK2931" s="217"/>
      <c r="AL2931" s="217"/>
      <c r="AM2931" s="217"/>
      <c r="AO2931" s="217"/>
    </row>
    <row r="2932" spans="20:41" x14ac:dyDescent="0.25">
      <c r="T2932" s="200">
        <v>2922</v>
      </c>
      <c r="U2932" s="197">
        <f>IFERROR(INDEX(Sales!$B$6:$F$5005,$T2932,MATCH(U$10,Sales!$B$5:$F$5,0)),"")</f>
        <v>0</v>
      </c>
      <c r="V2932" s="196">
        <f>IFERROR(INDEX(Sales!$B$6:$F$5005,$T2932,MATCH(V$10,Sales!$B$5:$F$5,0)),"")</f>
        <v>0</v>
      </c>
      <c r="W2932" s="196">
        <f>IFERROR(INDEX(Sales!$B$6:$F$5005,$T2932,MATCH(W$10,Sales!$B$5:$F$5,0)),"")</f>
        <v>0</v>
      </c>
      <c r="X2932" s="196">
        <f>IFERROR(INDEX(Sales!$B$6:$F$5005,$T2932,MATCH(X$10,Sales!$B$5:$F$5,0)),"")</f>
        <v>0</v>
      </c>
      <c r="Y2932" s="220">
        <f>IFERROR(INDEX(Sales!$B$6:$F$5005,$T2932,MATCH(Y$10,Sales!$B$5:$F$5,0)),"")</f>
        <v>0</v>
      </c>
      <c r="Z2932" s="201"/>
      <c r="AA2932" s="201"/>
      <c r="AB2932" s="201" t="str">
        <f t="shared" si="276"/>
        <v>No</v>
      </c>
      <c r="AC2932" s="201" t="str">
        <f t="shared" si="277"/>
        <v/>
      </c>
      <c r="AD2932" s="201" t="str">
        <f t="shared" si="275"/>
        <v/>
      </c>
      <c r="AE2932" s="202" t="str">
        <f t="shared" si="278"/>
        <v/>
      </c>
      <c r="AF2932" s="202" t="str">
        <f t="shared" si="279"/>
        <v/>
      </c>
      <c r="AG2932" s="202" t="str">
        <f t="shared" si="280"/>
        <v/>
      </c>
      <c r="AH2932" s="202"/>
      <c r="AI2932" s="1"/>
      <c r="AJ2932" s="217"/>
      <c r="AK2932" s="217"/>
      <c r="AL2932" s="217"/>
      <c r="AM2932" s="217"/>
      <c r="AO2932" s="217"/>
    </row>
    <row r="2933" spans="20:41" x14ac:dyDescent="0.25">
      <c r="T2933" s="200">
        <v>2923</v>
      </c>
      <c r="U2933" s="197">
        <f>IFERROR(INDEX(Sales!$B$6:$F$5005,$T2933,MATCH(U$10,Sales!$B$5:$F$5,0)),"")</f>
        <v>0</v>
      </c>
      <c r="V2933" s="196">
        <f>IFERROR(INDEX(Sales!$B$6:$F$5005,$T2933,MATCH(V$10,Sales!$B$5:$F$5,0)),"")</f>
        <v>0</v>
      </c>
      <c r="W2933" s="196">
        <f>IFERROR(INDEX(Sales!$B$6:$F$5005,$T2933,MATCH(W$10,Sales!$B$5:$F$5,0)),"")</f>
        <v>0</v>
      </c>
      <c r="X2933" s="196">
        <f>IFERROR(INDEX(Sales!$B$6:$F$5005,$T2933,MATCH(X$10,Sales!$B$5:$F$5,0)),"")</f>
        <v>0</v>
      </c>
      <c r="Y2933" s="220">
        <f>IFERROR(INDEX(Sales!$B$6:$F$5005,$T2933,MATCH(Y$10,Sales!$B$5:$F$5,0)),"")</f>
        <v>0</v>
      </c>
      <c r="Z2933" s="201"/>
      <c r="AA2933" s="201"/>
      <c r="AB2933" s="201" t="str">
        <f t="shared" si="276"/>
        <v>No</v>
      </c>
      <c r="AC2933" s="201" t="str">
        <f t="shared" si="277"/>
        <v/>
      </c>
      <c r="AD2933" s="201" t="str">
        <f t="shared" si="275"/>
        <v/>
      </c>
      <c r="AE2933" s="202" t="str">
        <f t="shared" si="278"/>
        <v/>
      </c>
      <c r="AF2933" s="202" t="str">
        <f t="shared" si="279"/>
        <v/>
      </c>
      <c r="AG2933" s="202" t="str">
        <f t="shared" si="280"/>
        <v/>
      </c>
      <c r="AH2933" s="202"/>
      <c r="AI2933" s="1"/>
      <c r="AJ2933" s="217"/>
      <c r="AK2933" s="217"/>
      <c r="AL2933" s="217"/>
      <c r="AM2933" s="217"/>
      <c r="AO2933" s="217"/>
    </row>
    <row r="2934" spans="20:41" x14ac:dyDescent="0.25">
      <c r="T2934" s="200">
        <v>2924</v>
      </c>
      <c r="U2934" s="197">
        <f>IFERROR(INDEX(Sales!$B$6:$F$5005,$T2934,MATCH(U$10,Sales!$B$5:$F$5,0)),"")</f>
        <v>0</v>
      </c>
      <c r="V2934" s="196">
        <f>IFERROR(INDEX(Sales!$B$6:$F$5005,$T2934,MATCH(V$10,Sales!$B$5:$F$5,0)),"")</f>
        <v>0</v>
      </c>
      <c r="W2934" s="196">
        <f>IFERROR(INDEX(Sales!$B$6:$F$5005,$T2934,MATCH(W$10,Sales!$B$5:$F$5,0)),"")</f>
        <v>0</v>
      </c>
      <c r="X2934" s="196">
        <f>IFERROR(INDEX(Sales!$B$6:$F$5005,$T2934,MATCH(X$10,Sales!$B$5:$F$5,0)),"")</f>
        <v>0</v>
      </c>
      <c r="Y2934" s="220">
        <f>IFERROR(INDEX(Sales!$B$6:$F$5005,$T2934,MATCH(Y$10,Sales!$B$5:$F$5,0)),"")</f>
        <v>0</v>
      </c>
      <c r="Z2934" s="201"/>
      <c r="AA2934" s="201"/>
      <c r="AB2934" s="201" t="str">
        <f t="shared" si="276"/>
        <v>No</v>
      </c>
      <c r="AC2934" s="201" t="str">
        <f t="shared" si="277"/>
        <v/>
      </c>
      <c r="AD2934" s="201" t="str">
        <f t="shared" si="275"/>
        <v/>
      </c>
      <c r="AE2934" s="202" t="str">
        <f t="shared" si="278"/>
        <v/>
      </c>
      <c r="AF2934" s="202" t="str">
        <f t="shared" si="279"/>
        <v/>
      </c>
      <c r="AG2934" s="202" t="str">
        <f t="shared" si="280"/>
        <v/>
      </c>
      <c r="AH2934" s="202"/>
      <c r="AI2934" s="1"/>
      <c r="AJ2934" s="217"/>
      <c r="AK2934" s="217"/>
      <c r="AL2934" s="217"/>
      <c r="AM2934" s="217"/>
      <c r="AO2934" s="217"/>
    </row>
    <row r="2935" spans="20:41" x14ac:dyDescent="0.25">
      <c r="T2935" s="200">
        <v>2925</v>
      </c>
      <c r="U2935" s="197">
        <f>IFERROR(INDEX(Sales!$B$6:$F$5005,$T2935,MATCH(U$10,Sales!$B$5:$F$5,0)),"")</f>
        <v>0</v>
      </c>
      <c r="V2935" s="196">
        <f>IFERROR(INDEX(Sales!$B$6:$F$5005,$T2935,MATCH(V$10,Sales!$B$5:$F$5,0)),"")</f>
        <v>0</v>
      </c>
      <c r="W2935" s="196">
        <f>IFERROR(INDEX(Sales!$B$6:$F$5005,$T2935,MATCH(W$10,Sales!$B$5:$F$5,0)),"")</f>
        <v>0</v>
      </c>
      <c r="X2935" s="196">
        <f>IFERROR(INDEX(Sales!$B$6:$F$5005,$T2935,MATCH(X$10,Sales!$B$5:$F$5,0)),"")</f>
        <v>0</v>
      </c>
      <c r="Y2935" s="220">
        <f>IFERROR(INDEX(Sales!$B$6:$F$5005,$T2935,MATCH(Y$10,Sales!$B$5:$F$5,0)),"")</f>
        <v>0</v>
      </c>
      <c r="Z2935" s="201"/>
      <c r="AA2935" s="201"/>
      <c r="AB2935" s="201" t="str">
        <f t="shared" si="276"/>
        <v>No</v>
      </c>
      <c r="AC2935" s="201" t="str">
        <f t="shared" si="277"/>
        <v/>
      </c>
      <c r="AD2935" s="201" t="str">
        <f t="shared" si="275"/>
        <v/>
      </c>
      <c r="AE2935" s="202" t="str">
        <f t="shared" si="278"/>
        <v/>
      </c>
      <c r="AF2935" s="202" t="str">
        <f t="shared" si="279"/>
        <v/>
      </c>
      <c r="AG2935" s="202" t="str">
        <f t="shared" si="280"/>
        <v/>
      </c>
      <c r="AH2935" s="202"/>
      <c r="AI2935" s="1"/>
      <c r="AJ2935" s="217"/>
      <c r="AK2935" s="217"/>
      <c r="AL2935" s="217"/>
      <c r="AM2935" s="217"/>
      <c r="AO2935" s="217"/>
    </row>
    <row r="2936" spans="20:41" x14ac:dyDescent="0.25">
      <c r="T2936" s="200">
        <v>2926</v>
      </c>
      <c r="U2936" s="197">
        <f>IFERROR(INDEX(Sales!$B$6:$F$5005,$T2936,MATCH(U$10,Sales!$B$5:$F$5,0)),"")</f>
        <v>0</v>
      </c>
      <c r="V2936" s="196">
        <f>IFERROR(INDEX(Sales!$B$6:$F$5005,$T2936,MATCH(V$10,Sales!$B$5:$F$5,0)),"")</f>
        <v>0</v>
      </c>
      <c r="W2936" s="196">
        <f>IFERROR(INDEX(Sales!$B$6:$F$5005,$T2936,MATCH(W$10,Sales!$B$5:$F$5,0)),"")</f>
        <v>0</v>
      </c>
      <c r="X2936" s="196">
        <f>IFERROR(INDEX(Sales!$B$6:$F$5005,$T2936,MATCH(X$10,Sales!$B$5:$F$5,0)),"")</f>
        <v>0</v>
      </c>
      <c r="Y2936" s="220">
        <f>IFERROR(INDEX(Sales!$B$6:$F$5005,$T2936,MATCH(Y$10,Sales!$B$5:$F$5,0)),"")</f>
        <v>0</v>
      </c>
      <c r="Z2936" s="201"/>
      <c r="AA2936" s="201"/>
      <c r="AB2936" s="201" t="str">
        <f t="shared" si="276"/>
        <v>No</v>
      </c>
      <c r="AC2936" s="201" t="str">
        <f t="shared" si="277"/>
        <v/>
      </c>
      <c r="AD2936" s="201" t="str">
        <f t="shared" si="275"/>
        <v/>
      </c>
      <c r="AE2936" s="202" t="str">
        <f t="shared" si="278"/>
        <v/>
      </c>
      <c r="AF2936" s="202" t="str">
        <f t="shared" si="279"/>
        <v/>
      </c>
      <c r="AG2936" s="202" t="str">
        <f t="shared" si="280"/>
        <v/>
      </c>
      <c r="AH2936" s="202"/>
      <c r="AI2936" s="1"/>
      <c r="AJ2936" s="217"/>
      <c r="AK2936" s="217"/>
      <c r="AL2936" s="217"/>
      <c r="AM2936" s="217"/>
      <c r="AO2936" s="217"/>
    </row>
    <row r="2937" spans="20:41" x14ac:dyDescent="0.25">
      <c r="T2937" s="200">
        <v>2927</v>
      </c>
      <c r="U2937" s="197">
        <f>IFERROR(INDEX(Sales!$B$6:$F$5005,$T2937,MATCH(U$10,Sales!$B$5:$F$5,0)),"")</f>
        <v>0</v>
      </c>
      <c r="V2937" s="196">
        <f>IFERROR(INDEX(Sales!$B$6:$F$5005,$T2937,MATCH(V$10,Sales!$B$5:$F$5,0)),"")</f>
        <v>0</v>
      </c>
      <c r="W2937" s="196">
        <f>IFERROR(INDEX(Sales!$B$6:$F$5005,$T2937,MATCH(W$10,Sales!$B$5:$F$5,0)),"")</f>
        <v>0</v>
      </c>
      <c r="X2937" s="196">
        <f>IFERROR(INDEX(Sales!$B$6:$F$5005,$T2937,MATCH(X$10,Sales!$B$5:$F$5,0)),"")</f>
        <v>0</v>
      </c>
      <c r="Y2937" s="220">
        <f>IFERROR(INDEX(Sales!$B$6:$F$5005,$T2937,MATCH(Y$10,Sales!$B$5:$F$5,0)),"")</f>
        <v>0</v>
      </c>
      <c r="Z2937" s="201"/>
      <c r="AA2937" s="201"/>
      <c r="AB2937" s="201" t="str">
        <f t="shared" si="276"/>
        <v>No</v>
      </c>
      <c r="AC2937" s="201" t="str">
        <f t="shared" si="277"/>
        <v/>
      </c>
      <c r="AD2937" s="201" t="str">
        <f t="shared" si="275"/>
        <v/>
      </c>
      <c r="AE2937" s="202" t="str">
        <f t="shared" si="278"/>
        <v/>
      </c>
      <c r="AF2937" s="202" t="str">
        <f t="shared" si="279"/>
        <v/>
      </c>
      <c r="AG2937" s="202" t="str">
        <f t="shared" si="280"/>
        <v/>
      </c>
      <c r="AH2937" s="202"/>
      <c r="AI2937" s="1"/>
      <c r="AJ2937" s="217"/>
      <c r="AK2937" s="217"/>
      <c r="AL2937" s="217"/>
      <c r="AM2937" s="217"/>
      <c r="AO2937" s="217"/>
    </row>
    <row r="2938" spans="20:41" x14ac:dyDescent="0.25">
      <c r="T2938" s="200">
        <v>2928</v>
      </c>
      <c r="U2938" s="197">
        <f>IFERROR(INDEX(Sales!$B$6:$F$5005,$T2938,MATCH(U$10,Sales!$B$5:$F$5,0)),"")</f>
        <v>0</v>
      </c>
      <c r="V2938" s="196">
        <f>IFERROR(INDEX(Sales!$B$6:$F$5005,$T2938,MATCH(V$10,Sales!$B$5:$F$5,0)),"")</f>
        <v>0</v>
      </c>
      <c r="W2938" s="196">
        <f>IFERROR(INDEX(Sales!$B$6:$F$5005,$T2938,MATCH(W$10,Sales!$B$5:$F$5,0)),"")</f>
        <v>0</v>
      </c>
      <c r="X2938" s="196">
        <f>IFERROR(INDEX(Sales!$B$6:$F$5005,$T2938,MATCH(X$10,Sales!$B$5:$F$5,0)),"")</f>
        <v>0</v>
      </c>
      <c r="Y2938" s="220">
        <f>IFERROR(INDEX(Sales!$B$6:$F$5005,$T2938,MATCH(Y$10,Sales!$B$5:$F$5,0)),"")</f>
        <v>0</v>
      </c>
      <c r="Z2938" s="201"/>
      <c r="AA2938" s="201"/>
      <c r="AB2938" s="201" t="str">
        <f t="shared" si="276"/>
        <v>No</v>
      </c>
      <c r="AC2938" s="201" t="str">
        <f t="shared" si="277"/>
        <v/>
      </c>
      <c r="AD2938" s="201" t="str">
        <f t="shared" si="275"/>
        <v/>
      </c>
      <c r="AE2938" s="202" t="str">
        <f t="shared" si="278"/>
        <v/>
      </c>
      <c r="AF2938" s="202" t="str">
        <f t="shared" si="279"/>
        <v/>
      </c>
      <c r="AG2938" s="202" t="str">
        <f t="shared" si="280"/>
        <v/>
      </c>
      <c r="AH2938" s="202"/>
      <c r="AI2938" s="1"/>
      <c r="AJ2938" s="217"/>
      <c r="AK2938" s="217"/>
      <c r="AL2938" s="217"/>
      <c r="AM2938" s="217"/>
      <c r="AO2938" s="217"/>
    </row>
    <row r="2939" spans="20:41" x14ac:dyDescent="0.25">
      <c r="T2939" s="200">
        <v>2929</v>
      </c>
      <c r="U2939" s="197">
        <f>IFERROR(INDEX(Sales!$B$6:$F$5005,$T2939,MATCH(U$10,Sales!$B$5:$F$5,0)),"")</f>
        <v>0</v>
      </c>
      <c r="V2939" s="196">
        <f>IFERROR(INDEX(Sales!$B$6:$F$5005,$T2939,MATCH(V$10,Sales!$B$5:$F$5,0)),"")</f>
        <v>0</v>
      </c>
      <c r="W2939" s="196">
        <f>IFERROR(INDEX(Sales!$B$6:$F$5005,$T2939,MATCH(W$10,Sales!$B$5:$F$5,0)),"")</f>
        <v>0</v>
      </c>
      <c r="X2939" s="196">
        <f>IFERROR(INDEX(Sales!$B$6:$F$5005,$T2939,MATCH(X$10,Sales!$B$5:$F$5,0)),"")</f>
        <v>0</v>
      </c>
      <c r="Y2939" s="220">
        <f>IFERROR(INDEX(Sales!$B$6:$F$5005,$T2939,MATCH(Y$10,Sales!$B$5:$F$5,0)),"")</f>
        <v>0</v>
      </c>
      <c r="Z2939" s="201"/>
      <c r="AA2939" s="201"/>
      <c r="AB2939" s="201" t="str">
        <f t="shared" si="276"/>
        <v>No</v>
      </c>
      <c r="AC2939" s="201" t="str">
        <f t="shared" si="277"/>
        <v/>
      </c>
      <c r="AD2939" s="201" t="str">
        <f t="shared" si="275"/>
        <v/>
      </c>
      <c r="AE2939" s="202" t="str">
        <f t="shared" si="278"/>
        <v/>
      </c>
      <c r="AF2939" s="202" t="str">
        <f t="shared" si="279"/>
        <v/>
      </c>
      <c r="AG2939" s="202" t="str">
        <f t="shared" si="280"/>
        <v/>
      </c>
      <c r="AH2939" s="202"/>
      <c r="AI2939" s="1"/>
      <c r="AJ2939" s="217"/>
      <c r="AK2939" s="217"/>
      <c r="AL2939" s="217"/>
      <c r="AM2939" s="217"/>
      <c r="AO2939" s="217"/>
    </row>
    <row r="2940" spans="20:41" x14ac:dyDescent="0.25">
      <c r="T2940" s="200">
        <v>2930</v>
      </c>
      <c r="U2940" s="197">
        <f>IFERROR(INDEX(Sales!$B$6:$F$5005,$T2940,MATCH(U$10,Sales!$B$5:$F$5,0)),"")</f>
        <v>0</v>
      </c>
      <c r="V2940" s="196">
        <f>IFERROR(INDEX(Sales!$B$6:$F$5005,$T2940,MATCH(V$10,Sales!$B$5:$F$5,0)),"")</f>
        <v>0</v>
      </c>
      <c r="W2940" s="196">
        <f>IFERROR(INDEX(Sales!$B$6:$F$5005,$T2940,MATCH(W$10,Sales!$B$5:$F$5,0)),"")</f>
        <v>0</v>
      </c>
      <c r="X2940" s="196">
        <f>IFERROR(INDEX(Sales!$B$6:$F$5005,$T2940,MATCH(X$10,Sales!$B$5:$F$5,0)),"")</f>
        <v>0</v>
      </c>
      <c r="Y2940" s="220">
        <f>IFERROR(INDEX(Sales!$B$6:$F$5005,$T2940,MATCH(Y$10,Sales!$B$5:$F$5,0)),"")</f>
        <v>0</v>
      </c>
      <c r="Z2940" s="201"/>
      <c r="AA2940" s="201"/>
      <c r="AB2940" s="201" t="str">
        <f t="shared" si="276"/>
        <v>No</v>
      </c>
      <c r="AC2940" s="201" t="str">
        <f t="shared" si="277"/>
        <v/>
      </c>
      <c r="AD2940" s="201" t="str">
        <f t="shared" si="275"/>
        <v/>
      </c>
      <c r="AE2940" s="202" t="str">
        <f t="shared" si="278"/>
        <v/>
      </c>
      <c r="AF2940" s="202" t="str">
        <f t="shared" si="279"/>
        <v/>
      </c>
      <c r="AG2940" s="202" t="str">
        <f t="shared" si="280"/>
        <v/>
      </c>
      <c r="AH2940" s="202"/>
      <c r="AI2940" s="1"/>
      <c r="AJ2940" s="217"/>
      <c r="AK2940" s="217"/>
      <c r="AL2940" s="217"/>
      <c r="AM2940" s="217"/>
      <c r="AO2940" s="217"/>
    </row>
    <row r="2941" spans="20:41" x14ac:dyDescent="0.25">
      <c r="T2941" s="200">
        <v>2931</v>
      </c>
      <c r="U2941" s="197">
        <f>IFERROR(INDEX(Sales!$B$6:$F$5005,$T2941,MATCH(U$10,Sales!$B$5:$F$5,0)),"")</f>
        <v>0</v>
      </c>
      <c r="V2941" s="196">
        <f>IFERROR(INDEX(Sales!$B$6:$F$5005,$T2941,MATCH(V$10,Sales!$B$5:$F$5,0)),"")</f>
        <v>0</v>
      </c>
      <c r="W2941" s="196">
        <f>IFERROR(INDEX(Sales!$B$6:$F$5005,$T2941,MATCH(W$10,Sales!$B$5:$F$5,0)),"")</f>
        <v>0</v>
      </c>
      <c r="X2941" s="196">
        <f>IFERROR(INDEX(Sales!$B$6:$F$5005,$T2941,MATCH(X$10,Sales!$B$5:$F$5,0)),"")</f>
        <v>0</v>
      </c>
      <c r="Y2941" s="220">
        <f>IFERROR(INDEX(Sales!$B$6:$F$5005,$T2941,MATCH(Y$10,Sales!$B$5:$F$5,0)),"")</f>
        <v>0</v>
      </c>
      <c r="Z2941" s="201"/>
      <c r="AA2941" s="201"/>
      <c r="AB2941" s="201" t="str">
        <f t="shared" si="276"/>
        <v>No</v>
      </c>
      <c r="AC2941" s="201" t="str">
        <f t="shared" si="277"/>
        <v/>
      </c>
      <c r="AD2941" s="201" t="str">
        <f t="shared" si="275"/>
        <v/>
      </c>
      <c r="AE2941" s="202" t="str">
        <f t="shared" si="278"/>
        <v/>
      </c>
      <c r="AF2941" s="202" t="str">
        <f t="shared" si="279"/>
        <v/>
      </c>
      <c r="AG2941" s="202" t="str">
        <f t="shared" si="280"/>
        <v/>
      </c>
      <c r="AH2941" s="202"/>
      <c r="AI2941" s="1"/>
      <c r="AJ2941" s="217"/>
      <c r="AK2941" s="217"/>
      <c r="AL2941" s="217"/>
      <c r="AM2941" s="217"/>
      <c r="AO2941" s="217"/>
    </row>
    <row r="2942" spans="20:41" x14ac:dyDescent="0.25">
      <c r="T2942" s="200">
        <v>2932</v>
      </c>
      <c r="U2942" s="197">
        <f>IFERROR(INDEX(Sales!$B$6:$F$5005,$T2942,MATCH(U$10,Sales!$B$5:$F$5,0)),"")</f>
        <v>0</v>
      </c>
      <c r="V2942" s="196">
        <f>IFERROR(INDEX(Sales!$B$6:$F$5005,$T2942,MATCH(V$10,Sales!$B$5:$F$5,0)),"")</f>
        <v>0</v>
      </c>
      <c r="W2942" s="196">
        <f>IFERROR(INDEX(Sales!$B$6:$F$5005,$T2942,MATCH(W$10,Sales!$B$5:$F$5,0)),"")</f>
        <v>0</v>
      </c>
      <c r="X2942" s="196">
        <f>IFERROR(INDEX(Sales!$B$6:$F$5005,$T2942,MATCH(X$10,Sales!$B$5:$F$5,0)),"")</f>
        <v>0</v>
      </c>
      <c r="Y2942" s="220">
        <f>IFERROR(INDEX(Sales!$B$6:$F$5005,$T2942,MATCH(Y$10,Sales!$B$5:$F$5,0)),"")</f>
        <v>0</v>
      </c>
      <c r="Z2942" s="201"/>
      <c r="AA2942" s="201"/>
      <c r="AB2942" s="201" t="str">
        <f t="shared" si="276"/>
        <v>No</v>
      </c>
      <c r="AC2942" s="201" t="str">
        <f t="shared" si="277"/>
        <v/>
      </c>
      <c r="AD2942" s="201" t="str">
        <f t="shared" si="275"/>
        <v/>
      </c>
      <c r="AE2942" s="202" t="str">
        <f t="shared" si="278"/>
        <v/>
      </c>
      <c r="AF2942" s="202" t="str">
        <f t="shared" si="279"/>
        <v/>
      </c>
      <c r="AG2942" s="202" t="str">
        <f t="shared" si="280"/>
        <v/>
      </c>
      <c r="AH2942" s="202"/>
      <c r="AI2942" s="1"/>
      <c r="AJ2942" s="217"/>
      <c r="AK2942" s="217"/>
      <c r="AL2942" s="217"/>
      <c r="AM2942" s="217"/>
      <c r="AO2942" s="217"/>
    </row>
    <row r="2943" spans="20:41" x14ac:dyDescent="0.25">
      <c r="T2943" s="200">
        <v>2933</v>
      </c>
      <c r="U2943" s="197">
        <f>IFERROR(INDEX(Sales!$B$6:$F$5005,$T2943,MATCH(U$10,Sales!$B$5:$F$5,0)),"")</f>
        <v>0</v>
      </c>
      <c r="V2943" s="196">
        <f>IFERROR(INDEX(Sales!$B$6:$F$5005,$T2943,MATCH(V$10,Sales!$B$5:$F$5,0)),"")</f>
        <v>0</v>
      </c>
      <c r="W2943" s="196">
        <f>IFERROR(INDEX(Sales!$B$6:$F$5005,$T2943,MATCH(W$10,Sales!$B$5:$F$5,0)),"")</f>
        <v>0</v>
      </c>
      <c r="X2943" s="196">
        <f>IFERROR(INDEX(Sales!$B$6:$F$5005,$T2943,MATCH(X$10,Sales!$B$5:$F$5,0)),"")</f>
        <v>0</v>
      </c>
      <c r="Y2943" s="220">
        <f>IFERROR(INDEX(Sales!$B$6:$F$5005,$T2943,MATCH(Y$10,Sales!$B$5:$F$5,0)),"")</f>
        <v>0</v>
      </c>
      <c r="Z2943" s="201"/>
      <c r="AA2943" s="201"/>
      <c r="AB2943" s="201" t="str">
        <f t="shared" si="276"/>
        <v>No</v>
      </c>
      <c r="AC2943" s="201" t="str">
        <f t="shared" si="277"/>
        <v/>
      </c>
      <c r="AD2943" s="201" t="str">
        <f t="shared" si="275"/>
        <v/>
      </c>
      <c r="AE2943" s="202" t="str">
        <f t="shared" si="278"/>
        <v/>
      </c>
      <c r="AF2943" s="202" t="str">
        <f t="shared" si="279"/>
        <v/>
      </c>
      <c r="AG2943" s="202" t="str">
        <f t="shared" si="280"/>
        <v/>
      </c>
      <c r="AH2943" s="202"/>
      <c r="AI2943" s="1"/>
      <c r="AJ2943" s="217"/>
      <c r="AK2943" s="217"/>
      <c r="AL2943" s="217"/>
      <c r="AM2943" s="217"/>
      <c r="AO2943" s="217"/>
    </row>
    <row r="2944" spans="20:41" x14ac:dyDescent="0.25">
      <c r="T2944" s="200">
        <v>2934</v>
      </c>
      <c r="U2944" s="197">
        <f>IFERROR(INDEX(Sales!$B$6:$F$5005,$T2944,MATCH(U$10,Sales!$B$5:$F$5,0)),"")</f>
        <v>0</v>
      </c>
      <c r="V2944" s="196">
        <f>IFERROR(INDEX(Sales!$B$6:$F$5005,$T2944,MATCH(V$10,Sales!$B$5:$F$5,0)),"")</f>
        <v>0</v>
      </c>
      <c r="W2944" s="196">
        <f>IFERROR(INDEX(Sales!$B$6:$F$5005,$T2944,MATCH(W$10,Sales!$B$5:$F$5,0)),"")</f>
        <v>0</v>
      </c>
      <c r="X2944" s="196">
        <f>IFERROR(INDEX(Sales!$B$6:$F$5005,$T2944,MATCH(X$10,Sales!$B$5:$F$5,0)),"")</f>
        <v>0</v>
      </c>
      <c r="Y2944" s="220">
        <f>IFERROR(INDEX(Sales!$B$6:$F$5005,$T2944,MATCH(Y$10,Sales!$B$5:$F$5,0)),"")</f>
        <v>0</v>
      </c>
      <c r="Z2944" s="201"/>
      <c r="AA2944" s="201"/>
      <c r="AB2944" s="201" t="str">
        <f t="shared" si="276"/>
        <v>No</v>
      </c>
      <c r="AC2944" s="201" t="str">
        <f t="shared" si="277"/>
        <v/>
      </c>
      <c r="AD2944" s="201" t="str">
        <f t="shared" si="275"/>
        <v/>
      </c>
      <c r="AE2944" s="202" t="str">
        <f t="shared" si="278"/>
        <v/>
      </c>
      <c r="AF2944" s="202" t="str">
        <f t="shared" si="279"/>
        <v/>
      </c>
      <c r="AG2944" s="202" t="str">
        <f t="shared" si="280"/>
        <v/>
      </c>
      <c r="AH2944" s="202"/>
      <c r="AI2944" s="1"/>
      <c r="AJ2944" s="217"/>
      <c r="AK2944" s="217"/>
      <c r="AL2944" s="217"/>
      <c r="AM2944" s="217"/>
      <c r="AO2944" s="217"/>
    </row>
    <row r="2945" spans="20:41" x14ac:dyDescent="0.25">
      <c r="T2945" s="200">
        <v>2935</v>
      </c>
      <c r="U2945" s="197">
        <f>IFERROR(INDEX(Sales!$B$6:$F$5005,$T2945,MATCH(U$10,Sales!$B$5:$F$5,0)),"")</f>
        <v>0</v>
      </c>
      <c r="V2945" s="196">
        <f>IFERROR(INDEX(Sales!$B$6:$F$5005,$T2945,MATCH(V$10,Sales!$B$5:$F$5,0)),"")</f>
        <v>0</v>
      </c>
      <c r="W2945" s="196">
        <f>IFERROR(INDEX(Sales!$B$6:$F$5005,$T2945,MATCH(W$10,Sales!$B$5:$F$5,0)),"")</f>
        <v>0</v>
      </c>
      <c r="X2945" s="196">
        <f>IFERROR(INDEX(Sales!$B$6:$F$5005,$T2945,MATCH(X$10,Sales!$B$5:$F$5,0)),"")</f>
        <v>0</v>
      </c>
      <c r="Y2945" s="220">
        <f>IFERROR(INDEX(Sales!$B$6:$F$5005,$T2945,MATCH(Y$10,Sales!$B$5:$F$5,0)),"")</f>
        <v>0</v>
      </c>
      <c r="Z2945" s="201"/>
      <c r="AA2945" s="201"/>
      <c r="AB2945" s="201" t="str">
        <f t="shared" si="276"/>
        <v>No</v>
      </c>
      <c r="AC2945" s="201" t="str">
        <f t="shared" si="277"/>
        <v/>
      </c>
      <c r="AD2945" s="201" t="str">
        <f t="shared" si="275"/>
        <v/>
      </c>
      <c r="AE2945" s="202" t="str">
        <f t="shared" si="278"/>
        <v/>
      </c>
      <c r="AF2945" s="202" t="str">
        <f t="shared" si="279"/>
        <v/>
      </c>
      <c r="AG2945" s="202" t="str">
        <f t="shared" si="280"/>
        <v/>
      </c>
      <c r="AH2945" s="202"/>
      <c r="AI2945" s="1"/>
      <c r="AJ2945" s="217"/>
      <c r="AK2945" s="217"/>
      <c r="AL2945" s="217"/>
      <c r="AM2945" s="217"/>
      <c r="AO2945" s="217"/>
    </row>
    <row r="2946" spans="20:41" x14ac:dyDescent="0.25">
      <c r="T2946" s="200">
        <v>2936</v>
      </c>
      <c r="U2946" s="197">
        <f>IFERROR(INDEX(Sales!$B$6:$F$5005,$T2946,MATCH(U$10,Sales!$B$5:$F$5,0)),"")</f>
        <v>0</v>
      </c>
      <c r="V2946" s="196">
        <f>IFERROR(INDEX(Sales!$B$6:$F$5005,$T2946,MATCH(V$10,Sales!$B$5:$F$5,0)),"")</f>
        <v>0</v>
      </c>
      <c r="W2946" s="196">
        <f>IFERROR(INDEX(Sales!$B$6:$F$5005,$T2946,MATCH(W$10,Sales!$B$5:$F$5,0)),"")</f>
        <v>0</v>
      </c>
      <c r="X2946" s="196">
        <f>IFERROR(INDEX(Sales!$B$6:$F$5005,$T2946,MATCH(X$10,Sales!$B$5:$F$5,0)),"")</f>
        <v>0</v>
      </c>
      <c r="Y2946" s="220">
        <f>IFERROR(INDEX(Sales!$B$6:$F$5005,$T2946,MATCH(Y$10,Sales!$B$5:$F$5,0)),"")</f>
        <v>0</v>
      </c>
      <c r="Z2946" s="201"/>
      <c r="AA2946" s="201"/>
      <c r="AB2946" s="201" t="str">
        <f t="shared" si="276"/>
        <v>No</v>
      </c>
      <c r="AC2946" s="201" t="str">
        <f t="shared" si="277"/>
        <v/>
      </c>
      <c r="AD2946" s="201" t="str">
        <f t="shared" si="275"/>
        <v/>
      </c>
      <c r="AE2946" s="202" t="str">
        <f t="shared" si="278"/>
        <v/>
      </c>
      <c r="AF2946" s="202" t="str">
        <f t="shared" si="279"/>
        <v/>
      </c>
      <c r="AG2946" s="202" t="str">
        <f t="shared" si="280"/>
        <v/>
      </c>
      <c r="AH2946" s="202"/>
      <c r="AI2946" s="1"/>
      <c r="AJ2946" s="217"/>
      <c r="AK2946" s="217"/>
      <c r="AL2946" s="217"/>
      <c r="AM2946" s="217"/>
      <c r="AO2946" s="217"/>
    </row>
    <row r="2947" spans="20:41" x14ac:dyDescent="0.25">
      <c r="T2947" s="200">
        <v>2937</v>
      </c>
      <c r="U2947" s="197">
        <f>IFERROR(INDEX(Sales!$B$6:$F$5005,$T2947,MATCH(U$10,Sales!$B$5:$F$5,0)),"")</f>
        <v>0</v>
      </c>
      <c r="V2947" s="196">
        <f>IFERROR(INDEX(Sales!$B$6:$F$5005,$T2947,MATCH(V$10,Sales!$B$5:$F$5,0)),"")</f>
        <v>0</v>
      </c>
      <c r="W2947" s="196">
        <f>IFERROR(INDEX(Sales!$B$6:$F$5005,$T2947,MATCH(W$10,Sales!$B$5:$F$5,0)),"")</f>
        <v>0</v>
      </c>
      <c r="X2947" s="196">
        <f>IFERROR(INDEX(Sales!$B$6:$F$5005,$T2947,MATCH(X$10,Sales!$B$5:$F$5,0)),"")</f>
        <v>0</v>
      </c>
      <c r="Y2947" s="220">
        <f>IFERROR(INDEX(Sales!$B$6:$F$5005,$T2947,MATCH(Y$10,Sales!$B$5:$F$5,0)),"")</f>
        <v>0</v>
      </c>
      <c r="Z2947" s="201"/>
      <c r="AA2947" s="201"/>
      <c r="AB2947" s="201" t="str">
        <f t="shared" si="276"/>
        <v>No</v>
      </c>
      <c r="AC2947" s="201" t="str">
        <f t="shared" si="277"/>
        <v/>
      </c>
      <c r="AD2947" s="201" t="str">
        <f t="shared" si="275"/>
        <v/>
      </c>
      <c r="AE2947" s="202" t="str">
        <f t="shared" si="278"/>
        <v/>
      </c>
      <c r="AF2947" s="202" t="str">
        <f t="shared" si="279"/>
        <v/>
      </c>
      <c r="AG2947" s="202" t="str">
        <f t="shared" si="280"/>
        <v/>
      </c>
      <c r="AH2947" s="202"/>
      <c r="AI2947" s="1"/>
      <c r="AJ2947" s="217"/>
      <c r="AK2947" s="217"/>
      <c r="AL2947" s="217"/>
      <c r="AM2947" s="217"/>
      <c r="AO2947" s="217"/>
    </row>
    <row r="2948" spans="20:41" x14ac:dyDescent="0.25">
      <c r="T2948" s="200">
        <v>2938</v>
      </c>
      <c r="U2948" s="197">
        <f>IFERROR(INDEX(Sales!$B$6:$F$5005,$T2948,MATCH(U$10,Sales!$B$5:$F$5,0)),"")</f>
        <v>0</v>
      </c>
      <c r="V2948" s="196">
        <f>IFERROR(INDEX(Sales!$B$6:$F$5005,$T2948,MATCH(V$10,Sales!$B$5:$F$5,0)),"")</f>
        <v>0</v>
      </c>
      <c r="W2948" s="196">
        <f>IFERROR(INDEX(Sales!$B$6:$F$5005,$T2948,MATCH(W$10,Sales!$B$5:$F$5,0)),"")</f>
        <v>0</v>
      </c>
      <c r="X2948" s="196">
        <f>IFERROR(INDEX(Sales!$B$6:$F$5005,$T2948,MATCH(X$10,Sales!$B$5:$F$5,0)),"")</f>
        <v>0</v>
      </c>
      <c r="Y2948" s="220">
        <f>IFERROR(INDEX(Sales!$B$6:$F$5005,$T2948,MATCH(Y$10,Sales!$B$5:$F$5,0)),"")</f>
        <v>0</v>
      </c>
      <c r="Z2948" s="201"/>
      <c r="AA2948" s="201"/>
      <c r="AB2948" s="201" t="str">
        <f t="shared" si="276"/>
        <v>No</v>
      </c>
      <c r="AC2948" s="201" t="str">
        <f t="shared" si="277"/>
        <v/>
      </c>
      <c r="AD2948" s="201" t="str">
        <f t="shared" si="275"/>
        <v/>
      </c>
      <c r="AE2948" s="202" t="str">
        <f t="shared" si="278"/>
        <v/>
      </c>
      <c r="AF2948" s="202" t="str">
        <f t="shared" si="279"/>
        <v/>
      </c>
      <c r="AG2948" s="202" t="str">
        <f t="shared" si="280"/>
        <v/>
      </c>
      <c r="AH2948" s="202"/>
      <c r="AI2948" s="1"/>
      <c r="AJ2948" s="217"/>
      <c r="AK2948" s="217"/>
      <c r="AL2948" s="217"/>
      <c r="AM2948" s="217"/>
      <c r="AO2948" s="217"/>
    </row>
    <row r="2949" spans="20:41" x14ac:dyDescent="0.25">
      <c r="T2949" s="200">
        <v>2939</v>
      </c>
      <c r="U2949" s="197">
        <f>IFERROR(INDEX(Sales!$B$6:$F$5005,$T2949,MATCH(U$10,Sales!$B$5:$F$5,0)),"")</f>
        <v>0</v>
      </c>
      <c r="V2949" s="196">
        <f>IFERROR(INDEX(Sales!$B$6:$F$5005,$T2949,MATCH(V$10,Sales!$B$5:$F$5,0)),"")</f>
        <v>0</v>
      </c>
      <c r="W2949" s="196">
        <f>IFERROR(INDEX(Sales!$B$6:$F$5005,$T2949,MATCH(W$10,Sales!$B$5:$F$5,0)),"")</f>
        <v>0</v>
      </c>
      <c r="X2949" s="196">
        <f>IFERROR(INDEX(Sales!$B$6:$F$5005,$T2949,MATCH(X$10,Sales!$B$5:$F$5,0)),"")</f>
        <v>0</v>
      </c>
      <c r="Y2949" s="220">
        <f>IFERROR(INDEX(Sales!$B$6:$F$5005,$T2949,MATCH(Y$10,Sales!$B$5:$F$5,0)),"")</f>
        <v>0</v>
      </c>
      <c r="Z2949" s="201"/>
      <c r="AA2949" s="201"/>
      <c r="AB2949" s="201" t="str">
        <f t="shared" si="276"/>
        <v>No</v>
      </c>
      <c r="AC2949" s="201" t="str">
        <f t="shared" si="277"/>
        <v/>
      </c>
      <c r="AD2949" s="201" t="str">
        <f t="shared" si="275"/>
        <v/>
      </c>
      <c r="AE2949" s="202" t="str">
        <f t="shared" si="278"/>
        <v/>
      </c>
      <c r="AF2949" s="202" t="str">
        <f t="shared" si="279"/>
        <v/>
      </c>
      <c r="AG2949" s="202" t="str">
        <f t="shared" si="280"/>
        <v/>
      </c>
      <c r="AH2949" s="202"/>
      <c r="AI2949" s="1"/>
      <c r="AJ2949" s="217"/>
      <c r="AK2949" s="217"/>
      <c r="AL2949" s="217"/>
      <c r="AM2949" s="217"/>
      <c r="AO2949" s="217"/>
    </row>
    <row r="2950" spans="20:41" x14ac:dyDescent="0.25">
      <c r="T2950" s="200">
        <v>2940</v>
      </c>
      <c r="U2950" s="197">
        <f>IFERROR(INDEX(Sales!$B$6:$F$5005,$T2950,MATCH(U$10,Sales!$B$5:$F$5,0)),"")</f>
        <v>0</v>
      </c>
      <c r="V2950" s="196">
        <f>IFERROR(INDEX(Sales!$B$6:$F$5005,$T2950,MATCH(V$10,Sales!$B$5:$F$5,0)),"")</f>
        <v>0</v>
      </c>
      <c r="W2950" s="196">
        <f>IFERROR(INDEX(Sales!$B$6:$F$5005,$T2950,MATCH(W$10,Sales!$B$5:$F$5,0)),"")</f>
        <v>0</v>
      </c>
      <c r="X2950" s="196">
        <f>IFERROR(INDEX(Sales!$B$6:$F$5005,$T2950,MATCH(X$10,Sales!$B$5:$F$5,0)),"")</f>
        <v>0</v>
      </c>
      <c r="Y2950" s="220">
        <f>IFERROR(INDEX(Sales!$B$6:$F$5005,$T2950,MATCH(Y$10,Sales!$B$5:$F$5,0)),"")</f>
        <v>0</v>
      </c>
      <c r="Z2950" s="201"/>
      <c r="AA2950" s="201"/>
      <c r="AB2950" s="201" t="str">
        <f t="shared" si="276"/>
        <v>No</v>
      </c>
      <c r="AC2950" s="201" t="str">
        <f t="shared" si="277"/>
        <v/>
      </c>
      <c r="AD2950" s="201" t="str">
        <f t="shared" si="275"/>
        <v/>
      </c>
      <c r="AE2950" s="202" t="str">
        <f t="shared" si="278"/>
        <v/>
      </c>
      <c r="AF2950" s="202" t="str">
        <f t="shared" si="279"/>
        <v/>
      </c>
      <c r="AG2950" s="202" t="str">
        <f t="shared" si="280"/>
        <v/>
      </c>
      <c r="AH2950" s="202"/>
      <c r="AI2950" s="1"/>
      <c r="AJ2950" s="217"/>
      <c r="AK2950" s="217"/>
      <c r="AL2950" s="217"/>
      <c r="AM2950" s="217"/>
      <c r="AO2950" s="217"/>
    </row>
    <row r="2951" spans="20:41" x14ac:dyDescent="0.25">
      <c r="T2951" s="200">
        <v>2941</v>
      </c>
      <c r="U2951" s="197">
        <f>IFERROR(INDEX(Sales!$B$6:$F$5005,$T2951,MATCH(U$10,Sales!$B$5:$F$5,0)),"")</f>
        <v>0</v>
      </c>
      <c r="V2951" s="196">
        <f>IFERROR(INDEX(Sales!$B$6:$F$5005,$T2951,MATCH(V$10,Sales!$B$5:$F$5,0)),"")</f>
        <v>0</v>
      </c>
      <c r="W2951" s="196">
        <f>IFERROR(INDEX(Sales!$B$6:$F$5005,$T2951,MATCH(W$10,Sales!$B$5:$F$5,0)),"")</f>
        <v>0</v>
      </c>
      <c r="X2951" s="196">
        <f>IFERROR(INDEX(Sales!$B$6:$F$5005,$T2951,MATCH(X$10,Sales!$B$5:$F$5,0)),"")</f>
        <v>0</v>
      </c>
      <c r="Y2951" s="220">
        <f>IFERROR(INDEX(Sales!$B$6:$F$5005,$T2951,MATCH(Y$10,Sales!$B$5:$F$5,0)),"")</f>
        <v>0</v>
      </c>
      <c r="Z2951" s="201"/>
      <c r="AA2951" s="201"/>
      <c r="AB2951" s="201" t="str">
        <f t="shared" si="276"/>
        <v>No</v>
      </c>
      <c r="AC2951" s="201" t="str">
        <f t="shared" si="277"/>
        <v/>
      </c>
      <c r="AD2951" s="201" t="str">
        <f t="shared" si="275"/>
        <v/>
      </c>
      <c r="AE2951" s="202" t="str">
        <f t="shared" si="278"/>
        <v/>
      </c>
      <c r="AF2951" s="202" t="str">
        <f t="shared" si="279"/>
        <v/>
      </c>
      <c r="AG2951" s="202" t="str">
        <f t="shared" si="280"/>
        <v/>
      </c>
      <c r="AH2951" s="202"/>
      <c r="AI2951" s="1"/>
      <c r="AJ2951" s="217"/>
      <c r="AK2951" s="217"/>
      <c r="AL2951" s="217"/>
      <c r="AM2951" s="217"/>
      <c r="AO2951" s="217"/>
    </row>
    <row r="2952" spans="20:41" x14ac:dyDescent="0.25">
      <c r="T2952" s="200">
        <v>2942</v>
      </c>
      <c r="U2952" s="197">
        <f>IFERROR(INDEX(Sales!$B$6:$F$5005,$T2952,MATCH(U$10,Sales!$B$5:$F$5,0)),"")</f>
        <v>0</v>
      </c>
      <c r="V2952" s="196">
        <f>IFERROR(INDEX(Sales!$B$6:$F$5005,$T2952,MATCH(V$10,Sales!$B$5:$F$5,0)),"")</f>
        <v>0</v>
      </c>
      <c r="W2952" s="196">
        <f>IFERROR(INDEX(Sales!$B$6:$F$5005,$T2952,MATCH(W$10,Sales!$B$5:$F$5,0)),"")</f>
        <v>0</v>
      </c>
      <c r="X2952" s="196">
        <f>IFERROR(INDEX(Sales!$B$6:$F$5005,$T2952,MATCH(X$10,Sales!$B$5:$F$5,0)),"")</f>
        <v>0</v>
      </c>
      <c r="Y2952" s="220">
        <f>IFERROR(INDEX(Sales!$B$6:$F$5005,$T2952,MATCH(Y$10,Sales!$B$5:$F$5,0)),"")</f>
        <v>0</v>
      </c>
      <c r="Z2952" s="201"/>
      <c r="AA2952" s="201"/>
      <c r="AB2952" s="201" t="str">
        <f t="shared" si="276"/>
        <v>No</v>
      </c>
      <c r="AC2952" s="201" t="str">
        <f t="shared" si="277"/>
        <v/>
      </c>
      <c r="AD2952" s="201" t="str">
        <f t="shared" si="275"/>
        <v/>
      </c>
      <c r="AE2952" s="202" t="str">
        <f t="shared" si="278"/>
        <v/>
      </c>
      <c r="AF2952" s="202" t="str">
        <f t="shared" si="279"/>
        <v/>
      </c>
      <c r="AG2952" s="202" t="str">
        <f t="shared" si="280"/>
        <v/>
      </c>
      <c r="AH2952" s="202"/>
      <c r="AI2952" s="1"/>
      <c r="AJ2952" s="217"/>
      <c r="AK2952" s="217"/>
      <c r="AL2952" s="217"/>
      <c r="AM2952" s="217"/>
      <c r="AO2952" s="217"/>
    </row>
    <row r="2953" spans="20:41" x14ac:dyDescent="0.25">
      <c r="T2953" s="200">
        <v>2943</v>
      </c>
      <c r="U2953" s="197">
        <f>IFERROR(INDEX(Sales!$B$6:$F$5005,$T2953,MATCH(U$10,Sales!$B$5:$F$5,0)),"")</f>
        <v>0</v>
      </c>
      <c r="V2953" s="196">
        <f>IFERROR(INDEX(Sales!$B$6:$F$5005,$T2953,MATCH(V$10,Sales!$B$5:$F$5,0)),"")</f>
        <v>0</v>
      </c>
      <c r="W2953" s="196">
        <f>IFERROR(INDEX(Sales!$B$6:$F$5005,$T2953,MATCH(W$10,Sales!$B$5:$F$5,0)),"")</f>
        <v>0</v>
      </c>
      <c r="X2953" s="196">
        <f>IFERROR(INDEX(Sales!$B$6:$F$5005,$T2953,MATCH(X$10,Sales!$B$5:$F$5,0)),"")</f>
        <v>0</v>
      </c>
      <c r="Y2953" s="220">
        <f>IFERROR(INDEX(Sales!$B$6:$F$5005,$T2953,MATCH(Y$10,Sales!$B$5:$F$5,0)),"")</f>
        <v>0</v>
      </c>
      <c r="Z2953" s="201"/>
      <c r="AA2953" s="201"/>
      <c r="AB2953" s="201" t="str">
        <f t="shared" si="276"/>
        <v>No</v>
      </c>
      <c r="AC2953" s="201" t="str">
        <f t="shared" si="277"/>
        <v/>
      </c>
      <c r="AD2953" s="201" t="str">
        <f t="shared" si="275"/>
        <v/>
      </c>
      <c r="AE2953" s="202" t="str">
        <f t="shared" si="278"/>
        <v/>
      </c>
      <c r="AF2953" s="202" t="str">
        <f t="shared" si="279"/>
        <v/>
      </c>
      <c r="AG2953" s="202" t="str">
        <f t="shared" si="280"/>
        <v/>
      </c>
      <c r="AH2953" s="202"/>
      <c r="AI2953" s="1"/>
      <c r="AJ2953" s="217"/>
      <c r="AK2953" s="217"/>
      <c r="AL2953" s="217"/>
      <c r="AM2953" s="217"/>
      <c r="AO2953" s="217"/>
    </row>
    <row r="2954" spans="20:41" x14ac:dyDescent="0.25">
      <c r="T2954" s="200">
        <v>2944</v>
      </c>
      <c r="U2954" s="197">
        <f>IFERROR(INDEX(Sales!$B$6:$F$5005,$T2954,MATCH(U$10,Sales!$B$5:$F$5,0)),"")</f>
        <v>0</v>
      </c>
      <c r="V2954" s="196">
        <f>IFERROR(INDEX(Sales!$B$6:$F$5005,$T2954,MATCH(V$10,Sales!$B$5:$F$5,0)),"")</f>
        <v>0</v>
      </c>
      <c r="W2954" s="196">
        <f>IFERROR(INDEX(Sales!$B$6:$F$5005,$T2954,MATCH(W$10,Sales!$B$5:$F$5,0)),"")</f>
        <v>0</v>
      </c>
      <c r="X2954" s="196">
        <f>IFERROR(INDEX(Sales!$B$6:$F$5005,$T2954,MATCH(X$10,Sales!$B$5:$F$5,0)),"")</f>
        <v>0</v>
      </c>
      <c r="Y2954" s="220">
        <f>IFERROR(INDEX(Sales!$B$6:$F$5005,$T2954,MATCH(Y$10,Sales!$B$5:$F$5,0)),"")</f>
        <v>0</v>
      </c>
      <c r="Z2954" s="201"/>
      <c r="AA2954" s="201"/>
      <c r="AB2954" s="201" t="str">
        <f t="shared" si="276"/>
        <v>No</v>
      </c>
      <c r="AC2954" s="201" t="str">
        <f t="shared" si="277"/>
        <v/>
      </c>
      <c r="AD2954" s="201" t="str">
        <f t="shared" si="275"/>
        <v/>
      </c>
      <c r="AE2954" s="202" t="str">
        <f t="shared" si="278"/>
        <v/>
      </c>
      <c r="AF2954" s="202" t="str">
        <f t="shared" si="279"/>
        <v/>
      </c>
      <c r="AG2954" s="202" t="str">
        <f t="shared" si="280"/>
        <v/>
      </c>
      <c r="AH2954" s="202"/>
      <c r="AI2954" s="1"/>
      <c r="AJ2954" s="217"/>
      <c r="AK2954" s="217"/>
      <c r="AL2954" s="217"/>
      <c r="AM2954" s="217"/>
      <c r="AO2954" s="217"/>
    </row>
    <row r="2955" spans="20:41" x14ac:dyDescent="0.25">
      <c r="T2955" s="200">
        <v>2945</v>
      </c>
      <c r="U2955" s="197">
        <f>IFERROR(INDEX(Sales!$B$6:$F$5005,$T2955,MATCH(U$10,Sales!$B$5:$F$5,0)),"")</f>
        <v>0</v>
      </c>
      <c r="V2955" s="196">
        <f>IFERROR(INDEX(Sales!$B$6:$F$5005,$T2955,MATCH(V$10,Sales!$B$5:$F$5,0)),"")</f>
        <v>0</v>
      </c>
      <c r="W2955" s="196">
        <f>IFERROR(INDEX(Sales!$B$6:$F$5005,$T2955,MATCH(W$10,Sales!$B$5:$F$5,0)),"")</f>
        <v>0</v>
      </c>
      <c r="X2955" s="196">
        <f>IFERROR(INDEX(Sales!$B$6:$F$5005,$T2955,MATCH(X$10,Sales!$B$5:$F$5,0)),"")</f>
        <v>0</v>
      </c>
      <c r="Y2955" s="220">
        <f>IFERROR(INDEX(Sales!$B$6:$F$5005,$T2955,MATCH(Y$10,Sales!$B$5:$F$5,0)),"")</f>
        <v>0</v>
      </c>
      <c r="Z2955" s="201"/>
      <c r="AA2955" s="201"/>
      <c r="AB2955" s="201" t="str">
        <f t="shared" si="276"/>
        <v>No</v>
      </c>
      <c r="AC2955" s="201" t="str">
        <f t="shared" si="277"/>
        <v/>
      </c>
      <c r="AD2955" s="201" t="str">
        <f t="shared" ref="AD2955:AD3018" si="281">IF($AB2955="No","",SUM($AT$10:$BE$10)/$AR$6)</f>
        <v/>
      </c>
      <c r="AE2955" s="202" t="str">
        <f t="shared" si="278"/>
        <v/>
      </c>
      <c r="AF2955" s="202" t="str">
        <f t="shared" si="279"/>
        <v/>
      </c>
      <c r="AG2955" s="202" t="str">
        <f t="shared" si="280"/>
        <v/>
      </c>
      <c r="AH2955" s="202"/>
      <c r="AI2955" s="1"/>
      <c r="AJ2955" s="217"/>
      <c r="AK2955" s="217"/>
      <c r="AL2955" s="217"/>
      <c r="AM2955" s="217"/>
      <c r="AO2955" s="217"/>
    </row>
    <row r="2956" spans="20:41" x14ac:dyDescent="0.25">
      <c r="T2956" s="200">
        <v>2946</v>
      </c>
      <c r="U2956" s="197">
        <f>IFERROR(INDEX(Sales!$B$6:$F$5005,$T2956,MATCH(U$10,Sales!$B$5:$F$5,0)),"")</f>
        <v>0</v>
      </c>
      <c r="V2956" s="196">
        <f>IFERROR(INDEX(Sales!$B$6:$F$5005,$T2956,MATCH(V$10,Sales!$B$5:$F$5,0)),"")</f>
        <v>0</v>
      </c>
      <c r="W2956" s="196">
        <f>IFERROR(INDEX(Sales!$B$6:$F$5005,$T2956,MATCH(W$10,Sales!$B$5:$F$5,0)),"")</f>
        <v>0</v>
      </c>
      <c r="X2956" s="196">
        <f>IFERROR(INDEX(Sales!$B$6:$F$5005,$T2956,MATCH(X$10,Sales!$B$5:$F$5,0)),"")</f>
        <v>0</v>
      </c>
      <c r="Y2956" s="220">
        <f>IFERROR(INDEX(Sales!$B$6:$F$5005,$T2956,MATCH(Y$10,Sales!$B$5:$F$5,0)),"")</f>
        <v>0</v>
      </c>
      <c r="Z2956" s="201"/>
      <c r="AA2956" s="201"/>
      <c r="AB2956" s="201" t="str">
        <f t="shared" ref="AB2956:AB3019" si="282">IF($U2956=0,"No","Yes")</f>
        <v>No</v>
      </c>
      <c r="AC2956" s="201" t="str">
        <f t="shared" ref="AC2956:AC3019" si="283">IFERROR(IF($AB2956="No","",$Y2956),"")</f>
        <v/>
      </c>
      <c r="AD2956" s="201" t="str">
        <f t="shared" si="281"/>
        <v/>
      </c>
      <c r="AE2956" s="202" t="str">
        <f t="shared" ref="AE2956:AE3019" si="284">IFERROR(IF($AB2956="No","",YEAR($U2956)),"")</f>
        <v/>
      </c>
      <c r="AF2956" s="202" t="str">
        <f t="shared" ref="AF2956:AF3019" si="285">IFERROR(IF($AB2956="No","",MONTH($U2956)),"")</f>
        <v/>
      </c>
      <c r="AG2956" s="202" t="str">
        <f t="shared" ref="AG2956:AG3019" si="286">IFERROR(INDEX($AJ$11:$AK$22,MATCH($AF2956,$AJ$11:$AJ$22,0),2),"")</f>
        <v/>
      </c>
      <c r="AH2956" s="202"/>
      <c r="AI2956" s="1"/>
      <c r="AJ2956" s="217"/>
      <c r="AK2956" s="217"/>
      <c r="AL2956" s="217"/>
      <c r="AM2956" s="217"/>
      <c r="AO2956" s="217"/>
    </row>
    <row r="2957" spans="20:41" x14ac:dyDescent="0.25">
      <c r="T2957" s="200">
        <v>2947</v>
      </c>
      <c r="U2957" s="197">
        <f>IFERROR(INDEX(Sales!$B$6:$F$5005,$T2957,MATCH(U$10,Sales!$B$5:$F$5,0)),"")</f>
        <v>0</v>
      </c>
      <c r="V2957" s="196">
        <f>IFERROR(INDEX(Sales!$B$6:$F$5005,$T2957,MATCH(V$10,Sales!$B$5:$F$5,0)),"")</f>
        <v>0</v>
      </c>
      <c r="W2957" s="196">
        <f>IFERROR(INDEX(Sales!$B$6:$F$5005,$T2957,MATCH(W$10,Sales!$B$5:$F$5,0)),"")</f>
        <v>0</v>
      </c>
      <c r="X2957" s="196">
        <f>IFERROR(INDEX(Sales!$B$6:$F$5005,$T2957,MATCH(X$10,Sales!$B$5:$F$5,0)),"")</f>
        <v>0</v>
      </c>
      <c r="Y2957" s="220">
        <f>IFERROR(INDEX(Sales!$B$6:$F$5005,$T2957,MATCH(Y$10,Sales!$B$5:$F$5,0)),"")</f>
        <v>0</v>
      </c>
      <c r="Z2957" s="201"/>
      <c r="AA2957" s="201"/>
      <c r="AB2957" s="201" t="str">
        <f t="shared" si="282"/>
        <v>No</v>
      </c>
      <c r="AC2957" s="201" t="str">
        <f t="shared" si="283"/>
        <v/>
      </c>
      <c r="AD2957" s="201" t="str">
        <f t="shared" si="281"/>
        <v/>
      </c>
      <c r="AE2957" s="202" t="str">
        <f t="shared" si="284"/>
        <v/>
      </c>
      <c r="AF2957" s="202" t="str">
        <f t="shared" si="285"/>
        <v/>
      </c>
      <c r="AG2957" s="202" t="str">
        <f t="shared" si="286"/>
        <v/>
      </c>
      <c r="AH2957" s="202"/>
      <c r="AI2957" s="1"/>
      <c r="AJ2957" s="217"/>
      <c r="AK2957" s="217"/>
      <c r="AL2957" s="217"/>
      <c r="AM2957" s="217"/>
      <c r="AO2957" s="217"/>
    </row>
    <row r="2958" spans="20:41" x14ac:dyDescent="0.25">
      <c r="T2958" s="200">
        <v>2948</v>
      </c>
      <c r="U2958" s="197">
        <f>IFERROR(INDEX(Sales!$B$6:$F$5005,$T2958,MATCH(U$10,Sales!$B$5:$F$5,0)),"")</f>
        <v>0</v>
      </c>
      <c r="V2958" s="196">
        <f>IFERROR(INDEX(Sales!$B$6:$F$5005,$T2958,MATCH(V$10,Sales!$B$5:$F$5,0)),"")</f>
        <v>0</v>
      </c>
      <c r="W2958" s="196">
        <f>IFERROR(INDEX(Sales!$B$6:$F$5005,$T2958,MATCH(W$10,Sales!$B$5:$F$5,0)),"")</f>
        <v>0</v>
      </c>
      <c r="X2958" s="196">
        <f>IFERROR(INDEX(Sales!$B$6:$F$5005,$T2958,MATCH(X$10,Sales!$B$5:$F$5,0)),"")</f>
        <v>0</v>
      </c>
      <c r="Y2958" s="220">
        <f>IFERROR(INDEX(Sales!$B$6:$F$5005,$T2958,MATCH(Y$10,Sales!$B$5:$F$5,0)),"")</f>
        <v>0</v>
      </c>
      <c r="Z2958" s="201"/>
      <c r="AA2958" s="201"/>
      <c r="AB2958" s="201" t="str">
        <f t="shared" si="282"/>
        <v>No</v>
      </c>
      <c r="AC2958" s="201" t="str">
        <f t="shared" si="283"/>
        <v/>
      </c>
      <c r="AD2958" s="201" t="str">
        <f t="shared" si="281"/>
        <v/>
      </c>
      <c r="AE2958" s="202" t="str">
        <f t="shared" si="284"/>
        <v/>
      </c>
      <c r="AF2958" s="202" t="str">
        <f t="shared" si="285"/>
        <v/>
      </c>
      <c r="AG2958" s="202" t="str">
        <f t="shared" si="286"/>
        <v/>
      </c>
      <c r="AH2958" s="202"/>
      <c r="AI2958" s="1"/>
      <c r="AJ2958" s="217"/>
      <c r="AK2958" s="217"/>
      <c r="AL2958" s="217"/>
      <c r="AM2958" s="217"/>
      <c r="AO2958" s="217"/>
    </row>
    <row r="2959" spans="20:41" x14ac:dyDescent="0.25">
      <c r="T2959" s="200">
        <v>2949</v>
      </c>
      <c r="U2959" s="197">
        <f>IFERROR(INDEX(Sales!$B$6:$F$5005,$T2959,MATCH(U$10,Sales!$B$5:$F$5,0)),"")</f>
        <v>0</v>
      </c>
      <c r="V2959" s="196">
        <f>IFERROR(INDEX(Sales!$B$6:$F$5005,$T2959,MATCH(V$10,Sales!$B$5:$F$5,0)),"")</f>
        <v>0</v>
      </c>
      <c r="W2959" s="196">
        <f>IFERROR(INDEX(Sales!$B$6:$F$5005,$T2959,MATCH(W$10,Sales!$B$5:$F$5,0)),"")</f>
        <v>0</v>
      </c>
      <c r="X2959" s="196">
        <f>IFERROR(INDEX(Sales!$B$6:$F$5005,$T2959,MATCH(X$10,Sales!$B$5:$F$5,0)),"")</f>
        <v>0</v>
      </c>
      <c r="Y2959" s="220">
        <f>IFERROR(INDEX(Sales!$B$6:$F$5005,$T2959,MATCH(Y$10,Sales!$B$5:$F$5,0)),"")</f>
        <v>0</v>
      </c>
      <c r="Z2959" s="201"/>
      <c r="AA2959" s="201"/>
      <c r="AB2959" s="201" t="str">
        <f t="shared" si="282"/>
        <v>No</v>
      </c>
      <c r="AC2959" s="201" t="str">
        <f t="shared" si="283"/>
        <v/>
      </c>
      <c r="AD2959" s="201" t="str">
        <f t="shared" si="281"/>
        <v/>
      </c>
      <c r="AE2959" s="202" t="str">
        <f t="shared" si="284"/>
        <v/>
      </c>
      <c r="AF2959" s="202" t="str">
        <f t="shared" si="285"/>
        <v/>
      </c>
      <c r="AG2959" s="202" t="str">
        <f t="shared" si="286"/>
        <v/>
      </c>
      <c r="AH2959" s="202"/>
      <c r="AI2959" s="1"/>
      <c r="AJ2959" s="217"/>
      <c r="AK2959" s="217"/>
      <c r="AL2959" s="217"/>
      <c r="AM2959" s="217"/>
      <c r="AO2959" s="217"/>
    </row>
    <row r="2960" spans="20:41" x14ac:dyDescent="0.25">
      <c r="T2960" s="200">
        <v>2950</v>
      </c>
      <c r="U2960" s="197">
        <f>IFERROR(INDEX(Sales!$B$6:$F$5005,$T2960,MATCH(U$10,Sales!$B$5:$F$5,0)),"")</f>
        <v>0</v>
      </c>
      <c r="V2960" s="196">
        <f>IFERROR(INDEX(Sales!$B$6:$F$5005,$T2960,MATCH(V$10,Sales!$B$5:$F$5,0)),"")</f>
        <v>0</v>
      </c>
      <c r="W2960" s="196">
        <f>IFERROR(INDEX(Sales!$B$6:$F$5005,$T2960,MATCH(W$10,Sales!$B$5:$F$5,0)),"")</f>
        <v>0</v>
      </c>
      <c r="X2960" s="196">
        <f>IFERROR(INDEX(Sales!$B$6:$F$5005,$T2960,MATCH(X$10,Sales!$B$5:$F$5,0)),"")</f>
        <v>0</v>
      </c>
      <c r="Y2960" s="220">
        <f>IFERROR(INDEX(Sales!$B$6:$F$5005,$T2960,MATCH(Y$10,Sales!$B$5:$F$5,0)),"")</f>
        <v>0</v>
      </c>
      <c r="Z2960" s="201"/>
      <c r="AA2960" s="201"/>
      <c r="AB2960" s="201" t="str">
        <f t="shared" si="282"/>
        <v>No</v>
      </c>
      <c r="AC2960" s="201" t="str">
        <f t="shared" si="283"/>
        <v/>
      </c>
      <c r="AD2960" s="201" t="str">
        <f t="shared" si="281"/>
        <v/>
      </c>
      <c r="AE2960" s="202" t="str">
        <f t="shared" si="284"/>
        <v/>
      </c>
      <c r="AF2960" s="202" t="str">
        <f t="shared" si="285"/>
        <v/>
      </c>
      <c r="AG2960" s="202" t="str">
        <f t="shared" si="286"/>
        <v/>
      </c>
      <c r="AH2960" s="202"/>
      <c r="AI2960" s="1"/>
      <c r="AJ2960" s="217"/>
      <c r="AK2960" s="217"/>
      <c r="AL2960" s="217"/>
      <c r="AM2960" s="217"/>
      <c r="AO2960" s="217"/>
    </row>
    <row r="2961" spans="20:41" x14ac:dyDescent="0.25">
      <c r="T2961" s="200">
        <v>2951</v>
      </c>
      <c r="U2961" s="197">
        <f>IFERROR(INDEX(Sales!$B$6:$F$5005,$T2961,MATCH(U$10,Sales!$B$5:$F$5,0)),"")</f>
        <v>0</v>
      </c>
      <c r="V2961" s="196">
        <f>IFERROR(INDEX(Sales!$B$6:$F$5005,$T2961,MATCH(V$10,Sales!$B$5:$F$5,0)),"")</f>
        <v>0</v>
      </c>
      <c r="W2961" s="196">
        <f>IFERROR(INDEX(Sales!$B$6:$F$5005,$T2961,MATCH(W$10,Sales!$B$5:$F$5,0)),"")</f>
        <v>0</v>
      </c>
      <c r="X2961" s="196">
        <f>IFERROR(INDEX(Sales!$B$6:$F$5005,$T2961,MATCH(X$10,Sales!$B$5:$F$5,0)),"")</f>
        <v>0</v>
      </c>
      <c r="Y2961" s="220">
        <f>IFERROR(INDEX(Sales!$B$6:$F$5005,$T2961,MATCH(Y$10,Sales!$B$5:$F$5,0)),"")</f>
        <v>0</v>
      </c>
      <c r="Z2961" s="201"/>
      <c r="AA2961" s="201"/>
      <c r="AB2961" s="201" t="str">
        <f t="shared" si="282"/>
        <v>No</v>
      </c>
      <c r="AC2961" s="201" t="str">
        <f t="shared" si="283"/>
        <v/>
      </c>
      <c r="AD2961" s="201" t="str">
        <f t="shared" si="281"/>
        <v/>
      </c>
      <c r="AE2961" s="202" t="str">
        <f t="shared" si="284"/>
        <v/>
      </c>
      <c r="AF2961" s="202" t="str">
        <f t="shared" si="285"/>
        <v/>
      </c>
      <c r="AG2961" s="202" t="str">
        <f t="shared" si="286"/>
        <v/>
      </c>
      <c r="AH2961" s="202"/>
      <c r="AI2961" s="1"/>
      <c r="AJ2961" s="217"/>
      <c r="AK2961" s="217"/>
      <c r="AL2961" s="217"/>
      <c r="AM2961" s="217"/>
      <c r="AO2961" s="217"/>
    </row>
    <row r="2962" spans="20:41" x14ac:dyDescent="0.25">
      <c r="T2962" s="200">
        <v>2952</v>
      </c>
      <c r="U2962" s="197">
        <f>IFERROR(INDEX(Sales!$B$6:$F$5005,$T2962,MATCH(U$10,Sales!$B$5:$F$5,0)),"")</f>
        <v>0</v>
      </c>
      <c r="V2962" s="196">
        <f>IFERROR(INDEX(Sales!$B$6:$F$5005,$T2962,MATCH(V$10,Sales!$B$5:$F$5,0)),"")</f>
        <v>0</v>
      </c>
      <c r="W2962" s="196">
        <f>IFERROR(INDEX(Sales!$B$6:$F$5005,$T2962,MATCH(W$10,Sales!$B$5:$F$5,0)),"")</f>
        <v>0</v>
      </c>
      <c r="X2962" s="196">
        <f>IFERROR(INDEX(Sales!$B$6:$F$5005,$T2962,MATCH(X$10,Sales!$B$5:$F$5,0)),"")</f>
        <v>0</v>
      </c>
      <c r="Y2962" s="220">
        <f>IFERROR(INDEX(Sales!$B$6:$F$5005,$T2962,MATCH(Y$10,Sales!$B$5:$F$5,0)),"")</f>
        <v>0</v>
      </c>
      <c r="Z2962" s="201"/>
      <c r="AA2962" s="201"/>
      <c r="AB2962" s="201" t="str">
        <f t="shared" si="282"/>
        <v>No</v>
      </c>
      <c r="AC2962" s="201" t="str">
        <f t="shared" si="283"/>
        <v/>
      </c>
      <c r="AD2962" s="201" t="str">
        <f t="shared" si="281"/>
        <v/>
      </c>
      <c r="AE2962" s="202" t="str">
        <f t="shared" si="284"/>
        <v/>
      </c>
      <c r="AF2962" s="202" t="str">
        <f t="shared" si="285"/>
        <v/>
      </c>
      <c r="AG2962" s="202" t="str">
        <f t="shared" si="286"/>
        <v/>
      </c>
      <c r="AH2962" s="202"/>
      <c r="AI2962" s="1"/>
      <c r="AJ2962" s="217"/>
      <c r="AK2962" s="217"/>
      <c r="AL2962" s="217"/>
      <c r="AM2962" s="217"/>
      <c r="AO2962" s="217"/>
    </row>
    <row r="2963" spans="20:41" x14ac:dyDescent="0.25">
      <c r="T2963" s="200">
        <v>2953</v>
      </c>
      <c r="U2963" s="197">
        <f>IFERROR(INDEX(Sales!$B$6:$F$5005,$T2963,MATCH(U$10,Sales!$B$5:$F$5,0)),"")</f>
        <v>0</v>
      </c>
      <c r="V2963" s="196">
        <f>IFERROR(INDEX(Sales!$B$6:$F$5005,$T2963,MATCH(V$10,Sales!$B$5:$F$5,0)),"")</f>
        <v>0</v>
      </c>
      <c r="W2963" s="196">
        <f>IFERROR(INDEX(Sales!$B$6:$F$5005,$T2963,MATCH(W$10,Sales!$B$5:$F$5,0)),"")</f>
        <v>0</v>
      </c>
      <c r="X2963" s="196">
        <f>IFERROR(INDEX(Sales!$B$6:$F$5005,$T2963,MATCH(X$10,Sales!$B$5:$F$5,0)),"")</f>
        <v>0</v>
      </c>
      <c r="Y2963" s="220">
        <f>IFERROR(INDEX(Sales!$B$6:$F$5005,$T2963,MATCH(Y$10,Sales!$B$5:$F$5,0)),"")</f>
        <v>0</v>
      </c>
      <c r="Z2963" s="201"/>
      <c r="AA2963" s="201"/>
      <c r="AB2963" s="201" t="str">
        <f t="shared" si="282"/>
        <v>No</v>
      </c>
      <c r="AC2963" s="201" t="str">
        <f t="shared" si="283"/>
        <v/>
      </c>
      <c r="AD2963" s="201" t="str">
        <f t="shared" si="281"/>
        <v/>
      </c>
      <c r="AE2963" s="202" t="str">
        <f t="shared" si="284"/>
        <v/>
      </c>
      <c r="AF2963" s="202" t="str">
        <f t="shared" si="285"/>
        <v/>
      </c>
      <c r="AG2963" s="202" t="str">
        <f t="shared" si="286"/>
        <v/>
      </c>
      <c r="AH2963" s="202"/>
      <c r="AI2963" s="1"/>
      <c r="AJ2963" s="217"/>
      <c r="AK2963" s="217"/>
      <c r="AL2963" s="217"/>
      <c r="AM2963" s="217"/>
      <c r="AO2963" s="217"/>
    </row>
    <row r="2964" spans="20:41" x14ac:dyDescent="0.25">
      <c r="T2964" s="200">
        <v>2954</v>
      </c>
      <c r="U2964" s="197">
        <f>IFERROR(INDEX(Sales!$B$6:$F$5005,$T2964,MATCH(U$10,Sales!$B$5:$F$5,0)),"")</f>
        <v>0</v>
      </c>
      <c r="V2964" s="196">
        <f>IFERROR(INDEX(Sales!$B$6:$F$5005,$T2964,MATCH(V$10,Sales!$B$5:$F$5,0)),"")</f>
        <v>0</v>
      </c>
      <c r="W2964" s="196">
        <f>IFERROR(INDEX(Sales!$B$6:$F$5005,$T2964,MATCH(W$10,Sales!$B$5:$F$5,0)),"")</f>
        <v>0</v>
      </c>
      <c r="X2964" s="196">
        <f>IFERROR(INDEX(Sales!$B$6:$F$5005,$T2964,MATCH(X$10,Sales!$B$5:$F$5,0)),"")</f>
        <v>0</v>
      </c>
      <c r="Y2964" s="220">
        <f>IFERROR(INDEX(Sales!$B$6:$F$5005,$T2964,MATCH(Y$10,Sales!$B$5:$F$5,0)),"")</f>
        <v>0</v>
      </c>
      <c r="Z2964" s="201"/>
      <c r="AA2964" s="201"/>
      <c r="AB2964" s="201" t="str">
        <f t="shared" si="282"/>
        <v>No</v>
      </c>
      <c r="AC2964" s="201" t="str">
        <f t="shared" si="283"/>
        <v/>
      </c>
      <c r="AD2964" s="201" t="str">
        <f t="shared" si="281"/>
        <v/>
      </c>
      <c r="AE2964" s="202" t="str">
        <f t="shared" si="284"/>
        <v/>
      </c>
      <c r="AF2964" s="202" t="str">
        <f t="shared" si="285"/>
        <v/>
      </c>
      <c r="AG2964" s="202" t="str">
        <f t="shared" si="286"/>
        <v/>
      </c>
      <c r="AH2964" s="202"/>
      <c r="AI2964" s="1"/>
      <c r="AJ2964" s="217"/>
      <c r="AK2964" s="217"/>
      <c r="AL2964" s="217"/>
      <c r="AM2964" s="217"/>
      <c r="AO2964" s="217"/>
    </row>
    <row r="2965" spans="20:41" x14ac:dyDescent="0.25">
      <c r="T2965" s="200">
        <v>2955</v>
      </c>
      <c r="U2965" s="197">
        <f>IFERROR(INDEX(Sales!$B$6:$F$5005,$T2965,MATCH(U$10,Sales!$B$5:$F$5,0)),"")</f>
        <v>0</v>
      </c>
      <c r="V2965" s="196">
        <f>IFERROR(INDEX(Sales!$B$6:$F$5005,$T2965,MATCH(V$10,Sales!$B$5:$F$5,0)),"")</f>
        <v>0</v>
      </c>
      <c r="W2965" s="196">
        <f>IFERROR(INDEX(Sales!$B$6:$F$5005,$T2965,MATCH(W$10,Sales!$B$5:$F$5,0)),"")</f>
        <v>0</v>
      </c>
      <c r="X2965" s="196">
        <f>IFERROR(INDEX(Sales!$B$6:$F$5005,$T2965,MATCH(X$10,Sales!$B$5:$F$5,0)),"")</f>
        <v>0</v>
      </c>
      <c r="Y2965" s="220">
        <f>IFERROR(INDEX(Sales!$B$6:$F$5005,$T2965,MATCH(Y$10,Sales!$B$5:$F$5,0)),"")</f>
        <v>0</v>
      </c>
      <c r="Z2965" s="201"/>
      <c r="AA2965" s="201"/>
      <c r="AB2965" s="201" t="str">
        <f t="shared" si="282"/>
        <v>No</v>
      </c>
      <c r="AC2965" s="201" t="str">
        <f t="shared" si="283"/>
        <v/>
      </c>
      <c r="AD2965" s="201" t="str">
        <f t="shared" si="281"/>
        <v/>
      </c>
      <c r="AE2965" s="202" t="str">
        <f t="shared" si="284"/>
        <v/>
      </c>
      <c r="AF2965" s="202" t="str">
        <f t="shared" si="285"/>
        <v/>
      </c>
      <c r="AG2965" s="202" t="str">
        <f t="shared" si="286"/>
        <v/>
      </c>
      <c r="AH2965" s="202"/>
      <c r="AI2965" s="1"/>
      <c r="AJ2965" s="217"/>
      <c r="AK2965" s="217"/>
      <c r="AL2965" s="217"/>
      <c r="AM2965" s="217"/>
      <c r="AO2965" s="217"/>
    </row>
    <row r="2966" spans="20:41" x14ac:dyDescent="0.25">
      <c r="T2966" s="200">
        <v>2956</v>
      </c>
      <c r="U2966" s="197">
        <f>IFERROR(INDEX(Sales!$B$6:$F$5005,$T2966,MATCH(U$10,Sales!$B$5:$F$5,0)),"")</f>
        <v>0</v>
      </c>
      <c r="V2966" s="196">
        <f>IFERROR(INDEX(Sales!$B$6:$F$5005,$T2966,MATCH(V$10,Sales!$B$5:$F$5,0)),"")</f>
        <v>0</v>
      </c>
      <c r="W2966" s="196">
        <f>IFERROR(INDEX(Sales!$B$6:$F$5005,$T2966,MATCH(W$10,Sales!$B$5:$F$5,0)),"")</f>
        <v>0</v>
      </c>
      <c r="X2966" s="196">
        <f>IFERROR(INDEX(Sales!$B$6:$F$5005,$T2966,MATCH(X$10,Sales!$B$5:$F$5,0)),"")</f>
        <v>0</v>
      </c>
      <c r="Y2966" s="220">
        <f>IFERROR(INDEX(Sales!$B$6:$F$5005,$T2966,MATCH(Y$10,Sales!$B$5:$F$5,0)),"")</f>
        <v>0</v>
      </c>
      <c r="Z2966" s="201"/>
      <c r="AA2966" s="201"/>
      <c r="AB2966" s="201" t="str">
        <f t="shared" si="282"/>
        <v>No</v>
      </c>
      <c r="AC2966" s="201" t="str">
        <f t="shared" si="283"/>
        <v/>
      </c>
      <c r="AD2966" s="201" t="str">
        <f t="shared" si="281"/>
        <v/>
      </c>
      <c r="AE2966" s="202" t="str">
        <f t="shared" si="284"/>
        <v/>
      </c>
      <c r="AF2966" s="202" t="str">
        <f t="shared" si="285"/>
        <v/>
      </c>
      <c r="AG2966" s="202" t="str">
        <f t="shared" si="286"/>
        <v/>
      </c>
      <c r="AH2966" s="202"/>
      <c r="AI2966" s="1"/>
      <c r="AJ2966" s="217"/>
      <c r="AK2966" s="217"/>
      <c r="AL2966" s="217"/>
      <c r="AM2966" s="217"/>
      <c r="AO2966" s="217"/>
    </row>
    <row r="2967" spans="20:41" x14ac:dyDescent="0.25">
      <c r="T2967" s="200">
        <v>2957</v>
      </c>
      <c r="U2967" s="197">
        <f>IFERROR(INDEX(Sales!$B$6:$F$5005,$T2967,MATCH(U$10,Sales!$B$5:$F$5,0)),"")</f>
        <v>0</v>
      </c>
      <c r="V2967" s="196">
        <f>IFERROR(INDEX(Sales!$B$6:$F$5005,$T2967,MATCH(V$10,Sales!$B$5:$F$5,0)),"")</f>
        <v>0</v>
      </c>
      <c r="W2967" s="196">
        <f>IFERROR(INDEX(Sales!$B$6:$F$5005,$T2967,MATCH(W$10,Sales!$B$5:$F$5,0)),"")</f>
        <v>0</v>
      </c>
      <c r="X2967" s="196">
        <f>IFERROR(INDEX(Sales!$B$6:$F$5005,$T2967,MATCH(X$10,Sales!$B$5:$F$5,0)),"")</f>
        <v>0</v>
      </c>
      <c r="Y2967" s="220">
        <f>IFERROR(INDEX(Sales!$B$6:$F$5005,$T2967,MATCH(Y$10,Sales!$B$5:$F$5,0)),"")</f>
        <v>0</v>
      </c>
      <c r="Z2967" s="201"/>
      <c r="AA2967" s="201"/>
      <c r="AB2967" s="201" t="str">
        <f t="shared" si="282"/>
        <v>No</v>
      </c>
      <c r="AC2967" s="201" t="str">
        <f t="shared" si="283"/>
        <v/>
      </c>
      <c r="AD2967" s="201" t="str">
        <f t="shared" si="281"/>
        <v/>
      </c>
      <c r="AE2967" s="202" t="str">
        <f t="shared" si="284"/>
        <v/>
      </c>
      <c r="AF2967" s="202" t="str">
        <f t="shared" si="285"/>
        <v/>
      </c>
      <c r="AG2967" s="202" t="str">
        <f t="shared" si="286"/>
        <v/>
      </c>
      <c r="AH2967" s="202"/>
      <c r="AI2967" s="1"/>
      <c r="AJ2967" s="217"/>
      <c r="AK2967" s="217"/>
      <c r="AL2967" s="217"/>
      <c r="AM2967" s="217"/>
      <c r="AO2967" s="217"/>
    </row>
    <row r="2968" spans="20:41" x14ac:dyDescent="0.25">
      <c r="T2968" s="200">
        <v>2958</v>
      </c>
      <c r="U2968" s="197">
        <f>IFERROR(INDEX(Sales!$B$6:$F$5005,$T2968,MATCH(U$10,Sales!$B$5:$F$5,0)),"")</f>
        <v>0</v>
      </c>
      <c r="V2968" s="196">
        <f>IFERROR(INDEX(Sales!$B$6:$F$5005,$T2968,MATCH(V$10,Sales!$B$5:$F$5,0)),"")</f>
        <v>0</v>
      </c>
      <c r="W2968" s="196">
        <f>IFERROR(INDEX(Sales!$B$6:$F$5005,$T2968,MATCH(W$10,Sales!$B$5:$F$5,0)),"")</f>
        <v>0</v>
      </c>
      <c r="X2968" s="196">
        <f>IFERROR(INDEX(Sales!$B$6:$F$5005,$T2968,MATCH(X$10,Sales!$B$5:$F$5,0)),"")</f>
        <v>0</v>
      </c>
      <c r="Y2968" s="220">
        <f>IFERROR(INDEX(Sales!$B$6:$F$5005,$T2968,MATCH(Y$10,Sales!$B$5:$F$5,0)),"")</f>
        <v>0</v>
      </c>
      <c r="Z2968" s="201"/>
      <c r="AA2968" s="201"/>
      <c r="AB2968" s="201" t="str">
        <f t="shared" si="282"/>
        <v>No</v>
      </c>
      <c r="AC2968" s="201" t="str">
        <f t="shared" si="283"/>
        <v/>
      </c>
      <c r="AD2968" s="201" t="str">
        <f t="shared" si="281"/>
        <v/>
      </c>
      <c r="AE2968" s="202" t="str">
        <f t="shared" si="284"/>
        <v/>
      </c>
      <c r="AF2968" s="202" t="str">
        <f t="shared" si="285"/>
        <v/>
      </c>
      <c r="AG2968" s="202" t="str">
        <f t="shared" si="286"/>
        <v/>
      </c>
      <c r="AH2968" s="202"/>
      <c r="AI2968" s="1"/>
      <c r="AJ2968" s="217"/>
      <c r="AK2968" s="217"/>
      <c r="AL2968" s="217"/>
      <c r="AM2968" s="217"/>
      <c r="AO2968" s="217"/>
    </row>
    <row r="2969" spans="20:41" x14ac:dyDescent="0.25">
      <c r="T2969" s="200">
        <v>2959</v>
      </c>
      <c r="U2969" s="197">
        <f>IFERROR(INDEX(Sales!$B$6:$F$5005,$T2969,MATCH(U$10,Sales!$B$5:$F$5,0)),"")</f>
        <v>0</v>
      </c>
      <c r="V2969" s="196">
        <f>IFERROR(INDEX(Sales!$B$6:$F$5005,$T2969,MATCH(V$10,Sales!$B$5:$F$5,0)),"")</f>
        <v>0</v>
      </c>
      <c r="W2969" s="196">
        <f>IFERROR(INDEX(Sales!$B$6:$F$5005,$T2969,MATCH(W$10,Sales!$B$5:$F$5,0)),"")</f>
        <v>0</v>
      </c>
      <c r="X2969" s="196">
        <f>IFERROR(INDEX(Sales!$B$6:$F$5005,$T2969,MATCH(X$10,Sales!$B$5:$F$5,0)),"")</f>
        <v>0</v>
      </c>
      <c r="Y2969" s="220">
        <f>IFERROR(INDEX(Sales!$B$6:$F$5005,$T2969,MATCH(Y$10,Sales!$B$5:$F$5,0)),"")</f>
        <v>0</v>
      </c>
      <c r="Z2969" s="201"/>
      <c r="AA2969" s="201"/>
      <c r="AB2969" s="201" t="str">
        <f t="shared" si="282"/>
        <v>No</v>
      </c>
      <c r="AC2969" s="201" t="str">
        <f t="shared" si="283"/>
        <v/>
      </c>
      <c r="AD2969" s="201" t="str">
        <f t="shared" si="281"/>
        <v/>
      </c>
      <c r="AE2969" s="202" t="str">
        <f t="shared" si="284"/>
        <v/>
      </c>
      <c r="AF2969" s="202" t="str">
        <f t="shared" si="285"/>
        <v/>
      </c>
      <c r="AG2969" s="202" t="str">
        <f t="shared" si="286"/>
        <v/>
      </c>
      <c r="AH2969" s="202"/>
      <c r="AI2969" s="1"/>
      <c r="AJ2969" s="217"/>
      <c r="AK2969" s="217"/>
      <c r="AL2969" s="217"/>
      <c r="AM2969" s="217"/>
      <c r="AO2969" s="217"/>
    </row>
    <row r="2970" spans="20:41" x14ac:dyDescent="0.25">
      <c r="T2970" s="200">
        <v>2960</v>
      </c>
      <c r="U2970" s="197">
        <f>IFERROR(INDEX(Sales!$B$6:$F$5005,$T2970,MATCH(U$10,Sales!$B$5:$F$5,0)),"")</f>
        <v>0</v>
      </c>
      <c r="V2970" s="196">
        <f>IFERROR(INDEX(Sales!$B$6:$F$5005,$T2970,MATCH(V$10,Sales!$B$5:$F$5,0)),"")</f>
        <v>0</v>
      </c>
      <c r="W2970" s="196">
        <f>IFERROR(INDEX(Sales!$B$6:$F$5005,$T2970,MATCH(W$10,Sales!$B$5:$F$5,0)),"")</f>
        <v>0</v>
      </c>
      <c r="X2970" s="196">
        <f>IFERROR(INDEX(Sales!$B$6:$F$5005,$T2970,MATCH(X$10,Sales!$B$5:$F$5,0)),"")</f>
        <v>0</v>
      </c>
      <c r="Y2970" s="220">
        <f>IFERROR(INDEX(Sales!$B$6:$F$5005,$T2970,MATCH(Y$10,Sales!$B$5:$F$5,0)),"")</f>
        <v>0</v>
      </c>
      <c r="Z2970" s="201"/>
      <c r="AA2970" s="201"/>
      <c r="AB2970" s="201" t="str">
        <f t="shared" si="282"/>
        <v>No</v>
      </c>
      <c r="AC2970" s="201" t="str">
        <f t="shared" si="283"/>
        <v/>
      </c>
      <c r="AD2970" s="201" t="str">
        <f t="shared" si="281"/>
        <v/>
      </c>
      <c r="AE2970" s="202" t="str">
        <f t="shared" si="284"/>
        <v/>
      </c>
      <c r="AF2970" s="202" t="str">
        <f t="shared" si="285"/>
        <v/>
      </c>
      <c r="AG2970" s="202" t="str">
        <f t="shared" si="286"/>
        <v/>
      </c>
      <c r="AH2970" s="202"/>
      <c r="AI2970" s="1"/>
      <c r="AJ2970" s="217"/>
      <c r="AK2970" s="217"/>
      <c r="AL2970" s="217"/>
      <c r="AM2970" s="217"/>
      <c r="AO2970" s="217"/>
    </row>
    <row r="2971" spans="20:41" x14ac:dyDescent="0.25">
      <c r="T2971" s="200">
        <v>2961</v>
      </c>
      <c r="U2971" s="197">
        <f>IFERROR(INDEX(Sales!$B$6:$F$5005,$T2971,MATCH(U$10,Sales!$B$5:$F$5,0)),"")</f>
        <v>0</v>
      </c>
      <c r="V2971" s="196">
        <f>IFERROR(INDEX(Sales!$B$6:$F$5005,$T2971,MATCH(V$10,Sales!$B$5:$F$5,0)),"")</f>
        <v>0</v>
      </c>
      <c r="W2971" s="196">
        <f>IFERROR(INDEX(Sales!$B$6:$F$5005,$T2971,MATCH(W$10,Sales!$B$5:$F$5,0)),"")</f>
        <v>0</v>
      </c>
      <c r="X2971" s="196">
        <f>IFERROR(INDEX(Sales!$B$6:$F$5005,$T2971,MATCH(X$10,Sales!$B$5:$F$5,0)),"")</f>
        <v>0</v>
      </c>
      <c r="Y2971" s="220">
        <f>IFERROR(INDEX(Sales!$B$6:$F$5005,$T2971,MATCH(Y$10,Sales!$B$5:$F$5,0)),"")</f>
        <v>0</v>
      </c>
      <c r="Z2971" s="201"/>
      <c r="AA2971" s="201"/>
      <c r="AB2971" s="201" t="str">
        <f t="shared" si="282"/>
        <v>No</v>
      </c>
      <c r="AC2971" s="201" t="str">
        <f t="shared" si="283"/>
        <v/>
      </c>
      <c r="AD2971" s="201" t="str">
        <f t="shared" si="281"/>
        <v/>
      </c>
      <c r="AE2971" s="202" t="str">
        <f t="shared" si="284"/>
        <v/>
      </c>
      <c r="AF2971" s="202" t="str">
        <f t="shared" si="285"/>
        <v/>
      </c>
      <c r="AG2971" s="202" t="str">
        <f t="shared" si="286"/>
        <v/>
      </c>
      <c r="AH2971" s="202"/>
      <c r="AI2971" s="1"/>
      <c r="AJ2971" s="217"/>
      <c r="AK2971" s="217"/>
      <c r="AL2971" s="217"/>
      <c r="AM2971" s="217"/>
      <c r="AO2971" s="217"/>
    </row>
    <row r="2972" spans="20:41" x14ac:dyDescent="0.25">
      <c r="T2972" s="200">
        <v>2962</v>
      </c>
      <c r="U2972" s="197">
        <f>IFERROR(INDEX(Sales!$B$6:$F$5005,$T2972,MATCH(U$10,Sales!$B$5:$F$5,0)),"")</f>
        <v>0</v>
      </c>
      <c r="V2972" s="196">
        <f>IFERROR(INDEX(Sales!$B$6:$F$5005,$T2972,MATCH(V$10,Sales!$B$5:$F$5,0)),"")</f>
        <v>0</v>
      </c>
      <c r="W2972" s="196">
        <f>IFERROR(INDEX(Sales!$B$6:$F$5005,$T2972,MATCH(W$10,Sales!$B$5:$F$5,0)),"")</f>
        <v>0</v>
      </c>
      <c r="X2972" s="196">
        <f>IFERROR(INDEX(Sales!$B$6:$F$5005,$T2972,MATCH(X$10,Sales!$B$5:$F$5,0)),"")</f>
        <v>0</v>
      </c>
      <c r="Y2972" s="220">
        <f>IFERROR(INDEX(Sales!$B$6:$F$5005,$T2972,MATCH(Y$10,Sales!$B$5:$F$5,0)),"")</f>
        <v>0</v>
      </c>
      <c r="Z2972" s="201"/>
      <c r="AA2972" s="201"/>
      <c r="AB2972" s="201" t="str">
        <f t="shared" si="282"/>
        <v>No</v>
      </c>
      <c r="AC2972" s="201" t="str">
        <f t="shared" si="283"/>
        <v/>
      </c>
      <c r="AD2972" s="201" t="str">
        <f t="shared" si="281"/>
        <v/>
      </c>
      <c r="AE2972" s="202" t="str">
        <f t="shared" si="284"/>
        <v/>
      </c>
      <c r="AF2972" s="202" t="str">
        <f t="shared" si="285"/>
        <v/>
      </c>
      <c r="AG2972" s="202" t="str">
        <f t="shared" si="286"/>
        <v/>
      </c>
      <c r="AH2972" s="202"/>
      <c r="AI2972" s="1"/>
      <c r="AJ2972" s="217"/>
      <c r="AK2972" s="217"/>
      <c r="AL2972" s="217"/>
      <c r="AM2972" s="217"/>
      <c r="AO2972" s="217"/>
    </row>
    <row r="2973" spans="20:41" x14ac:dyDescent="0.25">
      <c r="T2973" s="200">
        <v>2963</v>
      </c>
      <c r="U2973" s="197">
        <f>IFERROR(INDEX(Sales!$B$6:$F$5005,$T2973,MATCH(U$10,Sales!$B$5:$F$5,0)),"")</f>
        <v>0</v>
      </c>
      <c r="V2973" s="196">
        <f>IFERROR(INDEX(Sales!$B$6:$F$5005,$T2973,MATCH(V$10,Sales!$B$5:$F$5,0)),"")</f>
        <v>0</v>
      </c>
      <c r="W2973" s="196">
        <f>IFERROR(INDEX(Sales!$B$6:$F$5005,$T2973,MATCH(W$10,Sales!$B$5:$F$5,0)),"")</f>
        <v>0</v>
      </c>
      <c r="X2973" s="196">
        <f>IFERROR(INDEX(Sales!$B$6:$F$5005,$T2973,MATCH(X$10,Sales!$B$5:$F$5,0)),"")</f>
        <v>0</v>
      </c>
      <c r="Y2973" s="220">
        <f>IFERROR(INDEX(Sales!$B$6:$F$5005,$T2973,MATCH(Y$10,Sales!$B$5:$F$5,0)),"")</f>
        <v>0</v>
      </c>
      <c r="Z2973" s="201"/>
      <c r="AA2973" s="201"/>
      <c r="AB2973" s="201" t="str">
        <f t="shared" si="282"/>
        <v>No</v>
      </c>
      <c r="AC2973" s="201" t="str">
        <f t="shared" si="283"/>
        <v/>
      </c>
      <c r="AD2973" s="201" t="str">
        <f t="shared" si="281"/>
        <v/>
      </c>
      <c r="AE2973" s="202" t="str">
        <f t="shared" si="284"/>
        <v/>
      </c>
      <c r="AF2973" s="202" t="str">
        <f t="shared" si="285"/>
        <v/>
      </c>
      <c r="AG2973" s="202" t="str">
        <f t="shared" si="286"/>
        <v/>
      </c>
      <c r="AH2973" s="202"/>
      <c r="AI2973" s="1"/>
      <c r="AJ2973" s="217"/>
      <c r="AK2973" s="217"/>
      <c r="AL2973" s="217"/>
      <c r="AM2973" s="217"/>
      <c r="AO2973" s="217"/>
    </row>
    <row r="2974" spans="20:41" x14ac:dyDescent="0.25">
      <c r="T2974" s="200">
        <v>2964</v>
      </c>
      <c r="U2974" s="197">
        <f>IFERROR(INDEX(Sales!$B$6:$F$5005,$T2974,MATCH(U$10,Sales!$B$5:$F$5,0)),"")</f>
        <v>0</v>
      </c>
      <c r="V2974" s="196">
        <f>IFERROR(INDEX(Sales!$B$6:$F$5005,$T2974,MATCH(V$10,Sales!$B$5:$F$5,0)),"")</f>
        <v>0</v>
      </c>
      <c r="W2974" s="196">
        <f>IFERROR(INDEX(Sales!$B$6:$F$5005,$T2974,MATCH(W$10,Sales!$B$5:$F$5,0)),"")</f>
        <v>0</v>
      </c>
      <c r="X2974" s="196">
        <f>IFERROR(INDEX(Sales!$B$6:$F$5005,$T2974,MATCH(X$10,Sales!$B$5:$F$5,0)),"")</f>
        <v>0</v>
      </c>
      <c r="Y2974" s="220">
        <f>IFERROR(INDEX(Sales!$B$6:$F$5005,$T2974,MATCH(Y$10,Sales!$B$5:$F$5,0)),"")</f>
        <v>0</v>
      </c>
      <c r="Z2974" s="201"/>
      <c r="AA2974" s="201"/>
      <c r="AB2974" s="201" t="str">
        <f t="shared" si="282"/>
        <v>No</v>
      </c>
      <c r="AC2974" s="201" t="str">
        <f t="shared" si="283"/>
        <v/>
      </c>
      <c r="AD2974" s="201" t="str">
        <f t="shared" si="281"/>
        <v/>
      </c>
      <c r="AE2974" s="202" t="str">
        <f t="shared" si="284"/>
        <v/>
      </c>
      <c r="AF2974" s="202" t="str">
        <f t="shared" si="285"/>
        <v/>
      </c>
      <c r="AG2974" s="202" t="str">
        <f t="shared" si="286"/>
        <v/>
      </c>
      <c r="AH2974" s="202"/>
      <c r="AI2974" s="1"/>
      <c r="AJ2974" s="217"/>
      <c r="AK2974" s="217"/>
      <c r="AL2974" s="217"/>
      <c r="AM2974" s="217"/>
      <c r="AO2974" s="217"/>
    </row>
    <row r="2975" spans="20:41" x14ac:dyDescent="0.25">
      <c r="T2975" s="200">
        <v>2965</v>
      </c>
      <c r="U2975" s="197">
        <f>IFERROR(INDEX(Sales!$B$6:$F$5005,$T2975,MATCH(U$10,Sales!$B$5:$F$5,0)),"")</f>
        <v>0</v>
      </c>
      <c r="V2975" s="196">
        <f>IFERROR(INDEX(Sales!$B$6:$F$5005,$T2975,MATCH(V$10,Sales!$B$5:$F$5,0)),"")</f>
        <v>0</v>
      </c>
      <c r="W2975" s="196">
        <f>IFERROR(INDEX(Sales!$B$6:$F$5005,$T2975,MATCH(W$10,Sales!$B$5:$F$5,0)),"")</f>
        <v>0</v>
      </c>
      <c r="X2975" s="196">
        <f>IFERROR(INDEX(Sales!$B$6:$F$5005,$T2975,MATCH(X$10,Sales!$B$5:$F$5,0)),"")</f>
        <v>0</v>
      </c>
      <c r="Y2975" s="220">
        <f>IFERROR(INDEX(Sales!$B$6:$F$5005,$T2975,MATCH(Y$10,Sales!$B$5:$F$5,0)),"")</f>
        <v>0</v>
      </c>
      <c r="Z2975" s="201"/>
      <c r="AA2975" s="201"/>
      <c r="AB2975" s="201" t="str">
        <f t="shared" si="282"/>
        <v>No</v>
      </c>
      <c r="AC2975" s="201" t="str">
        <f t="shared" si="283"/>
        <v/>
      </c>
      <c r="AD2975" s="201" t="str">
        <f t="shared" si="281"/>
        <v/>
      </c>
      <c r="AE2975" s="202" t="str">
        <f t="shared" si="284"/>
        <v/>
      </c>
      <c r="AF2975" s="202" t="str">
        <f t="shared" si="285"/>
        <v/>
      </c>
      <c r="AG2975" s="202" t="str">
        <f t="shared" si="286"/>
        <v/>
      </c>
      <c r="AH2975" s="202"/>
      <c r="AI2975" s="1"/>
      <c r="AJ2975" s="217"/>
      <c r="AK2975" s="217"/>
      <c r="AL2975" s="217"/>
      <c r="AM2975" s="217"/>
      <c r="AO2975" s="217"/>
    </row>
    <row r="2976" spans="20:41" x14ac:dyDescent="0.25">
      <c r="T2976" s="200">
        <v>2966</v>
      </c>
      <c r="U2976" s="197">
        <f>IFERROR(INDEX(Sales!$B$6:$F$5005,$T2976,MATCH(U$10,Sales!$B$5:$F$5,0)),"")</f>
        <v>0</v>
      </c>
      <c r="V2976" s="196">
        <f>IFERROR(INDEX(Sales!$B$6:$F$5005,$T2976,MATCH(V$10,Sales!$B$5:$F$5,0)),"")</f>
        <v>0</v>
      </c>
      <c r="W2976" s="196">
        <f>IFERROR(INDEX(Sales!$B$6:$F$5005,$T2976,MATCH(W$10,Sales!$B$5:$F$5,0)),"")</f>
        <v>0</v>
      </c>
      <c r="X2976" s="196">
        <f>IFERROR(INDEX(Sales!$B$6:$F$5005,$T2976,MATCH(X$10,Sales!$B$5:$F$5,0)),"")</f>
        <v>0</v>
      </c>
      <c r="Y2976" s="220">
        <f>IFERROR(INDEX(Sales!$B$6:$F$5005,$T2976,MATCH(Y$10,Sales!$B$5:$F$5,0)),"")</f>
        <v>0</v>
      </c>
      <c r="Z2976" s="201"/>
      <c r="AA2976" s="201"/>
      <c r="AB2976" s="201" t="str">
        <f t="shared" si="282"/>
        <v>No</v>
      </c>
      <c r="AC2976" s="201" t="str">
        <f t="shared" si="283"/>
        <v/>
      </c>
      <c r="AD2976" s="201" t="str">
        <f t="shared" si="281"/>
        <v/>
      </c>
      <c r="AE2976" s="202" t="str">
        <f t="shared" si="284"/>
        <v/>
      </c>
      <c r="AF2976" s="202" t="str">
        <f t="shared" si="285"/>
        <v/>
      </c>
      <c r="AG2976" s="202" t="str">
        <f t="shared" si="286"/>
        <v/>
      </c>
      <c r="AH2976" s="202"/>
      <c r="AI2976" s="1"/>
      <c r="AJ2976" s="217"/>
      <c r="AK2976" s="217"/>
      <c r="AL2976" s="217"/>
      <c r="AM2976" s="217"/>
      <c r="AO2976" s="217"/>
    </row>
    <row r="2977" spans="20:41" x14ac:dyDescent="0.25">
      <c r="T2977" s="200">
        <v>2967</v>
      </c>
      <c r="U2977" s="197">
        <f>IFERROR(INDEX(Sales!$B$6:$F$5005,$T2977,MATCH(U$10,Sales!$B$5:$F$5,0)),"")</f>
        <v>0</v>
      </c>
      <c r="V2977" s="196">
        <f>IFERROR(INDEX(Sales!$B$6:$F$5005,$T2977,MATCH(V$10,Sales!$B$5:$F$5,0)),"")</f>
        <v>0</v>
      </c>
      <c r="W2977" s="196">
        <f>IFERROR(INDEX(Sales!$B$6:$F$5005,$T2977,MATCH(W$10,Sales!$B$5:$F$5,0)),"")</f>
        <v>0</v>
      </c>
      <c r="X2977" s="196">
        <f>IFERROR(INDEX(Sales!$B$6:$F$5005,$T2977,MATCH(X$10,Sales!$B$5:$F$5,0)),"")</f>
        <v>0</v>
      </c>
      <c r="Y2977" s="220">
        <f>IFERROR(INDEX(Sales!$B$6:$F$5005,$T2977,MATCH(Y$10,Sales!$B$5:$F$5,0)),"")</f>
        <v>0</v>
      </c>
      <c r="Z2977" s="201"/>
      <c r="AA2977" s="201"/>
      <c r="AB2977" s="201" t="str">
        <f t="shared" si="282"/>
        <v>No</v>
      </c>
      <c r="AC2977" s="201" t="str">
        <f t="shared" si="283"/>
        <v/>
      </c>
      <c r="AD2977" s="201" t="str">
        <f t="shared" si="281"/>
        <v/>
      </c>
      <c r="AE2977" s="202" t="str">
        <f t="shared" si="284"/>
        <v/>
      </c>
      <c r="AF2977" s="202" t="str">
        <f t="shared" si="285"/>
        <v/>
      </c>
      <c r="AG2977" s="202" t="str">
        <f t="shared" si="286"/>
        <v/>
      </c>
      <c r="AH2977" s="202"/>
      <c r="AI2977" s="1"/>
      <c r="AJ2977" s="217"/>
      <c r="AK2977" s="217"/>
      <c r="AL2977" s="217"/>
      <c r="AM2977" s="217"/>
      <c r="AO2977" s="217"/>
    </row>
    <row r="2978" spans="20:41" x14ac:dyDescent="0.25">
      <c r="T2978" s="200">
        <v>2968</v>
      </c>
      <c r="U2978" s="197">
        <f>IFERROR(INDEX(Sales!$B$6:$F$5005,$T2978,MATCH(U$10,Sales!$B$5:$F$5,0)),"")</f>
        <v>0</v>
      </c>
      <c r="V2978" s="196">
        <f>IFERROR(INDEX(Sales!$B$6:$F$5005,$T2978,MATCH(V$10,Sales!$B$5:$F$5,0)),"")</f>
        <v>0</v>
      </c>
      <c r="W2978" s="196">
        <f>IFERROR(INDEX(Sales!$B$6:$F$5005,$T2978,MATCH(W$10,Sales!$B$5:$F$5,0)),"")</f>
        <v>0</v>
      </c>
      <c r="X2978" s="196">
        <f>IFERROR(INDEX(Sales!$B$6:$F$5005,$T2978,MATCH(X$10,Sales!$B$5:$F$5,0)),"")</f>
        <v>0</v>
      </c>
      <c r="Y2978" s="220">
        <f>IFERROR(INDEX(Sales!$B$6:$F$5005,$T2978,MATCH(Y$10,Sales!$B$5:$F$5,0)),"")</f>
        <v>0</v>
      </c>
      <c r="Z2978" s="201"/>
      <c r="AA2978" s="201"/>
      <c r="AB2978" s="201" t="str">
        <f t="shared" si="282"/>
        <v>No</v>
      </c>
      <c r="AC2978" s="201" t="str">
        <f t="shared" si="283"/>
        <v/>
      </c>
      <c r="AD2978" s="201" t="str">
        <f t="shared" si="281"/>
        <v/>
      </c>
      <c r="AE2978" s="202" t="str">
        <f t="shared" si="284"/>
        <v/>
      </c>
      <c r="AF2978" s="202" t="str">
        <f t="shared" si="285"/>
        <v/>
      </c>
      <c r="AG2978" s="202" t="str">
        <f t="shared" si="286"/>
        <v/>
      </c>
      <c r="AH2978" s="202"/>
      <c r="AI2978" s="1"/>
      <c r="AJ2978" s="217"/>
      <c r="AK2978" s="217"/>
      <c r="AL2978" s="217"/>
      <c r="AM2978" s="217"/>
      <c r="AO2978" s="217"/>
    </row>
    <row r="2979" spans="20:41" x14ac:dyDescent="0.25">
      <c r="T2979" s="200">
        <v>2969</v>
      </c>
      <c r="U2979" s="197">
        <f>IFERROR(INDEX(Sales!$B$6:$F$5005,$T2979,MATCH(U$10,Sales!$B$5:$F$5,0)),"")</f>
        <v>0</v>
      </c>
      <c r="V2979" s="196">
        <f>IFERROR(INDEX(Sales!$B$6:$F$5005,$T2979,MATCH(V$10,Sales!$B$5:$F$5,0)),"")</f>
        <v>0</v>
      </c>
      <c r="W2979" s="196">
        <f>IFERROR(INDEX(Sales!$B$6:$F$5005,$T2979,MATCH(W$10,Sales!$B$5:$F$5,0)),"")</f>
        <v>0</v>
      </c>
      <c r="X2979" s="196">
        <f>IFERROR(INDEX(Sales!$B$6:$F$5005,$T2979,MATCH(X$10,Sales!$B$5:$F$5,0)),"")</f>
        <v>0</v>
      </c>
      <c r="Y2979" s="220">
        <f>IFERROR(INDEX(Sales!$B$6:$F$5005,$T2979,MATCH(Y$10,Sales!$B$5:$F$5,0)),"")</f>
        <v>0</v>
      </c>
      <c r="Z2979" s="201"/>
      <c r="AA2979" s="201"/>
      <c r="AB2979" s="201" t="str">
        <f t="shared" si="282"/>
        <v>No</v>
      </c>
      <c r="AC2979" s="201" t="str">
        <f t="shared" si="283"/>
        <v/>
      </c>
      <c r="AD2979" s="201" t="str">
        <f t="shared" si="281"/>
        <v/>
      </c>
      <c r="AE2979" s="202" t="str">
        <f t="shared" si="284"/>
        <v/>
      </c>
      <c r="AF2979" s="202" t="str">
        <f t="shared" si="285"/>
        <v/>
      </c>
      <c r="AG2979" s="202" t="str">
        <f t="shared" si="286"/>
        <v/>
      </c>
      <c r="AH2979" s="202"/>
      <c r="AI2979" s="1"/>
      <c r="AJ2979" s="217"/>
      <c r="AK2979" s="217"/>
      <c r="AL2979" s="217"/>
      <c r="AM2979" s="217"/>
      <c r="AO2979" s="217"/>
    </row>
    <row r="2980" spans="20:41" x14ac:dyDescent="0.25">
      <c r="T2980" s="200">
        <v>2970</v>
      </c>
      <c r="U2980" s="197">
        <f>IFERROR(INDEX(Sales!$B$6:$F$5005,$T2980,MATCH(U$10,Sales!$B$5:$F$5,0)),"")</f>
        <v>0</v>
      </c>
      <c r="V2980" s="196">
        <f>IFERROR(INDEX(Sales!$B$6:$F$5005,$T2980,MATCH(V$10,Sales!$B$5:$F$5,0)),"")</f>
        <v>0</v>
      </c>
      <c r="W2980" s="196">
        <f>IFERROR(INDEX(Sales!$B$6:$F$5005,$T2980,MATCH(W$10,Sales!$B$5:$F$5,0)),"")</f>
        <v>0</v>
      </c>
      <c r="X2980" s="196">
        <f>IFERROR(INDEX(Sales!$B$6:$F$5005,$T2980,MATCH(X$10,Sales!$B$5:$F$5,0)),"")</f>
        <v>0</v>
      </c>
      <c r="Y2980" s="220">
        <f>IFERROR(INDEX(Sales!$B$6:$F$5005,$T2980,MATCH(Y$10,Sales!$B$5:$F$5,0)),"")</f>
        <v>0</v>
      </c>
      <c r="Z2980" s="201"/>
      <c r="AA2980" s="201"/>
      <c r="AB2980" s="201" t="str">
        <f t="shared" si="282"/>
        <v>No</v>
      </c>
      <c r="AC2980" s="201" t="str">
        <f t="shared" si="283"/>
        <v/>
      </c>
      <c r="AD2980" s="201" t="str">
        <f t="shared" si="281"/>
        <v/>
      </c>
      <c r="AE2980" s="202" t="str">
        <f t="shared" si="284"/>
        <v/>
      </c>
      <c r="AF2980" s="202" t="str">
        <f t="shared" si="285"/>
        <v/>
      </c>
      <c r="AG2980" s="202" t="str">
        <f t="shared" si="286"/>
        <v/>
      </c>
      <c r="AH2980" s="202"/>
      <c r="AI2980" s="1"/>
      <c r="AJ2980" s="217"/>
      <c r="AK2980" s="217"/>
      <c r="AL2980" s="217"/>
      <c r="AM2980" s="217"/>
      <c r="AO2980" s="217"/>
    </row>
    <row r="2981" spans="20:41" x14ac:dyDescent="0.25">
      <c r="T2981" s="200">
        <v>2971</v>
      </c>
      <c r="U2981" s="197">
        <f>IFERROR(INDEX(Sales!$B$6:$F$5005,$T2981,MATCH(U$10,Sales!$B$5:$F$5,0)),"")</f>
        <v>0</v>
      </c>
      <c r="V2981" s="196">
        <f>IFERROR(INDEX(Sales!$B$6:$F$5005,$T2981,MATCH(V$10,Sales!$B$5:$F$5,0)),"")</f>
        <v>0</v>
      </c>
      <c r="W2981" s="196">
        <f>IFERROR(INDEX(Sales!$B$6:$F$5005,$T2981,MATCH(W$10,Sales!$B$5:$F$5,0)),"")</f>
        <v>0</v>
      </c>
      <c r="X2981" s="196">
        <f>IFERROR(INDEX(Sales!$B$6:$F$5005,$T2981,MATCH(X$10,Sales!$B$5:$F$5,0)),"")</f>
        <v>0</v>
      </c>
      <c r="Y2981" s="220">
        <f>IFERROR(INDEX(Sales!$B$6:$F$5005,$T2981,MATCH(Y$10,Sales!$B$5:$F$5,0)),"")</f>
        <v>0</v>
      </c>
      <c r="Z2981" s="201"/>
      <c r="AA2981" s="201"/>
      <c r="AB2981" s="201" t="str">
        <f t="shared" si="282"/>
        <v>No</v>
      </c>
      <c r="AC2981" s="201" t="str">
        <f t="shared" si="283"/>
        <v/>
      </c>
      <c r="AD2981" s="201" t="str">
        <f t="shared" si="281"/>
        <v/>
      </c>
      <c r="AE2981" s="202" t="str">
        <f t="shared" si="284"/>
        <v/>
      </c>
      <c r="AF2981" s="202" t="str">
        <f t="shared" si="285"/>
        <v/>
      </c>
      <c r="AG2981" s="202" t="str">
        <f t="shared" si="286"/>
        <v/>
      </c>
      <c r="AH2981" s="202"/>
      <c r="AI2981" s="1"/>
      <c r="AJ2981" s="217"/>
      <c r="AK2981" s="217"/>
      <c r="AL2981" s="217"/>
      <c r="AM2981" s="217"/>
      <c r="AO2981" s="217"/>
    </row>
    <row r="2982" spans="20:41" x14ac:dyDescent="0.25">
      <c r="T2982" s="200">
        <v>2972</v>
      </c>
      <c r="U2982" s="197">
        <f>IFERROR(INDEX(Sales!$B$6:$F$5005,$T2982,MATCH(U$10,Sales!$B$5:$F$5,0)),"")</f>
        <v>0</v>
      </c>
      <c r="V2982" s="196">
        <f>IFERROR(INDEX(Sales!$B$6:$F$5005,$T2982,MATCH(V$10,Sales!$B$5:$F$5,0)),"")</f>
        <v>0</v>
      </c>
      <c r="W2982" s="196">
        <f>IFERROR(INDEX(Sales!$B$6:$F$5005,$T2982,MATCH(W$10,Sales!$B$5:$F$5,0)),"")</f>
        <v>0</v>
      </c>
      <c r="X2982" s="196">
        <f>IFERROR(INDEX(Sales!$B$6:$F$5005,$T2982,MATCH(X$10,Sales!$B$5:$F$5,0)),"")</f>
        <v>0</v>
      </c>
      <c r="Y2982" s="220">
        <f>IFERROR(INDEX(Sales!$B$6:$F$5005,$T2982,MATCH(Y$10,Sales!$B$5:$F$5,0)),"")</f>
        <v>0</v>
      </c>
      <c r="Z2982" s="201"/>
      <c r="AA2982" s="201"/>
      <c r="AB2982" s="201" t="str">
        <f t="shared" si="282"/>
        <v>No</v>
      </c>
      <c r="AC2982" s="201" t="str">
        <f t="shared" si="283"/>
        <v/>
      </c>
      <c r="AD2982" s="201" t="str">
        <f t="shared" si="281"/>
        <v/>
      </c>
      <c r="AE2982" s="202" t="str">
        <f t="shared" si="284"/>
        <v/>
      </c>
      <c r="AF2982" s="202" t="str">
        <f t="shared" si="285"/>
        <v/>
      </c>
      <c r="AG2982" s="202" t="str">
        <f t="shared" si="286"/>
        <v/>
      </c>
      <c r="AH2982" s="202"/>
      <c r="AI2982" s="1"/>
      <c r="AJ2982" s="217"/>
      <c r="AK2982" s="217"/>
      <c r="AL2982" s="217"/>
      <c r="AM2982" s="217"/>
      <c r="AO2982" s="217"/>
    </row>
    <row r="2983" spans="20:41" x14ac:dyDescent="0.25">
      <c r="T2983" s="200">
        <v>2973</v>
      </c>
      <c r="U2983" s="197">
        <f>IFERROR(INDEX(Sales!$B$6:$F$5005,$T2983,MATCH(U$10,Sales!$B$5:$F$5,0)),"")</f>
        <v>0</v>
      </c>
      <c r="V2983" s="196">
        <f>IFERROR(INDEX(Sales!$B$6:$F$5005,$T2983,MATCH(V$10,Sales!$B$5:$F$5,0)),"")</f>
        <v>0</v>
      </c>
      <c r="W2983" s="196">
        <f>IFERROR(INDEX(Sales!$B$6:$F$5005,$T2983,MATCH(W$10,Sales!$B$5:$F$5,0)),"")</f>
        <v>0</v>
      </c>
      <c r="X2983" s="196">
        <f>IFERROR(INDEX(Sales!$B$6:$F$5005,$T2983,MATCH(X$10,Sales!$B$5:$F$5,0)),"")</f>
        <v>0</v>
      </c>
      <c r="Y2983" s="220">
        <f>IFERROR(INDEX(Sales!$B$6:$F$5005,$T2983,MATCH(Y$10,Sales!$B$5:$F$5,0)),"")</f>
        <v>0</v>
      </c>
      <c r="Z2983" s="201"/>
      <c r="AA2983" s="201"/>
      <c r="AB2983" s="201" t="str">
        <f t="shared" si="282"/>
        <v>No</v>
      </c>
      <c r="AC2983" s="201" t="str">
        <f t="shared" si="283"/>
        <v/>
      </c>
      <c r="AD2983" s="201" t="str">
        <f t="shared" si="281"/>
        <v/>
      </c>
      <c r="AE2983" s="202" t="str">
        <f t="shared" si="284"/>
        <v/>
      </c>
      <c r="AF2983" s="202" t="str">
        <f t="shared" si="285"/>
        <v/>
      </c>
      <c r="AG2983" s="202" t="str">
        <f t="shared" si="286"/>
        <v/>
      </c>
      <c r="AH2983" s="202"/>
      <c r="AI2983" s="1"/>
      <c r="AJ2983" s="217"/>
      <c r="AK2983" s="217"/>
      <c r="AL2983" s="217"/>
      <c r="AM2983" s="217"/>
      <c r="AO2983" s="217"/>
    </row>
    <row r="2984" spans="20:41" x14ac:dyDescent="0.25">
      <c r="T2984" s="200">
        <v>2974</v>
      </c>
      <c r="U2984" s="197">
        <f>IFERROR(INDEX(Sales!$B$6:$F$5005,$T2984,MATCH(U$10,Sales!$B$5:$F$5,0)),"")</f>
        <v>0</v>
      </c>
      <c r="V2984" s="196">
        <f>IFERROR(INDEX(Sales!$B$6:$F$5005,$T2984,MATCH(V$10,Sales!$B$5:$F$5,0)),"")</f>
        <v>0</v>
      </c>
      <c r="W2984" s="196">
        <f>IFERROR(INDEX(Sales!$B$6:$F$5005,$T2984,MATCH(W$10,Sales!$B$5:$F$5,0)),"")</f>
        <v>0</v>
      </c>
      <c r="X2984" s="196">
        <f>IFERROR(INDEX(Sales!$B$6:$F$5005,$T2984,MATCH(X$10,Sales!$B$5:$F$5,0)),"")</f>
        <v>0</v>
      </c>
      <c r="Y2984" s="220">
        <f>IFERROR(INDEX(Sales!$B$6:$F$5005,$T2984,MATCH(Y$10,Sales!$B$5:$F$5,0)),"")</f>
        <v>0</v>
      </c>
      <c r="Z2984" s="201"/>
      <c r="AA2984" s="201"/>
      <c r="AB2984" s="201" t="str">
        <f t="shared" si="282"/>
        <v>No</v>
      </c>
      <c r="AC2984" s="201" t="str">
        <f t="shared" si="283"/>
        <v/>
      </c>
      <c r="AD2984" s="201" t="str">
        <f t="shared" si="281"/>
        <v/>
      </c>
      <c r="AE2984" s="202" t="str">
        <f t="shared" si="284"/>
        <v/>
      </c>
      <c r="AF2984" s="202" t="str">
        <f t="shared" si="285"/>
        <v/>
      </c>
      <c r="AG2984" s="202" t="str">
        <f t="shared" si="286"/>
        <v/>
      </c>
      <c r="AH2984" s="202"/>
      <c r="AI2984" s="1"/>
      <c r="AJ2984" s="217"/>
      <c r="AK2984" s="217"/>
      <c r="AL2984" s="217"/>
      <c r="AM2984" s="217"/>
      <c r="AO2984" s="217"/>
    </row>
    <row r="2985" spans="20:41" x14ac:dyDescent="0.25">
      <c r="T2985" s="200">
        <v>2975</v>
      </c>
      <c r="U2985" s="197">
        <f>IFERROR(INDEX(Sales!$B$6:$F$5005,$T2985,MATCH(U$10,Sales!$B$5:$F$5,0)),"")</f>
        <v>0</v>
      </c>
      <c r="V2985" s="196">
        <f>IFERROR(INDEX(Sales!$B$6:$F$5005,$T2985,MATCH(V$10,Sales!$B$5:$F$5,0)),"")</f>
        <v>0</v>
      </c>
      <c r="W2985" s="196">
        <f>IFERROR(INDEX(Sales!$B$6:$F$5005,$T2985,MATCH(W$10,Sales!$B$5:$F$5,0)),"")</f>
        <v>0</v>
      </c>
      <c r="X2985" s="196">
        <f>IFERROR(INDEX(Sales!$B$6:$F$5005,$T2985,MATCH(X$10,Sales!$B$5:$F$5,0)),"")</f>
        <v>0</v>
      </c>
      <c r="Y2985" s="220">
        <f>IFERROR(INDEX(Sales!$B$6:$F$5005,$T2985,MATCH(Y$10,Sales!$B$5:$F$5,0)),"")</f>
        <v>0</v>
      </c>
      <c r="Z2985" s="201"/>
      <c r="AA2985" s="201"/>
      <c r="AB2985" s="201" t="str">
        <f t="shared" si="282"/>
        <v>No</v>
      </c>
      <c r="AC2985" s="201" t="str">
        <f t="shared" si="283"/>
        <v/>
      </c>
      <c r="AD2985" s="201" t="str">
        <f t="shared" si="281"/>
        <v/>
      </c>
      <c r="AE2985" s="202" t="str">
        <f t="shared" si="284"/>
        <v/>
      </c>
      <c r="AF2985" s="202" t="str">
        <f t="shared" si="285"/>
        <v/>
      </c>
      <c r="AG2985" s="202" t="str">
        <f t="shared" si="286"/>
        <v/>
      </c>
      <c r="AH2985" s="202"/>
      <c r="AI2985" s="1"/>
      <c r="AJ2985" s="217"/>
      <c r="AK2985" s="217"/>
      <c r="AL2985" s="217"/>
      <c r="AM2985" s="217"/>
      <c r="AO2985" s="217"/>
    </row>
    <row r="2986" spans="20:41" x14ac:dyDescent="0.25">
      <c r="T2986" s="200">
        <v>2976</v>
      </c>
      <c r="U2986" s="197">
        <f>IFERROR(INDEX(Sales!$B$6:$F$5005,$T2986,MATCH(U$10,Sales!$B$5:$F$5,0)),"")</f>
        <v>0</v>
      </c>
      <c r="V2986" s="196">
        <f>IFERROR(INDEX(Sales!$B$6:$F$5005,$T2986,MATCH(V$10,Sales!$B$5:$F$5,0)),"")</f>
        <v>0</v>
      </c>
      <c r="W2986" s="196">
        <f>IFERROR(INDEX(Sales!$B$6:$F$5005,$T2986,MATCH(W$10,Sales!$B$5:$F$5,0)),"")</f>
        <v>0</v>
      </c>
      <c r="X2986" s="196">
        <f>IFERROR(INDEX(Sales!$B$6:$F$5005,$T2986,MATCH(X$10,Sales!$B$5:$F$5,0)),"")</f>
        <v>0</v>
      </c>
      <c r="Y2986" s="220">
        <f>IFERROR(INDEX(Sales!$B$6:$F$5005,$T2986,MATCH(Y$10,Sales!$B$5:$F$5,0)),"")</f>
        <v>0</v>
      </c>
      <c r="Z2986" s="201"/>
      <c r="AA2986" s="201"/>
      <c r="AB2986" s="201" t="str">
        <f t="shared" si="282"/>
        <v>No</v>
      </c>
      <c r="AC2986" s="201" t="str">
        <f t="shared" si="283"/>
        <v/>
      </c>
      <c r="AD2986" s="201" t="str">
        <f t="shared" si="281"/>
        <v/>
      </c>
      <c r="AE2986" s="202" t="str">
        <f t="shared" si="284"/>
        <v/>
      </c>
      <c r="AF2986" s="202" t="str">
        <f t="shared" si="285"/>
        <v/>
      </c>
      <c r="AG2986" s="202" t="str">
        <f t="shared" si="286"/>
        <v/>
      </c>
      <c r="AH2986" s="202"/>
      <c r="AI2986" s="1"/>
      <c r="AJ2986" s="217"/>
      <c r="AK2986" s="217"/>
      <c r="AL2986" s="217"/>
      <c r="AM2986" s="217"/>
      <c r="AO2986" s="217"/>
    </row>
    <row r="2987" spans="20:41" x14ac:dyDescent="0.25">
      <c r="T2987" s="200">
        <v>2977</v>
      </c>
      <c r="U2987" s="197">
        <f>IFERROR(INDEX(Sales!$B$6:$F$5005,$T2987,MATCH(U$10,Sales!$B$5:$F$5,0)),"")</f>
        <v>0</v>
      </c>
      <c r="V2987" s="196">
        <f>IFERROR(INDEX(Sales!$B$6:$F$5005,$T2987,MATCH(V$10,Sales!$B$5:$F$5,0)),"")</f>
        <v>0</v>
      </c>
      <c r="W2987" s="196">
        <f>IFERROR(INDEX(Sales!$B$6:$F$5005,$T2987,MATCH(W$10,Sales!$B$5:$F$5,0)),"")</f>
        <v>0</v>
      </c>
      <c r="X2987" s="196">
        <f>IFERROR(INDEX(Sales!$B$6:$F$5005,$T2987,MATCH(X$10,Sales!$B$5:$F$5,0)),"")</f>
        <v>0</v>
      </c>
      <c r="Y2987" s="220">
        <f>IFERROR(INDEX(Sales!$B$6:$F$5005,$T2987,MATCH(Y$10,Sales!$B$5:$F$5,0)),"")</f>
        <v>0</v>
      </c>
      <c r="Z2987" s="201"/>
      <c r="AA2987" s="201"/>
      <c r="AB2987" s="201" t="str">
        <f t="shared" si="282"/>
        <v>No</v>
      </c>
      <c r="AC2987" s="201" t="str">
        <f t="shared" si="283"/>
        <v/>
      </c>
      <c r="AD2987" s="201" t="str">
        <f t="shared" si="281"/>
        <v/>
      </c>
      <c r="AE2987" s="202" t="str">
        <f t="shared" si="284"/>
        <v/>
      </c>
      <c r="AF2987" s="202" t="str">
        <f t="shared" si="285"/>
        <v/>
      </c>
      <c r="AG2987" s="202" t="str">
        <f t="shared" si="286"/>
        <v/>
      </c>
      <c r="AH2987" s="202"/>
      <c r="AI2987" s="1"/>
      <c r="AJ2987" s="217"/>
      <c r="AK2987" s="217"/>
      <c r="AL2987" s="217"/>
      <c r="AM2987" s="217"/>
      <c r="AO2987" s="217"/>
    </row>
    <row r="2988" spans="20:41" x14ac:dyDescent="0.25">
      <c r="T2988" s="200">
        <v>2978</v>
      </c>
      <c r="U2988" s="197">
        <f>IFERROR(INDEX(Sales!$B$6:$F$5005,$T2988,MATCH(U$10,Sales!$B$5:$F$5,0)),"")</f>
        <v>0</v>
      </c>
      <c r="V2988" s="196">
        <f>IFERROR(INDEX(Sales!$B$6:$F$5005,$T2988,MATCH(V$10,Sales!$B$5:$F$5,0)),"")</f>
        <v>0</v>
      </c>
      <c r="W2988" s="196">
        <f>IFERROR(INDEX(Sales!$B$6:$F$5005,$T2988,MATCH(W$10,Sales!$B$5:$F$5,0)),"")</f>
        <v>0</v>
      </c>
      <c r="X2988" s="196">
        <f>IFERROR(INDEX(Sales!$B$6:$F$5005,$T2988,MATCH(X$10,Sales!$B$5:$F$5,0)),"")</f>
        <v>0</v>
      </c>
      <c r="Y2988" s="220">
        <f>IFERROR(INDEX(Sales!$B$6:$F$5005,$T2988,MATCH(Y$10,Sales!$B$5:$F$5,0)),"")</f>
        <v>0</v>
      </c>
      <c r="Z2988" s="201"/>
      <c r="AA2988" s="201"/>
      <c r="AB2988" s="201" t="str">
        <f t="shared" si="282"/>
        <v>No</v>
      </c>
      <c r="AC2988" s="201" t="str">
        <f t="shared" si="283"/>
        <v/>
      </c>
      <c r="AD2988" s="201" t="str">
        <f t="shared" si="281"/>
        <v/>
      </c>
      <c r="AE2988" s="202" t="str">
        <f t="shared" si="284"/>
        <v/>
      </c>
      <c r="AF2988" s="202" t="str">
        <f t="shared" si="285"/>
        <v/>
      </c>
      <c r="AG2988" s="202" t="str">
        <f t="shared" si="286"/>
        <v/>
      </c>
      <c r="AH2988" s="202"/>
      <c r="AI2988" s="1"/>
      <c r="AJ2988" s="217"/>
      <c r="AK2988" s="217"/>
      <c r="AL2988" s="217"/>
      <c r="AM2988" s="217"/>
      <c r="AO2988" s="217"/>
    </row>
    <row r="2989" spans="20:41" x14ac:dyDescent="0.25">
      <c r="T2989" s="200">
        <v>2979</v>
      </c>
      <c r="U2989" s="197">
        <f>IFERROR(INDEX(Sales!$B$6:$F$5005,$T2989,MATCH(U$10,Sales!$B$5:$F$5,0)),"")</f>
        <v>0</v>
      </c>
      <c r="V2989" s="196">
        <f>IFERROR(INDEX(Sales!$B$6:$F$5005,$T2989,MATCH(V$10,Sales!$B$5:$F$5,0)),"")</f>
        <v>0</v>
      </c>
      <c r="W2989" s="196">
        <f>IFERROR(INDEX(Sales!$B$6:$F$5005,$T2989,MATCH(W$10,Sales!$B$5:$F$5,0)),"")</f>
        <v>0</v>
      </c>
      <c r="X2989" s="196">
        <f>IFERROR(INDEX(Sales!$B$6:$F$5005,$T2989,MATCH(X$10,Sales!$B$5:$F$5,0)),"")</f>
        <v>0</v>
      </c>
      <c r="Y2989" s="220">
        <f>IFERROR(INDEX(Sales!$B$6:$F$5005,$T2989,MATCH(Y$10,Sales!$B$5:$F$5,0)),"")</f>
        <v>0</v>
      </c>
      <c r="Z2989" s="201"/>
      <c r="AA2989" s="201"/>
      <c r="AB2989" s="201" t="str">
        <f t="shared" si="282"/>
        <v>No</v>
      </c>
      <c r="AC2989" s="201" t="str">
        <f t="shared" si="283"/>
        <v/>
      </c>
      <c r="AD2989" s="201" t="str">
        <f t="shared" si="281"/>
        <v/>
      </c>
      <c r="AE2989" s="202" t="str">
        <f t="shared" si="284"/>
        <v/>
      </c>
      <c r="AF2989" s="202" t="str">
        <f t="shared" si="285"/>
        <v/>
      </c>
      <c r="AG2989" s="202" t="str">
        <f t="shared" si="286"/>
        <v/>
      </c>
      <c r="AH2989" s="202"/>
      <c r="AI2989" s="1"/>
      <c r="AJ2989" s="217"/>
      <c r="AK2989" s="217"/>
      <c r="AL2989" s="217"/>
      <c r="AM2989" s="217"/>
      <c r="AO2989" s="217"/>
    </row>
    <row r="2990" spans="20:41" x14ac:dyDescent="0.25">
      <c r="T2990" s="200">
        <v>2980</v>
      </c>
      <c r="U2990" s="197">
        <f>IFERROR(INDEX(Sales!$B$6:$F$5005,$T2990,MATCH(U$10,Sales!$B$5:$F$5,0)),"")</f>
        <v>0</v>
      </c>
      <c r="V2990" s="196">
        <f>IFERROR(INDEX(Sales!$B$6:$F$5005,$T2990,MATCH(V$10,Sales!$B$5:$F$5,0)),"")</f>
        <v>0</v>
      </c>
      <c r="W2990" s="196">
        <f>IFERROR(INDEX(Sales!$B$6:$F$5005,$T2990,MATCH(W$10,Sales!$B$5:$F$5,0)),"")</f>
        <v>0</v>
      </c>
      <c r="X2990" s="196">
        <f>IFERROR(INDEX(Sales!$B$6:$F$5005,$T2990,MATCH(X$10,Sales!$B$5:$F$5,0)),"")</f>
        <v>0</v>
      </c>
      <c r="Y2990" s="220">
        <f>IFERROR(INDEX(Sales!$B$6:$F$5005,$T2990,MATCH(Y$10,Sales!$B$5:$F$5,0)),"")</f>
        <v>0</v>
      </c>
      <c r="Z2990" s="201"/>
      <c r="AA2990" s="201"/>
      <c r="AB2990" s="201" t="str">
        <f t="shared" si="282"/>
        <v>No</v>
      </c>
      <c r="AC2990" s="201" t="str">
        <f t="shared" si="283"/>
        <v/>
      </c>
      <c r="AD2990" s="201" t="str">
        <f t="shared" si="281"/>
        <v/>
      </c>
      <c r="AE2990" s="202" t="str">
        <f t="shared" si="284"/>
        <v/>
      </c>
      <c r="AF2990" s="202" t="str">
        <f t="shared" si="285"/>
        <v/>
      </c>
      <c r="AG2990" s="202" t="str">
        <f t="shared" si="286"/>
        <v/>
      </c>
      <c r="AH2990" s="202"/>
      <c r="AI2990" s="1"/>
      <c r="AJ2990" s="217"/>
      <c r="AK2990" s="217"/>
      <c r="AL2990" s="217"/>
      <c r="AM2990" s="217"/>
      <c r="AO2990" s="217"/>
    </row>
    <row r="2991" spans="20:41" x14ac:dyDescent="0.25">
      <c r="T2991" s="200">
        <v>2981</v>
      </c>
      <c r="U2991" s="197">
        <f>IFERROR(INDEX(Sales!$B$6:$F$5005,$T2991,MATCH(U$10,Sales!$B$5:$F$5,0)),"")</f>
        <v>0</v>
      </c>
      <c r="V2991" s="196">
        <f>IFERROR(INDEX(Sales!$B$6:$F$5005,$T2991,MATCH(V$10,Sales!$B$5:$F$5,0)),"")</f>
        <v>0</v>
      </c>
      <c r="W2991" s="196">
        <f>IFERROR(INDEX(Sales!$B$6:$F$5005,$T2991,MATCH(W$10,Sales!$B$5:$F$5,0)),"")</f>
        <v>0</v>
      </c>
      <c r="X2991" s="196">
        <f>IFERROR(INDEX(Sales!$B$6:$F$5005,$T2991,MATCH(X$10,Sales!$B$5:$F$5,0)),"")</f>
        <v>0</v>
      </c>
      <c r="Y2991" s="220">
        <f>IFERROR(INDEX(Sales!$B$6:$F$5005,$T2991,MATCH(Y$10,Sales!$B$5:$F$5,0)),"")</f>
        <v>0</v>
      </c>
      <c r="Z2991" s="201"/>
      <c r="AA2991" s="201"/>
      <c r="AB2991" s="201" t="str">
        <f t="shared" si="282"/>
        <v>No</v>
      </c>
      <c r="AC2991" s="201" t="str">
        <f t="shared" si="283"/>
        <v/>
      </c>
      <c r="AD2991" s="201" t="str">
        <f t="shared" si="281"/>
        <v/>
      </c>
      <c r="AE2991" s="202" t="str">
        <f t="shared" si="284"/>
        <v/>
      </c>
      <c r="AF2991" s="202" t="str">
        <f t="shared" si="285"/>
        <v/>
      </c>
      <c r="AG2991" s="202" t="str">
        <f t="shared" si="286"/>
        <v/>
      </c>
      <c r="AH2991" s="202"/>
      <c r="AI2991" s="1"/>
      <c r="AJ2991" s="217"/>
      <c r="AK2991" s="217"/>
      <c r="AL2991" s="217"/>
      <c r="AM2991" s="217"/>
      <c r="AO2991" s="217"/>
    </row>
    <row r="2992" spans="20:41" x14ac:dyDescent="0.25">
      <c r="T2992" s="200">
        <v>2982</v>
      </c>
      <c r="U2992" s="197">
        <f>IFERROR(INDEX(Sales!$B$6:$F$5005,$T2992,MATCH(U$10,Sales!$B$5:$F$5,0)),"")</f>
        <v>0</v>
      </c>
      <c r="V2992" s="196">
        <f>IFERROR(INDEX(Sales!$B$6:$F$5005,$T2992,MATCH(V$10,Sales!$B$5:$F$5,0)),"")</f>
        <v>0</v>
      </c>
      <c r="W2992" s="196">
        <f>IFERROR(INDEX(Sales!$B$6:$F$5005,$T2992,MATCH(W$10,Sales!$B$5:$F$5,0)),"")</f>
        <v>0</v>
      </c>
      <c r="X2992" s="196">
        <f>IFERROR(INDEX(Sales!$B$6:$F$5005,$T2992,MATCH(X$10,Sales!$B$5:$F$5,0)),"")</f>
        <v>0</v>
      </c>
      <c r="Y2992" s="220">
        <f>IFERROR(INDEX(Sales!$B$6:$F$5005,$T2992,MATCH(Y$10,Sales!$B$5:$F$5,0)),"")</f>
        <v>0</v>
      </c>
      <c r="Z2992" s="201"/>
      <c r="AA2992" s="201"/>
      <c r="AB2992" s="201" t="str">
        <f t="shared" si="282"/>
        <v>No</v>
      </c>
      <c r="AC2992" s="201" t="str">
        <f t="shared" si="283"/>
        <v/>
      </c>
      <c r="AD2992" s="201" t="str">
        <f t="shared" si="281"/>
        <v/>
      </c>
      <c r="AE2992" s="202" t="str">
        <f t="shared" si="284"/>
        <v/>
      </c>
      <c r="AF2992" s="202" t="str">
        <f t="shared" si="285"/>
        <v/>
      </c>
      <c r="AG2992" s="202" t="str">
        <f t="shared" si="286"/>
        <v/>
      </c>
      <c r="AH2992" s="202"/>
      <c r="AI2992" s="1"/>
      <c r="AJ2992" s="217"/>
      <c r="AK2992" s="217"/>
      <c r="AL2992" s="217"/>
      <c r="AM2992" s="217"/>
      <c r="AO2992" s="217"/>
    </row>
    <row r="2993" spans="20:41" x14ac:dyDescent="0.25">
      <c r="T2993" s="200">
        <v>2983</v>
      </c>
      <c r="U2993" s="197">
        <f>IFERROR(INDEX(Sales!$B$6:$F$5005,$T2993,MATCH(U$10,Sales!$B$5:$F$5,0)),"")</f>
        <v>0</v>
      </c>
      <c r="V2993" s="196">
        <f>IFERROR(INDEX(Sales!$B$6:$F$5005,$T2993,MATCH(V$10,Sales!$B$5:$F$5,0)),"")</f>
        <v>0</v>
      </c>
      <c r="W2993" s="196">
        <f>IFERROR(INDEX(Sales!$B$6:$F$5005,$T2993,MATCH(W$10,Sales!$B$5:$F$5,0)),"")</f>
        <v>0</v>
      </c>
      <c r="X2993" s="196">
        <f>IFERROR(INDEX(Sales!$B$6:$F$5005,$T2993,MATCH(X$10,Sales!$B$5:$F$5,0)),"")</f>
        <v>0</v>
      </c>
      <c r="Y2993" s="220">
        <f>IFERROR(INDEX(Sales!$B$6:$F$5005,$T2993,MATCH(Y$10,Sales!$B$5:$F$5,0)),"")</f>
        <v>0</v>
      </c>
      <c r="Z2993" s="201"/>
      <c r="AA2993" s="201"/>
      <c r="AB2993" s="201" t="str">
        <f t="shared" si="282"/>
        <v>No</v>
      </c>
      <c r="AC2993" s="201" t="str">
        <f t="shared" si="283"/>
        <v/>
      </c>
      <c r="AD2993" s="201" t="str">
        <f t="shared" si="281"/>
        <v/>
      </c>
      <c r="AE2993" s="202" t="str">
        <f t="shared" si="284"/>
        <v/>
      </c>
      <c r="AF2993" s="202" t="str">
        <f t="shared" si="285"/>
        <v/>
      </c>
      <c r="AG2993" s="202" t="str">
        <f t="shared" si="286"/>
        <v/>
      </c>
      <c r="AH2993" s="202"/>
      <c r="AI2993" s="1"/>
      <c r="AJ2993" s="217"/>
      <c r="AK2993" s="217"/>
      <c r="AL2993" s="217"/>
      <c r="AM2993" s="217"/>
      <c r="AO2993" s="217"/>
    </row>
    <row r="2994" spans="20:41" x14ac:dyDescent="0.25">
      <c r="T2994" s="200">
        <v>2984</v>
      </c>
      <c r="U2994" s="197">
        <f>IFERROR(INDEX(Sales!$B$6:$F$5005,$T2994,MATCH(U$10,Sales!$B$5:$F$5,0)),"")</f>
        <v>0</v>
      </c>
      <c r="V2994" s="196">
        <f>IFERROR(INDEX(Sales!$B$6:$F$5005,$T2994,MATCH(V$10,Sales!$B$5:$F$5,0)),"")</f>
        <v>0</v>
      </c>
      <c r="W2994" s="196">
        <f>IFERROR(INDEX(Sales!$B$6:$F$5005,$T2994,MATCH(W$10,Sales!$B$5:$F$5,0)),"")</f>
        <v>0</v>
      </c>
      <c r="X2994" s="196">
        <f>IFERROR(INDEX(Sales!$B$6:$F$5005,$T2994,MATCH(X$10,Sales!$B$5:$F$5,0)),"")</f>
        <v>0</v>
      </c>
      <c r="Y2994" s="220">
        <f>IFERROR(INDEX(Sales!$B$6:$F$5005,$T2994,MATCH(Y$10,Sales!$B$5:$F$5,0)),"")</f>
        <v>0</v>
      </c>
      <c r="Z2994" s="201"/>
      <c r="AA2994" s="201"/>
      <c r="AB2994" s="201" t="str">
        <f t="shared" si="282"/>
        <v>No</v>
      </c>
      <c r="AC2994" s="201" t="str">
        <f t="shared" si="283"/>
        <v/>
      </c>
      <c r="AD2994" s="201" t="str">
        <f t="shared" si="281"/>
        <v/>
      </c>
      <c r="AE2994" s="202" t="str">
        <f t="shared" si="284"/>
        <v/>
      </c>
      <c r="AF2994" s="202" t="str">
        <f t="shared" si="285"/>
        <v/>
      </c>
      <c r="AG2994" s="202" t="str">
        <f t="shared" si="286"/>
        <v/>
      </c>
      <c r="AH2994" s="202"/>
      <c r="AI2994" s="1"/>
      <c r="AJ2994" s="217"/>
      <c r="AK2994" s="217"/>
      <c r="AL2994" s="217"/>
      <c r="AM2994" s="217"/>
      <c r="AO2994" s="217"/>
    </row>
    <row r="2995" spans="20:41" x14ac:dyDescent="0.25">
      <c r="T2995" s="200">
        <v>2985</v>
      </c>
      <c r="U2995" s="197">
        <f>IFERROR(INDEX(Sales!$B$6:$F$5005,$T2995,MATCH(U$10,Sales!$B$5:$F$5,0)),"")</f>
        <v>0</v>
      </c>
      <c r="V2995" s="196">
        <f>IFERROR(INDEX(Sales!$B$6:$F$5005,$T2995,MATCH(V$10,Sales!$B$5:$F$5,0)),"")</f>
        <v>0</v>
      </c>
      <c r="W2995" s="196">
        <f>IFERROR(INDEX(Sales!$B$6:$F$5005,$T2995,MATCH(W$10,Sales!$B$5:$F$5,0)),"")</f>
        <v>0</v>
      </c>
      <c r="X2995" s="196">
        <f>IFERROR(INDEX(Sales!$B$6:$F$5005,$T2995,MATCH(X$10,Sales!$B$5:$F$5,0)),"")</f>
        <v>0</v>
      </c>
      <c r="Y2995" s="220">
        <f>IFERROR(INDEX(Sales!$B$6:$F$5005,$T2995,MATCH(Y$10,Sales!$B$5:$F$5,0)),"")</f>
        <v>0</v>
      </c>
      <c r="Z2995" s="201"/>
      <c r="AA2995" s="201"/>
      <c r="AB2995" s="201" t="str">
        <f t="shared" si="282"/>
        <v>No</v>
      </c>
      <c r="AC2995" s="201" t="str">
        <f t="shared" si="283"/>
        <v/>
      </c>
      <c r="AD2995" s="201" t="str">
        <f t="shared" si="281"/>
        <v/>
      </c>
      <c r="AE2995" s="202" t="str">
        <f t="shared" si="284"/>
        <v/>
      </c>
      <c r="AF2995" s="202" t="str">
        <f t="shared" si="285"/>
        <v/>
      </c>
      <c r="AG2995" s="202" t="str">
        <f t="shared" si="286"/>
        <v/>
      </c>
      <c r="AH2995" s="202"/>
      <c r="AI2995" s="1"/>
      <c r="AJ2995" s="217"/>
      <c r="AK2995" s="217"/>
      <c r="AL2995" s="217"/>
      <c r="AM2995" s="217"/>
      <c r="AO2995" s="217"/>
    </row>
    <row r="2996" spans="20:41" x14ac:dyDescent="0.25">
      <c r="T2996" s="200">
        <v>2986</v>
      </c>
      <c r="U2996" s="197">
        <f>IFERROR(INDEX(Sales!$B$6:$F$5005,$T2996,MATCH(U$10,Sales!$B$5:$F$5,0)),"")</f>
        <v>0</v>
      </c>
      <c r="V2996" s="196">
        <f>IFERROR(INDEX(Sales!$B$6:$F$5005,$T2996,MATCH(V$10,Sales!$B$5:$F$5,0)),"")</f>
        <v>0</v>
      </c>
      <c r="W2996" s="196">
        <f>IFERROR(INDEX(Sales!$B$6:$F$5005,$T2996,MATCH(W$10,Sales!$B$5:$F$5,0)),"")</f>
        <v>0</v>
      </c>
      <c r="X2996" s="196">
        <f>IFERROR(INDEX(Sales!$B$6:$F$5005,$T2996,MATCH(X$10,Sales!$B$5:$F$5,0)),"")</f>
        <v>0</v>
      </c>
      <c r="Y2996" s="220">
        <f>IFERROR(INDEX(Sales!$B$6:$F$5005,$T2996,MATCH(Y$10,Sales!$B$5:$F$5,0)),"")</f>
        <v>0</v>
      </c>
      <c r="Z2996" s="201"/>
      <c r="AA2996" s="201"/>
      <c r="AB2996" s="201" t="str">
        <f t="shared" si="282"/>
        <v>No</v>
      </c>
      <c r="AC2996" s="201" t="str">
        <f t="shared" si="283"/>
        <v/>
      </c>
      <c r="AD2996" s="201" t="str">
        <f t="shared" si="281"/>
        <v/>
      </c>
      <c r="AE2996" s="202" t="str">
        <f t="shared" si="284"/>
        <v/>
      </c>
      <c r="AF2996" s="202" t="str">
        <f t="shared" si="285"/>
        <v/>
      </c>
      <c r="AG2996" s="202" t="str">
        <f t="shared" si="286"/>
        <v/>
      </c>
      <c r="AH2996" s="202"/>
      <c r="AI2996" s="1"/>
      <c r="AJ2996" s="217"/>
      <c r="AK2996" s="217"/>
      <c r="AL2996" s="217"/>
      <c r="AM2996" s="217"/>
      <c r="AO2996" s="217"/>
    </row>
    <row r="2997" spans="20:41" x14ac:dyDescent="0.25">
      <c r="T2997" s="200">
        <v>2987</v>
      </c>
      <c r="U2997" s="197">
        <f>IFERROR(INDEX(Sales!$B$6:$F$5005,$T2997,MATCH(U$10,Sales!$B$5:$F$5,0)),"")</f>
        <v>0</v>
      </c>
      <c r="V2997" s="196">
        <f>IFERROR(INDEX(Sales!$B$6:$F$5005,$T2997,MATCH(V$10,Sales!$B$5:$F$5,0)),"")</f>
        <v>0</v>
      </c>
      <c r="W2997" s="196">
        <f>IFERROR(INDEX(Sales!$B$6:$F$5005,$T2997,MATCH(W$10,Sales!$B$5:$F$5,0)),"")</f>
        <v>0</v>
      </c>
      <c r="X2997" s="196">
        <f>IFERROR(INDEX(Sales!$B$6:$F$5005,$T2997,MATCH(X$10,Sales!$B$5:$F$5,0)),"")</f>
        <v>0</v>
      </c>
      <c r="Y2997" s="220">
        <f>IFERROR(INDEX(Sales!$B$6:$F$5005,$T2997,MATCH(Y$10,Sales!$B$5:$F$5,0)),"")</f>
        <v>0</v>
      </c>
      <c r="Z2997" s="201"/>
      <c r="AA2997" s="201"/>
      <c r="AB2997" s="201" t="str">
        <f t="shared" si="282"/>
        <v>No</v>
      </c>
      <c r="AC2997" s="201" t="str">
        <f t="shared" si="283"/>
        <v/>
      </c>
      <c r="AD2997" s="201" t="str">
        <f t="shared" si="281"/>
        <v/>
      </c>
      <c r="AE2997" s="202" t="str">
        <f t="shared" si="284"/>
        <v/>
      </c>
      <c r="AF2997" s="202" t="str">
        <f t="shared" si="285"/>
        <v/>
      </c>
      <c r="AG2997" s="202" t="str">
        <f t="shared" si="286"/>
        <v/>
      </c>
      <c r="AH2997" s="202"/>
      <c r="AI2997" s="1"/>
      <c r="AJ2997" s="217"/>
      <c r="AK2997" s="217"/>
      <c r="AL2997" s="217"/>
      <c r="AM2997" s="217"/>
      <c r="AO2997" s="217"/>
    </row>
    <row r="2998" spans="20:41" x14ac:dyDescent="0.25">
      <c r="T2998" s="200">
        <v>2988</v>
      </c>
      <c r="U2998" s="197">
        <f>IFERROR(INDEX(Sales!$B$6:$F$5005,$T2998,MATCH(U$10,Sales!$B$5:$F$5,0)),"")</f>
        <v>0</v>
      </c>
      <c r="V2998" s="196">
        <f>IFERROR(INDEX(Sales!$B$6:$F$5005,$T2998,MATCH(V$10,Sales!$B$5:$F$5,0)),"")</f>
        <v>0</v>
      </c>
      <c r="W2998" s="196">
        <f>IFERROR(INDEX(Sales!$B$6:$F$5005,$T2998,MATCH(W$10,Sales!$B$5:$F$5,0)),"")</f>
        <v>0</v>
      </c>
      <c r="X2998" s="196">
        <f>IFERROR(INDEX(Sales!$B$6:$F$5005,$T2998,MATCH(X$10,Sales!$B$5:$F$5,0)),"")</f>
        <v>0</v>
      </c>
      <c r="Y2998" s="220">
        <f>IFERROR(INDEX(Sales!$B$6:$F$5005,$T2998,MATCH(Y$10,Sales!$B$5:$F$5,0)),"")</f>
        <v>0</v>
      </c>
      <c r="Z2998" s="201"/>
      <c r="AA2998" s="201"/>
      <c r="AB2998" s="201" t="str">
        <f t="shared" si="282"/>
        <v>No</v>
      </c>
      <c r="AC2998" s="201" t="str">
        <f t="shared" si="283"/>
        <v/>
      </c>
      <c r="AD2998" s="201" t="str">
        <f t="shared" si="281"/>
        <v/>
      </c>
      <c r="AE2998" s="202" t="str">
        <f t="shared" si="284"/>
        <v/>
      </c>
      <c r="AF2998" s="202" t="str">
        <f t="shared" si="285"/>
        <v/>
      </c>
      <c r="AG2998" s="202" t="str">
        <f t="shared" si="286"/>
        <v/>
      </c>
      <c r="AH2998" s="202"/>
      <c r="AI2998" s="1"/>
      <c r="AJ2998" s="217"/>
      <c r="AK2998" s="217"/>
      <c r="AL2998" s="217"/>
      <c r="AM2998" s="217"/>
      <c r="AO2998" s="217"/>
    </row>
    <row r="2999" spans="20:41" x14ac:dyDescent="0.25">
      <c r="T2999" s="200">
        <v>2989</v>
      </c>
      <c r="U2999" s="197">
        <f>IFERROR(INDEX(Sales!$B$6:$F$5005,$T2999,MATCH(U$10,Sales!$B$5:$F$5,0)),"")</f>
        <v>0</v>
      </c>
      <c r="V2999" s="196">
        <f>IFERROR(INDEX(Sales!$B$6:$F$5005,$T2999,MATCH(V$10,Sales!$B$5:$F$5,0)),"")</f>
        <v>0</v>
      </c>
      <c r="W2999" s="196">
        <f>IFERROR(INDEX(Sales!$B$6:$F$5005,$T2999,MATCH(W$10,Sales!$B$5:$F$5,0)),"")</f>
        <v>0</v>
      </c>
      <c r="X2999" s="196">
        <f>IFERROR(INDEX(Sales!$B$6:$F$5005,$T2999,MATCH(X$10,Sales!$B$5:$F$5,0)),"")</f>
        <v>0</v>
      </c>
      <c r="Y2999" s="220">
        <f>IFERROR(INDEX(Sales!$B$6:$F$5005,$T2999,MATCH(Y$10,Sales!$B$5:$F$5,0)),"")</f>
        <v>0</v>
      </c>
      <c r="Z2999" s="201"/>
      <c r="AA2999" s="201"/>
      <c r="AB2999" s="201" t="str">
        <f t="shared" si="282"/>
        <v>No</v>
      </c>
      <c r="AC2999" s="201" t="str">
        <f t="shared" si="283"/>
        <v/>
      </c>
      <c r="AD2999" s="201" t="str">
        <f t="shared" si="281"/>
        <v/>
      </c>
      <c r="AE2999" s="202" t="str">
        <f t="shared" si="284"/>
        <v/>
      </c>
      <c r="AF2999" s="202" t="str">
        <f t="shared" si="285"/>
        <v/>
      </c>
      <c r="AG2999" s="202" t="str">
        <f t="shared" si="286"/>
        <v/>
      </c>
      <c r="AH2999" s="202"/>
      <c r="AI2999" s="1"/>
      <c r="AJ2999" s="217"/>
      <c r="AK2999" s="217"/>
      <c r="AL2999" s="217"/>
      <c r="AM2999" s="217"/>
      <c r="AO2999" s="217"/>
    </row>
    <row r="3000" spans="20:41" x14ac:dyDescent="0.25">
      <c r="T3000" s="200">
        <v>2990</v>
      </c>
      <c r="U3000" s="197">
        <f>IFERROR(INDEX(Sales!$B$6:$F$5005,$T3000,MATCH(U$10,Sales!$B$5:$F$5,0)),"")</f>
        <v>0</v>
      </c>
      <c r="V3000" s="196">
        <f>IFERROR(INDEX(Sales!$B$6:$F$5005,$T3000,MATCH(V$10,Sales!$B$5:$F$5,0)),"")</f>
        <v>0</v>
      </c>
      <c r="W3000" s="196">
        <f>IFERROR(INDEX(Sales!$B$6:$F$5005,$T3000,MATCH(W$10,Sales!$B$5:$F$5,0)),"")</f>
        <v>0</v>
      </c>
      <c r="X3000" s="196">
        <f>IFERROR(INDEX(Sales!$B$6:$F$5005,$T3000,MATCH(X$10,Sales!$B$5:$F$5,0)),"")</f>
        <v>0</v>
      </c>
      <c r="Y3000" s="220">
        <f>IFERROR(INDEX(Sales!$B$6:$F$5005,$T3000,MATCH(Y$10,Sales!$B$5:$F$5,0)),"")</f>
        <v>0</v>
      </c>
      <c r="Z3000" s="201"/>
      <c r="AA3000" s="201"/>
      <c r="AB3000" s="201" t="str">
        <f t="shared" si="282"/>
        <v>No</v>
      </c>
      <c r="AC3000" s="201" t="str">
        <f t="shared" si="283"/>
        <v/>
      </c>
      <c r="AD3000" s="201" t="str">
        <f t="shared" si="281"/>
        <v/>
      </c>
      <c r="AE3000" s="202" t="str">
        <f t="shared" si="284"/>
        <v/>
      </c>
      <c r="AF3000" s="202" t="str">
        <f t="shared" si="285"/>
        <v/>
      </c>
      <c r="AG3000" s="202" t="str">
        <f t="shared" si="286"/>
        <v/>
      </c>
      <c r="AH3000" s="202"/>
      <c r="AI3000" s="1"/>
      <c r="AJ3000" s="217"/>
      <c r="AK3000" s="217"/>
      <c r="AL3000" s="217"/>
      <c r="AM3000" s="217"/>
      <c r="AO3000" s="217"/>
    </row>
    <row r="3001" spans="20:41" x14ac:dyDescent="0.25">
      <c r="T3001" s="200">
        <v>2991</v>
      </c>
      <c r="U3001" s="197">
        <f>IFERROR(INDEX(Sales!$B$6:$F$5005,$T3001,MATCH(U$10,Sales!$B$5:$F$5,0)),"")</f>
        <v>0</v>
      </c>
      <c r="V3001" s="196">
        <f>IFERROR(INDEX(Sales!$B$6:$F$5005,$T3001,MATCH(V$10,Sales!$B$5:$F$5,0)),"")</f>
        <v>0</v>
      </c>
      <c r="W3001" s="196">
        <f>IFERROR(INDEX(Sales!$B$6:$F$5005,$T3001,MATCH(W$10,Sales!$B$5:$F$5,0)),"")</f>
        <v>0</v>
      </c>
      <c r="X3001" s="196">
        <f>IFERROR(INDEX(Sales!$B$6:$F$5005,$T3001,MATCH(X$10,Sales!$B$5:$F$5,0)),"")</f>
        <v>0</v>
      </c>
      <c r="Y3001" s="220">
        <f>IFERROR(INDEX(Sales!$B$6:$F$5005,$T3001,MATCH(Y$10,Sales!$B$5:$F$5,0)),"")</f>
        <v>0</v>
      </c>
      <c r="Z3001" s="201"/>
      <c r="AA3001" s="201"/>
      <c r="AB3001" s="201" t="str">
        <f t="shared" si="282"/>
        <v>No</v>
      </c>
      <c r="AC3001" s="201" t="str">
        <f t="shared" si="283"/>
        <v/>
      </c>
      <c r="AD3001" s="201" t="str">
        <f t="shared" si="281"/>
        <v/>
      </c>
      <c r="AE3001" s="202" t="str">
        <f t="shared" si="284"/>
        <v/>
      </c>
      <c r="AF3001" s="202" t="str">
        <f t="shared" si="285"/>
        <v/>
      </c>
      <c r="AG3001" s="202" t="str">
        <f t="shared" si="286"/>
        <v/>
      </c>
      <c r="AH3001" s="202"/>
      <c r="AI3001" s="1"/>
      <c r="AJ3001" s="217"/>
      <c r="AK3001" s="217"/>
      <c r="AL3001" s="217"/>
      <c r="AM3001" s="217"/>
      <c r="AO3001" s="217"/>
    </row>
    <row r="3002" spans="20:41" x14ac:dyDescent="0.25">
      <c r="T3002" s="200">
        <v>2992</v>
      </c>
      <c r="U3002" s="197">
        <f>IFERROR(INDEX(Sales!$B$6:$F$5005,$T3002,MATCH(U$10,Sales!$B$5:$F$5,0)),"")</f>
        <v>0</v>
      </c>
      <c r="V3002" s="196">
        <f>IFERROR(INDEX(Sales!$B$6:$F$5005,$T3002,MATCH(V$10,Sales!$B$5:$F$5,0)),"")</f>
        <v>0</v>
      </c>
      <c r="W3002" s="196">
        <f>IFERROR(INDEX(Sales!$B$6:$F$5005,$T3002,MATCH(W$10,Sales!$B$5:$F$5,0)),"")</f>
        <v>0</v>
      </c>
      <c r="X3002" s="196">
        <f>IFERROR(INDEX(Sales!$B$6:$F$5005,$T3002,MATCH(X$10,Sales!$B$5:$F$5,0)),"")</f>
        <v>0</v>
      </c>
      <c r="Y3002" s="220">
        <f>IFERROR(INDEX(Sales!$B$6:$F$5005,$T3002,MATCH(Y$10,Sales!$B$5:$F$5,0)),"")</f>
        <v>0</v>
      </c>
      <c r="Z3002" s="201"/>
      <c r="AA3002" s="201"/>
      <c r="AB3002" s="201" t="str">
        <f t="shared" si="282"/>
        <v>No</v>
      </c>
      <c r="AC3002" s="201" t="str">
        <f t="shared" si="283"/>
        <v/>
      </c>
      <c r="AD3002" s="201" t="str">
        <f t="shared" si="281"/>
        <v/>
      </c>
      <c r="AE3002" s="202" t="str">
        <f t="shared" si="284"/>
        <v/>
      </c>
      <c r="AF3002" s="202" t="str">
        <f t="shared" si="285"/>
        <v/>
      </c>
      <c r="AG3002" s="202" t="str">
        <f t="shared" si="286"/>
        <v/>
      </c>
      <c r="AH3002" s="202"/>
      <c r="AI3002" s="1"/>
      <c r="AJ3002" s="217"/>
      <c r="AK3002" s="217"/>
      <c r="AL3002" s="217"/>
      <c r="AM3002" s="217"/>
      <c r="AO3002" s="217"/>
    </row>
    <row r="3003" spans="20:41" x14ac:dyDescent="0.25">
      <c r="T3003" s="200">
        <v>2993</v>
      </c>
      <c r="U3003" s="197">
        <f>IFERROR(INDEX(Sales!$B$6:$F$5005,$T3003,MATCH(U$10,Sales!$B$5:$F$5,0)),"")</f>
        <v>0</v>
      </c>
      <c r="V3003" s="196">
        <f>IFERROR(INDEX(Sales!$B$6:$F$5005,$T3003,MATCH(V$10,Sales!$B$5:$F$5,0)),"")</f>
        <v>0</v>
      </c>
      <c r="W3003" s="196">
        <f>IFERROR(INDEX(Sales!$B$6:$F$5005,$T3003,MATCH(W$10,Sales!$B$5:$F$5,0)),"")</f>
        <v>0</v>
      </c>
      <c r="X3003" s="196">
        <f>IFERROR(INDEX(Sales!$B$6:$F$5005,$T3003,MATCH(X$10,Sales!$B$5:$F$5,0)),"")</f>
        <v>0</v>
      </c>
      <c r="Y3003" s="220">
        <f>IFERROR(INDEX(Sales!$B$6:$F$5005,$T3003,MATCH(Y$10,Sales!$B$5:$F$5,0)),"")</f>
        <v>0</v>
      </c>
      <c r="Z3003" s="201"/>
      <c r="AA3003" s="201"/>
      <c r="AB3003" s="201" t="str">
        <f t="shared" si="282"/>
        <v>No</v>
      </c>
      <c r="AC3003" s="201" t="str">
        <f t="shared" si="283"/>
        <v/>
      </c>
      <c r="AD3003" s="201" t="str">
        <f t="shared" si="281"/>
        <v/>
      </c>
      <c r="AE3003" s="202" t="str">
        <f t="shared" si="284"/>
        <v/>
      </c>
      <c r="AF3003" s="202" t="str">
        <f t="shared" si="285"/>
        <v/>
      </c>
      <c r="AG3003" s="202" t="str">
        <f t="shared" si="286"/>
        <v/>
      </c>
      <c r="AH3003" s="202"/>
      <c r="AI3003" s="1"/>
      <c r="AJ3003" s="217"/>
      <c r="AK3003" s="217"/>
      <c r="AL3003" s="217"/>
      <c r="AM3003" s="217"/>
      <c r="AO3003" s="217"/>
    </row>
    <row r="3004" spans="20:41" x14ac:dyDescent="0.25">
      <c r="T3004" s="200">
        <v>2994</v>
      </c>
      <c r="U3004" s="197">
        <f>IFERROR(INDEX(Sales!$B$6:$F$5005,$T3004,MATCH(U$10,Sales!$B$5:$F$5,0)),"")</f>
        <v>0</v>
      </c>
      <c r="V3004" s="196">
        <f>IFERROR(INDEX(Sales!$B$6:$F$5005,$T3004,MATCH(V$10,Sales!$B$5:$F$5,0)),"")</f>
        <v>0</v>
      </c>
      <c r="W3004" s="196">
        <f>IFERROR(INDEX(Sales!$B$6:$F$5005,$T3004,MATCH(W$10,Sales!$B$5:$F$5,0)),"")</f>
        <v>0</v>
      </c>
      <c r="X3004" s="196">
        <f>IFERROR(INDEX(Sales!$B$6:$F$5005,$T3004,MATCH(X$10,Sales!$B$5:$F$5,0)),"")</f>
        <v>0</v>
      </c>
      <c r="Y3004" s="220">
        <f>IFERROR(INDEX(Sales!$B$6:$F$5005,$T3004,MATCH(Y$10,Sales!$B$5:$F$5,0)),"")</f>
        <v>0</v>
      </c>
      <c r="Z3004" s="201"/>
      <c r="AA3004" s="201"/>
      <c r="AB3004" s="201" t="str">
        <f t="shared" si="282"/>
        <v>No</v>
      </c>
      <c r="AC3004" s="201" t="str">
        <f t="shared" si="283"/>
        <v/>
      </c>
      <c r="AD3004" s="201" t="str">
        <f t="shared" si="281"/>
        <v/>
      </c>
      <c r="AE3004" s="202" t="str">
        <f t="shared" si="284"/>
        <v/>
      </c>
      <c r="AF3004" s="202" t="str">
        <f t="shared" si="285"/>
        <v/>
      </c>
      <c r="AG3004" s="202" t="str">
        <f t="shared" si="286"/>
        <v/>
      </c>
      <c r="AH3004" s="202"/>
      <c r="AI3004" s="1"/>
      <c r="AJ3004" s="217"/>
      <c r="AK3004" s="217"/>
      <c r="AL3004" s="217"/>
      <c r="AM3004" s="217"/>
      <c r="AO3004" s="217"/>
    </row>
    <row r="3005" spans="20:41" x14ac:dyDescent="0.25">
      <c r="T3005" s="200">
        <v>2995</v>
      </c>
      <c r="U3005" s="197">
        <f>IFERROR(INDEX(Sales!$B$6:$F$5005,$T3005,MATCH(U$10,Sales!$B$5:$F$5,0)),"")</f>
        <v>0</v>
      </c>
      <c r="V3005" s="196">
        <f>IFERROR(INDEX(Sales!$B$6:$F$5005,$T3005,MATCH(V$10,Sales!$B$5:$F$5,0)),"")</f>
        <v>0</v>
      </c>
      <c r="W3005" s="196">
        <f>IFERROR(INDEX(Sales!$B$6:$F$5005,$T3005,MATCH(W$10,Sales!$B$5:$F$5,0)),"")</f>
        <v>0</v>
      </c>
      <c r="X3005" s="196">
        <f>IFERROR(INDEX(Sales!$B$6:$F$5005,$T3005,MATCH(X$10,Sales!$B$5:$F$5,0)),"")</f>
        <v>0</v>
      </c>
      <c r="Y3005" s="220">
        <f>IFERROR(INDEX(Sales!$B$6:$F$5005,$T3005,MATCH(Y$10,Sales!$B$5:$F$5,0)),"")</f>
        <v>0</v>
      </c>
      <c r="Z3005" s="201"/>
      <c r="AA3005" s="201"/>
      <c r="AB3005" s="201" t="str">
        <f t="shared" si="282"/>
        <v>No</v>
      </c>
      <c r="AC3005" s="201" t="str">
        <f t="shared" si="283"/>
        <v/>
      </c>
      <c r="AD3005" s="201" t="str">
        <f t="shared" si="281"/>
        <v/>
      </c>
      <c r="AE3005" s="202" t="str">
        <f t="shared" si="284"/>
        <v/>
      </c>
      <c r="AF3005" s="202" t="str">
        <f t="shared" si="285"/>
        <v/>
      </c>
      <c r="AG3005" s="202" t="str">
        <f t="shared" si="286"/>
        <v/>
      </c>
      <c r="AH3005" s="202"/>
      <c r="AI3005" s="1"/>
      <c r="AJ3005" s="217"/>
      <c r="AK3005" s="217"/>
      <c r="AL3005" s="217"/>
      <c r="AM3005" s="217"/>
      <c r="AO3005" s="217"/>
    </row>
    <row r="3006" spans="20:41" x14ac:dyDescent="0.25">
      <c r="T3006" s="200">
        <v>2996</v>
      </c>
      <c r="U3006" s="197">
        <f>IFERROR(INDEX(Sales!$B$6:$F$5005,$T3006,MATCH(U$10,Sales!$B$5:$F$5,0)),"")</f>
        <v>0</v>
      </c>
      <c r="V3006" s="196">
        <f>IFERROR(INDEX(Sales!$B$6:$F$5005,$T3006,MATCH(V$10,Sales!$B$5:$F$5,0)),"")</f>
        <v>0</v>
      </c>
      <c r="W3006" s="196">
        <f>IFERROR(INDEX(Sales!$B$6:$F$5005,$T3006,MATCH(W$10,Sales!$B$5:$F$5,0)),"")</f>
        <v>0</v>
      </c>
      <c r="X3006" s="196">
        <f>IFERROR(INDEX(Sales!$B$6:$F$5005,$T3006,MATCH(X$10,Sales!$B$5:$F$5,0)),"")</f>
        <v>0</v>
      </c>
      <c r="Y3006" s="220">
        <f>IFERROR(INDEX(Sales!$B$6:$F$5005,$T3006,MATCH(Y$10,Sales!$B$5:$F$5,0)),"")</f>
        <v>0</v>
      </c>
      <c r="Z3006" s="201"/>
      <c r="AA3006" s="201"/>
      <c r="AB3006" s="201" t="str">
        <f t="shared" si="282"/>
        <v>No</v>
      </c>
      <c r="AC3006" s="201" t="str">
        <f t="shared" si="283"/>
        <v/>
      </c>
      <c r="AD3006" s="201" t="str">
        <f t="shared" si="281"/>
        <v/>
      </c>
      <c r="AE3006" s="202" t="str">
        <f t="shared" si="284"/>
        <v/>
      </c>
      <c r="AF3006" s="202" t="str">
        <f t="shared" si="285"/>
        <v/>
      </c>
      <c r="AG3006" s="202" t="str">
        <f t="shared" si="286"/>
        <v/>
      </c>
      <c r="AH3006" s="202"/>
      <c r="AI3006" s="1"/>
      <c r="AJ3006" s="217"/>
      <c r="AK3006" s="217"/>
      <c r="AL3006" s="217"/>
      <c r="AM3006" s="217"/>
      <c r="AO3006" s="217"/>
    </row>
    <row r="3007" spans="20:41" x14ac:dyDescent="0.25">
      <c r="T3007" s="200">
        <v>2997</v>
      </c>
      <c r="U3007" s="197">
        <f>IFERROR(INDEX(Sales!$B$6:$F$5005,$T3007,MATCH(U$10,Sales!$B$5:$F$5,0)),"")</f>
        <v>0</v>
      </c>
      <c r="V3007" s="196">
        <f>IFERROR(INDEX(Sales!$B$6:$F$5005,$T3007,MATCH(V$10,Sales!$B$5:$F$5,0)),"")</f>
        <v>0</v>
      </c>
      <c r="W3007" s="196">
        <f>IFERROR(INDEX(Sales!$B$6:$F$5005,$T3007,MATCH(W$10,Sales!$B$5:$F$5,0)),"")</f>
        <v>0</v>
      </c>
      <c r="X3007" s="196">
        <f>IFERROR(INDEX(Sales!$B$6:$F$5005,$T3007,MATCH(X$10,Sales!$B$5:$F$5,0)),"")</f>
        <v>0</v>
      </c>
      <c r="Y3007" s="220">
        <f>IFERROR(INDEX(Sales!$B$6:$F$5005,$T3007,MATCH(Y$10,Sales!$B$5:$F$5,0)),"")</f>
        <v>0</v>
      </c>
      <c r="Z3007" s="201"/>
      <c r="AA3007" s="201"/>
      <c r="AB3007" s="201" t="str">
        <f t="shared" si="282"/>
        <v>No</v>
      </c>
      <c r="AC3007" s="201" t="str">
        <f t="shared" si="283"/>
        <v/>
      </c>
      <c r="AD3007" s="201" t="str">
        <f t="shared" si="281"/>
        <v/>
      </c>
      <c r="AE3007" s="202" t="str">
        <f t="shared" si="284"/>
        <v/>
      </c>
      <c r="AF3007" s="202" t="str">
        <f t="shared" si="285"/>
        <v/>
      </c>
      <c r="AG3007" s="202" t="str">
        <f t="shared" si="286"/>
        <v/>
      </c>
      <c r="AH3007" s="202"/>
      <c r="AI3007" s="1"/>
      <c r="AJ3007" s="217"/>
      <c r="AK3007" s="217"/>
      <c r="AL3007" s="217"/>
      <c r="AM3007" s="217"/>
      <c r="AO3007" s="217"/>
    </row>
    <row r="3008" spans="20:41" x14ac:dyDescent="0.25">
      <c r="T3008" s="200">
        <v>2998</v>
      </c>
      <c r="U3008" s="197">
        <f>IFERROR(INDEX(Sales!$B$6:$F$5005,$T3008,MATCH(U$10,Sales!$B$5:$F$5,0)),"")</f>
        <v>0</v>
      </c>
      <c r="V3008" s="196">
        <f>IFERROR(INDEX(Sales!$B$6:$F$5005,$T3008,MATCH(V$10,Sales!$B$5:$F$5,0)),"")</f>
        <v>0</v>
      </c>
      <c r="W3008" s="196">
        <f>IFERROR(INDEX(Sales!$B$6:$F$5005,$T3008,MATCH(W$10,Sales!$B$5:$F$5,0)),"")</f>
        <v>0</v>
      </c>
      <c r="X3008" s="196">
        <f>IFERROR(INDEX(Sales!$B$6:$F$5005,$T3008,MATCH(X$10,Sales!$B$5:$F$5,0)),"")</f>
        <v>0</v>
      </c>
      <c r="Y3008" s="220">
        <f>IFERROR(INDEX(Sales!$B$6:$F$5005,$T3008,MATCH(Y$10,Sales!$B$5:$F$5,0)),"")</f>
        <v>0</v>
      </c>
      <c r="Z3008" s="201"/>
      <c r="AA3008" s="201"/>
      <c r="AB3008" s="201" t="str">
        <f t="shared" si="282"/>
        <v>No</v>
      </c>
      <c r="AC3008" s="201" t="str">
        <f t="shared" si="283"/>
        <v/>
      </c>
      <c r="AD3008" s="201" t="str">
        <f t="shared" si="281"/>
        <v/>
      </c>
      <c r="AE3008" s="202" t="str">
        <f t="shared" si="284"/>
        <v/>
      </c>
      <c r="AF3008" s="202" t="str">
        <f t="shared" si="285"/>
        <v/>
      </c>
      <c r="AG3008" s="202" t="str">
        <f t="shared" si="286"/>
        <v/>
      </c>
      <c r="AH3008" s="202"/>
      <c r="AI3008" s="1"/>
      <c r="AJ3008" s="217"/>
      <c r="AK3008" s="217"/>
      <c r="AL3008" s="217"/>
      <c r="AM3008" s="217"/>
      <c r="AO3008" s="217"/>
    </row>
    <row r="3009" spans="20:41" x14ac:dyDescent="0.25">
      <c r="T3009" s="200">
        <v>2999</v>
      </c>
      <c r="U3009" s="197">
        <f>IFERROR(INDEX(Sales!$B$6:$F$5005,$T3009,MATCH(U$10,Sales!$B$5:$F$5,0)),"")</f>
        <v>0</v>
      </c>
      <c r="V3009" s="196">
        <f>IFERROR(INDEX(Sales!$B$6:$F$5005,$T3009,MATCH(V$10,Sales!$B$5:$F$5,0)),"")</f>
        <v>0</v>
      </c>
      <c r="W3009" s="196">
        <f>IFERROR(INDEX(Sales!$B$6:$F$5005,$T3009,MATCH(W$10,Sales!$B$5:$F$5,0)),"")</f>
        <v>0</v>
      </c>
      <c r="X3009" s="196">
        <f>IFERROR(INDEX(Sales!$B$6:$F$5005,$T3009,MATCH(X$10,Sales!$B$5:$F$5,0)),"")</f>
        <v>0</v>
      </c>
      <c r="Y3009" s="220">
        <f>IFERROR(INDEX(Sales!$B$6:$F$5005,$T3009,MATCH(Y$10,Sales!$B$5:$F$5,0)),"")</f>
        <v>0</v>
      </c>
      <c r="Z3009" s="201"/>
      <c r="AA3009" s="201"/>
      <c r="AB3009" s="201" t="str">
        <f t="shared" si="282"/>
        <v>No</v>
      </c>
      <c r="AC3009" s="201" t="str">
        <f t="shared" si="283"/>
        <v/>
      </c>
      <c r="AD3009" s="201" t="str">
        <f t="shared" si="281"/>
        <v/>
      </c>
      <c r="AE3009" s="202" t="str">
        <f t="shared" si="284"/>
        <v/>
      </c>
      <c r="AF3009" s="202" t="str">
        <f t="shared" si="285"/>
        <v/>
      </c>
      <c r="AG3009" s="202" t="str">
        <f t="shared" si="286"/>
        <v/>
      </c>
      <c r="AH3009" s="202"/>
      <c r="AI3009" s="1"/>
      <c r="AJ3009" s="217"/>
      <c r="AK3009" s="217"/>
      <c r="AL3009" s="217"/>
      <c r="AM3009" s="217"/>
      <c r="AO3009" s="217"/>
    </row>
    <row r="3010" spans="20:41" x14ac:dyDescent="0.25">
      <c r="T3010" s="200">
        <v>3000</v>
      </c>
      <c r="U3010" s="197">
        <f>IFERROR(INDEX(Sales!$B$6:$F$5005,$T3010,MATCH(U$10,Sales!$B$5:$F$5,0)),"")</f>
        <v>0</v>
      </c>
      <c r="V3010" s="196">
        <f>IFERROR(INDEX(Sales!$B$6:$F$5005,$T3010,MATCH(V$10,Sales!$B$5:$F$5,0)),"")</f>
        <v>0</v>
      </c>
      <c r="W3010" s="196">
        <f>IFERROR(INDEX(Sales!$B$6:$F$5005,$T3010,MATCH(W$10,Sales!$B$5:$F$5,0)),"")</f>
        <v>0</v>
      </c>
      <c r="X3010" s="196">
        <f>IFERROR(INDEX(Sales!$B$6:$F$5005,$T3010,MATCH(X$10,Sales!$B$5:$F$5,0)),"")</f>
        <v>0</v>
      </c>
      <c r="Y3010" s="220">
        <f>IFERROR(INDEX(Sales!$B$6:$F$5005,$T3010,MATCH(Y$10,Sales!$B$5:$F$5,0)),"")</f>
        <v>0</v>
      </c>
      <c r="Z3010" s="201"/>
      <c r="AA3010" s="201"/>
      <c r="AB3010" s="201" t="str">
        <f t="shared" si="282"/>
        <v>No</v>
      </c>
      <c r="AC3010" s="201" t="str">
        <f t="shared" si="283"/>
        <v/>
      </c>
      <c r="AD3010" s="201" t="str">
        <f t="shared" si="281"/>
        <v/>
      </c>
      <c r="AE3010" s="202" t="str">
        <f t="shared" si="284"/>
        <v/>
      </c>
      <c r="AF3010" s="202" t="str">
        <f t="shared" si="285"/>
        <v/>
      </c>
      <c r="AG3010" s="202" t="str">
        <f t="shared" si="286"/>
        <v/>
      </c>
      <c r="AH3010" s="202"/>
      <c r="AI3010" s="1"/>
      <c r="AJ3010" s="217"/>
      <c r="AK3010" s="217"/>
      <c r="AL3010" s="217"/>
      <c r="AM3010" s="217"/>
      <c r="AO3010" s="217"/>
    </row>
    <row r="3011" spans="20:41" x14ac:dyDescent="0.25">
      <c r="T3011" s="200">
        <v>3001</v>
      </c>
      <c r="U3011" s="197">
        <f>IFERROR(INDEX(Sales!$B$6:$F$5005,$T3011,MATCH(U$10,Sales!$B$5:$F$5,0)),"")</f>
        <v>0</v>
      </c>
      <c r="V3011" s="196">
        <f>IFERROR(INDEX(Sales!$B$6:$F$5005,$T3011,MATCH(V$10,Sales!$B$5:$F$5,0)),"")</f>
        <v>0</v>
      </c>
      <c r="W3011" s="196">
        <f>IFERROR(INDEX(Sales!$B$6:$F$5005,$T3011,MATCH(W$10,Sales!$B$5:$F$5,0)),"")</f>
        <v>0</v>
      </c>
      <c r="X3011" s="196">
        <f>IFERROR(INDEX(Sales!$B$6:$F$5005,$T3011,MATCH(X$10,Sales!$B$5:$F$5,0)),"")</f>
        <v>0</v>
      </c>
      <c r="Y3011" s="220">
        <f>IFERROR(INDEX(Sales!$B$6:$F$5005,$T3011,MATCH(Y$10,Sales!$B$5:$F$5,0)),"")</f>
        <v>0</v>
      </c>
      <c r="Z3011" s="201"/>
      <c r="AA3011" s="201"/>
      <c r="AB3011" s="201" t="str">
        <f t="shared" si="282"/>
        <v>No</v>
      </c>
      <c r="AC3011" s="201" t="str">
        <f t="shared" si="283"/>
        <v/>
      </c>
      <c r="AD3011" s="201" t="str">
        <f t="shared" si="281"/>
        <v/>
      </c>
      <c r="AE3011" s="202" t="str">
        <f t="shared" si="284"/>
        <v/>
      </c>
      <c r="AF3011" s="202" t="str">
        <f t="shared" si="285"/>
        <v/>
      </c>
      <c r="AG3011" s="202" t="str">
        <f t="shared" si="286"/>
        <v/>
      </c>
      <c r="AH3011" s="202"/>
      <c r="AI3011" s="1"/>
      <c r="AJ3011" s="217"/>
      <c r="AK3011" s="217"/>
      <c r="AL3011" s="217"/>
      <c r="AM3011" s="217"/>
      <c r="AO3011" s="217"/>
    </row>
    <row r="3012" spans="20:41" x14ac:dyDescent="0.25">
      <c r="T3012" s="200">
        <v>3002</v>
      </c>
      <c r="U3012" s="197">
        <f>IFERROR(INDEX(Sales!$B$6:$F$5005,$T3012,MATCH(U$10,Sales!$B$5:$F$5,0)),"")</f>
        <v>0</v>
      </c>
      <c r="V3012" s="196">
        <f>IFERROR(INDEX(Sales!$B$6:$F$5005,$T3012,MATCH(V$10,Sales!$B$5:$F$5,0)),"")</f>
        <v>0</v>
      </c>
      <c r="W3012" s="196">
        <f>IFERROR(INDEX(Sales!$B$6:$F$5005,$T3012,MATCH(W$10,Sales!$B$5:$F$5,0)),"")</f>
        <v>0</v>
      </c>
      <c r="X3012" s="196">
        <f>IFERROR(INDEX(Sales!$B$6:$F$5005,$T3012,MATCH(X$10,Sales!$B$5:$F$5,0)),"")</f>
        <v>0</v>
      </c>
      <c r="Y3012" s="220">
        <f>IFERROR(INDEX(Sales!$B$6:$F$5005,$T3012,MATCH(Y$10,Sales!$B$5:$F$5,0)),"")</f>
        <v>0</v>
      </c>
      <c r="Z3012" s="201"/>
      <c r="AA3012" s="201"/>
      <c r="AB3012" s="201" t="str">
        <f t="shared" si="282"/>
        <v>No</v>
      </c>
      <c r="AC3012" s="201" t="str">
        <f t="shared" si="283"/>
        <v/>
      </c>
      <c r="AD3012" s="201" t="str">
        <f t="shared" si="281"/>
        <v/>
      </c>
      <c r="AE3012" s="202" t="str">
        <f t="shared" si="284"/>
        <v/>
      </c>
      <c r="AF3012" s="202" t="str">
        <f t="shared" si="285"/>
        <v/>
      </c>
      <c r="AG3012" s="202" t="str">
        <f t="shared" si="286"/>
        <v/>
      </c>
      <c r="AH3012" s="202"/>
      <c r="AI3012" s="1"/>
      <c r="AJ3012" s="217"/>
      <c r="AK3012" s="217"/>
      <c r="AL3012" s="217"/>
      <c r="AM3012" s="217"/>
      <c r="AO3012" s="217"/>
    </row>
    <row r="3013" spans="20:41" x14ac:dyDescent="0.25">
      <c r="T3013" s="200">
        <v>3003</v>
      </c>
      <c r="U3013" s="197">
        <f>IFERROR(INDEX(Sales!$B$6:$F$5005,$T3013,MATCH(U$10,Sales!$B$5:$F$5,0)),"")</f>
        <v>0</v>
      </c>
      <c r="V3013" s="196">
        <f>IFERROR(INDEX(Sales!$B$6:$F$5005,$T3013,MATCH(V$10,Sales!$B$5:$F$5,0)),"")</f>
        <v>0</v>
      </c>
      <c r="W3013" s="196">
        <f>IFERROR(INDEX(Sales!$B$6:$F$5005,$T3013,MATCH(W$10,Sales!$B$5:$F$5,0)),"")</f>
        <v>0</v>
      </c>
      <c r="X3013" s="196">
        <f>IFERROR(INDEX(Sales!$B$6:$F$5005,$T3013,MATCH(X$10,Sales!$B$5:$F$5,0)),"")</f>
        <v>0</v>
      </c>
      <c r="Y3013" s="220">
        <f>IFERROR(INDEX(Sales!$B$6:$F$5005,$T3013,MATCH(Y$10,Sales!$B$5:$F$5,0)),"")</f>
        <v>0</v>
      </c>
      <c r="Z3013" s="201"/>
      <c r="AA3013" s="201"/>
      <c r="AB3013" s="201" t="str">
        <f t="shared" si="282"/>
        <v>No</v>
      </c>
      <c r="AC3013" s="201" t="str">
        <f t="shared" si="283"/>
        <v/>
      </c>
      <c r="AD3013" s="201" t="str">
        <f t="shared" si="281"/>
        <v/>
      </c>
      <c r="AE3013" s="202" t="str">
        <f t="shared" si="284"/>
        <v/>
      </c>
      <c r="AF3013" s="202" t="str">
        <f t="shared" si="285"/>
        <v/>
      </c>
      <c r="AG3013" s="202" t="str">
        <f t="shared" si="286"/>
        <v/>
      </c>
      <c r="AH3013" s="202"/>
      <c r="AI3013" s="1"/>
      <c r="AJ3013" s="217"/>
      <c r="AK3013" s="217"/>
      <c r="AL3013" s="217"/>
      <c r="AM3013" s="217"/>
      <c r="AO3013" s="217"/>
    </row>
    <row r="3014" spans="20:41" x14ac:dyDescent="0.25">
      <c r="T3014" s="200">
        <v>3004</v>
      </c>
      <c r="U3014" s="197">
        <f>IFERROR(INDEX(Sales!$B$6:$F$5005,$T3014,MATCH(U$10,Sales!$B$5:$F$5,0)),"")</f>
        <v>0</v>
      </c>
      <c r="V3014" s="196">
        <f>IFERROR(INDEX(Sales!$B$6:$F$5005,$T3014,MATCH(V$10,Sales!$B$5:$F$5,0)),"")</f>
        <v>0</v>
      </c>
      <c r="W3014" s="196">
        <f>IFERROR(INDEX(Sales!$B$6:$F$5005,$T3014,MATCH(W$10,Sales!$B$5:$F$5,0)),"")</f>
        <v>0</v>
      </c>
      <c r="X3014" s="196">
        <f>IFERROR(INDEX(Sales!$B$6:$F$5005,$T3014,MATCH(X$10,Sales!$B$5:$F$5,0)),"")</f>
        <v>0</v>
      </c>
      <c r="Y3014" s="220">
        <f>IFERROR(INDEX(Sales!$B$6:$F$5005,$T3014,MATCH(Y$10,Sales!$B$5:$F$5,0)),"")</f>
        <v>0</v>
      </c>
      <c r="Z3014" s="201"/>
      <c r="AA3014" s="201"/>
      <c r="AB3014" s="201" t="str">
        <f t="shared" si="282"/>
        <v>No</v>
      </c>
      <c r="AC3014" s="201" t="str">
        <f t="shared" si="283"/>
        <v/>
      </c>
      <c r="AD3014" s="201" t="str">
        <f t="shared" si="281"/>
        <v/>
      </c>
      <c r="AE3014" s="202" t="str">
        <f t="shared" si="284"/>
        <v/>
      </c>
      <c r="AF3014" s="202" t="str">
        <f t="shared" si="285"/>
        <v/>
      </c>
      <c r="AG3014" s="202" t="str">
        <f t="shared" si="286"/>
        <v/>
      </c>
      <c r="AH3014" s="202"/>
      <c r="AI3014" s="1"/>
      <c r="AJ3014" s="217"/>
      <c r="AK3014" s="217"/>
      <c r="AL3014" s="217"/>
      <c r="AM3014" s="217"/>
      <c r="AO3014" s="217"/>
    </row>
    <row r="3015" spans="20:41" x14ac:dyDescent="0.25">
      <c r="T3015" s="200">
        <v>3005</v>
      </c>
      <c r="U3015" s="197">
        <f>IFERROR(INDEX(Sales!$B$6:$F$5005,$T3015,MATCH(U$10,Sales!$B$5:$F$5,0)),"")</f>
        <v>0</v>
      </c>
      <c r="V3015" s="196">
        <f>IFERROR(INDEX(Sales!$B$6:$F$5005,$T3015,MATCH(V$10,Sales!$B$5:$F$5,0)),"")</f>
        <v>0</v>
      </c>
      <c r="W3015" s="196">
        <f>IFERROR(INDEX(Sales!$B$6:$F$5005,$T3015,MATCH(W$10,Sales!$B$5:$F$5,0)),"")</f>
        <v>0</v>
      </c>
      <c r="X3015" s="196">
        <f>IFERROR(INDEX(Sales!$B$6:$F$5005,$T3015,MATCH(X$10,Sales!$B$5:$F$5,0)),"")</f>
        <v>0</v>
      </c>
      <c r="Y3015" s="220">
        <f>IFERROR(INDEX(Sales!$B$6:$F$5005,$T3015,MATCH(Y$10,Sales!$B$5:$F$5,0)),"")</f>
        <v>0</v>
      </c>
      <c r="Z3015" s="201"/>
      <c r="AA3015" s="201"/>
      <c r="AB3015" s="201" t="str">
        <f t="shared" si="282"/>
        <v>No</v>
      </c>
      <c r="AC3015" s="201" t="str">
        <f t="shared" si="283"/>
        <v/>
      </c>
      <c r="AD3015" s="201" t="str">
        <f t="shared" si="281"/>
        <v/>
      </c>
      <c r="AE3015" s="202" t="str">
        <f t="shared" si="284"/>
        <v/>
      </c>
      <c r="AF3015" s="202" t="str">
        <f t="shared" si="285"/>
        <v/>
      </c>
      <c r="AG3015" s="202" t="str">
        <f t="shared" si="286"/>
        <v/>
      </c>
      <c r="AH3015" s="202"/>
      <c r="AI3015" s="1"/>
      <c r="AJ3015" s="217"/>
      <c r="AK3015" s="217"/>
      <c r="AL3015" s="217"/>
      <c r="AM3015" s="217"/>
      <c r="AO3015" s="217"/>
    </row>
    <row r="3016" spans="20:41" x14ac:dyDescent="0.25">
      <c r="T3016" s="200">
        <v>3006</v>
      </c>
      <c r="U3016" s="197">
        <f>IFERROR(INDEX(Sales!$B$6:$F$5005,$T3016,MATCH(U$10,Sales!$B$5:$F$5,0)),"")</f>
        <v>0</v>
      </c>
      <c r="V3016" s="196">
        <f>IFERROR(INDEX(Sales!$B$6:$F$5005,$T3016,MATCH(V$10,Sales!$B$5:$F$5,0)),"")</f>
        <v>0</v>
      </c>
      <c r="W3016" s="196">
        <f>IFERROR(INDEX(Sales!$B$6:$F$5005,$T3016,MATCH(W$10,Sales!$B$5:$F$5,0)),"")</f>
        <v>0</v>
      </c>
      <c r="X3016" s="196">
        <f>IFERROR(INDEX(Sales!$B$6:$F$5005,$T3016,MATCH(X$10,Sales!$B$5:$F$5,0)),"")</f>
        <v>0</v>
      </c>
      <c r="Y3016" s="220">
        <f>IFERROR(INDEX(Sales!$B$6:$F$5005,$T3016,MATCH(Y$10,Sales!$B$5:$F$5,0)),"")</f>
        <v>0</v>
      </c>
      <c r="Z3016" s="201"/>
      <c r="AA3016" s="201"/>
      <c r="AB3016" s="201" t="str">
        <f t="shared" si="282"/>
        <v>No</v>
      </c>
      <c r="AC3016" s="201" t="str">
        <f t="shared" si="283"/>
        <v/>
      </c>
      <c r="AD3016" s="201" t="str">
        <f t="shared" si="281"/>
        <v/>
      </c>
      <c r="AE3016" s="202" t="str">
        <f t="shared" si="284"/>
        <v/>
      </c>
      <c r="AF3016" s="202" t="str">
        <f t="shared" si="285"/>
        <v/>
      </c>
      <c r="AG3016" s="202" t="str">
        <f t="shared" si="286"/>
        <v/>
      </c>
      <c r="AH3016" s="202"/>
      <c r="AI3016" s="1"/>
      <c r="AJ3016" s="217"/>
      <c r="AK3016" s="217"/>
      <c r="AL3016" s="217"/>
      <c r="AM3016" s="217"/>
      <c r="AO3016" s="217"/>
    </row>
    <row r="3017" spans="20:41" x14ac:dyDescent="0.25">
      <c r="T3017" s="200">
        <v>3007</v>
      </c>
      <c r="U3017" s="197">
        <f>IFERROR(INDEX(Sales!$B$6:$F$5005,$T3017,MATCH(U$10,Sales!$B$5:$F$5,0)),"")</f>
        <v>0</v>
      </c>
      <c r="V3017" s="196">
        <f>IFERROR(INDEX(Sales!$B$6:$F$5005,$T3017,MATCH(V$10,Sales!$B$5:$F$5,0)),"")</f>
        <v>0</v>
      </c>
      <c r="W3017" s="196">
        <f>IFERROR(INDEX(Sales!$B$6:$F$5005,$T3017,MATCH(W$10,Sales!$B$5:$F$5,0)),"")</f>
        <v>0</v>
      </c>
      <c r="X3017" s="196">
        <f>IFERROR(INDEX(Sales!$B$6:$F$5005,$T3017,MATCH(X$10,Sales!$B$5:$F$5,0)),"")</f>
        <v>0</v>
      </c>
      <c r="Y3017" s="220">
        <f>IFERROR(INDEX(Sales!$B$6:$F$5005,$T3017,MATCH(Y$10,Sales!$B$5:$F$5,0)),"")</f>
        <v>0</v>
      </c>
      <c r="Z3017" s="201"/>
      <c r="AA3017" s="201"/>
      <c r="AB3017" s="201" t="str">
        <f t="shared" si="282"/>
        <v>No</v>
      </c>
      <c r="AC3017" s="201" t="str">
        <f t="shared" si="283"/>
        <v/>
      </c>
      <c r="AD3017" s="201" t="str">
        <f t="shared" si="281"/>
        <v/>
      </c>
      <c r="AE3017" s="202" t="str">
        <f t="shared" si="284"/>
        <v/>
      </c>
      <c r="AF3017" s="202" t="str">
        <f t="shared" si="285"/>
        <v/>
      </c>
      <c r="AG3017" s="202" t="str">
        <f t="shared" si="286"/>
        <v/>
      </c>
      <c r="AH3017" s="202"/>
      <c r="AI3017" s="1"/>
      <c r="AJ3017" s="217"/>
      <c r="AK3017" s="217"/>
      <c r="AL3017" s="217"/>
      <c r="AM3017" s="217"/>
      <c r="AO3017" s="217"/>
    </row>
    <row r="3018" spans="20:41" x14ac:dyDescent="0.25">
      <c r="T3018" s="200">
        <v>3008</v>
      </c>
      <c r="U3018" s="197">
        <f>IFERROR(INDEX(Sales!$B$6:$F$5005,$T3018,MATCH(U$10,Sales!$B$5:$F$5,0)),"")</f>
        <v>0</v>
      </c>
      <c r="V3018" s="196">
        <f>IFERROR(INDEX(Sales!$B$6:$F$5005,$T3018,MATCH(V$10,Sales!$B$5:$F$5,0)),"")</f>
        <v>0</v>
      </c>
      <c r="W3018" s="196">
        <f>IFERROR(INDEX(Sales!$B$6:$F$5005,$T3018,MATCH(W$10,Sales!$B$5:$F$5,0)),"")</f>
        <v>0</v>
      </c>
      <c r="X3018" s="196">
        <f>IFERROR(INDEX(Sales!$B$6:$F$5005,$T3018,MATCH(X$10,Sales!$B$5:$F$5,0)),"")</f>
        <v>0</v>
      </c>
      <c r="Y3018" s="220">
        <f>IFERROR(INDEX(Sales!$B$6:$F$5005,$T3018,MATCH(Y$10,Sales!$B$5:$F$5,0)),"")</f>
        <v>0</v>
      </c>
      <c r="Z3018" s="201"/>
      <c r="AA3018" s="201"/>
      <c r="AB3018" s="201" t="str">
        <f t="shared" si="282"/>
        <v>No</v>
      </c>
      <c r="AC3018" s="201" t="str">
        <f t="shared" si="283"/>
        <v/>
      </c>
      <c r="AD3018" s="201" t="str">
        <f t="shared" si="281"/>
        <v/>
      </c>
      <c r="AE3018" s="202" t="str">
        <f t="shared" si="284"/>
        <v/>
      </c>
      <c r="AF3018" s="202" t="str">
        <f t="shared" si="285"/>
        <v/>
      </c>
      <c r="AG3018" s="202" t="str">
        <f t="shared" si="286"/>
        <v/>
      </c>
      <c r="AH3018" s="202"/>
      <c r="AI3018" s="1"/>
      <c r="AJ3018" s="217"/>
      <c r="AK3018" s="217"/>
      <c r="AL3018" s="217"/>
      <c r="AM3018" s="217"/>
      <c r="AO3018" s="217"/>
    </row>
    <row r="3019" spans="20:41" x14ac:dyDescent="0.25">
      <c r="T3019" s="200">
        <v>3009</v>
      </c>
      <c r="U3019" s="197">
        <f>IFERROR(INDEX(Sales!$B$6:$F$5005,$T3019,MATCH(U$10,Sales!$B$5:$F$5,0)),"")</f>
        <v>0</v>
      </c>
      <c r="V3019" s="196">
        <f>IFERROR(INDEX(Sales!$B$6:$F$5005,$T3019,MATCH(V$10,Sales!$B$5:$F$5,0)),"")</f>
        <v>0</v>
      </c>
      <c r="W3019" s="196">
        <f>IFERROR(INDEX(Sales!$B$6:$F$5005,$T3019,MATCH(W$10,Sales!$B$5:$F$5,0)),"")</f>
        <v>0</v>
      </c>
      <c r="X3019" s="196">
        <f>IFERROR(INDEX(Sales!$B$6:$F$5005,$T3019,MATCH(X$10,Sales!$B$5:$F$5,0)),"")</f>
        <v>0</v>
      </c>
      <c r="Y3019" s="220">
        <f>IFERROR(INDEX(Sales!$B$6:$F$5005,$T3019,MATCH(Y$10,Sales!$B$5:$F$5,0)),"")</f>
        <v>0</v>
      </c>
      <c r="Z3019" s="201"/>
      <c r="AA3019" s="201"/>
      <c r="AB3019" s="201" t="str">
        <f t="shared" si="282"/>
        <v>No</v>
      </c>
      <c r="AC3019" s="201" t="str">
        <f t="shared" si="283"/>
        <v/>
      </c>
      <c r="AD3019" s="201" t="str">
        <f t="shared" ref="AD3019:AD3082" si="287">IF($AB3019="No","",SUM($AT$10:$BE$10)/$AR$6)</f>
        <v/>
      </c>
      <c r="AE3019" s="202" t="str">
        <f t="shared" si="284"/>
        <v/>
      </c>
      <c r="AF3019" s="202" t="str">
        <f t="shared" si="285"/>
        <v/>
      </c>
      <c r="AG3019" s="202" t="str">
        <f t="shared" si="286"/>
        <v/>
      </c>
      <c r="AH3019" s="202"/>
      <c r="AI3019" s="1"/>
      <c r="AJ3019" s="217"/>
      <c r="AK3019" s="217"/>
      <c r="AL3019" s="217"/>
      <c r="AM3019" s="217"/>
      <c r="AO3019" s="217"/>
    </row>
    <row r="3020" spans="20:41" x14ac:dyDescent="0.25">
      <c r="T3020" s="200">
        <v>3010</v>
      </c>
      <c r="U3020" s="197">
        <f>IFERROR(INDEX(Sales!$B$6:$F$5005,$T3020,MATCH(U$10,Sales!$B$5:$F$5,0)),"")</f>
        <v>0</v>
      </c>
      <c r="V3020" s="196">
        <f>IFERROR(INDEX(Sales!$B$6:$F$5005,$T3020,MATCH(V$10,Sales!$B$5:$F$5,0)),"")</f>
        <v>0</v>
      </c>
      <c r="W3020" s="196">
        <f>IFERROR(INDEX(Sales!$B$6:$F$5005,$T3020,MATCH(W$10,Sales!$B$5:$F$5,0)),"")</f>
        <v>0</v>
      </c>
      <c r="X3020" s="196">
        <f>IFERROR(INDEX(Sales!$B$6:$F$5005,$T3020,MATCH(X$10,Sales!$B$5:$F$5,0)),"")</f>
        <v>0</v>
      </c>
      <c r="Y3020" s="220">
        <f>IFERROR(INDEX(Sales!$B$6:$F$5005,$T3020,MATCH(Y$10,Sales!$B$5:$F$5,0)),"")</f>
        <v>0</v>
      </c>
      <c r="Z3020" s="201"/>
      <c r="AA3020" s="201"/>
      <c r="AB3020" s="201" t="str">
        <f t="shared" ref="AB3020:AB3083" si="288">IF($U3020=0,"No","Yes")</f>
        <v>No</v>
      </c>
      <c r="AC3020" s="201" t="str">
        <f t="shared" ref="AC3020:AC3083" si="289">IFERROR(IF($AB3020="No","",$Y3020),"")</f>
        <v/>
      </c>
      <c r="AD3020" s="201" t="str">
        <f t="shared" si="287"/>
        <v/>
      </c>
      <c r="AE3020" s="202" t="str">
        <f t="shared" ref="AE3020:AE3083" si="290">IFERROR(IF($AB3020="No","",YEAR($U3020)),"")</f>
        <v/>
      </c>
      <c r="AF3020" s="202" t="str">
        <f t="shared" ref="AF3020:AF3083" si="291">IFERROR(IF($AB3020="No","",MONTH($U3020)),"")</f>
        <v/>
      </c>
      <c r="AG3020" s="202" t="str">
        <f t="shared" ref="AG3020:AG3083" si="292">IFERROR(INDEX($AJ$11:$AK$22,MATCH($AF3020,$AJ$11:$AJ$22,0),2),"")</f>
        <v/>
      </c>
      <c r="AH3020" s="202"/>
      <c r="AI3020" s="1"/>
      <c r="AJ3020" s="217"/>
      <c r="AK3020" s="217"/>
      <c r="AL3020" s="217"/>
      <c r="AM3020" s="217"/>
      <c r="AO3020" s="217"/>
    </row>
    <row r="3021" spans="20:41" x14ac:dyDescent="0.25">
      <c r="T3021" s="200">
        <v>3011</v>
      </c>
      <c r="U3021" s="197">
        <f>IFERROR(INDEX(Sales!$B$6:$F$5005,$T3021,MATCH(U$10,Sales!$B$5:$F$5,0)),"")</f>
        <v>0</v>
      </c>
      <c r="V3021" s="196">
        <f>IFERROR(INDEX(Sales!$B$6:$F$5005,$T3021,MATCH(V$10,Sales!$B$5:$F$5,0)),"")</f>
        <v>0</v>
      </c>
      <c r="W3021" s="196">
        <f>IFERROR(INDEX(Sales!$B$6:$F$5005,$T3021,MATCH(W$10,Sales!$B$5:$F$5,0)),"")</f>
        <v>0</v>
      </c>
      <c r="X3021" s="196">
        <f>IFERROR(INDEX(Sales!$B$6:$F$5005,$T3021,MATCH(X$10,Sales!$B$5:$F$5,0)),"")</f>
        <v>0</v>
      </c>
      <c r="Y3021" s="220">
        <f>IFERROR(INDEX(Sales!$B$6:$F$5005,$T3021,MATCH(Y$10,Sales!$B$5:$F$5,0)),"")</f>
        <v>0</v>
      </c>
      <c r="Z3021" s="201"/>
      <c r="AA3021" s="201"/>
      <c r="AB3021" s="201" t="str">
        <f t="shared" si="288"/>
        <v>No</v>
      </c>
      <c r="AC3021" s="201" t="str">
        <f t="shared" si="289"/>
        <v/>
      </c>
      <c r="AD3021" s="201" t="str">
        <f t="shared" si="287"/>
        <v/>
      </c>
      <c r="AE3021" s="202" t="str">
        <f t="shared" si="290"/>
        <v/>
      </c>
      <c r="AF3021" s="202" t="str">
        <f t="shared" si="291"/>
        <v/>
      </c>
      <c r="AG3021" s="202" t="str">
        <f t="shared" si="292"/>
        <v/>
      </c>
      <c r="AH3021" s="202"/>
      <c r="AI3021" s="1"/>
      <c r="AJ3021" s="217"/>
      <c r="AK3021" s="217"/>
      <c r="AL3021" s="217"/>
      <c r="AM3021" s="217"/>
      <c r="AO3021" s="217"/>
    </row>
    <row r="3022" spans="20:41" x14ac:dyDescent="0.25">
      <c r="T3022" s="200">
        <v>3012</v>
      </c>
      <c r="U3022" s="197">
        <f>IFERROR(INDEX(Sales!$B$6:$F$5005,$T3022,MATCH(U$10,Sales!$B$5:$F$5,0)),"")</f>
        <v>0</v>
      </c>
      <c r="V3022" s="196">
        <f>IFERROR(INDEX(Sales!$B$6:$F$5005,$T3022,MATCH(V$10,Sales!$B$5:$F$5,0)),"")</f>
        <v>0</v>
      </c>
      <c r="W3022" s="196">
        <f>IFERROR(INDEX(Sales!$B$6:$F$5005,$T3022,MATCH(W$10,Sales!$B$5:$F$5,0)),"")</f>
        <v>0</v>
      </c>
      <c r="X3022" s="196">
        <f>IFERROR(INDEX(Sales!$B$6:$F$5005,$T3022,MATCH(X$10,Sales!$B$5:$F$5,0)),"")</f>
        <v>0</v>
      </c>
      <c r="Y3022" s="220">
        <f>IFERROR(INDEX(Sales!$B$6:$F$5005,$T3022,MATCH(Y$10,Sales!$B$5:$F$5,0)),"")</f>
        <v>0</v>
      </c>
      <c r="Z3022" s="201"/>
      <c r="AA3022" s="201"/>
      <c r="AB3022" s="201" t="str">
        <f t="shared" si="288"/>
        <v>No</v>
      </c>
      <c r="AC3022" s="201" t="str">
        <f t="shared" si="289"/>
        <v/>
      </c>
      <c r="AD3022" s="201" t="str">
        <f t="shared" si="287"/>
        <v/>
      </c>
      <c r="AE3022" s="202" t="str">
        <f t="shared" si="290"/>
        <v/>
      </c>
      <c r="AF3022" s="202" t="str">
        <f t="shared" si="291"/>
        <v/>
      </c>
      <c r="AG3022" s="202" t="str">
        <f t="shared" si="292"/>
        <v/>
      </c>
      <c r="AH3022" s="202"/>
      <c r="AI3022" s="1"/>
      <c r="AJ3022" s="217"/>
      <c r="AK3022" s="217"/>
      <c r="AL3022" s="217"/>
      <c r="AM3022" s="217"/>
      <c r="AO3022" s="217"/>
    </row>
    <row r="3023" spans="20:41" x14ac:dyDescent="0.25">
      <c r="T3023" s="200">
        <v>3013</v>
      </c>
      <c r="U3023" s="197">
        <f>IFERROR(INDEX(Sales!$B$6:$F$5005,$T3023,MATCH(U$10,Sales!$B$5:$F$5,0)),"")</f>
        <v>0</v>
      </c>
      <c r="V3023" s="196">
        <f>IFERROR(INDEX(Sales!$B$6:$F$5005,$T3023,MATCH(V$10,Sales!$B$5:$F$5,0)),"")</f>
        <v>0</v>
      </c>
      <c r="W3023" s="196">
        <f>IFERROR(INDEX(Sales!$B$6:$F$5005,$T3023,MATCH(W$10,Sales!$B$5:$F$5,0)),"")</f>
        <v>0</v>
      </c>
      <c r="X3023" s="196">
        <f>IFERROR(INDEX(Sales!$B$6:$F$5005,$T3023,MATCH(X$10,Sales!$B$5:$F$5,0)),"")</f>
        <v>0</v>
      </c>
      <c r="Y3023" s="220">
        <f>IFERROR(INDEX(Sales!$B$6:$F$5005,$T3023,MATCH(Y$10,Sales!$B$5:$F$5,0)),"")</f>
        <v>0</v>
      </c>
      <c r="Z3023" s="201"/>
      <c r="AA3023" s="201"/>
      <c r="AB3023" s="201" t="str">
        <f t="shared" si="288"/>
        <v>No</v>
      </c>
      <c r="AC3023" s="201" t="str">
        <f t="shared" si="289"/>
        <v/>
      </c>
      <c r="AD3023" s="201" t="str">
        <f t="shared" si="287"/>
        <v/>
      </c>
      <c r="AE3023" s="202" t="str">
        <f t="shared" si="290"/>
        <v/>
      </c>
      <c r="AF3023" s="202" t="str">
        <f t="shared" si="291"/>
        <v/>
      </c>
      <c r="AG3023" s="202" t="str">
        <f t="shared" si="292"/>
        <v/>
      </c>
      <c r="AH3023" s="202"/>
      <c r="AI3023" s="1"/>
      <c r="AJ3023" s="217"/>
      <c r="AK3023" s="217"/>
      <c r="AL3023" s="217"/>
      <c r="AM3023" s="217"/>
      <c r="AO3023" s="217"/>
    </row>
    <row r="3024" spans="20:41" x14ac:dyDescent="0.25">
      <c r="T3024" s="200">
        <v>3014</v>
      </c>
      <c r="U3024" s="197">
        <f>IFERROR(INDEX(Sales!$B$6:$F$5005,$T3024,MATCH(U$10,Sales!$B$5:$F$5,0)),"")</f>
        <v>0</v>
      </c>
      <c r="V3024" s="196">
        <f>IFERROR(INDEX(Sales!$B$6:$F$5005,$T3024,MATCH(V$10,Sales!$B$5:$F$5,0)),"")</f>
        <v>0</v>
      </c>
      <c r="W3024" s="196">
        <f>IFERROR(INDEX(Sales!$B$6:$F$5005,$T3024,MATCH(W$10,Sales!$B$5:$F$5,0)),"")</f>
        <v>0</v>
      </c>
      <c r="X3024" s="196">
        <f>IFERROR(INDEX(Sales!$B$6:$F$5005,$T3024,MATCH(X$10,Sales!$B$5:$F$5,0)),"")</f>
        <v>0</v>
      </c>
      <c r="Y3024" s="220">
        <f>IFERROR(INDEX(Sales!$B$6:$F$5005,$T3024,MATCH(Y$10,Sales!$B$5:$F$5,0)),"")</f>
        <v>0</v>
      </c>
      <c r="Z3024" s="201"/>
      <c r="AA3024" s="201"/>
      <c r="AB3024" s="201" t="str">
        <f t="shared" si="288"/>
        <v>No</v>
      </c>
      <c r="AC3024" s="201" t="str">
        <f t="shared" si="289"/>
        <v/>
      </c>
      <c r="AD3024" s="201" t="str">
        <f t="shared" si="287"/>
        <v/>
      </c>
      <c r="AE3024" s="202" t="str">
        <f t="shared" si="290"/>
        <v/>
      </c>
      <c r="AF3024" s="202" t="str">
        <f t="shared" si="291"/>
        <v/>
      </c>
      <c r="AG3024" s="202" t="str">
        <f t="shared" si="292"/>
        <v/>
      </c>
      <c r="AH3024" s="202"/>
      <c r="AI3024" s="1"/>
      <c r="AJ3024" s="217"/>
      <c r="AK3024" s="217"/>
      <c r="AL3024" s="217"/>
      <c r="AM3024" s="217"/>
      <c r="AO3024" s="217"/>
    </row>
    <row r="3025" spans="20:41" x14ac:dyDescent="0.25">
      <c r="T3025" s="200">
        <v>3015</v>
      </c>
      <c r="U3025" s="197">
        <f>IFERROR(INDEX(Sales!$B$6:$F$5005,$T3025,MATCH(U$10,Sales!$B$5:$F$5,0)),"")</f>
        <v>0</v>
      </c>
      <c r="V3025" s="196">
        <f>IFERROR(INDEX(Sales!$B$6:$F$5005,$T3025,MATCH(V$10,Sales!$B$5:$F$5,0)),"")</f>
        <v>0</v>
      </c>
      <c r="W3025" s="196">
        <f>IFERROR(INDEX(Sales!$B$6:$F$5005,$T3025,MATCH(W$10,Sales!$B$5:$F$5,0)),"")</f>
        <v>0</v>
      </c>
      <c r="X3025" s="196">
        <f>IFERROR(INDEX(Sales!$B$6:$F$5005,$T3025,MATCH(X$10,Sales!$B$5:$F$5,0)),"")</f>
        <v>0</v>
      </c>
      <c r="Y3025" s="220">
        <f>IFERROR(INDEX(Sales!$B$6:$F$5005,$T3025,MATCH(Y$10,Sales!$B$5:$F$5,0)),"")</f>
        <v>0</v>
      </c>
      <c r="Z3025" s="201"/>
      <c r="AA3025" s="201"/>
      <c r="AB3025" s="201" t="str">
        <f t="shared" si="288"/>
        <v>No</v>
      </c>
      <c r="AC3025" s="201" t="str">
        <f t="shared" si="289"/>
        <v/>
      </c>
      <c r="AD3025" s="201" t="str">
        <f t="shared" si="287"/>
        <v/>
      </c>
      <c r="AE3025" s="202" t="str">
        <f t="shared" si="290"/>
        <v/>
      </c>
      <c r="AF3025" s="202" t="str">
        <f t="shared" si="291"/>
        <v/>
      </c>
      <c r="AG3025" s="202" t="str">
        <f t="shared" si="292"/>
        <v/>
      </c>
      <c r="AH3025" s="202"/>
      <c r="AI3025" s="1"/>
      <c r="AJ3025" s="217"/>
      <c r="AK3025" s="217"/>
      <c r="AL3025" s="217"/>
      <c r="AM3025" s="217"/>
      <c r="AO3025" s="217"/>
    </row>
    <row r="3026" spans="20:41" x14ac:dyDescent="0.25">
      <c r="T3026" s="200">
        <v>3016</v>
      </c>
      <c r="U3026" s="197">
        <f>IFERROR(INDEX(Sales!$B$6:$F$5005,$T3026,MATCH(U$10,Sales!$B$5:$F$5,0)),"")</f>
        <v>0</v>
      </c>
      <c r="V3026" s="196">
        <f>IFERROR(INDEX(Sales!$B$6:$F$5005,$T3026,MATCH(V$10,Sales!$B$5:$F$5,0)),"")</f>
        <v>0</v>
      </c>
      <c r="W3026" s="196">
        <f>IFERROR(INDEX(Sales!$B$6:$F$5005,$T3026,MATCH(W$10,Sales!$B$5:$F$5,0)),"")</f>
        <v>0</v>
      </c>
      <c r="X3026" s="196">
        <f>IFERROR(INDEX(Sales!$B$6:$F$5005,$T3026,MATCH(X$10,Sales!$B$5:$F$5,0)),"")</f>
        <v>0</v>
      </c>
      <c r="Y3026" s="220">
        <f>IFERROR(INDEX(Sales!$B$6:$F$5005,$T3026,MATCH(Y$10,Sales!$B$5:$F$5,0)),"")</f>
        <v>0</v>
      </c>
      <c r="Z3026" s="201"/>
      <c r="AA3026" s="201"/>
      <c r="AB3026" s="201" t="str">
        <f t="shared" si="288"/>
        <v>No</v>
      </c>
      <c r="AC3026" s="201" t="str">
        <f t="shared" si="289"/>
        <v/>
      </c>
      <c r="AD3026" s="201" t="str">
        <f t="shared" si="287"/>
        <v/>
      </c>
      <c r="AE3026" s="202" t="str">
        <f t="shared" si="290"/>
        <v/>
      </c>
      <c r="AF3026" s="202" t="str">
        <f t="shared" si="291"/>
        <v/>
      </c>
      <c r="AG3026" s="202" t="str">
        <f t="shared" si="292"/>
        <v/>
      </c>
      <c r="AH3026" s="202"/>
      <c r="AI3026" s="1"/>
      <c r="AJ3026" s="217"/>
      <c r="AK3026" s="217"/>
      <c r="AL3026" s="217"/>
      <c r="AM3026" s="217"/>
      <c r="AO3026" s="217"/>
    </row>
    <row r="3027" spans="20:41" x14ac:dyDescent="0.25">
      <c r="T3027" s="200">
        <v>3017</v>
      </c>
      <c r="U3027" s="197">
        <f>IFERROR(INDEX(Sales!$B$6:$F$5005,$T3027,MATCH(U$10,Sales!$B$5:$F$5,0)),"")</f>
        <v>0</v>
      </c>
      <c r="V3027" s="196">
        <f>IFERROR(INDEX(Sales!$B$6:$F$5005,$T3027,MATCH(V$10,Sales!$B$5:$F$5,0)),"")</f>
        <v>0</v>
      </c>
      <c r="W3027" s="196">
        <f>IFERROR(INDEX(Sales!$B$6:$F$5005,$T3027,MATCH(W$10,Sales!$B$5:$F$5,0)),"")</f>
        <v>0</v>
      </c>
      <c r="X3027" s="196">
        <f>IFERROR(INDEX(Sales!$B$6:$F$5005,$T3027,MATCH(X$10,Sales!$B$5:$F$5,0)),"")</f>
        <v>0</v>
      </c>
      <c r="Y3027" s="220">
        <f>IFERROR(INDEX(Sales!$B$6:$F$5005,$T3027,MATCH(Y$10,Sales!$B$5:$F$5,0)),"")</f>
        <v>0</v>
      </c>
      <c r="Z3027" s="201"/>
      <c r="AA3027" s="201"/>
      <c r="AB3027" s="201" t="str">
        <f t="shared" si="288"/>
        <v>No</v>
      </c>
      <c r="AC3027" s="201" t="str">
        <f t="shared" si="289"/>
        <v/>
      </c>
      <c r="AD3027" s="201" t="str">
        <f t="shared" si="287"/>
        <v/>
      </c>
      <c r="AE3027" s="202" t="str">
        <f t="shared" si="290"/>
        <v/>
      </c>
      <c r="AF3027" s="202" t="str">
        <f t="shared" si="291"/>
        <v/>
      </c>
      <c r="AG3027" s="202" t="str">
        <f t="shared" si="292"/>
        <v/>
      </c>
      <c r="AH3027" s="202"/>
      <c r="AI3027" s="1"/>
      <c r="AJ3027" s="217"/>
      <c r="AK3027" s="217"/>
      <c r="AL3027" s="217"/>
      <c r="AM3027" s="217"/>
      <c r="AO3027" s="217"/>
    </row>
    <row r="3028" spans="20:41" x14ac:dyDescent="0.25">
      <c r="T3028" s="200">
        <v>3018</v>
      </c>
      <c r="U3028" s="197">
        <f>IFERROR(INDEX(Sales!$B$6:$F$5005,$T3028,MATCH(U$10,Sales!$B$5:$F$5,0)),"")</f>
        <v>0</v>
      </c>
      <c r="V3028" s="196">
        <f>IFERROR(INDEX(Sales!$B$6:$F$5005,$T3028,MATCH(V$10,Sales!$B$5:$F$5,0)),"")</f>
        <v>0</v>
      </c>
      <c r="W3028" s="196">
        <f>IFERROR(INDEX(Sales!$B$6:$F$5005,$T3028,MATCH(W$10,Sales!$B$5:$F$5,0)),"")</f>
        <v>0</v>
      </c>
      <c r="X3028" s="196">
        <f>IFERROR(INDEX(Sales!$B$6:$F$5005,$T3028,MATCH(X$10,Sales!$B$5:$F$5,0)),"")</f>
        <v>0</v>
      </c>
      <c r="Y3028" s="220">
        <f>IFERROR(INDEX(Sales!$B$6:$F$5005,$T3028,MATCH(Y$10,Sales!$B$5:$F$5,0)),"")</f>
        <v>0</v>
      </c>
      <c r="Z3028" s="201"/>
      <c r="AA3028" s="201"/>
      <c r="AB3028" s="201" t="str">
        <f t="shared" si="288"/>
        <v>No</v>
      </c>
      <c r="AC3028" s="201" t="str">
        <f t="shared" si="289"/>
        <v/>
      </c>
      <c r="AD3028" s="201" t="str">
        <f t="shared" si="287"/>
        <v/>
      </c>
      <c r="AE3028" s="202" t="str">
        <f t="shared" si="290"/>
        <v/>
      </c>
      <c r="AF3028" s="202" t="str">
        <f t="shared" si="291"/>
        <v/>
      </c>
      <c r="AG3028" s="202" t="str">
        <f t="shared" si="292"/>
        <v/>
      </c>
      <c r="AH3028" s="202"/>
      <c r="AI3028" s="1"/>
      <c r="AJ3028" s="217"/>
      <c r="AK3028" s="217"/>
      <c r="AL3028" s="217"/>
      <c r="AM3028" s="217"/>
      <c r="AO3028" s="217"/>
    </row>
    <row r="3029" spans="20:41" x14ac:dyDescent="0.25">
      <c r="T3029" s="200">
        <v>3019</v>
      </c>
      <c r="U3029" s="197">
        <f>IFERROR(INDEX(Sales!$B$6:$F$5005,$T3029,MATCH(U$10,Sales!$B$5:$F$5,0)),"")</f>
        <v>0</v>
      </c>
      <c r="V3029" s="196">
        <f>IFERROR(INDEX(Sales!$B$6:$F$5005,$T3029,MATCH(V$10,Sales!$B$5:$F$5,0)),"")</f>
        <v>0</v>
      </c>
      <c r="W3029" s="196">
        <f>IFERROR(INDEX(Sales!$B$6:$F$5005,$T3029,MATCH(W$10,Sales!$B$5:$F$5,0)),"")</f>
        <v>0</v>
      </c>
      <c r="X3029" s="196">
        <f>IFERROR(INDEX(Sales!$B$6:$F$5005,$T3029,MATCH(X$10,Sales!$B$5:$F$5,0)),"")</f>
        <v>0</v>
      </c>
      <c r="Y3029" s="220">
        <f>IFERROR(INDEX(Sales!$B$6:$F$5005,$T3029,MATCH(Y$10,Sales!$B$5:$F$5,0)),"")</f>
        <v>0</v>
      </c>
      <c r="Z3029" s="201"/>
      <c r="AA3029" s="201"/>
      <c r="AB3029" s="201" t="str">
        <f t="shared" si="288"/>
        <v>No</v>
      </c>
      <c r="AC3029" s="201" t="str">
        <f t="shared" si="289"/>
        <v/>
      </c>
      <c r="AD3029" s="201" t="str">
        <f t="shared" si="287"/>
        <v/>
      </c>
      <c r="AE3029" s="202" t="str">
        <f t="shared" si="290"/>
        <v/>
      </c>
      <c r="AF3029" s="202" t="str">
        <f t="shared" si="291"/>
        <v/>
      </c>
      <c r="AG3029" s="202" t="str">
        <f t="shared" si="292"/>
        <v/>
      </c>
      <c r="AH3029" s="202"/>
      <c r="AI3029" s="1"/>
      <c r="AJ3029" s="217"/>
      <c r="AK3029" s="217"/>
      <c r="AL3029" s="217"/>
      <c r="AM3029" s="217"/>
      <c r="AO3029" s="217"/>
    </row>
    <row r="3030" spans="20:41" x14ac:dyDescent="0.25">
      <c r="T3030" s="200">
        <v>3020</v>
      </c>
      <c r="U3030" s="197">
        <f>IFERROR(INDEX(Sales!$B$6:$F$5005,$T3030,MATCH(U$10,Sales!$B$5:$F$5,0)),"")</f>
        <v>0</v>
      </c>
      <c r="V3030" s="196">
        <f>IFERROR(INDEX(Sales!$B$6:$F$5005,$T3030,MATCH(V$10,Sales!$B$5:$F$5,0)),"")</f>
        <v>0</v>
      </c>
      <c r="W3030" s="196">
        <f>IFERROR(INDEX(Sales!$B$6:$F$5005,$T3030,MATCH(W$10,Sales!$B$5:$F$5,0)),"")</f>
        <v>0</v>
      </c>
      <c r="X3030" s="196">
        <f>IFERROR(INDEX(Sales!$B$6:$F$5005,$T3030,MATCH(X$10,Sales!$B$5:$F$5,0)),"")</f>
        <v>0</v>
      </c>
      <c r="Y3030" s="220">
        <f>IFERROR(INDEX(Sales!$B$6:$F$5005,$T3030,MATCH(Y$10,Sales!$B$5:$F$5,0)),"")</f>
        <v>0</v>
      </c>
      <c r="Z3030" s="201"/>
      <c r="AA3030" s="201"/>
      <c r="AB3030" s="201" t="str">
        <f t="shared" si="288"/>
        <v>No</v>
      </c>
      <c r="AC3030" s="201" t="str">
        <f t="shared" si="289"/>
        <v/>
      </c>
      <c r="AD3030" s="201" t="str">
        <f t="shared" si="287"/>
        <v/>
      </c>
      <c r="AE3030" s="202" t="str">
        <f t="shared" si="290"/>
        <v/>
      </c>
      <c r="AF3030" s="202" t="str">
        <f t="shared" si="291"/>
        <v/>
      </c>
      <c r="AG3030" s="202" t="str">
        <f t="shared" si="292"/>
        <v/>
      </c>
      <c r="AH3030" s="202"/>
      <c r="AI3030" s="1"/>
      <c r="AJ3030" s="217"/>
      <c r="AK3030" s="217"/>
      <c r="AL3030" s="217"/>
      <c r="AM3030" s="217"/>
      <c r="AO3030" s="217"/>
    </row>
    <row r="3031" spans="20:41" x14ac:dyDescent="0.25">
      <c r="T3031" s="200">
        <v>3021</v>
      </c>
      <c r="U3031" s="197">
        <f>IFERROR(INDEX(Sales!$B$6:$F$5005,$T3031,MATCH(U$10,Sales!$B$5:$F$5,0)),"")</f>
        <v>0</v>
      </c>
      <c r="V3031" s="196">
        <f>IFERROR(INDEX(Sales!$B$6:$F$5005,$T3031,MATCH(V$10,Sales!$B$5:$F$5,0)),"")</f>
        <v>0</v>
      </c>
      <c r="W3031" s="196">
        <f>IFERROR(INDEX(Sales!$B$6:$F$5005,$T3031,MATCH(W$10,Sales!$B$5:$F$5,0)),"")</f>
        <v>0</v>
      </c>
      <c r="X3031" s="196">
        <f>IFERROR(INDEX(Sales!$B$6:$F$5005,$T3031,MATCH(X$10,Sales!$B$5:$F$5,0)),"")</f>
        <v>0</v>
      </c>
      <c r="Y3031" s="220">
        <f>IFERROR(INDEX(Sales!$B$6:$F$5005,$T3031,MATCH(Y$10,Sales!$B$5:$F$5,0)),"")</f>
        <v>0</v>
      </c>
      <c r="Z3031" s="201"/>
      <c r="AA3031" s="201"/>
      <c r="AB3031" s="201" t="str">
        <f t="shared" si="288"/>
        <v>No</v>
      </c>
      <c r="AC3031" s="201" t="str">
        <f t="shared" si="289"/>
        <v/>
      </c>
      <c r="AD3031" s="201" t="str">
        <f t="shared" si="287"/>
        <v/>
      </c>
      <c r="AE3031" s="202" t="str">
        <f t="shared" si="290"/>
        <v/>
      </c>
      <c r="AF3031" s="202" t="str">
        <f t="shared" si="291"/>
        <v/>
      </c>
      <c r="AG3031" s="202" t="str">
        <f t="shared" si="292"/>
        <v/>
      </c>
      <c r="AH3031" s="202"/>
      <c r="AI3031" s="1"/>
      <c r="AJ3031" s="217"/>
      <c r="AK3031" s="217"/>
      <c r="AL3031" s="217"/>
      <c r="AM3031" s="217"/>
      <c r="AO3031" s="217"/>
    </row>
    <row r="3032" spans="20:41" x14ac:dyDescent="0.25">
      <c r="T3032" s="200">
        <v>3022</v>
      </c>
      <c r="U3032" s="197">
        <f>IFERROR(INDEX(Sales!$B$6:$F$5005,$T3032,MATCH(U$10,Sales!$B$5:$F$5,0)),"")</f>
        <v>0</v>
      </c>
      <c r="V3032" s="196">
        <f>IFERROR(INDEX(Sales!$B$6:$F$5005,$T3032,MATCH(V$10,Sales!$B$5:$F$5,0)),"")</f>
        <v>0</v>
      </c>
      <c r="W3032" s="196">
        <f>IFERROR(INDEX(Sales!$B$6:$F$5005,$T3032,MATCH(W$10,Sales!$B$5:$F$5,0)),"")</f>
        <v>0</v>
      </c>
      <c r="X3032" s="196">
        <f>IFERROR(INDEX(Sales!$B$6:$F$5005,$T3032,MATCH(X$10,Sales!$B$5:$F$5,0)),"")</f>
        <v>0</v>
      </c>
      <c r="Y3032" s="220">
        <f>IFERROR(INDEX(Sales!$B$6:$F$5005,$T3032,MATCH(Y$10,Sales!$B$5:$F$5,0)),"")</f>
        <v>0</v>
      </c>
      <c r="Z3032" s="201"/>
      <c r="AA3032" s="201"/>
      <c r="AB3032" s="201" t="str">
        <f t="shared" si="288"/>
        <v>No</v>
      </c>
      <c r="AC3032" s="201" t="str">
        <f t="shared" si="289"/>
        <v/>
      </c>
      <c r="AD3032" s="201" t="str">
        <f t="shared" si="287"/>
        <v/>
      </c>
      <c r="AE3032" s="202" t="str">
        <f t="shared" si="290"/>
        <v/>
      </c>
      <c r="AF3032" s="202" t="str">
        <f t="shared" si="291"/>
        <v/>
      </c>
      <c r="AG3032" s="202" t="str">
        <f t="shared" si="292"/>
        <v/>
      </c>
      <c r="AH3032" s="202"/>
      <c r="AI3032" s="1"/>
      <c r="AJ3032" s="217"/>
      <c r="AK3032" s="217"/>
      <c r="AL3032" s="217"/>
      <c r="AM3032" s="217"/>
      <c r="AO3032" s="217"/>
    </row>
    <row r="3033" spans="20:41" x14ac:dyDescent="0.25">
      <c r="T3033" s="200">
        <v>3023</v>
      </c>
      <c r="U3033" s="197">
        <f>IFERROR(INDEX(Sales!$B$6:$F$5005,$T3033,MATCH(U$10,Sales!$B$5:$F$5,0)),"")</f>
        <v>0</v>
      </c>
      <c r="V3033" s="196">
        <f>IFERROR(INDEX(Sales!$B$6:$F$5005,$T3033,MATCH(V$10,Sales!$B$5:$F$5,0)),"")</f>
        <v>0</v>
      </c>
      <c r="W3033" s="196">
        <f>IFERROR(INDEX(Sales!$B$6:$F$5005,$T3033,MATCH(W$10,Sales!$B$5:$F$5,0)),"")</f>
        <v>0</v>
      </c>
      <c r="X3033" s="196">
        <f>IFERROR(INDEX(Sales!$B$6:$F$5005,$T3033,MATCH(X$10,Sales!$B$5:$F$5,0)),"")</f>
        <v>0</v>
      </c>
      <c r="Y3033" s="220">
        <f>IFERROR(INDEX(Sales!$B$6:$F$5005,$T3033,MATCH(Y$10,Sales!$B$5:$F$5,0)),"")</f>
        <v>0</v>
      </c>
      <c r="Z3033" s="201"/>
      <c r="AA3033" s="201"/>
      <c r="AB3033" s="201" t="str">
        <f t="shared" si="288"/>
        <v>No</v>
      </c>
      <c r="AC3033" s="201" t="str">
        <f t="shared" si="289"/>
        <v/>
      </c>
      <c r="AD3033" s="201" t="str">
        <f t="shared" si="287"/>
        <v/>
      </c>
      <c r="AE3033" s="202" t="str">
        <f t="shared" si="290"/>
        <v/>
      </c>
      <c r="AF3033" s="202" t="str">
        <f t="shared" si="291"/>
        <v/>
      </c>
      <c r="AG3033" s="202" t="str">
        <f t="shared" si="292"/>
        <v/>
      </c>
      <c r="AH3033" s="202"/>
      <c r="AI3033" s="1"/>
      <c r="AJ3033" s="217"/>
      <c r="AK3033" s="217"/>
      <c r="AL3033" s="217"/>
      <c r="AM3033" s="217"/>
      <c r="AO3033" s="217"/>
    </row>
    <row r="3034" spans="20:41" x14ac:dyDescent="0.25">
      <c r="T3034" s="200">
        <v>3024</v>
      </c>
      <c r="U3034" s="197">
        <f>IFERROR(INDEX(Sales!$B$6:$F$5005,$T3034,MATCH(U$10,Sales!$B$5:$F$5,0)),"")</f>
        <v>0</v>
      </c>
      <c r="V3034" s="196">
        <f>IFERROR(INDEX(Sales!$B$6:$F$5005,$T3034,MATCH(V$10,Sales!$B$5:$F$5,0)),"")</f>
        <v>0</v>
      </c>
      <c r="W3034" s="196">
        <f>IFERROR(INDEX(Sales!$B$6:$F$5005,$T3034,MATCH(W$10,Sales!$B$5:$F$5,0)),"")</f>
        <v>0</v>
      </c>
      <c r="X3034" s="196">
        <f>IFERROR(INDEX(Sales!$B$6:$F$5005,$T3034,MATCH(X$10,Sales!$B$5:$F$5,0)),"")</f>
        <v>0</v>
      </c>
      <c r="Y3034" s="220">
        <f>IFERROR(INDEX(Sales!$B$6:$F$5005,$T3034,MATCH(Y$10,Sales!$B$5:$F$5,0)),"")</f>
        <v>0</v>
      </c>
      <c r="Z3034" s="201"/>
      <c r="AA3034" s="201"/>
      <c r="AB3034" s="201" t="str">
        <f t="shared" si="288"/>
        <v>No</v>
      </c>
      <c r="AC3034" s="201" t="str">
        <f t="shared" si="289"/>
        <v/>
      </c>
      <c r="AD3034" s="201" t="str">
        <f t="shared" si="287"/>
        <v/>
      </c>
      <c r="AE3034" s="202" t="str">
        <f t="shared" si="290"/>
        <v/>
      </c>
      <c r="AF3034" s="202" t="str">
        <f t="shared" si="291"/>
        <v/>
      </c>
      <c r="AG3034" s="202" t="str">
        <f t="shared" si="292"/>
        <v/>
      </c>
      <c r="AH3034" s="202"/>
      <c r="AI3034" s="1"/>
      <c r="AJ3034" s="217"/>
      <c r="AK3034" s="217"/>
      <c r="AL3034" s="217"/>
      <c r="AM3034" s="217"/>
      <c r="AO3034" s="217"/>
    </row>
    <row r="3035" spans="20:41" x14ac:dyDescent="0.25">
      <c r="T3035" s="200">
        <v>3025</v>
      </c>
      <c r="U3035" s="197">
        <f>IFERROR(INDEX(Sales!$B$6:$F$5005,$T3035,MATCH(U$10,Sales!$B$5:$F$5,0)),"")</f>
        <v>0</v>
      </c>
      <c r="V3035" s="196">
        <f>IFERROR(INDEX(Sales!$B$6:$F$5005,$T3035,MATCH(V$10,Sales!$B$5:$F$5,0)),"")</f>
        <v>0</v>
      </c>
      <c r="W3035" s="196">
        <f>IFERROR(INDEX(Sales!$B$6:$F$5005,$T3035,MATCH(W$10,Sales!$B$5:$F$5,0)),"")</f>
        <v>0</v>
      </c>
      <c r="X3035" s="196">
        <f>IFERROR(INDEX(Sales!$B$6:$F$5005,$T3035,MATCH(X$10,Sales!$B$5:$F$5,0)),"")</f>
        <v>0</v>
      </c>
      <c r="Y3035" s="220">
        <f>IFERROR(INDEX(Sales!$B$6:$F$5005,$T3035,MATCH(Y$10,Sales!$B$5:$F$5,0)),"")</f>
        <v>0</v>
      </c>
      <c r="Z3035" s="201"/>
      <c r="AA3035" s="201"/>
      <c r="AB3035" s="201" t="str">
        <f t="shared" si="288"/>
        <v>No</v>
      </c>
      <c r="AC3035" s="201" t="str">
        <f t="shared" si="289"/>
        <v/>
      </c>
      <c r="AD3035" s="201" t="str">
        <f t="shared" si="287"/>
        <v/>
      </c>
      <c r="AE3035" s="202" t="str">
        <f t="shared" si="290"/>
        <v/>
      </c>
      <c r="AF3035" s="202" t="str">
        <f t="shared" si="291"/>
        <v/>
      </c>
      <c r="AG3035" s="202" t="str">
        <f t="shared" si="292"/>
        <v/>
      </c>
      <c r="AH3035" s="202"/>
      <c r="AI3035" s="1"/>
      <c r="AJ3035" s="217"/>
      <c r="AK3035" s="217"/>
      <c r="AL3035" s="217"/>
      <c r="AM3035" s="217"/>
      <c r="AO3035" s="217"/>
    </row>
    <row r="3036" spans="20:41" x14ac:dyDescent="0.25">
      <c r="T3036" s="200">
        <v>3026</v>
      </c>
      <c r="U3036" s="197">
        <f>IFERROR(INDEX(Sales!$B$6:$F$5005,$T3036,MATCH(U$10,Sales!$B$5:$F$5,0)),"")</f>
        <v>0</v>
      </c>
      <c r="V3036" s="196">
        <f>IFERROR(INDEX(Sales!$B$6:$F$5005,$T3036,MATCH(V$10,Sales!$B$5:$F$5,0)),"")</f>
        <v>0</v>
      </c>
      <c r="W3036" s="196">
        <f>IFERROR(INDEX(Sales!$B$6:$F$5005,$T3036,MATCH(W$10,Sales!$B$5:$F$5,0)),"")</f>
        <v>0</v>
      </c>
      <c r="X3036" s="196">
        <f>IFERROR(INDEX(Sales!$B$6:$F$5005,$T3036,MATCH(X$10,Sales!$B$5:$F$5,0)),"")</f>
        <v>0</v>
      </c>
      <c r="Y3036" s="220">
        <f>IFERROR(INDEX(Sales!$B$6:$F$5005,$T3036,MATCH(Y$10,Sales!$B$5:$F$5,0)),"")</f>
        <v>0</v>
      </c>
      <c r="Z3036" s="201"/>
      <c r="AA3036" s="201"/>
      <c r="AB3036" s="201" t="str">
        <f t="shared" si="288"/>
        <v>No</v>
      </c>
      <c r="AC3036" s="201" t="str">
        <f t="shared" si="289"/>
        <v/>
      </c>
      <c r="AD3036" s="201" t="str">
        <f t="shared" si="287"/>
        <v/>
      </c>
      <c r="AE3036" s="202" t="str">
        <f t="shared" si="290"/>
        <v/>
      </c>
      <c r="AF3036" s="202" t="str">
        <f t="shared" si="291"/>
        <v/>
      </c>
      <c r="AG3036" s="202" t="str">
        <f t="shared" si="292"/>
        <v/>
      </c>
      <c r="AH3036" s="202"/>
      <c r="AI3036" s="1"/>
      <c r="AJ3036" s="217"/>
      <c r="AK3036" s="217"/>
      <c r="AL3036" s="217"/>
      <c r="AM3036" s="217"/>
      <c r="AO3036" s="217"/>
    </row>
    <row r="3037" spans="20:41" x14ac:dyDescent="0.25">
      <c r="T3037" s="200">
        <v>3027</v>
      </c>
      <c r="U3037" s="197">
        <f>IFERROR(INDEX(Sales!$B$6:$F$5005,$T3037,MATCH(U$10,Sales!$B$5:$F$5,0)),"")</f>
        <v>0</v>
      </c>
      <c r="V3037" s="196">
        <f>IFERROR(INDEX(Sales!$B$6:$F$5005,$T3037,MATCH(V$10,Sales!$B$5:$F$5,0)),"")</f>
        <v>0</v>
      </c>
      <c r="W3037" s="196">
        <f>IFERROR(INDEX(Sales!$B$6:$F$5005,$T3037,MATCH(W$10,Sales!$B$5:$F$5,0)),"")</f>
        <v>0</v>
      </c>
      <c r="X3037" s="196">
        <f>IFERROR(INDEX(Sales!$B$6:$F$5005,$T3037,MATCH(X$10,Sales!$B$5:$F$5,0)),"")</f>
        <v>0</v>
      </c>
      <c r="Y3037" s="220">
        <f>IFERROR(INDEX(Sales!$B$6:$F$5005,$T3037,MATCH(Y$10,Sales!$B$5:$F$5,0)),"")</f>
        <v>0</v>
      </c>
      <c r="Z3037" s="201"/>
      <c r="AA3037" s="201"/>
      <c r="AB3037" s="201" t="str">
        <f t="shared" si="288"/>
        <v>No</v>
      </c>
      <c r="AC3037" s="201" t="str">
        <f t="shared" si="289"/>
        <v/>
      </c>
      <c r="AD3037" s="201" t="str">
        <f t="shared" si="287"/>
        <v/>
      </c>
      <c r="AE3037" s="202" t="str">
        <f t="shared" si="290"/>
        <v/>
      </c>
      <c r="AF3037" s="202" t="str">
        <f t="shared" si="291"/>
        <v/>
      </c>
      <c r="AG3037" s="202" t="str">
        <f t="shared" si="292"/>
        <v/>
      </c>
      <c r="AH3037" s="202"/>
      <c r="AI3037" s="1"/>
      <c r="AJ3037" s="217"/>
      <c r="AK3037" s="217"/>
      <c r="AL3037" s="217"/>
      <c r="AM3037" s="217"/>
      <c r="AO3037" s="217"/>
    </row>
    <row r="3038" spans="20:41" x14ac:dyDescent="0.25">
      <c r="T3038" s="200">
        <v>3028</v>
      </c>
      <c r="U3038" s="197">
        <f>IFERROR(INDEX(Sales!$B$6:$F$5005,$T3038,MATCH(U$10,Sales!$B$5:$F$5,0)),"")</f>
        <v>0</v>
      </c>
      <c r="V3038" s="196">
        <f>IFERROR(INDEX(Sales!$B$6:$F$5005,$T3038,MATCH(V$10,Sales!$B$5:$F$5,0)),"")</f>
        <v>0</v>
      </c>
      <c r="W3038" s="196">
        <f>IFERROR(INDEX(Sales!$B$6:$F$5005,$T3038,MATCH(W$10,Sales!$B$5:$F$5,0)),"")</f>
        <v>0</v>
      </c>
      <c r="X3038" s="196">
        <f>IFERROR(INDEX(Sales!$B$6:$F$5005,$T3038,MATCH(X$10,Sales!$B$5:$F$5,0)),"")</f>
        <v>0</v>
      </c>
      <c r="Y3038" s="220">
        <f>IFERROR(INDEX(Sales!$B$6:$F$5005,$T3038,MATCH(Y$10,Sales!$B$5:$F$5,0)),"")</f>
        <v>0</v>
      </c>
      <c r="Z3038" s="201"/>
      <c r="AA3038" s="201"/>
      <c r="AB3038" s="201" t="str">
        <f t="shared" si="288"/>
        <v>No</v>
      </c>
      <c r="AC3038" s="201" t="str">
        <f t="shared" si="289"/>
        <v/>
      </c>
      <c r="AD3038" s="201" t="str">
        <f t="shared" si="287"/>
        <v/>
      </c>
      <c r="AE3038" s="202" t="str">
        <f t="shared" si="290"/>
        <v/>
      </c>
      <c r="AF3038" s="202" t="str">
        <f t="shared" si="291"/>
        <v/>
      </c>
      <c r="AG3038" s="202" t="str">
        <f t="shared" si="292"/>
        <v/>
      </c>
      <c r="AH3038" s="202"/>
      <c r="AI3038" s="1"/>
      <c r="AJ3038" s="217"/>
      <c r="AK3038" s="217"/>
      <c r="AL3038" s="217"/>
      <c r="AM3038" s="217"/>
      <c r="AO3038" s="217"/>
    </row>
    <row r="3039" spans="20:41" x14ac:dyDescent="0.25">
      <c r="T3039" s="200">
        <v>3029</v>
      </c>
      <c r="U3039" s="197">
        <f>IFERROR(INDEX(Sales!$B$6:$F$5005,$T3039,MATCH(U$10,Sales!$B$5:$F$5,0)),"")</f>
        <v>0</v>
      </c>
      <c r="V3039" s="196">
        <f>IFERROR(INDEX(Sales!$B$6:$F$5005,$T3039,MATCH(V$10,Sales!$B$5:$F$5,0)),"")</f>
        <v>0</v>
      </c>
      <c r="W3039" s="196">
        <f>IFERROR(INDEX(Sales!$B$6:$F$5005,$T3039,MATCH(W$10,Sales!$B$5:$F$5,0)),"")</f>
        <v>0</v>
      </c>
      <c r="X3039" s="196">
        <f>IFERROR(INDEX(Sales!$B$6:$F$5005,$T3039,MATCH(X$10,Sales!$B$5:$F$5,0)),"")</f>
        <v>0</v>
      </c>
      <c r="Y3039" s="220">
        <f>IFERROR(INDEX(Sales!$B$6:$F$5005,$T3039,MATCH(Y$10,Sales!$B$5:$F$5,0)),"")</f>
        <v>0</v>
      </c>
      <c r="Z3039" s="201"/>
      <c r="AA3039" s="201"/>
      <c r="AB3039" s="201" t="str">
        <f t="shared" si="288"/>
        <v>No</v>
      </c>
      <c r="AC3039" s="201" t="str">
        <f t="shared" si="289"/>
        <v/>
      </c>
      <c r="AD3039" s="201" t="str">
        <f t="shared" si="287"/>
        <v/>
      </c>
      <c r="AE3039" s="202" t="str">
        <f t="shared" si="290"/>
        <v/>
      </c>
      <c r="AF3039" s="202" t="str">
        <f t="shared" si="291"/>
        <v/>
      </c>
      <c r="AG3039" s="202" t="str">
        <f t="shared" si="292"/>
        <v/>
      </c>
      <c r="AH3039" s="202"/>
      <c r="AI3039" s="1"/>
      <c r="AJ3039" s="217"/>
      <c r="AK3039" s="217"/>
      <c r="AL3039" s="217"/>
      <c r="AM3039" s="217"/>
      <c r="AO3039" s="217"/>
    </row>
    <row r="3040" spans="20:41" x14ac:dyDescent="0.25">
      <c r="T3040" s="200">
        <v>3030</v>
      </c>
      <c r="U3040" s="197">
        <f>IFERROR(INDEX(Sales!$B$6:$F$5005,$T3040,MATCH(U$10,Sales!$B$5:$F$5,0)),"")</f>
        <v>0</v>
      </c>
      <c r="V3040" s="196">
        <f>IFERROR(INDEX(Sales!$B$6:$F$5005,$T3040,MATCH(V$10,Sales!$B$5:$F$5,0)),"")</f>
        <v>0</v>
      </c>
      <c r="W3040" s="196">
        <f>IFERROR(INDEX(Sales!$B$6:$F$5005,$T3040,MATCH(W$10,Sales!$B$5:$F$5,0)),"")</f>
        <v>0</v>
      </c>
      <c r="X3040" s="196">
        <f>IFERROR(INDEX(Sales!$B$6:$F$5005,$T3040,MATCH(X$10,Sales!$B$5:$F$5,0)),"")</f>
        <v>0</v>
      </c>
      <c r="Y3040" s="220">
        <f>IFERROR(INDEX(Sales!$B$6:$F$5005,$T3040,MATCH(Y$10,Sales!$B$5:$F$5,0)),"")</f>
        <v>0</v>
      </c>
      <c r="Z3040" s="201"/>
      <c r="AA3040" s="201"/>
      <c r="AB3040" s="201" t="str">
        <f t="shared" si="288"/>
        <v>No</v>
      </c>
      <c r="AC3040" s="201" t="str">
        <f t="shared" si="289"/>
        <v/>
      </c>
      <c r="AD3040" s="201" t="str">
        <f t="shared" si="287"/>
        <v/>
      </c>
      <c r="AE3040" s="202" t="str">
        <f t="shared" si="290"/>
        <v/>
      </c>
      <c r="AF3040" s="202" t="str">
        <f t="shared" si="291"/>
        <v/>
      </c>
      <c r="AG3040" s="202" t="str">
        <f t="shared" si="292"/>
        <v/>
      </c>
      <c r="AH3040" s="202"/>
      <c r="AI3040" s="1"/>
      <c r="AJ3040" s="217"/>
      <c r="AK3040" s="217"/>
      <c r="AL3040" s="217"/>
      <c r="AM3040" s="217"/>
      <c r="AO3040" s="217"/>
    </row>
    <row r="3041" spans="20:41" x14ac:dyDescent="0.25">
      <c r="T3041" s="200">
        <v>3031</v>
      </c>
      <c r="U3041" s="197">
        <f>IFERROR(INDEX(Sales!$B$6:$F$5005,$T3041,MATCH(U$10,Sales!$B$5:$F$5,0)),"")</f>
        <v>0</v>
      </c>
      <c r="V3041" s="196">
        <f>IFERROR(INDEX(Sales!$B$6:$F$5005,$T3041,MATCH(V$10,Sales!$B$5:$F$5,0)),"")</f>
        <v>0</v>
      </c>
      <c r="W3041" s="196">
        <f>IFERROR(INDEX(Sales!$B$6:$F$5005,$T3041,MATCH(W$10,Sales!$B$5:$F$5,0)),"")</f>
        <v>0</v>
      </c>
      <c r="X3041" s="196">
        <f>IFERROR(INDEX(Sales!$B$6:$F$5005,$T3041,MATCH(X$10,Sales!$B$5:$F$5,0)),"")</f>
        <v>0</v>
      </c>
      <c r="Y3041" s="220">
        <f>IFERROR(INDEX(Sales!$B$6:$F$5005,$T3041,MATCH(Y$10,Sales!$B$5:$F$5,0)),"")</f>
        <v>0</v>
      </c>
      <c r="Z3041" s="201"/>
      <c r="AA3041" s="201"/>
      <c r="AB3041" s="201" t="str">
        <f t="shared" si="288"/>
        <v>No</v>
      </c>
      <c r="AC3041" s="201" t="str">
        <f t="shared" si="289"/>
        <v/>
      </c>
      <c r="AD3041" s="201" t="str">
        <f t="shared" si="287"/>
        <v/>
      </c>
      <c r="AE3041" s="202" t="str">
        <f t="shared" si="290"/>
        <v/>
      </c>
      <c r="AF3041" s="202" t="str">
        <f t="shared" si="291"/>
        <v/>
      </c>
      <c r="AG3041" s="202" t="str">
        <f t="shared" si="292"/>
        <v/>
      </c>
      <c r="AH3041" s="202"/>
      <c r="AI3041" s="1"/>
      <c r="AJ3041" s="217"/>
      <c r="AK3041" s="217"/>
      <c r="AL3041" s="217"/>
      <c r="AM3041" s="217"/>
      <c r="AO3041" s="217"/>
    </row>
    <row r="3042" spans="20:41" x14ac:dyDescent="0.25">
      <c r="T3042" s="200">
        <v>3032</v>
      </c>
      <c r="U3042" s="197">
        <f>IFERROR(INDEX(Sales!$B$6:$F$5005,$T3042,MATCH(U$10,Sales!$B$5:$F$5,0)),"")</f>
        <v>0</v>
      </c>
      <c r="V3042" s="196">
        <f>IFERROR(INDEX(Sales!$B$6:$F$5005,$T3042,MATCH(V$10,Sales!$B$5:$F$5,0)),"")</f>
        <v>0</v>
      </c>
      <c r="W3042" s="196">
        <f>IFERROR(INDEX(Sales!$B$6:$F$5005,$T3042,MATCH(W$10,Sales!$B$5:$F$5,0)),"")</f>
        <v>0</v>
      </c>
      <c r="X3042" s="196">
        <f>IFERROR(INDEX(Sales!$B$6:$F$5005,$T3042,MATCH(X$10,Sales!$B$5:$F$5,0)),"")</f>
        <v>0</v>
      </c>
      <c r="Y3042" s="220">
        <f>IFERROR(INDEX(Sales!$B$6:$F$5005,$T3042,MATCH(Y$10,Sales!$B$5:$F$5,0)),"")</f>
        <v>0</v>
      </c>
      <c r="Z3042" s="201"/>
      <c r="AA3042" s="201"/>
      <c r="AB3042" s="201" t="str">
        <f t="shared" si="288"/>
        <v>No</v>
      </c>
      <c r="AC3042" s="201" t="str">
        <f t="shared" si="289"/>
        <v/>
      </c>
      <c r="AD3042" s="201" t="str">
        <f t="shared" si="287"/>
        <v/>
      </c>
      <c r="AE3042" s="202" t="str">
        <f t="shared" si="290"/>
        <v/>
      </c>
      <c r="AF3042" s="202" t="str">
        <f t="shared" si="291"/>
        <v/>
      </c>
      <c r="AG3042" s="202" t="str">
        <f t="shared" si="292"/>
        <v/>
      </c>
      <c r="AH3042" s="202"/>
      <c r="AI3042" s="1"/>
      <c r="AJ3042" s="217"/>
      <c r="AK3042" s="217"/>
      <c r="AL3042" s="217"/>
      <c r="AM3042" s="217"/>
      <c r="AO3042" s="217"/>
    </row>
    <row r="3043" spans="20:41" x14ac:dyDescent="0.25">
      <c r="T3043" s="200">
        <v>3033</v>
      </c>
      <c r="U3043" s="197">
        <f>IFERROR(INDEX(Sales!$B$6:$F$5005,$T3043,MATCH(U$10,Sales!$B$5:$F$5,0)),"")</f>
        <v>0</v>
      </c>
      <c r="V3043" s="196">
        <f>IFERROR(INDEX(Sales!$B$6:$F$5005,$T3043,MATCH(V$10,Sales!$B$5:$F$5,0)),"")</f>
        <v>0</v>
      </c>
      <c r="W3043" s="196">
        <f>IFERROR(INDEX(Sales!$B$6:$F$5005,$T3043,MATCH(W$10,Sales!$B$5:$F$5,0)),"")</f>
        <v>0</v>
      </c>
      <c r="X3043" s="196">
        <f>IFERROR(INDEX(Sales!$B$6:$F$5005,$T3043,MATCH(X$10,Sales!$B$5:$F$5,0)),"")</f>
        <v>0</v>
      </c>
      <c r="Y3043" s="220">
        <f>IFERROR(INDEX(Sales!$B$6:$F$5005,$T3043,MATCH(Y$10,Sales!$B$5:$F$5,0)),"")</f>
        <v>0</v>
      </c>
      <c r="Z3043" s="201"/>
      <c r="AA3043" s="201"/>
      <c r="AB3043" s="201" t="str">
        <f t="shared" si="288"/>
        <v>No</v>
      </c>
      <c r="AC3043" s="201" t="str">
        <f t="shared" si="289"/>
        <v/>
      </c>
      <c r="AD3043" s="201" t="str">
        <f t="shared" si="287"/>
        <v/>
      </c>
      <c r="AE3043" s="202" t="str">
        <f t="shared" si="290"/>
        <v/>
      </c>
      <c r="AF3043" s="202" t="str">
        <f t="shared" si="291"/>
        <v/>
      </c>
      <c r="AG3043" s="202" t="str">
        <f t="shared" si="292"/>
        <v/>
      </c>
      <c r="AH3043" s="202"/>
      <c r="AI3043" s="1"/>
      <c r="AJ3043" s="217"/>
      <c r="AK3043" s="217"/>
      <c r="AL3043" s="217"/>
      <c r="AM3043" s="217"/>
      <c r="AO3043" s="217"/>
    </row>
    <row r="3044" spans="20:41" x14ac:dyDescent="0.25">
      <c r="T3044" s="200">
        <v>3034</v>
      </c>
      <c r="U3044" s="197">
        <f>IFERROR(INDEX(Sales!$B$6:$F$5005,$T3044,MATCH(U$10,Sales!$B$5:$F$5,0)),"")</f>
        <v>0</v>
      </c>
      <c r="V3044" s="196">
        <f>IFERROR(INDEX(Sales!$B$6:$F$5005,$T3044,MATCH(V$10,Sales!$B$5:$F$5,0)),"")</f>
        <v>0</v>
      </c>
      <c r="W3044" s="196">
        <f>IFERROR(INDEX(Sales!$B$6:$F$5005,$T3044,MATCH(W$10,Sales!$B$5:$F$5,0)),"")</f>
        <v>0</v>
      </c>
      <c r="X3044" s="196">
        <f>IFERROR(INDEX(Sales!$B$6:$F$5005,$T3044,MATCH(X$10,Sales!$B$5:$F$5,0)),"")</f>
        <v>0</v>
      </c>
      <c r="Y3044" s="220">
        <f>IFERROR(INDEX(Sales!$B$6:$F$5005,$T3044,MATCH(Y$10,Sales!$B$5:$F$5,0)),"")</f>
        <v>0</v>
      </c>
      <c r="Z3044" s="201"/>
      <c r="AA3044" s="201"/>
      <c r="AB3044" s="201" t="str">
        <f t="shared" si="288"/>
        <v>No</v>
      </c>
      <c r="AC3044" s="201" t="str">
        <f t="shared" si="289"/>
        <v/>
      </c>
      <c r="AD3044" s="201" t="str">
        <f t="shared" si="287"/>
        <v/>
      </c>
      <c r="AE3044" s="202" t="str">
        <f t="shared" si="290"/>
        <v/>
      </c>
      <c r="AF3044" s="202" t="str">
        <f t="shared" si="291"/>
        <v/>
      </c>
      <c r="AG3044" s="202" t="str">
        <f t="shared" si="292"/>
        <v/>
      </c>
      <c r="AH3044" s="202"/>
      <c r="AI3044" s="1"/>
      <c r="AJ3044" s="217"/>
      <c r="AK3044" s="217"/>
      <c r="AL3044" s="217"/>
      <c r="AM3044" s="217"/>
      <c r="AO3044" s="217"/>
    </row>
    <row r="3045" spans="20:41" x14ac:dyDescent="0.25">
      <c r="T3045" s="200">
        <v>3035</v>
      </c>
      <c r="U3045" s="197">
        <f>IFERROR(INDEX(Sales!$B$6:$F$5005,$T3045,MATCH(U$10,Sales!$B$5:$F$5,0)),"")</f>
        <v>0</v>
      </c>
      <c r="V3045" s="196">
        <f>IFERROR(INDEX(Sales!$B$6:$F$5005,$T3045,MATCH(V$10,Sales!$B$5:$F$5,0)),"")</f>
        <v>0</v>
      </c>
      <c r="W3045" s="196">
        <f>IFERROR(INDEX(Sales!$B$6:$F$5005,$T3045,MATCH(W$10,Sales!$B$5:$F$5,0)),"")</f>
        <v>0</v>
      </c>
      <c r="X3045" s="196">
        <f>IFERROR(INDEX(Sales!$B$6:$F$5005,$T3045,MATCH(X$10,Sales!$B$5:$F$5,0)),"")</f>
        <v>0</v>
      </c>
      <c r="Y3045" s="220">
        <f>IFERROR(INDEX(Sales!$B$6:$F$5005,$T3045,MATCH(Y$10,Sales!$B$5:$F$5,0)),"")</f>
        <v>0</v>
      </c>
      <c r="Z3045" s="201"/>
      <c r="AA3045" s="201"/>
      <c r="AB3045" s="201" t="str">
        <f t="shared" si="288"/>
        <v>No</v>
      </c>
      <c r="AC3045" s="201" t="str">
        <f t="shared" si="289"/>
        <v/>
      </c>
      <c r="AD3045" s="201" t="str">
        <f t="shared" si="287"/>
        <v/>
      </c>
      <c r="AE3045" s="202" t="str">
        <f t="shared" si="290"/>
        <v/>
      </c>
      <c r="AF3045" s="202" t="str">
        <f t="shared" si="291"/>
        <v/>
      </c>
      <c r="AG3045" s="202" t="str">
        <f t="shared" si="292"/>
        <v/>
      </c>
      <c r="AH3045" s="202"/>
      <c r="AI3045" s="1"/>
      <c r="AJ3045" s="217"/>
      <c r="AK3045" s="217"/>
      <c r="AL3045" s="217"/>
      <c r="AM3045" s="217"/>
      <c r="AO3045" s="217"/>
    </row>
    <row r="3046" spans="20:41" x14ac:dyDescent="0.25">
      <c r="T3046" s="200">
        <v>3036</v>
      </c>
      <c r="U3046" s="197">
        <f>IFERROR(INDEX(Sales!$B$6:$F$5005,$T3046,MATCH(U$10,Sales!$B$5:$F$5,0)),"")</f>
        <v>0</v>
      </c>
      <c r="V3046" s="196">
        <f>IFERROR(INDEX(Sales!$B$6:$F$5005,$T3046,MATCH(V$10,Sales!$B$5:$F$5,0)),"")</f>
        <v>0</v>
      </c>
      <c r="W3046" s="196">
        <f>IFERROR(INDEX(Sales!$B$6:$F$5005,$T3046,MATCH(W$10,Sales!$B$5:$F$5,0)),"")</f>
        <v>0</v>
      </c>
      <c r="X3046" s="196">
        <f>IFERROR(INDEX(Sales!$B$6:$F$5005,$T3046,MATCH(X$10,Sales!$B$5:$F$5,0)),"")</f>
        <v>0</v>
      </c>
      <c r="Y3046" s="220">
        <f>IFERROR(INDEX(Sales!$B$6:$F$5005,$T3046,MATCH(Y$10,Sales!$B$5:$F$5,0)),"")</f>
        <v>0</v>
      </c>
      <c r="Z3046" s="201"/>
      <c r="AA3046" s="201"/>
      <c r="AB3046" s="201" t="str">
        <f t="shared" si="288"/>
        <v>No</v>
      </c>
      <c r="AC3046" s="201" t="str">
        <f t="shared" si="289"/>
        <v/>
      </c>
      <c r="AD3046" s="201" t="str">
        <f t="shared" si="287"/>
        <v/>
      </c>
      <c r="AE3046" s="202" t="str">
        <f t="shared" si="290"/>
        <v/>
      </c>
      <c r="AF3046" s="202" t="str">
        <f t="shared" si="291"/>
        <v/>
      </c>
      <c r="AG3046" s="202" t="str">
        <f t="shared" si="292"/>
        <v/>
      </c>
      <c r="AH3046" s="202"/>
      <c r="AI3046" s="1"/>
      <c r="AJ3046" s="217"/>
      <c r="AK3046" s="217"/>
      <c r="AL3046" s="217"/>
      <c r="AM3046" s="217"/>
      <c r="AO3046" s="217"/>
    </row>
    <row r="3047" spans="20:41" x14ac:dyDescent="0.25">
      <c r="T3047" s="200">
        <v>3037</v>
      </c>
      <c r="U3047" s="197">
        <f>IFERROR(INDEX(Sales!$B$6:$F$5005,$T3047,MATCH(U$10,Sales!$B$5:$F$5,0)),"")</f>
        <v>0</v>
      </c>
      <c r="V3047" s="196">
        <f>IFERROR(INDEX(Sales!$B$6:$F$5005,$T3047,MATCH(V$10,Sales!$B$5:$F$5,0)),"")</f>
        <v>0</v>
      </c>
      <c r="W3047" s="196">
        <f>IFERROR(INDEX(Sales!$B$6:$F$5005,$T3047,MATCH(W$10,Sales!$B$5:$F$5,0)),"")</f>
        <v>0</v>
      </c>
      <c r="X3047" s="196">
        <f>IFERROR(INDEX(Sales!$B$6:$F$5005,$T3047,MATCH(X$10,Sales!$B$5:$F$5,0)),"")</f>
        <v>0</v>
      </c>
      <c r="Y3047" s="220">
        <f>IFERROR(INDEX(Sales!$B$6:$F$5005,$T3047,MATCH(Y$10,Sales!$B$5:$F$5,0)),"")</f>
        <v>0</v>
      </c>
      <c r="Z3047" s="201"/>
      <c r="AA3047" s="201"/>
      <c r="AB3047" s="201" t="str">
        <f t="shared" si="288"/>
        <v>No</v>
      </c>
      <c r="AC3047" s="201" t="str">
        <f t="shared" si="289"/>
        <v/>
      </c>
      <c r="AD3047" s="201" t="str">
        <f t="shared" si="287"/>
        <v/>
      </c>
      <c r="AE3047" s="202" t="str">
        <f t="shared" si="290"/>
        <v/>
      </c>
      <c r="AF3047" s="202" t="str">
        <f t="shared" si="291"/>
        <v/>
      </c>
      <c r="AG3047" s="202" t="str">
        <f t="shared" si="292"/>
        <v/>
      </c>
      <c r="AH3047" s="202"/>
      <c r="AI3047" s="1"/>
      <c r="AJ3047" s="217"/>
      <c r="AK3047" s="217"/>
      <c r="AL3047" s="217"/>
      <c r="AM3047" s="217"/>
      <c r="AO3047" s="217"/>
    </row>
    <row r="3048" spans="20:41" x14ac:dyDescent="0.25">
      <c r="T3048" s="200">
        <v>3038</v>
      </c>
      <c r="U3048" s="197">
        <f>IFERROR(INDEX(Sales!$B$6:$F$5005,$T3048,MATCH(U$10,Sales!$B$5:$F$5,0)),"")</f>
        <v>0</v>
      </c>
      <c r="V3048" s="196">
        <f>IFERROR(INDEX(Sales!$B$6:$F$5005,$T3048,MATCH(V$10,Sales!$B$5:$F$5,0)),"")</f>
        <v>0</v>
      </c>
      <c r="W3048" s="196">
        <f>IFERROR(INDEX(Sales!$B$6:$F$5005,$T3048,MATCH(W$10,Sales!$B$5:$F$5,0)),"")</f>
        <v>0</v>
      </c>
      <c r="X3048" s="196">
        <f>IFERROR(INDEX(Sales!$B$6:$F$5005,$T3048,MATCH(X$10,Sales!$B$5:$F$5,0)),"")</f>
        <v>0</v>
      </c>
      <c r="Y3048" s="220">
        <f>IFERROR(INDEX(Sales!$B$6:$F$5005,$T3048,MATCH(Y$10,Sales!$B$5:$F$5,0)),"")</f>
        <v>0</v>
      </c>
      <c r="Z3048" s="201"/>
      <c r="AA3048" s="201"/>
      <c r="AB3048" s="201" t="str">
        <f t="shared" si="288"/>
        <v>No</v>
      </c>
      <c r="AC3048" s="201" t="str">
        <f t="shared" si="289"/>
        <v/>
      </c>
      <c r="AD3048" s="201" t="str">
        <f t="shared" si="287"/>
        <v/>
      </c>
      <c r="AE3048" s="202" t="str">
        <f t="shared" si="290"/>
        <v/>
      </c>
      <c r="AF3048" s="202" t="str">
        <f t="shared" si="291"/>
        <v/>
      </c>
      <c r="AG3048" s="202" t="str">
        <f t="shared" si="292"/>
        <v/>
      </c>
      <c r="AH3048" s="202"/>
      <c r="AI3048" s="1"/>
      <c r="AJ3048" s="217"/>
      <c r="AK3048" s="217"/>
      <c r="AL3048" s="217"/>
      <c r="AM3048" s="217"/>
      <c r="AO3048" s="217"/>
    </row>
    <row r="3049" spans="20:41" x14ac:dyDescent="0.25">
      <c r="T3049" s="200">
        <v>3039</v>
      </c>
      <c r="U3049" s="197">
        <f>IFERROR(INDEX(Sales!$B$6:$F$5005,$T3049,MATCH(U$10,Sales!$B$5:$F$5,0)),"")</f>
        <v>0</v>
      </c>
      <c r="V3049" s="196">
        <f>IFERROR(INDEX(Sales!$B$6:$F$5005,$T3049,MATCH(V$10,Sales!$B$5:$F$5,0)),"")</f>
        <v>0</v>
      </c>
      <c r="W3049" s="196">
        <f>IFERROR(INDEX(Sales!$B$6:$F$5005,$T3049,MATCH(W$10,Sales!$B$5:$F$5,0)),"")</f>
        <v>0</v>
      </c>
      <c r="X3049" s="196">
        <f>IFERROR(INDEX(Sales!$B$6:$F$5005,$T3049,MATCH(X$10,Sales!$B$5:$F$5,0)),"")</f>
        <v>0</v>
      </c>
      <c r="Y3049" s="220">
        <f>IFERROR(INDEX(Sales!$B$6:$F$5005,$T3049,MATCH(Y$10,Sales!$B$5:$F$5,0)),"")</f>
        <v>0</v>
      </c>
      <c r="Z3049" s="201"/>
      <c r="AA3049" s="201"/>
      <c r="AB3049" s="201" t="str">
        <f t="shared" si="288"/>
        <v>No</v>
      </c>
      <c r="AC3049" s="201" t="str">
        <f t="shared" si="289"/>
        <v/>
      </c>
      <c r="AD3049" s="201" t="str">
        <f t="shared" si="287"/>
        <v/>
      </c>
      <c r="AE3049" s="202" t="str">
        <f t="shared" si="290"/>
        <v/>
      </c>
      <c r="AF3049" s="202" t="str">
        <f t="shared" si="291"/>
        <v/>
      </c>
      <c r="AG3049" s="202" t="str">
        <f t="shared" si="292"/>
        <v/>
      </c>
      <c r="AH3049" s="202"/>
      <c r="AI3049" s="1"/>
      <c r="AJ3049" s="217"/>
      <c r="AK3049" s="217"/>
      <c r="AL3049" s="217"/>
      <c r="AM3049" s="217"/>
      <c r="AO3049" s="217"/>
    </row>
    <row r="3050" spans="20:41" x14ac:dyDescent="0.25">
      <c r="T3050" s="200">
        <v>3040</v>
      </c>
      <c r="U3050" s="197">
        <f>IFERROR(INDEX(Sales!$B$6:$F$5005,$T3050,MATCH(U$10,Sales!$B$5:$F$5,0)),"")</f>
        <v>0</v>
      </c>
      <c r="V3050" s="196">
        <f>IFERROR(INDEX(Sales!$B$6:$F$5005,$T3050,MATCH(V$10,Sales!$B$5:$F$5,0)),"")</f>
        <v>0</v>
      </c>
      <c r="W3050" s="196">
        <f>IFERROR(INDEX(Sales!$B$6:$F$5005,$T3050,MATCH(W$10,Sales!$B$5:$F$5,0)),"")</f>
        <v>0</v>
      </c>
      <c r="X3050" s="196">
        <f>IFERROR(INDEX(Sales!$B$6:$F$5005,$T3050,MATCH(X$10,Sales!$B$5:$F$5,0)),"")</f>
        <v>0</v>
      </c>
      <c r="Y3050" s="220">
        <f>IFERROR(INDEX(Sales!$B$6:$F$5005,$T3050,MATCH(Y$10,Sales!$B$5:$F$5,0)),"")</f>
        <v>0</v>
      </c>
      <c r="Z3050" s="201"/>
      <c r="AA3050" s="201"/>
      <c r="AB3050" s="201" t="str">
        <f t="shared" si="288"/>
        <v>No</v>
      </c>
      <c r="AC3050" s="201" t="str">
        <f t="shared" si="289"/>
        <v/>
      </c>
      <c r="AD3050" s="201" t="str">
        <f t="shared" si="287"/>
        <v/>
      </c>
      <c r="AE3050" s="202" t="str">
        <f t="shared" si="290"/>
        <v/>
      </c>
      <c r="AF3050" s="202" t="str">
        <f t="shared" si="291"/>
        <v/>
      </c>
      <c r="AG3050" s="202" t="str">
        <f t="shared" si="292"/>
        <v/>
      </c>
      <c r="AH3050" s="202"/>
      <c r="AI3050" s="1"/>
      <c r="AJ3050" s="217"/>
      <c r="AK3050" s="217"/>
      <c r="AL3050" s="217"/>
      <c r="AM3050" s="217"/>
      <c r="AO3050" s="217"/>
    </row>
    <row r="3051" spans="20:41" x14ac:dyDescent="0.25">
      <c r="T3051" s="200">
        <v>3041</v>
      </c>
      <c r="U3051" s="197">
        <f>IFERROR(INDEX(Sales!$B$6:$F$5005,$T3051,MATCH(U$10,Sales!$B$5:$F$5,0)),"")</f>
        <v>0</v>
      </c>
      <c r="V3051" s="196">
        <f>IFERROR(INDEX(Sales!$B$6:$F$5005,$T3051,MATCH(V$10,Sales!$B$5:$F$5,0)),"")</f>
        <v>0</v>
      </c>
      <c r="W3051" s="196">
        <f>IFERROR(INDEX(Sales!$B$6:$F$5005,$T3051,MATCH(W$10,Sales!$B$5:$F$5,0)),"")</f>
        <v>0</v>
      </c>
      <c r="X3051" s="196">
        <f>IFERROR(INDEX(Sales!$B$6:$F$5005,$T3051,MATCH(X$10,Sales!$B$5:$F$5,0)),"")</f>
        <v>0</v>
      </c>
      <c r="Y3051" s="220">
        <f>IFERROR(INDEX(Sales!$B$6:$F$5005,$T3051,MATCH(Y$10,Sales!$B$5:$F$5,0)),"")</f>
        <v>0</v>
      </c>
      <c r="Z3051" s="201"/>
      <c r="AA3051" s="201"/>
      <c r="AB3051" s="201" t="str">
        <f t="shared" si="288"/>
        <v>No</v>
      </c>
      <c r="AC3051" s="201" t="str">
        <f t="shared" si="289"/>
        <v/>
      </c>
      <c r="AD3051" s="201" t="str">
        <f t="shared" si="287"/>
        <v/>
      </c>
      <c r="AE3051" s="202" t="str">
        <f t="shared" si="290"/>
        <v/>
      </c>
      <c r="AF3051" s="202" t="str">
        <f t="shared" si="291"/>
        <v/>
      </c>
      <c r="AG3051" s="202" t="str">
        <f t="shared" si="292"/>
        <v/>
      </c>
      <c r="AH3051" s="202"/>
      <c r="AI3051" s="1"/>
      <c r="AJ3051" s="217"/>
      <c r="AK3051" s="217"/>
      <c r="AL3051" s="217"/>
      <c r="AM3051" s="217"/>
      <c r="AO3051" s="217"/>
    </row>
    <row r="3052" spans="20:41" x14ac:dyDescent="0.25">
      <c r="T3052" s="200">
        <v>3042</v>
      </c>
      <c r="U3052" s="197">
        <f>IFERROR(INDEX(Sales!$B$6:$F$5005,$T3052,MATCH(U$10,Sales!$B$5:$F$5,0)),"")</f>
        <v>0</v>
      </c>
      <c r="V3052" s="196">
        <f>IFERROR(INDEX(Sales!$B$6:$F$5005,$T3052,MATCH(V$10,Sales!$B$5:$F$5,0)),"")</f>
        <v>0</v>
      </c>
      <c r="W3052" s="196">
        <f>IFERROR(INDEX(Sales!$B$6:$F$5005,$T3052,MATCH(W$10,Sales!$B$5:$F$5,0)),"")</f>
        <v>0</v>
      </c>
      <c r="X3052" s="196">
        <f>IFERROR(INDEX(Sales!$B$6:$F$5005,$T3052,MATCH(X$10,Sales!$B$5:$F$5,0)),"")</f>
        <v>0</v>
      </c>
      <c r="Y3052" s="220">
        <f>IFERROR(INDEX(Sales!$B$6:$F$5005,$T3052,MATCH(Y$10,Sales!$B$5:$F$5,0)),"")</f>
        <v>0</v>
      </c>
      <c r="Z3052" s="201"/>
      <c r="AA3052" s="201"/>
      <c r="AB3052" s="201" t="str">
        <f t="shared" si="288"/>
        <v>No</v>
      </c>
      <c r="AC3052" s="201" t="str">
        <f t="shared" si="289"/>
        <v/>
      </c>
      <c r="AD3052" s="201" t="str">
        <f t="shared" si="287"/>
        <v/>
      </c>
      <c r="AE3052" s="202" t="str">
        <f t="shared" si="290"/>
        <v/>
      </c>
      <c r="AF3052" s="202" t="str">
        <f t="shared" si="291"/>
        <v/>
      </c>
      <c r="AG3052" s="202" t="str">
        <f t="shared" si="292"/>
        <v/>
      </c>
      <c r="AH3052" s="202"/>
      <c r="AI3052" s="1"/>
      <c r="AJ3052" s="217"/>
      <c r="AK3052" s="217"/>
      <c r="AL3052" s="217"/>
      <c r="AM3052" s="217"/>
      <c r="AO3052" s="217"/>
    </row>
    <row r="3053" spans="20:41" x14ac:dyDescent="0.25">
      <c r="T3053" s="200">
        <v>3043</v>
      </c>
      <c r="U3053" s="197">
        <f>IFERROR(INDEX(Sales!$B$6:$F$5005,$T3053,MATCH(U$10,Sales!$B$5:$F$5,0)),"")</f>
        <v>0</v>
      </c>
      <c r="V3053" s="196">
        <f>IFERROR(INDEX(Sales!$B$6:$F$5005,$T3053,MATCH(V$10,Sales!$B$5:$F$5,0)),"")</f>
        <v>0</v>
      </c>
      <c r="W3053" s="196">
        <f>IFERROR(INDEX(Sales!$B$6:$F$5005,$T3053,MATCH(W$10,Sales!$B$5:$F$5,0)),"")</f>
        <v>0</v>
      </c>
      <c r="X3053" s="196">
        <f>IFERROR(INDEX(Sales!$B$6:$F$5005,$T3053,MATCH(X$10,Sales!$B$5:$F$5,0)),"")</f>
        <v>0</v>
      </c>
      <c r="Y3053" s="220">
        <f>IFERROR(INDEX(Sales!$B$6:$F$5005,$T3053,MATCH(Y$10,Sales!$B$5:$F$5,0)),"")</f>
        <v>0</v>
      </c>
      <c r="Z3053" s="201"/>
      <c r="AA3053" s="201"/>
      <c r="AB3053" s="201" t="str">
        <f t="shared" si="288"/>
        <v>No</v>
      </c>
      <c r="AC3053" s="201" t="str">
        <f t="shared" si="289"/>
        <v/>
      </c>
      <c r="AD3053" s="201" t="str">
        <f t="shared" si="287"/>
        <v/>
      </c>
      <c r="AE3053" s="202" t="str">
        <f t="shared" si="290"/>
        <v/>
      </c>
      <c r="AF3053" s="202" t="str">
        <f t="shared" si="291"/>
        <v/>
      </c>
      <c r="AG3053" s="202" t="str">
        <f t="shared" si="292"/>
        <v/>
      </c>
      <c r="AH3053" s="202"/>
      <c r="AI3053" s="1"/>
      <c r="AJ3053" s="217"/>
      <c r="AK3053" s="217"/>
      <c r="AL3053" s="217"/>
      <c r="AM3053" s="217"/>
      <c r="AO3053" s="217"/>
    </row>
    <row r="3054" spans="20:41" x14ac:dyDescent="0.25">
      <c r="T3054" s="200">
        <v>3044</v>
      </c>
      <c r="U3054" s="197">
        <f>IFERROR(INDEX(Sales!$B$6:$F$5005,$T3054,MATCH(U$10,Sales!$B$5:$F$5,0)),"")</f>
        <v>0</v>
      </c>
      <c r="V3054" s="196">
        <f>IFERROR(INDEX(Sales!$B$6:$F$5005,$T3054,MATCH(V$10,Sales!$B$5:$F$5,0)),"")</f>
        <v>0</v>
      </c>
      <c r="W3054" s="196">
        <f>IFERROR(INDEX(Sales!$B$6:$F$5005,$T3054,MATCH(W$10,Sales!$B$5:$F$5,0)),"")</f>
        <v>0</v>
      </c>
      <c r="X3054" s="196">
        <f>IFERROR(INDEX(Sales!$B$6:$F$5005,$T3054,MATCH(X$10,Sales!$B$5:$F$5,0)),"")</f>
        <v>0</v>
      </c>
      <c r="Y3054" s="220">
        <f>IFERROR(INDEX(Sales!$B$6:$F$5005,$T3054,MATCH(Y$10,Sales!$B$5:$F$5,0)),"")</f>
        <v>0</v>
      </c>
      <c r="Z3054" s="201"/>
      <c r="AA3054" s="201"/>
      <c r="AB3054" s="201" t="str">
        <f t="shared" si="288"/>
        <v>No</v>
      </c>
      <c r="AC3054" s="201" t="str">
        <f t="shared" si="289"/>
        <v/>
      </c>
      <c r="AD3054" s="201" t="str">
        <f t="shared" si="287"/>
        <v/>
      </c>
      <c r="AE3054" s="202" t="str">
        <f t="shared" si="290"/>
        <v/>
      </c>
      <c r="AF3054" s="202" t="str">
        <f t="shared" si="291"/>
        <v/>
      </c>
      <c r="AG3054" s="202" t="str">
        <f t="shared" si="292"/>
        <v/>
      </c>
      <c r="AH3054" s="202"/>
      <c r="AI3054" s="1"/>
      <c r="AJ3054" s="217"/>
      <c r="AK3054" s="217"/>
      <c r="AL3054" s="217"/>
      <c r="AM3054" s="217"/>
      <c r="AO3054" s="217"/>
    </row>
    <row r="3055" spans="20:41" x14ac:dyDescent="0.25">
      <c r="T3055" s="200">
        <v>3045</v>
      </c>
      <c r="U3055" s="197">
        <f>IFERROR(INDEX(Sales!$B$6:$F$5005,$T3055,MATCH(U$10,Sales!$B$5:$F$5,0)),"")</f>
        <v>0</v>
      </c>
      <c r="V3055" s="196">
        <f>IFERROR(INDEX(Sales!$B$6:$F$5005,$T3055,MATCH(V$10,Sales!$B$5:$F$5,0)),"")</f>
        <v>0</v>
      </c>
      <c r="W3055" s="196">
        <f>IFERROR(INDEX(Sales!$B$6:$F$5005,$T3055,MATCH(W$10,Sales!$B$5:$F$5,0)),"")</f>
        <v>0</v>
      </c>
      <c r="X3055" s="196">
        <f>IFERROR(INDEX(Sales!$B$6:$F$5005,$T3055,MATCH(X$10,Sales!$B$5:$F$5,0)),"")</f>
        <v>0</v>
      </c>
      <c r="Y3055" s="220">
        <f>IFERROR(INDEX(Sales!$B$6:$F$5005,$T3055,MATCH(Y$10,Sales!$B$5:$F$5,0)),"")</f>
        <v>0</v>
      </c>
      <c r="Z3055" s="201"/>
      <c r="AA3055" s="201"/>
      <c r="AB3055" s="201" t="str">
        <f t="shared" si="288"/>
        <v>No</v>
      </c>
      <c r="AC3055" s="201" t="str">
        <f t="shared" si="289"/>
        <v/>
      </c>
      <c r="AD3055" s="201" t="str">
        <f t="shared" si="287"/>
        <v/>
      </c>
      <c r="AE3055" s="202" t="str">
        <f t="shared" si="290"/>
        <v/>
      </c>
      <c r="AF3055" s="202" t="str">
        <f t="shared" si="291"/>
        <v/>
      </c>
      <c r="AG3055" s="202" t="str">
        <f t="shared" si="292"/>
        <v/>
      </c>
      <c r="AH3055" s="202"/>
      <c r="AI3055" s="1"/>
      <c r="AJ3055" s="217"/>
      <c r="AK3055" s="217"/>
      <c r="AL3055" s="217"/>
      <c r="AM3055" s="217"/>
      <c r="AO3055" s="217"/>
    </row>
    <row r="3056" spans="20:41" x14ac:dyDescent="0.25">
      <c r="T3056" s="200">
        <v>3046</v>
      </c>
      <c r="U3056" s="197">
        <f>IFERROR(INDEX(Sales!$B$6:$F$5005,$T3056,MATCH(U$10,Sales!$B$5:$F$5,0)),"")</f>
        <v>0</v>
      </c>
      <c r="V3056" s="196">
        <f>IFERROR(INDEX(Sales!$B$6:$F$5005,$T3056,MATCH(V$10,Sales!$B$5:$F$5,0)),"")</f>
        <v>0</v>
      </c>
      <c r="W3056" s="196">
        <f>IFERROR(INDEX(Sales!$B$6:$F$5005,$T3056,MATCH(W$10,Sales!$B$5:$F$5,0)),"")</f>
        <v>0</v>
      </c>
      <c r="X3056" s="196">
        <f>IFERROR(INDEX(Sales!$B$6:$F$5005,$T3056,MATCH(X$10,Sales!$B$5:$F$5,0)),"")</f>
        <v>0</v>
      </c>
      <c r="Y3056" s="220">
        <f>IFERROR(INDEX(Sales!$B$6:$F$5005,$T3056,MATCH(Y$10,Sales!$B$5:$F$5,0)),"")</f>
        <v>0</v>
      </c>
      <c r="Z3056" s="201"/>
      <c r="AA3056" s="201"/>
      <c r="AB3056" s="201" t="str">
        <f t="shared" si="288"/>
        <v>No</v>
      </c>
      <c r="AC3056" s="201" t="str">
        <f t="shared" si="289"/>
        <v/>
      </c>
      <c r="AD3056" s="201" t="str">
        <f t="shared" si="287"/>
        <v/>
      </c>
      <c r="AE3056" s="202" t="str">
        <f t="shared" si="290"/>
        <v/>
      </c>
      <c r="AF3056" s="202" t="str">
        <f t="shared" si="291"/>
        <v/>
      </c>
      <c r="AG3056" s="202" t="str">
        <f t="shared" si="292"/>
        <v/>
      </c>
      <c r="AH3056" s="202"/>
      <c r="AI3056" s="1"/>
      <c r="AJ3056" s="217"/>
      <c r="AK3056" s="217"/>
      <c r="AL3056" s="217"/>
      <c r="AM3056" s="217"/>
      <c r="AO3056" s="217"/>
    </row>
    <row r="3057" spans="20:41" x14ac:dyDescent="0.25">
      <c r="T3057" s="200">
        <v>3047</v>
      </c>
      <c r="U3057" s="197">
        <f>IFERROR(INDEX(Sales!$B$6:$F$5005,$T3057,MATCH(U$10,Sales!$B$5:$F$5,0)),"")</f>
        <v>0</v>
      </c>
      <c r="V3057" s="196">
        <f>IFERROR(INDEX(Sales!$B$6:$F$5005,$T3057,MATCH(V$10,Sales!$B$5:$F$5,0)),"")</f>
        <v>0</v>
      </c>
      <c r="W3057" s="196">
        <f>IFERROR(INDEX(Sales!$B$6:$F$5005,$T3057,MATCH(W$10,Sales!$B$5:$F$5,0)),"")</f>
        <v>0</v>
      </c>
      <c r="X3057" s="196">
        <f>IFERROR(INDEX(Sales!$B$6:$F$5005,$T3057,MATCH(X$10,Sales!$B$5:$F$5,0)),"")</f>
        <v>0</v>
      </c>
      <c r="Y3057" s="220">
        <f>IFERROR(INDEX(Sales!$B$6:$F$5005,$T3057,MATCH(Y$10,Sales!$B$5:$F$5,0)),"")</f>
        <v>0</v>
      </c>
      <c r="Z3057" s="201"/>
      <c r="AA3057" s="201"/>
      <c r="AB3057" s="201" t="str">
        <f t="shared" si="288"/>
        <v>No</v>
      </c>
      <c r="AC3057" s="201" t="str">
        <f t="shared" si="289"/>
        <v/>
      </c>
      <c r="AD3057" s="201" t="str">
        <f t="shared" si="287"/>
        <v/>
      </c>
      <c r="AE3057" s="202" t="str">
        <f t="shared" si="290"/>
        <v/>
      </c>
      <c r="AF3057" s="202" t="str">
        <f t="shared" si="291"/>
        <v/>
      </c>
      <c r="AG3057" s="202" t="str">
        <f t="shared" si="292"/>
        <v/>
      </c>
      <c r="AH3057" s="202"/>
      <c r="AI3057" s="1"/>
      <c r="AJ3057" s="217"/>
      <c r="AK3057" s="217"/>
      <c r="AL3057" s="217"/>
      <c r="AM3057" s="217"/>
      <c r="AO3057" s="217"/>
    </row>
    <row r="3058" spans="20:41" x14ac:dyDescent="0.25">
      <c r="T3058" s="200">
        <v>3048</v>
      </c>
      <c r="U3058" s="197">
        <f>IFERROR(INDEX(Sales!$B$6:$F$5005,$T3058,MATCH(U$10,Sales!$B$5:$F$5,0)),"")</f>
        <v>0</v>
      </c>
      <c r="V3058" s="196">
        <f>IFERROR(INDEX(Sales!$B$6:$F$5005,$T3058,MATCH(V$10,Sales!$B$5:$F$5,0)),"")</f>
        <v>0</v>
      </c>
      <c r="W3058" s="196">
        <f>IFERROR(INDEX(Sales!$B$6:$F$5005,$T3058,MATCH(W$10,Sales!$B$5:$F$5,0)),"")</f>
        <v>0</v>
      </c>
      <c r="X3058" s="196">
        <f>IFERROR(INDEX(Sales!$B$6:$F$5005,$T3058,MATCH(X$10,Sales!$B$5:$F$5,0)),"")</f>
        <v>0</v>
      </c>
      <c r="Y3058" s="220">
        <f>IFERROR(INDEX(Sales!$B$6:$F$5005,$T3058,MATCH(Y$10,Sales!$B$5:$F$5,0)),"")</f>
        <v>0</v>
      </c>
      <c r="Z3058" s="201"/>
      <c r="AA3058" s="201"/>
      <c r="AB3058" s="201" t="str">
        <f t="shared" si="288"/>
        <v>No</v>
      </c>
      <c r="AC3058" s="201" t="str">
        <f t="shared" si="289"/>
        <v/>
      </c>
      <c r="AD3058" s="201" t="str">
        <f t="shared" si="287"/>
        <v/>
      </c>
      <c r="AE3058" s="202" t="str">
        <f t="shared" si="290"/>
        <v/>
      </c>
      <c r="AF3058" s="202" t="str">
        <f t="shared" si="291"/>
        <v/>
      </c>
      <c r="AG3058" s="202" t="str">
        <f t="shared" si="292"/>
        <v/>
      </c>
      <c r="AH3058" s="202"/>
      <c r="AI3058" s="1"/>
      <c r="AJ3058" s="217"/>
      <c r="AK3058" s="217"/>
      <c r="AL3058" s="217"/>
      <c r="AM3058" s="217"/>
      <c r="AO3058" s="217"/>
    </row>
    <row r="3059" spans="20:41" x14ac:dyDescent="0.25">
      <c r="T3059" s="200">
        <v>3049</v>
      </c>
      <c r="U3059" s="197">
        <f>IFERROR(INDEX(Sales!$B$6:$F$5005,$T3059,MATCH(U$10,Sales!$B$5:$F$5,0)),"")</f>
        <v>0</v>
      </c>
      <c r="V3059" s="196">
        <f>IFERROR(INDEX(Sales!$B$6:$F$5005,$T3059,MATCH(V$10,Sales!$B$5:$F$5,0)),"")</f>
        <v>0</v>
      </c>
      <c r="W3059" s="196">
        <f>IFERROR(INDEX(Sales!$B$6:$F$5005,$T3059,MATCH(W$10,Sales!$B$5:$F$5,0)),"")</f>
        <v>0</v>
      </c>
      <c r="X3059" s="196">
        <f>IFERROR(INDEX(Sales!$B$6:$F$5005,$T3059,MATCH(X$10,Sales!$B$5:$F$5,0)),"")</f>
        <v>0</v>
      </c>
      <c r="Y3059" s="220">
        <f>IFERROR(INDEX(Sales!$B$6:$F$5005,$T3059,MATCH(Y$10,Sales!$B$5:$F$5,0)),"")</f>
        <v>0</v>
      </c>
      <c r="Z3059" s="201"/>
      <c r="AA3059" s="201"/>
      <c r="AB3059" s="201" t="str">
        <f t="shared" si="288"/>
        <v>No</v>
      </c>
      <c r="AC3059" s="201" t="str">
        <f t="shared" si="289"/>
        <v/>
      </c>
      <c r="AD3059" s="201" t="str">
        <f t="shared" si="287"/>
        <v/>
      </c>
      <c r="AE3059" s="202" t="str">
        <f t="shared" si="290"/>
        <v/>
      </c>
      <c r="AF3059" s="202" t="str">
        <f t="shared" si="291"/>
        <v/>
      </c>
      <c r="AG3059" s="202" t="str">
        <f t="shared" si="292"/>
        <v/>
      </c>
      <c r="AH3059" s="202"/>
      <c r="AI3059" s="1"/>
      <c r="AJ3059" s="217"/>
      <c r="AK3059" s="217"/>
      <c r="AL3059" s="217"/>
      <c r="AM3059" s="217"/>
      <c r="AO3059" s="217"/>
    </row>
    <row r="3060" spans="20:41" x14ac:dyDescent="0.25">
      <c r="T3060" s="200">
        <v>3050</v>
      </c>
      <c r="U3060" s="197">
        <f>IFERROR(INDEX(Sales!$B$6:$F$5005,$T3060,MATCH(U$10,Sales!$B$5:$F$5,0)),"")</f>
        <v>0</v>
      </c>
      <c r="V3060" s="196">
        <f>IFERROR(INDEX(Sales!$B$6:$F$5005,$T3060,MATCH(V$10,Sales!$B$5:$F$5,0)),"")</f>
        <v>0</v>
      </c>
      <c r="W3060" s="196">
        <f>IFERROR(INDEX(Sales!$B$6:$F$5005,$T3060,MATCH(W$10,Sales!$B$5:$F$5,0)),"")</f>
        <v>0</v>
      </c>
      <c r="X3060" s="196">
        <f>IFERROR(INDEX(Sales!$B$6:$F$5005,$T3060,MATCH(X$10,Sales!$B$5:$F$5,0)),"")</f>
        <v>0</v>
      </c>
      <c r="Y3060" s="220">
        <f>IFERROR(INDEX(Sales!$B$6:$F$5005,$T3060,MATCH(Y$10,Sales!$B$5:$F$5,0)),"")</f>
        <v>0</v>
      </c>
      <c r="Z3060" s="201"/>
      <c r="AA3060" s="201"/>
      <c r="AB3060" s="201" t="str">
        <f t="shared" si="288"/>
        <v>No</v>
      </c>
      <c r="AC3060" s="201" t="str">
        <f t="shared" si="289"/>
        <v/>
      </c>
      <c r="AD3060" s="201" t="str">
        <f t="shared" si="287"/>
        <v/>
      </c>
      <c r="AE3060" s="202" t="str">
        <f t="shared" si="290"/>
        <v/>
      </c>
      <c r="AF3060" s="202" t="str">
        <f t="shared" si="291"/>
        <v/>
      </c>
      <c r="AG3060" s="202" t="str">
        <f t="shared" si="292"/>
        <v/>
      </c>
      <c r="AH3060" s="202"/>
      <c r="AI3060" s="1"/>
      <c r="AJ3060" s="217"/>
      <c r="AK3060" s="217"/>
      <c r="AL3060" s="217"/>
      <c r="AM3060" s="217"/>
      <c r="AO3060" s="217"/>
    </row>
    <row r="3061" spans="20:41" x14ac:dyDescent="0.25">
      <c r="T3061" s="200">
        <v>3051</v>
      </c>
      <c r="U3061" s="197">
        <f>IFERROR(INDEX(Sales!$B$6:$F$5005,$T3061,MATCH(U$10,Sales!$B$5:$F$5,0)),"")</f>
        <v>0</v>
      </c>
      <c r="V3061" s="196">
        <f>IFERROR(INDEX(Sales!$B$6:$F$5005,$T3061,MATCH(V$10,Sales!$B$5:$F$5,0)),"")</f>
        <v>0</v>
      </c>
      <c r="W3061" s="196">
        <f>IFERROR(INDEX(Sales!$B$6:$F$5005,$T3061,MATCH(W$10,Sales!$B$5:$F$5,0)),"")</f>
        <v>0</v>
      </c>
      <c r="X3061" s="196">
        <f>IFERROR(INDEX(Sales!$B$6:$F$5005,$T3061,MATCH(X$10,Sales!$B$5:$F$5,0)),"")</f>
        <v>0</v>
      </c>
      <c r="Y3061" s="220">
        <f>IFERROR(INDEX(Sales!$B$6:$F$5005,$T3061,MATCH(Y$10,Sales!$B$5:$F$5,0)),"")</f>
        <v>0</v>
      </c>
      <c r="Z3061" s="201"/>
      <c r="AA3061" s="201"/>
      <c r="AB3061" s="201" t="str">
        <f t="shared" si="288"/>
        <v>No</v>
      </c>
      <c r="AC3061" s="201" t="str">
        <f t="shared" si="289"/>
        <v/>
      </c>
      <c r="AD3061" s="201" t="str">
        <f t="shared" si="287"/>
        <v/>
      </c>
      <c r="AE3061" s="202" t="str">
        <f t="shared" si="290"/>
        <v/>
      </c>
      <c r="AF3061" s="202" t="str">
        <f t="shared" si="291"/>
        <v/>
      </c>
      <c r="AG3061" s="202" t="str">
        <f t="shared" si="292"/>
        <v/>
      </c>
      <c r="AH3061" s="202"/>
      <c r="AI3061" s="1"/>
      <c r="AJ3061" s="217"/>
      <c r="AK3061" s="217"/>
      <c r="AL3061" s="217"/>
      <c r="AM3061" s="217"/>
      <c r="AO3061" s="217"/>
    </row>
    <row r="3062" spans="20:41" x14ac:dyDescent="0.25">
      <c r="T3062" s="200">
        <v>3052</v>
      </c>
      <c r="U3062" s="197">
        <f>IFERROR(INDEX(Sales!$B$6:$F$5005,$T3062,MATCH(U$10,Sales!$B$5:$F$5,0)),"")</f>
        <v>0</v>
      </c>
      <c r="V3062" s="196">
        <f>IFERROR(INDEX(Sales!$B$6:$F$5005,$T3062,MATCH(V$10,Sales!$B$5:$F$5,0)),"")</f>
        <v>0</v>
      </c>
      <c r="W3062" s="196">
        <f>IFERROR(INDEX(Sales!$B$6:$F$5005,$T3062,MATCH(W$10,Sales!$B$5:$F$5,0)),"")</f>
        <v>0</v>
      </c>
      <c r="X3062" s="196">
        <f>IFERROR(INDEX(Sales!$B$6:$F$5005,$T3062,MATCH(X$10,Sales!$B$5:$F$5,0)),"")</f>
        <v>0</v>
      </c>
      <c r="Y3062" s="220">
        <f>IFERROR(INDEX(Sales!$B$6:$F$5005,$T3062,MATCH(Y$10,Sales!$B$5:$F$5,0)),"")</f>
        <v>0</v>
      </c>
      <c r="Z3062" s="201"/>
      <c r="AA3062" s="201"/>
      <c r="AB3062" s="201" t="str">
        <f t="shared" si="288"/>
        <v>No</v>
      </c>
      <c r="AC3062" s="201" t="str">
        <f t="shared" si="289"/>
        <v/>
      </c>
      <c r="AD3062" s="201" t="str">
        <f t="shared" si="287"/>
        <v/>
      </c>
      <c r="AE3062" s="202" t="str">
        <f t="shared" si="290"/>
        <v/>
      </c>
      <c r="AF3062" s="202" t="str">
        <f t="shared" si="291"/>
        <v/>
      </c>
      <c r="AG3062" s="202" t="str">
        <f t="shared" si="292"/>
        <v/>
      </c>
      <c r="AH3062" s="202"/>
      <c r="AI3062" s="1"/>
      <c r="AJ3062" s="217"/>
      <c r="AK3062" s="217"/>
      <c r="AL3062" s="217"/>
      <c r="AM3062" s="217"/>
      <c r="AO3062" s="217"/>
    </row>
    <row r="3063" spans="20:41" x14ac:dyDescent="0.25">
      <c r="T3063" s="200">
        <v>3053</v>
      </c>
      <c r="U3063" s="197">
        <f>IFERROR(INDEX(Sales!$B$6:$F$5005,$T3063,MATCH(U$10,Sales!$B$5:$F$5,0)),"")</f>
        <v>0</v>
      </c>
      <c r="V3063" s="196">
        <f>IFERROR(INDEX(Sales!$B$6:$F$5005,$T3063,MATCH(V$10,Sales!$B$5:$F$5,0)),"")</f>
        <v>0</v>
      </c>
      <c r="W3063" s="196">
        <f>IFERROR(INDEX(Sales!$B$6:$F$5005,$T3063,MATCH(W$10,Sales!$B$5:$F$5,0)),"")</f>
        <v>0</v>
      </c>
      <c r="X3063" s="196">
        <f>IFERROR(INDEX(Sales!$B$6:$F$5005,$T3063,MATCH(X$10,Sales!$B$5:$F$5,0)),"")</f>
        <v>0</v>
      </c>
      <c r="Y3063" s="220">
        <f>IFERROR(INDEX(Sales!$B$6:$F$5005,$T3063,MATCH(Y$10,Sales!$B$5:$F$5,0)),"")</f>
        <v>0</v>
      </c>
      <c r="Z3063" s="201"/>
      <c r="AA3063" s="201"/>
      <c r="AB3063" s="201" t="str">
        <f t="shared" si="288"/>
        <v>No</v>
      </c>
      <c r="AC3063" s="201" t="str">
        <f t="shared" si="289"/>
        <v/>
      </c>
      <c r="AD3063" s="201" t="str">
        <f t="shared" si="287"/>
        <v/>
      </c>
      <c r="AE3063" s="202" t="str">
        <f t="shared" si="290"/>
        <v/>
      </c>
      <c r="AF3063" s="202" t="str">
        <f t="shared" si="291"/>
        <v/>
      </c>
      <c r="AG3063" s="202" t="str">
        <f t="shared" si="292"/>
        <v/>
      </c>
      <c r="AH3063" s="202"/>
      <c r="AI3063" s="1"/>
      <c r="AJ3063" s="217"/>
      <c r="AK3063" s="217"/>
      <c r="AL3063" s="217"/>
      <c r="AM3063" s="217"/>
      <c r="AO3063" s="217"/>
    </row>
    <row r="3064" spans="20:41" x14ac:dyDescent="0.25">
      <c r="T3064" s="200">
        <v>3054</v>
      </c>
      <c r="U3064" s="197">
        <f>IFERROR(INDEX(Sales!$B$6:$F$5005,$T3064,MATCH(U$10,Sales!$B$5:$F$5,0)),"")</f>
        <v>0</v>
      </c>
      <c r="V3064" s="196">
        <f>IFERROR(INDEX(Sales!$B$6:$F$5005,$T3064,MATCH(V$10,Sales!$B$5:$F$5,0)),"")</f>
        <v>0</v>
      </c>
      <c r="W3064" s="196">
        <f>IFERROR(INDEX(Sales!$B$6:$F$5005,$T3064,MATCH(W$10,Sales!$B$5:$F$5,0)),"")</f>
        <v>0</v>
      </c>
      <c r="X3064" s="196">
        <f>IFERROR(INDEX(Sales!$B$6:$F$5005,$T3064,MATCH(X$10,Sales!$B$5:$F$5,0)),"")</f>
        <v>0</v>
      </c>
      <c r="Y3064" s="220">
        <f>IFERROR(INDEX(Sales!$B$6:$F$5005,$T3064,MATCH(Y$10,Sales!$B$5:$F$5,0)),"")</f>
        <v>0</v>
      </c>
      <c r="Z3064" s="201"/>
      <c r="AA3064" s="201"/>
      <c r="AB3064" s="201" t="str">
        <f t="shared" si="288"/>
        <v>No</v>
      </c>
      <c r="AC3064" s="201" t="str">
        <f t="shared" si="289"/>
        <v/>
      </c>
      <c r="AD3064" s="201" t="str">
        <f t="shared" si="287"/>
        <v/>
      </c>
      <c r="AE3064" s="202" t="str">
        <f t="shared" si="290"/>
        <v/>
      </c>
      <c r="AF3064" s="202" t="str">
        <f t="shared" si="291"/>
        <v/>
      </c>
      <c r="AG3064" s="202" t="str">
        <f t="shared" si="292"/>
        <v/>
      </c>
      <c r="AH3064" s="202"/>
      <c r="AI3064" s="1"/>
      <c r="AJ3064" s="217"/>
      <c r="AK3064" s="217"/>
      <c r="AL3064" s="217"/>
      <c r="AM3064" s="217"/>
      <c r="AO3064" s="217"/>
    </row>
    <row r="3065" spans="20:41" x14ac:dyDescent="0.25">
      <c r="T3065" s="200">
        <v>3055</v>
      </c>
      <c r="U3065" s="197">
        <f>IFERROR(INDEX(Sales!$B$6:$F$5005,$T3065,MATCH(U$10,Sales!$B$5:$F$5,0)),"")</f>
        <v>0</v>
      </c>
      <c r="V3065" s="196">
        <f>IFERROR(INDEX(Sales!$B$6:$F$5005,$T3065,MATCH(V$10,Sales!$B$5:$F$5,0)),"")</f>
        <v>0</v>
      </c>
      <c r="W3065" s="196">
        <f>IFERROR(INDEX(Sales!$B$6:$F$5005,$T3065,MATCH(W$10,Sales!$B$5:$F$5,0)),"")</f>
        <v>0</v>
      </c>
      <c r="X3065" s="196">
        <f>IFERROR(INDEX(Sales!$B$6:$F$5005,$T3065,MATCH(X$10,Sales!$B$5:$F$5,0)),"")</f>
        <v>0</v>
      </c>
      <c r="Y3065" s="220">
        <f>IFERROR(INDEX(Sales!$B$6:$F$5005,$T3065,MATCH(Y$10,Sales!$B$5:$F$5,0)),"")</f>
        <v>0</v>
      </c>
      <c r="Z3065" s="201"/>
      <c r="AA3065" s="201"/>
      <c r="AB3065" s="201" t="str">
        <f t="shared" si="288"/>
        <v>No</v>
      </c>
      <c r="AC3065" s="201" t="str">
        <f t="shared" si="289"/>
        <v/>
      </c>
      <c r="AD3065" s="201" t="str">
        <f t="shared" si="287"/>
        <v/>
      </c>
      <c r="AE3065" s="202" t="str">
        <f t="shared" si="290"/>
        <v/>
      </c>
      <c r="AF3065" s="202" t="str">
        <f t="shared" si="291"/>
        <v/>
      </c>
      <c r="AG3065" s="202" t="str">
        <f t="shared" si="292"/>
        <v/>
      </c>
      <c r="AH3065" s="202"/>
      <c r="AI3065" s="1"/>
      <c r="AJ3065" s="217"/>
      <c r="AK3065" s="217"/>
      <c r="AL3065" s="217"/>
      <c r="AM3065" s="217"/>
      <c r="AO3065" s="217"/>
    </row>
    <row r="3066" spans="20:41" x14ac:dyDescent="0.25">
      <c r="T3066" s="200">
        <v>3056</v>
      </c>
      <c r="U3066" s="197">
        <f>IFERROR(INDEX(Sales!$B$6:$F$5005,$T3066,MATCH(U$10,Sales!$B$5:$F$5,0)),"")</f>
        <v>0</v>
      </c>
      <c r="V3066" s="196">
        <f>IFERROR(INDEX(Sales!$B$6:$F$5005,$T3066,MATCH(V$10,Sales!$B$5:$F$5,0)),"")</f>
        <v>0</v>
      </c>
      <c r="W3066" s="196">
        <f>IFERROR(INDEX(Sales!$B$6:$F$5005,$T3066,MATCH(W$10,Sales!$B$5:$F$5,0)),"")</f>
        <v>0</v>
      </c>
      <c r="X3066" s="196">
        <f>IFERROR(INDEX(Sales!$B$6:$F$5005,$T3066,MATCH(X$10,Sales!$B$5:$F$5,0)),"")</f>
        <v>0</v>
      </c>
      <c r="Y3066" s="220">
        <f>IFERROR(INDEX(Sales!$B$6:$F$5005,$T3066,MATCH(Y$10,Sales!$B$5:$F$5,0)),"")</f>
        <v>0</v>
      </c>
      <c r="Z3066" s="201"/>
      <c r="AA3066" s="201"/>
      <c r="AB3066" s="201" t="str">
        <f t="shared" si="288"/>
        <v>No</v>
      </c>
      <c r="AC3066" s="201" t="str">
        <f t="shared" si="289"/>
        <v/>
      </c>
      <c r="AD3066" s="201" t="str">
        <f t="shared" si="287"/>
        <v/>
      </c>
      <c r="AE3066" s="202" t="str">
        <f t="shared" si="290"/>
        <v/>
      </c>
      <c r="AF3066" s="202" t="str">
        <f t="shared" si="291"/>
        <v/>
      </c>
      <c r="AG3066" s="202" t="str">
        <f t="shared" si="292"/>
        <v/>
      </c>
      <c r="AH3066" s="202"/>
      <c r="AI3066" s="1"/>
      <c r="AJ3066" s="217"/>
      <c r="AK3066" s="217"/>
      <c r="AL3066" s="217"/>
      <c r="AM3066" s="217"/>
      <c r="AO3066" s="217"/>
    </row>
    <row r="3067" spans="20:41" x14ac:dyDescent="0.25">
      <c r="T3067" s="200">
        <v>3057</v>
      </c>
      <c r="U3067" s="197">
        <f>IFERROR(INDEX(Sales!$B$6:$F$5005,$T3067,MATCH(U$10,Sales!$B$5:$F$5,0)),"")</f>
        <v>0</v>
      </c>
      <c r="V3067" s="196">
        <f>IFERROR(INDEX(Sales!$B$6:$F$5005,$T3067,MATCH(V$10,Sales!$B$5:$F$5,0)),"")</f>
        <v>0</v>
      </c>
      <c r="W3067" s="196">
        <f>IFERROR(INDEX(Sales!$B$6:$F$5005,$T3067,MATCH(W$10,Sales!$B$5:$F$5,0)),"")</f>
        <v>0</v>
      </c>
      <c r="X3067" s="196">
        <f>IFERROR(INDEX(Sales!$B$6:$F$5005,$T3067,MATCH(X$10,Sales!$B$5:$F$5,0)),"")</f>
        <v>0</v>
      </c>
      <c r="Y3067" s="220">
        <f>IFERROR(INDEX(Sales!$B$6:$F$5005,$T3067,MATCH(Y$10,Sales!$B$5:$F$5,0)),"")</f>
        <v>0</v>
      </c>
      <c r="Z3067" s="201"/>
      <c r="AA3067" s="201"/>
      <c r="AB3067" s="201" t="str">
        <f t="shared" si="288"/>
        <v>No</v>
      </c>
      <c r="AC3067" s="201" t="str">
        <f t="shared" si="289"/>
        <v/>
      </c>
      <c r="AD3067" s="201" t="str">
        <f t="shared" si="287"/>
        <v/>
      </c>
      <c r="AE3067" s="202" t="str">
        <f t="shared" si="290"/>
        <v/>
      </c>
      <c r="AF3067" s="202" t="str">
        <f t="shared" si="291"/>
        <v/>
      </c>
      <c r="AG3067" s="202" t="str">
        <f t="shared" si="292"/>
        <v/>
      </c>
      <c r="AH3067" s="202"/>
      <c r="AI3067" s="1"/>
      <c r="AJ3067" s="217"/>
      <c r="AK3067" s="217"/>
      <c r="AL3067" s="217"/>
      <c r="AM3067" s="217"/>
      <c r="AO3067" s="217"/>
    </row>
    <row r="3068" spans="20:41" x14ac:dyDescent="0.25">
      <c r="T3068" s="200">
        <v>3058</v>
      </c>
      <c r="U3068" s="197">
        <f>IFERROR(INDEX(Sales!$B$6:$F$5005,$T3068,MATCH(U$10,Sales!$B$5:$F$5,0)),"")</f>
        <v>0</v>
      </c>
      <c r="V3068" s="196">
        <f>IFERROR(INDEX(Sales!$B$6:$F$5005,$T3068,MATCH(V$10,Sales!$B$5:$F$5,0)),"")</f>
        <v>0</v>
      </c>
      <c r="W3068" s="196">
        <f>IFERROR(INDEX(Sales!$B$6:$F$5005,$T3068,MATCH(W$10,Sales!$B$5:$F$5,0)),"")</f>
        <v>0</v>
      </c>
      <c r="X3068" s="196">
        <f>IFERROR(INDEX(Sales!$B$6:$F$5005,$T3068,MATCH(X$10,Sales!$B$5:$F$5,0)),"")</f>
        <v>0</v>
      </c>
      <c r="Y3068" s="220">
        <f>IFERROR(INDEX(Sales!$B$6:$F$5005,$T3068,MATCH(Y$10,Sales!$B$5:$F$5,0)),"")</f>
        <v>0</v>
      </c>
      <c r="Z3068" s="201"/>
      <c r="AA3068" s="201"/>
      <c r="AB3068" s="201" t="str">
        <f t="shared" si="288"/>
        <v>No</v>
      </c>
      <c r="AC3068" s="201" t="str">
        <f t="shared" si="289"/>
        <v/>
      </c>
      <c r="AD3068" s="201" t="str">
        <f t="shared" si="287"/>
        <v/>
      </c>
      <c r="AE3068" s="202" t="str">
        <f t="shared" si="290"/>
        <v/>
      </c>
      <c r="AF3068" s="202" t="str">
        <f t="shared" si="291"/>
        <v/>
      </c>
      <c r="AG3068" s="202" t="str">
        <f t="shared" si="292"/>
        <v/>
      </c>
      <c r="AH3068" s="202"/>
      <c r="AI3068" s="1"/>
      <c r="AJ3068" s="217"/>
      <c r="AK3068" s="217"/>
      <c r="AL3068" s="217"/>
      <c r="AM3068" s="217"/>
      <c r="AO3068" s="217"/>
    </row>
    <row r="3069" spans="20:41" x14ac:dyDescent="0.25">
      <c r="T3069" s="200">
        <v>3059</v>
      </c>
      <c r="U3069" s="197">
        <f>IFERROR(INDEX(Sales!$B$6:$F$5005,$T3069,MATCH(U$10,Sales!$B$5:$F$5,0)),"")</f>
        <v>0</v>
      </c>
      <c r="V3069" s="196">
        <f>IFERROR(INDEX(Sales!$B$6:$F$5005,$T3069,MATCH(V$10,Sales!$B$5:$F$5,0)),"")</f>
        <v>0</v>
      </c>
      <c r="W3069" s="196">
        <f>IFERROR(INDEX(Sales!$B$6:$F$5005,$T3069,MATCH(W$10,Sales!$B$5:$F$5,0)),"")</f>
        <v>0</v>
      </c>
      <c r="X3069" s="196">
        <f>IFERROR(INDEX(Sales!$B$6:$F$5005,$T3069,MATCH(X$10,Sales!$B$5:$F$5,0)),"")</f>
        <v>0</v>
      </c>
      <c r="Y3069" s="220">
        <f>IFERROR(INDEX(Sales!$B$6:$F$5005,$T3069,MATCH(Y$10,Sales!$B$5:$F$5,0)),"")</f>
        <v>0</v>
      </c>
      <c r="Z3069" s="201"/>
      <c r="AA3069" s="201"/>
      <c r="AB3069" s="201" t="str">
        <f t="shared" si="288"/>
        <v>No</v>
      </c>
      <c r="AC3069" s="201" t="str">
        <f t="shared" si="289"/>
        <v/>
      </c>
      <c r="AD3069" s="201" t="str">
        <f t="shared" si="287"/>
        <v/>
      </c>
      <c r="AE3069" s="202" t="str">
        <f t="shared" si="290"/>
        <v/>
      </c>
      <c r="AF3069" s="202" t="str">
        <f t="shared" si="291"/>
        <v/>
      </c>
      <c r="AG3069" s="202" t="str">
        <f t="shared" si="292"/>
        <v/>
      </c>
      <c r="AH3069" s="202"/>
      <c r="AI3069" s="1"/>
      <c r="AJ3069" s="217"/>
      <c r="AK3069" s="217"/>
      <c r="AL3069" s="217"/>
      <c r="AM3069" s="217"/>
      <c r="AO3069" s="217"/>
    </row>
    <row r="3070" spans="20:41" x14ac:dyDescent="0.25">
      <c r="T3070" s="200">
        <v>3060</v>
      </c>
      <c r="U3070" s="197">
        <f>IFERROR(INDEX(Sales!$B$6:$F$5005,$T3070,MATCH(U$10,Sales!$B$5:$F$5,0)),"")</f>
        <v>0</v>
      </c>
      <c r="V3070" s="196">
        <f>IFERROR(INDEX(Sales!$B$6:$F$5005,$T3070,MATCH(V$10,Sales!$B$5:$F$5,0)),"")</f>
        <v>0</v>
      </c>
      <c r="W3070" s="196">
        <f>IFERROR(INDEX(Sales!$B$6:$F$5005,$T3070,MATCH(W$10,Sales!$B$5:$F$5,0)),"")</f>
        <v>0</v>
      </c>
      <c r="X3070" s="196">
        <f>IFERROR(INDEX(Sales!$B$6:$F$5005,$T3070,MATCH(X$10,Sales!$B$5:$F$5,0)),"")</f>
        <v>0</v>
      </c>
      <c r="Y3070" s="220">
        <f>IFERROR(INDEX(Sales!$B$6:$F$5005,$T3070,MATCH(Y$10,Sales!$B$5:$F$5,0)),"")</f>
        <v>0</v>
      </c>
      <c r="Z3070" s="201"/>
      <c r="AA3070" s="201"/>
      <c r="AB3070" s="201" t="str">
        <f t="shared" si="288"/>
        <v>No</v>
      </c>
      <c r="AC3070" s="201" t="str">
        <f t="shared" si="289"/>
        <v/>
      </c>
      <c r="AD3070" s="201" t="str">
        <f t="shared" si="287"/>
        <v/>
      </c>
      <c r="AE3070" s="202" t="str">
        <f t="shared" si="290"/>
        <v/>
      </c>
      <c r="AF3070" s="202" t="str">
        <f t="shared" si="291"/>
        <v/>
      </c>
      <c r="AG3070" s="202" t="str">
        <f t="shared" si="292"/>
        <v/>
      </c>
      <c r="AH3070" s="202"/>
      <c r="AI3070" s="1"/>
      <c r="AJ3070" s="217"/>
      <c r="AK3070" s="217"/>
      <c r="AL3070" s="217"/>
      <c r="AM3070" s="217"/>
      <c r="AO3070" s="217"/>
    </row>
    <row r="3071" spans="20:41" x14ac:dyDescent="0.25">
      <c r="T3071" s="200">
        <v>3061</v>
      </c>
      <c r="U3071" s="197">
        <f>IFERROR(INDEX(Sales!$B$6:$F$5005,$T3071,MATCH(U$10,Sales!$B$5:$F$5,0)),"")</f>
        <v>0</v>
      </c>
      <c r="V3071" s="196">
        <f>IFERROR(INDEX(Sales!$B$6:$F$5005,$T3071,MATCH(V$10,Sales!$B$5:$F$5,0)),"")</f>
        <v>0</v>
      </c>
      <c r="W3071" s="196">
        <f>IFERROR(INDEX(Sales!$B$6:$F$5005,$T3071,MATCH(W$10,Sales!$B$5:$F$5,0)),"")</f>
        <v>0</v>
      </c>
      <c r="X3071" s="196">
        <f>IFERROR(INDEX(Sales!$B$6:$F$5005,$T3071,MATCH(X$10,Sales!$B$5:$F$5,0)),"")</f>
        <v>0</v>
      </c>
      <c r="Y3071" s="220">
        <f>IFERROR(INDEX(Sales!$B$6:$F$5005,$T3071,MATCH(Y$10,Sales!$B$5:$F$5,0)),"")</f>
        <v>0</v>
      </c>
      <c r="Z3071" s="201"/>
      <c r="AA3071" s="201"/>
      <c r="AB3071" s="201" t="str">
        <f t="shared" si="288"/>
        <v>No</v>
      </c>
      <c r="AC3071" s="201" t="str">
        <f t="shared" si="289"/>
        <v/>
      </c>
      <c r="AD3071" s="201" t="str">
        <f t="shared" si="287"/>
        <v/>
      </c>
      <c r="AE3071" s="202" t="str">
        <f t="shared" si="290"/>
        <v/>
      </c>
      <c r="AF3071" s="202" t="str">
        <f t="shared" si="291"/>
        <v/>
      </c>
      <c r="AG3071" s="202" t="str">
        <f t="shared" si="292"/>
        <v/>
      </c>
      <c r="AH3071" s="202"/>
      <c r="AI3071" s="1"/>
      <c r="AJ3071" s="217"/>
      <c r="AK3071" s="217"/>
      <c r="AL3071" s="217"/>
      <c r="AM3071" s="217"/>
      <c r="AO3071" s="217"/>
    </row>
    <row r="3072" spans="20:41" x14ac:dyDescent="0.25">
      <c r="T3072" s="200">
        <v>3062</v>
      </c>
      <c r="U3072" s="197">
        <f>IFERROR(INDEX(Sales!$B$6:$F$5005,$T3072,MATCH(U$10,Sales!$B$5:$F$5,0)),"")</f>
        <v>0</v>
      </c>
      <c r="V3072" s="196">
        <f>IFERROR(INDEX(Sales!$B$6:$F$5005,$T3072,MATCH(V$10,Sales!$B$5:$F$5,0)),"")</f>
        <v>0</v>
      </c>
      <c r="W3072" s="196">
        <f>IFERROR(INDEX(Sales!$B$6:$F$5005,$T3072,MATCH(W$10,Sales!$B$5:$F$5,0)),"")</f>
        <v>0</v>
      </c>
      <c r="X3072" s="196">
        <f>IFERROR(INDEX(Sales!$B$6:$F$5005,$T3072,MATCH(X$10,Sales!$B$5:$F$5,0)),"")</f>
        <v>0</v>
      </c>
      <c r="Y3072" s="220">
        <f>IFERROR(INDEX(Sales!$B$6:$F$5005,$T3072,MATCH(Y$10,Sales!$B$5:$F$5,0)),"")</f>
        <v>0</v>
      </c>
      <c r="Z3072" s="201"/>
      <c r="AA3072" s="201"/>
      <c r="AB3072" s="201" t="str">
        <f t="shared" si="288"/>
        <v>No</v>
      </c>
      <c r="AC3072" s="201" t="str">
        <f t="shared" si="289"/>
        <v/>
      </c>
      <c r="AD3072" s="201" t="str">
        <f t="shared" si="287"/>
        <v/>
      </c>
      <c r="AE3072" s="202" t="str">
        <f t="shared" si="290"/>
        <v/>
      </c>
      <c r="AF3072" s="202" t="str">
        <f t="shared" si="291"/>
        <v/>
      </c>
      <c r="AG3072" s="202" t="str">
        <f t="shared" si="292"/>
        <v/>
      </c>
      <c r="AH3072" s="202"/>
      <c r="AI3072" s="1"/>
      <c r="AJ3072" s="217"/>
      <c r="AK3072" s="217"/>
      <c r="AL3072" s="217"/>
      <c r="AM3072" s="217"/>
      <c r="AO3072" s="217"/>
    </row>
    <row r="3073" spans="20:41" x14ac:dyDescent="0.25">
      <c r="T3073" s="200">
        <v>3063</v>
      </c>
      <c r="U3073" s="197">
        <f>IFERROR(INDEX(Sales!$B$6:$F$5005,$T3073,MATCH(U$10,Sales!$B$5:$F$5,0)),"")</f>
        <v>0</v>
      </c>
      <c r="V3073" s="196">
        <f>IFERROR(INDEX(Sales!$B$6:$F$5005,$T3073,MATCH(V$10,Sales!$B$5:$F$5,0)),"")</f>
        <v>0</v>
      </c>
      <c r="W3073" s="196">
        <f>IFERROR(INDEX(Sales!$B$6:$F$5005,$T3073,MATCH(W$10,Sales!$B$5:$F$5,0)),"")</f>
        <v>0</v>
      </c>
      <c r="X3073" s="196">
        <f>IFERROR(INDEX(Sales!$B$6:$F$5005,$T3073,MATCH(X$10,Sales!$B$5:$F$5,0)),"")</f>
        <v>0</v>
      </c>
      <c r="Y3073" s="220">
        <f>IFERROR(INDEX(Sales!$B$6:$F$5005,$T3073,MATCH(Y$10,Sales!$B$5:$F$5,0)),"")</f>
        <v>0</v>
      </c>
      <c r="Z3073" s="201"/>
      <c r="AA3073" s="201"/>
      <c r="AB3073" s="201" t="str">
        <f t="shared" si="288"/>
        <v>No</v>
      </c>
      <c r="AC3073" s="201" t="str">
        <f t="shared" si="289"/>
        <v/>
      </c>
      <c r="AD3073" s="201" t="str">
        <f t="shared" si="287"/>
        <v/>
      </c>
      <c r="AE3073" s="202" t="str">
        <f t="shared" si="290"/>
        <v/>
      </c>
      <c r="AF3073" s="202" t="str">
        <f t="shared" si="291"/>
        <v/>
      </c>
      <c r="AG3073" s="202" t="str">
        <f t="shared" si="292"/>
        <v/>
      </c>
      <c r="AH3073" s="202"/>
      <c r="AI3073" s="1"/>
      <c r="AJ3073" s="217"/>
      <c r="AK3073" s="217"/>
      <c r="AL3073" s="217"/>
      <c r="AM3073" s="217"/>
      <c r="AO3073" s="217"/>
    </row>
    <row r="3074" spans="20:41" x14ac:dyDescent="0.25">
      <c r="T3074" s="200">
        <v>3064</v>
      </c>
      <c r="U3074" s="197">
        <f>IFERROR(INDEX(Sales!$B$6:$F$5005,$T3074,MATCH(U$10,Sales!$B$5:$F$5,0)),"")</f>
        <v>0</v>
      </c>
      <c r="V3074" s="196">
        <f>IFERROR(INDEX(Sales!$B$6:$F$5005,$T3074,MATCH(V$10,Sales!$B$5:$F$5,0)),"")</f>
        <v>0</v>
      </c>
      <c r="W3074" s="196">
        <f>IFERROR(INDEX(Sales!$B$6:$F$5005,$T3074,MATCH(W$10,Sales!$B$5:$F$5,0)),"")</f>
        <v>0</v>
      </c>
      <c r="X3074" s="196">
        <f>IFERROR(INDEX(Sales!$B$6:$F$5005,$T3074,MATCH(X$10,Sales!$B$5:$F$5,0)),"")</f>
        <v>0</v>
      </c>
      <c r="Y3074" s="220">
        <f>IFERROR(INDEX(Sales!$B$6:$F$5005,$T3074,MATCH(Y$10,Sales!$B$5:$F$5,0)),"")</f>
        <v>0</v>
      </c>
      <c r="Z3074" s="201"/>
      <c r="AA3074" s="201"/>
      <c r="AB3074" s="201" t="str">
        <f t="shared" si="288"/>
        <v>No</v>
      </c>
      <c r="AC3074" s="201" t="str">
        <f t="shared" si="289"/>
        <v/>
      </c>
      <c r="AD3074" s="201" t="str">
        <f t="shared" si="287"/>
        <v/>
      </c>
      <c r="AE3074" s="202" t="str">
        <f t="shared" si="290"/>
        <v/>
      </c>
      <c r="AF3074" s="202" t="str">
        <f t="shared" si="291"/>
        <v/>
      </c>
      <c r="AG3074" s="202" t="str">
        <f t="shared" si="292"/>
        <v/>
      </c>
      <c r="AH3074" s="202"/>
      <c r="AI3074" s="1"/>
      <c r="AJ3074" s="217"/>
      <c r="AK3074" s="217"/>
      <c r="AL3074" s="217"/>
      <c r="AM3074" s="217"/>
      <c r="AO3074" s="217"/>
    </row>
    <row r="3075" spans="20:41" x14ac:dyDescent="0.25">
      <c r="T3075" s="200">
        <v>3065</v>
      </c>
      <c r="U3075" s="197">
        <f>IFERROR(INDEX(Sales!$B$6:$F$5005,$T3075,MATCH(U$10,Sales!$B$5:$F$5,0)),"")</f>
        <v>0</v>
      </c>
      <c r="V3075" s="196">
        <f>IFERROR(INDEX(Sales!$B$6:$F$5005,$T3075,MATCH(V$10,Sales!$B$5:$F$5,0)),"")</f>
        <v>0</v>
      </c>
      <c r="W3075" s="196">
        <f>IFERROR(INDEX(Sales!$B$6:$F$5005,$T3075,MATCH(W$10,Sales!$B$5:$F$5,0)),"")</f>
        <v>0</v>
      </c>
      <c r="X3075" s="196">
        <f>IFERROR(INDEX(Sales!$B$6:$F$5005,$T3075,MATCH(X$10,Sales!$B$5:$F$5,0)),"")</f>
        <v>0</v>
      </c>
      <c r="Y3075" s="220">
        <f>IFERROR(INDEX(Sales!$B$6:$F$5005,$T3075,MATCH(Y$10,Sales!$B$5:$F$5,0)),"")</f>
        <v>0</v>
      </c>
      <c r="Z3075" s="201"/>
      <c r="AA3075" s="201"/>
      <c r="AB3075" s="201" t="str">
        <f t="shared" si="288"/>
        <v>No</v>
      </c>
      <c r="AC3075" s="201" t="str">
        <f t="shared" si="289"/>
        <v/>
      </c>
      <c r="AD3075" s="201" t="str">
        <f t="shared" si="287"/>
        <v/>
      </c>
      <c r="AE3075" s="202" t="str">
        <f t="shared" si="290"/>
        <v/>
      </c>
      <c r="AF3075" s="202" t="str">
        <f t="shared" si="291"/>
        <v/>
      </c>
      <c r="AG3075" s="202" t="str">
        <f t="shared" si="292"/>
        <v/>
      </c>
      <c r="AH3075" s="202"/>
      <c r="AI3075" s="1"/>
      <c r="AJ3075" s="217"/>
      <c r="AK3075" s="217"/>
      <c r="AL3075" s="217"/>
      <c r="AM3075" s="217"/>
      <c r="AO3075" s="217"/>
    </row>
    <row r="3076" spans="20:41" x14ac:dyDescent="0.25">
      <c r="T3076" s="200">
        <v>3066</v>
      </c>
      <c r="U3076" s="197">
        <f>IFERROR(INDEX(Sales!$B$6:$F$5005,$T3076,MATCH(U$10,Sales!$B$5:$F$5,0)),"")</f>
        <v>0</v>
      </c>
      <c r="V3076" s="196">
        <f>IFERROR(INDEX(Sales!$B$6:$F$5005,$T3076,MATCH(V$10,Sales!$B$5:$F$5,0)),"")</f>
        <v>0</v>
      </c>
      <c r="W3076" s="196">
        <f>IFERROR(INDEX(Sales!$B$6:$F$5005,$T3076,MATCH(W$10,Sales!$B$5:$F$5,0)),"")</f>
        <v>0</v>
      </c>
      <c r="X3076" s="196">
        <f>IFERROR(INDEX(Sales!$B$6:$F$5005,$T3076,MATCH(X$10,Sales!$B$5:$F$5,0)),"")</f>
        <v>0</v>
      </c>
      <c r="Y3076" s="220">
        <f>IFERROR(INDEX(Sales!$B$6:$F$5005,$T3076,MATCH(Y$10,Sales!$B$5:$F$5,0)),"")</f>
        <v>0</v>
      </c>
      <c r="Z3076" s="201"/>
      <c r="AA3076" s="201"/>
      <c r="AB3076" s="201" t="str">
        <f t="shared" si="288"/>
        <v>No</v>
      </c>
      <c r="AC3076" s="201" t="str">
        <f t="shared" si="289"/>
        <v/>
      </c>
      <c r="AD3076" s="201" t="str">
        <f t="shared" si="287"/>
        <v/>
      </c>
      <c r="AE3076" s="202" t="str">
        <f t="shared" si="290"/>
        <v/>
      </c>
      <c r="AF3076" s="202" t="str">
        <f t="shared" si="291"/>
        <v/>
      </c>
      <c r="AG3076" s="202" t="str">
        <f t="shared" si="292"/>
        <v/>
      </c>
      <c r="AH3076" s="202"/>
      <c r="AI3076" s="1"/>
      <c r="AJ3076" s="217"/>
      <c r="AK3076" s="217"/>
      <c r="AL3076" s="217"/>
      <c r="AM3076" s="217"/>
      <c r="AO3076" s="217"/>
    </row>
    <row r="3077" spans="20:41" x14ac:dyDescent="0.25">
      <c r="T3077" s="200">
        <v>3067</v>
      </c>
      <c r="U3077" s="197">
        <f>IFERROR(INDEX(Sales!$B$6:$F$5005,$T3077,MATCH(U$10,Sales!$B$5:$F$5,0)),"")</f>
        <v>0</v>
      </c>
      <c r="V3077" s="196">
        <f>IFERROR(INDEX(Sales!$B$6:$F$5005,$T3077,MATCH(V$10,Sales!$B$5:$F$5,0)),"")</f>
        <v>0</v>
      </c>
      <c r="W3077" s="196">
        <f>IFERROR(INDEX(Sales!$B$6:$F$5005,$T3077,MATCH(W$10,Sales!$B$5:$F$5,0)),"")</f>
        <v>0</v>
      </c>
      <c r="X3077" s="196">
        <f>IFERROR(INDEX(Sales!$B$6:$F$5005,$T3077,MATCH(X$10,Sales!$B$5:$F$5,0)),"")</f>
        <v>0</v>
      </c>
      <c r="Y3077" s="220">
        <f>IFERROR(INDEX(Sales!$B$6:$F$5005,$T3077,MATCH(Y$10,Sales!$B$5:$F$5,0)),"")</f>
        <v>0</v>
      </c>
      <c r="Z3077" s="201"/>
      <c r="AA3077" s="201"/>
      <c r="AB3077" s="201" t="str">
        <f t="shared" si="288"/>
        <v>No</v>
      </c>
      <c r="AC3077" s="201" t="str">
        <f t="shared" si="289"/>
        <v/>
      </c>
      <c r="AD3077" s="201" t="str">
        <f t="shared" si="287"/>
        <v/>
      </c>
      <c r="AE3077" s="202" t="str">
        <f t="shared" si="290"/>
        <v/>
      </c>
      <c r="AF3077" s="202" t="str">
        <f t="shared" si="291"/>
        <v/>
      </c>
      <c r="AG3077" s="202" t="str">
        <f t="shared" si="292"/>
        <v/>
      </c>
      <c r="AH3077" s="202"/>
      <c r="AI3077" s="1"/>
      <c r="AJ3077" s="217"/>
      <c r="AK3077" s="217"/>
      <c r="AL3077" s="217"/>
      <c r="AM3077" s="217"/>
      <c r="AO3077" s="217"/>
    </row>
    <row r="3078" spans="20:41" x14ac:dyDescent="0.25">
      <c r="T3078" s="200">
        <v>3068</v>
      </c>
      <c r="U3078" s="197">
        <f>IFERROR(INDEX(Sales!$B$6:$F$5005,$T3078,MATCH(U$10,Sales!$B$5:$F$5,0)),"")</f>
        <v>0</v>
      </c>
      <c r="V3078" s="196">
        <f>IFERROR(INDEX(Sales!$B$6:$F$5005,$T3078,MATCH(V$10,Sales!$B$5:$F$5,0)),"")</f>
        <v>0</v>
      </c>
      <c r="W3078" s="196">
        <f>IFERROR(INDEX(Sales!$B$6:$F$5005,$T3078,MATCH(W$10,Sales!$B$5:$F$5,0)),"")</f>
        <v>0</v>
      </c>
      <c r="X3078" s="196">
        <f>IFERROR(INDEX(Sales!$B$6:$F$5005,$T3078,MATCH(X$10,Sales!$B$5:$F$5,0)),"")</f>
        <v>0</v>
      </c>
      <c r="Y3078" s="220">
        <f>IFERROR(INDEX(Sales!$B$6:$F$5005,$T3078,MATCH(Y$10,Sales!$B$5:$F$5,0)),"")</f>
        <v>0</v>
      </c>
      <c r="Z3078" s="201"/>
      <c r="AA3078" s="201"/>
      <c r="AB3078" s="201" t="str">
        <f t="shared" si="288"/>
        <v>No</v>
      </c>
      <c r="AC3078" s="201" t="str">
        <f t="shared" si="289"/>
        <v/>
      </c>
      <c r="AD3078" s="201" t="str">
        <f t="shared" si="287"/>
        <v/>
      </c>
      <c r="AE3078" s="202" t="str">
        <f t="shared" si="290"/>
        <v/>
      </c>
      <c r="AF3078" s="202" t="str">
        <f t="shared" si="291"/>
        <v/>
      </c>
      <c r="AG3078" s="202" t="str">
        <f t="shared" si="292"/>
        <v/>
      </c>
      <c r="AH3078" s="202"/>
      <c r="AI3078" s="1"/>
      <c r="AJ3078" s="217"/>
      <c r="AK3078" s="217"/>
      <c r="AL3078" s="217"/>
      <c r="AM3078" s="217"/>
      <c r="AO3078" s="217"/>
    </row>
    <row r="3079" spans="20:41" x14ac:dyDescent="0.25">
      <c r="T3079" s="200">
        <v>3069</v>
      </c>
      <c r="U3079" s="197">
        <f>IFERROR(INDEX(Sales!$B$6:$F$5005,$T3079,MATCH(U$10,Sales!$B$5:$F$5,0)),"")</f>
        <v>0</v>
      </c>
      <c r="V3079" s="196">
        <f>IFERROR(INDEX(Sales!$B$6:$F$5005,$T3079,MATCH(V$10,Sales!$B$5:$F$5,0)),"")</f>
        <v>0</v>
      </c>
      <c r="W3079" s="196">
        <f>IFERROR(INDEX(Sales!$B$6:$F$5005,$T3079,MATCH(W$10,Sales!$B$5:$F$5,0)),"")</f>
        <v>0</v>
      </c>
      <c r="X3079" s="196">
        <f>IFERROR(INDEX(Sales!$B$6:$F$5005,$T3079,MATCH(X$10,Sales!$B$5:$F$5,0)),"")</f>
        <v>0</v>
      </c>
      <c r="Y3079" s="220">
        <f>IFERROR(INDEX(Sales!$B$6:$F$5005,$T3079,MATCH(Y$10,Sales!$B$5:$F$5,0)),"")</f>
        <v>0</v>
      </c>
      <c r="Z3079" s="201"/>
      <c r="AA3079" s="201"/>
      <c r="AB3079" s="201" t="str">
        <f t="shared" si="288"/>
        <v>No</v>
      </c>
      <c r="AC3079" s="201" t="str">
        <f t="shared" si="289"/>
        <v/>
      </c>
      <c r="AD3079" s="201" t="str">
        <f t="shared" si="287"/>
        <v/>
      </c>
      <c r="AE3079" s="202" t="str">
        <f t="shared" si="290"/>
        <v/>
      </c>
      <c r="AF3079" s="202" t="str">
        <f t="shared" si="291"/>
        <v/>
      </c>
      <c r="AG3079" s="202" t="str">
        <f t="shared" si="292"/>
        <v/>
      </c>
      <c r="AH3079" s="202"/>
      <c r="AI3079" s="1"/>
      <c r="AJ3079" s="217"/>
      <c r="AK3079" s="217"/>
      <c r="AL3079" s="217"/>
      <c r="AM3079" s="217"/>
      <c r="AO3079" s="217"/>
    </row>
    <row r="3080" spans="20:41" x14ac:dyDescent="0.25">
      <c r="T3080" s="200">
        <v>3070</v>
      </c>
      <c r="U3080" s="197">
        <f>IFERROR(INDEX(Sales!$B$6:$F$5005,$T3080,MATCH(U$10,Sales!$B$5:$F$5,0)),"")</f>
        <v>0</v>
      </c>
      <c r="V3080" s="196">
        <f>IFERROR(INDEX(Sales!$B$6:$F$5005,$T3080,MATCH(V$10,Sales!$B$5:$F$5,0)),"")</f>
        <v>0</v>
      </c>
      <c r="W3080" s="196">
        <f>IFERROR(INDEX(Sales!$B$6:$F$5005,$T3080,MATCH(W$10,Sales!$B$5:$F$5,0)),"")</f>
        <v>0</v>
      </c>
      <c r="X3080" s="196">
        <f>IFERROR(INDEX(Sales!$B$6:$F$5005,$T3080,MATCH(X$10,Sales!$B$5:$F$5,0)),"")</f>
        <v>0</v>
      </c>
      <c r="Y3080" s="220">
        <f>IFERROR(INDEX(Sales!$B$6:$F$5005,$T3080,MATCH(Y$10,Sales!$B$5:$F$5,0)),"")</f>
        <v>0</v>
      </c>
      <c r="Z3080" s="201"/>
      <c r="AA3080" s="201"/>
      <c r="AB3080" s="201" t="str">
        <f t="shared" si="288"/>
        <v>No</v>
      </c>
      <c r="AC3080" s="201" t="str">
        <f t="shared" si="289"/>
        <v/>
      </c>
      <c r="AD3080" s="201" t="str">
        <f t="shared" si="287"/>
        <v/>
      </c>
      <c r="AE3080" s="202" t="str">
        <f t="shared" si="290"/>
        <v/>
      </c>
      <c r="AF3080" s="202" t="str">
        <f t="shared" si="291"/>
        <v/>
      </c>
      <c r="AG3080" s="202" t="str">
        <f t="shared" si="292"/>
        <v/>
      </c>
      <c r="AH3080" s="202"/>
      <c r="AI3080" s="1"/>
      <c r="AJ3080" s="217"/>
      <c r="AK3080" s="217"/>
      <c r="AL3080" s="217"/>
      <c r="AM3080" s="217"/>
      <c r="AO3080" s="217"/>
    </row>
    <row r="3081" spans="20:41" x14ac:dyDescent="0.25">
      <c r="T3081" s="200">
        <v>3071</v>
      </c>
      <c r="U3081" s="197">
        <f>IFERROR(INDEX(Sales!$B$6:$F$5005,$T3081,MATCH(U$10,Sales!$B$5:$F$5,0)),"")</f>
        <v>0</v>
      </c>
      <c r="V3081" s="196">
        <f>IFERROR(INDEX(Sales!$B$6:$F$5005,$T3081,MATCH(V$10,Sales!$B$5:$F$5,0)),"")</f>
        <v>0</v>
      </c>
      <c r="W3081" s="196">
        <f>IFERROR(INDEX(Sales!$B$6:$F$5005,$T3081,MATCH(W$10,Sales!$B$5:$F$5,0)),"")</f>
        <v>0</v>
      </c>
      <c r="X3081" s="196">
        <f>IFERROR(INDEX(Sales!$B$6:$F$5005,$T3081,MATCH(X$10,Sales!$B$5:$F$5,0)),"")</f>
        <v>0</v>
      </c>
      <c r="Y3081" s="220">
        <f>IFERROR(INDEX(Sales!$B$6:$F$5005,$T3081,MATCH(Y$10,Sales!$B$5:$F$5,0)),"")</f>
        <v>0</v>
      </c>
      <c r="Z3081" s="201"/>
      <c r="AA3081" s="201"/>
      <c r="AB3081" s="201" t="str">
        <f t="shared" si="288"/>
        <v>No</v>
      </c>
      <c r="AC3081" s="201" t="str">
        <f t="shared" si="289"/>
        <v/>
      </c>
      <c r="AD3081" s="201" t="str">
        <f t="shared" si="287"/>
        <v/>
      </c>
      <c r="AE3081" s="202" t="str">
        <f t="shared" si="290"/>
        <v/>
      </c>
      <c r="AF3081" s="202" t="str">
        <f t="shared" si="291"/>
        <v/>
      </c>
      <c r="AG3081" s="202" t="str">
        <f t="shared" si="292"/>
        <v/>
      </c>
      <c r="AH3081" s="202"/>
      <c r="AI3081" s="1"/>
      <c r="AJ3081" s="217"/>
      <c r="AK3081" s="217"/>
      <c r="AL3081" s="217"/>
      <c r="AM3081" s="217"/>
      <c r="AO3081" s="217"/>
    </row>
    <row r="3082" spans="20:41" x14ac:dyDescent="0.25">
      <c r="T3082" s="200">
        <v>3072</v>
      </c>
      <c r="U3082" s="197">
        <f>IFERROR(INDEX(Sales!$B$6:$F$5005,$T3082,MATCH(U$10,Sales!$B$5:$F$5,0)),"")</f>
        <v>0</v>
      </c>
      <c r="V3082" s="196">
        <f>IFERROR(INDEX(Sales!$B$6:$F$5005,$T3082,MATCH(V$10,Sales!$B$5:$F$5,0)),"")</f>
        <v>0</v>
      </c>
      <c r="W3082" s="196">
        <f>IFERROR(INDEX(Sales!$B$6:$F$5005,$T3082,MATCH(W$10,Sales!$B$5:$F$5,0)),"")</f>
        <v>0</v>
      </c>
      <c r="X3082" s="196">
        <f>IFERROR(INDEX(Sales!$B$6:$F$5005,$T3082,MATCH(X$10,Sales!$B$5:$F$5,0)),"")</f>
        <v>0</v>
      </c>
      <c r="Y3082" s="220">
        <f>IFERROR(INDEX(Sales!$B$6:$F$5005,$T3082,MATCH(Y$10,Sales!$B$5:$F$5,0)),"")</f>
        <v>0</v>
      </c>
      <c r="Z3082" s="201"/>
      <c r="AA3082" s="201"/>
      <c r="AB3082" s="201" t="str">
        <f t="shared" si="288"/>
        <v>No</v>
      </c>
      <c r="AC3082" s="201" t="str">
        <f t="shared" si="289"/>
        <v/>
      </c>
      <c r="AD3082" s="201" t="str">
        <f t="shared" si="287"/>
        <v/>
      </c>
      <c r="AE3082" s="202" t="str">
        <f t="shared" si="290"/>
        <v/>
      </c>
      <c r="AF3082" s="202" t="str">
        <f t="shared" si="291"/>
        <v/>
      </c>
      <c r="AG3082" s="202" t="str">
        <f t="shared" si="292"/>
        <v/>
      </c>
      <c r="AH3082" s="202"/>
      <c r="AI3082" s="1"/>
      <c r="AJ3082" s="217"/>
      <c r="AK3082" s="217"/>
      <c r="AL3082" s="217"/>
      <c r="AM3082" s="217"/>
      <c r="AO3082" s="217"/>
    </row>
    <row r="3083" spans="20:41" x14ac:dyDescent="0.25">
      <c r="T3083" s="200">
        <v>3073</v>
      </c>
      <c r="U3083" s="197">
        <f>IFERROR(INDEX(Sales!$B$6:$F$5005,$T3083,MATCH(U$10,Sales!$B$5:$F$5,0)),"")</f>
        <v>0</v>
      </c>
      <c r="V3083" s="196">
        <f>IFERROR(INDEX(Sales!$B$6:$F$5005,$T3083,MATCH(V$10,Sales!$B$5:$F$5,0)),"")</f>
        <v>0</v>
      </c>
      <c r="W3083" s="196">
        <f>IFERROR(INDEX(Sales!$B$6:$F$5005,$T3083,MATCH(W$10,Sales!$B$5:$F$5,0)),"")</f>
        <v>0</v>
      </c>
      <c r="X3083" s="196">
        <f>IFERROR(INDEX(Sales!$B$6:$F$5005,$T3083,MATCH(X$10,Sales!$B$5:$F$5,0)),"")</f>
        <v>0</v>
      </c>
      <c r="Y3083" s="220">
        <f>IFERROR(INDEX(Sales!$B$6:$F$5005,$T3083,MATCH(Y$10,Sales!$B$5:$F$5,0)),"")</f>
        <v>0</v>
      </c>
      <c r="Z3083" s="201"/>
      <c r="AA3083" s="201"/>
      <c r="AB3083" s="201" t="str">
        <f t="shared" si="288"/>
        <v>No</v>
      </c>
      <c r="AC3083" s="201" t="str">
        <f t="shared" si="289"/>
        <v/>
      </c>
      <c r="AD3083" s="201" t="str">
        <f t="shared" ref="AD3083:AD3146" si="293">IF($AB3083="No","",SUM($AT$10:$BE$10)/$AR$6)</f>
        <v/>
      </c>
      <c r="AE3083" s="202" t="str">
        <f t="shared" si="290"/>
        <v/>
      </c>
      <c r="AF3083" s="202" t="str">
        <f t="shared" si="291"/>
        <v/>
      </c>
      <c r="AG3083" s="202" t="str">
        <f t="shared" si="292"/>
        <v/>
      </c>
      <c r="AH3083" s="202"/>
      <c r="AI3083" s="1"/>
      <c r="AJ3083" s="217"/>
      <c r="AK3083" s="217"/>
      <c r="AL3083" s="217"/>
      <c r="AM3083" s="217"/>
      <c r="AO3083" s="217"/>
    </row>
    <row r="3084" spans="20:41" x14ac:dyDescent="0.25">
      <c r="T3084" s="200">
        <v>3074</v>
      </c>
      <c r="U3084" s="197">
        <f>IFERROR(INDEX(Sales!$B$6:$F$5005,$T3084,MATCH(U$10,Sales!$B$5:$F$5,0)),"")</f>
        <v>0</v>
      </c>
      <c r="V3084" s="196">
        <f>IFERROR(INDEX(Sales!$B$6:$F$5005,$T3084,MATCH(V$10,Sales!$B$5:$F$5,0)),"")</f>
        <v>0</v>
      </c>
      <c r="W3084" s="196">
        <f>IFERROR(INDEX(Sales!$B$6:$F$5005,$T3084,MATCH(W$10,Sales!$B$5:$F$5,0)),"")</f>
        <v>0</v>
      </c>
      <c r="X3084" s="196">
        <f>IFERROR(INDEX(Sales!$B$6:$F$5005,$T3084,MATCH(X$10,Sales!$B$5:$F$5,0)),"")</f>
        <v>0</v>
      </c>
      <c r="Y3084" s="220">
        <f>IFERROR(INDEX(Sales!$B$6:$F$5005,$T3084,MATCH(Y$10,Sales!$B$5:$F$5,0)),"")</f>
        <v>0</v>
      </c>
      <c r="Z3084" s="201"/>
      <c r="AA3084" s="201"/>
      <c r="AB3084" s="201" t="str">
        <f t="shared" ref="AB3084:AB3147" si="294">IF($U3084=0,"No","Yes")</f>
        <v>No</v>
      </c>
      <c r="AC3084" s="201" t="str">
        <f t="shared" ref="AC3084:AC3147" si="295">IFERROR(IF($AB3084="No","",$Y3084),"")</f>
        <v/>
      </c>
      <c r="AD3084" s="201" t="str">
        <f t="shared" si="293"/>
        <v/>
      </c>
      <c r="AE3084" s="202" t="str">
        <f t="shared" ref="AE3084:AE3147" si="296">IFERROR(IF($AB3084="No","",YEAR($U3084)),"")</f>
        <v/>
      </c>
      <c r="AF3084" s="202" t="str">
        <f t="shared" ref="AF3084:AF3147" si="297">IFERROR(IF($AB3084="No","",MONTH($U3084)),"")</f>
        <v/>
      </c>
      <c r="AG3084" s="202" t="str">
        <f t="shared" ref="AG3084:AG3147" si="298">IFERROR(INDEX($AJ$11:$AK$22,MATCH($AF3084,$AJ$11:$AJ$22,0),2),"")</f>
        <v/>
      </c>
      <c r="AH3084" s="202"/>
      <c r="AI3084" s="1"/>
      <c r="AJ3084" s="217"/>
      <c r="AK3084" s="217"/>
      <c r="AL3084" s="217"/>
      <c r="AM3084" s="217"/>
      <c r="AO3084" s="217"/>
    </row>
    <row r="3085" spans="20:41" x14ac:dyDescent="0.25">
      <c r="T3085" s="200">
        <v>3075</v>
      </c>
      <c r="U3085" s="197">
        <f>IFERROR(INDEX(Sales!$B$6:$F$5005,$T3085,MATCH(U$10,Sales!$B$5:$F$5,0)),"")</f>
        <v>0</v>
      </c>
      <c r="V3085" s="196">
        <f>IFERROR(INDEX(Sales!$B$6:$F$5005,$T3085,MATCH(V$10,Sales!$B$5:$F$5,0)),"")</f>
        <v>0</v>
      </c>
      <c r="W3085" s="196">
        <f>IFERROR(INDEX(Sales!$B$6:$F$5005,$T3085,MATCH(W$10,Sales!$B$5:$F$5,0)),"")</f>
        <v>0</v>
      </c>
      <c r="X3085" s="196">
        <f>IFERROR(INDEX(Sales!$B$6:$F$5005,$T3085,MATCH(X$10,Sales!$B$5:$F$5,0)),"")</f>
        <v>0</v>
      </c>
      <c r="Y3085" s="220">
        <f>IFERROR(INDEX(Sales!$B$6:$F$5005,$T3085,MATCH(Y$10,Sales!$B$5:$F$5,0)),"")</f>
        <v>0</v>
      </c>
      <c r="Z3085" s="201"/>
      <c r="AA3085" s="201"/>
      <c r="AB3085" s="201" t="str">
        <f t="shared" si="294"/>
        <v>No</v>
      </c>
      <c r="AC3085" s="201" t="str">
        <f t="shared" si="295"/>
        <v/>
      </c>
      <c r="AD3085" s="201" t="str">
        <f t="shared" si="293"/>
        <v/>
      </c>
      <c r="AE3085" s="202" t="str">
        <f t="shared" si="296"/>
        <v/>
      </c>
      <c r="AF3085" s="202" t="str">
        <f t="shared" si="297"/>
        <v/>
      </c>
      <c r="AG3085" s="202" t="str">
        <f t="shared" si="298"/>
        <v/>
      </c>
      <c r="AH3085" s="202"/>
      <c r="AI3085" s="1"/>
      <c r="AJ3085" s="217"/>
      <c r="AK3085" s="217"/>
      <c r="AL3085" s="217"/>
      <c r="AM3085" s="217"/>
      <c r="AO3085" s="217"/>
    </row>
    <row r="3086" spans="20:41" x14ac:dyDescent="0.25">
      <c r="T3086" s="200">
        <v>3076</v>
      </c>
      <c r="U3086" s="197">
        <f>IFERROR(INDEX(Sales!$B$6:$F$5005,$T3086,MATCH(U$10,Sales!$B$5:$F$5,0)),"")</f>
        <v>0</v>
      </c>
      <c r="V3086" s="196">
        <f>IFERROR(INDEX(Sales!$B$6:$F$5005,$T3086,MATCH(V$10,Sales!$B$5:$F$5,0)),"")</f>
        <v>0</v>
      </c>
      <c r="W3086" s="196">
        <f>IFERROR(INDEX(Sales!$B$6:$F$5005,$T3086,MATCH(W$10,Sales!$B$5:$F$5,0)),"")</f>
        <v>0</v>
      </c>
      <c r="X3086" s="196">
        <f>IFERROR(INDEX(Sales!$B$6:$F$5005,$T3086,MATCH(X$10,Sales!$B$5:$F$5,0)),"")</f>
        <v>0</v>
      </c>
      <c r="Y3086" s="220">
        <f>IFERROR(INDEX(Sales!$B$6:$F$5005,$T3086,MATCH(Y$10,Sales!$B$5:$F$5,0)),"")</f>
        <v>0</v>
      </c>
      <c r="Z3086" s="201"/>
      <c r="AA3086" s="201"/>
      <c r="AB3086" s="201" t="str">
        <f t="shared" si="294"/>
        <v>No</v>
      </c>
      <c r="AC3086" s="201" t="str">
        <f t="shared" si="295"/>
        <v/>
      </c>
      <c r="AD3086" s="201" t="str">
        <f t="shared" si="293"/>
        <v/>
      </c>
      <c r="AE3086" s="202" t="str">
        <f t="shared" si="296"/>
        <v/>
      </c>
      <c r="AF3086" s="202" t="str">
        <f t="shared" si="297"/>
        <v/>
      </c>
      <c r="AG3086" s="202" t="str">
        <f t="shared" si="298"/>
        <v/>
      </c>
      <c r="AH3086" s="202"/>
      <c r="AI3086" s="1"/>
      <c r="AJ3086" s="217"/>
      <c r="AK3086" s="217"/>
      <c r="AL3086" s="217"/>
      <c r="AM3086" s="217"/>
      <c r="AO3086" s="217"/>
    </row>
    <row r="3087" spans="20:41" x14ac:dyDescent="0.25">
      <c r="T3087" s="200">
        <v>3077</v>
      </c>
      <c r="U3087" s="197">
        <f>IFERROR(INDEX(Sales!$B$6:$F$5005,$T3087,MATCH(U$10,Sales!$B$5:$F$5,0)),"")</f>
        <v>0</v>
      </c>
      <c r="V3087" s="196">
        <f>IFERROR(INDEX(Sales!$B$6:$F$5005,$T3087,MATCH(V$10,Sales!$B$5:$F$5,0)),"")</f>
        <v>0</v>
      </c>
      <c r="W3087" s="196">
        <f>IFERROR(INDEX(Sales!$B$6:$F$5005,$T3087,MATCH(W$10,Sales!$B$5:$F$5,0)),"")</f>
        <v>0</v>
      </c>
      <c r="X3087" s="196">
        <f>IFERROR(INDEX(Sales!$B$6:$F$5005,$T3087,MATCH(X$10,Sales!$B$5:$F$5,0)),"")</f>
        <v>0</v>
      </c>
      <c r="Y3087" s="220">
        <f>IFERROR(INDEX(Sales!$B$6:$F$5005,$T3087,MATCH(Y$10,Sales!$B$5:$F$5,0)),"")</f>
        <v>0</v>
      </c>
      <c r="Z3087" s="201"/>
      <c r="AA3087" s="201"/>
      <c r="AB3087" s="201" t="str">
        <f t="shared" si="294"/>
        <v>No</v>
      </c>
      <c r="AC3087" s="201" t="str">
        <f t="shared" si="295"/>
        <v/>
      </c>
      <c r="AD3087" s="201" t="str">
        <f t="shared" si="293"/>
        <v/>
      </c>
      <c r="AE3087" s="202" t="str">
        <f t="shared" si="296"/>
        <v/>
      </c>
      <c r="AF3087" s="202" t="str">
        <f t="shared" si="297"/>
        <v/>
      </c>
      <c r="AG3087" s="202" t="str">
        <f t="shared" si="298"/>
        <v/>
      </c>
      <c r="AH3087" s="202"/>
      <c r="AI3087" s="1"/>
      <c r="AJ3087" s="217"/>
      <c r="AK3087" s="217"/>
      <c r="AL3087" s="217"/>
      <c r="AM3087" s="217"/>
      <c r="AO3087" s="217"/>
    </row>
    <row r="3088" spans="20:41" x14ac:dyDescent="0.25">
      <c r="T3088" s="200">
        <v>3078</v>
      </c>
      <c r="U3088" s="197">
        <f>IFERROR(INDEX(Sales!$B$6:$F$5005,$T3088,MATCH(U$10,Sales!$B$5:$F$5,0)),"")</f>
        <v>0</v>
      </c>
      <c r="V3088" s="196">
        <f>IFERROR(INDEX(Sales!$B$6:$F$5005,$T3088,MATCH(V$10,Sales!$B$5:$F$5,0)),"")</f>
        <v>0</v>
      </c>
      <c r="W3088" s="196">
        <f>IFERROR(INDEX(Sales!$B$6:$F$5005,$T3088,MATCH(W$10,Sales!$B$5:$F$5,0)),"")</f>
        <v>0</v>
      </c>
      <c r="X3088" s="196">
        <f>IFERROR(INDEX(Sales!$B$6:$F$5005,$T3088,MATCH(X$10,Sales!$B$5:$F$5,0)),"")</f>
        <v>0</v>
      </c>
      <c r="Y3088" s="220">
        <f>IFERROR(INDEX(Sales!$B$6:$F$5005,$T3088,MATCH(Y$10,Sales!$B$5:$F$5,0)),"")</f>
        <v>0</v>
      </c>
      <c r="Z3088" s="201"/>
      <c r="AA3088" s="201"/>
      <c r="AB3088" s="201" t="str">
        <f t="shared" si="294"/>
        <v>No</v>
      </c>
      <c r="AC3088" s="201" t="str">
        <f t="shared" si="295"/>
        <v/>
      </c>
      <c r="AD3088" s="201" t="str">
        <f t="shared" si="293"/>
        <v/>
      </c>
      <c r="AE3088" s="202" t="str">
        <f t="shared" si="296"/>
        <v/>
      </c>
      <c r="AF3088" s="202" t="str">
        <f t="shared" si="297"/>
        <v/>
      </c>
      <c r="AG3088" s="202" t="str">
        <f t="shared" si="298"/>
        <v/>
      </c>
      <c r="AH3088" s="202"/>
      <c r="AI3088" s="1"/>
      <c r="AJ3088" s="217"/>
      <c r="AK3088" s="217"/>
      <c r="AL3088" s="217"/>
      <c r="AM3088" s="217"/>
      <c r="AO3088" s="217"/>
    </row>
    <row r="3089" spans="20:41" x14ac:dyDescent="0.25">
      <c r="T3089" s="200">
        <v>3079</v>
      </c>
      <c r="U3089" s="197">
        <f>IFERROR(INDEX(Sales!$B$6:$F$5005,$T3089,MATCH(U$10,Sales!$B$5:$F$5,0)),"")</f>
        <v>0</v>
      </c>
      <c r="V3089" s="196">
        <f>IFERROR(INDEX(Sales!$B$6:$F$5005,$T3089,MATCH(V$10,Sales!$B$5:$F$5,0)),"")</f>
        <v>0</v>
      </c>
      <c r="W3089" s="196">
        <f>IFERROR(INDEX(Sales!$B$6:$F$5005,$T3089,MATCH(W$10,Sales!$B$5:$F$5,0)),"")</f>
        <v>0</v>
      </c>
      <c r="X3089" s="196">
        <f>IFERROR(INDEX(Sales!$B$6:$F$5005,$T3089,MATCH(X$10,Sales!$B$5:$F$5,0)),"")</f>
        <v>0</v>
      </c>
      <c r="Y3089" s="220">
        <f>IFERROR(INDEX(Sales!$B$6:$F$5005,$T3089,MATCH(Y$10,Sales!$B$5:$F$5,0)),"")</f>
        <v>0</v>
      </c>
      <c r="Z3089" s="201"/>
      <c r="AA3089" s="201"/>
      <c r="AB3089" s="201" t="str">
        <f t="shared" si="294"/>
        <v>No</v>
      </c>
      <c r="AC3089" s="201" t="str">
        <f t="shared" si="295"/>
        <v/>
      </c>
      <c r="AD3089" s="201" t="str">
        <f t="shared" si="293"/>
        <v/>
      </c>
      <c r="AE3089" s="202" t="str">
        <f t="shared" si="296"/>
        <v/>
      </c>
      <c r="AF3089" s="202" t="str">
        <f t="shared" si="297"/>
        <v/>
      </c>
      <c r="AG3089" s="202" t="str">
        <f t="shared" si="298"/>
        <v/>
      </c>
      <c r="AH3089" s="202"/>
      <c r="AI3089" s="1"/>
      <c r="AJ3089" s="217"/>
      <c r="AK3089" s="217"/>
      <c r="AL3089" s="217"/>
      <c r="AM3089" s="217"/>
      <c r="AO3089" s="217"/>
    </row>
    <row r="3090" spans="20:41" x14ac:dyDescent="0.25">
      <c r="T3090" s="200">
        <v>3080</v>
      </c>
      <c r="U3090" s="197">
        <f>IFERROR(INDEX(Sales!$B$6:$F$5005,$T3090,MATCH(U$10,Sales!$B$5:$F$5,0)),"")</f>
        <v>0</v>
      </c>
      <c r="V3090" s="196">
        <f>IFERROR(INDEX(Sales!$B$6:$F$5005,$T3090,MATCH(V$10,Sales!$B$5:$F$5,0)),"")</f>
        <v>0</v>
      </c>
      <c r="W3090" s="196">
        <f>IFERROR(INDEX(Sales!$B$6:$F$5005,$T3090,MATCH(W$10,Sales!$B$5:$F$5,0)),"")</f>
        <v>0</v>
      </c>
      <c r="X3090" s="196">
        <f>IFERROR(INDEX(Sales!$B$6:$F$5005,$T3090,MATCH(X$10,Sales!$B$5:$F$5,0)),"")</f>
        <v>0</v>
      </c>
      <c r="Y3090" s="220">
        <f>IFERROR(INDEX(Sales!$B$6:$F$5005,$T3090,MATCH(Y$10,Sales!$B$5:$F$5,0)),"")</f>
        <v>0</v>
      </c>
      <c r="Z3090" s="201"/>
      <c r="AA3090" s="201"/>
      <c r="AB3090" s="201" t="str">
        <f t="shared" si="294"/>
        <v>No</v>
      </c>
      <c r="AC3090" s="201" t="str">
        <f t="shared" si="295"/>
        <v/>
      </c>
      <c r="AD3090" s="201" t="str">
        <f t="shared" si="293"/>
        <v/>
      </c>
      <c r="AE3090" s="202" t="str">
        <f t="shared" si="296"/>
        <v/>
      </c>
      <c r="AF3090" s="202" t="str">
        <f t="shared" si="297"/>
        <v/>
      </c>
      <c r="AG3090" s="202" t="str">
        <f t="shared" si="298"/>
        <v/>
      </c>
      <c r="AH3090" s="202"/>
      <c r="AI3090" s="1"/>
      <c r="AJ3090" s="217"/>
      <c r="AK3090" s="217"/>
      <c r="AL3090" s="217"/>
      <c r="AM3090" s="217"/>
      <c r="AO3090" s="217"/>
    </row>
    <row r="3091" spans="20:41" x14ac:dyDescent="0.25">
      <c r="T3091" s="200">
        <v>3081</v>
      </c>
      <c r="U3091" s="197">
        <f>IFERROR(INDEX(Sales!$B$6:$F$5005,$T3091,MATCH(U$10,Sales!$B$5:$F$5,0)),"")</f>
        <v>0</v>
      </c>
      <c r="V3091" s="196">
        <f>IFERROR(INDEX(Sales!$B$6:$F$5005,$T3091,MATCH(V$10,Sales!$B$5:$F$5,0)),"")</f>
        <v>0</v>
      </c>
      <c r="W3091" s="196">
        <f>IFERROR(INDEX(Sales!$B$6:$F$5005,$T3091,MATCH(W$10,Sales!$B$5:$F$5,0)),"")</f>
        <v>0</v>
      </c>
      <c r="X3091" s="196">
        <f>IFERROR(INDEX(Sales!$B$6:$F$5005,$T3091,MATCH(X$10,Sales!$B$5:$F$5,0)),"")</f>
        <v>0</v>
      </c>
      <c r="Y3091" s="220">
        <f>IFERROR(INDEX(Sales!$B$6:$F$5005,$T3091,MATCH(Y$10,Sales!$B$5:$F$5,0)),"")</f>
        <v>0</v>
      </c>
      <c r="Z3091" s="201"/>
      <c r="AA3091" s="201"/>
      <c r="AB3091" s="201" t="str">
        <f t="shared" si="294"/>
        <v>No</v>
      </c>
      <c r="AC3091" s="201" t="str">
        <f t="shared" si="295"/>
        <v/>
      </c>
      <c r="AD3091" s="201" t="str">
        <f t="shared" si="293"/>
        <v/>
      </c>
      <c r="AE3091" s="202" t="str">
        <f t="shared" si="296"/>
        <v/>
      </c>
      <c r="AF3091" s="202" t="str">
        <f t="shared" si="297"/>
        <v/>
      </c>
      <c r="AG3091" s="202" t="str">
        <f t="shared" si="298"/>
        <v/>
      </c>
      <c r="AH3091" s="202"/>
      <c r="AI3091" s="1"/>
      <c r="AJ3091" s="217"/>
      <c r="AK3091" s="217"/>
      <c r="AL3091" s="217"/>
      <c r="AM3091" s="217"/>
      <c r="AO3091" s="217"/>
    </row>
    <row r="3092" spans="20:41" x14ac:dyDescent="0.25">
      <c r="T3092" s="200">
        <v>3082</v>
      </c>
      <c r="U3092" s="197">
        <f>IFERROR(INDEX(Sales!$B$6:$F$5005,$T3092,MATCH(U$10,Sales!$B$5:$F$5,0)),"")</f>
        <v>0</v>
      </c>
      <c r="V3092" s="196">
        <f>IFERROR(INDEX(Sales!$B$6:$F$5005,$T3092,MATCH(V$10,Sales!$B$5:$F$5,0)),"")</f>
        <v>0</v>
      </c>
      <c r="W3092" s="196">
        <f>IFERROR(INDEX(Sales!$B$6:$F$5005,$T3092,MATCH(W$10,Sales!$B$5:$F$5,0)),"")</f>
        <v>0</v>
      </c>
      <c r="X3092" s="196">
        <f>IFERROR(INDEX(Sales!$B$6:$F$5005,$T3092,MATCH(X$10,Sales!$B$5:$F$5,0)),"")</f>
        <v>0</v>
      </c>
      <c r="Y3092" s="220">
        <f>IFERROR(INDEX(Sales!$B$6:$F$5005,$T3092,MATCH(Y$10,Sales!$B$5:$F$5,0)),"")</f>
        <v>0</v>
      </c>
      <c r="Z3092" s="201"/>
      <c r="AA3092" s="201"/>
      <c r="AB3092" s="201" t="str">
        <f t="shared" si="294"/>
        <v>No</v>
      </c>
      <c r="AC3092" s="201" t="str">
        <f t="shared" si="295"/>
        <v/>
      </c>
      <c r="AD3092" s="201" t="str">
        <f t="shared" si="293"/>
        <v/>
      </c>
      <c r="AE3092" s="202" t="str">
        <f t="shared" si="296"/>
        <v/>
      </c>
      <c r="AF3092" s="202" t="str">
        <f t="shared" si="297"/>
        <v/>
      </c>
      <c r="AG3092" s="202" t="str">
        <f t="shared" si="298"/>
        <v/>
      </c>
      <c r="AH3092" s="202"/>
      <c r="AI3092" s="1"/>
      <c r="AJ3092" s="217"/>
      <c r="AK3092" s="217"/>
      <c r="AL3092" s="217"/>
      <c r="AM3092" s="217"/>
      <c r="AO3092" s="217"/>
    </row>
    <row r="3093" spans="20:41" x14ac:dyDescent="0.25">
      <c r="T3093" s="200">
        <v>3083</v>
      </c>
      <c r="U3093" s="197">
        <f>IFERROR(INDEX(Sales!$B$6:$F$5005,$T3093,MATCH(U$10,Sales!$B$5:$F$5,0)),"")</f>
        <v>0</v>
      </c>
      <c r="V3093" s="196">
        <f>IFERROR(INDEX(Sales!$B$6:$F$5005,$T3093,MATCH(V$10,Sales!$B$5:$F$5,0)),"")</f>
        <v>0</v>
      </c>
      <c r="W3093" s="196">
        <f>IFERROR(INDEX(Sales!$B$6:$F$5005,$T3093,MATCH(W$10,Sales!$B$5:$F$5,0)),"")</f>
        <v>0</v>
      </c>
      <c r="X3093" s="196">
        <f>IFERROR(INDEX(Sales!$B$6:$F$5005,$T3093,MATCH(X$10,Sales!$B$5:$F$5,0)),"")</f>
        <v>0</v>
      </c>
      <c r="Y3093" s="220">
        <f>IFERROR(INDEX(Sales!$B$6:$F$5005,$T3093,MATCH(Y$10,Sales!$B$5:$F$5,0)),"")</f>
        <v>0</v>
      </c>
      <c r="Z3093" s="201"/>
      <c r="AA3093" s="201"/>
      <c r="AB3093" s="201" t="str">
        <f t="shared" si="294"/>
        <v>No</v>
      </c>
      <c r="AC3093" s="201" t="str">
        <f t="shared" si="295"/>
        <v/>
      </c>
      <c r="AD3093" s="201" t="str">
        <f t="shared" si="293"/>
        <v/>
      </c>
      <c r="AE3093" s="202" t="str">
        <f t="shared" si="296"/>
        <v/>
      </c>
      <c r="AF3093" s="202" t="str">
        <f t="shared" si="297"/>
        <v/>
      </c>
      <c r="AG3093" s="202" t="str">
        <f t="shared" si="298"/>
        <v/>
      </c>
      <c r="AH3093" s="202"/>
      <c r="AI3093" s="1"/>
      <c r="AJ3093" s="217"/>
      <c r="AK3093" s="217"/>
      <c r="AL3093" s="217"/>
      <c r="AM3093" s="217"/>
      <c r="AO3093" s="217"/>
    </row>
    <row r="3094" spans="20:41" x14ac:dyDescent="0.25">
      <c r="T3094" s="200">
        <v>3084</v>
      </c>
      <c r="U3094" s="197">
        <f>IFERROR(INDEX(Sales!$B$6:$F$5005,$T3094,MATCH(U$10,Sales!$B$5:$F$5,0)),"")</f>
        <v>0</v>
      </c>
      <c r="V3094" s="196">
        <f>IFERROR(INDEX(Sales!$B$6:$F$5005,$T3094,MATCH(V$10,Sales!$B$5:$F$5,0)),"")</f>
        <v>0</v>
      </c>
      <c r="W3094" s="196">
        <f>IFERROR(INDEX(Sales!$B$6:$F$5005,$T3094,MATCH(W$10,Sales!$B$5:$F$5,0)),"")</f>
        <v>0</v>
      </c>
      <c r="X3094" s="196">
        <f>IFERROR(INDEX(Sales!$B$6:$F$5005,$T3094,MATCH(X$10,Sales!$B$5:$F$5,0)),"")</f>
        <v>0</v>
      </c>
      <c r="Y3094" s="220">
        <f>IFERROR(INDEX(Sales!$B$6:$F$5005,$T3094,MATCH(Y$10,Sales!$B$5:$F$5,0)),"")</f>
        <v>0</v>
      </c>
      <c r="Z3094" s="201"/>
      <c r="AA3094" s="201"/>
      <c r="AB3094" s="201" t="str">
        <f t="shared" si="294"/>
        <v>No</v>
      </c>
      <c r="AC3094" s="201" t="str">
        <f t="shared" si="295"/>
        <v/>
      </c>
      <c r="AD3094" s="201" t="str">
        <f t="shared" si="293"/>
        <v/>
      </c>
      <c r="AE3094" s="202" t="str">
        <f t="shared" si="296"/>
        <v/>
      </c>
      <c r="AF3094" s="202" t="str">
        <f t="shared" si="297"/>
        <v/>
      </c>
      <c r="AG3094" s="202" t="str">
        <f t="shared" si="298"/>
        <v/>
      </c>
      <c r="AH3094" s="202"/>
      <c r="AI3094" s="1"/>
      <c r="AJ3094" s="217"/>
      <c r="AK3094" s="217"/>
      <c r="AL3094" s="217"/>
      <c r="AM3094" s="217"/>
      <c r="AO3094" s="217"/>
    </row>
    <row r="3095" spans="20:41" x14ac:dyDescent="0.25">
      <c r="T3095" s="200">
        <v>3085</v>
      </c>
      <c r="U3095" s="197">
        <f>IFERROR(INDEX(Sales!$B$6:$F$5005,$T3095,MATCH(U$10,Sales!$B$5:$F$5,0)),"")</f>
        <v>0</v>
      </c>
      <c r="V3095" s="196">
        <f>IFERROR(INDEX(Sales!$B$6:$F$5005,$T3095,MATCH(V$10,Sales!$B$5:$F$5,0)),"")</f>
        <v>0</v>
      </c>
      <c r="W3095" s="196">
        <f>IFERROR(INDEX(Sales!$B$6:$F$5005,$T3095,MATCH(W$10,Sales!$B$5:$F$5,0)),"")</f>
        <v>0</v>
      </c>
      <c r="X3095" s="196">
        <f>IFERROR(INDEX(Sales!$B$6:$F$5005,$T3095,MATCH(X$10,Sales!$B$5:$F$5,0)),"")</f>
        <v>0</v>
      </c>
      <c r="Y3095" s="220">
        <f>IFERROR(INDEX(Sales!$B$6:$F$5005,$T3095,MATCH(Y$10,Sales!$B$5:$F$5,0)),"")</f>
        <v>0</v>
      </c>
      <c r="Z3095" s="201"/>
      <c r="AA3095" s="201"/>
      <c r="AB3095" s="201" t="str">
        <f t="shared" si="294"/>
        <v>No</v>
      </c>
      <c r="AC3095" s="201" t="str">
        <f t="shared" si="295"/>
        <v/>
      </c>
      <c r="AD3095" s="201" t="str">
        <f t="shared" si="293"/>
        <v/>
      </c>
      <c r="AE3095" s="202" t="str">
        <f t="shared" si="296"/>
        <v/>
      </c>
      <c r="AF3095" s="202" t="str">
        <f t="shared" si="297"/>
        <v/>
      </c>
      <c r="AG3095" s="202" t="str">
        <f t="shared" si="298"/>
        <v/>
      </c>
      <c r="AH3095" s="202"/>
      <c r="AI3095" s="1"/>
      <c r="AJ3095" s="217"/>
      <c r="AK3095" s="217"/>
      <c r="AL3095" s="217"/>
      <c r="AM3095" s="217"/>
      <c r="AO3095" s="217"/>
    </row>
    <row r="3096" spans="20:41" x14ac:dyDescent="0.25">
      <c r="T3096" s="200">
        <v>3086</v>
      </c>
      <c r="U3096" s="197">
        <f>IFERROR(INDEX(Sales!$B$6:$F$5005,$T3096,MATCH(U$10,Sales!$B$5:$F$5,0)),"")</f>
        <v>0</v>
      </c>
      <c r="V3096" s="196">
        <f>IFERROR(INDEX(Sales!$B$6:$F$5005,$T3096,MATCH(V$10,Sales!$B$5:$F$5,0)),"")</f>
        <v>0</v>
      </c>
      <c r="W3096" s="196">
        <f>IFERROR(INDEX(Sales!$B$6:$F$5005,$T3096,MATCH(W$10,Sales!$B$5:$F$5,0)),"")</f>
        <v>0</v>
      </c>
      <c r="X3096" s="196">
        <f>IFERROR(INDEX(Sales!$B$6:$F$5005,$T3096,MATCH(X$10,Sales!$B$5:$F$5,0)),"")</f>
        <v>0</v>
      </c>
      <c r="Y3096" s="220">
        <f>IFERROR(INDEX(Sales!$B$6:$F$5005,$T3096,MATCH(Y$10,Sales!$B$5:$F$5,0)),"")</f>
        <v>0</v>
      </c>
      <c r="Z3096" s="201"/>
      <c r="AA3096" s="201"/>
      <c r="AB3096" s="201" t="str">
        <f t="shared" si="294"/>
        <v>No</v>
      </c>
      <c r="AC3096" s="201" t="str">
        <f t="shared" si="295"/>
        <v/>
      </c>
      <c r="AD3096" s="201" t="str">
        <f t="shared" si="293"/>
        <v/>
      </c>
      <c r="AE3096" s="202" t="str">
        <f t="shared" si="296"/>
        <v/>
      </c>
      <c r="AF3096" s="202" t="str">
        <f t="shared" si="297"/>
        <v/>
      </c>
      <c r="AG3096" s="202" t="str">
        <f t="shared" si="298"/>
        <v/>
      </c>
      <c r="AH3096" s="202"/>
      <c r="AI3096" s="1"/>
      <c r="AJ3096" s="217"/>
      <c r="AK3096" s="217"/>
      <c r="AL3096" s="217"/>
      <c r="AM3096" s="217"/>
      <c r="AO3096" s="217"/>
    </row>
    <row r="3097" spans="20:41" x14ac:dyDescent="0.25">
      <c r="T3097" s="200">
        <v>3087</v>
      </c>
      <c r="U3097" s="197">
        <f>IFERROR(INDEX(Sales!$B$6:$F$5005,$T3097,MATCH(U$10,Sales!$B$5:$F$5,0)),"")</f>
        <v>0</v>
      </c>
      <c r="V3097" s="196">
        <f>IFERROR(INDEX(Sales!$B$6:$F$5005,$T3097,MATCH(V$10,Sales!$B$5:$F$5,0)),"")</f>
        <v>0</v>
      </c>
      <c r="W3097" s="196">
        <f>IFERROR(INDEX(Sales!$B$6:$F$5005,$T3097,MATCH(W$10,Sales!$B$5:$F$5,0)),"")</f>
        <v>0</v>
      </c>
      <c r="X3097" s="196">
        <f>IFERROR(INDEX(Sales!$B$6:$F$5005,$T3097,MATCH(X$10,Sales!$B$5:$F$5,0)),"")</f>
        <v>0</v>
      </c>
      <c r="Y3097" s="220">
        <f>IFERROR(INDEX(Sales!$B$6:$F$5005,$T3097,MATCH(Y$10,Sales!$B$5:$F$5,0)),"")</f>
        <v>0</v>
      </c>
      <c r="Z3097" s="201"/>
      <c r="AA3097" s="201"/>
      <c r="AB3097" s="201" t="str">
        <f t="shared" si="294"/>
        <v>No</v>
      </c>
      <c r="AC3097" s="201" t="str">
        <f t="shared" si="295"/>
        <v/>
      </c>
      <c r="AD3097" s="201" t="str">
        <f t="shared" si="293"/>
        <v/>
      </c>
      <c r="AE3097" s="202" t="str">
        <f t="shared" si="296"/>
        <v/>
      </c>
      <c r="AF3097" s="202" t="str">
        <f t="shared" si="297"/>
        <v/>
      </c>
      <c r="AG3097" s="202" t="str">
        <f t="shared" si="298"/>
        <v/>
      </c>
      <c r="AH3097" s="202"/>
      <c r="AI3097" s="1"/>
      <c r="AJ3097" s="217"/>
      <c r="AK3097" s="217"/>
      <c r="AL3097" s="217"/>
      <c r="AM3097" s="217"/>
      <c r="AO3097" s="217"/>
    </row>
    <row r="3098" spans="20:41" x14ac:dyDescent="0.25">
      <c r="T3098" s="200">
        <v>3088</v>
      </c>
      <c r="U3098" s="197">
        <f>IFERROR(INDEX(Sales!$B$6:$F$5005,$T3098,MATCH(U$10,Sales!$B$5:$F$5,0)),"")</f>
        <v>0</v>
      </c>
      <c r="V3098" s="196">
        <f>IFERROR(INDEX(Sales!$B$6:$F$5005,$T3098,MATCH(V$10,Sales!$B$5:$F$5,0)),"")</f>
        <v>0</v>
      </c>
      <c r="W3098" s="196">
        <f>IFERROR(INDEX(Sales!$B$6:$F$5005,$T3098,MATCH(W$10,Sales!$B$5:$F$5,0)),"")</f>
        <v>0</v>
      </c>
      <c r="X3098" s="196">
        <f>IFERROR(INDEX(Sales!$B$6:$F$5005,$T3098,MATCH(X$10,Sales!$B$5:$F$5,0)),"")</f>
        <v>0</v>
      </c>
      <c r="Y3098" s="220">
        <f>IFERROR(INDEX(Sales!$B$6:$F$5005,$T3098,MATCH(Y$10,Sales!$B$5:$F$5,0)),"")</f>
        <v>0</v>
      </c>
      <c r="Z3098" s="201"/>
      <c r="AA3098" s="201"/>
      <c r="AB3098" s="201" t="str">
        <f t="shared" si="294"/>
        <v>No</v>
      </c>
      <c r="AC3098" s="201" t="str">
        <f t="shared" si="295"/>
        <v/>
      </c>
      <c r="AD3098" s="201" t="str">
        <f t="shared" si="293"/>
        <v/>
      </c>
      <c r="AE3098" s="202" t="str">
        <f t="shared" si="296"/>
        <v/>
      </c>
      <c r="AF3098" s="202" t="str">
        <f t="shared" si="297"/>
        <v/>
      </c>
      <c r="AG3098" s="202" t="str">
        <f t="shared" si="298"/>
        <v/>
      </c>
      <c r="AH3098" s="202"/>
      <c r="AI3098" s="1"/>
      <c r="AJ3098" s="217"/>
      <c r="AK3098" s="217"/>
      <c r="AL3098" s="217"/>
      <c r="AM3098" s="217"/>
      <c r="AO3098" s="217"/>
    </row>
    <row r="3099" spans="20:41" x14ac:dyDescent="0.25">
      <c r="T3099" s="200">
        <v>3089</v>
      </c>
      <c r="U3099" s="197">
        <f>IFERROR(INDEX(Sales!$B$6:$F$5005,$T3099,MATCH(U$10,Sales!$B$5:$F$5,0)),"")</f>
        <v>0</v>
      </c>
      <c r="V3099" s="196">
        <f>IFERROR(INDEX(Sales!$B$6:$F$5005,$T3099,MATCH(V$10,Sales!$B$5:$F$5,0)),"")</f>
        <v>0</v>
      </c>
      <c r="W3099" s="196">
        <f>IFERROR(INDEX(Sales!$B$6:$F$5005,$T3099,MATCH(W$10,Sales!$B$5:$F$5,0)),"")</f>
        <v>0</v>
      </c>
      <c r="X3099" s="196">
        <f>IFERROR(INDEX(Sales!$B$6:$F$5005,$T3099,MATCH(X$10,Sales!$B$5:$F$5,0)),"")</f>
        <v>0</v>
      </c>
      <c r="Y3099" s="220">
        <f>IFERROR(INDEX(Sales!$B$6:$F$5005,$T3099,MATCH(Y$10,Sales!$B$5:$F$5,0)),"")</f>
        <v>0</v>
      </c>
      <c r="Z3099" s="201"/>
      <c r="AA3099" s="201"/>
      <c r="AB3099" s="201" t="str">
        <f t="shared" si="294"/>
        <v>No</v>
      </c>
      <c r="AC3099" s="201" t="str">
        <f t="shared" si="295"/>
        <v/>
      </c>
      <c r="AD3099" s="201" t="str">
        <f t="shared" si="293"/>
        <v/>
      </c>
      <c r="AE3099" s="202" t="str">
        <f t="shared" si="296"/>
        <v/>
      </c>
      <c r="AF3099" s="202" t="str">
        <f t="shared" si="297"/>
        <v/>
      </c>
      <c r="AG3099" s="202" t="str">
        <f t="shared" si="298"/>
        <v/>
      </c>
      <c r="AH3099" s="202"/>
      <c r="AI3099" s="1"/>
      <c r="AJ3099" s="217"/>
      <c r="AK3099" s="217"/>
      <c r="AL3099" s="217"/>
      <c r="AM3099" s="217"/>
      <c r="AO3099" s="217"/>
    </row>
    <row r="3100" spans="20:41" x14ac:dyDescent="0.25">
      <c r="T3100" s="200">
        <v>3090</v>
      </c>
      <c r="U3100" s="197">
        <f>IFERROR(INDEX(Sales!$B$6:$F$5005,$T3100,MATCH(U$10,Sales!$B$5:$F$5,0)),"")</f>
        <v>0</v>
      </c>
      <c r="V3100" s="196">
        <f>IFERROR(INDEX(Sales!$B$6:$F$5005,$T3100,MATCH(V$10,Sales!$B$5:$F$5,0)),"")</f>
        <v>0</v>
      </c>
      <c r="W3100" s="196">
        <f>IFERROR(INDEX(Sales!$B$6:$F$5005,$T3100,MATCH(W$10,Sales!$B$5:$F$5,0)),"")</f>
        <v>0</v>
      </c>
      <c r="X3100" s="196">
        <f>IFERROR(INDEX(Sales!$B$6:$F$5005,$T3100,MATCH(X$10,Sales!$B$5:$F$5,0)),"")</f>
        <v>0</v>
      </c>
      <c r="Y3100" s="220">
        <f>IFERROR(INDEX(Sales!$B$6:$F$5005,$T3100,MATCH(Y$10,Sales!$B$5:$F$5,0)),"")</f>
        <v>0</v>
      </c>
      <c r="Z3100" s="201"/>
      <c r="AA3100" s="201"/>
      <c r="AB3100" s="201" t="str">
        <f t="shared" si="294"/>
        <v>No</v>
      </c>
      <c r="AC3100" s="201" t="str">
        <f t="shared" si="295"/>
        <v/>
      </c>
      <c r="AD3100" s="201" t="str">
        <f t="shared" si="293"/>
        <v/>
      </c>
      <c r="AE3100" s="202" t="str">
        <f t="shared" si="296"/>
        <v/>
      </c>
      <c r="AF3100" s="202" t="str">
        <f t="shared" si="297"/>
        <v/>
      </c>
      <c r="AG3100" s="202" t="str">
        <f t="shared" si="298"/>
        <v/>
      </c>
      <c r="AH3100" s="202"/>
      <c r="AI3100" s="1"/>
      <c r="AJ3100" s="217"/>
      <c r="AK3100" s="217"/>
      <c r="AL3100" s="217"/>
      <c r="AM3100" s="217"/>
      <c r="AO3100" s="217"/>
    </row>
    <row r="3101" spans="20:41" x14ac:dyDescent="0.25">
      <c r="T3101" s="200">
        <v>3091</v>
      </c>
      <c r="U3101" s="197">
        <f>IFERROR(INDEX(Sales!$B$6:$F$5005,$T3101,MATCH(U$10,Sales!$B$5:$F$5,0)),"")</f>
        <v>0</v>
      </c>
      <c r="V3101" s="196">
        <f>IFERROR(INDEX(Sales!$B$6:$F$5005,$T3101,MATCH(V$10,Sales!$B$5:$F$5,0)),"")</f>
        <v>0</v>
      </c>
      <c r="W3101" s="196">
        <f>IFERROR(INDEX(Sales!$B$6:$F$5005,$T3101,MATCH(W$10,Sales!$B$5:$F$5,0)),"")</f>
        <v>0</v>
      </c>
      <c r="X3101" s="196">
        <f>IFERROR(INDEX(Sales!$B$6:$F$5005,$T3101,MATCH(X$10,Sales!$B$5:$F$5,0)),"")</f>
        <v>0</v>
      </c>
      <c r="Y3101" s="220">
        <f>IFERROR(INDEX(Sales!$B$6:$F$5005,$T3101,MATCH(Y$10,Sales!$B$5:$F$5,0)),"")</f>
        <v>0</v>
      </c>
      <c r="Z3101" s="201"/>
      <c r="AA3101" s="201"/>
      <c r="AB3101" s="201" t="str">
        <f t="shared" si="294"/>
        <v>No</v>
      </c>
      <c r="AC3101" s="201" t="str">
        <f t="shared" si="295"/>
        <v/>
      </c>
      <c r="AD3101" s="201" t="str">
        <f t="shared" si="293"/>
        <v/>
      </c>
      <c r="AE3101" s="202" t="str">
        <f t="shared" si="296"/>
        <v/>
      </c>
      <c r="AF3101" s="202" t="str">
        <f t="shared" si="297"/>
        <v/>
      </c>
      <c r="AG3101" s="202" t="str">
        <f t="shared" si="298"/>
        <v/>
      </c>
      <c r="AH3101" s="202"/>
      <c r="AI3101" s="1"/>
      <c r="AJ3101" s="217"/>
      <c r="AK3101" s="217"/>
      <c r="AL3101" s="217"/>
      <c r="AM3101" s="217"/>
      <c r="AO3101" s="217"/>
    </row>
    <row r="3102" spans="20:41" x14ac:dyDescent="0.25">
      <c r="T3102" s="200">
        <v>3092</v>
      </c>
      <c r="U3102" s="197">
        <f>IFERROR(INDEX(Sales!$B$6:$F$5005,$T3102,MATCH(U$10,Sales!$B$5:$F$5,0)),"")</f>
        <v>0</v>
      </c>
      <c r="V3102" s="196">
        <f>IFERROR(INDEX(Sales!$B$6:$F$5005,$T3102,MATCH(V$10,Sales!$B$5:$F$5,0)),"")</f>
        <v>0</v>
      </c>
      <c r="W3102" s="196">
        <f>IFERROR(INDEX(Sales!$B$6:$F$5005,$T3102,MATCH(W$10,Sales!$B$5:$F$5,0)),"")</f>
        <v>0</v>
      </c>
      <c r="X3102" s="196">
        <f>IFERROR(INDEX(Sales!$B$6:$F$5005,$T3102,MATCH(X$10,Sales!$B$5:$F$5,0)),"")</f>
        <v>0</v>
      </c>
      <c r="Y3102" s="220">
        <f>IFERROR(INDEX(Sales!$B$6:$F$5005,$T3102,MATCH(Y$10,Sales!$B$5:$F$5,0)),"")</f>
        <v>0</v>
      </c>
      <c r="Z3102" s="201"/>
      <c r="AA3102" s="201"/>
      <c r="AB3102" s="201" t="str">
        <f t="shared" si="294"/>
        <v>No</v>
      </c>
      <c r="AC3102" s="201" t="str">
        <f t="shared" si="295"/>
        <v/>
      </c>
      <c r="AD3102" s="201" t="str">
        <f t="shared" si="293"/>
        <v/>
      </c>
      <c r="AE3102" s="202" t="str">
        <f t="shared" si="296"/>
        <v/>
      </c>
      <c r="AF3102" s="202" t="str">
        <f t="shared" si="297"/>
        <v/>
      </c>
      <c r="AG3102" s="202" t="str">
        <f t="shared" si="298"/>
        <v/>
      </c>
      <c r="AH3102" s="202"/>
      <c r="AI3102" s="1"/>
      <c r="AJ3102" s="217"/>
      <c r="AK3102" s="217"/>
      <c r="AL3102" s="217"/>
      <c r="AM3102" s="217"/>
      <c r="AO3102" s="217"/>
    </row>
    <row r="3103" spans="20:41" x14ac:dyDescent="0.25">
      <c r="T3103" s="200">
        <v>3093</v>
      </c>
      <c r="U3103" s="197">
        <f>IFERROR(INDEX(Sales!$B$6:$F$5005,$T3103,MATCH(U$10,Sales!$B$5:$F$5,0)),"")</f>
        <v>0</v>
      </c>
      <c r="V3103" s="196">
        <f>IFERROR(INDEX(Sales!$B$6:$F$5005,$T3103,MATCH(V$10,Sales!$B$5:$F$5,0)),"")</f>
        <v>0</v>
      </c>
      <c r="W3103" s="196">
        <f>IFERROR(INDEX(Sales!$B$6:$F$5005,$T3103,MATCH(W$10,Sales!$B$5:$F$5,0)),"")</f>
        <v>0</v>
      </c>
      <c r="X3103" s="196">
        <f>IFERROR(INDEX(Sales!$B$6:$F$5005,$T3103,MATCH(X$10,Sales!$B$5:$F$5,0)),"")</f>
        <v>0</v>
      </c>
      <c r="Y3103" s="220">
        <f>IFERROR(INDEX(Sales!$B$6:$F$5005,$T3103,MATCH(Y$10,Sales!$B$5:$F$5,0)),"")</f>
        <v>0</v>
      </c>
      <c r="Z3103" s="201"/>
      <c r="AA3103" s="201"/>
      <c r="AB3103" s="201" t="str">
        <f t="shared" si="294"/>
        <v>No</v>
      </c>
      <c r="AC3103" s="201" t="str">
        <f t="shared" si="295"/>
        <v/>
      </c>
      <c r="AD3103" s="201" t="str">
        <f t="shared" si="293"/>
        <v/>
      </c>
      <c r="AE3103" s="202" t="str">
        <f t="shared" si="296"/>
        <v/>
      </c>
      <c r="AF3103" s="202" t="str">
        <f t="shared" si="297"/>
        <v/>
      </c>
      <c r="AG3103" s="202" t="str">
        <f t="shared" si="298"/>
        <v/>
      </c>
      <c r="AH3103" s="202"/>
      <c r="AI3103" s="1"/>
      <c r="AJ3103" s="217"/>
      <c r="AK3103" s="217"/>
      <c r="AL3103" s="217"/>
      <c r="AM3103" s="217"/>
      <c r="AO3103" s="217"/>
    </row>
    <row r="3104" spans="20:41" x14ac:dyDescent="0.25">
      <c r="T3104" s="200">
        <v>3094</v>
      </c>
      <c r="U3104" s="197">
        <f>IFERROR(INDEX(Sales!$B$6:$F$5005,$T3104,MATCH(U$10,Sales!$B$5:$F$5,0)),"")</f>
        <v>0</v>
      </c>
      <c r="V3104" s="196">
        <f>IFERROR(INDEX(Sales!$B$6:$F$5005,$T3104,MATCH(V$10,Sales!$B$5:$F$5,0)),"")</f>
        <v>0</v>
      </c>
      <c r="W3104" s="196">
        <f>IFERROR(INDEX(Sales!$B$6:$F$5005,$T3104,MATCH(W$10,Sales!$B$5:$F$5,0)),"")</f>
        <v>0</v>
      </c>
      <c r="X3104" s="196">
        <f>IFERROR(INDEX(Sales!$B$6:$F$5005,$T3104,MATCH(X$10,Sales!$B$5:$F$5,0)),"")</f>
        <v>0</v>
      </c>
      <c r="Y3104" s="220">
        <f>IFERROR(INDEX(Sales!$B$6:$F$5005,$T3104,MATCH(Y$10,Sales!$B$5:$F$5,0)),"")</f>
        <v>0</v>
      </c>
      <c r="Z3104" s="201"/>
      <c r="AA3104" s="201"/>
      <c r="AB3104" s="201" t="str">
        <f t="shared" si="294"/>
        <v>No</v>
      </c>
      <c r="AC3104" s="201" t="str">
        <f t="shared" si="295"/>
        <v/>
      </c>
      <c r="AD3104" s="201" t="str">
        <f t="shared" si="293"/>
        <v/>
      </c>
      <c r="AE3104" s="202" t="str">
        <f t="shared" si="296"/>
        <v/>
      </c>
      <c r="AF3104" s="202" t="str">
        <f t="shared" si="297"/>
        <v/>
      </c>
      <c r="AG3104" s="202" t="str">
        <f t="shared" si="298"/>
        <v/>
      </c>
      <c r="AH3104" s="202"/>
      <c r="AI3104" s="1"/>
      <c r="AJ3104" s="217"/>
      <c r="AK3104" s="217"/>
      <c r="AL3104" s="217"/>
      <c r="AM3104" s="217"/>
      <c r="AO3104" s="217"/>
    </row>
    <row r="3105" spans="20:41" x14ac:dyDescent="0.25">
      <c r="T3105" s="200">
        <v>3095</v>
      </c>
      <c r="U3105" s="197">
        <f>IFERROR(INDEX(Sales!$B$6:$F$5005,$T3105,MATCH(U$10,Sales!$B$5:$F$5,0)),"")</f>
        <v>0</v>
      </c>
      <c r="V3105" s="196">
        <f>IFERROR(INDEX(Sales!$B$6:$F$5005,$T3105,MATCH(V$10,Sales!$B$5:$F$5,0)),"")</f>
        <v>0</v>
      </c>
      <c r="W3105" s="196">
        <f>IFERROR(INDEX(Sales!$B$6:$F$5005,$T3105,MATCH(W$10,Sales!$B$5:$F$5,0)),"")</f>
        <v>0</v>
      </c>
      <c r="X3105" s="196">
        <f>IFERROR(INDEX(Sales!$B$6:$F$5005,$T3105,MATCH(X$10,Sales!$B$5:$F$5,0)),"")</f>
        <v>0</v>
      </c>
      <c r="Y3105" s="220">
        <f>IFERROR(INDEX(Sales!$B$6:$F$5005,$T3105,MATCH(Y$10,Sales!$B$5:$F$5,0)),"")</f>
        <v>0</v>
      </c>
      <c r="Z3105" s="201"/>
      <c r="AA3105" s="201"/>
      <c r="AB3105" s="201" t="str">
        <f t="shared" si="294"/>
        <v>No</v>
      </c>
      <c r="AC3105" s="201" t="str">
        <f t="shared" si="295"/>
        <v/>
      </c>
      <c r="AD3105" s="201" t="str">
        <f t="shared" si="293"/>
        <v/>
      </c>
      <c r="AE3105" s="202" t="str">
        <f t="shared" si="296"/>
        <v/>
      </c>
      <c r="AF3105" s="202" t="str">
        <f t="shared" si="297"/>
        <v/>
      </c>
      <c r="AG3105" s="202" t="str">
        <f t="shared" si="298"/>
        <v/>
      </c>
      <c r="AH3105" s="202"/>
      <c r="AI3105" s="1"/>
      <c r="AJ3105" s="217"/>
      <c r="AK3105" s="217"/>
      <c r="AL3105" s="217"/>
      <c r="AM3105" s="217"/>
      <c r="AO3105" s="217"/>
    </row>
    <row r="3106" spans="20:41" x14ac:dyDescent="0.25">
      <c r="T3106" s="200">
        <v>3096</v>
      </c>
      <c r="U3106" s="197">
        <f>IFERROR(INDEX(Sales!$B$6:$F$5005,$T3106,MATCH(U$10,Sales!$B$5:$F$5,0)),"")</f>
        <v>0</v>
      </c>
      <c r="V3106" s="196">
        <f>IFERROR(INDEX(Sales!$B$6:$F$5005,$T3106,MATCH(V$10,Sales!$B$5:$F$5,0)),"")</f>
        <v>0</v>
      </c>
      <c r="W3106" s="196">
        <f>IFERROR(INDEX(Sales!$B$6:$F$5005,$T3106,MATCH(W$10,Sales!$B$5:$F$5,0)),"")</f>
        <v>0</v>
      </c>
      <c r="X3106" s="196">
        <f>IFERROR(INDEX(Sales!$B$6:$F$5005,$T3106,MATCH(X$10,Sales!$B$5:$F$5,0)),"")</f>
        <v>0</v>
      </c>
      <c r="Y3106" s="220">
        <f>IFERROR(INDEX(Sales!$B$6:$F$5005,$T3106,MATCH(Y$10,Sales!$B$5:$F$5,0)),"")</f>
        <v>0</v>
      </c>
      <c r="Z3106" s="201"/>
      <c r="AA3106" s="201"/>
      <c r="AB3106" s="201" t="str">
        <f t="shared" si="294"/>
        <v>No</v>
      </c>
      <c r="AC3106" s="201" t="str">
        <f t="shared" si="295"/>
        <v/>
      </c>
      <c r="AD3106" s="201" t="str">
        <f t="shared" si="293"/>
        <v/>
      </c>
      <c r="AE3106" s="202" t="str">
        <f t="shared" si="296"/>
        <v/>
      </c>
      <c r="AF3106" s="202" t="str">
        <f t="shared" si="297"/>
        <v/>
      </c>
      <c r="AG3106" s="202" t="str">
        <f t="shared" si="298"/>
        <v/>
      </c>
      <c r="AH3106" s="202"/>
      <c r="AI3106" s="1"/>
      <c r="AJ3106" s="217"/>
      <c r="AK3106" s="217"/>
      <c r="AL3106" s="217"/>
      <c r="AM3106" s="217"/>
      <c r="AO3106" s="217"/>
    </row>
    <row r="3107" spans="20:41" x14ac:dyDescent="0.25">
      <c r="T3107" s="200">
        <v>3097</v>
      </c>
      <c r="U3107" s="197">
        <f>IFERROR(INDEX(Sales!$B$6:$F$5005,$T3107,MATCH(U$10,Sales!$B$5:$F$5,0)),"")</f>
        <v>0</v>
      </c>
      <c r="V3107" s="196">
        <f>IFERROR(INDEX(Sales!$B$6:$F$5005,$T3107,MATCH(V$10,Sales!$B$5:$F$5,0)),"")</f>
        <v>0</v>
      </c>
      <c r="W3107" s="196">
        <f>IFERROR(INDEX(Sales!$B$6:$F$5005,$T3107,MATCH(W$10,Sales!$B$5:$F$5,0)),"")</f>
        <v>0</v>
      </c>
      <c r="X3107" s="196">
        <f>IFERROR(INDEX(Sales!$B$6:$F$5005,$T3107,MATCH(X$10,Sales!$B$5:$F$5,0)),"")</f>
        <v>0</v>
      </c>
      <c r="Y3107" s="220">
        <f>IFERROR(INDEX(Sales!$B$6:$F$5005,$T3107,MATCH(Y$10,Sales!$B$5:$F$5,0)),"")</f>
        <v>0</v>
      </c>
      <c r="Z3107" s="201"/>
      <c r="AA3107" s="201"/>
      <c r="AB3107" s="201" t="str">
        <f t="shared" si="294"/>
        <v>No</v>
      </c>
      <c r="AC3107" s="201" t="str">
        <f t="shared" si="295"/>
        <v/>
      </c>
      <c r="AD3107" s="201" t="str">
        <f t="shared" si="293"/>
        <v/>
      </c>
      <c r="AE3107" s="202" t="str">
        <f t="shared" si="296"/>
        <v/>
      </c>
      <c r="AF3107" s="202" t="str">
        <f t="shared" si="297"/>
        <v/>
      </c>
      <c r="AG3107" s="202" t="str">
        <f t="shared" si="298"/>
        <v/>
      </c>
      <c r="AH3107" s="202"/>
      <c r="AI3107" s="1"/>
      <c r="AJ3107" s="217"/>
      <c r="AK3107" s="217"/>
      <c r="AL3107" s="217"/>
      <c r="AM3107" s="217"/>
      <c r="AO3107" s="217"/>
    </row>
    <row r="3108" spans="20:41" x14ac:dyDescent="0.25">
      <c r="T3108" s="200">
        <v>3098</v>
      </c>
      <c r="U3108" s="197">
        <f>IFERROR(INDEX(Sales!$B$6:$F$5005,$T3108,MATCH(U$10,Sales!$B$5:$F$5,0)),"")</f>
        <v>0</v>
      </c>
      <c r="V3108" s="196">
        <f>IFERROR(INDEX(Sales!$B$6:$F$5005,$T3108,MATCH(V$10,Sales!$B$5:$F$5,0)),"")</f>
        <v>0</v>
      </c>
      <c r="W3108" s="196">
        <f>IFERROR(INDEX(Sales!$B$6:$F$5005,$T3108,MATCH(W$10,Sales!$B$5:$F$5,0)),"")</f>
        <v>0</v>
      </c>
      <c r="X3108" s="196">
        <f>IFERROR(INDEX(Sales!$B$6:$F$5005,$T3108,MATCH(X$10,Sales!$B$5:$F$5,0)),"")</f>
        <v>0</v>
      </c>
      <c r="Y3108" s="220">
        <f>IFERROR(INDEX(Sales!$B$6:$F$5005,$T3108,MATCH(Y$10,Sales!$B$5:$F$5,0)),"")</f>
        <v>0</v>
      </c>
      <c r="Z3108" s="201"/>
      <c r="AA3108" s="201"/>
      <c r="AB3108" s="201" t="str">
        <f t="shared" si="294"/>
        <v>No</v>
      </c>
      <c r="AC3108" s="201" t="str">
        <f t="shared" si="295"/>
        <v/>
      </c>
      <c r="AD3108" s="201" t="str">
        <f t="shared" si="293"/>
        <v/>
      </c>
      <c r="AE3108" s="202" t="str">
        <f t="shared" si="296"/>
        <v/>
      </c>
      <c r="AF3108" s="202" t="str">
        <f t="shared" si="297"/>
        <v/>
      </c>
      <c r="AG3108" s="202" t="str">
        <f t="shared" si="298"/>
        <v/>
      </c>
      <c r="AH3108" s="202"/>
      <c r="AI3108" s="1"/>
      <c r="AJ3108" s="217"/>
      <c r="AK3108" s="217"/>
      <c r="AL3108" s="217"/>
      <c r="AM3108" s="217"/>
      <c r="AO3108" s="217"/>
    </row>
    <row r="3109" spans="20:41" x14ac:dyDescent="0.25">
      <c r="T3109" s="200">
        <v>3099</v>
      </c>
      <c r="U3109" s="197">
        <f>IFERROR(INDEX(Sales!$B$6:$F$5005,$T3109,MATCH(U$10,Sales!$B$5:$F$5,0)),"")</f>
        <v>0</v>
      </c>
      <c r="V3109" s="196">
        <f>IFERROR(INDEX(Sales!$B$6:$F$5005,$T3109,MATCH(V$10,Sales!$B$5:$F$5,0)),"")</f>
        <v>0</v>
      </c>
      <c r="W3109" s="196">
        <f>IFERROR(INDEX(Sales!$B$6:$F$5005,$T3109,MATCH(W$10,Sales!$B$5:$F$5,0)),"")</f>
        <v>0</v>
      </c>
      <c r="X3109" s="196">
        <f>IFERROR(INDEX(Sales!$B$6:$F$5005,$T3109,MATCH(X$10,Sales!$B$5:$F$5,0)),"")</f>
        <v>0</v>
      </c>
      <c r="Y3109" s="220">
        <f>IFERROR(INDEX(Sales!$B$6:$F$5005,$T3109,MATCH(Y$10,Sales!$B$5:$F$5,0)),"")</f>
        <v>0</v>
      </c>
      <c r="Z3109" s="201"/>
      <c r="AA3109" s="201"/>
      <c r="AB3109" s="201" t="str">
        <f t="shared" si="294"/>
        <v>No</v>
      </c>
      <c r="AC3109" s="201" t="str">
        <f t="shared" si="295"/>
        <v/>
      </c>
      <c r="AD3109" s="201" t="str">
        <f t="shared" si="293"/>
        <v/>
      </c>
      <c r="AE3109" s="202" t="str">
        <f t="shared" si="296"/>
        <v/>
      </c>
      <c r="AF3109" s="202" t="str">
        <f t="shared" si="297"/>
        <v/>
      </c>
      <c r="AG3109" s="202" t="str">
        <f t="shared" si="298"/>
        <v/>
      </c>
      <c r="AH3109" s="202"/>
      <c r="AI3109" s="1"/>
      <c r="AJ3109" s="217"/>
      <c r="AK3109" s="217"/>
      <c r="AL3109" s="217"/>
      <c r="AM3109" s="217"/>
      <c r="AO3109" s="217"/>
    </row>
    <row r="3110" spans="20:41" x14ac:dyDescent="0.25">
      <c r="T3110" s="200">
        <v>3100</v>
      </c>
      <c r="U3110" s="197">
        <f>IFERROR(INDEX(Sales!$B$6:$F$5005,$T3110,MATCH(U$10,Sales!$B$5:$F$5,0)),"")</f>
        <v>0</v>
      </c>
      <c r="V3110" s="196">
        <f>IFERROR(INDEX(Sales!$B$6:$F$5005,$T3110,MATCH(V$10,Sales!$B$5:$F$5,0)),"")</f>
        <v>0</v>
      </c>
      <c r="W3110" s="196">
        <f>IFERROR(INDEX(Sales!$B$6:$F$5005,$T3110,MATCH(W$10,Sales!$B$5:$F$5,0)),"")</f>
        <v>0</v>
      </c>
      <c r="X3110" s="196">
        <f>IFERROR(INDEX(Sales!$B$6:$F$5005,$T3110,MATCH(X$10,Sales!$B$5:$F$5,0)),"")</f>
        <v>0</v>
      </c>
      <c r="Y3110" s="220">
        <f>IFERROR(INDEX(Sales!$B$6:$F$5005,$T3110,MATCH(Y$10,Sales!$B$5:$F$5,0)),"")</f>
        <v>0</v>
      </c>
      <c r="Z3110" s="201"/>
      <c r="AA3110" s="201"/>
      <c r="AB3110" s="201" t="str">
        <f t="shared" si="294"/>
        <v>No</v>
      </c>
      <c r="AC3110" s="201" t="str">
        <f t="shared" si="295"/>
        <v/>
      </c>
      <c r="AD3110" s="201" t="str">
        <f t="shared" si="293"/>
        <v/>
      </c>
      <c r="AE3110" s="202" t="str">
        <f t="shared" si="296"/>
        <v/>
      </c>
      <c r="AF3110" s="202" t="str">
        <f t="shared" si="297"/>
        <v/>
      </c>
      <c r="AG3110" s="202" t="str">
        <f t="shared" si="298"/>
        <v/>
      </c>
      <c r="AH3110" s="202"/>
      <c r="AI3110" s="1"/>
      <c r="AJ3110" s="217"/>
      <c r="AK3110" s="217"/>
      <c r="AL3110" s="217"/>
      <c r="AM3110" s="217"/>
      <c r="AO3110" s="217"/>
    </row>
    <row r="3111" spans="20:41" x14ac:dyDescent="0.25">
      <c r="T3111" s="200">
        <v>3101</v>
      </c>
      <c r="U3111" s="197">
        <f>IFERROR(INDEX(Sales!$B$6:$F$5005,$T3111,MATCH(U$10,Sales!$B$5:$F$5,0)),"")</f>
        <v>0</v>
      </c>
      <c r="V3111" s="196">
        <f>IFERROR(INDEX(Sales!$B$6:$F$5005,$T3111,MATCH(V$10,Sales!$B$5:$F$5,0)),"")</f>
        <v>0</v>
      </c>
      <c r="W3111" s="196">
        <f>IFERROR(INDEX(Sales!$B$6:$F$5005,$T3111,MATCH(W$10,Sales!$B$5:$F$5,0)),"")</f>
        <v>0</v>
      </c>
      <c r="X3111" s="196">
        <f>IFERROR(INDEX(Sales!$B$6:$F$5005,$T3111,MATCH(X$10,Sales!$B$5:$F$5,0)),"")</f>
        <v>0</v>
      </c>
      <c r="Y3111" s="220">
        <f>IFERROR(INDEX(Sales!$B$6:$F$5005,$T3111,MATCH(Y$10,Sales!$B$5:$F$5,0)),"")</f>
        <v>0</v>
      </c>
      <c r="Z3111" s="201"/>
      <c r="AA3111" s="201"/>
      <c r="AB3111" s="201" t="str">
        <f t="shared" si="294"/>
        <v>No</v>
      </c>
      <c r="AC3111" s="201" t="str">
        <f t="shared" si="295"/>
        <v/>
      </c>
      <c r="AD3111" s="201" t="str">
        <f t="shared" si="293"/>
        <v/>
      </c>
      <c r="AE3111" s="202" t="str">
        <f t="shared" si="296"/>
        <v/>
      </c>
      <c r="AF3111" s="202" t="str">
        <f t="shared" si="297"/>
        <v/>
      </c>
      <c r="AG3111" s="202" t="str">
        <f t="shared" si="298"/>
        <v/>
      </c>
      <c r="AH3111" s="202"/>
      <c r="AI3111" s="1"/>
      <c r="AJ3111" s="217"/>
      <c r="AK3111" s="217"/>
      <c r="AL3111" s="217"/>
      <c r="AM3111" s="217"/>
      <c r="AO3111" s="217"/>
    </row>
    <row r="3112" spans="20:41" x14ac:dyDescent="0.25">
      <c r="T3112" s="200">
        <v>3102</v>
      </c>
      <c r="U3112" s="197">
        <f>IFERROR(INDEX(Sales!$B$6:$F$5005,$T3112,MATCH(U$10,Sales!$B$5:$F$5,0)),"")</f>
        <v>0</v>
      </c>
      <c r="V3112" s="196">
        <f>IFERROR(INDEX(Sales!$B$6:$F$5005,$T3112,MATCH(V$10,Sales!$B$5:$F$5,0)),"")</f>
        <v>0</v>
      </c>
      <c r="W3112" s="196">
        <f>IFERROR(INDEX(Sales!$B$6:$F$5005,$T3112,MATCH(W$10,Sales!$B$5:$F$5,0)),"")</f>
        <v>0</v>
      </c>
      <c r="X3112" s="196">
        <f>IFERROR(INDEX(Sales!$B$6:$F$5005,$T3112,MATCH(X$10,Sales!$B$5:$F$5,0)),"")</f>
        <v>0</v>
      </c>
      <c r="Y3112" s="220">
        <f>IFERROR(INDEX(Sales!$B$6:$F$5005,$T3112,MATCH(Y$10,Sales!$B$5:$F$5,0)),"")</f>
        <v>0</v>
      </c>
      <c r="Z3112" s="201"/>
      <c r="AA3112" s="201"/>
      <c r="AB3112" s="201" t="str">
        <f t="shared" si="294"/>
        <v>No</v>
      </c>
      <c r="AC3112" s="201" t="str">
        <f t="shared" si="295"/>
        <v/>
      </c>
      <c r="AD3112" s="201" t="str">
        <f t="shared" si="293"/>
        <v/>
      </c>
      <c r="AE3112" s="202" t="str">
        <f t="shared" si="296"/>
        <v/>
      </c>
      <c r="AF3112" s="202" t="str">
        <f t="shared" si="297"/>
        <v/>
      </c>
      <c r="AG3112" s="202" t="str">
        <f t="shared" si="298"/>
        <v/>
      </c>
      <c r="AH3112" s="202"/>
      <c r="AI3112" s="1"/>
      <c r="AJ3112" s="217"/>
      <c r="AK3112" s="217"/>
      <c r="AL3112" s="217"/>
      <c r="AM3112" s="217"/>
      <c r="AO3112" s="217"/>
    </row>
    <row r="3113" spans="20:41" x14ac:dyDescent="0.25">
      <c r="T3113" s="200">
        <v>3103</v>
      </c>
      <c r="U3113" s="197">
        <f>IFERROR(INDEX(Sales!$B$6:$F$5005,$T3113,MATCH(U$10,Sales!$B$5:$F$5,0)),"")</f>
        <v>0</v>
      </c>
      <c r="V3113" s="196">
        <f>IFERROR(INDEX(Sales!$B$6:$F$5005,$T3113,MATCH(V$10,Sales!$B$5:$F$5,0)),"")</f>
        <v>0</v>
      </c>
      <c r="W3113" s="196">
        <f>IFERROR(INDEX(Sales!$B$6:$F$5005,$T3113,MATCH(W$10,Sales!$B$5:$F$5,0)),"")</f>
        <v>0</v>
      </c>
      <c r="X3113" s="196">
        <f>IFERROR(INDEX(Sales!$B$6:$F$5005,$T3113,MATCH(X$10,Sales!$B$5:$F$5,0)),"")</f>
        <v>0</v>
      </c>
      <c r="Y3113" s="220">
        <f>IFERROR(INDEX(Sales!$B$6:$F$5005,$T3113,MATCH(Y$10,Sales!$B$5:$F$5,0)),"")</f>
        <v>0</v>
      </c>
      <c r="Z3113" s="201"/>
      <c r="AA3113" s="201"/>
      <c r="AB3113" s="201" t="str">
        <f t="shared" si="294"/>
        <v>No</v>
      </c>
      <c r="AC3113" s="201" t="str">
        <f t="shared" si="295"/>
        <v/>
      </c>
      <c r="AD3113" s="201" t="str">
        <f t="shared" si="293"/>
        <v/>
      </c>
      <c r="AE3113" s="202" t="str">
        <f t="shared" si="296"/>
        <v/>
      </c>
      <c r="AF3113" s="202" t="str">
        <f t="shared" si="297"/>
        <v/>
      </c>
      <c r="AG3113" s="202" t="str">
        <f t="shared" si="298"/>
        <v/>
      </c>
      <c r="AH3113" s="202"/>
      <c r="AI3113" s="1"/>
      <c r="AJ3113" s="217"/>
      <c r="AK3113" s="217"/>
      <c r="AL3113" s="217"/>
      <c r="AM3113" s="217"/>
      <c r="AO3113" s="217"/>
    </row>
    <row r="3114" spans="20:41" x14ac:dyDescent="0.25">
      <c r="T3114" s="200">
        <v>3104</v>
      </c>
      <c r="U3114" s="197">
        <f>IFERROR(INDEX(Sales!$B$6:$F$5005,$T3114,MATCH(U$10,Sales!$B$5:$F$5,0)),"")</f>
        <v>0</v>
      </c>
      <c r="V3114" s="196">
        <f>IFERROR(INDEX(Sales!$B$6:$F$5005,$T3114,MATCH(V$10,Sales!$B$5:$F$5,0)),"")</f>
        <v>0</v>
      </c>
      <c r="W3114" s="196">
        <f>IFERROR(INDEX(Sales!$B$6:$F$5005,$T3114,MATCH(W$10,Sales!$B$5:$F$5,0)),"")</f>
        <v>0</v>
      </c>
      <c r="X3114" s="196">
        <f>IFERROR(INDEX(Sales!$B$6:$F$5005,$T3114,MATCH(X$10,Sales!$B$5:$F$5,0)),"")</f>
        <v>0</v>
      </c>
      <c r="Y3114" s="220">
        <f>IFERROR(INDEX(Sales!$B$6:$F$5005,$T3114,MATCH(Y$10,Sales!$B$5:$F$5,0)),"")</f>
        <v>0</v>
      </c>
      <c r="Z3114" s="201"/>
      <c r="AA3114" s="201"/>
      <c r="AB3114" s="201" t="str">
        <f t="shared" si="294"/>
        <v>No</v>
      </c>
      <c r="AC3114" s="201" t="str">
        <f t="shared" si="295"/>
        <v/>
      </c>
      <c r="AD3114" s="201" t="str">
        <f t="shared" si="293"/>
        <v/>
      </c>
      <c r="AE3114" s="202" t="str">
        <f t="shared" si="296"/>
        <v/>
      </c>
      <c r="AF3114" s="202" t="str">
        <f t="shared" si="297"/>
        <v/>
      </c>
      <c r="AG3114" s="202" t="str">
        <f t="shared" si="298"/>
        <v/>
      </c>
      <c r="AH3114" s="202"/>
      <c r="AI3114" s="1"/>
      <c r="AJ3114" s="217"/>
      <c r="AK3114" s="217"/>
      <c r="AL3114" s="217"/>
      <c r="AM3114" s="217"/>
      <c r="AO3114" s="217"/>
    </row>
    <row r="3115" spans="20:41" x14ac:dyDescent="0.25">
      <c r="T3115" s="200">
        <v>3105</v>
      </c>
      <c r="U3115" s="197">
        <f>IFERROR(INDEX(Sales!$B$6:$F$5005,$T3115,MATCH(U$10,Sales!$B$5:$F$5,0)),"")</f>
        <v>0</v>
      </c>
      <c r="V3115" s="196">
        <f>IFERROR(INDEX(Sales!$B$6:$F$5005,$T3115,MATCH(V$10,Sales!$B$5:$F$5,0)),"")</f>
        <v>0</v>
      </c>
      <c r="W3115" s="196">
        <f>IFERROR(INDEX(Sales!$B$6:$F$5005,$T3115,MATCH(W$10,Sales!$B$5:$F$5,0)),"")</f>
        <v>0</v>
      </c>
      <c r="X3115" s="196">
        <f>IFERROR(INDEX(Sales!$B$6:$F$5005,$T3115,MATCH(X$10,Sales!$B$5:$F$5,0)),"")</f>
        <v>0</v>
      </c>
      <c r="Y3115" s="220">
        <f>IFERROR(INDEX(Sales!$B$6:$F$5005,$T3115,MATCH(Y$10,Sales!$B$5:$F$5,0)),"")</f>
        <v>0</v>
      </c>
      <c r="Z3115" s="201"/>
      <c r="AA3115" s="201"/>
      <c r="AB3115" s="201" t="str">
        <f t="shared" si="294"/>
        <v>No</v>
      </c>
      <c r="AC3115" s="201" t="str">
        <f t="shared" si="295"/>
        <v/>
      </c>
      <c r="AD3115" s="201" t="str">
        <f t="shared" si="293"/>
        <v/>
      </c>
      <c r="AE3115" s="202" t="str">
        <f t="shared" si="296"/>
        <v/>
      </c>
      <c r="AF3115" s="202" t="str">
        <f t="shared" si="297"/>
        <v/>
      </c>
      <c r="AG3115" s="202" t="str">
        <f t="shared" si="298"/>
        <v/>
      </c>
      <c r="AH3115" s="202"/>
      <c r="AI3115" s="1"/>
      <c r="AJ3115" s="217"/>
      <c r="AK3115" s="217"/>
      <c r="AL3115" s="217"/>
      <c r="AM3115" s="217"/>
      <c r="AO3115" s="217"/>
    </row>
    <row r="3116" spans="20:41" x14ac:dyDescent="0.25">
      <c r="T3116" s="200">
        <v>3106</v>
      </c>
      <c r="U3116" s="197">
        <f>IFERROR(INDEX(Sales!$B$6:$F$5005,$T3116,MATCH(U$10,Sales!$B$5:$F$5,0)),"")</f>
        <v>0</v>
      </c>
      <c r="V3116" s="196">
        <f>IFERROR(INDEX(Sales!$B$6:$F$5005,$T3116,MATCH(V$10,Sales!$B$5:$F$5,0)),"")</f>
        <v>0</v>
      </c>
      <c r="W3116" s="196">
        <f>IFERROR(INDEX(Sales!$B$6:$F$5005,$T3116,MATCH(W$10,Sales!$B$5:$F$5,0)),"")</f>
        <v>0</v>
      </c>
      <c r="X3116" s="196">
        <f>IFERROR(INDEX(Sales!$B$6:$F$5005,$T3116,MATCH(X$10,Sales!$B$5:$F$5,0)),"")</f>
        <v>0</v>
      </c>
      <c r="Y3116" s="220">
        <f>IFERROR(INDEX(Sales!$B$6:$F$5005,$T3116,MATCH(Y$10,Sales!$B$5:$F$5,0)),"")</f>
        <v>0</v>
      </c>
      <c r="Z3116" s="201"/>
      <c r="AA3116" s="201"/>
      <c r="AB3116" s="201" t="str">
        <f t="shared" si="294"/>
        <v>No</v>
      </c>
      <c r="AC3116" s="201" t="str">
        <f t="shared" si="295"/>
        <v/>
      </c>
      <c r="AD3116" s="201" t="str">
        <f t="shared" si="293"/>
        <v/>
      </c>
      <c r="AE3116" s="202" t="str">
        <f t="shared" si="296"/>
        <v/>
      </c>
      <c r="AF3116" s="202" t="str">
        <f t="shared" si="297"/>
        <v/>
      </c>
      <c r="AG3116" s="202" t="str">
        <f t="shared" si="298"/>
        <v/>
      </c>
      <c r="AH3116" s="202"/>
      <c r="AI3116" s="1"/>
      <c r="AJ3116" s="217"/>
      <c r="AK3116" s="217"/>
      <c r="AL3116" s="217"/>
      <c r="AM3116" s="217"/>
      <c r="AO3116" s="217"/>
    </row>
    <row r="3117" spans="20:41" x14ac:dyDescent="0.25">
      <c r="T3117" s="200">
        <v>3107</v>
      </c>
      <c r="U3117" s="197">
        <f>IFERROR(INDEX(Sales!$B$6:$F$5005,$T3117,MATCH(U$10,Sales!$B$5:$F$5,0)),"")</f>
        <v>0</v>
      </c>
      <c r="V3117" s="196">
        <f>IFERROR(INDEX(Sales!$B$6:$F$5005,$T3117,MATCH(V$10,Sales!$B$5:$F$5,0)),"")</f>
        <v>0</v>
      </c>
      <c r="W3117" s="196">
        <f>IFERROR(INDEX(Sales!$B$6:$F$5005,$T3117,MATCH(W$10,Sales!$B$5:$F$5,0)),"")</f>
        <v>0</v>
      </c>
      <c r="X3117" s="196">
        <f>IFERROR(INDEX(Sales!$B$6:$F$5005,$T3117,MATCH(X$10,Sales!$B$5:$F$5,0)),"")</f>
        <v>0</v>
      </c>
      <c r="Y3117" s="220">
        <f>IFERROR(INDEX(Sales!$B$6:$F$5005,$T3117,MATCH(Y$10,Sales!$B$5:$F$5,0)),"")</f>
        <v>0</v>
      </c>
      <c r="Z3117" s="201"/>
      <c r="AA3117" s="201"/>
      <c r="AB3117" s="201" t="str">
        <f t="shared" si="294"/>
        <v>No</v>
      </c>
      <c r="AC3117" s="201" t="str">
        <f t="shared" si="295"/>
        <v/>
      </c>
      <c r="AD3117" s="201" t="str">
        <f t="shared" si="293"/>
        <v/>
      </c>
      <c r="AE3117" s="202" t="str">
        <f t="shared" si="296"/>
        <v/>
      </c>
      <c r="AF3117" s="202" t="str">
        <f t="shared" si="297"/>
        <v/>
      </c>
      <c r="AG3117" s="202" t="str">
        <f t="shared" si="298"/>
        <v/>
      </c>
      <c r="AH3117" s="202"/>
      <c r="AI3117" s="1"/>
      <c r="AJ3117" s="217"/>
      <c r="AK3117" s="217"/>
      <c r="AL3117" s="217"/>
      <c r="AM3117" s="217"/>
      <c r="AO3117" s="217"/>
    </row>
    <row r="3118" spans="20:41" x14ac:dyDescent="0.25">
      <c r="T3118" s="200">
        <v>3108</v>
      </c>
      <c r="U3118" s="197">
        <f>IFERROR(INDEX(Sales!$B$6:$F$5005,$T3118,MATCH(U$10,Sales!$B$5:$F$5,0)),"")</f>
        <v>0</v>
      </c>
      <c r="V3118" s="196">
        <f>IFERROR(INDEX(Sales!$B$6:$F$5005,$T3118,MATCH(V$10,Sales!$B$5:$F$5,0)),"")</f>
        <v>0</v>
      </c>
      <c r="W3118" s="196">
        <f>IFERROR(INDEX(Sales!$B$6:$F$5005,$T3118,MATCH(W$10,Sales!$B$5:$F$5,0)),"")</f>
        <v>0</v>
      </c>
      <c r="X3118" s="196">
        <f>IFERROR(INDEX(Sales!$B$6:$F$5005,$T3118,MATCH(X$10,Sales!$B$5:$F$5,0)),"")</f>
        <v>0</v>
      </c>
      <c r="Y3118" s="220">
        <f>IFERROR(INDEX(Sales!$B$6:$F$5005,$T3118,MATCH(Y$10,Sales!$B$5:$F$5,0)),"")</f>
        <v>0</v>
      </c>
      <c r="Z3118" s="201"/>
      <c r="AA3118" s="201"/>
      <c r="AB3118" s="201" t="str">
        <f t="shared" si="294"/>
        <v>No</v>
      </c>
      <c r="AC3118" s="201" t="str">
        <f t="shared" si="295"/>
        <v/>
      </c>
      <c r="AD3118" s="201" t="str">
        <f t="shared" si="293"/>
        <v/>
      </c>
      <c r="AE3118" s="202" t="str">
        <f t="shared" si="296"/>
        <v/>
      </c>
      <c r="AF3118" s="202" t="str">
        <f t="shared" si="297"/>
        <v/>
      </c>
      <c r="AG3118" s="202" t="str">
        <f t="shared" si="298"/>
        <v/>
      </c>
      <c r="AH3118" s="202"/>
      <c r="AI3118" s="1"/>
      <c r="AJ3118" s="217"/>
      <c r="AK3118" s="217"/>
      <c r="AL3118" s="217"/>
      <c r="AM3118" s="217"/>
      <c r="AO3118" s="217"/>
    </row>
    <row r="3119" spans="20:41" x14ac:dyDescent="0.25">
      <c r="T3119" s="200">
        <v>3109</v>
      </c>
      <c r="U3119" s="197">
        <f>IFERROR(INDEX(Sales!$B$6:$F$5005,$T3119,MATCH(U$10,Sales!$B$5:$F$5,0)),"")</f>
        <v>0</v>
      </c>
      <c r="V3119" s="196">
        <f>IFERROR(INDEX(Sales!$B$6:$F$5005,$T3119,MATCH(V$10,Sales!$B$5:$F$5,0)),"")</f>
        <v>0</v>
      </c>
      <c r="W3119" s="196">
        <f>IFERROR(INDEX(Sales!$B$6:$F$5005,$T3119,MATCH(W$10,Sales!$B$5:$F$5,0)),"")</f>
        <v>0</v>
      </c>
      <c r="X3119" s="196">
        <f>IFERROR(INDEX(Sales!$B$6:$F$5005,$T3119,MATCH(X$10,Sales!$B$5:$F$5,0)),"")</f>
        <v>0</v>
      </c>
      <c r="Y3119" s="220">
        <f>IFERROR(INDEX(Sales!$B$6:$F$5005,$T3119,MATCH(Y$10,Sales!$B$5:$F$5,0)),"")</f>
        <v>0</v>
      </c>
      <c r="Z3119" s="201"/>
      <c r="AA3119" s="201"/>
      <c r="AB3119" s="201" t="str">
        <f t="shared" si="294"/>
        <v>No</v>
      </c>
      <c r="AC3119" s="201" t="str">
        <f t="shared" si="295"/>
        <v/>
      </c>
      <c r="AD3119" s="201" t="str">
        <f t="shared" si="293"/>
        <v/>
      </c>
      <c r="AE3119" s="202" t="str">
        <f t="shared" si="296"/>
        <v/>
      </c>
      <c r="AF3119" s="202" t="str">
        <f t="shared" si="297"/>
        <v/>
      </c>
      <c r="AG3119" s="202" t="str">
        <f t="shared" si="298"/>
        <v/>
      </c>
      <c r="AH3119" s="202"/>
      <c r="AI3119" s="1"/>
      <c r="AJ3119" s="217"/>
      <c r="AK3119" s="217"/>
      <c r="AL3119" s="217"/>
      <c r="AM3119" s="217"/>
      <c r="AO3119" s="217"/>
    </row>
    <row r="3120" spans="20:41" x14ac:dyDescent="0.25">
      <c r="T3120" s="200">
        <v>3110</v>
      </c>
      <c r="U3120" s="197">
        <f>IFERROR(INDEX(Sales!$B$6:$F$5005,$T3120,MATCH(U$10,Sales!$B$5:$F$5,0)),"")</f>
        <v>0</v>
      </c>
      <c r="V3120" s="196">
        <f>IFERROR(INDEX(Sales!$B$6:$F$5005,$T3120,MATCH(V$10,Sales!$B$5:$F$5,0)),"")</f>
        <v>0</v>
      </c>
      <c r="W3120" s="196">
        <f>IFERROR(INDEX(Sales!$B$6:$F$5005,$T3120,MATCH(W$10,Sales!$B$5:$F$5,0)),"")</f>
        <v>0</v>
      </c>
      <c r="X3120" s="196">
        <f>IFERROR(INDEX(Sales!$B$6:$F$5005,$T3120,MATCH(X$10,Sales!$B$5:$F$5,0)),"")</f>
        <v>0</v>
      </c>
      <c r="Y3120" s="220">
        <f>IFERROR(INDEX(Sales!$B$6:$F$5005,$T3120,MATCH(Y$10,Sales!$B$5:$F$5,0)),"")</f>
        <v>0</v>
      </c>
      <c r="Z3120" s="201"/>
      <c r="AA3120" s="201"/>
      <c r="AB3120" s="201" t="str">
        <f t="shared" si="294"/>
        <v>No</v>
      </c>
      <c r="AC3120" s="201" t="str">
        <f t="shared" si="295"/>
        <v/>
      </c>
      <c r="AD3120" s="201" t="str">
        <f t="shared" si="293"/>
        <v/>
      </c>
      <c r="AE3120" s="202" t="str">
        <f t="shared" si="296"/>
        <v/>
      </c>
      <c r="AF3120" s="202" t="str">
        <f t="shared" si="297"/>
        <v/>
      </c>
      <c r="AG3120" s="202" t="str">
        <f t="shared" si="298"/>
        <v/>
      </c>
      <c r="AH3120" s="202"/>
      <c r="AI3120" s="1"/>
      <c r="AJ3120" s="217"/>
      <c r="AK3120" s="217"/>
      <c r="AL3120" s="217"/>
      <c r="AM3120" s="217"/>
      <c r="AO3120" s="217"/>
    </row>
    <row r="3121" spans="20:41" x14ac:dyDescent="0.25">
      <c r="T3121" s="200">
        <v>3111</v>
      </c>
      <c r="U3121" s="197">
        <f>IFERROR(INDEX(Sales!$B$6:$F$5005,$T3121,MATCH(U$10,Sales!$B$5:$F$5,0)),"")</f>
        <v>0</v>
      </c>
      <c r="V3121" s="196">
        <f>IFERROR(INDEX(Sales!$B$6:$F$5005,$T3121,MATCH(V$10,Sales!$B$5:$F$5,0)),"")</f>
        <v>0</v>
      </c>
      <c r="W3121" s="196">
        <f>IFERROR(INDEX(Sales!$B$6:$F$5005,$T3121,MATCH(W$10,Sales!$B$5:$F$5,0)),"")</f>
        <v>0</v>
      </c>
      <c r="X3121" s="196">
        <f>IFERROR(INDEX(Sales!$B$6:$F$5005,$T3121,MATCH(X$10,Sales!$B$5:$F$5,0)),"")</f>
        <v>0</v>
      </c>
      <c r="Y3121" s="220">
        <f>IFERROR(INDEX(Sales!$B$6:$F$5005,$T3121,MATCH(Y$10,Sales!$B$5:$F$5,0)),"")</f>
        <v>0</v>
      </c>
      <c r="Z3121" s="201"/>
      <c r="AA3121" s="201"/>
      <c r="AB3121" s="201" t="str">
        <f t="shared" si="294"/>
        <v>No</v>
      </c>
      <c r="AC3121" s="201" t="str">
        <f t="shared" si="295"/>
        <v/>
      </c>
      <c r="AD3121" s="201" t="str">
        <f t="shared" si="293"/>
        <v/>
      </c>
      <c r="AE3121" s="202" t="str">
        <f t="shared" si="296"/>
        <v/>
      </c>
      <c r="AF3121" s="202" t="str">
        <f t="shared" si="297"/>
        <v/>
      </c>
      <c r="AG3121" s="202" t="str">
        <f t="shared" si="298"/>
        <v/>
      </c>
      <c r="AH3121" s="202"/>
      <c r="AI3121" s="1"/>
      <c r="AJ3121" s="217"/>
      <c r="AK3121" s="217"/>
      <c r="AL3121" s="217"/>
      <c r="AM3121" s="217"/>
      <c r="AO3121" s="217"/>
    </row>
    <row r="3122" spans="20:41" x14ac:dyDescent="0.25">
      <c r="T3122" s="200">
        <v>3112</v>
      </c>
      <c r="U3122" s="197">
        <f>IFERROR(INDEX(Sales!$B$6:$F$5005,$T3122,MATCH(U$10,Sales!$B$5:$F$5,0)),"")</f>
        <v>0</v>
      </c>
      <c r="V3122" s="196">
        <f>IFERROR(INDEX(Sales!$B$6:$F$5005,$T3122,MATCH(V$10,Sales!$B$5:$F$5,0)),"")</f>
        <v>0</v>
      </c>
      <c r="W3122" s="196">
        <f>IFERROR(INDEX(Sales!$B$6:$F$5005,$T3122,MATCH(W$10,Sales!$B$5:$F$5,0)),"")</f>
        <v>0</v>
      </c>
      <c r="X3122" s="196">
        <f>IFERROR(INDEX(Sales!$B$6:$F$5005,$T3122,MATCH(X$10,Sales!$B$5:$F$5,0)),"")</f>
        <v>0</v>
      </c>
      <c r="Y3122" s="220">
        <f>IFERROR(INDEX(Sales!$B$6:$F$5005,$T3122,MATCH(Y$10,Sales!$B$5:$F$5,0)),"")</f>
        <v>0</v>
      </c>
      <c r="Z3122" s="201"/>
      <c r="AA3122" s="201"/>
      <c r="AB3122" s="201" t="str">
        <f t="shared" si="294"/>
        <v>No</v>
      </c>
      <c r="AC3122" s="201" t="str">
        <f t="shared" si="295"/>
        <v/>
      </c>
      <c r="AD3122" s="201" t="str">
        <f t="shared" si="293"/>
        <v/>
      </c>
      <c r="AE3122" s="202" t="str">
        <f t="shared" si="296"/>
        <v/>
      </c>
      <c r="AF3122" s="202" t="str">
        <f t="shared" si="297"/>
        <v/>
      </c>
      <c r="AG3122" s="202" t="str">
        <f t="shared" si="298"/>
        <v/>
      </c>
      <c r="AH3122" s="202"/>
      <c r="AI3122" s="1"/>
      <c r="AJ3122" s="217"/>
      <c r="AK3122" s="217"/>
      <c r="AL3122" s="217"/>
      <c r="AM3122" s="217"/>
      <c r="AO3122" s="217"/>
    </row>
    <row r="3123" spans="20:41" x14ac:dyDescent="0.25">
      <c r="T3123" s="200">
        <v>3113</v>
      </c>
      <c r="U3123" s="197">
        <f>IFERROR(INDEX(Sales!$B$6:$F$5005,$T3123,MATCH(U$10,Sales!$B$5:$F$5,0)),"")</f>
        <v>0</v>
      </c>
      <c r="V3123" s="196">
        <f>IFERROR(INDEX(Sales!$B$6:$F$5005,$T3123,MATCH(V$10,Sales!$B$5:$F$5,0)),"")</f>
        <v>0</v>
      </c>
      <c r="W3123" s="196">
        <f>IFERROR(INDEX(Sales!$B$6:$F$5005,$T3123,MATCH(W$10,Sales!$B$5:$F$5,0)),"")</f>
        <v>0</v>
      </c>
      <c r="X3123" s="196">
        <f>IFERROR(INDEX(Sales!$B$6:$F$5005,$T3123,MATCH(X$10,Sales!$B$5:$F$5,0)),"")</f>
        <v>0</v>
      </c>
      <c r="Y3123" s="220">
        <f>IFERROR(INDEX(Sales!$B$6:$F$5005,$T3123,MATCH(Y$10,Sales!$B$5:$F$5,0)),"")</f>
        <v>0</v>
      </c>
      <c r="Z3123" s="201"/>
      <c r="AA3123" s="201"/>
      <c r="AB3123" s="201" t="str">
        <f t="shared" si="294"/>
        <v>No</v>
      </c>
      <c r="AC3123" s="201" t="str">
        <f t="shared" si="295"/>
        <v/>
      </c>
      <c r="AD3123" s="201" t="str">
        <f t="shared" si="293"/>
        <v/>
      </c>
      <c r="AE3123" s="202" t="str">
        <f t="shared" si="296"/>
        <v/>
      </c>
      <c r="AF3123" s="202" t="str">
        <f t="shared" si="297"/>
        <v/>
      </c>
      <c r="AG3123" s="202" t="str">
        <f t="shared" si="298"/>
        <v/>
      </c>
      <c r="AH3123" s="202"/>
      <c r="AI3123" s="1"/>
      <c r="AJ3123" s="217"/>
      <c r="AK3123" s="217"/>
      <c r="AL3123" s="217"/>
      <c r="AM3123" s="217"/>
      <c r="AO3123" s="217"/>
    </row>
    <row r="3124" spans="20:41" x14ac:dyDescent="0.25">
      <c r="T3124" s="200">
        <v>3114</v>
      </c>
      <c r="U3124" s="197">
        <f>IFERROR(INDEX(Sales!$B$6:$F$5005,$T3124,MATCH(U$10,Sales!$B$5:$F$5,0)),"")</f>
        <v>0</v>
      </c>
      <c r="V3124" s="196">
        <f>IFERROR(INDEX(Sales!$B$6:$F$5005,$T3124,MATCH(V$10,Sales!$B$5:$F$5,0)),"")</f>
        <v>0</v>
      </c>
      <c r="W3124" s="196">
        <f>IFERROR(INDEX(Sales!$B$6:$F$5005,$T3124,MATCH(W$10,Sales!$B$5:$F$5,0)),"")</f>
        <v>0</v>
      </c>
      <c r="X3124" s="196">
        <f>IFERROR(INDEX(Sales!$B$6:$F$5005,$T3124,MATCH(X$10,Sales!$B$5:$F$5,0)),"")</f>
        <v>0</v>
      </c>
      <c r="Y3124" s="220">
        <f>IFERROR(INDEX(Sales!$B$6:$F$5005,$T3124,MATCH(Y$10,Sales!$B$5:$F$5,0)),"")</f>
        <v>0</v>
      </c>
      <c r="Z3124" s="201"/>
      <c r="AA3124" s="201"/>
      <c r="AB3124" s="201" t="str">
        <f t="shared" si="294"/>
        <v>No</v>
      </c>
      <c r="AC3124" s="201" t="str">
        <f t="shared" si="295"/>
        <v/>
      </c>
      <c r="AD3124" s="201" t="str">
        <f t="shared" si="293"/>
        <v/>
      </c>
      <c r="AE3124" s="202" t="str">
        <f t="shared" si="296"/>
        <v/>
      </c>
      <c r="AF3124" s="202" t="str">
        <f t="shared" si="297"/>
        <v/>
      </c>
      <c r="AG3124" s="202" t="str">
        <f t="shared" si="298"/>
        <v/>
      </c>
      <c r="AH3124" s="202"/>
      <c r="AI3124" s="1"/>
      <c r="AJ3124" s="217"/>
      <c r="AK3124" s="217"/>
      <c r="AL3124" s="217"/>
      <c r="AM3124" s="217"/>
      <c r="AO3124" s="217"/>
    </row>
    <row r="3125" spans="20:41" x14ac:dyDescent="0.25">
      <c r="T3125" s="200">
        <v>3115</v>
      </c>
      <c r="U3125" s="197">
        <f>IFERROR(INDEX(Sales!$B$6:$F$5005,$T3125,MATCH(U$10,Sales!$B$5:$F$5,0)),"")</f>
        <v>0</v>
      </c>
      <c r="V3125" s="196">
        <f>IFERROR(INDEX(Sales!$B$6:$F$5005,$T3125,MATCH(V$10,Sales!$B$5:$F$5,0)),"")</f>
        <v>0</v>
      </c>
      <c r="W3125" s="196">
        <f>IFERROR(INDEX(Sales!$B$6:$F$5005,$T3125,MATCH(W$10,Sales!$B$5:$F$5,0)),"")</f>
        <v>0</v>
      </c>
      <c r="X3125" s="196">
        <f>IFERROR(INDEX(Sales!$B$6:$F$5005,$T3125,MATCH(X$10,Sales!$B$5:$F$5,0)),"")</f>
        <v>0</v>
      </c>
      <c r="Y3125" s="220">
        <f>IFERROR(INDEX(Sales!$B$6:$F$5005,$T3125,MATCH(Y$10,Sales!$B$5:$F$5,0)),"")</f>
        <v>0</v>
      </c>
      <c r="Z3125" s="201"/>
      <c r="AA3125" s="201"/>
      <c r="AB3125" s="201" t="str">
        <f t="shared" si="294"/>
        <v>No</v>
      </c>
      <c r="AC3125" s="201" t="str">
        <f t="shared" si="295"/>
        <v/>
      </c>
      <c r="AD3125" s="201" t="str">
        <f t="shared" si="293"/>
        <v/>
      </c>
      <c r="AE3125" s="202" t="str">
        <f t="shared" si="296"/>
        <v/>
      </c>
      <c r="AF3125" s="202" t="str">
        <f t="shared" si="297"/>
        <v/>
      </c>
      <c r="AG3125" s="202" t="str">
        <f t="shared" si="298"/>
        <v/>
      </c>
      <c r="AH3125" s="202"/>
      <c r="AI3125" s="1"/>
      <c r="AJ3125" s="217"/>
      <c r="AK3125" s="217"/>
      <c r="AL3125" s="217"/>
      <c r="AM3125" s="217"/>
      <c r="AO3125" s="217"/>
    </row>
    <row r="3126" spans="20:41" x14ac:dyDescent="0.25">
      <c r="T3126" s="200">
        <v>3116</v>
      </c>
      <c r="U3126" s="197">
        <f>IFERROR(INDEX(Sales!$B$6:$F$5005,$T3126,MATCH(U$10,Sales!$B$5:$F$5,0)),"")</f>
        <v>0</v>
      </c>
      <c r="V3126" s="196">
        <f>IFERROR(INDEX(Sales!$B$6:$F$5005,$T3126,MATCH(V$10,Sales!$B$5:$F$5,0)),"")</f>
        <v>0</v>
      </c>
      <c r="W3126" s="196">
        <f>IFERROR(INDEX(Sales!$B$6:$F$5005,$T3126,MATCH(W$10,Sales!$B$5:$F$5,0)),"")</f>
        <v>0</v>
      </c>
      <c r="X3126" s="196">
        <f>IFERROR(INDEX(Sales!$B$6:$F$5005,$T3126,MATCH(X$10,Sales!$B$5:$F$5,0)),"")</f>
        <v>0</v>
      </c>
      <c r="Y3126" s="220">
        <f>IFERROR(INDEX(Sales!$B$6:$F$5005,$T3126,MATCH(Y$10,Sales!$B$5:$F$5,0)),"")</f>
        <v>0</v>
      </c>
      <c r="Z3126" s="201"/>
      <c r="AA3126" s="201"/>
      <c r="AB3126" s="201" t="str">
        <f t="shared" si="294"/>
        <v>No</v>
      </c>
      <c r="AC3126" s="201" t="str">
        <f t="shared" si="295"/>
        <v/>
      </c>
      <c r="AD3126" s="201" t="str">
        <f t="shared" si="293"/>
        <v/>
      </c>
      <c r="AE3126" s="202" t="str">
        <f t="shared" si="296"/>
        <v/>
      </c>
      <c r="AF3126" s="202" t="str">
        <f t="shared" si="297"/>
        <v/>
      </c>
      <c r="AG3126" s="202" t="str">
        <f t="shared" si="298"/>
        <v/>
      </c>
      <c r="AH3126" s="202"/>
      <c r="AI3126" s="1"/>
      <c r="AJ3126" s="217"/>
      <c r="AK3126" s="217"/>
      <c r="AL3126" s="217"/>
      <c r="AM3126" s="217"/>
      <c r="AO3126" s="217"/>
    </row>
    <row r="3127" spans="20:41" x14ac:dyDescent="0.25">
      <c r="T3127" s="200">
        <v>3117</v>
      </c>
      <c r="U3127" s="197">
        <f>IFERROR(INDEX(Sales!$B$6:$F$5005,$T3127,MATCH(U$10,Sales!$B$5:$F$5,0)),"")</f>
        <v>0</v>
      </c>
      <c r="V3127" s="196">
        <f>IFERROR(INDEX(Sales!$B$6:$F$5005,$T3127,MATCH(V$10,Sales!$B$5:$F$5,0)),"")</f>
        <v>0</v>
      </c>
      <c r="W3127" s="196">
        <f>IFERROR(INDEX(Sales!$B$6:$F$5005,$T3127,MATCH(W$10,Sales!$B$5:$F$5,0)),"")</f>
        <v>0</v>
      </c>
      <c r="X3127" s="196">
        <f>IFERROR(INDEX(Sales!$B$6:$F$5005,$T3127,MATCH(X$10,Sales!$B$5:$F$5,0)),"")</f>
        <v>0</v>
      </c>
      <c r="Y3127" s="220">
        <f>IFERROR(INDEX(Sales!$B$6:$F$5005,$T3127,MATCH(Y$10,Sales!$B$5:$F$5,0)),"")</f>
        <v>0</v>
      </c>
      <c r="Z3127" s="201"/>
      <c r="AA3127" s="201"/>
      <c r="AB3127" s="201" t="str">
        <f t="shared" si="294"/>
        <v>No</v>
      </c>
      <c r="AC3127" s="201" t="str">
        <f t="shared" si="295"/>
        <v/>
      </c>
      <c r="AD3127" s="201" t="str">
        <f t="shared" si="293"/>
        <v/>
      </c>
      <c r="AE3127" s="202" t="str">
        <f t="shared" si="296"/>
        <v/>
      </c>
      <c r="AF3127" s="202" t="str">
        <f t="shared" si="297"/>
        <v/>
      </c>
      <c r="AG3127" s="202" t="str">
        <f t="shared" si="298"/>
        <v/>
      </c>
      <c r="AH3127" s="202"/>
      <c r="AI3127" s="1"/>
      <c r="AJ3127" s="217"/>
      <c r="AK3127" s="217"/>
      <c r="AL3127" s="217"/>
      <c r="AM3127" s="217"/>
      <c r="AO3127" s="217"/>
    </row>
    <row r="3128" spans="20:41" x14ac:dyDescent="0.25">
      <c r="T3128" s="200">
        <v>3118</v>
      </c>
      <c r="U3128" s="197">
        <f>IFERROR(INDEX(Sales!$B$6:$F$5005,$T3128,MATCH(U$10,Sales!$B$5:$F$5,0)),"")</f>
        <v>0</v>
      </c>
      <c r="V3128" s="196">
        <f>IFERROR(INDEX(Sales!$B$6:$F$5005,$T3128,MATCH(V$10,Sales!$B$5:$F$5,0)),"")</f>
        <v>0</v>
      </c>
      <c r="W3128" s="196">
        <f>IFERROR(INDEX(Sales!$B$6:$F$5005,$T3128,MATCH(W$10,Sales!$B$5:$F$5,0)),"")</f>
        <v>0</v>
      </c>
      <c r="X3128" s="196">
        <f>IFERROR(INDEX(Sales!$B$6:$F$5005,$T3128,MATCH(X$10,Sales!$B$5:$F$5,0)),"")</f>
        <v>0</v>
      </c>
      <c r="Y3128" s="220">
        <f>IFERROR(INDEX(Sales!$B$6:$F$5005,$T3128,MATCH(Y$10,Sales!$B$5:$F$5,0)),"")</f>
        <v>0</v>
      </c>
      <c r="Z3128" s="201"/>
      <c r="AA3128" s="201"/>
      <c r="AB3128" s="201" t="str">
        <f t="shared" si="294"/>
        <v>No</v>
      </c>
      <c r="AC3128" s="201" t="str">
        <f t="shared" si="295"/>
        <v/>
      </c>
      <c r="AD3128" s="201" t="str">
        <f t="shared" si="293"/>
        <v/>
      </c>
      <c r="AE3128" s="202" t="str">
        <f t="shared" si="296"/>
        <v/>
      </c>
      <c r="AF3128" s="202" t="str">
        <f t="shared" si="297"/>
        <v/>
      </c>
      <c r="AG3128" s="202" t="str">
        <f t="shared" si="298"/>
        <v/>
      </c>
      <c r="AH3128" s="202"/>
      <c r="AI3128" s="1"/>
      <c r="AJ3128" s="217"/>
      <c r="AK3128" s="217"/>
      <c r="AL3128" s="217"/>
      <c r="AM3128" s="217"/>
      <c r="AO3128" s="217"/>
    </row>
    <row r="3129" spans="20:41" x14ac:dyDescent="0.25">
      <c r="T3129" s="200">
        <v>3119</v>
      </c>
      <c r="U3129" s="197">
        <f>IFERROR(INDEX(Sales!$B$6:$F$5005,$T3129,MATCH(U$10,Sales!$B$5:$F$5,0)),"")</f>
        <v>0</v>
      </c>
      <c r="V3129" s="196">
        <f>IFERROR(INDEX(Sales!$B$6:$F$5005,$T3129,MATCH(V$10,Sales!$B$5:$F$5,0)),"")</f>
        <v>0</v>
      </c>
      <c r="W3129" s="196">
        <f>IFERROR(INDEX(Sales!$B$6:$F$5005,$T3129,MATCH(W$10,Sales!$B$5:$F$5,0)),"")</f>
        <v>0</v>
      </c>
      <c r="X3129" s="196">
        <f>IFERROR(INDEX(Sales!$B$6:$F$5005,$T3129,MATCH(X$10,Sales!$B$5:$F$5,0)),"")</f>
        <v>0</v>
      </c>
      <c r="Y3129" s="220">
        <f>IFERROR(INDEX(Sales!$B$6:$F$5005,$T3129,MATCH(Y$10,Sales!$B$5:$F$5,0)),"")</f>
        <v>0</v>
      </c>
      <c r="Z3129" s="201"/>
      <c r="AA3129" s="201"/>
      <c r="AB3129" s="201" t="str">
        <f t="shared" si="294"/>
        <v>No</v>
      </c>
      <c r="AC3129" s="201" t="str">
        <f t="shared" si="295"/>
        <v/>
      </c>
      <c r="AD3129" s="201" t="str">
        <f t="shared" si="293"/>
        <v/>
      </c>
      <c r="AE3129" s="202" t="str">
        <f t="shared" si="296"/>
        <v/>
      </c>
      <c r="AF3129" s="202" t="str">
        <f t="shared" si="297"/>
        <v/>
      </c>
      <c r="AG3129" s="202" t="str">
        <f t="shared" si="298"/>
        <v/>
      </c>
      <c r="AH3129" s="202"/>
      <c r="AI3129" s="1"/>
      <c r="AJ3129" s="217"/>
      <c r="AK3129" s="217"/>
      <c r="AL3129" s="217"/>
      <c r="AM3129" s="217"/>
      <c r="AO3129" s="217"/>
    </row>
    <row r="3130" spans="20:41" x14ac:dyDescent="0.25">
      <c r="T3130" s="200">
        <v>3120</v>
      </c>
      <c r="U3130" s="197">
        <f>IFERROR(INDEX(Sales!$B$6:$F$5005,$T3130,MATCH(U$10,Sales!$B$5:$F$5,0)),"")</f>
        <v>0</v>
      </c>
      <c r="V3130" s="196">
        <f>IFERROR(INDEX(Sales!$B$6:$F$5005,$T3130,MATCH(V$10,Sales!$B$5:$F$5,0)),"")</f>
        <v>0</v>
      </c>
      <c r="W3130" s="196">
        <f>IFERROR(INDEX(Sales!$B$6:$F$5005,$T3130,MATCH(W$10,Sales!$B$5:$F$5,0)),"")</f>
        <v>0</v>
      </c>
      <c r="X3130" s="196">
        <f>IFERROR(INDEX(Sales!$B$6:$F$5005,$T3130,MATCH(X$10,Sales!$B$5:$F$5,0)),"")</f>
        <v>0</v>
      </c>
      <c r="Y3130" s="220">
        <f>IFERROR(INDEX(Sales!$B$6:$F$5005,$T3130,MATCH(Y$10,Sales!$B$5:$F$5,0)),"")</f>
        <v>0</v>
      </c>
      <c r="Z3130" s="201"/>
      <c r="AA3130" s="201"/>
      <c r="AB3130" s="201" t="str">
        <f t="shared" si="294"/>
        <v>No</v>
      </c>
      <c r="AC3130" s="201" t="str">
        <f t="shared" si="295"/>
        <v/>
      </c>
      <c r="AD3130" s="201" t="str">
        <f t="shared" si="293"/>
        <v/>
      </c>
      <c r="AE3130" s="202" t="str">
        <f t="shared" si="296"/>
        <v/>
      </c>
      <c r="AF3130" s="202" t="str">
        <f t="shared" si="297"/>
        <v/>
      </c>
      <c r="AG3130" s="202" t="str">
        <f t="shared" si="298"/>
        <v/>
      </c>
      <c r="AH3130" s="202"/>
      <c r="AI3130" s="1"/>
      <c r="AJ3130" s="217"/>
      <c r="AK3130" s="217"/>
      <c r="AL3130" s="217"/>
      <c r="AM3130" s="217"/>
      <c r="AO3130" s="217"/>
    </row>
    <row r="3131" spans="20:41" x14ac:dyDescent="0.25">
      <c r="T3131" s="200">
        <v>3121</v>
      </c>
      <c r="U3131" s="197">
        <f>IFERROR(INDEX(Sales!$B$6:$F$5005,$T3131,MATCH(U$10,Sales!$B$5:$F$5,0)),"")</f>
        <v>0</v>
      </c>
      <c r="V3131" s="196">
        <f>IFERROR(INDEX(Sales!$B$6:$F$5005,$T3131,MATCH(V$10,Sales!$B$5:$F$5,0)),"")</f>
        <v>0</v>
      </c>
      <c r="W3131" s="196">
        <f>IFERROR(INDEX(Sales!$B$6:$F$5005,$T3131,MATCH(W$10,Sales!$B$5:$F$5,0)),"")</f>
        <v>0</v>
      </c>
      <c r="X3131" s="196">
        <f>IFERROR(INDEX(Sales!$B$6:$F$5005,$T3131,MATCH(X$10,Sales!$B$5:$F$5,0)),"")</f>
        <v>0</v>
      </c>
      <c r="Y3131" s="220">
        <f>IFERROR(INDEX(Sales!$B$6:$F$5005,$T3131,MATCH(Y$10,Sales!$B$5:$F$5,0)),"")</f>
        <v>0</v>
      </c>
      <c r="Z3131" s="201"/>
      <c r="AA3131" s="201"/>
      <c r="AB3131" s="201" t="str">
        <f t="shared" si="294"/>
        <v>No</v>
      </c>
      <c r="AC3131" s="201" t="str">
        <f t="shared" si="295"/>
        <v/>
      </c>
      <c r="AD3131" s="201" t="str">
        <f t="shared" si="293"/>
        <v/>
      </c>
      <c r="AE3131" s="202" t="str">
        <f t="shared" si="296"/>
        <v/>
      </c>
      <c r="AF3131" s="202" t="str">
        <f t="shared" si="297"/>
        <v/>
      </c>
      <c r="AG3131" s="202" t="str">
        <f t="shared" si="298"/>
        <v/>
      </c>
      <c r="AH3131" s="202"/>
      <c r="AI3131" s="1"/>
      <c r="AJ3131" s="217"/>
      <c r="AK3131" s="217"/>
      <c r="AL3131" s="217"/>
      <c r="AM3131" s="217"/>
      <c r="AO3131" s="217"/>
    </row>
    <row r="3132" spans="20:41" x14ac:dyDescent="0.25">
      <c r="T3132" s="200">
        <v>3122</v>
      </c>
      <c r="U3132" s="197">
        <f>IFERROR(INDEX(Sales!$B$6:$F$5005,$T3132,MATCH(U$10,Sales!$B$5:$F$5,0)),"")</f>
        <v>0</v>
      </c>
      <c r="V3132" s="196">
        <f>IFERROR(INDEX(Sales!$B$6:$F$5005,$T3132,MATCH(V$10,Sales!$B$5:$F$5,0)),"")</f>
        <v>0</v>
      </c>
      <c r="W3132" s="196">
        <f>IFERROR(INDEX(Sales!$B$6:$F$5005,$T3132,MATCH(W$10,Sales!$B$5:$F$5,0)),"")</f>
        <v>0</v>
      </c>
      <c r="X3132" s="196">
        <f>IFERROR(INDEX(Sales!$B$6:$F$5005,$T3132,MATCH(X$10,Sales!$B$5:$F$5,0)),"")</f>
        <v>0</v>
      </c>
      <c r="Y3132" s="220">
        <f>IFERROR(INDEX(Sales!$B$6:$F$5005,$T3132,MATCH(Y$10,Sales!$B$5:$F$5,0)),"")</f>
        <v>0</v>
      </c>
      <c r="Z3132" s="201"/>
      <c r="AA3132" s="201"/>
      <c r="AB3132" s="201" t="str">
        <f t="shared" si="294"/>
        <v>No</v>
      </c>
      <c r="AC3132" s="201" t="str">
        <f t="shared" si="295"/>
        <v/>
      </c>
      <c r="AD3132" s="201" t="str">
        <f t="shared" si="293"/>
        <v/>
      </c>
      <c r="AE3132" s="202" t="str">
        <f t="shared" si="296"/>
        <v/>
      </c>
      <c r="AF3132" s="202" t="str">
        <f t="shared" si="297"/>
        <v/>
      </c>
      <c r="AG3132" s="202" t="str">
        <f t="shared" si="298"/>
        <v/>
      </c>
      <c r="AH3132" s="202"/>
      <c r="AI3132" s="1"/>
      <c r="AJ3132" s="217"/>
      <c r="AK3132" s="217"/>
      <c r="AL3132" s="217"/>
      <c r="AM3132" s="217"/>
      <c r="AO3132" s="217"/>
    </row>
    <row r="3133" spans="20:41" x14ac:dyDescent="0.25">
      <c r="T3133" s="200">
        <v>3123</v>
      </c>
      <c r="U3133" s="197">
        <f>IFERROR(INDEX(Sales!$B$6:$F$5005,$T3133,MATCH(U$10,Sales!$B$5:$F$5,0)),"")</f>
        <v>0</v>
      </c>
      <c r="V3133" s="196">
        <f>IFERROR(INDEX(Sales!$B$6:$F$5005,$T3133,MATCH(V$10,Sales!$B$5:$F$5,0)),"")</f>
        <v>0</v>
      </c>
      <c r="W3133" s="196">
        <f>IFERROR(INDEX(Sales!$B$6:$F$5005,$T3133,MATCH(W$10,Sales!$B$5:$F$5,0)),"")</f>
        <v>0</v>
      </c>
      <c r="X3133" s="196">
        <f>IFERROR(INDEX(Sales!$B$6:$F$5005,$T3133,MATCH(X$10,Sales!$B$5:$F$5,0)),"")</f>
        <v>0</v>
      </c>
      <c r="Y3133" s="220">
        <f>IFERROR(INDEX(Sales!$B$6:$F$5005,$T3133,MATCH(Y$10,Sales!$B$5:$F$5,0)),"")</f>
        <v>0</v>
      </c>
      <c r="Z3133" s="201"/>
      <c r="AA3133" s="201"/>
      <c r="AB3133" s="201" t="str">
        <f t="shared" si="294"/>
        <v>No</v>
      </c>
      <c r="AC3133" s="201" t="str">
        <f t="shared" si="295"/>
        <v/>
      </c>
      <c r="AD3133" s="201" t="str">
        <f t="shared" si="293"/>
        <v/>
      </c>
      <c r="AE3133" s="202" t="str">
        <f t="shared" si="296"/>
        <v/>
      </c>
      <c r="AF3133" s="202" t="str">
        <f t="shared" si="297"/>
        <v/>
      </c>
      <c r="AG3133" s="202" t="str">
        <f t="shared" si="298"/>
        <v/>
      </c>
      <c r="AH3133" s="202"/>
      <c r="AI3133" s="1"/>
      <c r="AJ3133" s="217"/>
      <c r="AK3133" s="217"/>
      <c r="AL3133" s="217"/>
      <c r="AM3133" s="217"/>
      <c r="AO3133" s="217"/>
    </row>
    <row r="3134" spans="20:41" x14ac:dyDescent="0.25">
      <c r="T3134" s="200">
        <v>3124</v>
      </c>
      <c r="U3134" s="197">
        <f>IFERROR(INDEX(Sales!$B$6:$F$5005,$T3134,MATCH(U$10,Sales!$B$5:$F$5,0)),"")</f>
        <v>0</v>
      </c>
      <c r="V3134" s="196">
        <f>IFERROR(INDEX(Sales!$B$6:$F$5005,$T3134,MATCH(V$10,Sales!$B$5:$F$5,0)),"")</f>
        <v>0</v>
      </c>
      <c r="W3134" s="196">
        <f>IFERROR(INDEX(Sales!$B$6:$F$5005,$T3134,MATCH(W$10,Sales!$B$5:$F$5,0)),"")</f>
        <v>0</v>
      </c>
      <c r="X3134" s="196">
        <f>IFERROR(INDEX(Sales!$B$6:$F$5005,$T3134,MATCH(X$10,Sales!$B$5:$F$5,0)),"")</f>
        <v>0</v>
      </c>
      <c r="Y3134" s="220">
        <f>IFERROR(INDEX(Sales!$B$6:$F$5005,$T3134,MATCH(Y$10,Sales!$B$5:$F$5,0)),"")</f>
        <v>0</v>
      </c>
      <c r="Z3134" s="201"/>
      <c r="AA3134" s="201"/>
      <c r="AB3134" s="201" t="str">
        <f t="shared" si="294"/>
        <v>No</v>
      </c>
      <c r="AC3134" s="201" t="str">
        <f t="shared" si="295"/>
        <v/>
      </c>
      <c r="AD3134" s="201" t="str">
        <f t="shared" si="293"/>
        <v/>
      </c>
      <c r="AE3134" s="202" t="str">
        <f t="shared" si="296"/>
        <v/>
      </c>
      <c r="AF3134" s="202" t="str">
        <f t="shared" si="297"/>
        <v/>
      </c>
      <c r="AG3134" s="202" t="str">
        <f t="shared" si="298"/>
        <v/>
      </c>
      <c r="AH3134" s="202"/>
      <c r="AI3134" s="1"/>
      <c r="AJ3134" s="217"/>
      <c r="AK3134" s="217"/>
      <c r="AL3134" s="217"/>
      <c r="AM3134" s="217"/>
      <c r="AO3134" s="217"/>
    </row>
    <row r="3135" spans="20:41" x14ac:dyDescent="0.25">
      <c r="T3135" s="200">
        <v>3125</v>
      </c>
      <c r="U3135" s="197">
        <f>IFERROR(INDEX(Sales!$B$6:$F$5005,$T3135,MATCH(U$10,Sales!$B$5:$F$5,0)),"")</f>
        <v>0</v>
      </c>
      <c r="V3135" s="196">
        <f>IFERROR(INDEX(Sales!$B$6:$F$5005,$T3135,MATCH(V$10,Sales!$B$5:$F$5,0)),"")</f>
        <v>0</v>
      </c>
      <c r="W3135" s="196">
        <f>IFERROR(INDEX(Sales!$B$6:$F$5005,$T3135,MATCH(W$10,Sales!$B$5:$F$5,0)),"")</f>
        <v>0</v>
      </c>
      <c r="X3135" s="196">
        <f>IFERROR(INDEX(Sales!$B$6:$F$5005,$T3135,MATCH(X$10,Sales!$B$5:$F$5,0)),"")</f>
        <v>0</v>
      </c>
      <c r="Y3135" s="220">
        <f>IFERROR(INDEX(Sales!$B$6:$F$5005,$T3135,MATCH(Y$10,Sales!$B$5:$F$5,0)),"")</f>
        <v>0</v>
      </c>
      <c r="Z3135" s="201"/>
      <c r="AA3135" s="201"/>
      <c r="AB3135" s="201" t="str">
        <f t="shared" si="294"/>
        <v>No</v>
      </c>
      <c r="AC3135" s="201" t="str">
        <f t="shared" si="295"/>
        <v/>
      </c>
      <c r="AD3135" s="201" t="str">
        <f t="shared" si="293"/>
        <v/>
      </c>
      <c r="AE3135" s="202" t="str">
        <f t="shared" si="296"/>
        <v/>
      </c>
      <c r="AF3135" s="202" t="str">
        <f t="shared" si="297"/>
        <v/>
      </c>
      <c r="AG3135" s="202" t="str">
        <f t="shared" si="298"/>
        <v/>
      </c>
      <c r="AH3135" s="202"/>
      <c r="AI3135" s="1"/>
      <c r="AJ3135" s="217"/>
      <c r="AK3135" s="217"/>
      <c r="AL3135" s="217"/>
      <c r="AM3135" s="217"/>
      <c r="AO3135" s="217"/>
    </row>
    <row r="3136" spans="20:41" x14ac:dyDescent="0.25">
      <c r="T3136" s="200">
        <v>3126</v>
      </c>
      <c r="U3136" s="197">
        <f>IFERROR(INDEX(Sales!$B$6:$F$5005,$T3136,MATCH(U$10,Sales!$B$5:$F$5,0)),"")</f>
        <v>0</v>
      </c>
      <c r="V3136" s="196">
        <f>IFERROR(INDEX(Sales!$B$6:$F$5005,$T3136,MATCH(V$10,Sales!$B$5:$F$5,0)),"")</f>
        <v>0</v>
      </c>
      <c r="W3136" s="196">
        <f>IFERROR(INDEX(Sales!$B$6:$F$5005,$T3136,MATCH(W$10,Sales!$B$5:$F$5,0)),"")</f>
        <v>0</v>
      </c>
      <c r="X3136" s="196">
        <f>IFERROR(INDEX(Sales!$B$6:$F$5005,$T3136,MATCH(X$10,Sales!$B$5:$F$5,0)),"")</f>
        <v>0</v>
      </c>
      <c r="Y3136" s="220">
        <f>IFERROR(INDEX(Sales!$B$6:$F$5005,$T3136,MATCH(Y$10,Sales!$B$5:$F$5,0)),"")</f>
        <v>0</v>
      </c>
      <c r="Z3136" s="201"/>
      <c r="AA3136" s="201"/>
      <c r="AB3136" s="201" t="str">
        <f t="shared" si="294"/>
        <v>No</v>
      </c>
      <c r="AC3136" s="201" t="str">
        <f t="shared" si="295"/>
        <v/>
      </c>
      <c r="AD3136" s="201" t="str">
        <f t="shared" si="293"/>
        <v/>
      </c>
      <c r="AE3136" s="202" t="str">
        <f t="shared" si="296"/>
        <v/>
      </c>
      <c r="AF3136" s="202" t="str">
        <f t="shared" si="297"/>
        <v/>
      </c>
      <c r="AG3136" s="202" t="str">
        <f t="shared" si="298"/>
        <v/>
      </c>
      <c r="AH3136" s="202"/>
      <c r="AI3136" s="1"/>
      <c r="AJ3136" s="217"/>
      <c r="AK3136" s="217"/>
      <c r="AL3136" s="217"/>
      <c r="AM3136" s="217"/>
      <c r="AO3136" s="217"/>
    </row>
    <row r="3137" spans="20:41" x14ac:dyDescent="0.25">
      <c r="T3137" s="200">
        <v>3127</v>
      </c>
      <c r="U3137" s="197">
        <f>IFERROR(INDEX(Sales!$B$6:$F$5005,$T3137,MATCH(U$10,Sales!$B$5:$F$5,0)),"")</f>
        <v>0</v>
      </c>
      <c r="V3137" s="196">
        <f>IFERROR(INDEX(Sales!$B$6:$F$5005,$T3137,MATCH(V$10,Sales!$B$5:$F$5,0)),"")</f>
        <v>0</v>
      </c>
      <c r="W3137" s="196">
        <f>IFERROR(INDEX(Sales!$B$6:$F$5005,$T3137,MATCH(W$10,Sales!$B$5:$F$5,0)),"")</f>
        <v>0</v>
      </c>
      <c r="X3137" s="196">
        <f>IFERROR(INDEX(Sales!$B$6:$F$5005,$T3137,MATCH(X$10,Sales!$B$5:$F$5,0)),"")</f>
        <v>0</v>
      </c>
      <c r="Y3137" s="220">
        <f>IFERROR(INDEX(Sales!$B$6:$F$5005,$T3137,MATCH(Y$10,Sales!$B$5:$F$5,0)),"")</f>
        <v>0</v>
      </c>
      <c r="Z3137" s="201"/>
      <c r="AA3137" s="201"/>
      <c r="AB3137" s="201" t="str">
        <f t="shared" si="294"/>
        <v>No</v>
      </c>
      <c r="AC3137" s="201" t="str">
        <f t="shared" si="295"/>
        <v/>
      </c>
      <c r="AD3137" s="201" t="str">
        <f t="shared" si="293"/>
        <v/>
      </c>
      <c r="AE3137" s="202" t="str">
        <f t="shared" si="296"/>
        <v/>
      </c>
      <c r="AF3137" s="202" t="str">
        <f t="shared" si="297"/>
        <v/>
      </c>
      <c r="AG3137" s="202" t="str">
        <f t="shared" si="298"/>
        <v/>
      </c>
      <c r="AH3137" s="202"/>
      <c r="AI3137" s="1"/>
      <c r="AJ3137" s="217"/>
      <c r="AK3137" s="217"/>
      <c r="AL3137" s="217"/>
      <c r="AM3137" s="217"/>
      <c r="AO3137" s="217"/>
    </row>
    <row r="3138" spans="20:41" x14ac:dyDescent="0.25">
      <c r="T3138" s="200">
        <v>3128</v>
      </c>
      <c r="U3138" s="197">
        <f>IFERROR(INDEX(Sales!$B$6:$F$5005,$T3138,MATCH(U$10,Sales!$B$5:$F$5,0)),"")</f>
        <v>0</v>
      </c>
      <c r="V3138" s="196">
        <f>IFERROR(INDEX(Sales!$B$6:$F$5005,$T3138,MATCH(V$10,Sales!$B$5:$F$5,0)),"")</f>
        <v>0</v>
      </c>
      <c r="W3138" s="196">
        <f>IFERROR(INDEX(Sales!$B$6:$F$5005,$T3138,MATCH(W$10,Sales!$B$5:$F$5,0)),"")</f>
        <v>0</v>
      </c>
      <c r="X3138" s="196">
        <f>IFERROR(INDEX(Sales!$B$6:$F$5005,$T3138,MATCH(X$10,Sales!$B$5:$F$5,0)),"")</f>
        <v>0</v>
      </c>
      <c r="Y3138" s="220">
        <f>IFERROR(INDEX(Sales!$B$6:$F$5005,$T3138,MATCH(Y$10,Sales!$B$5:$F$5,0)),"")</f>
        <v>0</v>
      </c>
      <c r="Z3138" s="201"/>
      <c r="AA3138" s="201"/>
      <c r="AB3138" s="201" t="str">
        <f t="shared" si="294"/>
        <v>No</v>
      </c>
      <c r="AC3138" s="201" t="str">
        <f t="shared" si="295"/>
        <v/>
      </c>
      <c r="AD3138" s="201" t="str">
        <f t="shared" si="293"/>
        <v/>
      </c>
      <c r="AE3138" s="202" t="str">
        <f t="shared" si="296"/>
        <v/>
      </c>
      <c r="AF3138" s="202" t="str">
        <f t="shared" si="297"/>
        <v/>
      </c>
      <c r="AG3138" s="202" t="str">
        <f t="shared" si="298"/>
        <v/>
      </c>
      <c r="AH3138" s="202"/>
      <c r="AI3138" s="1"/>
      <c r="AJ3138" s="217"/>
      <c r="AK3138" s="217"/>
      <c r="AL3138" s="217"/>
      <c r="AM3138" s="217"/>
      <c r="AO3138" s="217"/>
    </row>
    <row r="3139" spans="20:41" x14ac:dyDescent="0.25">
      <c r="T3139" s="200">
        <v>3129</v>
      </c>
      <c r="U3139" s="197">
        <f>IFERROR(INDEX(Sales!$B$6:$F$5005,$T3139,MATCH(U$10,Sales!$B$5:$F$5,0)),"")</f>
        <v>0</v>
      </c>
      <c r="V3139" s="196">
        <f>IFERROR(INDEX(Sales!$B$6:$F$5005,$T3139,MATCH(V$10,Sales!$B$5:$F$5,0)),"")</f>
        <v>0</v>
      </c>
      <c r="W3139" s="196">
        <f>IFERROR(INDEX(Sales!$B$6:$F$5005,$T3139,MATCH(W$10,Sales!$B$5:$F$5,0)),"")</f>
        <v>0</v>
      </c>
      <c r="X3139" s="196">
        <f>IFERROR(INDEX(Sales!$B$6:$F$5005,$T3139,MATCH(X$10,Sales!$B$5:$F$5,0)),"")</f>
        <v>0</v>
      </c>
      <c r="Y3139" s="220">
        <f>IFERROR(INDEX(Sales!$B$6:$F$5005,$T3139,MATCH(Y$10,Sales!$B$5:$F$5,0)),"")</f>
        <v>0</v>
      </c>
      <c r="Z3139" s="201"/>
      <c r="AA3139" s="201"/>
      <c r="AB3139" s="201" t="str">
        <f t="shared" si="294"/>
        <v>No</v>
      </c>
      <c r="AC3139" s="201" t="str">
        <f t="shared" si="295"/>
        <v/>
      </c>
      <c r="AD3139" s="201" t="str">
        <f t="shared" si="293"/>
        <v/>
      </c>
      <c r="AE3139" s="202" t="str">
        <f t="shared" si="296"/>
        <v/>
      </c>
      <c r="AF3139" s="202" t="str">
        <f t="shared" si="297"/>
        <v/>
      </c>
      <c r="AG3139" s="202" t="str">
        <f t="shared" si="298"/>
        <v/>
      </c>
      <c r="AH3139" s="202"/>
      <c r="AI3139" s="1"/>
      <c r="AJ3139" s="217"/>
      <c r="AK3139" s="217"/>
      <c r="AL3139" s="217"/>
      <c r="AM3139" s="217"/>
      <c r="AO3139" s="217"/>
    </row>
    <row r="3140" spans="20:41" x14ac:dyDescent="0.25">
      <c r="T3140" s="200">
        <v>3130</v>
      </c>
      <c r="U3140" s="197">
        <f>IFERROR(INDEX(Sales!$B$6:$F$5005,$T3140,MATCH(U$10,Sales!$B$5:$F$5,0)),"")</f>
        <v>0</v>
      </c>
      <c r="V3140" s="196">
        <f>IFERROR(INDEX(Sales!$B$6:$F$5005,$T3140,MATCH(V$10,Sales!$B$5:$F$5,0)),"")</f>
        <v>0</v>
      </c>
      <c r="W3140" s="196">
        <f>IFERROR(INDEX(Sales!$B$6:$F$5005,$T3140,MATCH(W$10,Sales!$B$5:$F$5,0)),"")</f>
        <v>0</v>
      </c>
      <c r="X3140" s="196">
        <f>IFERROR(INDEX(Sales!$B$6:$F$5005,$T3140,MATCH(X$10,Sales!$B$5:$F$5,0)),"")</f>
        <v>0</v>
      </c>
      <c r="Y3140" s="220">
        <f>IFERROR(INDEX(Sales!$B$6:$F$5005,$T3140,MATCH(Y$10,Sales!$B$5:$F$5,0)),"")</f>
        <v>0</v>
      </c>
      <c r="Z3140" s="201"/>
      <c r="AA3140" s="201"/>
      <c r="AB3140" s="201" t="str">
        <f t="shared" si="294"/>
        <v>No</v>
      </c>
      <c r="AC3140" s="201" t="str">
        <f t="shared" si="295"/>
        <v/>
      </c>
      <c r="AD3140" s="201" t="str">
        <f t="shared" si="293"/>
        <v/>
      </c>
      <c r="AE3140" s="202" t="str">
        <f t="shared" si="296"/>
        <v/>
      </c>
      <c r="AF3140" s="202" t="str">
        <f t="shared" si="297"/>
        <v/>
      </c>
      <c r="AG3140" s="202" t="str">
        <f t="shared" si="298"/>
        <v/>
      </c>
      <c r="AH3140" s="202"/>
      <c r="AI3140" s="1"/>
      <c r="AJ3140" s="217"/>
      <c r="AK3140" s="217"/>
      <c r="AL3140" s="217"/>
      <c r="AM3140" s="217"/>
      <c r="AO3140" s="217"/>
    </row>
    <row r="3141" spans="20:41" x14ac:dyDescent="0.25">
      <c r="T3141" s="200">
        <v>3131</v>
      </c>
      <c r="U3141" s="197">
        <f>IFERROR(INDEX(Sales!$B$6:$F$5005,$T3141,MATCH(U$10,Sales!$B$5:$F$5,0)),"")</f>
        <v>0</v>
      </c>
      <c r="V3141" s="196">
        <f>IFERROR(INDEX(Sales!$B$6:$F$5005,$T3141,MATCH(V$10,Sales!$B$5:$F$5,0)),"")</f>
        <v>0</v>
      </c>
      <c r="W3141" s="196">
        <f>IFERROR(INDEX(Sales!$B$6:$F$5005,$T3141,MATCH(W$10,Sales!$B$5:$F$5,0)),"")</f>
        <v>0</v>
      </c>
      <c r="X3141" s="196">
        <f>IFERROR(INDEX(Sales!$B$6:$F$5005,$T3141,MATCH(X$10,Sales!$B$5:$F$5,0)),"")</f>
        <v>0</v>
      </c>
      <c r="Y3141" s="220">
        <f>IFERROR(INDEX(Sales!$B$6:$F$5005,$T3141,MATCH(Y$10,Sales!$B$5:$F$5,0)),"")</f>
        <v>0</v>
      </c>
      <c r="Z3141" s="201"/>
      <c r="AA3141" s="201"/>
      <c r="AB3141" s="201" t="str">
        <f t="shared" si="294"/>
        <v>No</v>
      </c>
      <c r="AC3141" s="201" t="str">
        <f t="shared" si="295"/>
        <v/>
      </c>
      <c r="AD3141" s="201" t="str">
        <f t="shared" si="293"/>
        <v/>
      </c>
      <c r="AE3141" s="202" t="str">
        <f t="shared" si="296"/>
        <v/>
      </c>
      <c r="AF3141" s="202" t="str">
        <f t="shared" si="297"/>
        <v/>
      </c>
      <c r="AG3141" s="202" t="str">
        <f t="shared" si="298"/>
        <v/>
      </c>
      <c r="AH3141" s="202"/>
      <c r="AI3141" s="1"/>
      <c r="AJ3141" s="217"/>
      <c r="AK3141" s="217"/>
      <c r="AL3141" s="217"/>
      <c r="AM3141" s="217"/>
      <c r="AO3141" s="217"/>
    </row>
    <row r="3142" spans="20:41" x14ac:dyDescent="0.25">
      <c r="T3142" s="200">
        <v>3132</v>
      </c>
      <c r="U3142" s="197">
        <f>IFERROR(INDEX(Sales!$B$6:$F$5005,$T3142,MATCH(U$10,Sales!$B$5:$F$5,0)),"")</f>
        <v>0</v>
      </c>
      <c r="V3142" s="196">
        <f>IFERROR(INDEX(Sales!$B$6:$F$5005,$T3142,MATCH(V$10,Sales!$B$5:$F$5,0)),"")</f>
        <v>0</v>
      </c>
      <c r="W3142" s="196">
        <f>IFERROR(INDEX(Sales!$B$6:$F$5005,$T3142,MATCH(W$10,Sales!$B$5:$F$5,0)),"")</f>
        <v>0</v>
      </c>
      <c r="X3142" s="196">
        <f>IFERROR(INDEX(Sales!$B$6:$F$5005,$T3142,MATCH(X$10,Sales!$B$5:$F$5,0)),"")</f>
        <v>0</v>
      </c>
      <c r="Y3142" s="220">
        <f>IFERROR(INDEX(Sales!$B$6:$F$5005,$T3142,MATCH(Y$10,Sales!$B$5:$F$5,0)),"")</f>
        <v>0</v>
      </c>
      <c r="Z3142" s="201"/>
      <c r="AA3142" s="201"/>
      <c r="AB3142" s="201" t="str">
        <f t="shared" si="294"/>
        <v>No</v>
      </c>
      <c r="AC3142" s="201" t="str">
        <f t="shared" si="295"/>
        <v/>
      </c>
      <c r="AD3142" s="201" t="str">
        <f t="shared" si="293"/>
        <v/>
      </c>
      <c r="AE3142" s="202" t="str">
        <f t="shared" si="296"/>
        <v/>
      </c>
      <c r="AF3142" s="202" t="str">
        <f t="shared" si="297"/>
        <v/>
      </c>
      <c r="AG3142" s="202" t="str">
        <f t="shared" si="298"/>
        <v/>
      </c>
      <c r="AH3142" s="202"/>
      <c r="AI3142" s="1"/>
      <c r="AJ3142" s="217"/>
      <c r="AK3142" s="217"/>
      <c r="AL3142" s="217"/>
      <c r="AM3142" s="217"/>
      <c r="AO3142" s="217"/>
    </row>
    <row r="3143" spans="20:41" x14ac:dyDescent="0.25">
      <c r="T3143" s="200">
        <v>3133</v>
      </c>
      <c r="U3143" s="197">
        <f>IFERROR(INDEX(Sales!$B$6:$F$5005,$T3143,MATCH(U$10,Sales!$B$5:$F$5,0)),"")</f>
        <v>0</v>
      </c>
      <c r="V3143" s="196">
        <f>IFERROR(INDEX(Sales!$B$6:$F$5005,$T3143,MATCH(V$10,Sales!$B$5:$F$5,0)),"")</f>
        <v>0</v>
      </c>
      <c r="W3143" s="196">
        <f>IFERROR(INDEX(Sales!$B$6:$F$5005,$T3143,MATCH(W$10,Sales!$B$5:$F$5,0)),"")</f>
        <v>0</v>
      </c>
      <c r="X3143" s="196">
        <f>IFERROR(INDEX(Sales!$B$6:$F$5005,$T3143,MATCH(X$10,Sales!$B$5:$F$5,0)),"")</f>
        <v>0</v>
      </c>
      <c r="Y3143" s="220">
        <f>IFERROR(INDEX(Sales!$B$6:$F$5005,$T3143,MATCH(Y$10,Sales!$B$5:$F$5,0)),"")</f>
        <v>0</v>
      </c>
      <c r="Z3143" s="201"/>
      <c r="AA3143" s="201"/>
      <c r="AB3143" s="201" t="str">
        <f t="shared" si="294"/>
        <v>No</v>
      </c>
      <c r="AC3143" s="201" t="str">
        <f t="shared" si="295"/>
        <v/>
      </c>
      <c r="AD3143" s="201" t="str">
        <f t="shared" si="293"/>
        <v/>
      </c>
      <c r="AE3143" s="202" t="str">
        <f t="shared" si="296"/>
        <v/>
      </c>
      <c r="AF3143" s="202" t="str">
        <f t="shared" si="297"/>
        <v/>
      </c>
      <c r="AG3143" s="202" t="str">
        <f t="shared" si="298"/>
        <v/>
      </c>
      <c r="AH3143" s="202"/>
      <c r="AI3143" s="1"/>
      <c r="AJ3143" s="217"/>
      <c r="AK3143" s="217"/>
      <c r="AL3143" s="217"/>
      <c r="AM3143" s="217"/>
      <c r="AO3143" s="217"/>
    </row>
    <row r="3144" spans="20:41" x14ac:dyDescent="0.25">
      <c r="T3144" s="200">
        <v>3134</v>
      </c>
      <c r="U3144" s="197">
        <f>IFERROR(INDEX(Sales!$B$6:$F$5005,$T3144,MATCH(U$10,Sales!$B$5:$F$5,0)),"")</f>
        <v>0</v>
      </c>
      <c r="V3144" s="196">
        <f>IFERROR(INDEX(Sales!$B$6:$F$5005,$T3144,MATCH(V$10,Sales!$B$5:$F$5,0)),"")</f>
        <v>0</v>
      </c>
      <c r="W3144" s="196">
        <f>IFERROR(INDEX(Sales!$B$6:$F$5005,$T3144,MATCH(W$10,Sales!$B$5:$F$5,0)),"")</f>
        <v>0</v>
      </c>
      <c r="X3144" s="196">
        <f>IFERROR(INDEX(Sales!$B$6:$F$5005,$T3144,MATCH(X$10,Sales!$B$5:$F$5,0)),"")</f>
        <v>0</v>
      </c>
      <c r="Y3144" s="220">
        <f>IFERROR(INDEX(Sales!$B$6:$F$5005,$T3144,MATCH(Y$10,Sales!$B$5:$F$5,0)),"")</f>
        <v>0</v>
      </c>
      <c r="Z3144" s="201"/>
      <c r="AA3144" s="201"/>
      <c r="AB3144" s="201" t="str">
        <f t="shared" si="294"/>
        <v>No</v>
      </c>
      <c r="AC3144" s="201" t="str">
        <f t="shared" si="295"/>
        <v/>
      </c>
      <c r="AD3144" s="201" t="str">
        <f t="shared" si="293"/>
        <v/>
      </c>
      <c r="AE3144" s="202" t="str">
        <f t="shared" si="296"/>
        <v/>
      </c>
      <c r="AF3144" s="202" t="str">
        <f t="shared" si="297"/>
        <v/>
      </c>
      <c r="AG3144" s="202" t="str">
        <f t="shared" si="298"/>
        <v/>
      </c>
      <c r="AH3144" s="202"/>
      <c r="AI3144" s="1"/>
      <c r="AJ3144" s="217"/>
      <c r="AK3144" s="217"/>
      <c r="AL3144" s="217"/>
      <c r="AM3144" s="217"/>
      <c r="AO3144" s="217"/>
    </row>
    <row r="3145" spans="20:41" x14ac:dyDescent="0.25">
      <c r="T3145" s="200">
        <v>3135</v>
      </c>
      <c r="U3145" s="197">
        <f>IFERROR(INDEX(Sales!$B$6:$F$5005,$T3145,MATCH(U$10,Sales!$B$5:$F$5,0)),"")</f>
        <v>0</v>
      </c>
      <c r="V3145" s="196">
        <f>IFERROR(INDEX(Sales!$B$6:$F$5005,$T3145,MATCH(V$10,Sales!$B$5:$F$5,0)),"")</f>
        <v>0</v>
      </c>
      <c r="W3145" s="196">
        <f>IFERROR(INDEX(Sales!$B$6:$F$5005,$T3145,MATCH(W$10,Sales!$B$5:$F$5,0)),"")</f>
        <v>0</v>
      </c>
      <c r="X3145" s="196">
        <f>IFERROR(INDEX(Sales!$B$6:$F$5005,$T3145,MATCH(X$10,Sales!$B$5:$F$5,0)),"")</f>
        <v>0</v>
      </c>
      <c r="Y3145" s="220">
        <f>IFERROR(INDEX(Sales!$B$6:$F$5005,$T3145,MATCH(Y$10,Sales!$B$5:$F$5,0)),"")</f>
        <v>0</v>
      </c>
      <c r="Z3145" s="201"/>
      <c r="AA3145" s="201"/>
      <c r="AB3145" s="201" t="str">
        <f t="shared" si="294"/>
        <v>No</v>
      </c>
      <c r="AC3145" s="201" t="str">
        <f t="shared" si="295"/>
        <v/>
      </c>
      <c r="AD3145" s="201" t="str">
        <f t="shared" si="293"/>
        <v/>
      </c>
      <c r="AE3145" s="202" t="str">
        <f t="shared" si="296"/>
        <v/>
      </c>
      <c r="AF3145" s="202" t="str">
        <f t="shared" si="297"/>
        <v/>
      </c>
      <c r="AG3145" s="202" t="str">
        <f t="shared" si="298"/>
        <v/>
      </c>
      <c r="AH3145" s="202"/>
      <c r="AI3145" s="1"/>
      <c r="AJ3145" s="217"/>
      <c r="AK3145" s="217"/>
      <c r="AL3145" s="217"/>
      <c r="AM3145" s="217"/>
      <c r="AO3145" s="217"/>
    </row>
    <row r="3146" spans="20:41" x14ac:dyDescent="0.25">
      <c r="T3146" s="200">
        <v>3136</v>
      </c>
      <c r="U3146" s="197">
        <f>IFERROR(INDEX(Sales!$B$6:$F$5005,$T3146,MATCH(U$10,Sales!$B$5:$F$5,0)),"")</f>
        <v>0</v>
      </c>
      <c r="V3146" s="196">
        <f>IFERROR(INDEX(Sales!$B$6:$F$5005,$T3146,MATCH(V$10,Sales!$B$5:$F$5,0)),"")</f>
        <v>0</v>
      </c>
      <c r="W3146" s="196">
        <f>IFERROR(INDEX(Sales!$B$6:$F$5005,$T3146,MATCH(W$10,Sales!$B$5:$F$5,0)),"")</f>
        <v>0</v>
      </c>
      <c r="X3146" s="196">
        <f>IFERROR(INDEX(Sales!$B$6:$F$5005,$T3146,MATCH(X$10,Sales!$B$5:$F$5,0)),"")</f>
        <v>0</v>
      </c>
      <c r="Y3146" s="220">
        <f>IFERROR(INDEX(Sales!$B$6:$F$5005,$T3146,MATCH(Y$10,Sales!$B$5:$F$5,0)),"")</f>
        <v>0</v>
      </c>
      <c r="Z3146" s="201"/>
      <c r="AA3146" s="201"/>
      <c r="AB3146" s="201" t="str">
        <f t="shared" si="294"/>
        <v>No</v>
      </c>
      <c r="AC3146" s="201" t="str">
        <f t="shared" si="295"/>
        <v/>
      </c>
      <c r="AD3146" s="201" t="str">
        <f t="shared" si="293"/>
        <v/>
      </c>
      <c r="AE3146" s="202" t="str">
        <f t="shared" si="296"/>
        <v/>
      </c>
      <c r="AF3146" s="202" t="str">
        <f t="shared" si="297"/>
        <v/>
      </c>
      <c r="AG3146" s="202" t="str">
        <f t="shared" si="298"/>
        <v/>
      </c>
      <c r="AH3146" s="202"/>
      <c r="AI3146" s="1"/>
      <c r="AJ3146" s="217"/>
      <c r="AK3146" s="217"/>
      <c r="AL3146" s="217"/>
      <c r="AM3146" s="217"/>
      <c r="AO3146" s="217"/>
    </row>
    <row r="3147" spans="20:41" x14ac:dyDescent="0.25">
      <c r="T3147" s="200">
        <v>3137</v>
      </c>
      <c r="U3147" s="197">
        <f>IFERROR(INDEX(Sales!$B$6:$F$5005,$T3147,MATCH(U$10,Sales!$B$5:$F$5,0)),"")</f>
        <v>0</v>
      </c>
      <c r="V3147" s="196">
        <f>IFERROR(INDEX(Sales!$B$6:$F$5005,$T3147,MATCH(V$10,Sales!$B$5:$F$5,0)),"")</f>
        <v>0</v>
      </c>
      <c r="W3147" s="196">
        <f>IFERROR(INDEX(Sales!$B$6:$F$5005,$T3147,MATCH(W$10,Sales!$B$5:$F$5,0)),"")</f>
        <v>0</v>
      </c>
      <c r="X3147" s="196">
        <f>IFERROR(INDEX(Sales!$B$6:$F$5005,$T3147,MATCH(X$10,Sales!$B$5:$F$5,0)),"")</f>
        <v>0</v>
      </c>
      <c r="Y3147" s="220">
        <f>IFERROR(INDEX(Sales!$B$6:$F$5005,$T3147,MATCH(Y$10,Sales!$B$5:$F$5,0)),"")</f>
        <v>0</v>
      </c>
      <c r="Z3147" s="201"/>
      <c r="AA3147" s="201"/>
      <c r="AB3147" s="201" t="str">
        <f t="shared" si="294"/>
        <v>No</v>
      </c>
      <c r="AC3147" s="201" t="str">
        <f t="shared" si="295"/>
        <v/>
      </c>
      <c r="AD3147" s="201" t="str">
        <f t="shared" ref="AD3147:AD3210" si="299">IF($AB3147="No","",SUM($AT$10:$BE$10)/$AR$6)</f>
        <v/>
      </c>
      <c r="AE3147" s="202" t="str">
        <f t="shared" si="296"/>
        <v/>
      </c>
      <c r="AF3147" s="202" t="str">
        <f t="shared" si="297"/>
        <v/>
      </c>
      <c r="AG3147" s="202" t="str">
        <f t="shared" si="298"/>
        <v/>
      </c>
      <c r="AH3147" s="202"/>
      <c r="AI3147" s="1"/>
      <c r="AJ3147" s="217"/>
      <c r="AK3147" s="217"/>
      <c r="AL3147" s="217"/>
      <c r="AM3147" s="217"/>
      <c r="AO3147" s="217"/>
    </row>
    <row r="3148" spans="20:41" x14ac:dyDescent="0.25">
      <c r="T3148" s="200">
        <v>3138</v>
      </c>
      <c r="U3148" s="197">
        <f>IFERROR(INDEX(Sales!$B$6:$F$5005,$T3148,MATCH(U$10,Sales!$B$5:$F$5,0)),"")</f>
        <v>0</v>
      </c>
      <c r="V3148" s="196">
        <f>IFERROR(INDEX(Sales!$B$6:$F$5005,$T3148,MATCH(V$10,Sales!$B$5:$F$5,0)),"")</f>
        <v>0</v>
      </c>
      <c r="W3148" s="196">
        <f>IFERROR(INDEX(Sales!$B$6:$F$5005,$T3148,MATCH(W$10,Sales!$B$5:$F$5,0)),"")</f>
        <v>0</v>
      </c>
      <c r="X3148" s="196">
        <f>IFERROR(INDEX(Sales!$B$6:$F$5005,$T3148,MATCH(X$10,Sales!$B$5:$F$5,0)),"")</f>
        <v>0</v>
      </c>
      <c r="Y3148" s="220">
        <f>IFERROR(INDEX(Sales!$B$6:$F$5005,$T3148,MATCH(Y$10,Sales!$B$5:$F$5,0)),"")</f>
        <v>0</v>
      </c>
      <c r="Z3148" s="201"/>
      <c r="AA3148" s="201"/>
      <c r="AB3148" s="201" t="str">
        <f t="shared" ref="AB3148:AB3211" si="300">IF($U3148=0,"No","Yes")</f>
        <v>No</v>
      </c>
      <c r="AC3148" s="201" t="str">
        <f t="shared" ref="AC3148:AC3211" si="301">IFERROR(IF($AB3148="No","",$Y3148),"")</f>
        <v/>
      </c>
      <c r="AD3148" s="201" t="str">
        <f t="shared" si="299"/>
        <v/>
      </c>
      <c r="AE3148" s="202" t="str">
        <f t="shared" ref="AE3148:AE3211" si="302">IFERROR(IF($AB3148="No","",YEAR($U3148)),"")</f>
        <v/>
      </c>
      <c r="AF3148" s="202" t="str">
        <f t="shared" ref="AF3148:AF3211" si="303">IFERROR(IF($AB3148="No","",MONTH($U3148)),"")</f>
        <v/>
      </c>
      <c r="AG3148" s="202" t="str">
        <f t="shared" ref="AG3148:AG3211" si="304">IFERROR(INDEX($AJ$11:$AK$22,MATCH($AF3148,$AJ$11:$AJ$22,0),2),"")</f>
        <v/>
      </c>
      <c r="AH3148" s="202"/>
      <c r="AI3148" s="1"/>
      <c r="AJ3148" s="217"/>
      <c r="AK3148" s="217"/>
      <c r="AL3148" s="217"/>
      <c r="AM3148" s="217"/>
      <c r="AO3148" s="217"/>
    </row>
    <row r="3149" spans="20:41" x14ac:dyDescent="0.25">
      <c r="T3149" s="200">
        <v>3139</v>
      </c>
      <c r="U3149" s="197">
        <f>IFERROR(INDEX(Sales!$B$6:$F$5005,$T3149,MATCH(U$10,Sales!$B$5:$F$5,0)),"")</f>
        <v>0</v>
      </c>
      <c r="V3149" s="196">
        <f>IFERROR(INDEX(Sales!$B$6:$F$5005,$T3149,MATCH(V$10,Sales!$B$5:$F$5,0)),"")</f>
        <v>0</v>
      </c>
      <c r="W3149" s="196">
        <f>IFERROR(INDEX(Sales!$B$6:$F$5005,$T3149,MATCH(W$10,Sales!$B$5:$F$5,0)),"")</f>
        <v>0</v>
      </c>
      <c r="X3149" s="196">
        <f>IFERROR(INDEX(Sales!$B$6:$F$5005,$T3149,MATCH(X$10,Sales!$B$5:$F$5,0)),"")</f>
        <v>0</v>
      </c>
      <c r="Y3149" s="220">
        <f>IFERROR(INDEX(Sales!$B$6:$F$5005,$T3149,MATCH(Y$10,Sales!$B$5:$F$5,0)),"")</f>
        <v>0</v>
      </c>
      <c r="Z3149" s="201"/>
      <c r="AA3149" s="201"/>
      <c r="AB3149" s="201" t="str">
        <f t="shared" si="300"/>
        <v>No</v>
      </c>
      <c r="AC3149" s="201" t="str">
        <f t="shared" si="301"/>
        <v/>
      </c>
      <c r="AD3149" s="201" t="str">
        <f t="shared" si="299"/>
        <v/>
      </c>
      <c r="AE3149" s="202" t="str">
        <f t="shared" si="302"/>
        <v/>
      </c>
      <c r="AF3149" s="202" t="str">
        <f t="shared" si="303"/>
        <v/>
      </c>
      <c r="AG3149" s="202" t="str">
        <f t="shared" si="304"/>
        <v/>
      </c>
      <c r="AH3149" s="202"/>
      <c r="AI3149" s="1"/>
      <c r="AJ3149" s="217"/>
      <c r="AK3149" s="217"/>
      <c r="AL3149" s="217"/>
      <c r="AM3149" s="217"/>
      <c r="AO3149" s="217"/>
    </row>
    <row r="3150" spans="20:41" x14ac:dyDescent="0.25">
      <c r="T3150" s="200">
        <v>3140</v>
      </c>
      <c r="U3150" s="197">
        <f>IFERROR(INDEX(Sales!$B$6:$F$5005,$T3150,MATCH(U$10,Sales!$B$5:$F$5,0)),"")</f>
        <v>0</v>
      </c>
      <c r="V3150" s="196">
        <f>IFERROR(INDEX(Sales!$B$6:$F$5005,$T3150,MATCH(V$10,Sales!$B$5:$F$5,0)),"")</f>
        <v>0</v>
      </c>
      <c r="W3150" s="196">
        <f>IFERROR(INDEX(Sales!$B$6:$F$5005,$T3150,MATCH(W$10,Sales!$B$5:$F$5,0)),"")</f>
        <v>0</v>
      </c>
      <c r="X3150" s="196">
        <f>IFERROR(INDEX(Sales!$B$6:$F$5005,$T3150,MATCH(X$10,Sales!$B$5:$F$5,0)),"")</f>
        <v>0</v>
      </c>
      <c r="Y3150" s="220">
        <f>IFERROR(INDEX(Sales!$B$6:$F$5005,$T3150,MATCH(Y$10,Sales!$B$5:$F$5,0)),"")</f>
        <v>0</v>
      </c>
      <c r="Z3150" s="201"/>
      <c r="AA3150" s="201"/>
      <c r="AB3150" s="201" t="str">
        <f t="shared" si="300"/>
        <v>No</v>
      </c>
      <c r="AC3150" s="201" t="str">
        <f t="shared" si="301"/>
        <v/>
      </c>
      <c r="AD3150" s="201" t="str">
        <f t="shared" si="299"/>
        <v/>
      </c>
      <c r="AE3150" s="202" t="str">
        <f t="shared" si="302"/>
        <v/>
      </c>
      <c r="AF3150" s="202" t="str">
        <f t="shared" si="303"/>
        <v/>
      </c>
      <c r="AG3150" s="202" t="str">
        <f t="shared" si="304"/>
        <v/>
      </c>
      <c r="AH3150" s="202"/>
      <c r="AI3150" s="1"/>
      <c r="AJ3150" s="217"/>
      <c r="AK3150" s="217"/>
      <c r="AL3150" s="217"/>
      <c r="AM3150" s="217"/>
      <c r="AO3150" s="217"/>
    </row>
    <row r="3151" spans="20:41" x14ac:dyDescent="0.25">
      <c r="T3151" s="200">
        <v>3141</v>
      </c>
      <c r="U3151" s="197">
        <f>IFERROR(INDEX(Sales!$B$6:$F$5005,$T3151,MATCH(U$10,Sales!$B$5:$F$5,0)),"")</f>
        <v>0</v>
      </c>
      <c r="V3151" s="196">
        <f>IFERROR(INDEX(Sales!$B$6:$F$5005,$T3151,MATCH(V$10,Sales!$B$5:$F$5,0)),"")</f>
        <v>0</v>
      </c>
      <c r="W3151" s="196">
        <f>IFERROR(INDEX(Sales!$B$6:$F$5005,$T3151,MATCH(W$10,Sales!$B$5:$F$5,0)),"")</f>
        <v>0</v>
      </c>
      <c r="X3151" s="196">
        <f>IFERROR(INDEX(Sales!$B$6:$F$5005,$T3151,MATCH(X$10,Sales!$B$5:$F$5,0)),"")</f>
        <v>0</v>
      </c>
      <c r="Y3151" s="220">
        <f>IFERROR(INDEX(Sales!$B$6:$F$5005,$T3151,MATCH(Y$10,Sales!$B$5:$F$5,0)),"")</f>
        <v>0</v>
      </c>
      <c r="Z3151" s="201"/>
      <c r="AA3151" s="201"/>
      <c r="AB3151" s="201" t="str">
        <f t="shared" si="300"/>
        <v>No</v>
      </c>
      <c r="AC3151" s="201" t="str">
        <f t="shared" si="301"/>
        <v/>
      </c>
      <c r="AD3151" s="201" t="str">
        <f t="shared" si="299"/>
        <v/>
      </c>
      <c r="AE3151" s="202" t="str">
        <f t="shared" si="302"/>
        <v/>
      </c>
      <c r="AF3151" s="202" t="str">
        <f t="shared" si="303"/>
        <v/>
      </c>
      <c r="AG3151" s="202" t="str">
        <f t="shared" si="304"/>
        <v/>
      </c>
      <c r="AH3151" s="202"/>
      <c r="AI3151" s="1"/>
      <c r="AJ3151" s="217"/>
      <c r="AK3151" s="217"/>
      <c r="AL3151" s="217"/>
      <c r="AM3151" s="217"/>
      <c r="AO3151" s="217"/>
    </row>
    <row r="3152" spans="20:41" x14ac:dyDescent="0.25">
      <c r="T3152" s="200">
        <v>3142</v>
      </c>
      <c r="U3152" s="197">
        <f>IFERROR(INDEX(Sales!$B$6:$F$5005,$T3152,MATCH(U$10,Sales!$B$5:$F$5,0)),"")</f>
        <v>0</v>
      </c>
      <c r="V3152" s="196">
        <f>IFERROR(INDEX(Sales!$B$6:$F$5005,$T3152,MATCH(V$10,Sales!$B$5:$F$5,0)),"")</f>
        <v>0</v>
      </c>
      <c r="W3152" s="196">
        <f>IFERROR(INDEX(Sales!$B$6:$F$5005,$T3152,MATCH(W$10,Sales!$B$5:$F$5,0)),"")</f>
        <v>0</v>
      </c>
      <c r="X3152" s="196">
        <f>IFERROR(INDEX(Sales!$B$6:$F$5005,$T3152,MATCH(X$10,Sales!$B$5:$F$5,0)),"")</f>
        <v>0</v>
      </c>
      <c r="Y3152" s="220">
        <f>IFERROR(INDEX(Sales!$B$6:$F$5005,$T3152,MATCH(Y$10,Sales!$B$5:$F$5,0)),"")</f>
        <v>0</v>
      </c>
      <c r="Z3152" s="201"/>
      <c r="AA3152" s="201"/>
      <c r="AB3152" s="201" t="str">
        <f t="shared" si="300"/>
        <v>No</v>
      </c>
      <c r="AC3152" s="201" t="str">
        <f t="shared" si="301"/>
        <v/>
      </c>
      <c r="AD3152" s="201" t="str">
        <f t="shared" si="299"/>
        <v/>
      </c>
      <c r="AE3152" s="202" t="str">
        <f t="shared" si="302"/>
        <v/>
      </c>
      <c r="AF3152" s="202" t="str">
        <f t="shared" si="303"/>
        <v/>
      </c>
      <c r="AG3152" s="202" t="str">
        <f t="shared" si="304"/>
        <v/>
      </c>
      <c r="AH3152" s="202"/>
      <c r="AI3152" s="1"/>
      <c r="AJ3152" s="217"/>
      <c r="AK3152" s="217"/>
      <c r="AL3152" s="217"/>
      <c r="AM3152" s="217"/>
      <c r="AO3152" s="217"/>
    </row>
    <row r="3153" spans="20:41" x14ac:dyDescent="0.25">
      <c r="T3153" s="200">
        <v>3143</v>
      </c>
      <c r="U3153" s="197">
        <f>IFERROR(INDEX(Sales!$B$6:$F$5005,$T3153,MATCH(U$10,Sales!$B$5:$F$5,0)),"")</f>
        <v>0</v>
      </c>
      <c r="V3153" s="196">
        <f>IFERROR(INDEX(Sales!$B$6:$F$5005,$T3153,MATCH(V$10,Sales!$B$5:$F$5,0)),"")</f>
        <v>0</v>
      </c>
      <c r="W3153" s="196">
        <f>IFERROR(INDEX(Sales!$B$6:$F$5005,$T3153,MATCH(W$10,Sales!$B$5:$F$5,0)),"")</f>
        <v>0</v>
      </c>
      <c r="X3153" s="196">
        <f>IFERROR(INDEX(Sales!$B$6:$F$5005,$T3153,MATCH(X$10,Sales!$B$5:$F$5,0)),"")</f>
        <v>0</v>
      </c>
      <c r="Y3153" s="220">
        <f>IFERROR(INDEX(Sales!$B$6:$F$5005,$T3153,MATCH(Y$10,Sales!$B$5:$F$5,0)),"")</f>
        <v>0</v>
      </c>
      <c r="Z3153" s="201"/>
      <c r="AA3153" s="201"/>
      <c r="AB3153" s="201" t="str">
        <f t="shared" si="300"/>
        <v>No</v>
      </c>
      <c r="AC3153" s="201" t="str">
        <f t="shared" si="301"/>
        <v/>
      </c>
      <c r="AD3153" s="201" t="str">
        <f t="shared" si="299"/>
        <v/>
      </c>
      <c r="AE3153" s="202" t="str">
        <f t="shared" si="302"/>
        <v/>
      </c>
      <c r="AF3153" s="202" t="str">
        <f t="shared" si="303"/>
        <v/>
      </c>
      <c r="AG3153" s="202" t="str">
        <f t="shared" si="304"/>
        <v/>
      </c>
      <c r="AH3153" s="202"/>
      <c r="AI3153" s="1"/>
      <c r="AJ3153" s="217"/>
      <c r="AK3153" s="217"/>
      <c r="AL3153" s="217"/>
      <c r="AM3153" s="217"/>
      <c r="AO3153" s="217"/>
    </row>
    <row r="3154" spans="20:41" x14ac:dyDescent="0.25">
      <c r="T3154" s="200">
        <v>3144</v>
      </c>
      <c r="U3154" s="197">
        <f>IFERROR(INDEX(Sales!$B$6:$F$5005,$T3154,MATCH(U$10,Sales!$B$5:$F$5,0)),"")</f>
        <v>0</v>
      </c>
      <c r="V3154" s="196">
        <f>IFERROR(INDEX(Sales!$B$6:$F$5005,$T3154,MATCH(V$10,Sales!$B$5:$F$5,0)),"")</f>
        <v>0</v>
      </c>
      <c r="W3154" s="196">
        <f>IFERROR(INDEX(Sales!$B$6:$F$5005,$T3154,MATCH(W$10,Sales!$B$5:$F$5,0)),"")</f>
        <v>0</v>
      </c>
      <c r="X3154" s="196">
        <f>IFERROR(INDEX(Sales!$B$6:$F$5005,$T3154,MATCH(X$10,Sales!$B$5:$F$5,0)),"")</f>
        <v>0</v>
      </c>
      <c r="Y3154" s="220">
        <f>IFERROR(INDEX(Sales!$B$6:$F$5005,$T3154,MATCH(Y$10,Sales!$B$5:$F$5,0)),"")</f>
        <v>0</v>
      </c>
      <c r="Z3154" s="201"/>
      <c r="AA3154" s="201"/>
      <c r="AB3154" s="201" t="str">
        <f t="shared" si="300"/>
        <v>No</v>
      </c>
      <c r="AC3154" s="201" t="str">
        <f t="shared" si="301"/>
        <v/>
      </c>
      <c r="AD3154" s="201" t="str">
        <f t="shared" si="299"/>
        <v/>
      </c>
      <c r="AE3154" s="202" t="str">
        <f t="shared" si="302"/>
        <v/>
      </c>
      <c r="AF3154" s="202" t="str">
        <f t="shared" si="303"/>
        <v/>
      </c>
      <c r="AG3154" s="202" t="str">
        <f t="shared" si="304"/>
        <v/>
      </c>
      <c r="AH3154" s="202"/>
      <c r="AI3154" s="1"/>
      <c r="AJ3154" s="217"/>
      <c r="AK3154" s="217"/>
      <c r="AL3154" s="217"/>
      <c r="AM3154" s="217"/>
      <c r="AO3154" s="217"/>
    </row>
    <row r="3155" spans="20:41" x14ac:dyDescent="0.25">
      <c r="T3155" s="200">
        <v>3145</v>
      </c>
      <c r="U3155" s="197">
        <f>IFERROR(INDEX(Sales!$B$6:$F$5005,$T3155,MATCH(U$10,Sales!$B$5:$F$5,0)),"")</f>
        <v>0</v>
      </c>
      <c r="V3155" s="196">
        <f>IFERROR(INDEX(Sales!$B$6:$F$5005,$T3155,MATCH(V$10,Sales!$B$5:$F$5,0)),"")</f>
        <v>0</v>
      </c>
      <c r="W3155" s="196">
        <f>IFERROR(INDEX(Sales!$B$6:$F$5005,$T3155,MATCH(W$10,Sales!$B$5:$F$5,0)),"")</f>
        <v>0</v>
      </c>
      <c r="X3155" s="196">
        <f>IFERROR(INDEX(Sales!$B$6:$F$5005,$T3155,MATCH(X$10,Sales!$B$5:$F$5,0)),"")</f>
        <v>0</v>
      </c>
      <c r="Y3155" s="220">
        <f>IFERROR(INDEX(Sales!$B$6:$F$5005,$T3155,MATCH(Y$10,Sales!$B$5:$F$5,0)),"")</f>
        <v>0</v>
      </c>
      <c r="Z3155" s="201"/>
      <c r="AA3155" s="201"/>
      <c r="AB3155" s="201" t="str">
        <f t="shared" si="300"/>
        <v>No</v>
      </c>
      <c r="AC3155" s="201" t="str">
        <f t="shared" si="301"/>
        <v/>
      </c>
      <c r="AD3155" s="201" t="str">
        <f t="shared" si="299"/>
        <v/>
      </c>
      <c r="AE3155" s="202" t="str">
        <f t="shared" si="302"/>
        <v/>
      </c>
      <c r="AF3155" s="202" t="str">
        <f t="shared" si="303"/>
        <v/>
      </c>
      <c r="AG3155" s="202" t="str">
        <f t="shared" si="304"/>
        <v/>
      </c>
      <c r="AH3155" s="202"/>
      <c r="AI3155" s="1"/>
      <c r="AJ3155" s="217"/>
      <c r="AK3155" s="217"/>
      <c r="AL3155" s="217"/>
      <c r="AM3155" s="217"/>
      <c r="AO3155" s="217"/>
    </row>
    <row r="3156" spans="20:41" x14ac:dyDescent="0.25">
      <c r="T3156" s="200">
        <v>3146</v>
      </c>
      <c r="U3156" s="197">
        <f>IFERROR(INDEX(Sales!$B$6:$F$5005,$T3156,MATCH(U$10,Sales!$B$5:$F$5,0)),"")</f>
        <v>0</v>
      </c>
      <c r="V3156" s="196">
        <f>IFERROR(INDEX(Sales!$B$6:$F$5005,$T3156,MATCH(V$10,Sales!$B$5:$F$5,0)),"")</f>
        <v>0</v>
      </c>
      <c r="W3156" s="196">
        <f>IFERROR(INDEX(Sales!$B$6:$F$5005,$T3156,MATCH(W$10,Sales!$B$5:$F$5,0)),"")</f>
        <v>0</v>
      </c>
      <c r="X3156" s="196">
        <f>IFERROR(INDEX(Sales!$B$6:$F$5005,$T3156,MATCH(X$10,Sales!$B$5:$F$5,0)),"")</f>
        <v>0</v>
      </c>
      <c r="Y3156" s="220">
        <f>IFERROR(INDEX(Sales!$B$6:$F$5005,$T3156,MATCH(Y$10,Sales!$B$5:$F$5,0)),"")</f>
        <v>0</v>
      </c>
      <c r="Z3156" s="201"/>
      <c r="AA3156" s="201"/>
      <c r="AB3156" s="201" t="str">
        <f t="shared" si="300"/>
        <v>No</v>
      </c>
      <c r="AC3156" s="201" t="str">
        <f t="shared" si="301"/>
        <v/>
      </c>
      <c r="AD3156" s="201" t="str">
        <f t="shared" si="299"/>
        <v/>
      </c>
      <c r="AE3156" s="202" t="str">
        <f t="shared" si="302"/>
        <v/>
      </c>
      <c r="AF3156" s="202" t="str">
        <f t="shared" si="303"/>
        <v/>
      </c>
      <c r="AG3156" s="202" t="str">
        <f t="shared" si="304"/>
        <v/>
      </c>
      <c r="AH3156" s="202"/>
      <c r="AI3156" s="1"/>
      <c r="AJ3156" s="217"/>
      <c r="AK3156" s="217"/>
      <c r="AL3156" s="217"/>
      <c r="AM3156" s="217"/>
      <c r="AO3156" s="217"/>
    </row>
    <row r="3157" spans="20:41" x14ac:dyDescent="0.25">
      <c r="T3157" s="200">
        <v>3147</v>
      </c>
      <c r="U3157" s="197">
        <f>IFERROR(INDEX(Sales!$B$6:$F$5005,$T3157,MATCH(U$10,Sales!$B$5:$F$5,0)),"")</f>
        <v>0</v>
      </c>
      <c r="V3157" s="196">
        <f>IFERROR(INDEX(Sales!$B$6:$F$5005,$T3157,MATCH(V$10,Sales!$B$5:$F$5,0)),"")</f>
        <v>0</v>
      </c>
      <c r="W3157" s="196">
        <f>IFERROR(INDEX(Sales!$B$6:$F$5005,$T3157,MATCH(W$10,Sales!$B$5:$F$5,0)),"")</f>
        <v>0</v>
      </c>
      <c r="X3157" s="196">
        <f>IFERROR(INDEX(Sales!$B$6:$F$5005,$T3157,MATCH(X$10,Sales!$B$5:$F$5,0)),"")</f>
        <v>0</v>
      </c>
      <c r="Y3157" s="220">
        <f>IFERROR(INDEX(Sales!$B$6:$F$5005,$T3157,MATCH(Y$10,Sales!$B$5:$F$5,0)),"")</f>
        <v>0</v>
      </c>
      <c r="Z3157" s="201"/>
      <c r="AA3157" s="201"/>
      <c r="AB3157" s="201" t="str">
        <f t="shared" si="300"/>
        <v>No</v>
      </c>
      <c r="AC3157" s="201" t="str">
        <f t="shared" si="301"/>
        <v/>
      </c>
      <c r="AD3157" s="201" t="str">
        <f t="shared" si="299"/>
        <v/>
      </c>
      <c r="AE3157" s="202" t="str">
        <f t="shared" si="302"/>
        <v/>
      </c>
      <c r="AF3157" s="202" t="str">
        <f t="shared" si="303"/>
        <v/>
      </c>
      <c r="AG3157" s="202" t="str">
        <f t="shared" si="304"/>
        <v/>
      </c>
      <c r="AH3157" s="202"/>
      <c r="AI3157" s="1"/>
      <c r="AJ3157" s="217"/>
      <c r="AK3157" s="217"/>
      <c r="AL3157" s="217"/>
      <c r="AM3157" s="217"/>
      <c r="AO3157" s="217"/>
    </row>
    <row r="3158" spans="20:41" x14ac:dyDescent="0.25">
      <c r="T3158" s="200">
        <v>3148</v>
      </c>
      <c r="U3158" s="197">
        <f>IFERROR(INDEX(Sales!$B$6:$F$5005,$T3158,MATCH(U$10,Sales!$B$5:$F$5,0)),"")</f>
        <v>0</v>
      </c>
      <c r="V3158" s="196">
        <f>IFERROR(INDEX(Sales!$B$6:$F$5005,$T3158,MATCH(V$10,Sales!$B$5:$F$5,0)),"")</f>
        <v>0</v>
      </c>
      <c r="W3158" s="196">
        <f>IFERROR(INDEX(Sales!$B$6:$F$5005,$T3158,MATCH(W$10,Sales!$B$5:$F$5,0)),"")</f>
        <v>0</v>
      </c>
      <c r="X3158" s="196">
        <f>IFERROR(INDEX(Sales!$B$6:$F$5005,$T3158,MATCH(X$10,Sales!$B$5:$F$5,0)),"")</f>
        <v>0</v>
      </c>
      <c r="Y3158" s="220">
        <f>IFERROR(INDEX(Sales!$B$6:$F$5005,$T3158,MATCH(Y$10,Sales!$B$5:$F$5,0)),"")</f>
        <v>0</v>
      </c>
      <c r="Z3158" s="201"/>
      <c r="AA3158" s="201"/>
      <c r="AB3158" s="201" t="str">
        <f t="shared" si="300"/>
        <v>No</v>
      </c>
      <c r="AC3158" s="201" t="str">
        <f t="shared" si="301"/>
        <v/>
      </c>
      <c r="AD3158" s="201" t="str">
        <f t="shared" si="299"/>
        <v/>
      </c>
      <c r="AE3158" s="202" t="str">
        <f t="shared" si="302"/>
        <v/>
      </c>
      <c r="AF3158" s="202" t="str">
        <f t="shared" si="303"/>
        <v/>
      </c>
      <c r="AG3158" s="202" t="str">
        <f t="shared" si="304"/>
        <v/>
      </c>
      <c r="AH3158" s="202"/>
      <c r="AI3158" s="1"/>
      <c r="AJ3158" s="217"/>
      <c r="AK3158" s="217"/>
      <c r="AL3158" s="217"/>
      <c r="AM3158" s="217"/>
      <c r="AO3158" s="217"/>
    </row>
    <row r="3159" spans="20:41" x14ac:dyDescent="0.25">
      <c r="T3159" s="200">
        <v>3149</v>
      </c>
      <c r="U3159" s="197">
        <f>IFERROR(INDEX(Sales!$B$6:$F$5005,$T3159,MATCH(U$10,Sales!$B$5:$F$5,0)),"")</f>
        <v>0</v>
      </c>
      <c r="V3159" s="196">
        <f>IFERROR(INDEX(Sales!$B$6:$F$5005,$T3159,MATCH(V$10,Sales!$B$5:$F$5,0)),"")</f>
        <v>0</v>
      </c>
      <c r="W3159" s="196">
        <f>IFERROR(INDEX(Sales!$B$6:$F$5005,$T3159,MATCH(W$10,Sales!$B$5:$F$5,0)),"")</f>
        <v>0</v>
      </c>
      <c r="X3159" s="196">
        <f>IFERROR(INDEX(Sales!$B$6:$F$5005,$T3159,MATCH(X$10,Sales!$B$5:$F$5,0)),"")</f>
        <v>0</v>
      </c>
      <c r="Y3159" s="220">
        <f>IFERROR(INDEX(Sales!$B$6:$F$5005,$T3159,MATCH(Y$10,Sales!$B$5:$F$5,0)),"")</f>
        <v>0</v>
      </c>
      <c r="Z3159" s="201"/>
      <c r="AA3159" s="201"/>
      <c r="AB3159" s="201" t="str">
        <f t="shared" si="300"/>
        <v>No</v>
      </c>
      <c r="AC3159" s="201" t="str">
        <f t="shared" si="301"/>
        <v/>
      </c>
      <c r="AD3159" s="201" t="str">
        <f t="shared" si="299"/>
        <v/>
      </c>
      <c r="AE3159" s="202" t="str">
        <f t="shared" si="302"/>
        <v/>
      </c>
      <c r="AF3159" s="202" t="str">
        <f t="shared" si="303"/>
        <v/>
      </c>
      <c r="AG3159" s="202" t="str">
        <f t="shared" si="304"/>
        <v/>
      </c>
      <c r="AH3159" s="202"/>
      <c r="AI3159" s="1"/>
      <c r="AJ3159" s="217"/>
      <c r="AK3159" s="217"/>
      <c r="AL3159" s="217"/>
      <c r="AM3159" s="217"/>
      <c r="AO3159" s="217"/>
    </row>
    <row r="3160" spans="20:41" x14ac:dyDescent="0.25">
      <c r="T3160" s="200">
        <v>3150</v>
      </c>
      <c r="U3160" s="197">
        <f>IFERROR(INDEX(Sales!$B$6:$F$5005,$T3160,MATCH(U$10,Sales!$B$5:$F$5,0)),"")</f>
        <v>0</v>
      </c>
      <c r="V3160" s="196">
        <f>IFERROR(INDEX(Sales!$B$6:$F$5005,$T3160,MATCH(V$10,Sales!$B$5:$F$5,0)),"")</f>
        <v>0</v>
      </c>
      <c r="W3160" s="196">
        <f>IFERROR(INDEX(Sales!$B$6:$F$5005,$T3160,MATCH(W$10,Sales!$B$5:$F$5,0)),"")</f>
        <v>0</v>
      </c>
      <c r="X3160" s="196">
        <f>IFERROR(INDEX(Sales!$B$6:$F$5005,$T3160,MATCH(X$10,Sales!$B$5:$F$5,0)),"")</f>
        <v>0</v>
      </c>
      <c r="Y3160" s="220">
        <f>IFERROR(INDEX(Sales!$B$6:$F$5005,$T3160,MATCH(Y$10,Sales!$B$5:$F$5,0)),"")</f>
        <v>0</v>
      </c>
      <c r="Z3160" s="201"/>
      <c r="AA3160" s="201"/>
      <c r="AB3160" s="201" t="str">
        <f t="shared" si="300"/>
        <v>No</v>
      </c>
      <c r="AC3160" s="201" t="str">
        <f t="shared" si="301"/>
        <v/>
      </c>
      <c r="AD3160" s="201" t="str">
        <f t="shared" si="299"/>
        <v/>
      </c>
      <c r="AE3160" s="202" t="str">
        <f t="shared" si="302"/>
        <v/>
      </c>
      <c r="AF3160" s="202" t="str">
        <f t="shared" si="303"/>
        <v/>
      </c>
      <c r="AG3160" s="202" t="str">
        <f t="shared" si="304"/>
        <v/>
      </c>
      <c r="AH3160" s="202"/>
      <c r="AI3160" s="1"/>
      <c r="AJ3160" s="217"/>
      <c r="AK3160" s="217"/>
      <c r="AL3160" s="217"/>
      <c r="AM3160" s="217"/>
      <c r="AO3160" s="217"/>
    </row>
    <row r="3161" spans="20:41" x14ac:dyDescent="0.25">
      <c r="T3161" s="200">
        <v>3151</v>
      </c>
      <c r="U3161" s="197">
        <f>IFERROR(INDEX(Sales!$B$6:$F$5005,$T3161,MATCH(U$10,Sales!$B$5:$F$5,0)),"")</f>
        <v>0</v>
      </c>
      <c r="V3161" s="196">
        <f>IFERROR(INDEX(Sales!$B$6:$F$5005,$T3161,MATCH(V$10,Sales!$B$5:$F$5,0)),"")</f>
        <v>0</v>
      </c>
      <c r="W3161" s="196">
        <f>IFERROR(INDEX(Sales!$B$6:$F$5005,$T3161,MATCH(W$10,Sales!$B$5:$F$5,0)),"")</f>
        <v>0</v>
      </c>
      <c r="X3161" s="196">
        <f>IFERROR(INDEX(Sales!$B$6:$F$5005,$T3161,MATCH(X$10,Sales!$B$5:$F$5,0)),"")</f>
        <v>0</v>
      </c>
      <c r="Y3161" s="220">
        <f>IFERROR(INDEX(Sales!$B$6:$F$5005,$T3161,MATCH(Y$10,Sales!$B$5:$F$5,0)),"")</f>
        <v>0</v>
      </c>
      <c r="Z3161" s="201"/>
      <c r="AA3161" s="201"/>
      <c r="AB3161" s="201" t="str">
        <f t="shared" si="300"/>
        <v>No</v>
      </c>
      <c r="AC3161" s="201" t="str">
        <f t="shared" si="301"/>
        <v/>
      </c>
      <c r="AD3161" s="201" t="str">
        <f t="shared" si="299"/>
        <v/>
      </c>
      <c r="AE3161" s="202" t="str">
        <f t="shared" si="302"/>
        <v/>
      </c>
      <c r="AF3161" s="202" t="str">
        <f t="shared" si="303"/>
        <v/>
      </c>
      <c r="AG3161" s="202" t="str">
        <f t="shared" si="304"/>
        <v/>
      </c>
      <c r="AH3161" s="202"/>
      <c r="AI3161" s="1"/>
      <c r="AJ3161" s="217"/>
      <c r="AK3161" s="217"/>
      <c r="AL3161" s="217"/>
      <c r="AM3161" s="217"/>
      <c r="AO3161" s="217"/>
    </row>
    <row r="3162" spans="20:41" x14ac:dyDescent="0.25">
      <c r="T3162" s="200">
        <v>3152</v>
      </c>
      <c r="U3162" s="197">
        <f>IFERROR(INDEX(Sales!$B$6:$F$5005,$T3162,MATCH(U$10,Sales!$B$5:$F$5,0)),"")</f>
        <v>0</v>
      </c>
      <c r="V3162" s="196">
        <f>IFERROR(INDEX(Sales!$B$6:$F$5005,$T3162,MATCH(V$10,Sales!$B$5:$F$5,0)),"")</f>
        <v>0</v>
      </c>
      <c r="W3162" s="196">
        <f>IFERROR(INDEX(Sales!$B$6:$F$5005,$T3162,MATCH(W$10,Sales!$B$5:$F$5,0)),"")</f>
        <v>0</v>
      </c>
      <c r="X3162" s="196">
        <f>IFERROR(INDEX(Sales!$B$6:$F$5005,$T3162,MATCH(X$10,Sales!$B$5:$F$5,0)),"")</f>
        <v>0</v>
      </c>
      <c r="Y3162" s="220">
        <f>IFERROR(INDEX(Sales!$B$6:$F$5005,$T3162,MATCH(Y$10,Sales!$B$5:$F$5,0)),"")</f>
        <v>0</v>
      </c>
      <c r="Z3162" s="201"/>
      <c r="AA3162" s="201"/>
      <c r="AB3162" s="201" t="str">
        <f t="shared" si="300"/>
        <v>No</v>
      </c>
      <c r="AC3162" s="201" t="str">
        <f t="shared" si="301"/>
        <v/>
      </c>
      <c r="AD3162" s="201" t="str">
        <f t="shared" si="299"/>
        <v/>
      </c>
      <c r="AE3162" s="202" t="str">
        <f t="shared" si="302"/>
        <v/>
      </c>
      <c r="AF3162" s="202" t="str">
        <f t="shared" si="303"/>
        <v/>
      </c>
      <c r="AG3162" s="202" t="str">
        <f t="shared" si="304"/>
        <v/>
      </c>
      <c r="AH3162" s="202"/>
      <c r="AI3162" s="1"/>
      <c r="AJ3162" s="217"/>
      <c r="AK3162" s="217"/>
      <c r="AL3162" s="217"/>
      <c r="AM3162" s="217"/>
      <c r="AO3162" s="217"/>
    </row>
    <row r="3163" spans="20:41" x14ac:dyDescent="0.25">
      <c r="T3163" s="200">
        <v>3153</v>
      </c>
      <c r="U3163" s="197">
        <f>IFERROR(INDEX(Sales!$B$6:$F$5005,$T3163,MATCH(U$10,Sales!$B$5:$F$5,0)),"")</f>
        <v>0</v>
      </c>
      <c r="V3163" s="196">
        <f>IFERROR(INDEX(Sales!$B$6:$F$5005,$T3163,MATCH(V$10,Sales!$B$5:$F$5,0)),"")</f>
        <v>0</v>
      </c>
      <c r="W3163" s="196">
        <f>IFERROR(INDEX(Sales!$B$6:$F$5005,$T3163,MATCH(W$10,Sales!$B$5:$F$5,0)),"")</f>
        <v>0</v>
      </c>
      <c r="X3163" s="196">
        <f>IFERROR(INDEX(Sales!$B$6:$F$5005,$T3163,MATCH(X$10,Sales!$B$5:$F$5,0)),"")</f>
        <v>0</v>
      </c>
      <c r="Y3163" s="220">
        <f>IFERROR(INDEX(Sales!$B$6:$F$5005,$T3163,MATCH(Y$10,Sales!$B$5:$F$5,0)),"")</f>
        <v>0</v>
      </c>
      <c r="Z3163" s="201"/>
      <c r="AA3163" s="201"/>
      <c r="AB3163" s="201" t="str">
        <f t="shared" si="300"/>
        <v>No</v>
      </c>
      <c r="AC3163" s="201" t="str">
        <f t="shared" si="301"/>
        <v/>
      </c>
      <c r="AD3163" s="201" t="str">
        <f t="shared" si="299"/>
        <v/>
      </c>
      <c r="AE3163" s="202" t="str">
        <f t="shared" si="302"/>
        <v/>
      </c>
      <c r="AF3163" s="202" t="str">
        <f t="shared" si="303"/>
        <v/>
      </c>
      <c r="AG3163" s="202" t="str">
        <f t="shared" si="304"/>
        <v/>
      </c>
      <c r="AH3163" s="202"/>
      <c r="AI3163" s="1"/>
      <c r="AJ3163" s="217"/>
      <c r="AK3163" s="217"/>
      <c r="AL3163" s="217"/>
      <c r="AM3163" s="217"/>
      <c r="AO3163" s="217"/>
    </row>
    <row r="3164" spans="20:41" x14ac:dyDescent="0.25">
      <c r="T3164" s="200">
        <v>3154</v>
      </c>
      <c r="U3164" s="197">
        <f>IFERROR(INDEX(Sales!$B$6:$F$5005,$T3164,MATCH(U$10,Sales!$B$5:$F$5,0)),"")</f>
        <v>0</v>
      </c>
      <c r="V3164" s="196">
        <f>IFERROR(INDEX(Sales!$B$6:$F$5005,$T3164,MATCH(V$10,Sales!$B$5:$F$5,0)),"")</f>
        <v>0</v>
      </c>
      <c r="W3164" s="196">
        <f>IFERROR(INDEX(Sales!$B$6:$F$5005,$T3164,MATCH(W$10,Sales!$B$5:$F$5,0)),"")</f>
        <v>0</v>
      </c>
      <c r="X3164" s="196">
        <f>IFERROR(INDEX(Sales!$B$6:$F$5005,$T3164,MATCH(X$10,Sales!$B$5:$F$5,0)),"")</f>
        <v>0</v>
      </c>
      <c r="Y3164" s="220">
        <f>IFERROR(INDEX(Sales!$B$6:$F$5005,$T3164,MATCH(Y$10,Sales!$B$5:$F$5,0)),"")</f>
        <v>0</v>
      </c>
      <c r="Z3164" s="201"/>
      <c r="AA3164" s="201"/>
      <c r="AB3164" s="201" t="str">
        <f t="shared" si="300"/>
        <v>No</v>
      </c>
      <c r="AC3164" s="201" t="str">
        <f t="shared" si="301"/>
        <v/>
      </c>
      <c r="AD3164" s="201" t="str">
        <f t="shared" si="299"/>
        <v/>
      </c>
      <c r="AE3164" s="202" t="str">
        <f t="shared" si="302"/>
        <v/>
      </c>
      <c r="AF3164" s="202" t="str">
        <f t="shared" si="303"/>
        <v/>
      </c>
      <c r="AG3164" s="202" t="str">
        <f t="shared" si="304"/>
        <v/>
      </c>
      <c r="AH3164" s="202"/>
      <c r="AI3164" s="1"/>
      <c r="AJ3164" s="217"/>
      <c r="AK3164" s="217"/>
      <c r="AL3164" s="217"/>
      <c r="AM3164" s="217"/>
      <c r="AO3164" s="217"/>
    </row>
    <row r="3165" spans="20:41" x14ac:dyDescent="0.25">
      <c r="T3165" s="200">
        <v>3155</v>
      </c>
      <c r="U3165" s="197">
        <f>IFERROR(INDEX(Sales!$B$6:$F$5005,$T3165,MATCH(U$10,Sales!$B$5:$F$5,0)),"")</f>
        <v>0</v>
      </c>
      <c r="V3165" s="196">
        <f>IFERROR(INDEX(Sales!$B$6:$F$5005,$T3165,MATCH(V$10,Sales!$B$5:$F$5,0)),"")</f>
        <v>0</v>
      </c>
      <c r="W3165" s="196">
        <f>IFERROR(INDEX(Sales!$B$6:$F$5005,$T3165,MATCH(W$10,Sales!$B$5:$F$5,0)),"")</f>
        <v>0</v>
      </c>
      <c r="X3165" s="196">
        <f>IFERROR(INDEX(Sales!$B$6:$F$5005,$T3165,MATCH(X$10,Sales!$B$5:$F$5,0)),"")</f>
        <v>0</v>
      </c>
      <c r="Y3165" s="220">
        <f>IFERROR(INDEX(Sales!$B$6:$F$5005,$T3165,MATCH(Y$10,Sales!$B$5:$F$5,0)),"")</f>
        <v>0</v>
      </c>
      <c r="Z3165" s="201"/>
      <c r="AA3165" s="201"/>
      <c r="AB3165" s="201" t="str">
        <f t="shared" si="300"/>
        <v>No</v>
      </c>
      <c r="AC3165" s="201" t="str">
        <f t="shared" si="301"/>
        <v/>
      </c>
      <c r="AD3165" s="201" t="str">
        <f t="shared" si="299"/>
        <v/>
      </c>
      <c r="AE3165" s="202" t="str">
        <f t="shared" si="302"/>
        <v/>
      </c>
      <c r="AF3165" s="202" t="str">
        <f t="shared" si="303"/>
        <v/>
      </c>
      <c r="AG3165" s="202" t="str">
        <f t="shared" si="304"/>
        <v/>
      </c>
      <c r="AH3165" s="202"/>
      <c r="AI3165" s="1"/>
      <c r="AJ3165" s="217"/>
      <c r="AK3165" s="217"/>
      <c r="AL3165" s="217"/>
      <c r="AM3165" s="217"/>
      <c r="AO3165" s="217"/>
    </row>
    <row r="3166" spans="20:41" x14ac:dyDescent="0.25">
      <c r="T3166" s="200">
        <v>3156</v>
      </c>
      <c r="U3166" s="197">
        <f>IFERROR(INDEX(Sales!$B$6:$F$5005,$T3166,MATCH(U$10,Sales!$B$5:$F$5,0)),"")</f>
        <v>0</v>
      </c>
      <c r="V3166" s="196">
        <f>IFERROR(INDEX(Sales!$B$6:$F$5005,$T3166,MATCH(V$10,Sales!$B$5:$F$5,0)),"")</f>
        <v>0</v>
      </c>
      <c r="W3166" s="196">
        <f>IFERROR(INDEX(Sales!$B$6:$F$5005,$T3166,MATCH(W$10,Sales!$B$5:$F$5,0)),"")</f>
        <v>0</v>
      </c>
      <c r="X3166" s="196">
        <f>IFERROR(INDEX(Sales!$B$6:$F$5005,$T3166,MATCH(X$10,Sales!$B$5:$F$5,0)),"")</f>
        <v>0</v>
      </c>
      <c r="Y3166" s="220">
        <f>IFERROR(INDEX(Sales!$B$6:$F$5005,$T3166,MATCH(Y$10,Sales!$B$5:$F$5,0)),"")</f>
        <v>0</v>
      </c>
      <c r="Z3166" s="201"/>
      <c r="AA3166" s="201"/>
      <c r="AB3166" s="201" t="str">
        <f t="shared" si="300"/>
        <v>No</v>
      </c>
      <c r="AC3166" s="201" t="str">
        <f t="shared" si="301"/>
        <v/>
      </c>
      <c r="AD3166" s="201" t="str">
        <f t="shared" si="299"/>
        <v/>
      </c>
      <c r="AE3166" s="202" t="str">
        <f t="shared" si="302"/>
        <v/>
      </c>
      <c r="AF3166" s="202" t="str">
        <f t="shared" si="303"/>
        <v/>
      </c>
      <c r="AG3166" s="202" t="str">
        <f t="shared" si="304"/>
        <v/>
      </c>
      <c r="AH3166" s="202"/>
      <c r="AI3166" s="1"/>
      <c r="AJ3166" s="217"/>
      <c r="AK3166" s="217"/>
      <c r="AL3166" s="217"/>
      <c r="AM3166" s="217"/>
      <c r="AO3166" s="217"/>
    </row>
    <row r="3167" spans="20:41" x14ac:dyDescent="0.25">
      <c r="T3167" s="200">
        <v>3157</v>
      </c>
      <c r="U3167" s="197">
        <f>IFERROR(INDEX(Sales!$B$6:$F$5005,$T3167,MATCH(U$10,Sales!$B$5:$F$5,0)),"")</f>
        <v>0</v>
      </c>
      <c r="V3167" s="196">
        <f>IFERROR(INDEX(Sales!$B$6:$F$5005,$T3167,MATCH(V$10,Sales!$B$5:$F$5,0)),"")</f>
        <v>0</v>
      </c>
      <c r="W3167" s="196">
        <f>IFERROR(INDEX(Sales!$B$6:$F$5005,$T3167,MATCH(W$10,Sales!$B$5:$F$5,0)),"")</f>
        <v>0</v>
      </c>
      <c r="X3167" s="196">
        <f>IFERROR(INDEX(Sales!$B$6:$F$5005,$T3167,MATCH(X$10,Sales!$B$5:$F$5,0)),"")</f>
        <v>0</v>
      </c>
      <c r="Y3167" s="220">
        <f>IFERROR(INDEX(Sales!$B$6:$F$5005,$T3167,MATCH(Y$10,Sales!$B$5:$F$5,0)),"")</f>
        <v>0</v>
      </c>
      <c r="Z3167" s="201"/>
      <c r="AA3167" s="201"/>
      <c r="AB3167" s="201" t="str">
        <f t="shared" si="300"/>
        <v>No</v>
      </c>
      <c r="AC3167" s="201" t="str">
        <f t="shared" si="301"/>
        <v/>
      </c>
      <c r="AD3167" s="201" t="str">
        <f t="shared" si="299"/>
        <v/>
      </c>
      <c r="AE3167" s="202" t="str">
        <f t="shared" si="302"/>
        <v/>
      </c>
      <c r="AF3167" s="202" t="str">
        <f t="shared" si="303"/>
        <v/>
      </c>
      <c r="AG3167" s="202" t="str">
        <f t="shared" si="304"/>
        <v/>
      </c>
      <c r="AH3167" s="202"/>
      <c r="AI3167" s="1"/>
      <c r="AJ3167" s="217"/>
      <c r="AK3167" s="217"/>
      <c r="AL3167" s="217"/>
      <c r="AM3167" s="217"/>
      <c r="AO3167" s="217"/>
    </row>
    <row r="3168" spans="20:41" x14ac:dyDescent="0.25">
      <c r="T3168" s="200">
        <v>3158</v>
      </c>
      <c r="U3168" s="197">
        <f>IFERROR(INDEX(Sales!$B$6:$F$5005,$T3168,MATCH(U$10,Sales!$B$5:$F$5,0)),"")</f>
        <v>0</v>
      </c>
      <c r="V3168" s="196">
        <f>IFERROR(INDEX(Sales!$B$6:$F$5005,$T3168,MATCH(V$10,Sales!$B$5:$F$5,0)),"")</f>
        <v>0</v>
      </c>
      <c r="W3168" s="196">
        <f>IFERROR(INDEX(Sales!$B$6:$F$5005,$T3168,MATCH(W$10,Sales!$B$5:$F$5,0)),"")</f>
        <v>0</v>
      </c>
      <c r="X3168" s="196">
        <f>IFERROR(INDEX(Sales!$B$6:$F$5005,$T3168,MATCH(X$10,Sales!$B$5:$F$5,0)),"")</f>
        <v>0</v>
      </c>
      <c r="Y3168" s="220">
        <f>IFERROR(INDEX(Sales!$B$6:$F$5005,$T3168,MATCH(Y$10,Sales!$B$5:$F$5,0)),"")</f>
        <v>0</v>
      </c>
      <c r="Z3168" s="201"/>
      <c r="AA3168" s="201"/>
      <c r="AB3168" s="201" t="str">
        <f t="shared" si="300"/>
        <v>No</v>
      </c>
      <c r="AC3168" s="201" t="str">
        <f t="shared" si="301"/>
        <v/>
      </c>
      <c r="AD3168" s="201" t="str">
        <f t="shared" si="299"/>
        <v/>
      </c>
      <c r="AE3168" s="202" t="str">
        <f t="shared" si="302"/>
        <v/>
      </c>
      <c r="AF3168" s="202" t="str">
        <f t="shared" si="303"/>
        <v/>
      </c>
      <c r="AG3168" s="202" t="str">
        <f t="shared" si="304"/>
        <v/>
      </c>
      <c r="AH3168" s="202"/>
      <c r="AI3168" s="1"/>
      <c r="AJ3168" s="217"/>
      <c r="AK3168" s="217"/>
      <c r="AL3168" s="217"/>
      <c r="AM3168" s="217"/>
      <c r="AO3168" s="217"/>
    </row>
    <row r="3169" spans="20:41" x14ac:dyDescent="0.25">
      <c r="T3169" s="200">
        <v>3159</v>
      </c>
      <c r="U3169" s="197">
        <f>IFERROR(INDEX(Sales!$B$6:$F$5005,$T3169,MATCH(U$10,Sales!$B$5:$F$5,0)),"")</f>
        <v>0</v>
      </c>
      <c r="V3169" s="196">
        <f>IFERROR(INDEX(Sales!$B$6:$F$5005,$T3169,MATCH(V$10,Sales!$B$5:$F$5,0)),"")</f>
        <v>0</v>
      </c>
      <c r="W3169" s="196">
        <f>IFERROR(INDEX(Sales!$B$6:$F$5005,$T3169,MATCH(W$10,Sales!$B$5:$F$5,0)),"")</f>
        <v>0</v>
      </c>
      <c r="X3169" s="196">
        <f>IFERROR(INDEX(Sales!$B$6:$F$5005,$T3169,MATCH(X$10,Sales!$B$5:$F$5,0)),"")</f>
        <v>0</v>
      </c>
      <c r="Y3169" s="220">
        <f>IFERROR(INDEX(Sales!$B$6:$F$5005,$T3169,MATCH(Y$10,Sales!$B$5:$F$5,0)),"")</f>
        <v>0</v>
      </c>
      <c r="Z3169" s="201"/>
      <c r="AA3169" s="201"/>
      <c r="AB3169" s="201" t="str">
        <f t="shared" si="300"/>
        <v>No</v>
      </c>
      <c r="AC3169" s="201" t="str">
        <f t="shared" si="301"/>
        <v/>
      </c>
      <c r="AD3169" s="201" t="str">
        <f t="shared" si="299"/>
        <v/>
      </c>
      <c r="AE3169" s="202" t="str">
        <f t="shared" si="302"/>
        <v/>
      </c>
      <c r="AF3169" s="202" t="str">
        <f t="shared" si="303"/>
        <v/>
      </c>
      <c r="AG3169" s="202" t="str">
        <f t="shared" si="304"/>
        <v/>
      </c>
      <c r="AH3169" s="202"/>
      <c r="AI3169" s="1"/>
      <c r="AJ3169" s="217"/>
      <c r="AK3169" s="217"/>
      <c r="AL3169" s="217"/>
      <c r="AM3169" s="217"/>
      <c r="AO3169" s="217"/>
    </row>
    <row r="3170" spans="20:41" x14ac:dyDescent="0.25">
      <c r="T3170" s="200">
        <v>3160</v>
      </c>
      <c r="U3170" s="197">
        <f>IFERROR(INDEX(Sales!$B$6:$F$5005,$T3170,MATCH(U$10,Sales!$B$5:$F$5,0)),"")</f>
        <v>0</v>
      </c>
      <c r="V3170" s="196">
        <f>IFERROR(INDEX(Sales!$B$6:$F$5005,$T3170,MATCH(V$10,Sales!$B$5:$F$5,0)),"")</f>
        <v>0</v>
      </c>
      <c r="W3170" s="196">
        <f>IFERROR(INDEX(Sales!$B$6:$F$5005,$T3170,MATCH(W$10,Sales!$B$5:$F$5,0)),"")</f>
        <v>0</v>
      </c>
      <c r="X3170" s="196">
        <f>IFERROR(INDEX(Sales!$B$6:$F$5005,$T3170,MATCH(X$10,Sales!$B$5:$F$5,0)),"")</f>
        <v>0</v>
      </c>
      <c r="Y3170" s="220">
        <f>IFERROR(INDEX(Sales!$B$6:$F$5005,$T3170,MATCH(Y$10,Sales!$B$5:$F$5,0)),"")</f>
        <v>0</v>
      </c>
      <c r="Z3170" s="201"/>
      <c r="AA3170" s="201"/>
      <c r="AB3170" s="201" t="str">
        <f t="shared" si="300"/>
        <v>No</v>
      </c>
      <c r="AC3170" s="201" t="str">
        <f t="shared" si="301"/>
        <v/>
      </c>
      <c r="AD3170" s="201" t="str">
        <f t="shared" si="299"/>
        <v/>
      </c>
      <c r="AE3170" s="202" t="str">
        <f t="shared" si="302"/>
        <v/>
      </c>
      <c r="AF3170" s="202" t="str">
        <f t="shared" si="303"/>
        <v/>
      </c>
      <c r="AG3170" s="202" t="str">
        <f t="shared" si="304"/>
        <v/>
      </c>
      <c r="AH3170" s="202"/>
      <c r="AI3170" s="1"/>
      <c r="AJ3170" s="217"/>
      <c r="AK3170" s="217"/>
      <c r="AL3170" s="217"/>
      <c r="AM3170" s="217"/>
      <c r="AO3170" s="217"/>
    </row>
    <row r="3171" spans="20:41" x14ac:dyDescent="0.25">
      <c r="T3171" s="200">
        <v>3161</v>
      </c>
      <c r="U3171" s="197">
        <f>IFERROR(INDEX(Sales!$B$6:$F$5005,$T3171,MATCH(U$10,Sales!$B$5:$F$5,0)),"")</f>
        <v>0</v>
      </c>
      <c r="V3171" s="196">
        <f>IFERROR(INDEX(Sales!$B$6:$F$5005,$T3171,MATCH(V$10,Sales!$B$5:$F$5,0)),"")</f>
        <v>0</v>
      </c>
      <c r="W3171" s="196">
        <f>IFERROR(INDEX(Sales!$B$6:$F$5005,$T3171,MATCH(W$10,Sales!$B$5:$F$5,0)),"")</f>
        <v>0</v>
      </c>
      <c r="X3171" s="196">
        <f>IFERROR(INDEX(Sales!$B$6:$F$5005,$T3171,MATCH(X$10,Sales!$B$5:$F$5,0)),"")</f>
        <v>0</v>
      </c>
      <c r="Y3171" s="220">
        <f>IFERROR(INDEX(Sales!$B$6:$F$5005,$T3171,MATCH(Y$10,Sales!$B$5:$F$5,0)),"")</f>
        <v>0</v>
      </c>
      <c r="Z3171" s="201"/>
      <c r="AA3171" s="201"/>
      <c r="AB3171" s="201" t="str">
        <f t="shared" si="300"/>
        <v>No</v>
      </c>
      <c r="AC3171" s="201" t="str">
        <f t="shared" si="301"/>
        <v/>
      </c>
      <c r="AD3171" s="201" t="str">
        <f t="shared" si="299"/>
        <v/>
      </c>
      <c r="AE3171" s="202" t="str">
        <f t="shared" si="302"/>
        <v/>
      </c>
      <c r="AF3171" s="202" t="str">
        <f t="shared" si="303"/>
        <v/>
      </c>
      <c r="AG3171" s="202" t="str">
        <f t="shared" si="304"/>
        <v/>
      </c>
      <c r="AH3171" s="202"/>
      <c r="AI3171" s="1"/>
      <c r="AJ3171" s="217"/>
      <c r="AK3171" s="217"/>
      <c r="AL3171" s="217"/>
      <c r="AM3171" s="217"/>
      <c r="AO3171" s="217"/>
    </row>
    <row r="3172" spans="20:41" x14ac:dyDescent="0.25">
      <c r="T3172" s="200">
        <v>3162</v>
      </c>
      <c r="U3172" s="197">
        <f>IFERROR(INDEX(Sales!$B$6:$F$5005,$T3172,MATCH(U$10,Sales!$B$5:$F$5,0)),"")</f>
        <v>0</v>
      </c>
      <c r="V3172" s="196">
        <f>IFERROR(INDEX(Sales!$B$6:$F$5005,$T3172,MATCH(V$10,Sales!$B$5:$F$5,0)),"")</f>
        <v>0</v>
      </c>
      <c r="W3172" s="196">
        <f>IFERROR(INDEX(Sales!$B$6:$F$5005,$T3172,MATCH(W$10,Sales!$B$5:$F$5,0)),"")</f>
        <v>0</v>
      </c>
      <c r="X3172" s="196">
        <f>IFERROR(INDEX(Sales!$B$6:$F$5005,$T3172,MATCH(X$10,Sales!$B$5:$F$5,0)),"")</f>
        <v>0</v>
      </c>
      <c r="Y3172" s="220">
        <f>IFERROR(INDEX(Sales!$B$6:$F$5005,$T3172,MATCH(Y$10,Sales!$B$5:$F$5,0)),"")</f>
        <v>0</v>
      </c>
      <c r="Z3172" s="201"/>
      <c r="AA3172" s="201"/>
      <c r="AB3172" s="201" t="str">
        <f t="shared" si="300"/>
        <v>No</v>
      </c>
      <c r="AC3172" s="201" t="str">
        <f t="shared" si="301"/>
        <v/>
      </c>
      <c r="AD3172" s="201" t="str">
        <f t="shared" si="299"/>
        <v/>
      </c>
      <c r="AE3172" s="202" t="str">
        <f t="shared" si="302"/>
        <v/>
      </c>
      <c r="AF3172" s="202" t="str">
        <f t="shared" si="303"/>
        <v/>
      </c>
      <c r="AG3172" s="202" t="str">
        <f t="shared" si="304"/>
        <v/>
      </c>
      <c r="AH3172" s="202"/>
      <c r="AI3172" s="1"/>
      <c r="AJ3172" s="217"/>
      <c r="AK3172" s="217"/>
      <c r="AL3172" s="217"/>
      <c r="AM3172" s="217"/>
      <c r="AO3172" s="217"/>
    </row>
    <row r="3173" spans="20:41" x14ac:dyDescent="0.25">
      <c r="T3173" s="200">
        <v>3163</v>
      </c>
      <c r="U3173" s="197">
        <f>IFERROR(INDEX(Sales!$B$6:$F$5005,$T3173,MATCH(U$10,Sales!$B$5:$F$5,0)),"")</f>
        <v>0</v>
      </c>
      <c r="V3173" s="196">
        <f>IFERROR(INDEX(Sales!$B$6:$F$5005,$T3173,MATCH(V$10,Sales!$B$5:$F$5,0)),"")</f>
        <v>0</v>
      </c>
      <c r="W3173" s="196">
        <f>IFERROR(INDEX(Sales!$B$6:$F$5005,$T3173,MATCH(W$10,Sales!$B$5:$F$5,0)),"")</f>
        <v>0</v>
      </c>
      <c r="X3173" s="196">
        <f>IFERROR(INDEX(Sales!$B$6:$F$5005,$T3173,MATCH(X$10,Sales!$B$5:$F$5,0)),"")</f>
        <v>0</v>
      </c>
      <c r="Y3173" s="220">
        <f>IFERROR(INDEX(Sales!$B$6:$F$5005,$T3173,MATCH(Y$10,Sales!$B$5:$F$5,0)),"")</f>
        <v>0</v>
      </c>
      <c r="Z3173" s="201"/>
      <c r="AA3173" s="201"/>
      <c r="AB3173" s="201" t="str">
        <f t="shared" si="300"/>
        <v>No</v>
      </c>
      <c r="AC3173" s="201" t="str">
        <f t="shared" si="301"/>
        <v/>
      </c>
      <c r="AD3173" s="201" t="str">
        <f t="shared" si="299"/>
        <v/>
      </c>
      <c r="AE3173" s="202" t="str">
        <f t="shared" si="302"/>
        <v/>
      </c>
      <c r="AF3173" s="202" t="str">
        <f t="shared" si="303"/>
        <v/>
      </c>
      <c r="AG3173" s="202" t="str">
        <f t="shared" si="304"/>
        <v/>
      </c>
      <c r="AH3173" s="202"/>
      <c r="AI3173" s="1"/>
      <c r="AJ3173" s="217"/>
      <c r="AK3173" s="217"/>
      <c r="AL3173" s="217"/>
      <c r="AM3173" s="217"/>
      <c r="AO3173" s="217"/>
    </row>
    <row r="3174" spans="20:41" x14ac:dyDescent="0.25">
      <c r="T3174" s="200">
        <v>3164</v>
      </c>
      <c r="U3174" s="197">
        <f>IFERROR(INDEX(Sales!$B$6:$F$5005,$T3174,MATCH(U$10,Sales!$B$5:$F$5,0)),"")</f>
        <v>0</v>
      </c>
      <c r="V3174" s="196">
        <f>IFERROR(INDEX(Sales!$B$6:$F$5005,$T3174,MATCH(V$10,Sales!$B$5:$F$5,0)),"")</f>
        <v>0</v>
      </c>
      <c r="W3174" s="196">
        <f>IFERROR(INDEX(Sales!$B$6:$F$5005,$T3174,MATCH(W$10,Sales!$B$5:$F$5,0)),"")</f>
        <v>0</v>
      </c>
      <c r="X3174" s="196">
        <f>IFERROR(INDEX(Sales!$B$6:$F$5005,$T3174,MATCH(X$10,Sales!$B$5:$F$5,0)),"")</f>
        <v>0</v>
      </c>
      <c r="Y3174" s="220">
        <f>IFERROR(INDEX(Sales!$B$6:$F$5005,$T3174,MATCH(Y$10,Sales!$B$5:$F$5,0)),"")</f>
        <v>0</v>
      </c>
      <c r="Z3174" s="201"/>
      <c r="AA3174" s="201"/>
      <c r="AB3174" s="201" t="str">
        <f t="shared" si="300"/>
        <v>No</v>
      </c>
      <c r="AC3174" s="201" t="str">
        <f t="shared" si="301"/>
        <v/>
      </c>
      <c r="AD3174" s="201" t="str">
        <f t="shared" si="299"/>
        <v/>
      </c>
      <c r="AE3174" s="202" t="str">
        <f t="shared" si="302"/>
        <v/>
      </c>
      <c r="AF3174" s="202" t="str">
        <f t="shared" si="303"/>
        <v/>
      </c>
      <c r="AG3174" s="202" t="str">
        <f t="shared" si="304"/>
        <v/>
      </c>
      <c r="AH3174" s="202"/>
      <c r="AI3174" s="1"/>
      <c r="AJ3174" s="217"/>
      <c r="AK3174" s="217"/>
      <c r="AL3174" s="217"/>
      <c r="AM3174" s="217"/>
      <c r="AO3174" s="217"/>
    </row>
    <row r="3175" spans="20:41" x14ac:dyDescent="0.25">
      <c r="T3175" s="200">
        <v>3165</v>
      </c>
      <c r="U3175" s="197">
        <f>IFERROR(INDEX(Sales!$B$6:$F$5005,$T3175,MATCH(U$10,Sales!$B$5:$F$5,0)),"")</f>
        <v>0</v>
      </c>
      <c r="V3175" s="196">
        <f>IFERROR(INDEX(Sales!$B$6:$F$5005,$T3175,MATCH(V$10,Sales!$B$5:$F$5,0)),"")</f>
        <v>0</v>
      </c>
      <c r="W3175" s="196">
        <f>IFERROR(INDEX(Sales!$B$6:$F$5005,$T3175,MATCH(W$10,Sales!$B$5:$F$5,0)),"")</f>
        <v>0</v>
      </c>
      <c r="X3175" s="196">
        <f>IFERROR(INDEX(Sales!$B$6:$F$5005,$T3175,MATCH(X$10,Sales!$B$5:$F$5,0)),"")</f>
        <v>0</v>
      </c>
      <c r="Y3175" s="220">
        <f>IFERROR(INDEX(Sales!$B$6:$F$5005,$T3175,MATCH(Y$10,Sales!$B$5:$F$5,0)),"")</f>
        <v>0</v>
      </c>
      <c r="Z3175" s="201"/>
      <c r="AA3175" s="201"/>
      <c r="AB3175" s="201" t="str">
        <f t="shared" si="300"/>
        <v>No</v>
      </c>
      <c r="AC3175" s="201" t="str">
        <f t="shared" si="301"/>
        <v/>
      </c>
      <c r="AD3175" s="201" t="str">
        <f t="shared" si="299"/>
        <v/>
      </c>
      <c r="AE3175" s="202" t="str">
        <f t="shared" si="302"/>
        <v/>
      </c>
      <c r="AF3175" s="202" t="str">
        <f t="shared" si="303"/>
        <v/>
      </c>
      <c r="AG3175" s="202" t="str">
        <f t="shared" si="304"/>
        <v/>
      </c>
      <c r="AH3175" s="202"/>
      <c r="AI3175" s="1"/>
      <c r="AJ3175" s="217"/>
      <c r="AK3175" s="217"/>
      <c r="AL3175" s="217"/>
      <c r="AM3175" s="217"/>
      <c r="AO3175" s="217"/>
    </row>
    <row r="3176" spans="20:41" x14ac:dyDescent="0.25">
      <c r="T3176" s="200">
        <v>3166</v>
      </c>
      <c r="U3176" s="197">
        <f>IFERROR(INDEX(Sales!$B$6:$F$5005,$T3176,MATCH(U$10,Sales!$B$5:$F$5,0)),"")</f>
        <v>0</v>
      </c>
      <c r="V3176" s="196">
        <f>IFERROR(INDEX(Sales!$B$6:$F$5005,$T3176,MATCH(V$10,Sales!$B$5:$F$5,0)),"")</f>
        <v>0</v>
      </c>
      <c r="W3176" s="196">
        <f>IFERROR(INDEX(Sales!$B$6:$F$5005,$T3176,MATCH(W$10,Sales!$B$5:$F$5,0)),"")</f>
        <v>0</v>
      </c>
      <c r="X3176" s="196">
        <f>IFERROR(INDEX(Sales!$B$6:$F$5005,$T3176,MATCH(X$10,Sales!$B$5:$F$5,0)),"")</f>
        <v>0</v>
      </c>
      <c r="Y3176" s="220">
        <f>IFERROR(INDEX(Sales!$B$6:$F$5005,$T3176,MATCH(Y$10,Sales!$B$5:$F$5,0)),"")</f>
        <v>0</v>
      </c>
      <c r="Z3176" s="201"/>
      <c r="AA3176" s="201"/>
      <c r="AB3176" s="201" t="str">
        <f t="shared" si="300"/>
        <v>No</v>
      </c>
      <c r="AC3176" s="201" t="str">
        <f t="shared" si="301"/>
        <v/>
      </c>
      <c r="AD3176" s="201" t="str">
        <f t="shared" si="299"/>
        <v/>
      </c>
      <c r="AE3176" s="202" t="str">
        <f t="shared" si="302"/>
        <v/>
      </c>
      <c r="AF3176" s="202" t="str">
        <f t="shared" si="303"/>
        <v/>
      </c>
      <c r="AG3176" s="202" t="str">
        <f t="shared" si="304"/>
        <v/>
      </c>
      <c r="AH3176" s="202"/>
      <c r="AI3176" s="1"/>
      <c r="AJ3176" s="217"/>
      <c r="AK3176" s="217"/>
      <c r="AL3176" s="217"/>
      <c r="AM3176" s="217"/>
      <c r="AO3176" s="217"/>
    </row>
    <row r="3177" spans="20:41" x14ac:dyDescent="0.25">
      <c r="T3177" s="200">
        <v>3167</v>
      </c>
      <c r="U3177" s="197">
        <f>IFERROR(INDEX(Sales!$B$6:$F$5005,$T3177,MATCH(U$10,Sales!$B$5:$F$5,0)),"")</f>
        <v>0</v>
      </c>
      <c r="V3177" s="196">
        <f>IFERROR(INDEX(Sales!$B$6:$F$5005,$T3177,MATCH(V$10,Sales!$B$5:$F$5,0)),"")</f>
        <v>0</v>
      </c>
      <c r="W3177" s="196">
        <f>IFERROR(INDEX(Sales!$B$6:$F$5005,$T3177,MATCH(W$10,Sales!$B$5:$F$5,0)),"")</f>
        <v>0</v>
      </c>
      <c r="X3177" s="196">
        <f>IFERROR(INDEX(Sales!$B$6:$F$5005,$T3177,MATCH(X$10,Sales!$B$5:$F$5,0)),"")</f>
        <v>0</v>
      </c>
      <c r="Y3177" s="220">
        <f>IFERROR(INDEX(Sales!$B$6:$F$5005,$T3177,MATCH(Y$10,Sales!$B$5:$F$5,0)),"")</f>
        <v>0</v>
      </c>
      <c r="Z3177" s="201"/>
      <c r="AA3177" s="201"/>
      <c r="AB3177" s="201" t="str">
        <f t="shared" si="300"/>
        <v>No</v>
      </c>
      <c r="AC3177" s="201" t="str">
        <f t="shared" si="301"/>
        <v/>
      </c>
      <c r="AD3177" s="201" t="str">
        <f t="shared" si="299"/>
        <v/>
      </c>
      <c r="AE3177" s="202" t="str">
        <f t="shared" si="302"/>
        <v/>
      </c>
      <c r="AF3177" s="202" t="str">
        <f t="shared" si="303"/>
        <v/>
      </c>
      <c r="AG3177" s="202" t="str">
        <f t="shared" si="304"/>
        <v/>
      </c>
      <c r="AH3177" s="202"/>
      <c r="AI3177" s="1"/>
      <c r="AJ3177" s="217"/>
      <c r="AK3177" s="217"/>
      <c r="AL3177" s="217"/>
      <c r="AM3177" s="217"/>
      <c r="AO3177" s="217"/>
    </row>
    <row r="3178" spans="20:41" x14ac:dyDescent="0.25">
      <c r="T3178" s="200">
        <v>3168</v>
      </c>
      <c r="U3178" s="197">
        <f>IFERROR(INDEX(Sales!$B$6:$F$5005,$T3178,MATCH(U$10,Sales!$B$5:$F$5,0)),"")</f>
        <v>0</v>
      </c>
      <c r="V3178" s="196">
        <f>IFERROR(INDEX(Sales!$B$6:$F$5005,$T3178,MATCH(V$10,Sales!$B$5:$F$5,0)),"")</f>
        <v>0</v>
      </c>
      <c r="W3178" s="196">
        <f>IFERROR(INDEX(Sales!$B$6:$F$5005,$T3178,MATCH(W$10,Sales!$B$5:$F$5,0)),"")</f>
        <v>0</v>
      </c>
      <c r="X3178" s="196">
        <f>IFERROR(INDEX(Sales!$B$6:$F$5005,$T3178,MATCH(X$10,Sales!$B$5:$F$5,0)),"")</f>
        <v>0</v>
      </c>
      <c r="Y3178" s="220">
        <f>IFERROR(INDEX(Sales!$B$6:$F$5005,$T3178,MATCH(Y$10,Sales!$B$5:$F$5,0)),"")</f>
        <v>0</v>
      </c>
      <c r="Z3178" s="201"/>
      <c r="AA3178" s="201"/>
      <c r="AB3178" s="201" t="str">
        <f t="shared" si="300"/>
        <v>No</v>
      </c>
      <c r="AC3178" s="201" t="str">
        <f t="shared" si="301"/>
        <v/>
      </c>
      <c r="AD3178" s="201" t="str">
        <f t="shared" si="299"/>
        <v/>
      </c>
      <c r="AE3178" s="202" t="str">
        <f t="shared" si="302"/>
        <v/>
      </c>
      <c r="AF3178" s="202" t="str">
        <f t="shared" si="303"/>
        <v/>
      </c>
      <c r="AG3178" s="202" t="str">
        <f t="shared" si="304"/>
        <v/>
      </c>
      <c r="AH3178" s="202"/>
      <c r="AI3178" s="1"/>
      <c r="AJ3178" s="217"/>
      <c r="AK3178" s="217"/>
      <c r="AL3178" s="217"/>
      <c r="AM3178" s="217"/>
      <c r="AO3178" s="217"/>
    </row>
    <row r="3179" spans="20:41" x14ac:dyDescent="0.25">
      <c r="T3179" s="200">
        <v>3169</v>
      </c>
      <c r="U3179" s="197">
        <f>IFERROR(INDEX(Sales!$B$6:$F$5005,$T3179,MATCH(U$10,Sales!$B$5:$F$5,0)),"")</f>
        <v>0</v>
      </c>
      <c r="V3179" s="196">
        <f>IFERROR(INDEX(Sales!$B$6:$F$5005,$T3179,MATCH(V$10,Sales!$B$5:$F$5,0)),"")</f>
        <v>0</v>
      </c>
      <c r="W3179" s="196">
        <f>IFERROR(INDEX(Sales!$B$6:$F$5005,$T3179,MATCH(W$10,Sales!$B$5:$F$5,0)),"")</f>
        <v>0</v>
      </c>
      <c r="X3179" s="196">
        <f>IFERROR(INDEX(Sales!$B$6:$F$5005,$T3179,MATCH(X$10,Sales!$B$5:$F$5,0)),"")</f>
        <v>0</v>
      </c>
      <c r="Y3179" s="220">
        <f>IFERROR(INDEX(Sales!$B$6:$F$5005,$T3179,MATCH(Y$10,Sales!$B$5:$F$5,0)),"")</f>
        <v>0</v>
      </c>
      <c r="Z3179" s="201"/>
      <c r="AA3179" s="201"/>
      <c r="AB3179" s="201" t="str">
        <f t="shared" si="300"/>
        <v>No</v>
      </c>
      <c r="AC3179" s="201" t="str">
        <f t="shared" si="301"/>
        <v/>
      </c>
      <c r="AD3179" s="201" t="str">
        <f t="shared" si="299"/>
        <v/>
      </c>
      <c r="AE3179" s="202" t="str">
        <f t="shared" si="302"/>
        <v/>
      </c>
      <c r="AF3179" s="202" t="str">
        <f t="shared" si="303"/>
        <v/>
      </c>
      <c r="AG3179" s="202" t="str">
        <f t="shared" si="304"/>
        <v/>
      </c>
      <c r="AH3179" s="202"/>
      <c r="AI3179" s="1"/>
      <c r="AJ3179" s="217"/>
      <c r="AK3179" s="217"/>
      <c r="AL3179" s="217"/>
      <c r="AM3179" s="217"/>
      <c r="AO3179" s="217"/>
    </row>
    <row r="3180" spans="20:41" x14ac:dyDescent="0.25">
      <c r="T3180" s="200">
        <v>3170</v>
      </c>
      <c r="U3180" s="197">
        <f>IFERROR(INDEX(Sales!$B$6:$F$5005,$T3180,MATCH(U$10,Sales!$B$5:$F$5,0)),"")</f>
        <v>0</v>
      </c>
      <c r="V3180" s="196">
        <f>IFERROR(INDEX(Sales!$B$6:$F$5005,$T3180,MATCH(V$10,Sales!$B$5:$F$5,0)),"")</f>
        <v>0</v>
      </c>
      <c r="W3180" s="196">
        <f>IFERROR(INDEX(Sales!$B$6:$F$5005,$T3180,MATCH(W$10,Sales!$B$5:$F$5,0)),"")</f>
        <v>0</v>
      </c>
      <c r="X3180" s="196">
        <f>IFERROR(INDEX(Sales!$B$6:$F$5005,$T3180,MATCH(X$10,Sales!$B$5:$F$5,0)),"")</f>
        <v>0</v>
      </c>
      <c r="Y3180" s="220">
        <f>IFERROR(INDEX(Sales!$B$6:$F$5005,$T3180,MATCH(Y$10,Sales!$B$5:$F$5,0)),"")</f>
        <v>0</v>
      </c>
      <c r="Z3180" s="201"/>
      <c r="AA3180" s="201"/>
      <c r="AB3180" s="201" t="str">
        <f t="shared" si="300"/>
        <v>No</v>
      </c>
      <c r="AC3180" s="201" t="str">
        <f t="shared" si="301"/>
        <v/>
      </c>
      <c r="AD3180" s="201" t="str">
        <f t="shared" si="299"/>
        <v/>
      </c>
      <c r="AE3180" s="202" t="str">
        <f t="shared" si="302"/>
        <v/>
      </c>
      <c r="AF3180" s="202" t="str">
        <f t="shared" si="303"/>
        <v/>
      </c>
      <c r="AG3180" s="202" t="str">
        <f t="shared" si="304"/>
        <v/>
      </c>
      <c r="AH3180" s="202"/>
      <c r="AI3180" s="1"/>
      <c r="AJ3180" s="217"/>
      <c r="AK3180" s="217"/>
      <c r="AL3180" s="217"/>
      <c r="AM3180" s="217"/>
      <c r="AO3180" s="217"/>
    </row>
    <row r="3181" spans="20:41" x14ac:dyDescent="0.25">
      <c r="T3181" s="200">
        <v>3171</v>
      </c>
      <c r="U3181" s="197">
        <f>IFERROR(INDEX(Sales!$B$6:$F$5005,$T3181,MATCH(U$10,Sales!$B$5:$F$5,0)),"")</f>
        <v>0</v>
      </c>
      <c r="V3181" s="196">
        <f>IFERROR(INDEX(Sales!$B$6:$F$5005,$T3181,MATCH(V$10,Sales!$B$5:$F$5,0)),"")</f>
        <v>0</v>
      </c>
      <c r="W3181" s="196">
        <f>IFERROR(INDEX(Sales!$B$6:$F$5005,$T3181,MATCH(W$10,Sales!$B$5:$F$5,0)),"")</f>
        <v>0</v>
      </c>
      <c r="X3181" s="196">
        <f>IFERROR(INDEX(Sales!$B$6:$F$5005,$T3181,MATCH(X$10,Sales!$B$5:$F$5,0)),"")</f>
        <v>0</v>
      </c>
      <c r="Y3181" s="220">
        <f>IFERROR(INDEX(Sales!$B$6:$F$5005,$T3181,MATCH(Y$10,Sales!$B$5:$F$5,0)),"")</f>
        <v>0</v>
      </c>
      <c r="Z3181" s="201"/>
      <c r="AA3181" s="201"/>
      <c r="AB3181" s="201" t="str">
        <f t="shared" si="300"/>
        <v>No</v>
      </c>
      <c r="AC3181" s="201" t="str">
        <f t="shared" si="301"/>
        <v/>
      </c>
      <c r="AD3181" s="201" t="str">
        <f t="shared" si="299"/>
        <v/>
      </c>
      <c r="AE3181" s="202" t="str">
        <f t="shared" si="302"/>
        <v/>
      </c>
      <c r="AF3181" s="202" t="str">
        <f t="shared" si="303"/>
        <v/>
      </c>
      <c r="AG3181" s="202" t="str">
        <f t="shared" si="304"/>
        <v/>
      </c>
      <c r="AH3181" s="202"/>
      <c r="AI3181" s="1"/>
      <c r="AJ3181" s="217"/>
      <c r="AK3181" s="217"/>
      <c r="AL3181" s="217"/>
      <c r="AM3181" s="217"/>
      <c r="AO3181" s="217"/>
    </row>
    <row r="3182" spans="20:41" x14ac:dyDescent="0.25">
      <c r="T3182" s="200">
        <v>3172</v>
      </c>
      <c r="U3182" s="197">
        <f>IFERROR(INDEX(Sales!$B$6:$F$5005,$T3182,MATCH(U$10,Sales!$B$5:$F$5,0)),"")</f>
        <v>0</v>
      </c>
      <c r="V3182" s="196">
        <f>IFERROR(INDEX(Sales!$B$6:$F$5005,$T3182,MATCH(V$10,Sales!$B$5:$F$5,0)),"")</f>
        <v>0</v>
      </c>
      <c r="W3182" s="196">
        <f>IFERROR(INDEX(Sales!$B$6:$F$5005,$T3182,MATCH(W$10,Sales!$B$5:$F$5,0)),"")</f>
        <v>0</v>
      </c>
      <c r="X3182" s="196">
        <f>IFERROR(INDEX(Sales!$B$6:$F$5005,$T3182,MATCH(X$10,Sales!$B$5:$F$5,0)),"")</f>
        <v>0</v>
      </c>
      <c r="Y3182" s="220">
        <f>IFERROR(INDEX(Sales!$B$6:$F$5005,$T3182,MATCH(Y$10,Sales!$B$5:$F$5,0)),"")</f>
        <v>0</v>
      </c>
      <c r="Z3182" s="201"/>
      <c r="AA3182" s="201"/>
      <c r="AB3182" s="201" t="str">
        <f t="shared" si="300"/>
        <v>No</v>
      </c>
      <c r="AC3182" s="201" t="str">
        <f t="shared" si="301"/>
        <v/>
      </c>
      <c r="AD3182" s="201" t="str">
        <f t="shared" si="299"/>
        <v/>
      </c>
      <c r="AE3182" s="202" t="str">
        <f t="shared" si="302"/>
        <v/>
      </c>
      <c r="AF3182" s="202" t="str">
        <f t="shared" si="303"/>
        <v/>
      </c>
      <c r="AG3182" s="202" t="str">
        <f t="shared" si="304"/>
        <v/>
      </c>
      <c r="AH3182" s="202"/>
      <c r="AI3182" s="1"/>
      <c r="AJ3182" s="217"/>
      <c r="AK3182" s="217"/>
      <c r="AL3182" s="217"/>
      <c r="AM3182" s="217"/>
      <c r="AO3182" s="217"/>
    </row>
    <row r="3183" spans="20:41" x14ac:dyDescent="0.25">
      <c r="T3183" s="200">
        <v>3173</v>
      </c>
      <c r="U3183" s="197">
        <f>IFERROR(INDEX(Sales!$B$6:$F$5005,$T3183,MATCH(U$10,Sales!$B$5:$F$5,0)),"")</f>
        <v>0</v>
      </c>
      <c r="V3183" s="196">
        <f>IFERROR(INDEX(Sales!$B$6:$F$5005,$T3183,MATCH(V$10,Sales!$B$5:$F$5,0)),"")</f>
        <v>0</v>
      </c>
      <c r="W3183" s="196">
        <f>IFERROR(INDEX(Sales!$B$6:$F$5005,$T3183,MATCH(W$10,Sales!$B$5:$F$5,0)),"")</f>
        <v>0</v>
      </c>
      <c r="X3183" s="196">
        <f>IFERROR(INDEX(Sales!$B$6:$F$5005,$T3183,MATCH(X$10,Sales!$B$5:$F$5,0)),"")</f>
        <v>0</v>
      </c>
      <c r="Y3183" s="220">
        <f>IFERROR(INDEX(Sales!$B$6:$F$5005,$T3183,MATCH(Y$10,Sales!$B$5:$F$5,0)),"")</f>
        <v>0</v>
      </c>
      <c r="Z3183" s="201"/>
      <c r="AA3183" s="201"/>
      <c r="AB3183" s="201" t="str">
        <f t="shared" si="300"/>
        <v>No</v>
      </c>
      <c r="AC3183" s="201" t="str">
        <f t="shared" si="301"/>
        <v/>
      </c>
      <c r="AD3183" s="201" t="str">
        <f t="shared" si="299"/>
        <v/>
      </c>
      <c r="AE3183" s="202" t="str">
        <f t="shared" si="302"/>
        <v/>
      </c>
      <c r="AF3183" s="202" t="str">
        <f t="shared" si="303"/>
        <v/>
      </c>
      <c r="AG3183" s="202" t="str">
        <f t="shared" si="304"/>
        <v/>
      </c>
      <c r="AH3183" s="202"/>
      <c r="AI3183" s="1"/>
      <c r="AJ3183" s="217"/>
      <c r="AK3183" s="217"/>
      <c r="AL3183" s="217"/>
      <c r="AM3183" s="217"/>
      <c r="AO3183" s="217"/>
    </row>
    <row r="3184" spans="20:41" x14ac:dyDescent="0.25">
      <c r="T3184" s="200">
        <v>3174</v>
      </c>
      <c r="U3184" s="197">
        <f>IFERROR(INDEX(Sales!$B$6:$F$5005,$T3184,MATCH(U$10,Sales!$B$5:$F$5,0)),"")</f>
        <v>0</v>
      </c>
      <c r="V3184" s="196">
        <f>IFERROR(INDEX(Sales!$B$6:$F$5005,$T3184,MATCH(V$10,Sales!$B$5:$F$5,0)),"")</f>
        <v>0</v>
      </c>
      <c r="W3184" s="196">
        <f>IFERROR(INDEX(Sales!$B$6:$F$5005,$T3184,MATCH(W$10,Sales!$B$5:$F$5,0)),"")</f>
        <v>0</v>
      </c>
      <c r="X3184" s="196">
        <f>IFERROR(INDEX(Sales!$B$6:$F$5005,$T3184,MATCH(X$10,Sales!$B$5:$F$5,0)),"")</f>
        <v>0</v>
      </c>
      <c r="Y3184" s="220">
        <f>IFERROR(INDEX(Sales!$B$6:$F$5005,$T3184,MATCH(Y$10,Sales!$B$5:$F$5,0)),"")</f>
        <v>0</v>
      </c>
      <c r="Z3184" s="201"/>
      <c r="AA3184" s="201"/>
      <c r="AB3184" s="201" t="str">
        <f t="shared" si="300"/>
        <v>No</v>
      </c>
      <c r="AC3184" s="201" t="str">
        <f t="shared" si="301"/>
        <v/>
      </c>
      <c r="AD3184" s="201" t="str">
        <f t="shared" si="299"/>
        <v/>
      </c>
      <c r="AE3184" s="202" t="str">
        <f t="shared" si="302"/>
        <v/>
      </c>
      <c r="AF3184" s="202" t="str">
        <f t="shared" si="303"/>
        <v/>
      </c>
      <c r="AG3184" s="202" t="str">
        <f t="shared" si="304"/>
        <v/>
      </c>
      <c r="AH3184" s="202"/>
      <c r="AI3184" s="1"/>
      <c r="AJ3184" s="217"/>
      <c r="AK3184" s="217"/>
      <c r="AL3184" s="217"/>
      <c r="AM3184" s="217"/>
      <c r="AO3184" s="217"/>
    </row>
    <row r="3185" spans="20:41" x14ac:dyDescent="0.25">
      <c r="T3185" s="200">
        <v>3175</v>
      </c>
      <c r="U3185" s="197">
        <f>IFERROR(INDEX(Sales!$B$6:$F$5005,$T3185,MATCH(U$10,Sales!$B$5:$F$5,0)),"")</f>
        <v>0</v>
      </c>
      <c r="V3185" s="196">
        <f>IFERROR(INDEX(Sales!$B$6:$F$5005,$T3185,MATCH(V$10,Sales!$B$5:$F$5,0)),"")</f>
        <v>0</v>
      </c>
      <c r="W3185" s="196">
        <f>IFERROR(INDEX(Sales!$B$6:$F$5005,$T3185,MATCH(W$10,Sales!$B$5:$F$5,0)),"")</f>
        <v>0</v>
      </c>
      <c r="X3185" s="196">
        <f>IFERROR(INDEX(Sales!$B$6:$F$5005,$T3185,MATCH(X$10,Sales!$B$5:$F$5,0)),"")</f>
        <v>0</v>
      </c>
      <c r="Y3185" s="220">
        <f>IFERROR(INDEX(Sales!$B$6:$F$5005,$T3185,MATCH(Y$10,Sales!$B$5:$F$5,0)),"")</f>
        <v>0</v>
      </c>
      <c r="Z3185" s="201"/>
      <c r="AA3185" s="201"/>
      <c r="AB3185" s="201" t="str">
        <f t="shared" si="300"/>
        <v>No</v>
      </c>
      <c r="AC3185" s="201" t="str">
        <f t="shared" si="301"/>
        <v/>
      </c>
      <c r="AD3185" s="201" t="str">
        <f t="shared" si="299"/>
        <v/>
      </c>
      <c r="AE3185" s="202" t="str">
        <f t="shared" si="302"/>
        <v/>
      </c>
      <c r="AF3185" s="202" t="str">
        <f t="shared" si="303"/>
        <v/>
      </c>
      <c r="AG3185" s="202" t="str">
        <f t="shared" si="304"/>
        <v/>
      </c>
      <c r="AH3185" s="202"/>
      <c r="AI3185" s="1"/>
      <c r="AJ3185" s="217"/>
      <c r="AK3185" s="217"/>
      <c r="AL3185" s="217"/>
      <c r="AM3185" s="217"/>
      <c r="AO3185" s="217"/>
    </row>
    <row r="3186" spans="20:41" x14ac:dyDescent="0.25">
      <c r="T3186" s="200">
        <v>3176</v>
      </c>
      <c r="U3186" s="197">
        <f>IFERROR(INDEX(Sales!$B$6:$F$5005,$T3186,MATCH(U$10,Sales!$B$5:$F$5,0)),"")</f>
        <v>0</v>
      </c>
      <c r="V3186" s="196">
        <f>IFERROR(INDEX(Sales!$B$6:$F$5005,$T3186,MATCH(V$10,Sales!$B$5:$F$5,0)),"")</f>
        <v>0</v>
      </c>
      <c r="W3186" s="196">
        <f>IFERROR(INDEX(Sales!$B$6:$F$5005,$T3186,MATCH(W$10,Sales!$B$5:$F$5,0)),"")</f>
        <v>0</v>
      </c>
      <c r="X3186" s="196">
        <f>IFERROR(INDEX(Sales!$B$6:$F$5005,$T3186,MATCH(X$10,Sales!$B$5:$F$5,0)),"")</f>
        <v>0</v>
      </c>
      <c r="Y3186" s="220">
        <f>IFERROR(INDEX(Sales!$B$6:$F$5005,$T3186,MATCH(Y$10,Sales!$B$5:$F$5,0)),"")</f>
        <v>0</v>
      </c>
      <c r="Z3186" s="201"/>
      <c r="AA3186" s="201"/>
      <c r="AB3186" s="201" t="str">
        <f t="shared" si="300"/>
        <v>No</v>
      </c>
      <c r="AC3186" s="201" t="str">
        <f t="shared" si="301"/>
        <v/>
      </c>
      <c r="AD3186" s="201" t="str">
        <f t="shared" si="299"/>
        <v/>
      </c>
      <c r="AE3186" s="202" t="str">
        <f t="shared" si="302"/>
        <v/>
      </c>
      <c r="AF3186" s="202" t="str">
        <f t="shared" si="303"/>
        <v/>
      </c>
      <c r="AG3186" s="202" t="str">
        <f t="shared" si="304"/>
        <v/>
      </c>
      <c r="AH3186" s="202"/>
      <c r="AI3186" s="1"/>
      <c r="AJ3186" s="217"/>
      <c r="AK3186" s="217"/>
      <c r="AL3186" s="217"/>
      <c r="AM3186" s="217"/>
      <c r="AO3186" s="217"/>
    </row>
    <row r="3187" spans="20:41" x14ac:dyDescent="0.25">
      <c r="T3187" s="200">
        <v>3177</v>
      </c>
      <c r="U3187" s="197">
        <f>IFERROR(INDEX(Sales!$B$6:$F$5005,$T3187,MATCH(U$10,Sales!$B$5:$F$5,0)),"")</f>
        <v>0</v>
      </c>
      <c r="V3187" s="196">
        <f>IFERROR(INDEX(Sales!$B$6:$F$5005,$T3187,MATCH(V$10,Sales!$B$5:$F$5,0)),"")</f>
        <v>0</v>
      </c>
      <c r="W3187" s="196">
        <f>IFERROR(INDEX(Sales!$B$6:$F$5005,$T3187,MATCH(W$10,Sales!$B$5:$F$5,0)),"")</f>
        <v>0</v>
      </c>
      <c r="X3187" s="196">
        <f>IFERROR(INDEX(Sales!$B$6:$F$5005,$T3187,MATCH(X$10,Sales!$B$5:$F$5,0)),"")</f>
        <v>0</v>
      </c>
      <c r="Y3187" s="220">
        <f>IFERROR(INDEX(Sales!$B$6:$F$5005,$T3187,MATCH(Y$10,Sales!$B$5:$F$5,0)),"")</f>
        <v>0</v>
      </c>
      <c r="Z3187" s="201"/>
      <c r="AA3187" s="201"/>
      <c r="AB3187" s="201" t="str">
        <f t="shared" si="300"/>
        <v>No</v>
      </c>
      <c r="AC3187" s="201" t="str">
        <f t="shared" si="301"/>
        <v/>
      </c>
      <c r="AD3187" s="201" t="str">
        <f t="shared" si="299"/>
        <v/>
      </c>
      <c r="AE3187" s="202" t="str">
        <f t="shared" si="302"/>
        <v/>
      </c>
      <c r="AF3187" s="202" t="str">
        <f t="shared" si="303"/>
        <v/>
      </c>
      <c r="AG3187" s="202" t="str">
        <f t="shared" si="304"/>
        <v/>
      </c>
      <c r="AH3187" s="202"/>
      <c r="AI3187" s="1"/>
      <c r="AJ3187" s="217"/>
      <c r="AK3187" s="217"/>
      <c r="AL3187" s="217"/>
      <c r="AM3187" s="217"/>
      <c r="AO3187" s="217"/>
    </row>
    <row r="3188" spans="20:41" x14ac:dyDescent="0.25">
      <c r="T3188" s="200">
        <v>3178</v>
      </c>
      <c r="U3188" s="197">
        <f>IFERROR(INDEX(Sales!$B$6:$F$5005,$T3188,MATCH(U$10,Sales!$B$5:$F$5,0)),"")</f>
        <v>0</v>
      </c>
      <c r="V3188" s="196">
        <f>IFERROR(INDEX(Sales!$B$6:$F$5005,$T3188,MATCH(V$10,Sales!$B$5:$F$5,0)),"")</f>
        <v>0</v>
      </c>
      <c r="W3188" s="196">
        <f>IFERROR(INDEX(Sales!$B$6:$F$5005,$T3188,MATCH(W$10,Sales!$B$5:$F$5,0)),"")</f>
        <v>0</v>
      </c>
      <c r="X3188" s="196">
        <f>IFERROR(INDEX(Sales!$B$6:$F$5005,$T3188,MATCH(X$10,Sales!$B$5:$F$5,0)),"")</f>
        <v>0</v>
      </c>
      <c r="Y3188" s="220">
        <f>IFERROR(INDEX(Sales!$B$6:$F$5005,$T3188,MATCH(Y$10,Sales!$B$5:$F$5,0)),"")</f>
        <v>0</v>
      </c>
      <c r="Z3188" s="201"/>
      <c r="AA3188" s="201"/>
      <c r="AB3188" s="201" t="str">
        <f t="shared" si="300"/>
        <v>No</v>
      </c>
      <c r="AC3188" s="201" t="str">
        <f t="shared" si="301"/>
        <v/>
      </c>
      <c r="AD3188" s="201" t="str">
        <f t="shared" si="299"/>
        <v/>
      </c>
      <c r="AE3188" s="202" t="str">
        <f t="shared" si="302"/>
        <v/>
      </c>
      <c r="AF3188" s="202" t="str">
        <f t="shared" si="303"/>
        <v/>
      </c>
      <c r="AG3188" s="202" t="str">
        <f t="shared" si="304"/>
        <v/>
      </c>
      <c r="AH3188" s="202"/>
      <c r="AI3188" s="1"/>
      <c r="AJ3188" s="217"/>
      <c r="AK3188" s="217"/>
      <c r="AL3188" s="217"/>
      <c r="AM3188" s="217"/>
      <c r="AO3188" s="217"/>
    </row>
    <row r="3189" spans="20:41" x14ac:dyDescent="0.25">
      <c r="T3189" s="200">
        <v>3179</v>
      </c>
      <c r="U3189" s="197">
        <f>IFERROR(INDEX(Sales!$B$6:$F$5005,$T3189,MATCH(U$10,Sales!$B$5:$F$5,0)),"")</f>
        <v>0</v>
      </c>
      <c r="V3189" s="196">
        <f>IFERROR(INDEX(Sales!$B$6:$F$5005,$T3189,MATCH(V$10,Sales!$B$5:$F$5,0)),"")</f>
        <v>0</v>
      </c>
      <c r="W3189" s="196">
        <f>IFERROR(INDEX(Sales!$B$6:$F$5005,$T3189,MATCH(W$10,Sales!$B$5:$F$5,0)),"")</f>
        <v>0</v>
      </c>
      <c r="X3189" s="196">
        <f>IFERROR(INDEX(Sales!$B$6:$F$5005,$T3189,MATCH(X$10,Sales!$B$5:$F$5,0)),"")</f>
        <v>0</v>
      </c>
      <c r="Y3189" s="220">
        <f>IFERROR(INDEX(Sales!$B$6:$F$5005,$T3189,MATCH(Y$10,Sales!$B$5:$F$5,0)),"")</f>
        <v>0</v>
      </c>
      <c r="Z3189" s="201"/>
      <c r="AA3189" s="201"/>
      <c r="AB3189" s="201" t="str">
        <f t="shared" si="300"/>
        <v>No</v>
      </c>
      <c r="AC3189" s="201" t="str">
        <f t="shared" si="301"/>
        <v/>
      </c>
      <c r="AD3189" s="201" t="str">
        <f t="shared" si="299"/>
        <v/>
      </c>
      <c r="AE3189" s="202" t="str">
        <f t="shared" si="302"/>
        <v/>
      </c>
      <c r="AF3189" s="202" t="str">
        <f t="shared" si="303"/>
        <v/>
      </c>
      <c r="AG3189" s="202" t="str">
        <f t="shared" si="304"/>
        <v/>
      </c>
      <c r="AH3189" s="202"/>
      <c r="AI3189" s="1"/>
      <c r="AJ3189" s="217"/>
      <c r="AK3189" s="217"/>
      <c r="AL3189" s="217"/>
      <c r="AM3189" s="217"/>
      <c r="AO3189" s="217"/>
    </row>
    <row r="3190" spans="20:41" x14ac:dyDescent="0.25">
      <c r="T3190" s="200">
        <v>3180</v>
      </c>
      <c r="U3190" s="197">
        <f>IFERROR(INDEX(Sales!$B$6:$F$5005,$T3190,MATCH(U$10,Sales!$B$5:$F$5,0)),"")</f>
        <v>0</v>
      </c>
      <c r="V3190" s="196">
        <f>IFERROR(INDEX(Sales!$B$6:$F$5005,$T3190,MATCH(V$10,Sales!$B$5:$F$5,0)),"")</f>
        <v>0</v>
      </c>
      <c r="W3190" s="196">
        <f>IFERROR(INDEX(Sales!$B$6:$F$5005,$T3190,MATCH(W$10,Sales!$B$5:$F$5,0)),"")</f>
        <v>0</v>
      </c>
      <c r="X3190" s="196">
        <f>IFERROR(INDEX(Sales!$B$6:$F$5005,$T3190,MATCH(X$10,Sales!$B$5:$F$5,0)),"")</f>
        <v>0</v>
      </c>
      <c r="Y3190" s="220">
        <f>IFERROR(INDEX(Sales!$B$6:$F$5005,$T3190,MATCH(Y$10,Sales!$B$5:$F$5,0)),"")</f>
        <v>0</v>
      </c>
      <c r="Z3190" s="201"/>
      <c r="AA3190" s="201"/>
      <c r="AB3190" s="201" t="str">
        <f t="shared" si="300"/>
        <v>No</v>
      </c>
      <c r="AC3190" s="201" t="str">
        <f t="shared" si="301"/>
        <v/>
      </c>
      <c r="AD3190" s="201" t="str">
        <f t="shared" si="299"/>
        <v/>
      </c>
      <c r="AE3190" s="202" t="str">
        <f t="shared" si="302"/>
        <v/>
      </c>
      <c r="AF3190" s="202" t="str">
        <f t="shared" si="303"/>
        <v/>
      </c>
      <c r="AG3190" s="202" t="str">
        <f t="shared" si="304"/>
        <v/>
      </c>
      <c r="AH3190" s="202"/>
      <c r="AI3190" s="1"/>
      <c r="AJ3190" s="217"/>
      <c r="AK3190" s="217"/>
      <c r="AL3190" s="217"/>
      <c r="AM3190" s="217"/>
      <c r="AO3190" s="217"/>
    </row>
    <row r="3191" spans="20:41" x14ac:dyDescent="0.25">
      <c r="T3191" s="200">
        <v>3181</v>
      </c>
      <c r="U3191" s="197">
        <f>IFERROR(INDEX(Sales!$B$6:$F$5005,$T3191,MATCH(U$10,Sales!$B$5:$F$5,0)),"")</f>
        <v>0</v>
      </c>
      <c r="V3191" s="196">
        <f>IFERROR(INDEX(Sales!$B$6:$F$5005,$T3191,MATCH(V$10,Sales!$B$5:$F$5,0)),"")</f>
        <v>0</v>
      </c>
      <c r="W3191" s="196">
        <f>IFERROR(INDEX(Sales!$B$6:$F$5005,$T3191,MATCH(W$10,Sales!$B$5:$F$5,0)),"")</f>
        <v>0</v>
      </c>
      <c r="X3191" s="196">
        <f>IFERROR(INDEX(Sales!$B$6:$F$5005,$T3191,MATCH(X$10,Sales!$B$5:$F$5,0)),"")</f>
        <v>0</v>
      </c>
      <c r="Y3191" s="220">
        <f>IFERROR(INDEX(Sales!$B$6:$F$5005,$T3191,MATCH(Y$10,Sales!$B$5:$F$5,0)),"")</f>
        <v>0</v>
      </c>
      <c r="Z3191" s="201"/>
      <c r="AA3191" s="201"/>
      <c r="AB3191" s="201" t="str">
        <f t="shared" si="300"/>
        <v>No</v>
      </c>
      <c r="AC3191" s="201" t="str">
        <f t="shared" si="301"/>
        <v/>
      </c>
      <c r="AD3191" s="201" t="str">
        <f t="shared" si="299"/>
        <v/>
      </c>
      <c r="AE3191" s="202" t="str">
        <f t="shared" si="302"/>
        <v/>
      </c>
      <c r="AF3191" s="202" t="str">
        <f t="shared" si="303"/>
        <v/>
      </c>
      <c r="AG3191" s="202" t="str">
        <f t="shared" si="304"/>
        <v/>
      </c>
      <c r="AH3191" s="202"/>
      <c r="AI3191" s="1"/>
      <c r="AJ3191" s="217"/>
      <c r="AK3191" s="217"/>
      <c r="AL3191" s="217"/>
      <c r="AM3191" s="217"/>
      <c r="AO3191" s="217"/>
    </row>
    <row r="3192" spans="20:41" x14ac:dyDescent="0.25">
      <c r="T3192" s="200">
        <v>3182</v>
      </c>
      <c r="U3192" s="197">
        <f>IFERROR(INDEX(Sales!$B$6:$F$5005,$T3192,MATCH(U$10,Sales!$B$5:$F$5,0)),"")</f>
        <v>0</v>
      </c>
      <c r="V3192" s="196">
        <f>IFERROR(INDEX(Sales!$B$6:$F$5005,$T3192,MATCH(V$10,Sales!$B$5:$F$5,0)),"")</f>
        <v>0</v>
      </c>
      <c r="W3192" s="196">
        <f>IFERROR(INDEX(Sales!$B$6:$F$5005,$T3192,MATCH(W$10,Sales!$B$5:$F$5,0)),"")</f>
        <v>0</v>
      </c>
      <c r="X3192" s="196">
        <f>IFERROR(INDEX(Sales!$B$6:$F$5005,$T3192,MATCH(X$10,Sales!$B$5:$F$5,0)),"")</f>
        <v>0</v>
      </c>
      <c r="Y3192" s="220">
        <f>IFERROR(INDEX(Sales!$B$6:$F$5005,$T3192,MATCH(Y$10,Sales!$B$5:$F$5,0)),"")</f>
        <v>0</v>
      </c>
      <c r="Z3192" s="201"/>
      <c r="AA3192" s="201"/>
      <c r="AB3192" s="201" t="str">
        <f t="shared" si="300"/>
        <v>No</v>
      </c>
      <c r="AC3192" s="201" t="str">
        <f t="shared" si="301"/>
        <v/>
      </c>
      <c r="AD3192" s="201" t="str">
        <f t="shared" si="299"/>
        <v/>
      </c>
      <c r="AE3192" s="202" t="str">
        <f t="shared" si="302"/>
        <v/>
      </c>
      <c r="AF3192" s="202" t="str">
        <f t="shared" si="303"/>
        <v/>
      </c>
      <c r="AG3192" s="202" t="str">
        <f t="shared" si="304"/>
        <v/>
      </c>
      <c r="AH3192" s="202"/>
      <c r="AI3192" s="1"/>
      <c r="AJ3192" s="217"/>
      <c r="AK3192" s="217"/>
      <c r="AL3192" s="217"/>
      <c r="AM3192" s="217"/>
      <c r="AO3192" s="217"/>
    </row>
    <row r="3193" spans="20:41" x14ac:dyDescent="0.25">
      <c r="T3193" s="200">
        <v>3183</v>
      </c>
      <c r="U3193" s="197">
        <f>IFERROR(INDEX(Sales!$B$6:$F$5005,$T3193,MATCH(U$10,Sales!$B$5:$F$5,0)),"")</f>
        <v>0</v>
      </c>
      <c r="V3193" s="196">
        <f>IFERROR(INDEX(Sales!$B$6:$F$5005,$T3193,MATCH(V$10,Sales!$B$5:$F$5,0)),"")</f>
        <v>0</v>
      </c>
      <c r="W3193" s="196">
        <f>IFERROR(INDEX(Sales!$B$6:$F$5005,$T3193,MATCH(W$10,Sales!$B$5:$F$5,0)),"")</f>
        <v>0</v>
      </c>
      <c r="X3193" s="196">
        <f>IFERROR(INDEX(Sales!$B$6:$F$5005,$T3193,MATCH(X$10,Sales!$B$5:$F$5,0)),"")</f>
        <v>0</v>
      </c>
      <c r="Y3193" s="220">
        <f>IFERROR(INDEX(Sales!$B$6:$F$5005,$T3193,MATCH(Y$10,Sales!$B$5:$F$5,0)),"")</f>
        <v>0</v>
      </c>
      <c r="Z3193" s="201"/>
      <c r="AA3193" s="201"/>
      <c r="AB3193" s="201" t="str">
        <f t="shared" si="300"/>
        <v>No</v>
      </c>
      <c r="AC3193" s="201" t="str">
        <f t="shared" si="301"/>
        <v/>
      </c>
      <c r="AD3193" s="201" t="str">
        <f t="shared" si="299"/>
        <v/>
      </c>
      <c r="AE3193" s="202" t="str">
        <f t="shared" si="302"/>
        <v/>
      </c>
      <c r="AF3193" s="202" t="str">
        <f t="shared" si="303"/>
        <v/>
      </c>
      <c r="AG3193" s="202" t="str">
        <f t="shared" si="304"/>
        <v/>
      </c>
      <c r="AH3193" s="202"/>
      <c r="AI3193" s="1"/>
      <c r="AJ3193" s="217"/>
      <c r="AK3193" s="217"/>
      <c r="AL3193" s="217"/>
      <c r="AM3193" s="217"/>
      <c r="AO3193" s="217"/>
    </row>
    <row r="3194" spans="20:41" x14ac:dyDescent="0.25">
      <c r="T3194" s="200">
        <v>3184</v>
      </c>
      <c r="U3194" s="197">
        <f>IFERROR(INDEX(Sales!$B$6:$F$5005,$T3194,MATCH(U$10,Sales!$B$5:$F$5,0)),"")</f>
        <v>0</v>
      </c>
      <c r="V3194" s="196">
        <f>IFERROR(INDEX(Sales!$B$6:$F$5005,$T3194,MATCH(V$10,Sales!$B$5:$F$5,0)),"")</f>
        <v>0</v>
      </c>
      <c r="W3194" s="196">
        <f>IFERROR(INDEX(Sales!$B$6:$F$5005,$T3194,MATCH(W$10,Sales!$B$5:$F$5,0)),"")</f>
        <v>0</v>
      </c>
      <c r="X3194" s="196">
        <f>IFERROR(INDEX(Sales!$B$6:$F$5005,$T3194,MATCH(X$10,Sales!$B$5:$F$5,0)),"")</f>
        <v>0</v>
      </c>
      <c r="Y3194" s="220">
        <f>IFERROR(INDEX(Sales!$B$6:$F$5005,$T3194,MATCH(Y$10,Sales!$B$5:$F$5,0)),"")</f>
        <v>0</v>
      </c>
      <c r="Z3194" s="201"/>
      <c r="AA3194" s="201"/>
      <c r="AB3194" s="201" t="str">
        <f t="shared" si="300"/>
        <v>No</v>
      </c>
      <c r="AC3194" s="201" t="str">
        <f t="shared" si="301"/>
        <v/>
      </c>
      <c r="AD3194" s="201" t="str">
        <f t="shared" si="299"/>
        <v/>
      </c>
      <c r="AE3194" s="202" t="str">
        <f t="shared" si="302"/>
        <v/>
      </c>
      <c r="AF3194" s="202" t="str">
        <f t="shared" si="303"/>
        <v/>
      </c>
      <c r="AG3194" s="202" t="str">
        <f t="shared" si="304"/>
        <v/>
      </c>
      <c r="AH3194" s="202"/>
      <c r="AI3194" s="1"/>
      <c r="AJ3194" s="217"/>
      <c r="AK3194" s="217"/>
      <c r="AL3194" s="217"/>
      <c r="AM3194" s="217"/>
      <c r="AO3194" s="217"/>
    </row>
    <row r="3195" spans="20:41" x14ac:dyDescent="0.25">
      <c r="T3195" s="200">
        <v>3185</v>
      </c>
      <c r="U3195" s="197">
        <f>IFERROR(INDEX(Sales!$B$6:$F$5005,$T3195,MATCH(U$10,Sales!$B$5:$F$5,0)),"")</f>
        <v>0</v>
      </c>
      <c r="V3195" s="196">
        <f>IFERROR(INDEX(Sales!$B$6:$F$5005,$T3195,MATCH(V$10,Sales!$B$5:$F$5,0)),"")</f>
        <v>0</v>
      </c>
      <c r="W3195" s="196">
        <f>IFERROR(INDEX(Sales!$B$6:$F$5005,$T3195,MATCH(W$10,Sales!$B$5:$F$5,0)),"")</f>
        <v>0</v>
      </c>
      <c r="X3195" s="196">
        <f>IFERROR(INDEX(Sales!$B$6:$F$5005,$T3195,MATCH(X$10,Sales!$B$5:$F$5,0)),"")</f>
        <v>0</v>
      </c>
      <c r="Y3195" s="220">
        <f>IFERROR(INDEX(Sales!$B$6:$F$5005,$T3195,MATCH(Y$10,Sales!$B$5:$F$5,0)),"")</f>
        <v>0</v>
      </c>
      <c r="Z3195" s="201"/>
      <c r="AA3195" s="201"/>
      <c r="AB3195" s="201" t="str">
        <f t="shared" si="300"/>
        <v>No</v>
      </c>
      <c r="AC3195" s="201" t="str">
        <f t="shared" si="301"/>
        <v/>
      </c>
      <c r="AD3195" s="201" t="str">
        <f t="shared" si="299"/>
        <v/>
      </c>
      <c r="AE3195" s="202" t="str">
        <f t="shared" si="302"/>
        <v/>
      </c>
      <c r="AF3195" s="202" t="str">
        <f t="shared" si="303"/>
        <v/>
      </c>
      <c r="AG3195" s="202" t="str">
        <f t="shared" si="304"/>
        <v/>
      </c>
      <c r="AH3195" s="202"/>
      <c r="AI3195" s="1"/>
      <c r="AJ3195" s="217"/>
      <c r="AK3195" s="217"/>
      <c r="AL3195" s="217"/>
      <c r="AM3195" s="217"/>
      <c r="AO3195" s="217"/>
    </row>
    <row r="3196" spans="20:41" x14ac:dyDescent="0.25">
      <c r="T3196" s="200">
        <v>3186</v>
      </c>
      <c r="U3196" s="197">
        <f>IFERROR(INDEX(Sales!$B$6:$F$5005,$T3196,MATCH(U$10,Sales!$B$5:$F$5,0)),"")</f>
        <v>0</v>
      </c>
      <c r="V3196" s="196">
        <f>IFERROR(INDEX(Sales!$B$6:$F$5005,$T3196,MATCH(V$10,Sales!$B$5:$F$5,0)),"")</f>
        <v>0</v>
      </c>
      <c r="W3196" s="196">
        <f>IFERROR(INDEX(Sales!$B$6:$F$5005,$T3196,MATCH(W$10,Sales!$B$5:$F$5,0)),"")</f>
        <v>0</v>
      </c>
      <c r="X3196" s="196">
        <f>IFERROR(INDEX(Sales!$B$6:$F$5005,$T3196,MATCH(X$10,Sales!$B$5:$F$5,0)),"")</f>
        <v>0</v>
      </c>
      <c r="Y3196" s="220">
        <f>IFERROR(INDEX(Sales!$B$6:$F$5005,$T3196,MATCH(Y$10,Sales!$B$5:$F$5,0)),"")</f>
        <v>0</v>
      </c>
      <c r="Z3196" s="201"/>
      <c r="AA3196" s="201"/>
      <c r="AB3196" s="201" t="str">
        <f t="shared" si="300"/>
        <v>No</v>
      </c>
      <c r="AC3196" s="201" t="str">
        <f t="shared" si="301"/>
        <v/>
      </c>
      <c r="AD3196" s="201" t="str">
        <f t="shared" si="299"/>
        <v/>
      </c>
      <c r="AE3196" s="202" t="str">
        <f t="shared" si="302"/>
        <v/>
      </c>
      <c r="AF3196" s="202" t="str">
        <f t="shared" si="303"/>
        <v/>
      </c>
      <c r="AG3196" s="202" t="str">
        <f t="shared" si="304"/>
        <v/>
      </c>
      <c r="AH3196" s="202"/>
      <c r="AI3196" s="1"/>
      <c r="AJ3196" s="217"/>
      <c r="AK3196" s="217"/>
      <c r="AL3196" s="217"/>
      <c r="AM3196" s="217"/>
      <c r="AO3196" s="217"/>
    </row>
    <row r="3197" spans="20:41" x14ac:dyDescent="0.25">
      <c r="T3197" s="200">
        <v>3187</v>
      </c>
      <c r="U3197" s="197">
        <f>IFERROR(INDEX(Sales!$B$6:$F$5005,$T3197,MATCH(U$10,Sales!$B$5:$F$5,0)),"")</f>
        <v>0</v>
      </c>
      <c r="V3197" s="196">
        <f>IFERROR(INDEX(Sales!$B$6:$F$5005,$T3197,MATCH(V$10,Sales!$B$5:$F$5,0)),"")</f>
        <v>0</v>
      </c>
      <c r="W3197" s="196">
        <f>IFERROR(INDEX(Sales!$B$6:$F$5005,$T3197,MATCH(W$10,Sales!$B$5:$F$5,0)),"")</f>
        <v>0</v>
      </c>
      <c r="X3197" s="196">
        <f>IFERROR(INDEX(Sales!$B$6:$F$5005,$T3197,MATCH(X$10,Sales!$B$5:$F$5,0)),"")</f>
        <v>0</v>
      </c>
      <c r="Y3197" s="220">
        <f>IFERROR(INDEX(Sales!$B$6:$F$5005,$T3197,MATCH(Y$10,Sales!$B$5:$F$5,0)),"")</f>
        <v>0</v>
      </c>
      <c r="Z3197" s="201"/>
      <c r="AA3197" s="201"/>
      <c r="AB3197" s="201" t="str">
        <f t="shared" si="300"/>
        <v>No</v>
      </c>
      <c r="AC3197" s="201" t="str">
        <f t="shared" si="301"/>
        <v/>
      </c>
      <c r="AD3197" s="201" t="str">
        <f t="shared" si="299"/>
        <v/>
      </c>
      <c r="AE3197" s="202" t="str">
        <f t="shared" si="302"/>
        <v/>
      </c>
      <c r="AF3197" s="202" t="str">
        <f t="shared" si="303"/>
        <v/>
      </c>
      <c r="AG3197" s="202" t="str">
        <f t="shared" si="304"/>
        <v/>
      </c>
      <c r="AH3197" s="202"/>
      <c r="AI3197" s="1"/>
      <c r="AJ3197" s="217"/>
      <c r="AK3197" s="217"/>
      <c r="AL3197" s="217"/>
      <c r="AM3197" s="217"/>
      <c r="AO3197" s="217"/>
    </row>
    <row r="3198" spans="20:41" x14ac:dyDescent="0.25">
      <c r="T3198" s="200">
        <v>3188</v>
      </c>
      <c r="U3198" s="197">
        <f>IFERROR(INDEX(Sales!$B$6:$F$5005,$T3198,MATCH(U$10,Sales!$B$5:$F$5,0)),"")</f>
        <v>0</v>
      </c>
      <c r="V3198" s="196">
        <f>IFERROR(INDEX(Sales!$B$6:$F$5005,$T3198,MATCH(V$10,Sales!$B$5:$F$5,0)),"")</f>
        <v>0</v>
      </c>
      <c r="W3198" s="196">
        <f>IFERROR(INDEX(Sales!$B$6:$F$5005,$T3198,MATCH(W$10,Sales!$B$5:$F$5,0)),"")</f>
        <v>0</v>
      </c>
      <c r="X3198" s="196">
        <f>IFERROR(INDEX(Sales!$B$6:$F$5005,$T3198,MATCH(X$10,Sales!$B$5:$F$5,0)),"")</f>
        <v>0</v>
      </c>
      <c r="Y3198" s="220">
        <f>IFERROR(INDEX(Sales!$B$6:$F$5005,$T3198,MATCH(Y$10,Sales!$B$5:$F$5,0)),"")</f>
        <v>0</v>
      </c>
      <c r="Z3198" s="201"/>
      <c r="AA3198" s="201"/>
      <c r="AB3198" s="201" t="str">
        <f t="shared" si="300"/>
        <v>No</v>
      </c>
      <c r="AC3198" s="201" t="str">
        <f t="shared" si="301"/>
        <v/>
      </c>
      <c r="AD3198" s="201" t="str">
        <f t="shared" si="299"/>
        <v/>
      </c>
      <c r="AE3198" s="202" t="str">
        <f t="shared" si="302"/>
        <v/>
      </c>
      <c r="AF3198" s="202" t="str">
        <f t="shared" si="303"/>
        <v/>
      </c>
      <c r="AG3198" s="202" t="str">
        <f t="shared" si="304"/>
        <v/>
      </c>
      <c r="AH3198" s="202"/>
      <c r="AI3198" s="1"/>
      <c r="AJ3198" s="217"/>
      <c r="AK3198" s="217"/>
      <c r="AL3198" s="217"/>
      <c r="AM3198" s="217"/>
      <c r="AO3198" s="217"/>
    </row>
    <row r="3199" spans="20:41" x14ac:dyDescent="0.25">
      <c r="T3199" s="200">
        <v>3189</v>
      </c>
      <c r="U3199" s="197">
        <f>IFERROR(INDEX(Sales!$B$6:$F$5005,$T3199,MATCH(U$10,Sales!$B$5:$F$5,0)),"")</f>
        <v>0</v>
      </c>
      <c r="V3199" s="196">
        <f>IFERROR(INDEX(Sales!$B$6:$F$5005,$T3199,MATCH(V$10,Sales!$B$5:$F$5,0)),"")</f>
        <v>0</v>
      </c>
      <c r="W3199" s="196">
        <f>IFERROR(INDEX(Sales!$B$6:$F$5005,$T3199,MATCH(W$10,Sales!$B$5:$F$5,0)),"")</f>
        <v>0</v>
      </c>
      <c r="X3199" s="196">
        <f>IFERROR(INDEX(Sales!$B$6:$F$5005,$T3199,MATCH(X$10,Sales!$B$5:$F$5,0)),"")</f>
        <v>0</v>
      </c>
      <c r="Y3199" s="220">
        <f>IFERROR(INDEX(Sales!$B$6:$F$5005,$T3199,MATCH(Y$10,Sales!$B$5:$F$5,0)),"")</f>
        <v>0</v>
      </c>
      <c r="Z3199" s="201"/>
      <c r="AA3199" s="201"/>
      <c r="AB3199" s="201" t="str">
        <f t="shared" si="300"/>
        <v>No</v>
      </c>
      <c r="AC3199" s="201" t="str">
        <f t="shared" si="301"/>
        <v/>
      </c>
      <c r="AD3199" s="201" t="str">
        <f t="shared" si="299"/>
        <v/>
      </c>
      <c r="AE3199" s="202" t="str">
        <f t="shared" si="302"/>
        <v/>
      </c>
      <c r="AF3199" s="202" t="str">
        <f t="shared" si="303"/>
        <v/>
      </c>
      <c r="AG3199" s="202" t="str">
        <f t="shared" si="304"/>
        <v/>
      </c>
      <c r="AH3199" s="202"/>
      <c r="AI3199" s="1"/>
      <c r="AJ3199" s="217"/>
      <c r="AK3199" s="217"/>
      <c r="AL3199" s="217"/>
      <c r="AM3199" s="217"/>
      <c r="AO3199" s="217"/>
    </row>
    <row r="3200" spans="20:41" x14ac:dyDescent="0.25">
      <c r="T3200" s="200">
        <v>3190</v>
      </c>
      <c r="U3200" s="197">
        <f>IFERROR(INDEX(Sales!$B$6:$F$5005,$T3200,MATCH(U$10,Sales!$B$5:$F$5,0)),"")</f>
        <v>0</v>
      </c>
      <c r="V3200" s="196">
        <f>IFERROR(INDEX(Sales!$B$6:$F$5005,$T3200,MATCH(V$10,Sales!$B$5:$F$5,0)),"")</f>
        <v>0</v>
      </c>
      <c r="W3200" s="196">
        <f>IFERROR(INDEX(Sales!$B$6:$F$5005,$T3200,MATCH(W$10,Sales!$B$5:$F$5,0)),"")</f>
        <v>0</v>
      </c>
      <c r="X3200" s="196">
        <f>IFERROR(INDEX(Sales!$B$6:$F$5005,$T3200,MATCH(X$10,Sales!$B$5:$F$5,0)),"")</f>
        <v>0</v>
      </c>
      <c r="Y3200" s="220">
        <f>IFERROR(INDEX(Sales!$B$6:$F$5005,$T3200,MATCH(Y$10,Sales!$B$5:$F$5,0)),"")</f>
        <v>0</v>
      </c>
      <c r="Z3200" s="201"/>
      <c r="AA3200" s="201"/>
      <c r="AB3200" s="201" t="str">
        <f t="shared" si="300"/>
        <v>No</v>
      </c>
      <c r="AC3200" s="201" t="str">
        <f t="shared" si="301"/>
        <v/>
      </c>
      <c r="AD3200" s="201" t="str">
        <f t="shared" si="299"/>
        <v/>
      </c>
      <c r="AE3200" s="202" t="str">
        <f t="shared" si="302"/>
        <v/>
      </c>
      <c r="AF3200" s="202" t="str">
        <f t="shared" si="303"/>
        <v/>
      </c>
      <c r="AG3200" s="202" t="str">
        <f t="shared" si="304"/>
        <v/>
      </c>
      <c r="AH3200" s="202"/>
      <c r="AI3200" s="1"/>
      <c r="AJ3200" s="217"/>
      <c r="AK3200" s="217"/>
      <c r="AL3200" s="217"/>
      <c r="AM3200" s="217"/>
      <c r="AO3200" s="217"/>
    </row>
    <row r="3201" spans="20:41" x14ac:dyDescent="0.25">
      <c r="T3201" s="200">
        <v>3191</v>
      </c>
      <c r="U3201" s="197">
        <f>IFERROR(INDEX(Sales!$B$6:$F$5005,$T3201,MATCH(U$10,Sales!$B$5:$F$5,0)),"")</f>
        <v>0</v>
      </c>
      <c r="V3201" s="196">
        <f>IFERROR(INDEX(Sales!$B$6:$F$5005,$T3201,MATCH(V$10,Sales!$B$5:$F$5,0)),"")</f>
        <v>0</v>
      </c>
      <c r="W3201" s="196">
        <f>IFERROR(INDEX(Sales!$B$6:$F$5005,$T3201,MATCH(W$10,Sales!$B$5:$F$5,0)),"")</f>
        <v>0</v>
      </c>
      <c r="X3201" s="196">
        <f>IFERROR(INDEX(Sales!$B$6:$F$5005,$T3201,MATCH(X$10,Sales!$B$5:$F$5,0)),"")</f>
        <v>0</v>
      </c>
      <c r="Y3201" s="220">
        <f>IFERROR(INDEX(Sales!$B$6:$F$5005,$T3201,MATCH(Y$10,Sales!$B$5:$F$5,0)),"")</f>
        <v>0</v>
      </c>
      <c r="Z3201" s="201"/>
      <c r="AA3201" s="201"/>
      <c r="AB3201" s="201" t="str">
        <f t="shared" si="300"/>
        <v>No</v>
      </c>
      <c r="AC3201" s="201" t="str">
        <f t="shared" si="301"/>
        <v/>
      </c>
      <c r="AD3201" s="201" t="str">
        <f t="shared" si="299"/>
        <v/>
      </c>
      <c r="AE3201" s="202" t="str">
        <f t="shared" si="302"/>
        <v/>
      </c>
      <c r="AF3201" s="202" t="str">
        <f t="shared" si="303"/>
        <v/>
      </c>
      <c r="AG3201" s="202" t="str">
        <f t="shared" si="304"/>
        <v/>
      </c>
      <c r="AH3201" s="202"/>
      <c r="AI3201" s="1"/>
      <c r="AJ3201" s="217"/>
      <c r="AK3201" s="217"/>
      <c r="AL3201" s="217"/>
      <c r="AM3201" s="217"/>
      <c r="AO3201" s="217"/>
    </row>
    <row r="3202" spans="20:41" x14ac:dyDescent="0.25">
      <c r="T3202" s="200">
        <v>3192</v>
      </c>
      <c r="U3202" s="197">
        <f>IFERROR(INDEX(Sales!$B$6:$F$5005,$T3202,MATCH(U$10,Sales!$B$5:$F$5,0)),"")</f>
        <v>0</v>
      </c>
      <c r="V3202" s="196">
        <f>IFERROR(INDEX(Sales!$B$6:$F$5005,$T3202,MATCH(V$10,Sales!$B$5:$F$5,0)),"")</f>
        <v>0</v>
      </c>
      <c r="W3202" s="196">
        <f>IFERROR(INDEX(Sales!$B$6:$F$5005,$T3202,MATCH(W$10,Sales!$B$5:$F$5,0)),"")</f>
        <v>0</v>
      </c>
      <c r="X3202" s="196">
        <f>IFERROR(INDEX(Sales!$B$6:$F$5005,$T3202,MATCH(X$10,Sales!$B$5:$F$5,0)),"")</f>
        <v>0</v>
      </c>
      <c r="Y3202" s="220">
        <f>IFERROR(INDEX(Sales!$B$6:$F$5005,$T3202,MATCH(Y$10,Sales!$B$5:$F$5,0)),"")</f>
        <v>0</v>
      </c>
      <c r="Z3202" s="201"/>
      <c r="AA3202" s="201"/>
      <c r="AB3202" s="201" t="str">
        <f t="shared" si="300"/>
        <v>No</v>
      </c>
      <c r="AC3202" s="201" t="str">
        <f t="shared" si="301"/>
        <v/>
      </c>
      <c r="AD3202" s="201" t="str">
        <f t="shared" si="299"/>
        <v/>
      </c>
      <c r="AE3202" s="202" t="str">
        <f t="shared" si="302"/>
        <v/>
      </c>
      <c r="AF3202" s="202" t="str">
        <f t="shared" si="303"/>
        <v/>
      </c>
      <c r="AG3202" s="202" t="str">
        <f t="shared" si="304"/>
        <v/>
      </c>
      <c r="AH3202" s="202"/>
      <c r="AI3202" s="1"/>
      <c r="AJ3202" s="217"/>
      <c r="AK3202" s="217"/>
      <c r="AL3202" s="217"/>
      <c r="AM3202" s="217"/>
      <c r="AO3202" s="217"/>
    </row>
    <row r="3203" spans="20:41" x14ac:dyDescent="0.25">
      <c r="T3203" s="200">
        <v>3193</v>
      </c>
      <c r="U3203" s="197">
        <f>IFERROR(INDEX(Sales!$B$6:$F$5005,$T3203,MATCH(U$10,Sales!$B$5:$F$5,0)),"")</f>
        <v>0</v>
      </c>
      <c r="V3203" s="196">
        <f>IFERROR(INDEX(Sales!$B$6:$F$5005,$T3203,MATCH(V$10,Sales!$B$5:$F$5,0)),"")</f>
        <v>0</v>
      </c>
      <c r="W3203" s="196">
        <f>IFERROR(INDEX(Sales!$B$6:$F$5005,$T3203,MATCH(W$10,Sales!$B$5:$F$5,0)),"")</f>
        <v>0</v>
      </c>
      <c r="X3203" s="196">
        <f>IFERROR(INDEX(Sales!$B$6:$F$5005,$T3203,MATCH(X$10,Sales!$B$5:$F$5,0)),"")</f>
        <v>0</v>
      </c>
      <c r="Y3203" s="220">
        <f>IFERROR(INDEX(Sales!$B$6:$F$5005,$T3203,MATCH(Y$10,Sales!$B$5:$F$5,0)),"")</f>
        <v>0</v>
      </c>
      <c r="Z3203" s="201"/>
      <c r="AA3203" s="201"/>
      <c r="AB3203" s="201" t="str">
        <f t="shared" si="300"/>
        <v>No</v>
      </c>
      <c r="AC3203" s="201" t="str">
        <f t="shared" si="301"/>
        <v/>
      </c>
      <c r="AD3203" s="201" t="str">
        <f t="shared" si="299"/>
        <v/>
      </c>
      <c r="AE3203" s="202" t="str">
        <f t="shared" si="302"/>
        <v/>
      </c>
      <c r="AF3203" s="202" t="str">
        <f t="shared" si="303"/>
        <v/>
      </c>
      <c r="AG3203" s="202" t="str">
        <f t="shared" si="304"/>
        <v/>
      </c>
      <c r="AH3203" s="202"/>
      <c r="AI3203" s="1"/>
      <c r="AJ3203" s="217"/>
      <c r="AK3203" s="217"/>
      <c r="AL3203" s="217"/>
      <c r="AM3203" s="217"/>
      <c r="AO3203" s="217"/>
    </row>
    <row r="3204" spans="20:41" x14ac:dyDescent="0.25">
      <c r="T3204" s="200">
        <v>3194</v>
      </c>
      <c r="U3204" s="197">
        <f>IFERROR(INDEX(Sales!$B$6:$F$5005,$T3204,MATCH(U$10,Sales!$B$5:$F$5,0)),"")</f>
        <v>0</v>
      </c>
      <c r="V3204" s="196">
        <f>IFERROR(INDEX(Sales!$B$6:$F$5005,$T3204,MATCH(V$10,Sales!$B$5:$F$5,0)),"")</f>
        <v>0</v>
      </c>
      <c r="W3204" s="196">
        <f>IFERROR(INDEX(Sales!$B$6:$F$5005,$T3204,MATCH(W$10,Sales!$B$5:$F$5,0)),"")</f>
        <v>0</v>
      </c>
      <c r="X3204" s="196">
        <f>IFERROR(INDEX(Sales!$B$6:$F$5005,$T3204,MATCH(X$10,Sales!$B$5:$F$5,0)),"")</f>
        <v>0</v>
      </c>
      <c r="Y3204" s="220">
        <f>IFERROR(INDEX(Sales!$B$6:$F$5005,$T3204,MATCH(Y$10,Sales!$B$5:$F$5,0)),"")</f>
        <v>0</v>
      </c>
      <c r="Z3204" s="201"/>
      <c r="AA3204" s="201"/>
      <c r="AB3204" s="201" t="str">
        <f t="shared" si="300"/>
        <v>No</v>
      </c>
      <c r="AC3204" s="201" t="str">
        <f t="shared" si="301"/>
        <v/>
      </c>
      <c r="AD3204" s="201" t="str">
        <f t="shared" si="299"/>
        <v/>
      </c>
      <c r="AE3204" s="202" t="str">
        <f t="shared" si="302"/>
        <v/>
      </c>
      <c r="AF3204" s="202" t="str">
        <f t="shared" si="303"/>
        <v/>
      </c>
      <c r="AG3204" s="202" t="str">
        <f t="shared" si="304"/>
        <v/>
      </c>
      <c r="AH3204" s="202"/>
      <c r="AI3204" s="1"/>
      <c r="AJ3204" s="217"/>
      <c r="AK3204" s="217"/>
      <c r="AL3204" s="217"/>
      <c r="AM3204" s="217"/>
      <c r="AO3204" s="217"/>
    </row>
    <row r="3205" spans="20:41" x14ac:dyDescent="0.25">
      <c r="T3205" s="200">
        <v>3195</v>
      </c>
      <c r="U3205" s="197">
        <f>IFERROR(INDEX(Sales!$B$6:$F$5005,$T3205,MATCH(U$10,Sales!$B$5:$F$5,0)),"")</f>
        <v>0</v>
      </c>
      <c r="V3205" s="196">
        <f>IFERROR(INDEX(Sales!$B$6:$F$5005,$T3205,MATCH(V$10,Sales!$B$5:$F$5,0)),"")</f>
        <v>0</v>
      </c>
      <c r="W3205" s="196">
        <f>IFERROR(INDEX(Sales!$B$6:$F$5005,$T3205,MATCH(W$10,Sales!$B$5:$F$5,0)),"")</f>
        <v>0</v>
      </c>
      <c r="X3205" s="196">
        <f>IFERROR(INDEX(Sales!$B$6:$F$5005,$T3205,MATCH(X$10,Sales!$B$5:$F$5,0)),"")</f>
        <v>0</v>
      </c>
      <c r="Y3205" s="220">
        <f>IFERROR(INDEX(Sales!$B$6:$F$5005,$T3205,MATCH(Y$10,Sales!$B$5:$F$5,0)),"")</f>
        <v>0</v>
      </c>
      <c r="Z3205" s="201"/>
      <c r="AA3205" s="201"/>
      <c r="AB3205" s="201" t="str">
        <f t="shared" si="300"/>
        <v>No</v>
      </c>
      <c r="AC3205" s="201" t="str">
        <f t="shared" si="301"/>
        <v/>
      </c>
      <c r="AD3205" s="201" t="str">
        <f t="shared" si="299"/>
        <v/>
      </c>
      <c r="AE3205" s="202" t="str">
        <f t="shared" si="302"/>
        <v/>
      </c>
      <c r="AF3205" s="202" t="str">
        <f t="shared" si="303"/>
        <v/>
      </c>
      <c r="AG3205" s="202" t="str">
        <f t="shared" si="304"/>
        <v/>
      </c>
      <c r="AH3205" s="202"/>
      <c r="AI3205" s="1"/>
      <c r="AJ3205" s="217"/>
      <c r="AK3205" s="217"/>
      <c r="AL3205" s="217"/>
      <c r="AM3205" s="217"/>
      <c r="AO3205" s="217"/>
    </row>
    <row r="3206" spans="20:41" x14ac:dyDescent="0.25">
      <c r="T3206" s="200">
        <v>3196</v>
      </c>
      <c r="U3206" s="197">
        <f>IFERROR(INDEX(Sales!$B$6:$F$5005,$T3206,MATCH(U$10,Sales!$B$5:$F$5,0)),"")</f>
        <v>0</v>
      </c>
      <c r="V3206" s="196">
        <f>IFERROR(INDEX(Sales!$B$6:$F$5005,$T3206,MATCH(V$10,Sales!$B$5:$F$5,0)),"")</f>
        <v>0</v>
      </c>
      <c r="W3206" s="196">
        <f>IFERROR(INDEX(Sales!$B$6:$F$5005,$T3206,MATCH(W$10,Sales!$B$5:$F$5,0)),"")</f>
        <v>0</v>
      </c>
      <c r="X3206" s="196">
        <f>IFERROR(INDEX(Sales!$B$6:$F$5005,$T3206,MATCH(X$10,Sales!$B$5:$F$5,0)),"")</f>
        <v>0</v>
      </c>
      <c r="Y3206" s="220">
        <f>IFERROR(INDEX(Sales!$B$6:$F$5005,$T3206,MATCH(Y$10,Sales!$B$5:$F$5,0)),"")</f>
        <v>0</v>
      </c>
      <c r="Z3206" s="201"/>
      <c r="AA3206" s="201"/>
      <c r="AB3206" s="201" t="str">
        <f t="shared" si="300"/>
        <v>No</v>
      </c>
      <c r="AC3206" s="201" t="str">
        <f t="shared" si="301"/>
        <v/>
      </c>
      <c r="AD3206" s="201" t="str">
        <f t="shared" si="299"/>
        <v/>
      </c>
      <c r="AE3206" s="202" t="str">
        <f t="shared" si="302"/>
        <v/>
      </c>
      <c r="AF3206" s="202" t="str">
        <f t="shared" si="303"/>
        <v/>
      </c>
      <c r="AG3206" s="202" t="str">
        <f t="shared" si="304"/>
        <v/>
      </c>
      <c r="AH3206" s="202"/>
      <c r="AI3206" s="1"/>
      <c r="AJ3206" s="217"/>
      <c r="AK3206" s="217"/>
      <c r="AL3206" s="217"/>
      <c r="AM3206" s="217"/>
      <c r="AO3206" s="217"/>
    </row>
    <row r="3207" spans="20:41" x14ac:dyDescent="0.25">
      <c r="T3207" s="200">
        <v>3197</v>
      </c>
      <c r="U3207" s="197">
        <f>IFERROR(INDEX(Sales!$B$6:$F$5005,$T3207,MATCH(U$10,Sales!$B$5:$F$5,0)),"")</f>
        <v>0</v>
      </c>
      <c r="V3207" s="196">
        <f>IFERROR(INDEX(Sales!$B$6:$F$5005,$T3207,MATCH(V$10,Sales!$B$5:$F$5,0)),"")</f>
        <v>0</v>
      </c>
      <c r="W3207" s="196">
        <f>IFERROR(INDEX(Sales!$B$6:$F$5005,$T3207,MATCH(W$10,Sales!$B$5:$F$5,0)),"")</f>
        <v>0</v>
      </c>
      <c r="X3207" s="196">
        <f>IFERROR(INDEX(Sales!$B$6:$F$5005,$T3207,MATCH(X$10,Sales!$B$5:$F$5,0)),"")</f>
        <v>0</v>
      </c>
      <c r="Y3207" s="220">
        <f>IFERROR(INDEX(Sales!$B$6:$F$5005,$T3207,MATCH(Y$10,Sales!$B$5:$F$5,0)),"")</f>
        <v>0</v>
      </c>
      <c r="Z3207" s="201"/>
      <c r="AA3207" s="201"/>
      <c r="AB3207" s="201" t="str">
        <f t="shared" si="300"/>
        <v>No</v>
      </c>
      <c r="AC3207" s="201" t="str">
        <f t="shared" si="301"/>
        <v/>
      </c>
      <c r="AD3207" s="201" t="str">
        <f t="shared" si="299"/>
        <v/>
      </c>
      <c r="AE3207" s="202" t="str">
        <f t="shared" si="302"/>
        <v/>
      </c>
      <c r="AF3207" s="202" t="str">
        <f t="shared" si="303"/>
        <v/>
      </c>
      <c r="AG3207" s="202" t="str">
        <f t="shared" si="304"/>
        <v/>
      </c>
      <c r="AH3207" s="202"/>
      <c r="AI3207" s="1"/>
      <c r="AJ3207" s="217"/>
      <c r="AK3207" s="217"/>
      <c r="AL3207" s="217"/>
      <c r="AM3207" s="217"/>
      <c r="AO3207" s="217"/>
    </row>
    <row r="3208" spans="20:41" x14ac:dyDescent="0.25">
      <c r="T3208" s="200">
        <v>3198</v>
      </c>
      <c r="U3208" s="197">
        <f>IFERROR(INDEX(Sales!$B$6:$F$5005,$T3208,MATCH(U$10,Sales!$B$5:$F$5,0)),"")</f>
        <v>0</v>
      </c>
      <c r="V3208" s="196">
        <f>IFERROR(INDEX(Sales!$B$6:$F$5005,$T3208,MATCH(V$10,Sales!$B$5:$F$5,0)),"")</f>
        <v>0</v>
      </c>
      <c r="W3208" s="196">
        <f>IFERROR(INDEX(Sales!$B$6:$F$5005,$T3208,MATCH(W$10,Sales!$B$5:$F$5,0)),"")</f>
        <v>0</v>
      </c>
      <c r="X3208" s="196">
        <f>IFERROR(INDEX(Sales!$B$6:$F$5005,$T3208,MATCH(X$10,Sales!$B$5:$F$5,0)),"")</f>
        <v>0</v>
      </c>
      <c r="Y3208" s="220">
        <f>IFERROR(INDEX(Sales!$B$6:$F$5005,$T3208,MATCH(Y$10,Sales!$B$5:$F$5,0)),"")</f>
        <v>0</v>
      </c>
      <c r="Z3208" s="201"/>
      <c r="AA3208" s="201"/>
      <c r="AB3208" s="201" t="str">
        <f t="shared" si="300"/>
        <v>No</v>
      </c>
      <c r="AC3208" s="201" t="str">
        <f t="shared" si="301"/>
        <v/>
      </c>
      <c r="AD3208" s="201" t="str">
        <f t="shared" si="299"/>
        <v/>
      </c>
      <c r="AE3208" s="202" t="str">
        <f t="shared" si="302"/>
        <v/>
      </c>
      <c r="AF3208" s="202" t="str">
        <f t="shared" si="303"/>
        <v/>
      </c>
      <c r="AG3208" s="202" t="str">
        <f t="shared" si="304"/>
        <v/>
      </c>
      <c r="AH3208" s="202"/>
      <c r="AI3208" s="1"/>
      <c r="AJ3208" s="217"/>
      <c r="AK3208" s="217"/>
      <c r="AL3208" s="217"/>
      <c r="AM3208" s="217"/>
      <c r="AO3208" s="217"/>
    </row>
    <row r="3209" spans="20:41" x14ac:dyDescent="0.25">
      <c r="T3209" s="200">
        <v>3199</v>
      </c>
      <c r="U3209" s="197">
        <f>IFERROR(INDEX(Sales!$B$6:$F$5005,$T3209,MATCH(U$10,Sales!$B$5:$F$5,0)),"")</f>
        <v>0</v>
      </c>
      <c r="V3209" s="196">
        <f>IFERROR(INDEX(Sales!$B$6:$F$5005,$T3209,MATCH(V$10,Sales!$B$5:$F$5,0)),"")</f>
        <v>0</v>
      </c>
      <c r="W3209" s="196">
        <f>IFERROR(INDEX(Sales!$B$6:$F$5005,$T3209,MATCH(W$10,Sales!$B$5:$F$5,0)),"")</f>
        <v>0</v>
      </c>
      <c r="X3209" s="196">
        <f>IFERROR(INDEX(Sales!$B$6:$F$5005,$T3209,MATCH(X$10,Sales!$B$5:$F$5,0)),"")</f>
        <v>0</v>
      </c>
      <c r="Y3209" s="220">
        <f>IFERROR(INDEX(Sales!$B$6:$F$5005,$T3209,MATCH(Y$10,Sales!$B$5:$F$5,0)),"")</f>
        <v>0</v>
      </c>
      <c r="Z3209" s="201"/>
      <c r="AA3209" s="201"/>
      <c r="AB3209" s="201" t="str">
        <f t="shared" si="300"/>
        <v>No</v>
      </c>
      <c r="AC3209" s="201" t="str">
        <f t="shared" si="301"/>
        <v/>
      </c>
      <c r="AD3209" s="201" t="str">
        <f t="shared" si="299"/>
        <v/>
      </c>
      <c r="AE3209" s="202" t="str">
        <f t="shared" si="302"/>
        <v/>
      </c>
      <c r="AF3209" s="202" t="str">
        <f t="shared" si="303"/>
        <v/>
      </c>
      <c r="AG3209" s="202" t="str">
        <f t="shared" si="304"/>
        <v/>
      </c>
      <c r="AH3209" s="202"/>
      <c r="AI3209" s="1"/>
      <c r="AJ3209" s="217"/>
      <c r="AK3209" s="217"/>
      <c r="AL3209" s="217"/>
      <c r="AM3209" s="217"/>
      <c r="AO3209" s="217"/>
    </row>
    <row r="3210" spans="20:41" x14ac:dyDescent="0.25">
      <c r="T3210" s="200">
        <v>3200</v>
      </c>
      <c r="U3210" s="197">
        <f>IFERROR(INDEX(Sales!$B$6:$F$5005,$T3210,MATCH(U$10,Sales!$B$5:$F$5,0)),"")</f>
        <v>0</v>
      </c>
      <c r="V3210" s="196">
        <f>IFERROR(INDEX(Sales!$B$6:$F$5005,$T3210,MATCH(V$10,Sales!$B$5:$F$5,0)),"")</f>
        <v>0</v>
      </c>
      <c r="W3210" s="196">
        <f>IFERROR(INDEX(Sales!$B$6:$F$5005,$T3210,MATCH(W$10,Sales!$B$5:$F$5,0)),"")</f>
        <v>0</v>
      </c>
      <c r="X3210" s="196">
        <f>IFERROR(INDEX(Sales!$B$6:$F$5005,$T3210,MATCH(X$10,Sales!$B$5:$F$5,0)),"")</f>
        <v>0</v>
      </c>
      <c r="Y3210" s="220">
        <f>IFERROR(INDEX(Sales!$B$6:$F$5005,$T3210,MATCH(Y$10,Sales!$B$5:$F$5,0)),"")</f>
        <v>0</v>
      </c>
      <c r="Z3210" s="201"/>
      <c r="AA3210" s="201"/>
      <c r="AB3210" s="201" t="str">
        <f t="shared" si="300"/>
        <v>No</v>
      </c>
      <c r="AC3210" s="201" t="str">
        <f t="shared" si="301"/>
        <v/>
      </c>
      <c r="AD3210" s="201" t="str">
        <f t="shared" si="299"/>
        <v/>
      </c>
      <c r="AE3210" s="202" t="str">
        <f t="shared" si="302"/>
        <v/>
      </c>
      <c r="AF3210" s="202" t="str">
        <f t="shared" si="303"/>
        <v/>
      </c>
      <c r="AG3210" s="202" t="str">
        <f t="shared" si="304"/>
        <v/>
      </c>
      <c r="AH3210" s="202"/>
      <c r="AI3210" s="1"/>
      <c r="AJ3210" s="217"/>
      <c r="AK3210" s="217"/>
      <c r="AL3210" s="217"/>
      <c r="AM3210" s="217"/>
      <c r="AO3210" s="217"/>
    </row>
    <row r="3211" spans="20:41" x14ac:dyDescent="0.25">
      <c r="T3211" s="200">
        <v>3201</v>
      </c>
      <c r="U3211" s="197">
        <f>IFERROR(INDEX(Sales!$B$6:$F$5005,$T3211,MATCH(U$10,Sales!$B$5:$F$5,0)),"")</f>
        <v>0</v>
      </c>
      <c r="V3211" s="196">
        <f>IFERROR(INDEX(Sales!$B$6:$F$5005,$T3211,MATCH(V$10,Sales!$B$5:$F$5,0)),"")</f>
        <v>0</v>
      </c>
      <c r="W3211" s="196">
        <f>IFERROR(INDEX(Sales!$B$6:$F$5005,$T3211,MATCH(W$10,Sales!$B$5:$F$5,0)),"")</f>
        <v>0</v>
      </c>
      <c r="X3211" s="196">
        <f>IFERROR(INDEX(Sales!$B$6:$F$5005,$T3211,MATCH(X$10,Sales!$B$5:$F$5,0)),"")</f>
        <v>0</v>
      </c>
      <c r="Y3211" s="220">
        <f>IFERROR(INDEX(Sales!$B$6:$F$5005,$T3211,MATCH(Y$10,Sales!$B$5:$F$5,0)),"")</f>
        <v>0</v>
      </c>
      <c r="Z3211" s="201"/>
      <c r="AA3211" s="201"/>
      <c r="AB3211" s="201" t="str">
        <f t="shared" si="300"/>
        <v>No</v>
      </c>
      <c r="AC3211" s="201" t="str">
        <f t="shared" si="301"/>
        <v/>
      </c>
      <c r="AD3211" s="201" t="str">
        <f t="shared" ref="AD3211:AD3274" si="305">IF($AB3211="No","",SUM($AT$10:$BE$10)/$AR$6)</f>
        <v/>
      </c>
      <c r="AE3211" s="202" t="str">
        <f t="shared" si="302"/>
        <v/>
      </c>
      <c r="AF3211" s="202" t="str">
        <f t="shared" si="303"/>
        <v/>
      </c>
      <c r="AG3211" s="202" t="str">
        <f t="shared" si="304"/>
        <v/>
      </c>
      <c r="AH3211" s="202"/>
      <c r="AI3211" s="1"/>
      <c r="AJ3211" s="217"/>
      <c r="AK3211" s="217"/>
      <c r="AL3211" s="217"/>
      <c r="AM3211" s="217"/>
      <c r="AO3211" s="217"/>
    </row>
    <row r="3212" spans="20:41" x14ac:dyDescent="0.25">
      <c r="T3212" s="200">
        <v>3202</v>
      </c>
      <c r="U3212" s="197">
        <f>IFERROR(INDEX(Sales!$B$6:$F$5005,$T3212,MATCH(U$10,Sales!$B$5:$F$5,0)),"")</f>
        <v>0</v>
      </c>
      <c r="V3212" s="196">
        <f>IFERROR(INDEX(Sales!$B$6:$F$5005,$T3212,MATCH(V$10,Sales!$B$5:$F$5,0)),"")</f>
        <v>0</v>
      </c>
      <c r="W3212" s="196">
        <f>IFERROR(INDEX(Sales!$B$6:$F$5005,$T3212,MATCH(W$10,Sales!$B$5:$F$5,0)),"")</f>
        <v>0</v>
      </c>
      <c r="X3212" s="196">
        <f>IFERROR(INDEX(Sales!$B$6:$F$5005,$T3212,MATCH(X$10,Sales!$B$5:$F$5,0)),"")</f>
        <v>0</v>
      </c>
      <c r="Y3212" s="220">
        <f>IFERROR(INDEX(Sales!$B$6:$F$5005,$T3212,MATCH(Y$10,Sales!$B$5:$F$5,0)),"")</f>
        <v>0</v>
      </c>
      <c r="Z3212" s="201"/>
      <c r="AA3212" s="201"/>
      <c r="AB3212" s="201" t="str">
        <f t="shared" ref="AB3212:AB3275" si="306">IF($U3212=0,"No","Yes")</f>
        <v>No</v>
      </c>
      <c r="AC3212" s="201" t="str">
        <f t="shared" ref="AC3212:AC3275" si="307">IFERROR(IF($AB3212="No","",$Y3212),"")</f>
        <v/>
      </c>
      <c r="AD3212" s="201" t="str">
        <f t="shared" si="305"/>
        <v/>
      </c>
      <c r="AE3212" s="202" t="str">
        <f t="shared" ref="AE3212:AE3275" si="308">IFERROR(IF($AB3212="No","",YEAR($U3212)),"")</f>
        <v/>
      </c>
      <c r="AF3212" s="202" t="str">
        <f t="shared" ref="AF3212:AF3275" si="309">IFERROR(IF($AB3212="No","",MONTH($U3212)),"")</f>
        <v/>
      </c>
      <c r="AG3212" s="202" t="str">
        <f t="shared" ref="AG3212:AG3275" si="310">IFERROR(INDEX($AJ$11:$AK$22,MATCH($AF3212,$AJ$11:$AJ$22,0),2),"")</f>
        <v/>
      </c>
      <c r="AH3212" s="202"/>
      <c r="AI3212" s="1"/>
      <c r="AJ3212" s="217"/>
      <c r="AK3212" s="217"/>
      <c r="AL3212" s="217"/>
      <c r="AM3212" s="217"/>
      <c r="AO3212" s="217"/>
    </row>
    <row r="3213" spans="20:41" x14ac:dyDescent="0.25">
      <c r="T3213" s="200">
        <v>3203</v>
      </c>
      <c r="U3213" s="197">
        <f>IFERROR(INDEX(Sales!$B$6:$F$5005,$T3213,MATCH(U$10,Sales!$B$5:$F$5,0)),"")</f>
        <v>0</v>
      </c>
      <c r="V3213" s="196">
        <f>IFERROR(INDEX(Sales!$B$6:$F$5005,$T3213,MATCH(V$10,Sales!$B$5:$F$5,0)),"")</f>
        <v>0</v>
      </c>
      <c r="W3213" s="196">
        <f>IFERROR(INDEX(Sales!$B$6:$F$5005,$T3213,MATCH(W$10,Sales!$B$5:$F$5,0)),"")</f>
        <v>0</v>
      </c>
      <c r="X3213" s="196">
        <f>IFERROR(INDEX(Sales!$B$6:$F$5005,$T3213,MATCH(X$10,Sales!$B$5:$F$5,0)),"")</f>
        <v>0</v>
      </c>
      <c r="Y3213" s="220">
        <f>IFERROR(INDEX(Sales!$B$6:$F$5005,$T3213,MATCH(Y$10,Sales!$B$5:$F$5,0)),"")</f>
        <v>0</v>
      </c>
      <c r="Z3213" s="201"/>
      <c r="AA3213" s="201"/>
      <c r="AB3213" s="201" t="str">
        <f t="shared" si="306"/>
        <v>No</v>
      </c>
      <c r="AC3213" s="201" t="str">
        <f t="shared" si="307"/>
        <v/>
      </c>
      <c r="AD3213" s="201" t="str">
        <f t="shared" si="305"/>
        <v/>
      </c>
      <c r="AE3213" s="202" t="str">
        <f t="shared" si="308"/>
        <v/>
      </c>
      <c r="AF3213" s="202" t="str">
        <f t="shared" si="309"/>
        <v/>
      </c>
      <c r="AG3213" s="202" t="str">
        <f t="shared" si="310"/>
        <v/>
      </c>
      <c r="AH3213" s="202"/>
      <c r="AI3213" s="1"/>
      <c r="AJ3213" s="217"/>
      <c r="AK3213" s="217"/>
      <c r="AL3213" s="217"/>
      <c r="AM3213" s="217"/>
      <c r="AO3213" s="217"/>
    </row>
    <row r="3214" spans="20:41" x14ac:dyDescent="0.25">
      <c r="T3214" s="200">
        <v>3204</v>
      </c>
      <c r="U3214" s="197">
        <f>IFERROR(INDEX(Sales!$B$6:$F$5005,$T3214,MATCH(U$10,Sales!$B$5:$F$5,0)),"")</f>
        <v>0</v>
      </c>
      <c r="V3214" s="196">
        <f>IFERROR(INDEX(Sales!$B$6:$F$5005,$T3214,MATCH(V$10,Sales!$B$5:$F$5,0)),"")</f>
        <v>0</v>
      </c>
      <c r="W3214" s="196">
        <f>IFERROR(INDEX(Sales!$B$6:$F$5005,$T3214,MATCH(W$10,Sales!$B$5:$F$5,0)),"")</f>
        <v>0</v>
      </c>
      <c r="X3214" s="196">
        <f>IFERROR(INDEX(Sales!$B$6:$F$5005,$T3214,MATCH(X$10,Sales!$B$5:$F$5,0)),"")</f>
        <v>0</v>
      </c>
      <c r="Y3214" s="220">
        <f>IFERROR(INDEX(Sales!$B$6:$F$5005,$T3214,MATCH(Y$10,Sales!$B$5:$F$5,0)),"")</f>
        <v>0</v>
      </c>
      <c r="Z3214" s="201"/>
      <c r="AA3214" s="201"/>
      <c r="AB3214" s="201" t="str">
        <f t="shared" si="306"/>
        <v>No</v>
      </c>
      <c r="AC3214" s="201" t="str">
        <f t="shared" si="307"/>
        <v/>
      </c>
      <c r="AD3214" s="201" t="str">
        <f t="shared" si="305"/>
        <v/>
      </c>
      <c r="AE3214" s="202" t="str">
        <f t="shared" si="308"/>
        <v/>
      </c>
      <c r="AF3214" s="202" t="str">
        <f t="shared" si="309"/>
        <v/>
      </c>
      <c r="AG3214" s="202" t="str">
        <f t="shared" si="310"/>
        <v/>
      </c>
      <c r="AH3214" s="202"/>
      <c r="AI3214" s="1"/>
      <c r="AJ3214" s="217"/>
      <c r="AK3214" s="217"/>
      <c r="AL3214" s="217"/>
      <c r="AM3214" s="217"/>
      <c r="AO3214" s="217"/>
    </row>
    <row r="3215" spans="20:41" x14ac:dyDescent="0.25">
      <c r="T3215" s="200">
        <v>3205</v>
      </c>
      <c r="U3215" s="197">
        <f>IFERROR(INDEX(Sales!$B$6:$F$5005,$T3215,MATCH(U$10,Sales!$B$5:$F$5,0)),"")</f>
        <v>0</v>
      </c>
      <c r="V3215" s="196">
        <f>IFERROR(INDEX(Sales!$B$6:$F$5005,$T3215,MATCH(V$10,Sales!$B$5:$F$5,0)),"")</f>
        <v>0</v>
      </c>
      <c r="W3215" s="196">
        <f>IFERROR(INDEX(Sales!$B$6:$F$5005,$T3215,MATCH(W$10,Sales!$B$5:$F$5,0)),"")</f>
        <v>0</v>
      </c>
      <c r="X3215" s="196">
        <f>IFERROR(INDEX(Sales!$B$6:$F$5005,$T3215,MATCH(X$10,Sales!$B$5:$F$5,0)),"")</f>
        <v>0</v>
      </c>
      <c r="Y3215" s="220">
        <f>IFERROR(INDEX(Sales!$B$6:$F$5005,$T3215,MATCH(Y$10,Sales!$B$5:$F$5,0)),"")</f>
        <v>0</v>
      </c>
      <c r="Z3215" s="201"/>
      <c r="AA3215" s="201"/>
      <c r="AB3215" s="201" t="str">
        <f t="shared" si="306"/>
        <v>No</v>
      </c>
      <c r="AC3215" s="201" t="str">
        <f t="shared" si="307"/>
        <v/>
      </c>
      <c r="AD3215" s="201" t="str">
        <f t="shared" si="305"/>
        <v/>
      </c>
      <c r="AE3215" s="202" t="str">
        <f t="shared" si="308"/>
        <v/>
      </c>
      <c r="AF3215" s="202" t="str">
        <f t="shared" si="309"/>
        <v/>
      </c>
      <c r="AG3215" s="202" t="str">
        <f t="shared" si="310"/>
        <v/>
      </c>
      <c r="AH3215" s="202"/>
      <c r="AI3215" s="1"/>
      <c r="AJ3215" s="217"/>
      <c r="AK3215" s="217"/>
      <c r="AL3215" s="217"/>
      <c r="AM3215" s="217"/>
      <c r="AO3215" s="217"/>
    </row>
    <row r="3216" spans="20:41" x14ac:dyDescent="0.25">
      <c r="T3216" s="200">
        <v>3206</v>
      </c>
      <c r="U3216" s="197">
        <f>IFERROR(INDEX(Sales!$B$6:$F$5005,$T3216,MATCH(U$10,Sales!$B$5:$F$5,0)),"")</f>
        <v>0</v>
      </c>
      <c r="V3216" s="196">
        <f>IFERROR(INDEX(Sales!$B$6:$F$5005,$T3216,MATCH(V$10,Sales!$B$5:$F$5,0)),"")</f>
        <v>0</v>
      </c>
      <c r="W3216" s="196">
        <f>IFERROR(INDEX(Sales!$B$6:$F$5005,$T3216,MATCH(W$10,Sales!$B$5:$F$5,0)),"")</f>
        <v>0</v>
      </c>
      <c r="X3216" s="196">
        <f>IFERROR(INDEX(Sales!$B$6:$F$5005,$T3216,MATCH(X$10,Sales!$B$5:$F$5,0)),"")</f>
        <v>0</v>
      </c>
      <c r="Y3216" s="220">
        <f>IFERROR(INDEX(Sales!$B$6:$F$5005,$T3216,MATCH(Y$10,Sales!$B$5:$F$5,0)),"")</f>
        <v>0</v>
      </c>
      <c r="Z3216" s="201"/>
      <c r="AA3216" s="201"/>
      <c r="AB3216" s="201" t="str">
        <f t="shared" si="306"/>
        <v>No</v>
      </c>
      <c r="AC3216" s="201" t="str">
        <f t="shared" si="307"/>
        <v/>
      </c>
      <c r="AD3216" s="201" t="str">
        <f t="shared" si="305"/>
        <v/>
      </c>
      <c r="AE3216" s="202" t="str">
        <f t="shared" si="308"/>
        <v/>
      </c>
      <c r="AF3216" s="202" t="str">
        <f t="shared" si="309"/>
        <v/>
      </c>
      <c r="AG3216" s="202" t="str">
        <f t="shared" si="310"/>
        <v/>
      </c>
      <c r="AH3216" s="202"/>
      <c r="AI3216" s="1"/>
      <c r="AJ3216" s="217"/>
      <c r="AK3216" s="217"/>
      <c r="AL3216" s="217"/>
      <c r="AM3216" s="217"/>
      <c r="AO3216" s="217"/>
    </row>
    <row r="3217" spans="20:41" x14ac:dyDescent="0.25">
      <c r="T3217" s="200">
        <v>3207</v>
      </c>
      <c r="U3217" s="197">
        <f>IFERROR(INDEX(Sales!$B$6:$F$5005,$T3217,MATCH(U$10,Sales!$B$5:$F$5,0)),"")</f>
        <v>0</v>
      </c>
      <c r="V3217" s="196">
        <f>IFERROR(INDEX(Sales!$B$6:$F$5005,$T3217,MATCH(V$10,Sales!$B$5:$F$5,0)),"")</f>
        <v>0</v>
      </c>
      <c r="W3217" s="196">
        <f>IFERROR(INDEX(Sales!$B$6:$F$5005,$T3217,MATCH(W$10,Sales!$B$5:$F$5,0)),"")</f>
        <v>0</v>
      </c>
      <c r="X3217" s="196">
        <f>IFERROR(INDEX(Sales!$B$6:$F$5005,$T3217,MATCH(X$10,Sales!$B$5:$F$5,0)),"")</f>
        <v>0</v>
      </c>
      <c r="Y3217" s="220">
        <f>IFERROR(INDEX(Sales!$B$6:$F$5005,$T3217,MATCH(Y$10,Sales!$B$5:$F$5,0)),"")</f>
        <v>0</v>
      </c>
      <c r="Z3217" s="201"/>
      <c r="AA3217" s="201"/>
      <c r="AB3217" s="201" t="str">
        <f t="shared" si="306"/>
        <v>No</v>
      </c>
      <c r="AC3217" s="201" t="str">
        <f t="shared" si="307"/>
        <v/>
      </c>
      <c r="AD3217" s="201" t="str">
        <f t="shared" si="305"/>
        <v/>
      </c>
      <c r="AE3217" s="202" t="str">
        <f t="shared" si="308"/>
        <v/>
      </c>
      <c r="AF3217" s="202" t="str">
        <f t="shared" si="309"/>
        <v/>
      </c>
      <c r="AG3217" s="202" t="str">
        <f t="shared" si="310"/>
        <v/>
      </c>
      <c r="AH3217" s="202"/>
      <c r="AI3217" s="1"/>
      <c r="AJ3217" s="217"/>
      <c r="AK3217" s="217"/>
      <c r="AL3217" s="217"/>
      <c r="AM3217" s="217"/>
      <c r="AO3217" s="217"/>
    </row>
    <row r="3218" spans="20:41" x14ac:dyDescent="0.25">
      <c r="T3218" s="200">
        <v>3208</v>
      </c>
      <c r="U3218" s="197">
        <f>IFERROR(INDEX(Sales!$B$6:$F$5005,$T3218,MATCH(U$10,Sales!$B$5:$F$5,0)),"")</f>
        <v>0</v>
      </c>
      <c r="V3218" s="196">
        <f>IFERROR(INDEX(Sales!$B$6:$F$5005,$T3218,MATCH(V$10,Sales!$B$5:$F$5,0)),"")</f>
        <v>0</v>
      </c>
      <c r="W3218" s="196">
        <f>IFERROR(INDEX(Sales!$B$6:$F$5005,$T3218,MATCH(W$10,Sales!$B$5:$F$5,0)),"")</f>
        <v>0</v>
      </c>
      <c r="X3218" s="196">
        <f>IFERROR(INDEX(Sales!$B$6:$F$5005,$T3218,MATCH(X$10,Sales!$B$5:$F$5,0)),"")</f>
        <v>0</v>
      </c>
      <c r="Y3218" s="220">
        <f>IFERROR(INDEX(Sales!$B$6:$F$5005,$T3218,MATCH(Y$10,Sales!$B$5:$F$5,0)),"")</f>
        <v>0</v>
      </c>
      <c r="Z3218" s="201"/>
      <c r="AA3218" s="201"/>
      <c r="AB3218" s="201" t="str">
        <f t="shared" si="306"/>
        <v>No</v>
      </c>
      <c r="AC3218" s="201" t="str">
        <f t="shared" si="307"/>
        <v/>
      </c>
      <c r="AD3218" s="201" t="str">
        <f t="shared" si="305"/>
        <v/>
      </c>
      <c r="AE3218" s="202" t="str">
        <f t="shared" si="308"/>
        <v/>
      </c>
      <c r="AF3218" s="202" t="str">
        <f t="shared" si="309"/>
        <v/>
      </c>
      <c r="AG3218" s="202" t="str">
        <f t="shared" si="310"/>
        <v/>
      </c>
      <c r="AH3218" s="202"/>
      <c r="AI3218" s="1"/>
      <c r="AJ3218" s="217"/>
      <c r="AK3218" s="217"/>
      <c r="AL3218" s="217"/>
      <c r="AM3218" s="217"/>
      <c r="AO3218" s="217"/>
    </row>
    <row r="3219" spans="20:41" x14ac:dyDescent="0.25">
      <c r="T3219" s="200">
        <v>3209</v>
      </c>
      <c r="U3219" s="197">
        <f>IFERROR(INDEX(Sales!$B$6:$F$5005,$T3219,MATCH(U$10,Sales!$B$5:$F$5,0)),"")</f>
        <v>0</v>
      </c>
      <c r="V3219" s="196">
        <f>IFERROR(INDEX(Sales!$B$6:$F$5005,$T3219,MATCH(V$10,Sales!$B$5:$F$5,0)),"")</f>
        <v>0</v>
      </c>
      <c r="W3219" s="196">
        <f>IFERROR(INDEX(Sales!$B$6:$F$5005,$T3219,MATCH(W$10,Sales!$B$5:$F$5,0)),"")</f>
        <v>0</v>
      </c>
      <c r="X3219" s="196">
        <f>IFERROR(INDEX(Sales!$B$6:$F$5005,$T3219,MATCH(X$10,Sales!$B$5:$F$5,0)),"")</f>
        <v>0</v>
      </c>
      <c r="Y3219" s="220">
        <f>IFERROR(INDEX(Sales!$B$6:$F$5005,$T3219,MATCH(Y$10,Sales!$B$5:$F$5,0)),"")</f>
        <v>0</v>
      </c>
      <c r="Z3219" s="201"/>
      <c r="AA3219" s="201"/>
      <c r="AB3219" s="201" t="str">
        <f t="shared" si="306"/>
        <v>No</v>
      </c>
      <c r="AC3219" s="201" t="str">
        <f t="shared" si="307"/>
        <v/>
      </c>
      <c r="AD3219" s="201" t="str">
        <f t="shared" si="305"/>
        <v/>
      </c>
      <c r="AE3219" s="202" t="str">
        <f t="shared" si="308"/>
        <v/>
      </c>
      <c r="AF3219" s="202" t="str">
        <f t="shared" si="309"/>
        <v/>
      </c>
      <c r="AG3219" s="202" t="str">
        <f t="shared" si="310"/>
        <v/>
      </c>
      <c r="AH3219" s="202"/>
      <c r="AI3219" s="1"/>
      <c r="AJ3219" s="217"/>
      <c r="AK3219" s="217"/>
      <c r="AL3219" s="217"/>
      <c r="AM3219" s="217"/>
      <c r="AO3219" s="217"/>
    </row>
    <row r="3220" spans="20:41" x14ac:dyDescent="0.25">
      <c r="T3220" s="200">
        <v>3210</v>
      </c>
      <c r="U3220" s="197">
        <f>IFERROR(INDEX(Sales!$B$6:$F$5005,$T3220,MATCH(U$10,Sales!$B$5:$F$5,0)),"")</f>
        <v>0</v>
      </c>
      <c r="V3220" s="196">
        <f>IFERROR(INDEX(Sales!$B$6:$F$5005,$T3220,MATCH(V$10,Sales!$B$5:$F$5,0)),"")</f>
        <v>0</v>
      </c>
      <c r="W3220" s="196">
        <f>IFERROR(INDEX(Sales!$B$6:$F$5005,$T3220,MATCH(W$10,Sales!$B$5:$F$5,0)),"")</f>
        <v>0</v>
      </c>
      <c r="X3220" s="196">
        <f>IFERROR(INDEX(Sales!$B$6:$F$5005,$T3220,MATCH(X$10,Sales!$B$5:$F$5,0)),"")</f>
        <v>0</v>
      </c>
      <c r="Y3220" s="220">
        <f>IFERROR(INDEX(Sales!$B$6:$F$5005,$T3220,MATCH(Y$10,Sales!$B$5:$F$5,0)),"")</f>
        <v>0</v>
      </c>
      <c r="Z3220" s="201"/>
      <c r="AA3220" s="201"/>
      <c r="AB3220" s="201" t="str">
        <f t="shared" si="306"/>
        <v>No</v>
      </c>
      <c r="AC3220" s="201" t="str">
        <f t="shared" si="307"/>
        <v/>
      </c>
      <c r="AD3220" s="201" t="str">
        <f t="shared" si="305"/>
        <v/>
      </c>
      <c r="AE3220" s="202" t="str">
        <f t="shared" si="308"/>
        <v/>
      </c>
      <c r="AF3220" s="202" t="str">
        <f t="shared" si="309"/>
        <v/>
      </c>
      <c r="AG3220" s="202" t="str">
        <f t="shared" si="310"/>
        <v/>
      </c>
      <c r="AH3220" s="202"/>
      <c r="AI3220" s="1"/>
      <c r="AJ3220" s="217"/>
      <c r="AK3220" s="217"/>
      <c r="AL3220" s="217"/>
      <c r="AM3220" s="217"/>
      <c r="AO3220" s="217"/>
    </row>
    <row r="3221" spans="20:41" x14ac:dyDescent="0.25">
      <c r="T3221" s="200">
        <v>3211</v>
      </c>
      <c r="U3221" s="197">
        <f>IFERROR(INDEX(Sales!$B$6:$F$5005,$T3221,MATCH(U$10,Sales!$B$5:$F$5,0)),"")</f>
        <v>0</v>
      </c>
      <c r="V3221" s="196">
        <f>IFERROR(INDEX(Sales!$B$6:$F$5005,$T3221,MATCH(V$10,Sales!$B$5:$F$5,0)),"")</f>
        <v>0</v>
      </c>
      <c r="W3221" s="196">
        <f>IFERROR(INDEX(Sales!$B$6:$F$5005,$T3221,MATCH(W$10,Sales!$B$5:$F$5,0)),"")</f>
        <v>0</v>
      </c>
      <c r="X3221" s="196">
        <f>IFERROR(INDEX(Sales!$B$6:$F$5005,$T3221,MATCH(X$10,Sales!$B$5:$F$5,0)),"")</f>
        <v>0</v>
      </c>
      <c r="Y3221" s="220">
        <f>IFERROR(INDEX(Sales!$B$6:$F$5005,$T3221,MATCH(Y$10,Sales!$B$5:$F$5,0)),"")</f>
        <v>0</v>
      </c>
      <c r="Z3221" s="201"/>
      <c r="AA3221" s="201"/>
      <c r="AB3221" s="201" t="str">
        <f t="shared" si="306"/>
        <v>No</v>
      </c>
      <c r="AC3221" s="201" t="str">
        <f t="shared" si="307"/>
        <v/>
      </c>
      <c r="AD3221" s="201" t="str">
        <f t="shared" si="305"/>
        <v/>
      </c>
      <c r="AE3221" s="202" t="str">
        <f t="shared" si="308"/>
        <v/>
      </c>
      <c r="AF3221" s="202" t="str">
        <f t="shared" si="309"/>
        <v/>
      </c>
      <c r="AG3221" s="202" t="str">
        <f t="shared" si="310"/>
        <v/>
      </c>
      <c r="AH3221" s="202"/>
      <c r="AI3221" s="1"/>
      <c r="AJ3221" s="217"/>
      <c r="AK3221" s="217"/>
      <c r="AL3221" s="217"/>
      <c r="AM3221" s="217"/>
      <c r="AO3221" s="217"/>
    </row>
    <row r="3222" spans="20:41" x14ac:dyDescent="0.25">
      <c r="T3222" s="200">
        <v>3212</v>
      </c>
      <c r="U3222" s="197">
        <f>IFERROR(INDEX(Sales!$B$6:$F$5005,$T3222,MATCH(U$10,Sales!$B$5:$F$5,0)),"")</f>
        <v>0</v>
      </c>
      <c r="V3222" s="196">
        <f>IFERROR(INDEX(Sales!$B$6:$F$5005,$T3222,MATCH(V$10,Sales!$B$5:$F$5,0)),"")</f>
        <v>0</v>
      </c>
      <c r="W3222" s="196">
        <f>IFERROR(INDEX(Sales!$B$6:$F$5005,$T3222,MATCH(W$10,Sales!$B$5:$F$5,0)),"")</f>
        <v>0</v>
      </c>
      <c r="X3222" s="196">
        <f>IFERROR(INDEX(Sales!$B$6:$F$5005,$T3222,MATCH(X$10,Sales!$B$5:$F$5,0)),"")</f>
        <v>0</v>
      </c>
      <c r="Y3222" s="220">
        <f>IFERROR(INDEX(Sales!$B$6:$F$5005,$T3222,MATCH(Y$10,Sales!$B$5:$F$5,0)),"")</f>
        <v>0</v>
      </c>
      <c r="Z3222" s="201"/>
      <c r="AA3222" s="201"/>
      <c r="AB3222" s="201" t="str">
        <f t="shared" si="306"/>
        <v>No</v>
      </c>
      <c r="AC3222" s="201" t="str">
        <f t="shared" si="307"/>
        <v/>
      </c>
      <c r="AD3222" s="201" t="str">
        <f t="shared" si="305"/>
        <v/>
      </c>
      <c r="AE3222" s="202" t="str">
        <f t="shared" si="308"/>
        <v/>
      </c>
      <c r="AF3222" s="202" t="str">
        <f t="shared" si="309"/>
        <v/>
      </c>
      <c r="AG3222" s="202" t="str">
        <f t="shared" si="310"/>
        <v/>
      </c>
      <c r="AH3222" s="202"/>
      <c r="AI3222" s="1"/>
      <c r="AJ3222" s="217"/>
      <c r="AK3222" s="217"/>
      <c r="AL3222" s="217"/>
      <c r="AM3222" s="217"/>
      <c r="AO3222" s="217"/>
    </row>
    <row r="3223" spans="20:41" x14ac:dyDescent="0.25">
      <c r="T3223" s="200">
        <v>3213</v>
      </c>
      <c r="U3223" s="197">
        <f>IFERROR(INDEX(Sales!$B$6:$F$5005,$T3223,MATCH(U$10,Sales!$B$5:$F$5,0)),"")</f>
        <v>0</v>
      </c>
      <c r="V3223" s="196">
        <f>IFERROR(INDEX(Sales!$B$6:$F$5005,$T3223,MATCH(V$10,Sales!$B$5:$F$5,0)),"")</f>
        <v>0</v>
      </c>
      <c r="W3223" s="196">
        <f>IFERROR(INDEX(Sales!$B$6:$F$5005,$T3223,MATCH(W$10,Sales!$B$5:$F$5,0)),"")</f>
        <v>0</v>
      </c>
      <c r="X3223" s="196">
        <f>IFERROR(INDEX(Sales!$B$6:$F$5005,$T3223,MATCH(X$10,Sales!$B$5:$F$5,0)),"")</f>
        <v>0</v>
      </c>
      <c r="Y3223" s="220">
        <f>IFERROR(INDEX(Sales!$B$6:$F$5005,$T3223,MATCH(Y$10,Sales!$B$5:$F$5,0)),"")</f>
        <v>0</v>
      </c>
      <c r="Z3223" s="201"/>
      <c r="AA3223" s="201"/>
      <c r="AB3223" s="201" t="str">
        <f t="shared" si="306"/>
        <v>No</v>
      </c>
      <c r="AC3223" s="201" t="str">
        <f t="shared" si="307"/>
        <v/>
      </c>
      <c r="AD3223" s="201" t="str">
        <f t="shared" si="305"/>
        <v/>
      </c>
      <c r="AE3223" s="202" t="str">
        <f t="shared" si="308"/>
        <v/>
      </c>
      <c r="AF3223" s="202" t="str">
        <f t="shared" si="309"/>
        <v/>
      </c>
      <c r="AG3223" s="202" t="str">
        <f t="shared" si="310"/>
        <v/>
      </c>
      <c r="AH3223" s="202"/>
      <c r="AI3223" s="1"/>
      <c r="AJ3223" s="217"/>
      <c r="AK3223" s="217"/>
      <c r="AL3223" s="217"/>
      <c r="AM3223" s="217"/>
      <c r="AO3223" s="217"/>
    </row>
    <row r="3224" spans="20:41" x14ac:dyDescent="0.25">
      <c r="T3224" s="200">
        <v>3214</v>
      </c>
      <c r="U3224" s="197">
        <f>IFERROR(INDEX(Sales!$B$6:$F$5005,$T3224,MATCH(U$10,Sales!$B$5:$F$5,0)),"")</f>
        <v>0</v>
      </c>
      <c r="V3224" s="196">
        <f>IFERROR(INDEX(Sales!$B$6:$F$5005,$T3224,MATCH(V$10,Sales!$B$5:$F$5,0)),"")</f>
        <v>0</v>
      </c>
      <c r="W3224" s="196">
        <f>IFERROR(INDEX(Sales!$B$6:$F$5005,$T3224,MATCH(W$10,Sales!$B$5:$F$5,0)),"")</f>
        <v>0</v>
      </c>
      <c r="X3224" s="196">
        <f>IFERROR(INDEX(Sales!$B$6:$F$5005,$T3224,MATCH(X$10,Sales!$B$5:$F$5,0)),"")</f>
        <v>0</v>
      </c>
      <c r="Y3224" s="220">
        <f>IFERROR(INDEX(Sales!$B$6:$F$5005,$T3224,MATCH(Y$10,Sales!$B$5:$F$5,0)),"")</f>
        <v>0</v>
      </c>
      <c r="Z3224" s="201"/>
      <c r="AA3224" s="201"/>
      <c r="AB3224" s="201" t="str">
        <f t="shared" si="306"/>
        <v>No</v>
      </c>
      <c r="AC3224" s="201" t="str">
        <f t="shared" si="307"/>
        <v/>
      </c>
      <c r="AD3224" s="201" t="str">
        <f t="shared" si="305"/>
        <v/>
      </c>
      <c r="AE3224" s="202" t="str">
        <f t="shared" si="308"/>
        <v/>
      </c>
      <c r="AF3224" s="202" t="str">
        <f t="shared" si="309"/>
        <v/>
      </c>
      <c r="AG3224" s="202" t="str">
        <f t="shared" si="310"/>
        <v/>
      </c>
      <c r="AH3224" s="202"/>
      <c r="AI3224" s="1"/>
      <c r="AJ3224" s="217"/>
      <c r="AK3224" s="217"/>
      <c r="AL3224" s="217"/>
      <c r="AM3224" s="217"/>
      <c r="AO3224" s="217"/>
    </row>
    <row r="3225" spans="20:41" x14ac:dyDescent="0.25">
      <c r="T3225" s="200">
        <v>3215</v>
      </c>
      <c r="U3225" s="197">
        <f>IFERROR(INDEX(Sales!$B$6:$F$5005,$T3225,MATCH(U$10,Sales!$B$5:$F$5,0)),"")</f>
        <v>0</v>
      </c>
      <c r="V3225" s="196">
        <f>IFERROR(INDEX(Sales!$B$6:$F$5005,$T3225,MATCH(V$10,Sales!$B$5:$F$5,0)),"")</f>
        <v>0</v>
      </c>
      <c r="W3225" s="196">
        <f>IFERROR(INDEX(Sales!$B$6:$F$5005,$T3225,MATCH(W$10,Sales!$B$5:$F$5,0)),"")</f>
        <v>0</v>
      </c>
      <c r="X3225" s="196">
        <f>IFERROR(INDEX(Sales!$B$6:$F$5005,$T3225,MATCH(X$10,Sales!$B$5:$F$5,0)),"")</f>
        <v>0</v>
      </c>
      <c r="Y3225" s="220">
        <f>IFERROR(INDEX(Sales!$B$6:$F$5005,$T3225,MATCH(Y$10,Sales!$B$5:$F$5,0)),"")</f>
        <v>0</v>
      </c>
      <c r="Z3225" s="201"/>
      <c r="AA3225" s="201"/>
      <c r="AB3225" s="201" t="str">
        <f t="shared" si="306"/>
        <v>No</v>
      </c>
      <c r="AC3225" s="201" t="str">
        <f t="shared" si="307"/>
        <v/>
      </c>
      <c r="AD3225" s="201" t="str">
        <f t="shared" si="305"/>
        <v/>
      </c>
      <c r="AE3225" s="202" t="str">
        <f t="shared" si="308"/>
        <v/>
      </c>
      <c r="AF3225" s="202" t="str">
        <f t="shared" si="309"/>
        <v/>
      </c>
      <c r="AG3225" s="202" t="str">
        <f t="shared" si="310"/>
        <v/>
      </c>
      <c r="AH3225" s="202"/>
      <c r="AI3225" s="1"/>
      <c r="AJ3225" s="217"/>
      <c r="AK3225" s="217"/>
      <c r="AL3225" s="217"/>
      <c r="AM3225" s="217"/>
      <c r="AO3225" s="217"/>
    </row>
    <row r="3226" spans="20:41" x14ac:dyDescent="0.25">
      <c r="T3226" s="200">
        <v>3216</v>
      </c>
      <c r="U3226" s="197">
        <f>IFERROR(INDEX(Sales!$B$6:$F$5005,$T3226,MATCH(U$10,Sales!$B$5:$F$5,0)),"")</f>
        <v>0</v>
      </c>
      <c r="V3226" s="196">
        <f>IFERROR(INDEX(Sales!$B$6:$F$5005,$T3226,MATCH(V$10,Sales!$B$5:$F$5,0)),"")</f>
        <v>0</v>
      </c>
      <c r="W3226" s="196">
        <f>IFERROR(INDEX(Sales!$B$6:$F$5005,$T3226,MATCH(W$10,Sales!$B$5:$F$5,0)),"")</f>
        <v>0</v>
      </c>
      <c r="X3226" s="196">
        <f>IFERROR(INDEX(Sales!$B$6:$F$5005,$T3226,MATCH(X$10,Sales!$B$5:$F$5,0)),"")</f>
        <v>0</v>
      </c>
      <c r="Y3226" s="220">
        <f>IFERROR(INDEX(Sales!$B$6:$F$5005,$T3226,MATCH(Y$10,Sales!$B$5:$F$5,0)),"")</f>
        <v>0</v>
      </c>
      <c r="Z3226" s="201"/>
      <c r="AA3226" s="201"/>
      <c r="AB3226" s="201" t="str">
        <f t="shared" si="306"/>
        <v>No</v>
      </c>
      <c r="AC3226" s="201" t="str">
        <f t="shared" si="307"/>
        <v/>
      </c>
      <c r="AD3226" s="201" t="str">
        <f t="shared" si="305"/>
        <v/>
      </c>
      <c r="AE3226" s="202" t="str">
        <f t="shared" si="308"/>
        <v/>
      </c>
      <c r="AF3226" s="202" t="str">
        <f t="shared" si="309"/>
        <v/>
      </c>
      <c r="AG3226" s="202" t="str">
        <f t="shared" si="310"/>
        <v/>
      </c>
      <c r="AH3226" s="202"/>
      <c r="AI3226" s="1"/>
      <c r="AJ3226" s="217"/>
      <c r="AK3226" s="217"/>
      <c r="AL3226" s="217"/>
      <c r="AM3226" s="217"/>
      <c r="AO3226" s="217"/>
    </row>
    <row r="3227" spans="20:41" x14ac:dyDescent="0.25">
      <c r="T3227" s="200">
        <v>3217</v>
      </c>
      <c r="U3227" s="197">
        <f>IFERROR(INDEX(Sales!$B$6:$F$5005,$T3227,MATCH(U$10,Sales!$B$5:$F$5,0)),"")</f>
        <v>0</v>
      </c>
      <c r="V3227" s="196">
        <f>IFERROR(INDEX(Sales!$B$6:$F$5005,$T3227,MATCH(V$10,Sales!$B$5:$F$5,0)),"")</f>
        <v>0</v>
      </c>
      <c r="W3227" s="196">
        <f>IFERROR(INDEX(Sales!$B$6:$F$5005,$T3227,MATCH(W$10,Sales!$B$5:$F$5,0)),"")</f>
        <v>0</v>
      </c>
      <c r="X3227" s="196">
        <f>IFERROR(INDEX(Sales!$B$6:$F$5005,$T3227,MATCH(X$10,Sales!$B$5:$F$5,0)),"")</f>
        <v>0</v>
      </c>
      <c r="Y3227" s="220">
        <f>IFERROR(INDEX(Sales!$B$6:$F$5005,$T3227,MATCH(Y$10,Sales!$B$5:$F$5,0)),"")</f>
        <v>0</v>
      </c>
      <c r="Z3227" s="201"/>
      <c r="AA3227" s="201"/>
      <c r="AB3227" s="201" t="str">
        <f t="shared" si="306"/>
        <v>No</v>
      </c>
      <c r="AC3227" s="201" t="str">
        <f t="shared" si="307"/>
        <v/>
      </c>
      <c r="AD3227" s="201" t="str">
        <f t="shared" si="305"/>
        <v/>
      </c>
      <c r="AE3227" s="202" t="str">
        <f t="shared" si="308"/>
        <v/>
      </c>
      <c r="AF3227" s="202" t="str">
        <f t="shared" si="309"/>
        <v/>
      </c>
      <c r="AG3227" s="202" t="str">
        <f t="shared" si="310"/>
        <v/>
      </c>
      <c r="AH3227" s="202"/>
      <c r="AI3227" s="1"/>
      <c r="AJ3227" s="217"/>
      <c r="AK3227" s="217"/>
      <c r="AL3227" s="217"/>
      <c r="AM3227" s="217"/>
      <c r="AO3227" s="217"/>
    </row>
    <row r="3228" spans="20:41" x14ac:dyDescent="0.25">
      <c r="T3228" s="200">
        <v>3218</v>
      </c>
      <c r="U3228" s="197">
        <f>IFERROR(INDEX(Sales!$B$6:$F$5005,$T3228,MATCH(U$10,Sales!$B$5:$F$5,0)),"")</f>
        <v>0</v>
      </c>
      <c r="V3228" s="196">
        <f>IFERROR(INDEX(Sales!$B$6:$F$5005,$T3228,MATCH(V$10,Sales!$B$5:$F$5,0)),"")</f>
        <v>0</v>
      </c>
      <c r="W3228" s="196">
        <f>IFERROR(INDEX(Sales!$B$6:$F$5005,$T3228,MATCH(W$10,Sales!$B$5:$F$5,0)),"")</f>
        <v>0</v>
      </c>
      <c r="X3228" s="196">
        <f>IFERROR(INDEX(Sales!$B$6:$F$5005,$T3228,MATCH(X$10,Sales!$B$5:$F$5,0)),"")</f>
        <v>0</v>
      </c>
      <c r="Y3228" s="220">
        <f>IFERROR(INDEX(Sales!$B$6:$F$5005,$T3228,MATCH(Y$10,Sales!$B$5:$F$5,0)),"")</f>
        <v>0</v>
      </c>
      <c r="Z3228" s="201"/>
      <c r="AA3228" s="201"/>
      <c r="AB3228" s="201" t="str">
        <f t="shared" si="306"/>
        <v>No</v>
      </c>
      <c r="AC3228" s="201" t="str">
        <f t="shared" si="307"/>
        <v/>
      </c>
      <c r="AD3228" s="201" t="str">
        <f t="shared" si="305"/>
        <v/>
      </c>
      <c r="AE3228" s="202" t="str">
        <f t="shared" si="308"/>
        <v/>
      </c>
      <c r="AF3228" s="202" t="str">
        <f t="shared" si="309"/>
        <v/>
      </c>
      <c r="AG3228" s="202" t="str">
        <f t="shared" si="310"/>
        <v/>
      </c>
      <c r="AH3228" s="202"/>
      <c r="AI3228" s="1"/>
      <c r="AJ3228" s="217"/>
      <c r="AK3228" s="217"/>
      <c r="AL3228" s="217"/>
      <c r="AM3228" s="217"/>
      <c r="AO3228" s="217"/>
    </row>
    <row r="3229" spans="20:41" x14ac:dyDescent="0.25">
      <c r="T3229" s="200">
        <v>3219</v>
      </c>
      <c r="U3229" s="197">
        <f>IFERROR(INDEX(Sales!$B$6:$F$5005,$T3229,MATCH(U$10,Sales!$B$5:$F$5,0)),"")</f>
        <v>0</v>
      </c>
      <c r="V3229" s="196">
        <f>IFERROR(INDEX(Sales!$B$6:$F$5005,$T3229,MATCH(V$10,Sales!$B$5:$F$5,0)),"")</f>
        <v>0</v>
      </c>
      <c r="W3229" s="196">
        <f>IFERROR(INDEX(Sales!$B$6:$F$5005,$T3229,MATCH(W$10,Sales!$B$5:$F$5,0)),"")</f>
        <v>0</v>
      </c>
      <c r="X3229" s="196">
        <f>IFERROR(INDEX(Sales!$B$6:$F$5005,$T3229,MATCH(X$10,Sales!$B$5:$F$5,0)),"")</f>
        <v>0</v>
      </c>
      <c r="Y3229" s="220">
        <f>IFERROR(INDEX(Sales!$B$6:$F$5005,$T3229,MATCH(Y$10,Sales!$B$5:$F$5,0)),"")</f>
        <v>0</v>
      </c>
      <c r="Z3229" s="201"/>
      <c r="AA3229" s="201"/>
      <c r="AB3229" s="201" t="str">
        <f t="shared" si="306"/>
        <v>No</v>
      </c>
      <c r="AC3229" s="201" t="str">
        <f t="shared" si="307"/>
        <v/>
      </c>
      <c r="AD3229" s="201" t="str">
        <f t="shared" si="305"/>
        <v/>
      </c>
      <c r="AE3229" s="202" t="str">
        <f t="shared" si="308"/>
        <v/>
      </c>
      <c r="AF3229" s="202" t="str">
        <f t="shared" si="309"/>
        <v/>
      </c>
      <c r="AG3229" s="202" t="str">
        <f t="shared" si="310"/>
        <v/>
      </c>
      <c r="AH3229" s="202"/>
      <c r="AI3229" s="1"/>
      <c r="AJ3229" s="217"/>
      <c r="AK3229" s="217"/>
      <c r="AL3229" s="217"/>
      <c r="AM3229" s="217"/>
      <c r="AO3229" s="217"/>
    </row>
    <row r="3230" spans="20:41" x14ac:dyDescent="0.25">
      <c r="T3230" s="200">
        <v>3220</v>
      </c>
      <c r="U3230" s="197">
        <f>IFERROR(INDEX(Sales!$B$6:$F$5005,$T3230,MATCH(U$10,Sales!$B$5:$F$5,0)),"")</f>
        <v>0</v>
      </c>
      <c r="V3230" s="196">
        <f>IFERROR(INDEX(Sales!$B$6:$F$5005,$T3230,MATCH(V$10,Sales!$B$5:$F$5,0)),"")</f>
        <v>0</v>
      </c>
      <c r="W3230" s="196">
        <f>IFERROR(INDEX(Sales!$B$6:$F$5005,$T3230,MATCH(W$10,Sales!$B$5:$F$5,0)),"")</f>
        <v>0</v>
      </c>
      <c r="X3230" s="196">
        <f>IFERROR(INDEX(Sales!$B$6:$F$5005,$T3230,MATCH(X$10,Sales!$B$5:$F$5,0)),"")</f>
        <v>0</v>
      </c>
      <c r="Y3230" s="220">
        <f>IFERROR(INDEX(Sales!$B$6:$F$5005,$T3230,MATCH(Y$10,Sales!$B$5:$F$5,0)),"")</f>
        <v>0</v>
      </c>
      <c r="Z3230" s="201"/>
      <c r="AA3230" s="201"/>
      <c r="AB3230" s="201" t="str">
        <f t="shared" si="306"/>
        <v>No</v>
      </c>
      <c r="AC3230" s="201" t="str">
        <f t="shared" si="307"/>
        <v/>
      </c>
      <c r="AD3230" s="201" t="str">
        <f t="shared" si="305"/>
        <v/>
      </c>
      <c r="AE3230" s="202" t="str">
        <f t="shared" si="308"/>
        <v/>
      </c>
      <c r="AF3230" s="202" t="str">
        <f t="shared" si="309"/>
        <v/>
      </c>
      <c r="AG3230" s="202" t="str">
        <f t="shared" si="310"/>
        <v/>
      </c>
      <c r="AH3230" s="202"/>
      <c r="AI3230" s="1"/>
      <c r="AJ3230" s="217"/>
      <c r="AK3230" s="217"/>
      <c r="AL3230" s="217"/>
      <c r="AM3230" s="217"/>
      <c r="AO3230" s="217"/>
    </row>
    <row r="3231" spans="20:41" x14ac:dyDescent="0.25">
      <c r="T3231" s="200">
        <v>3221</v>
      </c>
      <c r="U3231" s="197">
        <f>IFERROR(INDEX(Sales!$B$6:$F$5005,$T3231,MATCH(U$10,Sales!$B$5:$F$5,0)),"")</f>
        <v>0</v>
      </c>
      <c r="V3231" s="196">
        <f>IFERROR(INDEX(Sales!$B$6:$F$5005,$T3231,MATCH(V$10,Sales!$B$5:$F$5,0)),"")</f>
        <v>0</v>
      </c>
      <c r="W3231" s="196">
        <f>IFERROR(INDEX(Sales!$B$6:$F$5005,$T3231,MATCH(W$10,Sales!$B$5:$F$5,0)),"")</f>
        <v>0</v>
      </c>
      <c r="X3231" s="196">
        <f>IFERROR(INDEX(Sales!$B$6:$F$5005,$T3231,MATCH(X$10,Sales!$B$5:$F$5,0)),"")</f>
        <v>0</v>
      </c>
      <c r="Y3231" s="220">
        <f>IFERROR(INDEX(Sales!$B$6:$F$5005,$T3231,MATCH(Y$10,Sales!$B$5:$F$5,0)),"")</f>
        <v>0</v>
      </c>
      <c r="Z3231" s="201"/>
      <c r="AA3231" s="201"/>
      <c r="AB3231" s="201" t="str">
        <f t="shared" si="306"/>
        <v>No</v>
      </c>
      <c r="AC3231" s="201" t="str">
        <f t="shared" si="307"/>
        <v/>
      </c>
      <c r="AD3231" s="201" t="str">
        <f t="shared" si="305"/>
        <v/>
      </c>
      <c r="AE3231" s="202" t="str">
        <f t="shared" si="308"/>
        <v/>
      </c>
      <c r="AF3231" s="202" t="str">
        <f t="shared" si="309"/>
        <v/>
      </c>
      <c r="AG3231" s="202" t="str">
        <f t="shared" si="310"/>
        <v/>
      </c>
      <c r="AH3231" s="202"/>
      <c r="AI3231" s="1"/>
      <c r="AJ3231" s="217"/>
      <c r="AK3231" s="217"/>
      <c r="AL3231" s="217"/>
      <c r="AM3231" s="217"/>
      <c r="AO3231" s="217"/>
    </row>
    <row r="3232" spans="20:41" x14ac:dyDescent="0.25">
      <c r="T3232" s="200">
        <v>3222</v>
      </c>
      <c r="U3232" s="197">
        <f>IFERROR(INDEX(Sales!$B$6:$F$5005,$T3232,MATCH(U$10,Sales!$B$5:$F$5,0)),"")</f>
        <v>0</v>
      </c>
      <c r="V3232" s="196">
        <f>IFERROR(INDEX(Sales!$B$6:$F$5005,$T3232,MATCH(V$10,Sales!$B$5:$F$5,0)),"")</f>
        <v>0</v>
      </c>
      <c r="W3232" s="196">
        <f>IFERROR(INDEX(Sales!$B$6:$F$5005,$T3232,MATCH(W$10,Sales!$B$5:$F$5,0)),"")</f>
        <v>0</v>
      </c>
      <c r="X3232" s="196">
        <f>IFERROR(INDEX(Sales!$B$6:$F$5005,$T3232,MATCH(X$10,Sales!$B$5:$F$5,0)),"")</f>
        <v>0</v>
      </c>
      <c r="Y3232" s="220">
        <f>IFERROR(INDEX(Sales!$B$6:$F$5005,$T3232,MATCH(Y$10,Sales!$B$5:$F$5,0)),"")</f>
        <v>0</v>
      </c>
      <c r="Z3232" s="201"/>
      <c r="AA3232" s="201"/>
      <c r="AB3232" s="201" t="str">
        <f t="shared" si="306"/>
        <v>No</v>
      </c>
      <c r="AC3232" s="201" t="str">
        <f t="shared" si="307"/>
        <v/>
      </c>
      <c r="AD3232" s="201" t="str">
        <f t="shared" si="305"/>
        <v/>
      </c>
      <c r="AE3232" s="202" t="str">
        <f t="shared" si="308"/>
        <v/>
      </c>
      <c r="AF3232" s="202" t="str">
        <f t="shared" si="309"/>
        <v/>
      </c>
      <c r="AG3232" s="202" t="str">
        <f t="shared" si="310"/>
        <v/>
      </c>
      <c r="AH3232" s="202"/>
      <c r="AI3232" s="1"/>
      <c r="AJ3232" s="217"/>
      <c r="AK3232" s="217"/>
      <c r="AL3232" s="217"/>
      <c r="AM3232" s="217"/>
      <c r="AO3232" s="217"/>
    </row>
    <row r="3233" spans="20:41" x14ac:dyDescent="0.25">
      <c r="T3233" s="200">
        <v>3223</v>
      </c>
      <c r="U3233" s="197">
        <f>IFERROR(INDEX(Sales!$B$6:$F$5005,$T3233,MATCH(U$10,Sales!$B$5:$F$5,0)),"")</f>
        <v>0</v>
      </c>
      <c r="V3233" s="196">
        <f>IFERROR(INDEX(Sales!$B$6:$F$5005,$T3233,MATCH(V$10,Sales!$B$5:$F$5,0)),"")</f>
        <v>0</v>
      </c>
      <c r="W3233" s="196">
        <f>IFERROR(INDEX(Sales!$B$6:$F$5005,$T3233,MATCH(W$10,Sales!$B$5:$F$5,0)),"")</f>
        <v>0</v>
      </c>
      <c r="X3233" s="196">
        <f>IFERROR(INDEX(Sales!$B$6:$F$5005,$T3233,MATCH(X$10,Sales!$B$5:$F$5,0)),"")</f>
        <v>0</v>
      </c>
      <c r="Y3233" s="220">
        <f>IFERROR(INDEX(Sales!$B$6:$F$5005,$T3233,MATCH(Y$10,Sales!$B$5:$F$5,0)),"")</f>
        <v>0</v>
      </c>
      <c r="Z3233" s="201"/>
      <c r="AA3233" s="201"/>
      <c r="AB3233" s="201" t="str">
        <f t="shared" si="306"/>
        <v>No</v>
      </c>
      <c r="AC3233" s="201" t="str">
        <f t="shared" si="307"/>
        <v/>
      </c>
      <c r="AD3233" s="201" t="str">
        <f t="shared" si="305"/>
        <v/>
      </c>
      <c r="AE3233" s="202" t="str">
        <f t="shared" si="308"/>
        <v/>
      </c>
      <c r="AF3233" s="202" t="str">
        <f t="shared" si="309"/>
        <v/>
      </c>
      <c r="AG3233" s="202" t="str">
        <f t="shared" si="310"/>
        <v/>
      </c>
      <c r="AH3233" s="202"/>
      <c r="AI3233" s="1"/>
      <c r="AJ3233" s="217"/>
      <c r="AK3233" s="217"/>
      <c r="AL3233" s="217"/>
      <c r="AM3233" s="217"/>
      <c r="AO3233" s="217"/>
    </row>
    <row r="3234" spans="20:41" x14ac:dyDescent="0.25">
      <c r="T3234" s="200">
        <v>3224</v>
      </c>
      <c r="U3234" s="197">
        <f>IFERROR(INDEX(Sales!$B$6:$F$5005,$T3234,MATCH(U$10,Sales!$B$5:$F$5,0)),"")</f>
        <v>0</v>
      </c>
      <c r="V3234" s="196">
        <f>IFERROR(INDEX(Sales!$B$6:$F$5005,$T3234,MATCH(V$10,Sales!$B$5:$F$5,0)),"")</f>
        <v>0</v>
      </c>
      <c r="W3234" s="196">
        <f>IFERROR(INDEX(Sales!$B$6:$F$5005,$T3234,MATCH(W$10,Sales!$B$5:$F$5,0)),"")</f>
        <v>0</v>
      </c>
      <c r="X3234" s="196">
        <f>IFERROR(INDEX(Sales!$B$6:$F$5005,$T3234,MATCH(X$10,Sales!$B$5:$F$5,0)),"")</f>
        <v>0</v>
      </c>
      <c r="Y3234" s="220">
        <f>IFERROR(INDEX(Sales!$B$6:$F$5005,$T3234,MATCH(Y$10,Sales!$B$5:$F$5,0)),"")</f>
        <v>0</v>
      </c>
      <c r="Z3234" s="201"/>
      <c r="AA3234" s="201"/>
      <c r="AB3234" s="201" t="str">
        <f t="shared" si="306"/>
        <v>No</v>
      </c>
      <c r="AC3234" s="201" t="str">
        <f t="shared" si="307"/>
        <v/>
      </c>
      <c r="AD3234" s="201" t="str">
        <f t="shared" si="305"/>
        <v/>
      </c>
      <c r="AE3234" s="202" t="str">
        <f t="shared" si="308"/>
        <v/>
      </c>
      <c r="AF3234" s="202" t="str">
        <f t="shared" si="309"/>
        <v/>
      </c>
      <c r="AG3234" s="202" t="str">
        <f t="shared" si="310"/>
        <v/>
      </c>
      <c r="AH3234" s="202"/>
      <c r="AI3234" s="1"/>
      <c r="AJ3234" s="217"/>
      <c r="AK3234" s="217"/>
      <c r="AL3234" s="217"/>
      <c r="AM3234" s="217"/>
      <c r="AO3234" s="217"/>
    </row>
    <row r="3235" spans="20:41" x14ac:dyDescent="0.25">
      <c r="T3235" s="200">
        <v>3225</v>
      </c>
      <c r="U3235" s="197">
        <f>IFERROR(INDEX(Sales!$B$6:$F$5005,$T3235,MATCH(U$10,Sales!$B$5:$F$5,0)),"")</f>
        <v>0</v>
      </c>
      <c r="V3235" s="196">
        <f>IFERROR(INDEX(Sales!$B$6:$F$5005,$T3235,MATCH(V$10,Sales!$B$5:$F$5,0)),"")</f>
        <v>0</v>
      </c>
      <c r="W3235" s="196">
        <f>IFERROR(INDEX(Sales!$B$6:$F$5005,$T3235,MATCH(W$10,Sales!$B$5:$F$5,0)),"")</f>
        <v>0</v>
      </c>
      <c r="X3235" s="196">
        <f>IFERROR(INDEX(Sales!$B$6:$F$5005,$T3235,MATCH(X$10,Sales!$B$5:$F$5,0)),"")</f>
        <v>0</v>
      </c>
      <c r="Y3235" s="220">
        <f>IFERROR(INDEX(Sales!$B$6:$F$5005,$T3235,MATCH(Y$10,Sales!$B$5:$F$5,0)),"")</f>
        <v>0</v>
      </c>
      <c r="Z3235" s="201"/>
      <c r="AA3235" s="201"/>
      <c r="AB3235" s="201" t="str">
        <f t="shared" si="306"/>
        <v>No</v>
      </c>
      <c r="AC3235" s="201" t="str">
        <f t="shared" si="307"/>
        <v/>
      </c>
      <c r="AD3235" s="201" t="str">
        <f t="shared" si="305"/>
        <v/>
      </c>
      <c r="AE3235" s="202" t="str">
        <f t="shared" si="308"/>
        <v/>
      </c>
      <c r="AF3235" s="202" t="str">
        <f t="shared" si="309"/>
        <v/>
      </c>
      <c r="AG3235" s="202" t="str">
        <f t="shared" si="310"/>
        <v/>
      </c>
      <c r="AH3235" s="202"/>
      <c r="AI3235" s="1"/>
      <c r="AJ3235" s="217"/>
      <c r="AK3235" s="217"/>
      <c r="AL3235" s="217"/>
      <c r="AM3235" s="217"/>
      <c r="AO3235" s="217"/>
    </row>
    <row r="3236" spans="20:41" x14ac:dyDescent="0.25">
      <c r="T3236" s="200">
        <v>3226</v>
      </c>
      <c r="U3236" s="197">
        <f>IFERROR(INDEX(Sales!$B$6:$F$5005,$T3236,MATCH(U$10,Sales!$B$5:$F$5,0)),"")</f>
        <v>0</v>
      </c>
      <c r="V3236" s="196">
        <f>IFERROR(INDEX(Sales!$B$6:$F$5005,$T3236,MATCH(V$10,Sales!$B$5:$F$5,0)),"")</f>
        <v>0</v>
      </c>
      <c r="W3236" s="196">
        <f>IFERROR(INDEX(Sales!$B$6:$F$5005,$T3236,MATCH(W$10,Sales!$B$5:$F$5,0)),"")</f>
        <v>0</v>
      </c>
      <c r="X3236" s="196">
        <f>IFERROR(INDEX(Sales!$B$6:$F$5005,$T3236,MATCH(X$10,Sales!$B$5:$F$5,0)),"")</f>
        <v>0</v>
      </c>
      <c r="Y3236" s="220">
        <f>IFERROR(INDEX(Sales!$B$6:$F$5005,$T3236,MATCH(Y$10,Sales!$B$5:$F$5,0)),"")</f>
        <v>0</v>
      </c>
      <c r="Z3236" s="201"/>
      <c r="AA3236" s="201"/>
      <c r="AB3236" s="201" t="str">
        <f t="shared" si="306"/>
        <v>No</v>
      </c>
      <c r="AC3236" s="201" t="str">
        <f t="shared" si="307"/>
        <v/>
      </c>
      <c r="AD3236" s="201" t="str">
        <f t="shared" si="305"/>
        <v/>
      </c>
      <c r="AE3236" s="202" t="str">
        <f t="shared" si="308"/>
        <v/>
      </c>
      <c r="AF3236" s="202" t="str">
        <f t="shared" si="309"/>
        <v/>
      </c>
      <c r="AG3236" s="202" t="str">
        <f t="shared" si="310"/>
        <v/>
      </c>
      <c r="AH3236" s="202"/>
      <c r="AI3236" s="1"/>
      <c r="AJ3236" s="217"/>
      <c r="AK3236" s="217"/>
      <c r="AL3236" s="217"/>
      <c r="AM3236" s="217"/>
      <c r="AO3236" s="217"/>
    </row>
    <row r="3237" spans="20:41" x14ac:dyDescent="0.25">
      <c r="T3237" s="200">
        <v>3227</v>
      </c>
      <c r="U3237" s="197">
        <f>IFERROR(INDEX(Sales!$B$6:$F$5005,$T3237,MATCH(U$10,Sales!$B$5:$F$5,0)),"")</f>
        <v>0</v>
      </c>
      <c r="V3237" s="196">
        <f>IFERROR(INDEX(Sales!$B$6:$F$5005,$T3237,MATCH(V$10,Sales!$B$5:$F$5,0)),"")</f>
        <v>0</v>
      </c>
      <c r="W3237" s="196">
        <f>IFERROR(INDEX(Sales!$B$6:$F$5005,$T3237,MATCH(W$10,Sales!$B$5:$F$5,0)),"")</f>
        <v>0</v>
      </c>
      <c r="X3237" s="196">
        <f>IFERROR(INDEX(Sales!$B$6:$F$5005,$T3237,MATCH(X$10,Sales!$B$5:$F$5,0)),"")</f>
        <v>0</v>
      </c>
      <c r="Y3237" s="220">
        <f>IFERROR(INDEX(Sales!$B$6:$F$5005,$T3237,MATCH(Y$10,Sales!$B$5:$F$5,0)),"")</f>
        <v>0</v>
      </c>
      <c r="Z3237" s="201"/>
      <c r="AA3237" s="201"/>
      <c r="AB3237" s="201" t="str">
        <f t="shared" si="306"/>
        <v>No</v>
      </c>
      <c r="AC3237" s="201" t="str">
        <f t="shared" si="307"/>
        <v/>
      </c>
      <c r="AD3237" s="201" t="str">
        <f t="shared" si="305"/>
        <v/>
      </c>
      <c r="AE3237" s="202" t="str">
        <f t="shared" si="308"/>
        <v/>
      </c>
      <c r="AF3237" s="202" t="str">
        <f t="shared" si="309"/>
        <v/>
      </c>
      <c r="AG3237" s="202" t="str">
        <f t="shared" si="310"/>
        <v/>
      </c>
      <c r="AH3237" s="202"/>
      <c r="AI3237" s="1"/>
      <c r="AJ3237" s="217"/>
      <c r="AK3237" s="217"/>
      <c r="AL3237" s="217"/>
      <c r="AM3237" s="217"/>
      <c r="AO3237" s="217"/>
    </row>
    <row r="3238" spans="20:41" x14ac:dyDescent="0.25">
      <c r="T3238" s="200">
        <v>3228</v>
      </c>
      <c r="U3238" s="197">
        <f>IFERROR(INDEX(Sales!$B$6:$F$5005,$T3238,MATCH(U$10,Sales!$B$5:$F$5,0)),"")</f>
        <v>0</v>
      </c>
      <c r="V3238" s="196">
        <f>IFERROR(INDEX(Sales!$B$6:$F$5005,$T3238,MATCH(V$10,Sales!$B$5:$F$5,0)),"")</f>
        <v>0</v>
      </c>
      <c r="W3238" s="196">
        <f>IFERROR(INDEX(Sales!$B$6:$F$5005,$T3238,MATCH(W$10,Sales!$B$5:$F$5,0)),"")</f>
        <v>0</v>
      </c>
      <c r="X3238" s="196">
        <f>IFERROR(INDEX(Sales!$B$6:$F$5005,$T3238,MATCH(X$10,Sales!$B$5:$F$5,0)),"")</f>
        <v>0</v>
      </c>
      <c r="Y3238" s="220">
        <f>IFERROR(INDEX(Sales!$B$6:$F$5005,$T3238,MATCH(Y$10,Sales!$B$5:$F$5,0)),"")</f>
        <v>0</v>
      </c>
      <c r="Z3238" s="201"/>
      <c r="AA3238" s="201"/>
      <c r="AB3238" s="201" t="str">
        <f t="shared" si="306"/>
        <v>No</v>
      </c>
      <c r="AC3238" s="201" t="str">
        <f t="shared" si="307"/>
        <v/>
      </c>
      <c r="AD3238" s="201" t="str">
        <f t="shared" si="305"/>
        <v/>
      </c>
      <c r="AE3238" s="202" t="str">
        <f t="shared" si="308"/>
        <v/>
      </c>
      <c r="AF3238" s="202" t="str">
        <f t="shared" si="309"/>
        <v/>
      </c>
      <c r="AG3238" s="202" t="str">
        <f t="shared" si="310"/>
        <v/>
      </c>
      <c r="AH3238" s="202"/>
      <c r="AI3238" s="1"/>
      <c r="AJ3238" s="217"/>
      <c r="AK3238" s="217"/>
      <c r="AL3238" s="217"/>
      <c r="AM3238" s="217"/>
      <c r="AO3238" s="217"/>
    </row>
    <row r="3239" spans="20:41" x14ac:dyDescent="0.25">
      <c r="T3239" s="200">
        <v>3229</v>
      </c>
      <c r="U3239" s="197">
        <f>IFERROR(INDEX(Sales!$B$6:$F$5005,$T3239,MATCH(U$10,Sales!$B$5:$F$5,0)),"")</f>
        <v>0</v>
      </c>
      <c r="V3239" s="196">
        <f>IFERROR(INDEX(Sales!$B$6:$F$5005,$T3239,MATCH(V$10,Sales!$B$5:$F$5,0)),"")</f>
        <v>0</v>
      </c>
      <c r="W3239" s="196">
        <f>IFERROR(INDEX(Sales!$B$6:$F$5005,$T3239,MATCH(W$10,Sales!$B$5:$F$5,0)),"")</f>
        <v>0</v>
      </c>
      <c r="X3239" s="196">
        <f>IFERROR(INDEX(Sales!$B$6:$F$5005,$T3239,MATCH(X$10,Sales!$B$5:$F$5,0)),"")</f>
        <v>0</v>
      </c>
      <c r="Y3239" s="220">
        <f>IFERROR(INDEX(Sales!$B$6:$F$5005,$T3239,MATCH(Y$10,Sales!$B$5:$F$5,0)),"")</f>
        <v>0</v>
      </c>
      <c r="Z3239" s="201"/>
      <c r="AA3239" s="201"/>
      <c r="AB3239" s="201" t="str">
        <f t="shared" si="306"/>
        <v>No</v>
      </c>
      <c r="AC3239" s="201" t="str">
        <f t="shared" si="307"/>
        <v/>
      </c>
      <c r="AD3239" s="201" t="str">
        <f t="shared" si="305"/>
        <v/>
      </c>
      <c r="AE3239" s="202" t="str">
        <f t="shared" si="308"/>
        <v/>
      </c>
      <c r="AF3239" s="202" t="str">
        <f t="shared" si="309"/>
        <v/>
      </c>
      <c r="AG3239" s="202" t="str">
        <f t="shared" si="310"/>
        <v/>
      </c>
      <c r="AH3239" s="202"/>
      <c r="AI3239" s="1"/>
      <c r="AJ3239" s="217"/>
      <c r="AK3239" s="217"/>
      <c r="AL3239" s="217"/>
      <c r="AM3239" s="217"/>
      <c r="AO3239" s="217"/>
    </row>
    <row r="3240" spans="20:41" x14ac:dyDescent="0.25">
      <c r="T3240" s="200">
        <v>3230</v>
      </c>
      <c r="U3240" s="197">
        <f>IFERROR(INDEX(Sales!$B$6:$F$5005,$T3240,MATCH(U$10,Sales!$B$5:$F$5,0)),"")</f>
        <v>0</v>
      </c>
      <c r="V3240" s="196">
        <f>IFERROR(INDEX(Sales!$B$6:$F$5005,$T3240,MATCH(V$10,Sales!$B$5:$F$5,0)),"")</f>
        <v>0</v>
      </c>
      <c r="W3240" s="196">
        <f>IFERROR(INDEX(Sales!$B$6:$F$5005,$T3240,MATCH(W$10,Sales!$B$5:$F$5,0)),"")</f>
        <v>0</v>
      </c>
      <c r="X3240" s="196">
        <f>IFERROR(INDEX(Sales!$B$6:$F$5005,$T3240,MATCH(X$10,Sales!$B$5:$F$5,0)),"")</f>
        <v>0</v>
      </c>
      <c r="Y3240" s="220">
        <f>IFERROR(INDEX(Sales!$B$6:$F$5005,$T3240,MATCH(Y$10,Sales!$B$5:$F$5,0)),"")</f>
        <v>0</v>
      </c>
      <c r="Z3240" s="201"/>
      <c r="AA3240" s="201"/>
      <c r="AB3240" s="201" t="str">
        <f t="shared" si="306"/>
        <v>No</v>
      </c>
      <c r="AC3240" s="201" t="str">
        <f t="shared" si="307"/>
        <v/>
      </c>
      <c r="AD3240" s="201" t="str">
        <f t="shared" si="305"/>
        <v/>
      </c>
      <c r="AE3240" s="202" t="str">
        <f t="shared" si="308"/>
        <v/>
      </c>
      <c r="AF3240" s="202" t="str">
        <f t="shared" si="309"/>
        <v/>
      </c>
      <c r="AG3240" s="202" t="str">
        <f t="shared" si="310"/>
        <v/>
      </c>
      <c r="AH3240" s="202"/>
      <c r="AI3240" s="1"/>
      <c r="AJ3240" s="217"/>
      <c r="AK3240" s="217"/>
      <c r="AL3240" s="217"/>
      <c r="AM3240" s="217"/>
      <c r="AO3240" s="217"/>
    </row>
    <row r="3241" spans="20:41" x14ac:dyDescent="0.25">
      <c r="T3241" s="200">
        <v>3231</v>
      </c>
      <c r="U3241" s="197">
        <f>IFERROR(INDEX(Sales!$B$6:$F$5005,$T3241,MATCH(U$10,Sales!$B$5:$F$5,0)),"")</f>
        <v>0</v>
      </c>
      <c r="V3241" s="196">
        <f>IFERROR(INDEX(Sales!$B$6:$F$5005,$T3241,MATCH(V$10,Sales!$B$5:$F$5,0)),"")</f>
        <v>0</v>
      </c>
      <c r="W3241" s="196">
        <f>IFERROR(INDEX(Sales!$B$6:$F$5005,$T3241,MATCH(W$10,Sales!$B$5:$F$5,0)),"")</f>
        <v>0</v>
      </c>
      <c r="X3241" s="196">
        <f>IFERROR(INDEX(Sales!$B$6:$F$5005,$T3241,MATCH(X$10,Sales!$B$5:$F$5,0)),"")</f>
        <v>0</v>
      </c>
      <c r="Y3241" s="220">
        <f>IFERROR(INDEX(Sales!$B$6:$F$5005,$T3241,MATCH(Y$10,Sales!$B$5:$F$5,0)),"")</f>
        <v>0</v>
      </c>
      <c r="Z3241" s="201"/>
      <c r="AA3241" s="201"/>
      <c r="AB3241" s="201" t="str">
        <f t="shared" si="306"/>
        <v>No</v>
      </c>
      <c r="AC3241" s="201" t="str">
        <f t="shared" si="307"/>
        <v/>
      </c>
      <c r="AD3241" s="201" t="str">
        <f t="shared" si="305"/>
        <v/>
      </c>
      <c r="AE3241" s="202" t="str">
        <f t="shared" si="308"/>
        <v/>
      </c>
      <c r="AF3241" s="202" t="str">
        <f t="shared" si="309"/>
        <v/>
      </c>
      <c r="AG3241" s="202" t="str">
        <f t="shared" si="310"/>
        <v/>
      </c>
      <c r="AH3241" s="202"/>
      <c r="AI3241" s="1"/>
      <c r="AJ3241" s="217"/>
      <c r="AK3241" s="217"/>
      <c r="AL3241" s="217"/>
      <c r="AM3241" s="217"/>
      <c r="AO3241" s="217"/>
    </row>
    <row r="3242" spans="20:41" x14ac:dyDescent="0.25">
      <c r="T3242" s="200">
        <v>3232</v>
      </c>
      <c r="U3242" s="197">
        <f>IFERROR(INDEX(Sales!$B$6:$F$5005,$T3242,MATCH(U$10,Sales!$B$5:$F$5,0)),"")</f>
        <v>0</v>
      </c>
      <c r="V3242" s="196">
        <f>IFERROR(INDEX(Sales!$B$6:$F$5005,$T3242,MATCH(V$10,Sales!$B$5:$F$5,0)),"")</f>
        <v>0</v>
      </c>
      <c r="W3242" s="196">
        <f>IFERROR(INDEX(Sales!$B$6:$F$5005,$T3242,MATCH(W$10,Sales!$B$5:$F$5,0)),"")</f>
        <v>0</v>
      </c>
      <c r="X3242" s="196">
        <f>IFERROR(INDEX(Sales!$B$6:$F$5005,$T3242,MATCH(X$10,Sales!$B$5:$F$5,0)),"")</f>
        <v>0</v>
      </c>
      <c r="Y3242" s="220">
        <f>IFERROR(INDEX(Sales!$B$6:$F$5005,$T3242,MATCH(Y$10,Sales!$B$5:$F$5,0)),"")</f>
        <v>0</v>
      </c>
      <c r="Z3242" s="201"/>
      <c r="AA3242" s="201"/>
      <c r="AB3242" s="201" t="str">
        <f t="shared" si="306"/>
        <v>No</v>
      </c>
      <c r="AC3242" s="201" t="str">
        <f t="shared" si="307"/>
        <v/>
      </c>
      <c r="AD3242" s="201" t="str">
        <f t="shared" si="305"/>
        <v/>
      </c>
      <c r="AE3242" s="202" t="str">
        <f t="shared" si="308"/>
        <v/>
      </c>
      <c r="AF3242" s="202" t="str">
        <f t="shared" si="309"/>
        <v/>
      </c>
      <c r="AG3242" s="202" t="str">
        <f t="shared" si="310"/>
        <v/>
      </c>
      <c r="AH3242" s="202"/>
      <c r="AI3242" s="1"/>
      <c r="AJ3242" s="217"/>
      <c r="AK3242" s="217"/>
      <c r="AL3242" s="217"/>
      <c r="AM3242" s="217"/>
      <c r="AO3242" s="217"/>
    </row>
    <row r="3243" spans="20:41" x14ac:dyDescent="0.25">
      <c r="T3243" s="200">
        <v>3233</v>
      </c>
      <c r="U3243" s="197">
        <f>IFERROR(INDEX(Sales!$B$6:$F$5005,$T3243,MATCH(U$10,Sales!$B$5:$F$5,0)),"")</f>
        <v>0</v>
      </c>
      <c r="V3243" s="196">
        <f>IFERROR(INDEX(Sales!$B$6:$F$5005,$T3243,MATCH(V$10,Sales!$B$5:$F$5,0)),"")</f>
        <v>0</v>
      </c>
      <c r="W3243" s="196">
        <f>IFERROR(INDEX(Sales!$B$6:$F$5005,$T3243,MATCH(W$10,Sales!$B$5:$F$5,0)),"")</f>
        <v>0</v>
      </c>
      <c r="X3243" s="196">
        <f>IFERROR(INDEX(Sales!$B$6:$F$5005,$T3243,MATCH(X$10,Sales!$B$5:$F$5,0)),"")</f>
        <v>0</v>
      </c>
      <c r="Y3243" s="220">
        <f>IFERROR(INDEX(Sales!$B$6:$F$5005,$T3243,MATCH(Y$10,Sales!$B$5:$F$5,0)),"")</f>
        <v>0</v>
      </c>
      <c r="Z3243" s="201"/>
      <c r="AA3243" s="201"/>
      <c r="AB3243" s="201" t="str">
        <f t="shared" si="306"/>
        <v>No</v>
      </c>
      <c r="AC3243" s="201" t="str">
        <f t="shared" si="307"/>
        <v/>
      </c>
      <c r="AD3243" s="201" t="str">
        <f t="shared" si="305"/>
        <v/>
      </c>
      <c r="AE3243" s="202" t="str">
        <f t="shared" si="308"/>
        <v/>
      </c>
      <c r="AF3243" s="202" t="str">
        <f t="shared" si="309"/>
        <v/>
      </c>
      <c r="AG3243" s="202" t="str">
        <f t="shared" si="310"/>
        <v/>
      </c>
      <c r="AH3243" s="202"/>
      <c r="AI3243" s="1"/>
      <c r="AJ3243" s="217"/>
      <c r="AK3243" s="217"/>
      <c r="AL3243" s="217"/>
      <c r="AM3243" s="217"/>
      <c r="AO3243" s="217"/>
    </row>
    <row r="3244" spans="20:41" x14ac:dyDescent="0.25">
      <c r="T3244" s="200">
        <v>3234</v>
      </c>
      <c r="U3244" s="197">
        <f>IFERROR(INDEX(Sales!$B$6:$F$5005,$T3244,MATCH(U$10,Sales!$B$5:$F$5,0)),"")</f>
        <v>0</v>
      </c>
      <c r="V3244" s="196">
        <f>IFERROR(INDEX(Sales!$B$6:$F$5005,$T3244,MATCH(V$10,Sales!$B$5:$F$5,0)),"")</f>
        <v>0</v>
      </c>
      <c r="W3244" s="196">
        <f>IFERROR(INDEX(Sales!$B$6:$F$5005,$T3244,MATCH(W$10,Sales!$B$5:$F$5,0)),"")</f>
        <v>0</v>
      </c>
      <c r="X3244" s="196">
        <f>IFERROR(INDEX(Sales!$B$6:$F$5005,$T3244,MATCH(X$10,Sales!$B$5:$F$5,0)),"")</f>
        <v>0</v>
      </c>
      <c r="Y3244" s="220">
        <f>IFERROR(INDEX(Sales!$B$6:$F$5005,$T3244,MATCH(Y$10,Sales!$B$5:$F$5,0)),"")</f>
        <v>0</v>
      </c>
      <c r="Z3244" s="201"/>
      <c r="AA3244" s="201"/>
      <c r="AB3244" s="201" t="str">
        <f t="shared" si="306"/>
        <v>No</v>
      </c>
      <c r="AC3244" s="201" t="str">
        <f t="shared" si="307"/>
        <v/>
      </c>
      <c r="AD3244" s="201" t="str">
        <f t="shared" si="305"/>
        <v/>
      </c>
      <c r="AE3244" s="202" t="str">
        <f t="shared" si="308"/>
        <v/>
      </c>
      <c r="AF3244" s="202" t="str">
        <f t="shared" si="309"/>
        <v/>
      </c>
      <c r="AG3244" s="202" t="str">
        <f t="shared" si="310"/>
        <v/>
      </c>
      <c r="AH3244" s="202"/>
      <c r="AI3244" s="1"/>
      <c r="AJ3244" s="217"/>
      <c r="AK3244" s="217"/>
      <c r="AL3244" s="217"/>
      <c r="AM3244" s="217"/>
      <c r="AO3244" s="217"/>
    </row>
    <row r="3245" spans="20:41" x14ac:dyDescent="0.25">
      <c r="T3245" s="200">
        <v>3235</v>
      </c>
      <c r="U3245" s="197">
        <f>IFERROR(INDEX(Sales!$B$6:$F$5005,$T3245,MATCH(U$10,Sales!$B$5:$F$5,0)),"")</f>
        <v>0</v>
      </c>
      <c r="V3245" s="196">
        <f>IFERROR(INDEX(Sales!$B$6:$F$5005,$T3245,MATCH(V$10,Sales!$B$5:$F$5,0)),"")</f>
        <v>0</v>
      </c>
      <c r="W3245" s="196">
        <f>IFERROR(INDEX(Sales!$B$6:$F$5005,$T3245,MATCH(W$10,Sales!$B$5:$F$5,0)),"")</f>
        <v>0</v>
      </c>
      <c r="X3245" s="196">
        <f>IFERROR(INDEX(Sales!$B$6:$F$5005,$T3245,MATCH(X$10,Sales!$B$5:$F$5,0)),"")</f>
        <v>0</v>
      </c>
      <c r="Y3245" s="220">
        <f>IFERROR(INDEX(Sales!$B$6:$F$5005,$T3245,MATCH(Y$10,Sales!$B$5:$F$5,0)),"")</f>
        <v>0</v>
      </c>
      <c r="Z3245" s="201"/>
      <c r="AA3245" s="201"/>
      <c r="AB3245" s="201" t="str">
        <f t="shared" si="306"/>
        <v>No</v>
      </c>
      <c r="AC3245" s="201" t="str">
        <f t="shared" si="307"/>
        <v/>
      </c>
      <c r="AD3245" s="201" t="str">
        <f t="shared" si="305"/>
        <v/>
      </c>
      <c r="AE3245" s="202" t="str">
        <f t="shared" si="308"/>
        <v/>
      </c>
      <c r="AF3245" s="202" t="str">
        <f t="shared" si="309"/>
        <v/>
      </c>
      <c r="AG3245" s="202" t="str">
        <f t="shared" si="310"/>
        <v/>
      </c>
      <c r="AH3245" s="202"/>
      <c r="AI3245" s="1"/>
      <c r="AJ3245" s="217"/>
      <c r="AK3245" s="217"/>
      <c r="AL3245" s="217"/>
      <c r="AM3245" s="217"/>
      <c r="AO3245" s="217"/>
    </row>
    <row r="3246" spans="20:41" x14ac:dyDescent="0.25">
      <c r="T3246" s="200">
        <v>3236</v>
      </c>
      <c r="U3246" s="197">
        <f>IFERROR(INDEX(Sales!$B$6:$F$5005,$T3246,MATCH(U$10,Sales!$B$5:$F$5,0)),"")</f>
        <v>0</v>
      </c>
      <c r="V3246" s="196">
        <f>IFERROR(INDEX(Sales!$B$6:$F$5005,$T3246,MATCH(V$10,Sales!$B$5:$F$5,0)),"")</f>
        <v>0</v>
      </c>
      <c r="W3246" s="196">
        <f>IFERROR(INDEX(Sales!$B$6:$F$5005,$T3246,MATCH(W$10,Sales!$B$5:$F$5,0)),"")</f>
        <v>0</v>
      </c>
      <c r="X3246" s="196">
        <f>IFERROR(INDEX(Sales!$B$6:$F$5005,$T3246,MATCH(X$10,Sales!$B$5:$F$5,0)),"")</f>
        <v>0</v>
      </c>
      <c r="Y3246" s="220">
        <f>IFERROR(INDEX(Sales!$B$6:$F$5005,$T3246,MATCH(Y$10,Sales!$B$5:$F$5,0)),"")</f>
        <v>0</v>
      </c>
      <c r="Z3246" s="201"/>
      <c r="AA3246" s="201"/>
      <c r="AB3246" s="201" t="str">
        <f t="shared" si="306"/>
        <v>No</v>
      </c>
      <c r="AC3246" s="201" t="str">
        <f t="shared" si="307"/>
        <v/>
      </c>
      <c r="AD3246" s="201" t="str">
        <f t="shared" si="305"/>
        <v/>
      </c>
      <c r="AE3246" s="202" t="str">
        <f t="shared" si="308"/>
        <v/>
      </c>
      <c r="AF3246" s="202" t="str">
        <f t="shared" si="309"/>
        <v/>
      </c>
      <c r="AG3246" s="202" t="str">
        <f t="shared" si="310"/>
        <v/>
      </c>
      <c r="AH3246" s="202"/>
      <c r="AI3246" s="1"/>
      <c r="AJ3246" s="217"/>
      <c r="AK3246" s="217"/>
      <c r="AL3246" s="217"/>
      <c r="AM3246" s="217"/>
      <c r="AO3246" s="217"/>
    </row>
    <row r="3247" spans="20:41" x14ac:dyDescent="0.25">
      <c r="T3247" s="200">
        <v>3237</v>
      </c>
      <c r="U3247" s="197">
        <f>IFERROR(INDEX(Sales!$B$6:$F$5005,$T3247,MATCH(U$10,Sales!$B$5:$F$5,0)),"")</f>
        <v>0</v>
      </c>
      <c r="V3247" s="196">
        <f>IFERROR(INDEX(Sales!$B$6:$F$5005,$T3247,MATCH(V$10,Sales!$B$5:$F$5,0)),"")</f>
        <v>0</v>
      </c>
      <c r="W3247" s="196">
        <f>IFERROR(INDEX(Sales!$B$6:$F$5005,$T3247,MATCH(W$10,Sales!$B$5:$F$5,0)),"")</f>
        <v>0</v>
      </c>
      <c r="X3247" s="196">
        <f>IFERROR(INDEX(Sales!$B$6:$F$5005,$T3247,MATCH(X$10,Sales!$B$5:$F$5,0)),"")</f>
        <v>0</v>
      </c>
      <c r="Y3247" s="220">
        <f>IFERROR(INDEX(Sales!$B$6:$F$5005,$T3247,MATCH(Y$10,Sales!$B$5:$F$5,0)),"")</f>
        <v>0</v>
      </c>
      <c r="Z3247" s="201"/>
      <c r="AA3247" s="201"/>
      <c r="AB3247" s="201" t="str">
        <f t="shared" si="306"/>
        <v>No</v>
      </c>
      <c r="AC3247" s="201" t="str">
        <f t="shared" si="307"/>
        <v/>
      </c>
      <c r="AD3247" s="201" t="str">
        <f t="shared" si="305"/>
        <v/>
      </c>
      <c r="AE3247" s="202" t="str">
        <f t="shared" si="308"/>
        <v/>
      </c>
      <c r="AF3247" s="202" t="str">
        <f t="shared" si="309"/>
        <v/>
      </c>
      <c r="AG3247" s="202" t="str">
        <f t="shared" si="310"/>
        <v/>
      </c>
      <c r="AH3247" s="202"/>
      <c r="AI3247" s="1"/>
      <c r="AJ3247" s="217"/>
      <c r="AK3247" s="217"/>
      <c r="AL3247" s="217"/>
      <c r="AM3247" s="217"/>
      <c r="AO3247" s="217"/>
    </row>
    <row r="3248" spans="20:41" x14ac:dyDescent="0.25">
      <c r="T3248" s="200">
        <v>3238</v>
      </c>
      <c r="U3248" s="197">
        <f>IFERROR(INDEX(Sales!$B$6:$F$5005,$T3248,MATCH(U$10,Sales!$B$5:$F$5,0)),"")</f>
        <v>0</v>
      </c>
      <c r="V3248" s="196">
        <f>IFERROR(INDEX(Sales!$B$6:$F$5005,$T3248,MATCH(V$10,Sales!$B$5:$F$5,0)),"")</f>
        <v>0</v>
      </c>
      <c r="W3248" s="196">
        <f>IFERROR(INDEX(Sales!$B$6:$F$5005,$T3248,MATCH(W$10,Sales!$B$5:$F$5,0)),"")</f>
        <v>0</v>
      </c>
      <c r="X3248" s="196">
        <f>IFERROR(INDEX(Sales!$B$6:$F$5005,$T3248,MATCH(X$10,Sales!$B$5:$F$5,0)),"")</f>
        <v>0</v>
      </c>
      <c r="Y3248" s="220">
        <f>IFERROR(INDEX(Sales!$B$6:$F$5005,$T3248,MATCH(Y$10,Sales!$B$5:$F$5,0)),"")</f>
        <v>0</v>
      </c>
      <c r="Z3248" s="201"/>
      <c r="AA3248" s="201"/>
      <c r="AB3248" s="201" t="str">
        <f t="shared" si="306"/>
        <v>No</v>
      </c>
      <c r="AC3248" s="201" t="str">
        <f t="shared" si="307"/>
        <v/>
      </c>
      <c r="AD3248" s="201" t="str">
        <f t="shared" si="305"/>
        <v/>
      </c>
      <c r="AE3248" s="202" t="str">
        <f t="shared" si="308"/>
        <v/>
      </c>
      <c r="AF3248" s="202" t="str">
        <f t="shared" si="309"/>
        <v/>
      </c>
      <c r="AG3248" s="202" t="str">
        <f t="shared" si="310"/>
        <v/>
      </c>
      <c r="AH3248" s="202"/>
      <c r="AI3248" s="1"/>
      <c r="AJ3248" s="217"/>
      <c r="AK3248" s="217"/>
      <c r="AL3248" s="217"/>
      <c r="AM3248" s="217"/>
      <c r="AO3248" s="217"/>
    </row>
    <row r="3249" spans="20:41" x14ac:dyDescent="0.25">
      <c r="T3249" s="200">
        <v>3239</v>
      </c>
      <c r="U3249" s="197">
        <f>IFERROR(INDEX(Sales!$B$6:$F$5005,$T3249,MATCH(U$10,Sales!$B$5:$F$5,0)),"")</f>
        <v>0</v>
      </c>
      <c r="V3249" s="196">
        <f>IFERROR(INDEX(Sales!$B$6:$F$5005,$T3249,MATCH(V$10,Sales!$B$5:$F$5,0)),"")</f>
        <v>0</v>
      </c>
      <c r="W3249" s="196">
        <f>IFERROR(INDEX(Sales!$B$6:$F$5005,$T3249,MATCH(W$10,Sales!$B$5:$F$5,0)),"")</f>
        <v>0</v>
      </c>
      <c r="X3249" s="196">
        <f>IFERROR(INDEX(Sales!$B$6:$F$5005,$T3249,MATCH(X$10,Sales!$B$5:$F$5,0)),"")</f>
        <v>0</v>
      </c>
      <c r="Y3249" s="220">
        <f>IFERROR(INDEX(Sales!$B$6:$F$5005,$T3249,MATCH(Y$10,Sales!$B$5:$F$5,0)),"")</f>
        <v>0</v>
      </c>
      <c r="Z3249" s="201"/>
      <c r="AA3249" s="201"/>
      <c r="AB3249" s="201" t="str">
        <f t="shared" si="306"/>
        <v>No</v>
      </c>
      <c r="AC3249" s="201" t="str">
        <f t="shared" si="307"/>
        <v/>
      </c>
      <c r="AD3249" s="201" t="str">
        <f t="shared" si="305"/>
        <v/>
      </c>
      <c r="AE3249" s="202" t="str">
        <f t="shared" si="308"/>
        <v/>
      </c>
      <c r="AF3249" s="202" t="str">
        <f t="shared" si="309"/>
        <v/>
      </c>
      <c r="AG3249" s="202" t="str">
        <f t="shared" si="310"/>
        <v/>
      </c>
      <c r="AH3249" s="202"/>
      <c r="AI3249" s="1"/>
      <c r="AJ3249" s="217"/>
      <c r="AK3249" s="217"/>
      <c r="AL3249" s="217"/>
      <c r="AM3249" s="217"/>
      <c r="AO3249" s="217"/>
    </row>
    <row r="3250" spans="20:41" x14ac:dyDescent="0.25">
      <c r="T3250" s="200">
        <v>3240</v>
      </c>
      <c r="U3250" s="197">
        <f>IFERROR(INDEX(Sales!$B$6:$F$5005,$T3250,MATCH(U$10,Sales!$B$5:$F$5,0)),"")</f>
        <v>0</v>
      </c>
      <c r="V3250" s="196">
        <f>IFERROR(INDEX(Sales!$B$6:$F$5005,$T3250,MATCH(V$10,Sales!$B$5:$F$5,0)),"")</f>
        <v>0</v>
      </c>
      <c r="W3250" s="196">
        <f>IFERROR(INDEX(Sales!$B$6:$F$5005,$T3250,MATCH(W$10,Sales!$B$5:$F$5,0)),"")</f>
        <v>0</v>
      </c>
      <c r="X3250" s="196">
        <f>IFERROR(INDEX(Sales!$B$6:$F$5005,$T3250,MATCH(X$10,Sales!$B$5:$F$5,0)),"")</f>
        <v>0</v>
      </c>
      <c r="Y3250" s="220">
        <f>IFERROR(INDEX(Sales!$B$6:$F$5005,$T3250,MATCH(Y$10,Sales!$B$5:$F$5,0)),"")</f>
        <v>0</v>
      </c>
      <c r="Z3250" s="201"/>
      <c r="AA3250" s="201"/>
      <c r="AB3250" s="201" t="str">
        <f t="shared" si="306"/>
        <v>No</v>
      </c>
      <c r="AC3250" s="201" t="str">
        <f t="shared" si="307"/>
        <v/>
      </c>
      <c r="AD3250" s="201" t="str">
        <f t="shared" si="305"/>
        <v/>
      </c>
      <c r="AE3250" s="202" t="str">
        <f t="shared" si="308"/>
        <v/>
      </c>
      <c r="AF3250" s="202" t="str">
        <f t="shared" si="309"/>
        <v/>
      </c>
      <c r="AG3250" s="202" t="str">
        <f t="shared" si="310"/>
        <v/>
      </c>
      <c r="AH3250" s="202"/>
      <c r="AI3250" s="1"/>
      <c r="AJ3250" s="217"/>
      <c r="AK3250" s="217"/>
      <c r="AL3250" s="217"/>
      <c r="AM3250" s="217"/>
      <c r="AO3250" s="217"/>
    </row>
    <row r="3251" spans="20:41" x14ac:dyDescent="0.25">
      <c r="T3251" s="200">
        <v>3241</v>
      </c>
      <c r="U3251" s="197">
        <f>IFERROR(INDEX(Sales!$B$6:$F$5005,$T3251,MATCH(U$10,Sales!$B$5:$F$5,0)),"")</f>
        <v>0</v>
      </c>
      <c r="V3251" s="196">
        <f>IFERROR(INDEX(Sales!$B$6:$F$5005,$T3251,MATCH(V$10,Sales!$B$5:$F$5,0)),"")</f>
        <v>0</v>
      </c>
      <c r="W3251" s="196">
        <f>IFERROR(INDEX(Sales!$B$6:$F$5005,$T3251,MATCH(W$10,Sales!$B$5:$F$5,0)),"")</f>
        <v>0</v>
      </c>
      <c r="X3251" s="196">
        <f>IFERROR(INDEX(Sales!$B$6:$F$5005,$T3251,MATCH(X$10,Sales!$B$5:$F$5,0)),"")</f>
        <v>0</v>
      </c>
      <c r="Y3251" s="220">
        <f>IFERROR(INDEX(Sales!$B$6:$F$5005,$T3251,MATCH(Y$10,Sales!$B$5:$F$5,0)),"")</f>
        <v>0</v>
      </c>
      <c r="Z3251" s="201"/>
      <c r="AA3251" s="201"/>
      <c r="AB3251" s="201" t="str">
        <f t="shared" si="306"/>
        <v>No</v>
      </c>
      <c r="AC3251" s="201" t="str">
        <f t="shared" si="307"/>
        <v/>
      </c>
      <c r="AD3251" s="201" t="str">
        <f t="shared" si="305"/>
        <v/>
      </c>
      <c r="AE3251" s="202" t="str">
        <f t="shared" si="308"/>
        <v/>
      </c>
      <c r="AF3251" s="202" t="str">
        <f t="shared" si="309"/>
        <v/>
      </c>
      <c r="AG3251" s="202" t="str">
        <f t="shared" si="310"/>
        <v/>
      </c>
      <c r="AH3251" s="202"/>
      <c r="AI3251" s="1"/>
      <c r="AJ3251" s="217"/>
      <c r="AK3251" s="217"/>
      <c r="AL3251" s="217"/>
      <c r="AM3251" s="217"/>
      <c r="AO3251" s="217"/>
    </row>
    <row r="3252" spans="20:41" x14ac:dyDescent="0.25">
      <c r="T3252" s="200">
        <v>3242</v>
      </c>
      <c r="U3252" s="197">
        <f>IFERROR(INDEX(Sales!$B$6:$F$5005,$T3252,MATCH(U$10,Sales!$B$5:$F$5,0)),"")</f>
        <v>0</v>
      </c>
      <c r="V3252" s="196">
        <f>IFERROR(INDEX(Sales!$B$6:$F$5005,$T3252,MATCH(V$10,Sales!$B$5:$F$5,0)),"")</f>
        <v>0</v>
      </c>
      <c r="W3252" s="196">
        <f>IFERROR(INDEX(Sales!$B$6:$F$5005,$T3252,MATCH(W$10,Sales!$B$5:$F$5,0)),"")</f>
        <v>0</v>
      </c>
      <c r="X3252" s="196">
        <f>IFERROR(INDEX(Sales!$B$6:$F$5005,$T3252,MATCH(X$10,Sales!$B$5:$F$5,0)),"")</f>
        <v>0</v>
      </c>
      <c r="Y3252" s="220">
        <f>IFERROR(INDEX(Sales!$B$6:$F$5005,$T3252,MATCH(Y$10,Sales!$B$5:$F$5,0)),"")</f>
        <v>0</v>
      </c>
      <c r="Z3252" s="201"/>
      <c r="AA3252" s="201"/>
      <c r="AB3252" s="201" t="str">
        <f t="shared" si="306"/>
        <v>No</v>
      </c>
      <c r="AC3252" s="201" t="str">
        <f t="shared" si="307"/>
        <v/>
      </c>
      <c r="AD3252" s="201" t="str">
        <f t="shared" si="305"/>
        <v/>
      </c>
      <c r="AE3252" s="202" t="str">
        <f t="shared" si="308"/>
        <v/>
      </c>
      <c r="AF3252" s="202" t="str">
        <f t="shared" si="309"/>
        <v/>
      </c>
      <c r="AG3252" s="202" t="str">
        <f t="shared" si="310"/>
        <v/>
      </c>
      <c r="AH3252" s="202"/>
      <c r="AI3252" s="1"/>
      <c r="AJ3252" s="217"/>
      <c r="AK3252" s="217"/>
      <c r="AL3252" s="217"/>
      <c r="AM3252" s="217"/>
      <c r="AO3252" s="217"/>
    </row>
    <row r="3253" spans="20:41" x14ac:dyDescent="0.25">
      <c r="T3253" s="200">
        <v>3243</v>
      </c>
      <c r="U3253" s="197">
        <f>IFERROR(INDEX(Sales!$B$6:$F$5005,$T3253,MATCH(U$10,Sales!$B$5:$F$5,0)),"")</f>
        <v>0</v>
      </c>
      <c r="V3253" s="196">
        <f>IFERROR(INDEX(Sales!$B$6:$F$5005,$T3253,MATCH(V$10,Sales!$B$5:$F$5,0)),"")</f>
        <v>0</v>
      </c>
      <c r="W3253" s="196">
        <f>IFERROR(INDEX(Sales!$B$6:$F$5005,$T3253,MATCH(W$10,Sales!$B$5:$F$5,0)),"")</f>
        <v>0</v>
      </c>
      <c r="X3253" s="196">
        <f>IFERROR(INDEX(Sales!$B$6:$F$5005,$T3253,MATCH(X$10,Sales!$B$5:$F$5,0)),"")</f>
        <v>0</v>
      </c>
      <c r="Y3253" s="220">
        <f>IFERROR(INDEX(Sales!$B$6:$F$5005,$T3253,MATCH(Y$10,Sales!$B$5:$F$5,0)),"")</f>
        <v>0</v>
      </c>
      <c r="Z3253" s="201"/>
      <c r="AA3253" s="201"/>
      <c r="AB3253" s="201" t="str">
        <f t="shared" si="306"/>
        <v>No</v>
      </c>
      <c r="AC3253" s="201" t="str">
        <f t="shared" si="307"/>
        <v/>
      </c>
      <c r="AD3253" s="201" t="str">
        <f t="shared" si="305"/>
        <v/>
      </c>
      <c r="AE3253" s="202" t="str">
        <f t="shared" si="308"/>
        <v/>
      </c>
      <c r="AF3253" s="202" t="str">
        <f t="shared" si="309"/>
        <v/>
      </c>
      <c r="AG3253" s="202" t="str">
        <f t="shared" si="310"/>
        <v/>
      </c>
      <c r="AH3253" s="202"/>
      <c r="AI3253" s="1"/>
      <c r="AJ3253" s="217"/>
      <c r="AK3253" s="217"/>
      <c r="AL3253" s="217"/>
      <c r="AM3253" s="217"/>
      <c r="AO3253" s="217"/>
    </row>
    <row r="3254" spans="20:41" x14ac:dyDescent="0.25">
      <c r="T3254" s="200">
        <v>3244</v>
      </c>
      <c r="U3254" s="197">
        <f>IFERROR(INDEX(Sales!$B$6:$F$5005,$T3254,MATCH(U$10,Sales!$B$5:$F$5,0)),"")</f>
        <v>0</v>
      </c>
      <c r="V3254" s="196">
        <f>IFERROR(INDEX(Sales!$B$6:$F$5005,$T3254,MATCH(V$10,Sales!$B$5:$F$5,0)),"")</f>
        <v>0</v>
      </c>
      <c r="W3254" s="196">
        <f>IFERROR(INDEX(Sales!$B$6:$F$5005,$T3254,MATCH(W$10,Sales!$B$5:$F$5,0)),"")</f>
        <v>0</v>
      </c>
      <c r="X3254" s="196">
        <f>IFERROR(INDEX(Sales!$B$6:$F$5005,$T3254,MATCH(X$10,Sales!$B$5:$F$5,0)),"")</f>
        <v>0</v>
      </c>
      <c r="Y3254" s="220">
        <f>IFERROR(INDEX(Sales!$B$6:$F$5005,$T3254,MATCH(Y$10,Sales!$B$5:$F$5,0)),"")</f>
        <v>0</v>
      </c>
      <c r="Z3254" s="201"/>
      <c r="AA3254" s="201"/>
      <c r="AB3254" s="201" t="str">
        <f t="shared" si="306"/>
        <v>No</v>
      </c>
      <c r="AC3254" s="201" t="str">
        <f t="shared" si="307"/>
        <v/>
      </c>
      <c r="AD3254" s="201" t="str">
        <f t="shared" si="305"/>
        <v/>
      </c>
      <c r="AE3254" s="202" t="str">
        <f t="shared" si="308"/>
        <v/>
      </c>
      <c r="AF3254" s="202" t="str">
        <f t="shared" si="309"/>
        <v/>
      </c>
      <c r="AG3254" s="202" t="str">
        <f t="shared" si="310"/>
        <v/>
      </c>
      <c r="AH3254" s="202"/>
      <c r="AI3254" s="1"/>
      <c r="AJ3254" s="217"/>
      <c r="AK3254" s="217"/>
      <c r="AL3254" s="217"/>
      <c r="AM3254" s="217"/>
      <c r="AO3254" s="217"/>
    </row>
    <row r="3255" spans="20:41" x14ac:dyDescent="0.25">
      <c r="T3255" s="200">
        <v>3245</v>
      </c>
      <c r="U3255" s="197">
        <f>IFERROR(INDEX(Sales!$B$6:$F$5005,$T3255,MATCH(U$10,Sales!$B$5:$F$5,0)),"")</f>
        <v>0</v>
      </c>
      <c r="V3255" s="196">
        <f>IFERROR(INDEX(Sales!$B$6:$F$5005,$T3255,MATCH(V$10,Sales!$B$5:$F$5,0)),"")</f>
        <v>0</v>
      </c>
      <c r="W3255" s="196">
        <f>IFERROR(INDEX(Sales!$B$6:$F$5005,$T3255,MATCH(W$10,Sales!$B$5:$F$5,0)),"")</f>
        <v>0</v>
      </c>
      <c r="X3255" s="196">
        <f>IFERROR(INDEX(Sales!$B$6:$F$5005,$T3255,MATCH(X$10,Sales!$B$5:$F$5,0)),"")</f>
        <v>0</v>
      </c>
      <c r="Y3255" s="220">
        <f>IFERROR(INDEX(Sales!$B$6:$F$5005,$T3255,MATCH(Y$10,Sales!$B$5:$F$5,0)),"")</f>
        <v>0</v>
      </c>
      <c r="Z3255" s="201"/>
      <c r="AA3255" s="201"/>
      <c r="AB3255" s="201" t="str">
        <f t="shared" si="306"/>
        <v>No</v>
      </c>
      <c r="AC3255" s="201" t="str">
        <f t="shared" si="307"/>
        <v/>
      </c>
      <c r="AD3255" s="201" t="str">
        <f t="shared" si="305"/>
        <v/>
      </c>
      <c r="AE3255" s="202" t="str">
        <f t="shared" si="308"/>
        <v/>
      </c>
      <c r="AF3255" s="202" t="str">
        <f t="shared" si="309"/>
        <v/>
      </c>
      <c r="AG3255" s="202" t="str">
        <f t="shared" si="310"/>
        <v/>
      </c>
      <c r="AH3255" s="202"/>
      <c r="AI3255" s="1"/>
      <c r="AJ3255" s="217"/>
      <c r="AK3255" s="217"/>
      <c r="AL3255" s="217"/>
      <c r="AM3255" s="217"/>
      <c r="AO3255" s="217"/>
    </row>
    <row r="3256" spans="20:41" x14ac:dyDescent="0.25">
      <c r="T3256" s="200">
        <v>3246</v>
      </c>
      <c r="U3256" s="197">
        <f>IFERROR(INDEX(Sales!$B$6:$F$5005,$T3256,MATCH(U$10,Sales!$B$5:$F$5,0)),"")</f>
        <v>0</v>
      </c>
      <c r="V3256" s="196">
        <f>IFERROR(INDEX(Sales!$B$6:$F$5005,$T3256,MATCH(V$10,Sales!$B$5:$F$5,0)),"")</f>
        <v>0</v>
      </c>
      <c r="W3256" s="196">
        <f>IFERROR(INDEX(Sales!$B$6:$F$5005,$T3256,MATCH(W$10,Sales!$B$5:$F$5,0)),"")</f>
        <v>0</v>
      </c>
      <c r="X3256" s="196">
        <f>IFERROR(INDEX(Sales!$B$6:$F$5005,$T3256,MATCH(X$10,Sales!$B$5:$F$5,0)),"")</f>
        <v>0</v>
      </c>
      <c r="Y3256" s="220">
        <f>IFERROR(INDEX(Sales!$B$6:$F$5005,$T3256,MATCH(Y$10,Sales!$B$5:$F$5,0)),"")</f>
        <v>0</v>
      </c>
      <c r="Z3256" s="201"/>
      <c r="AA3256" s="201"/>
      <c r="AB3256" s="201" t="str">
        <f t="shared" si="306"/>
        <v>No</v>
      </c>
      <c r="AC3256" s="201" t="str">
        <f t="shared" si="307"/>
        <v/>
      </c>
      <c r="AD3256" s="201" t="str">
        <f t="shared" si="305"/>
        <v/>
      </c>
      <c r="AE3256" s="202" t="str">
        <f t="shared" si="308"/>
        <v/>
      </c>
      <c r="AF3256" s="202" t="str">
        <f t="shared" si="309"/>
        <v/>
      </c>
      <c r="AG3256" s="202" t="str">
        <f t="shared" si="310"/>
        <v/>
      </c>
      <c r="AH3256" s="202"/>
      <c r="AI3256" s="1"/>
      <c r="AJ3256" s="217"/>
      <c r="AK3256" s="217"/>
      <c r="AL3256" s="217"/>
      <c r="AM3256" s="217"/>
      <c r="AO3256" s="217"/>
    </row>
    <row r="3257" spans="20:41" x14ac:dyDescent="0.25">
      <c r="T3257" s="200">
        <v>3247</v>
      </c>
      <c r="U3257" s="197">
        <f>IFERROR(INDEX(Sales!$B$6:$F$5005,$T3257,MATCH(U$10,Sales!$B$5:$F$5,0)),"")</f>
        <v>0</v>
      </c>
      <c r="V3257" s="196">
        <f>IFERROR(INDEX(Sales!$B$6:$F$5005,$T3257,MATCH(V$10,Sales!$B$5:$F$5,0)),"")</f>
        <v>0</v>
      </c>
      <c r="W3257" s="196">
        <f>IFERROR(INDEX(Sales!$B$6:$F$5005,$T3257,MATCH(W$10,Sales!$B$5:$F$5,0)),"")</f>
        <v>0</v>
      </c>
      <c r="X3257" s="196">
        <f>IFERROR(INDEX(Sales!$B$6:$F$5005,$T3257,MATCH(X$10,Sales!$B$5:$F$5,0)),"")</f>
        <v>0</v>
      </c>
      <c r="Y3257" s="220">
        <f>IFERROR(INDEX(Sales!$B$6:$F$5005,$T3257,MATCH(Y$10,Sales!$B$5:$F$5,0)),"")</f>
        <v>0</v>
      </c>
      <c r="Z3257" s="201"/>
      <c r="AA3257" s="201"/>
      <c r="AB3257" s="201" t="str">
        <f t="shared" si="306"/>
        <v>No</v>
      </c>
      <c r="AC3257" s="201" t="str">
        <f t="shared" si="307"/>
        <v/>
      </c>
      <c r="AD3257" s="201" t="str">
        <f t="shared" si="305"/>
        <v/>
      </c>
      <c r="AE3257" s="202" t="str">
        <f t="shared" si="308"/>
        <v/>
      </c>
      <c r="AF3257" s="202" t="str">
        <f t="shared" si="309"/>
        <v/>
      </c>
      <c r="AG3257" s="202" t="str">
        <f t="shared" si="310"/>
        <v/>
      </c>
      <c r="AH3257" s="202"/>
      <c r="AI3257" s="1"/>
      <c r="AJ3257" s="217"/>
      <c r="AK3257" s="217"/>
      <c r="AL3257" s="217"/>
      <c r="AM3257" s="217"/>
      <c r="AO3257" s="217"/>
    </row>
    <row r="3258" spans="20:41" x14ac:dyDescent="0.25">
      <c r="T3258" s="200">
        <v>3248</v>
      </c>
      <c r="U3258" s="197">
        <f>IFERROR(INDEX(Sales!$B$6:$F$5005,$T3258,MATCH(U$10,Sales!$B$5:$F$5,0)),"")</f>
        <v>0</v>
      </c>
      <c r="V3258" s="196">
        <f>IFERROR(INDEX(Sales!$B$6:$F$5005,$T3258,MATCH(V$10,Sales!$B$5:$F$5,0)),"")</f>
        <v>0</v>
      </c>
      <c r="W3258" s="196">
        <f>IFERROR(INDEX(Sales!$B$6:$F$5005,$T3258,MATCH(W$10,Sales!$B$5:$F$5,0)),"")</f>
        <v>0</v>
      </c>
      <c r="X3258" s="196">
        <f>IFERROR(INDEX(Sales!$B$6:$F$5005,$T3258,MATCH(X$10,Sales!$B$5:$F$5,0)),"")</f>
        <v>0</v>
      </c>
      <c r="Y3258" s="220">
        <f>IFERROR(INDEX(Sales!$B$6:$F$5005,$T3258,MATCH(Y$10,Sales!$B$5:$F$5,0)),"")</f>
        <v>0</v>
      </c>
      <c r="Z3258" s="201"/>
      <c r="AA3258" s="201"/>
      <c r="AB3258" s="201" t="str">
        <f t="shared" si="306"/>
        <v>No</v>
      </c>
      <c r="AC3258" s="201" t="str">
        <f t="shared" si="307"/>
        <v/>
      </c>
      <c r="AD3258" s="201" t="str">
        <f t="shared" si="305"/>
        <v/>
      </c>
      <c r="AE3258" s="202" t="str">
        <f t="shared" si="308"/>
        <v/>
      </c>
      <c r="AF3258" s="202" t="str">
        <f t="shared" si="309"/>
        <v/>
      </c>
      <c r="AG3258" s="202" t="str">
        <f t="shared" si="310"/>
        <v/>
      </c>
      <c r="AH3258" s="202"/>
      <c r="AI3258" s="1"/>
      <c r="AJ3258" s="217"/>
      <c r="AK3258" s="217"/>
      <c r="AL3258" s="217"/>
      <c r="AM3258" s="217"/>
      <c r="AO3258" s="217"/>
    </row>
    <row r="3259" spans="20:41" x14ac:dyDescent="0.25">
      <c r="T3259" s="200">
        <v>3249</v>
      </c>
      <c r="U3259" s="197">
        <f>IFERROR(INDEX(Sales!$B$6:$F$5005,$T3259,MATCH(U$10,Sales!$B$5:$F$5,0)),"")</f>
        <v>0</v>
      </c>
      <c r="V3259" s="196">
        <f>IFERROR(INDEX(Sales!$B$6:$F$5005,$T3259,MATCH(V$10,Sales!$B$5:$F$5,0)),"")</f>
        <v>0</v>
      </c>
      <c r="W3259" s="196">
        <f>IFERROR(INDEX(Sales!$B$6:$F$5005,$T3259,MATCH(W$10,Sales!$B$5:$F$5,0)),"")</f>
        <v>0</v>
      </c>
      <c r="X3259" s="196">
        <f>IFERROR(INDEX(Sales!$B$6:$F$5005,$T3259,MATCH(X$10,Sales!$B$5:$F$5,0)),"")</f>
        <v>0</v>
      </c>
      <c r="Y3259" s="220">
        <f>IFERROR(INDEX(Sales!$B$6:$F$5005,$T3259,MATCH(Y$10,Sales!$B$5:$F$5,0)),"")</f>
        <v>0</v>
      </c>
      <c r="Z3259" s="201"/>
      <c r="AA3259" s="201"/>
      <c r="AB3259" s="201" t="str">
        <f t="shared" si="306"/>
        <v>No</v>
      </c>
      <c r="AC3259" s="201" t="str">
        <f t="shared" si="307"/>
        <v/>
      </c>
      <c r="AD3259" s="201" t="str">
        <f t="shared" si="305"/>
        <v/>
      </c>
      <c r="AE3259" s="202" t="str">
        <f t="shared" si="308"/>
        <v/>
      </c>
      <c r="AF3259" s="202" t="str">
        <f t="shared" si="309"/>
        <v/>
      </c>
      <c r="AG3259" s="202" t="str">
        <f t="shared" si="310"/>
        <v/>
      </c>
      <c r="AH3259" s="202"/>
      <c r="AI3259" s="1"/>
      <c r="AJ3259" s="217"/>
      <c r="AK3259" s="217"/>
      <c r="AL3259" s="217"/>
      <c r="AM3259" s="217"/>
      <c r="AO3259" s="217"/>
    </row>
    <row r="3260" spans="20:41" x14ac:dyDescent="0.25">
      <c r="T3260" s="200">
        <v>3250</v>
      </c>
      <c r="U3260" s="197">
        <f>IFERROR(INDEX(Sales!$B$6:$F$5005,$T3260,MATCH(U$10,Sales!$B$5:$F$5,0)),"")</f>
        <v>0</v>
      </c>
      <c r="V3260" s="196">
        <f>IFERROR(INDEX(Sales!$B$6:$F$5005,$T3260,MATCH(V$10,Sales!$B$5:$F$5,0)),"")</f>
        <v>0</v>
      </c>
      <c r="W3260" s="196">
        <f>IFERROR(INDEX(Sales!$B$6:$F$5005,$T3260,MATCH(W$10,Sales!$B$5:$F$5,0)),"")</f>
        <v>0</v>
      </c>
      <c r="X3260" s="196">
        <f>IFERROR(INDEX(Sales!$B$6:$F$5005,$T3260,MATCH(X$10,Sales!$B$5:$F$5,0)),"")</f>
        <v>0</v>
      </c>
      <c r="Y3260" s="220">
        <f>IFERROR(INDEX(Sales!$B$6:$F$5005,$T3260,MATCH(Y$10,Sales!$B$5:$F$5,0)),"")</f>
        <v>0</v>
      </c>
      <c r="Z3260" s="201"/>
      <c r="AA3260" s="201"/>
      <c r="AB3260" s="201" t="str">
        <f t="shared" si="306"/>
        <v>No</v>
      </c>
      <c r="AC3260" s="201" t="str">
        <f t="shared" si="307"/>
        <v/>
      </c>
      <c r="AD3260" s="201" t="str">
        <f t="shared" si="305"/>
        <v/>
      </c>
      <c r="AE3260" s="202" t="str">
        <f t="shared" si="308"/>
        <v/>
      </c>
      <c r="AF3260" s="202" t="str">
        <f t="shared" si="309"/>
        <v/>
      </c>
      <c r="AG3260" s="202" t="str">
        <f t="shared" si="310"/>
        <v/>
      </c>
      <c r="AH3260" s="202"/>
      <c r="AI3260" s="1"/>
      <c r="AJ3260" s="217"/>
      <c r="AK3260" s="217"/>
      <c r="AL3260" s="217"/>
      <c r="AM3260" s="217"/>
      <c r="AO3260" s="217"/>
    </row>
    <row r="3261" spans="20:41" x14ac:dyDescent="0.25">
      <c r="T3261" s="200">
        <v>3251</v>
      </c>
      <c r="U3261" s="197">
        <f>IFERROR(INDEX(Sales!$B$6:$F$5005,$T3261,MATCH(U$10,Sales!$B$5:$F$5,0)),"")</f>
        <v>0</v>
      </c>
      <c r="V3261" s="196">
        <f>IFERROR(INDEX(Sales!$B$6:$F$5005,$T3261,MATCH(V$10,Sales!$B$5:$F$5,0)),"")</f>
        <v>0</v>
      </c>
      <c r="W3261" s="196">
        <f>IFERROR(INDEX(Sales!$B$6:$F$5005,$T3261,MATCH(W$10,Sales!$B$5:$F$5,0)),"")</f>
        <v>0</v>
      </c>
      <c r="X3261" s="196">
        <f>IFERROR(INDEX(Sales!$B$6:$F$5005,$T3261,MATCH(X$10,Sales!$B$5:$F$5,0)),"")</f>
        <v>0</v>
      </c>
      <c r="Y3261" s="220">
        <f>IFERROR(INDEX(Sales!$B$6:$F$5005,$T3261,MATCH(Y$10,Sales!$B$5:$F$5,0)),"")</f>
        <v>0</v>
      </c>
      <c r="Z3261" s="201"/>
      <c r="AA3261" s="201"/>
      <c r="AB3261" s="201" t="str">
        <f t="shared" si="306"/>
        <v>No</v>
      </c>
      <c r="AC3261" s="201" t="str">
        <f t="shared" si="307"/>
        <v/>
      </c>
      <c r="AD3261" s="201" t="str">
        <f t="shared" si="305"/>
        <v/>
      </c>
      <c r="AE3261" s="202" t="str">
        <f t="shared" si="308"/>
        <v/>
      </c>
      <c r="AF3261" s="202" t="str">
        <f t="shared" si="309"/>
        <v/>
      </c>
      <c r="AG3261" s="202" t="str">
        <f t="shared" si="310"/>
        <v/>
      </c>
      <c r="AH3261" s="202"/>
      <c r="AI3261" s="1"/>
      <c r="AJ3261" s="217"/>
      <c r="AK3261" s="217"/>
      <c r="AL3261" s="217"/>
      <c r="AM3261" s="217"/>
      <c r="AO3261" s="217"/>
    </row>
    <row r="3262" spans="20:41" x14ac:dyDescent="0.25">
      <c r="T3262" s="200">
        <v>3252</v>
      </c>
      <c r="U3262" s="197">
        <f>IFERROR(INDEX(Sales!$B$6:$F$5005,$T3262,MATCH(U$10,Sales!$B$5:$F$5,0)),"")</f>
        <v>0</v>
      </c>
      <c r="V3262" s="196">
        <f>IFERROR(INDEX(Sales!$B$6:$F$5005,$T3262,MATCH(V$10,Sales!$B$5:$F$5,0)),"")</f>
        <v>0</v>
      </c>
      <c r="W3262" s="196">
        <f>IFERROR(INDEX(Sales!$B$6:$F$5005,$T3262,MATCH(W$10,Sales!$B$5:$F$5,0)),"")</f>
        <v>0</v>
      </c>
      <c r="X3262" s="196">
        <f>IFERROR(INDEX(Sales!$B$6:$F$5005,$T3262,MATCH(X$10,Sales!$B$5:$F$5,0)),"")</f>
        <v>0</v>
      </c>
      <c r="Y3262" s="220">
        <f>IFERROR(INDEX(Sales!$B$6:$F$5005,$T3262,MATCH(Y$10,Sales!$B$5:$F$5,0)),"")</f>
        <v>0</v>
      </c>
      <c r="Z3262" s="201"/>
      <c r="AA3262" s="201"/>
      <c r="AB3262" s="201" t="str">
        <f t="shared" si="306"/>
        <v>No</v>
      </c>
      <c r="AC3262" s="201" t="str">
        <f t="shared" si="307"/>
        <v/>
      </c>
      <c r="AD3262" s="201" t="str">
        <f t="shared" si="305"/>
        <v/>
      </c>
      <c r="AE3262" s="202" t="str">
        <f t="shared" si="308"/>
        <v/>
      </c>
      <c r="AF3262" s="202" t="str">
        <f t="shared" si="309"/>
        <v/>
      </c>
      <c r="AG3262" s="202" t="str">
        <f t="shared" si="310"/>
        <v/>
      </c>
      <c r="AH3262" s="202"/>
      <c r="AI3262" s="1"/>
      <c r="AJ3262" s="217"/>
      <c r="AK3262" s="217"/>
      <c r="AL3262" s="217"/>
      <c r="AM3262" s="217"/>
      <c r="AO3262" s="217"/>
    </row>
    <row r="3263" spans="20:41" x14ac:dyDescent="0.25">
      <c r="T3263" s="200">
        <v>3253</v>
      </c>
      <c r="U3263" s="197">
        <f>IFERROR(INDEX(Sales!$B$6:$F$5005,$T3263,MATCH(U$10,Sales!$B$5:$F$5,0)),"")</f>
        <v>0</v>
      </c>
      <c r="V3263" s="196">
        <f>IFERROR(INDEX(Sales!$B$6:$F$5005,$T3263,MATCH(V$10,Sales!$B$5:$F$5,0)),"")</f>
        <v>0</v>
      </c>
      <c r="W3263" s="196">
        <f>IFERROR(INDEX(Sales!$B$6:$F$5005,$T3263,MATCH(W$10,Sales!$B$5:$F$5,0)),"")</f>
        <v>0</v>
      </c>
      <c r="X3263" s="196">
        <f>IFERROR(INDEX(Sales!$B$6:$F$5005,$T3263,MATCH(X$10,Sales!$B$5:$F$5,0)),"")</f>
        <v>0</v>
      </c>
      <c r="Y3263" s="220">
        <f>IFERROR(INDEX(Sales!$B$6:$F$5005,$T3263,MATCH(Y$10,Sales!$B$5:$F$5,0)),"")</f>
        <v>0</v>
      </c>
      <c r="Z3263" s="201"/>
      <c r="AA3263" s="201"/>
      <c r="AB3263" s="201" t="str">
        <f t="shared" si="306"/>
        <v>No</v>
      </c>
      <c r="AC3263" s="201" t="str">
        <f t="shared" si="307"/>
        <v/>
      </c>
      <c r="AD3263" s="201" t="str">
        <f t="shared" si="305"/>
        <v/>
      </c>
      <c r="AE3263" s="202" t="str">
        <f t="shared" si="308"/>
        <v/>
      </c>
      <c r="AF3263" s="202" t="str">
        <f t="shared" si="309"/>
        <v/>
      </c>
      <c r="AG3263" s="202" t="str">
        <f t="shared" si="310"/>
        <v/>
      </c>
      <c r="AH3263" s="202"/>
      <c r="AI3263" s="1"/>
      <c r="AJ3263" s="217"/>
      <c r="AK3263" s="217"/>
      <c r="AL3263" s="217"/>
      <c r="AM3263" s="217"/>
      <c r="AO3263" s="217"/>
    </row>
    <row r="3264" spans="20:41" x14ac:dyDescent="0.25">
      <c r="T3264" s="200">
        <v>3254</v>
      </c>
      <c r="U3264" s="197">
        <f>IFERROR(INDEX(Sales!$B$6:$F$5005,$T3264,MATCH(U$10,Sales!$B$5:$F$5,0)),"")</f>
        <v>0</v>
      </c>
      <c r="V3264" s="196">
        <f>IFERROR(INDEX(Sales!$B$6:$F$5005,$T3264,MATCH(V$10,Sales!$B$5:$F$5,0)),"")</f>
        <v>0</v>
      </c>
      <c r="W3264" s="196">
        <f>IFERROR(INDEX(Sales!$B$6:$F$5005,$T3264,MATCH(W$10,Sales!$B$5:$F$5,0)),"")</f>
        <v>0</v>
      </c>
      <c r="X3264" s="196">
        <f>IFERROR(INDEX(Sales!$B$6:$F$5005,$T3264,MATCH(X$10,Sales!$B$5:$F$5,0)),"")</f>
        <v>0</v>
      </c>
      <c r="Y3264" s="220">
        <f>IFERROR(INDEX(Sales!$B$6:$F$5005,$T3264,MATCH(Y$10,Sales!$B$5:$F$5,0)),"")</f>
        <v>0</v>
      </c>
      <c r="Z3264" s="201"/>
      <c r="AA3264" s="201"/>
      <c r="AB3264" s="201" t="str">
        <f t="shared" si="306"/>
        <v>No</v>
      </c>
      <c r="AC3264" s="201" t="str">
        <f t="shared" si="307"/>
        <v/>
      </c>
      <c r="AD3264" s="201" t="str">
        <f t="shared" si="305"/>
        <v/>
      </c>
      <c r="AE3264" s="202" t="str">
        <f t="shared" si="308"/>
        <v/>
      </c>
      <c r="AF3264" s="202" t="str">
        <f t="shared" si="309"/>
        <v/>
      </c>
      <c r="AG3264" s="202" t="str">
        <f t="shared" si="310"/>
        <v/>
      </c>
      <c r="AH3264" s="202"/>
      <c r="AI3264" s="1"/>
      <c r="AJ3264" s="217"/>
      <c r="AK3264" s="217"/>
      <c r="AL3264" s="217"/>
      <c r="AM3264" s="217"/>
      <c r="AO3264" s="217"/>
    </row>
    <row r="3265" spans="20:41" x14ac:dyDescent="0.25">
      <c r="T3265" s="200">
        <v>3255</v>
      </c>
      <c r="U3265" s="197">
        <f>IFERROR(INDEX(Sales!$B$6:$F$5005,$T3265,MATCH(U$10,Sales!$B$5:$F$5,0)),"")</f>
        <v>0</v>
      </c>
      <c r="V3265" s="196">
        <f>IFERROR(INDEX(Sales!$B$6:$F$5005,$T3265,MATCH(V$10,Sales!$B$5:$F$5,0)),"")</f>
        <v>0</v>
      </c>
      <c r="W3265" s="196">
        <f>IFERROR(INDEX(Sales!$B$6:$F$5005,$T3265,MATCH(W$10,Sales!$B$5:$F$5,0)),"")</f>
        <v>0</v>
      </c>
      <c r="X3265" s="196">
        <f>IFERROR(INDEX(Sales!$B$6:$F$5005,$T3265,MATCH(X$10,Sales!$B$5:$F$5,0)),"")</f>
        <v>0</v>
      </c>
      <c r="Y3265" s="220">
        <f>IFERROR(INDEX(Sales!$B$6:$F$5005,$T3265,MATCH(Y$10,Sales!$B$5:$F$5,0)),"")</f>
        <v>0</v>
      </c>
      <c r="Z3265" s="201"/>
      <c r="AA3265" s="201"/>
      <c r="AB3265" s="201" t="str">
        <f t="shared" si="306"/>
        <v>No</v>
      </c>
      <c r="AC3265" s="201" t="str">
        <f t="shared" si="307"/>
        <v/>
      </c>
      <c r="AD3265" s="201" t="str">
        <f t="shared" si="305"/>
        <v/>
      </c>
      <c r="AE3265" s="202" t="str">
        <f t="shared" si="308"/>
        <v/>
      </c>
      <c r="AF3265" s="202" t="str">
        <f t="shared" si="309"/>
        <v/>
      </c>
      <c r="AG3265" s="202" t="str">
        <f t="shared" si="310"/>
        <v/>
      </c>
      <c r="AH3265" s="202"/>
      <c r="AI3265" s="1"/>
      <c r="AJ3265" s="217"/>
      <c r="AK3265" s="217"/>
      <c r="AL3265" s="217"/>
      <c r="AM3265" s="217"/>
      <c r="AO3265" s="217"/>
    </row>
    <row r="3266" spans="20:41" x14ac:dyDescent="0.25">
      <c r="T3266" s="200">
        <v>3256</v>
      </c>
      <c r="U3266" s="197">
        <f>IFERROR(INDEX(Sales!$B$6:$F$5005,$T3266,MATCH(U$10,Sales!$B$5:$F$5,0)),"")</f>
        <v>0</v>
      </c>
      <c r="V3266" s="196">
        <f>IFERROR(INDEX(Sales!$B$6:$F$5005,$T3266,MATCH(V$10,Sales!$B$5:$F$5,0)),"")</f>
        <v>0</v>
      </c>
      <c r="W3266" s="196">
        <f>IFERROR(INDEX(Sales!$B$6:$F$5005,$T3266,MATCH(W$10,Sales!$B$5:$F$5,0)),"")</f>
        <v>0</v>
      </c>
      <c r="X3266" s="196">
        <f>IFERROR(INDEX(Sales!$B$6:$F$5005,$T3266,MATCH(X$10,Sales!$B$5:$F$5,0)),"")</f>
        <v>0</v>
      </c>
      <c r="Y3266" s="220">
        <f>IFERROR(INDEX(Sales!$B$6:$F$5005,$T3266,MATCH(Y$10,Sales!$B$5:$F$5,0)),"")</f>
        <v>0</v>
      </c>
      <c r="Z3266" s="201"/>
      <c r="AA3266" s="201"/>
      <c r="AB3266" s="201" t="str">
        <f t="shared" si="306"/>
        <v>No</v>
      </c>
      <c r="AC3266" s="201" t="str">
        <f t="shared" si="307"/>
        <v/>
      </c>
      <c r="AD3266" s="201" t="str">
        <f t="shared" si="305"/>
        <v/>
      </c>
      <c r="AE3266" s="202" t="str">
        <f t="shared" si="308"/>
        <v/>
      </c>
      <c r="AF3266" s="202" t="str">
        <f t="shared" si="309"/>
        <v/>
      </c>
      <c r="AG3266" s="202" t="str">
        <f t="shared" si="310"/>
        <v/>
      </c>
      <c r="AH3266" s="202"/>
      <c r="AI3266" s="1"/>
      <c r="AJ3266" s="217"/>
      <c r="AK3266" s="217"/>
      <c r="AL3266" s="217"/>
      <c r="AM3266" s="217"/>
      <c r="AO3266" s="217"/>
    </row>
    <row r="3267" spans="20:41" x14ac:dyDescent="0.25">
      <c r="T3267" s="200">
        <v>3257</v>
      </c>
      <c r="U3267" s="197">
        <f>IFERROR(INDEX(Sales!$B$6:$F$5005,$T3267,MATCH(U$10,Sales!$B$5:$F$5,0)),"")</f>
        <v>0</v>
      </c>
      <c r="V3267" s="196">
        <f>IFERROR(INDEX(Sales!$B$6:$F$5005,$T3267,MATCH(V$10,Sales!$B$5:$F$5,0)),"")</f>
        <v>0</v>
      </c>
      <c r="W3267" s="196">
        <f>IFERROR(INDEX(Sales!$B$6:$F$5005,$T3267,MATCH(W$10,Sales!$B$5:$F$5,0)),"")</f>
        <v>0</v>
      </c>
      <c r="X3267" s="196">
        <f>IFERROR(INDEX(Sales!$B$6:$F$5005,$T3267,MATCH(X$10,Sales!$B$5:$F$5,0)),"")</f>
        <v>0</v>
      </c>
      <c r="Y3267" s="220">
        <f>IFERROR(INDEX(Sales!$B$6:$F$5005,$T3267,MATCH(Y$10,Sales!$B$5:$F$5,0)),"")</f>
        <v>0</v>
      </c>
      <c r="Z3267" s="201"/>
      <c r="AA3267" s="201"/>
      <c r="AB3267" s="201" t="str">
        <f t="shared" si="306"/>
        <v>No</v>
      </c>
      <c r="AC3267" s="201" t="str">
        <f t="shared" si="307"/>
        <v/>
      </c>
      <c r="AD3267" s="201" t="str">
        <f t="shared" si="305"/>
        <v/>
      </c>
      <c r="AE3267" s="202" t="str">
        <f t="shared" si="308"/>
        <v/>
      </c>
      <c r="AF3267" s="202" t="str">
        <f t="shared" si="309"/>
        <v/>
      </c>
      <c r="AG3267" s="202" t="str">
        <f t="shared" si="310"/>
        <v/>
      </c>
      <c r="AH3267" s="202"/>
      <c r="AI3267" s="1"/>
      <c r="AJ3267" s="217"/>
      <c r="AK3267" s="217"/>
      <c r="AL3267" s="217"/>
      <c r="AM3267" s="217"/>
      <c r="AO3267" s="217"/>
    </row>
    <row r="3268" spans="20:41" x14ac:dyDescent="0.25">
      <c r="T3268" s="200">
        <v>3258</v>
      </c>
      <c r="U3268" s="197">
        <f>IFERROR(INDEX(Sales!$B$6:$F$5005,$T3268,MATCH(U$10,Sales!$B$5:$F$5,0)),"")</f>
        <v>0</v>
      </c>
      <c r="V3268" s="196">
        <f>IFERROR(INDEX(Sales!$B$6:$F$5005,$T3268,MATCH(V$10,Sales!$B$5:$F$5,0)),"")</f>
        <v>0</v>
      </c>
      <c r="W3268" s="196">
        <f>IFERROR(INDEX(Sales!$B$6:$F$5005,$T3268,MATCH(W$10,Sales!$B$5:$F$5,0)),"")</f>
        <v>0</v>
      </c>
      <c r="X3268" s="196">
        <f>IFERROR(INDEX(Sales!$B$6:$F$5005,$T3268,MATCH(X$10,Sales!$B$5:$F$5,0)),"")</f>
        <v>0</v>
      </c>
      <c r="Y3268" s="220">
        <f>IFERROR(INDEX(Sales!$B$6:$F$5005,$T3268,MATCH(Y$10,Sales!$B$5:$F$5,0)),"")</f>
        <v>0</v>
      </c>
      <c r="Z3268" s="201"/>
      <c r="AA3268" s="201"/>
      <c r="AB3268" s="201" t="str">
        <f t="shared" si="306"/>
        <v>No</v>
      </c>
      <c r="AC3268" s="201" t="str">
        <f t="shared" si="307"/>
        <v/>
      </c>
      <c r="AD3268" s="201" t="str">
        <f t="shared" si="305"/>
        <v/>
      </c>
      <c r="AE3268" s="202" t="str">
        <f t="shared" si="308"/>
        <v/>
      </c>
      <c r="AF3268" s="202" t="str">
        <f t="shared" si="309"/>
        <v/>
      </c>
      <c r="AG3268" s="202" t="str">
        <f t="shared" si="310"/>
        <v/>
      </c>
      <c r="AH3268" s="202"/>
      <c r="AI3268" s="1"/>
      <c r="AJ3268" s="217"/>
      <c r="AK3268" s="217"/>
      <c r="AL3268" s="217"/>
      <c r="AM3268" s="217"/>
      <c r="AO3268" s="217"/>
    </row>
    <row r="3269" spans="20:41" x14ac:dyDescent="0.25">
      <c r="T3269" s="200">
        <v>3259</v>
      </c>
      <c r="U3269" s="197">
        <f>IFERROR(INDEX(Sales!$B$6:$F$5005,$T3269,MATCH(U$10,Sales!$B$5:$F$5,0)),"")</f>
        <v>0</v>
      </c>
      <c r="V3269" s="196">
        <f>IFERROR(INDEX(Sales!$B$6:$F$5005,$T3269,MATCH(V$10,Sales!$B$5:$F$5,0)),"")</f>
        <v>0</v>
      </c>
      <c r="W3269" s="196">
        <f>IFERROR(INDEX(Sales!$B$6:$F$5005,$T3269,MATCH(W$10,Sales!$B$5:$F$5,0)),"")</f>
        <v>0</v>
      </c>
      <c r="X3269" s="196">
        <f>IFERROR(INDEX(Sales!$B$6:$F$5005,$T3269,MATCH(X$10,Sales!$B$5:$F$5,0)),"")</f>
        <v>0</v>
      </c>
      <c r="Y3269" s="220">
        <f>IFERROR(INDEX(Sales!$B$6:$F$5005,$T3269,MATCH(Y$10,Sales!$B$5:$F$5,0)),"")</f>
        <v>0</v>
      </c>
      <c r="Z3269" s="201"/>
      <c r="AA3269" s="201"/>
      <c r="AB3269" s="201" t="str">
        <f t="shared" si="306"/>
        <v>No</v>
      </c>
      <c r="AC3269" s="201" t="str">
        <f t="shared" si="307"/>
        <v/>
      </c>
      <c r="AD3269" s="201" t="str">
        <f t="shared" si="305"/>
        <v/>
      </c>
      <c r="AE3269" s="202" t="str">
        <f t="shared" si="308"/>
        <v/>
      </c>
      <c r="AF3269" s="202" t="str">
        <f t="shared" si="309"/>
        <v/>
      </c>
      <c r="AG3269" s="202" t="str">
        <f t="shared" si="310"/>
        <v/>
      </c>
      <c r="AH3269" s="202"/>
      <c r="AI3269" s="1"/>
      <c r="AJ3269" s="217"/>
      <c r="AK3269" s="217"/>
      <c r="AL3269" s="217"/>
      <c r="AM3269" s="217"/>
      <c r="AO3269" s="217"/>
    </row>
    <row r="3270" spans="20:41" x14ac:dyDescent="0.25">
      <c r="T3270" s="200">
        <v>3260</v>
      </c>
      <c r="U3270" s="197">
        <f>IFERROR(INDEX(Sales!$B$6:$F$5005,$T3270,MATCH(U$10,Sales!$B$5:$F$5,0)),"")</f>
        <v>0</v>
      </c>
      <c r="V3270" s="196">
        <f>IFERROR(INDEX(Sales!$B$6:$F$5005,$T3270,MATCH(V$10,Sales!$B$5:$F$5,0)),"")</f>
        <v>0</v>
      </c>
      <c r="W3270" s="196">
        <f>IFERROR(INDEX(Sales!$B$6:$F$5005,$T3270,MATCH(W$10,Sales!$B$5:$F$5,0)),"")</f>
        <v>0</v>
      </c>
      <c r="X3270" s="196">
        <f>IFERROR(INDEX(Sales!$B$6:$F$5005,$T3270,MATCH(X$10,Sales!$B$5:$F$5,0)),"")</f>
        <v>0</v>
      </c>
      <c r="Y3270" s="220">
        <f>IFERROR(INDEX(Sales!$B$6:$F$5005,$T3270,MATCH(Y$10,Sales!$B$5:$F$5,0)),"")</f>
        <v>0</v>
      </c>
      <c r="Z3270" s="201"/>
      <c r="AA3270" s="201"/>
      <c r="AB3270" s="201" t="str">
        <f t="shared" si="306"/>
        <v>No</v>
      </c>
      <c r="AC3270" s="201" t="str">
        <f t="shared" si="307"/>
        <v/>
      </c>
      <c r="AD3270" s="201" t="str">
        <f t="shared" si="305"/>
        <v/>
      </c>
      <c r="AE3270" s="202" t="str">
        <f t="shared" si="308"/>
        <v/>
      </c>
      <c r="AF3270" s="202" t="str">
        <f t="shared" si="309"/>
        <v/>
      </c>
      <c r="AG3270" s="202" t="str">
        <f t="shared" si="310"/>
        <v/>
      </c>
      <c r="AH3270" s="202"/>
      <c r="AI3270" s="1"/>
      <c r="AJ3270" s="217"/>
      <c r="AK3270" s="217"/>
      <c r="AL3270" s="217"/>
      <c r="AM3270" s="217"/>
      <c r="AO3270" s="217"/>
    </row>
    <row r="3271" spans="20:41" x14ac:dyDescent="0.25">
      <c r="T3271" s="200">
        <v>3261</v>
      </c>
      <c r="U3271" s="197">
        <f>IFERROR(INDEX(Sales!$B$6:$F$5005,$T3271,MATCH(U$10,Sales!$B$5:$F$5,0)),"")</f>
        <v>0</v>
      </c>
      <c r="V3271" s="196">
        <f>IFERROR(INDEX(Sales!$B$6:$F$5005,$T3271,MATCH(V$10,Sales!$B$5:$F$5,0)),"")</f>
        <v>0</v>
      </c>
      <c r="W3271" s="196">
        <f>IFERROR(INDEX(Sales!$B$6:$F$5005,$T3271,MATCH(W$10,Sales!$B$5:$F$5,0)),"")</f>
        <v>0</v>
      </c>
      <c r="X3271" s="196">
        <f>IFERROR(INDEX(Sales!$B$6:$F$5005,$T3271,MATCH(X$10,Sales!$B$5:$F$5,0)),"")</f>
        <v>0</v>
      </c>
      <c r="Y3271" s="220">
        <f>IFERROR(INDEX(Sales!$B$6:$F$5005,$T3271,MATCH(Y$10,Sales!$B$5:$F$5,0)),"")</f>
        <v>0</v>
      </c>
      <c r="Z3271" s="201"/>
      <c r="AA3271" s="201"/>
      <c r="AB3271" s="201" t="str">
        <f t="shared" si="306"/>
        <v>No</v>
      </c>
      <c r="AC3271" s="201" t="str">
        <f t="shared" si="307"/>
        <v/>
      </c>
      <c r="AD3271" s="201" t="str">
        <f t="shared" si="305"/>
        <v/>
      </c>
      <c r="AE3271" s="202" t="str">
        <f t="shared" si="308"/>
        <v/>
      </c>
      <c r="AF3271" s="202" t="str">
        <f t="shared" si="309"/>
        <v/>
      </c>
      <c r="AG3271" s="202" t="str">
        <f t="shared" si="310"/>
        <v/>
      </c>
      <c r="AH3271" s="202"/>
      <c r="AI3271" s="1"/>
      <c r="AJ3271" s="217"/>
      <c r="AK3271" s="217"/>
      <c r="AL3271" s="217"/>
      <c r="AM3271" s="217"/>
      <c r="AO3271" s="217"/>
    </row>
    <row r="3272" spans="20:41" x14ac:dyDescent="0.25">
      <c r="T3272" s="200">
        <v>3262</v>
      </c>
      <c r="U3272" s="197">
        <f>IFERROR(INDEX(Sales!$B$6:$F$5005,$T3272,MATCH(U$10,Sales!$B$5:$F$5,0)),"")</f>
        <v>0</v>
      </c>
      <c r="V3272" s="196">
        <f>IFERROR(INDEX(Sales!$B$6:$F$5005,$T3272,MATCH(V$10,Sales!$B$5:$F$5,0)),"")</f>
        <v>0</v>
      </c>
      <c r="W3272" s="196">
        <f>IFERROR(INDEX(Sales!$B$6:$F$5005,$T3272,MATCH(W$10,Sales!$B$5:$F$5,0)),"")</f>
        <v>0</v>
      </c>
      <c r="X3272" s="196">
        <f>IFERROR(INDEX(Sales!$B$6:$F$5005,$T3272,MATCH(X$10,Sales!$B$5:$F$5,0)),"")</f>
        <v>0</v>
      </c>
      <c r="Y3272" s="220">
        <f>IFERROR(INDEX(Sales!$B$6:$F$5005,$T3272,MATCH(Y$10,Sales!$B$5:$F$5,0)),"")</f>
        <v>0</v>
      </c>
      <c r="Z3272" s="201"/>
      <c r="AA3272" s="201"/>
      <c r="AB3272" s="201" t="str">
        <f t="shared" si="306"/>
        <v>No</v>
      </c>
      <c r="AC3272" s="201" t="str">
        <f t="shared" si="307"/>
        <v/>
      </c>
      <c r="AD3272" s="201" t="str">
        <f t="shared" si="305"/>
        <v/>
      </c>
      <c r="AE3272" s="202" t="str">
        <f t="shared" si="308"/>
        <v/>
      </c>
      <c r="AF3272" s="202" t="str">
        <f t="shared" si="309"/>
        <v/>
      </c>
      <c r="AG3272" s="202" t="str">
        <f t="shared" si="310"/>
        <v/>
      </c>
      <c r="AH3272" s="202"/>
      <c r="AI3272" s="1"/>
      <c r="AJ3272" s="217"/>
      <c r="AK3272" s="217"/>
      <c r="AL3272" s="217"/>
      <c r="AM3272" s="217"/>
      <c r="AO3272" s="217"/>
    </row>
    <row r="3273" spans="20:41" x14ac:dyDescent="0.25">
      <c r="T3273" s="200">
        <v>3263</v>
      </c>
      <c r="U3273" s="197">
        <f>IFERROR(INDEX(Sales!$B$6:$F$5005,$T3273,MATCH(U$10,Sales!$B$5:$F$5,0)),"")</f>
        <v>0</v>
      </c>
      <c r="V3273" s="196">
        <f>IFERROR(INDEX(Sales!$B$6:$F$5005,$T3273,MATCH(V$10,Sales!$B$5:$F$5,0)),"")</f>
        <v>0</v>
      </c>
      <c r="W3273" s="196">
        <f>IFERROR(INDEX(Sales!$B$6:$F$5005,$T3273,MATCH(W$10,Sales!$B$5:$F$5,0)),"")</f>
        <v>0</v>
      </c>
      <c r="X3273" s="196">
        <f>IFERROR(INDEX(Sales!$B$6:$F$5005,$T3273,MATCH(X$10,Sales!$B$5:$F$5,0)),"")</f>
        <v>0</v>
      </c>
      <c r="Y3273" s="220">
        <f>IFERROR(INDEX(Sales!$B$6:$F$5005,$T3273,MATCH(Y$10,Sales!$B$5:$F$5,0)),"")</f>
        <v>0</v>
      </c>
      <c r="Z3273" s="201"/>
      <c r="AA3273" s="201"/>
      <c r="AB3273" s="201" t="str">
        <f t="shared" si="306"/>
        <v>No</v>
      </c>
      <c r="AC3273" s="201" t="str">
        <f t="shared" si="307"/>
        <v/>
      </c>
      <c r="AD3273" s="201" t="str">
        <f t="shared" si="305"/>
        <v/>
      </c>
      <c r="AE3273" s="202" t="str">
        <f t="shared" si="308"/>
        <v/>
      </c>
      <c r="AF3273" s="202" t="str">
        <f t="shared" si="309"/>
        <v/>
      </c>
      <c r="AG3273" s="202" t="str">
        <f t="shared" si="310"/>
        <v/>
      </c>
      <c r="AH3273" s="202"/>
      <c r="AI3273" s="1"/>
      <c r="AJ3273" s="217"/>
      <c r="AK3273" s="217"/>
      <c r="AL3273" s="217"/>
      <c r="AM3273" s="217"/>
      <c r="AO3273" s="217"/>
    </row>
    <row r="3274" spans="20:41" x14ac:dyDescent="0.25">
      <c r="T3274" s="200">
        <v>3264</v>
      </c>
      <c r="U3274" s="197">
        <f>IFERROR(INDEX(Sales!$B$6:$F$5005,$T3274,MATCH(U$10,Sales!$B$5:$F$5,0)),"")</f>
        <v>0</v>
      </c>
      <c r="V3274" s="196">
        <f>IFERROR(INDEX(Sales!$B$6:$F$5005,$T3274,MATCH(V$10,Sales!$B$5:$F$5,0)),"")</f>
        <v>0</v>
      </c>
      <c r="W3274" s="196">
        <f>IFERROR(INDEX(Sales!$B$6:$F$5005,$T3274,MATCH(W$10,Sales!$B$5:$F$5,0)),"")</f>
        <v>0</v>
      </c>
      <c r="X3274" s="196">
        <f>IFERROR(INDEX(Sales!$B$6:$F$5005,$T3274,MATCH(X$10,Sales!$B$5:$F$5,0)),"")</f>
        <v>0</v>
      </c>
      <c r="Y3274" s="220">
        <f>IFERROR(INDEX(Sales!$B$6:$F$5005,$T3274,MATCH(Y$10,Sales!$B$5:$F$5,0)),"")</f>
        <v>0</v>
      </c>
      <c r="Z3274" s="201"/>
      <c r="AA3274" s="201"/>
      <c r="AB3274" s="201" t="str">
        <f t="shared" si="306"/>
        <v>No</v>
      </c>
      <c r="AC3274" s="201" t="str">
        <f t="shared" si="307"/>
        <v/>
      </c>
      <c r="AD3274" s="201" t="str">
        <f t="shared" si="305"/>
        <v/>
      </c>
      <c r="AE3274" s="202" t="str">
        <f t="shared" si="308"/>
        <v/>
      </c>
      <c r="AF3274" s="202" t="str">
        <f t="shared" si="309"/>
        <v/>
      </c>
      <c r="AG3274" s="202" t="str">
        <f t="shared" si="310"/>
        <v/>
      </c>
      <c r="AH3274" s="202"/>
      <c r="AI3274" s="1"/>
      <c r="AJ3274" s="217"/>
      <c r="AK3274" s="217"/>
      <c r="AL3274" s="217"/>
      <c r="AM3274" s="217"/>
      <c r="AO3274" s="217"/>
    </row>
    <row r="3275" spans="20:41" x14ac:dyDescent="0.25">
      <c r="T3275" s="200">
        <v>3265</v>
      </c>
      <c r="U3275" s="197">
        <f>IFERROR(INDEX(Sales!$B$6:$F$5005,$T3275,MATCH(U$10,Sales!$B$5:$F$5,0)),"")</f>
        <v>0</v>
      </c>
      <c r="V3275" s="196">
        <f>IFERROR(INDEX(Sales!$B$6:$F$5005,$T3275,MATCH(V$10,Sales!$B$5:$F$5,0)),"")</f>
        <v>0</v>
      </c>
      <c r="W3275" s="196">
        <f>IFERROR(INDEX(Sales!$B$6:$F$5005,$T3275,MATCH(W$10,Sales!$B$5:$F$5,0)),"")</f>
        <v>0</v>
      </c>
      <c r="X3275" s="196">
        <f>IFERROR(INDEX(Sales!$B$6:$F$5005,$T3275,MATCH(X$10,Sales!$B$5:$F$5,0)),"")</f>
        <v>0</v>
      </c>
      <c r="Y3275" s="220">
        <f>IFERROR(INDEX(Sales!$B$6:$F$5005,$T3275,MATCH(Y$10,Sales!$B$5:$F$5,0)),"")</f>
        <v>0</v>
      </c>
      <c r="Z3275" s="201"/>
      <c r="AA3275" s="201"/>
      <c r="AB3275" s="201" t="str">
        <f t="shared" si="306"/>
        <v>No</v>
      </c>
      <c r="AC3275" s="201" t="str">
        <f t="shared" si="307"/>
        <v/>
      </c>
      <c r="AD3275" s="201" t="str">
        <f t="shared" ref="AD3275:AD3338" si="311">IF($AB3275="No","",SUM($AT$10:$BE$10)/$AR$6)</f>
        <v/>
      </c>
      <c r="AE3275" s="202" t="str">
        <f t="shared" si="308"/>
        <v/>
      </c>
      <c r="AF3275" s="202" t="str">
        <f t="shared" si="309"/>
        <v/>
      </c>
      <c r="AG3275" s="202" t="str">
        <f t="shared" si="310"/>
        <v/>
      </c>
      <c r="AH3275" s="202"/>
      <c r="AI3275" s="1"/>
      <c r="AJ3275" s="217"/>
      <c r="AK3275" s="217"/>
      <c r="AL3275" s="217"/>
      <c r="AM3275" s="217"/>
      <c r="AO3275" s="217"/>
    </row>
    <row r="3276" spans="20:41" x14ac:dyDescent="0.25">
      <c r="T3276" s="200">
        <v>3266</v>
      </c>
      <c r="U3276" s="197">
        <f>IFERROR(INDEX(Sales!$B$6:$F$5005,$T3276,MATCH(U$10,Sales!$B$5:$F$5,0)),"")</f>
        <v>0</v>
      </c>
      <c r="V3276" s="196">
        <f>IFERROR(INDEX(Sales!$B$6:$F$5005,$T3276,MATCH(V$10,Sales!$B$5:$F$5,0)),"")</f>
        <v>0</v>
      </c>
      <c r="W3276" s="196">
        <f>IFERROR(INDEX(Sales!$B$6:$F$5005,$T3276,MATCH(W$10,Sales!$B$5:$F$5,0)),"")</f>
        <v>0</v>
      </c>
      <c r="X3276" s="196">
        <f>IFERROR(INDEX(Sales!$B$6:$F$5005,$T3276,MATCH(X$10,Sales!$B$5:$F$5,0)),"")</f>
        <v>0</v>
      </c>
      <c r="Y3276" s="220">
        <f>IFERROR(INDEX(Sales!$B$6:$F$5005,$T3276,MATCH(Y$10,Sales!$B$5:$F$5,0)),"")</f>
        <v>0</v>
      </c>
      <c r="Z3276" s="201"/>
      <c r="AA3276" s="201"/>
      <c r="AB3276" s="201" t="str">
        <f t="shared" ref="AB3276:AB3339" si="312">IF($U3276=0,"No","Yes")</f>
        <v>No</v>
      </c>
      <c r="AC3276" s="201" t="str">
        <f t="shared" ref="AC3276:AC3339" si="313">IFERROR(IF($AB3276="No","",$Y3276),"")</f>
        <v/>
      </c>
      <c r="AD3276" s="201" t="str">
        <f t="shared" si="311"/>
        <v/>
      </c>
      <c r="AE3276" s="202" t="str">
        <f t="shared" ref="AE3276:AE3339" si="314">IFERROR(IF($AB3276="No","",YEAR($U3276)),"")</f>
        <v/>
      </c>
      <c r="AF3276" s="202" t="str">
        <f t="shared" ref="AF3276:AF3339" si="315">IFERROR(IF($AB3276="No","",MONTH($U3276)),"")</f>
        <v/>
      </c>
      <c r="AG3276" s="202" t="str">
        <f t="shared" ref="AG3276:AG3339" si="316">IFERROR(INDEX($AJ$11:$AK$22,MATCH($AF3276,$AJ$11:$AJ$22,0),2),"")</f>
        <v/>
      </c>
      <c r="AH3276" s="202"/>
      <c r="AI3276" s="1"/>
      <c r="AJ3276" s="217"/>
      <c r="AK3276" s="217"/>
      <c r="AL3276" s="217"/>
      <c r="AM3276" s="217"/>
      <c r="AO3276" s="217"/>
    </row>
    <row r="3277" spans="20:41" x14ac:dyDescent="0.25">
      <c r="T3277" s="200">
        <v>3267</v>
      </c>
      <c r="U3277" s="197">
        <f>IFERROR(INDEX(Sales!$B$6:$F$5005,$T3277,MATCH(U$10,Sales!$B$5:$F$5,0)),"")</f>
        <v>0</v>
      </c>
      <c r="V3277" s="196">
        <f>IFERROR(INDEX(Sales!$B$6:$F$5005,$T3277,MATCH(V$10,Sales!$B$5:$F$5,0)),"")</f>
        <v>0</v>
      </c>
      <c r="W3277" s="196">
        <f>IFERROR(INDEX(Sales!$B$6:$F$5005,$T3277,MATCH(W$10,Sales!$B$5:$F$5,0)),"")</f>
        <v>0</v>
      </c>
      <c r="X3277" s="196">
        <f>IFERROR(INDEX(Sales!$B$6:$F$5005,$T3277,MATCH(X$10,Sales!$B$5:$F$5,0)),"")</f>
        <v>0</v>
      </c>
      <c r="Y3277" s="220">
        <f>IFERROR(INDEX(Sales!$B$6:$F$5005,$T3277,MATCH(Y$10,Sales!$B$5:$F$5,0)),"")</f>
        <v>0</v>
      </c>
      <c r="Z3277" s="201"/>
      <c r="AA3277" s="201"/>
      <c r="AB3277" s="201" t="str">
        <f t="shared" si="312"/>
        <v>No</v>
      </c>
      <c r="AC3277" s="201" t="str">
        <f t="shared" si="313"/>
        <v/>
      </c>
      <c r="AD3277" s="201" t="str">
        <f t="shared" si="311"/>
        <v/>
      </c>
      <c r="AE3277" s="202" t="str">
        <f t="shared" si="314"/>
        <v/>
      </c>
      <c r="AF3277" s="202" t="str">
        <f t="shared" si="315"/>
        <v/>
      </c>
      <c r="AG3277" s="202" t="str">
        <f t="shared" si="316"/>
        <v/>
      </c>
      <c r="AH3277" s="202"/>
      <c r="AI3277" s="1"/>
      <c r="AJ3277" s="217"/>
      <c r="AK3277" s="217"/>
      <c r="AL3277" s="217"/>
      <c r="AM3277" s="217"/>
      <c r="AO3277" s="217"/>
    </row>
    <row r="3278" spans="20:41" x14ac:dyDescent="0.25">
      <c r="T3278" s="200">
        <v>3268</v>
      </c>
      <c r="U3278" s="197">
        <f>IFERROR(INDEX(Sales!$B$6:$F$5005,$T3278,MATCH(U$10,Sales!$B$5:$F$5,0)),"")</f>
        <v>0</v>
      </c>
      <c r="V3278" s="196">
        <f>IFERROR(INDEX(Sales!$B$6:$F$5005,$T3278,MATCH(V$10,Sales!$B$5:$F$5,0)),"")</f>
        <v>0</v>
      </c>
      <c r="W3278" s="196">
        <f>IFERROR(INDEX(Sales!$B$6:$F$5005,$T3278,MATCH(W$10,Sales!$B$5:$F$5,0)),"")</f>
        <v>0</v>
      </c>
      <c r="X3278" s="196">
        <f>IFERROR(INDEX(Sales!$B$6:$F$5005,$T3278,MATCH(X$10,Sales!$B$5:$F$5,0)),"")</f>
        <v>0</v>
      </c>
      <c r="Y3278" s="220">
        <f>IFERROR(INDEX(Sales!$B$6:$F$5005,$T3278,MATCH(Y$10,Sales!$B$5:$F$5,0)),"")</f>
        <v>0</v>
      </c>
      <c r="Z3278" s="201"/>
      <c r="AA3278" s="201"/>
      <c r="AB3278" s="201" t="str">
        <f t="shared" si="312"/>
        <v>No</v>
      </c>
      <c r="AC3278" s="201" t="str">
        <f t="shared" si="313"/>
        <v/>
      </c>
      <c r="AD3278" s="201" t="str">
        <f t="shared" si="311"/>
        <v/>
      </c>
      <c r="AE3278" s="202" t="str">
        <f t="shared" si="314"/>
        <v/>
      </c>
      <c r="AF3278" s="202" t="str">
        <f t="shared" si="315"/>
        <v/>
      </c>
      <c r="AG3278" s="202" t="str">
        <f t="shared" si="316"/>
        <v/>
      </c>
      <c r="AH3278" s="202"/>
      <c r="AI3278" s="1"/>
      <c r="AJ3278" s="217"/>
      <c r="AK3278" s="217"/>
      <c r="AL3278" s="217"/>
      <c r="AM3278" s="217"/>
      <c r="AO3278" s="217"/>
    </row>
    <row r="3279" spans="20:41" x14ac:dyDescent="0.25">
      <c r="T3279" s="200">
        <v>3269</v>
      </c>
      <c r="U3279" s="197">
        <f>IFERROR(INDEX(Sales!$B$6:$F$5005,$T3279,MATCH(U$10,Sales!$B$5:$F$5,0)),"")</f>
        <v>0</v>
      </c>
      <c r="V3279" s="196">
        <f>IFERROR(INDEX(Sales!$B$6:$F$5005,$T3279,MATCH(V$10,Sales!$B$5:$F$5,0)),"")</f>
        <v>0</v>
      </c>
      <c r="W3279" s="196">
        <f>IFERROR(INDEX(Sales!$B$6:$F$5005,$T3279,MATCH(W$10,Sales!$B$5:$F$5,0)),"")</f>
        <v>0</v>
      </c>
      <c r="X3279" s="196">
        <f>IFERROR(INDEX(Sales!$B$6:$F$5005,$T3279,MATCH(X$10,Sales!$B$5:$F$5,0)),"")</f>
        <v>0</v>
      </c>
      <c r="Y3279" s="220">
        <f>IFERROR(INDEX(Sales!$B$6:$F$5005,$T3279,MATCH(Y$10,Sales!$B$5:$F$5,0)),"")</f>
        <v>0</v>
      </c>
      <c r="Z3279" s="201"/>
      <c r="AA3279" s="201"/>
      <c r="AB3279" s="201" t="str">
        <f t="shared" si="312"/>
        <v>No</v>
      </c>
      <c r="AC3279" s="201" t="str">
        <f t="shared" si="313"/>
        <v/>
      </c>
      <c r="AD3279" s="201" t="str">
        <f t="shared" si="311"/>
        <v/>
      </c>
      <c r="AE3279" s="202" t="str">
        <f t="shared" si="314"/>
        <v/>
      </c>
      <c r="AF3279" s="202" t="str">
        <f t="shared" si="315"/>
        <v/>
      </c>
      <c r="AG3279" s="202" t="str">
        <f t="shared" si="316"/>
        <v/>
      </c>
      <c r="AH3279" s="202"/>
      <c r="AI3279" s="1"/>
      <c r="AJ3279" s="217"/>
      <c r="AK3279" s="217"/>
      <c r="AL3279" s="217"/>
      <c r="AM3279" s="217"/>
      <c r="AO3279" s="217"/>
    </row>
    <row r="3280" spans="20:41" x14ac:dyDescent="0.25">
      <c r="T3280" s="200">
        <v>3270</v>
      </c>
      <c r="U3280" s="197">
        <f>IFERROR(INDEX(Sales!$B$6:$F$5005,$T3280,MATCH(U$10,Sales!$B$5:$F$5,0)),"")</f>
        <v>0</v>
      </c>
      <c r="V3280" s="196">
        <f>IFERROR(INDEX(Sales!$B$6:$F$5005,$T3280,MATCH(V$10,Sales!$B$5:$F$5,0)),"")</f>
        <v>0</v>
      </c>
      <c r="W3280" s="196">
        <f>IFERROR(INDEX(Sales!$B$6:$F$5005,$T3280,MATCH(W$10,Sales!$B$5:$F$5,0)),"")</f>
        <v>0</v>
      </c>
      <c r="X3280" s="196">
        <f>IFERROR(INDEX(Sales!$B$6:$F$5005,$T3280,MATCH(X$10,Sales!$B$5:$F$5,0)),"")</f>
        <v>0</v>
      </c>
      <c r="Y3280" s="220">
        <f>IFERROR(INDEX(Sales!$B$6:$F$5005,$T3280,MATCH(Y$10,Sales!$B$5:$F$5,0)),"")</f>
        <v>0</v>
      </c>
      <c r="Z3280" s="201"/>
      <c r="AA3280" s="201"/>
      <c r="AB3280" s="201" t="str">
        <f t="shared" si="312"/>
        <v>No</v>
      </c>
      <c r="AC3280" s="201" t="str">
        <f t="shared" si="313"/>
        <v/>
      </c>
      <c r="AD3280" s="201" t="str">
        <f t="shared" si="311"/>
        <v/>
      </c>
      <c r="AE3280" s="202" t="str">
        <f t="shared" si="314"/>
        <v/>
      </c>
      <c r="AF3280" s="202" t="str">
        <f t="shared" si="315"/>
        <v/>
      </c>
      <c r="AG3280" s="202" t="str">
        <f t="shared" si="316"/>
        <v/>
      </c>
      <c r="AH3280" s="202"/>
      <c r="AI3280" s="1"/>
      <c r="AJ3280" s="217"/>
      <c r="AK3280" s="217"/>
      <c r="AL3280" s="217"/>
      <c r="AM3280" s="217"/>
      <c r="AO3280" s="217"/>
    </row>
    <row r="3281" spans="20:41" x14ac:dyDescent="0.25">
      <c r="T3281" s="200">
        <v>3271</v>
      </c>
      <c r="U3281" s="197">
        <f>IFERROR(INDEX(Sales!$B$6:$F$5005,$T3281,MATCH(U$10,Sales!$B$5:$F$5,0)),"")</f>
        <v>0</v>
      </c>
      <c r="V3281" s="196">
        <f>IFERROR(INDEX(Sales!$B$6:$F$5005,$T3281,MATCH(V$10,Sales!$B$5:$F$5,0)),"")</f>
        <v>0</v>
      </c>
      <c r="W3281" s="196">
        <f>IFERROR(INDEX(Sales!$B$6:$F$5005,$T3281,MATCH(W$10,Sales!$B$5:$F$5,0)),"")</f>
        <v>0</v>
      </c>
      <c r="X3281" s="196">
        <f>IFERROR(INDEX(Sales!$B$6:$F$5005,$T3281,MATCH(X$10,Sales!$B$5:$F$5,0)),"")</f>
        <v>0</v>
      </c>
      <c r="Y3281" s="220">
        <f>IFERROR(INDEX(Sales!$B$6:$F$5005,$T3281,MATCH(Y$10,Sales!$B$5:$F$5,0)),"")</f>
        <v>0</v>
      </c>
      <c r="Z3281" s="201"/>
      <c r="AA3281" s="201"/>
      <c r="AB3281" s="201" t="str">
        <f t="shared" si="312"/>
        <v>No</v>
      </c>
      <c r="AC3281" s="201" t="str">
        <f t="shared" si="313"/>
        <v/>
      </c>
      <c r="AD3281" s="201" t="str">
        <f t="shared" si="311"/>
        <v/>
      </c>
      <c r="AE3281" s="202" t="str">
        <f t="shared" si="314"/>
        <v/>
      </c>
      <c r="AF3281" s="202" t="str">
        <f t="shared" si="315"/>
        <v/>
      </c>
      <c r="AG3281" s="202" t="str">
        <f t="shared" si="316"/>
        <v/>
      </c>
      <c r="AH3281" s="202"/>
      <c r="AI3281" s="1"/>
      <c r="AJ3281" s="217"/>
      <c r="AK3281" s="217"/>
      <c r="AL3281" s="217"/>
      <c r="AM3281" s="217"/>
      <c r="AO3281" s="217"/>
    </row>
    <row r="3282" spans="20:41" x14ac:dyDescent="0.25">
      <c r="T3282" s="200">
        <v>3272</v>
      </c>
      <c r="U3282" s="197">
        <f>IFERROR(INDEX(Sales!$B$6:$F$5005,$T3282,MATCH(U$10,Sales!$B$5:$F$5,0)),"")</f>
        <v>0</v>
      </c>
      <c r="V3282" s="196">
        <f>IFERROR(INDEX(Sales!$B$6:$F$5005,$T3282,MATCH(V$10,Sales!$B$5:$F$5,0)),"")</f>
        <v>0</v>
      </c>
      <c r="W3282" s="196">
        <f>IFERROR(INDEX(Sales!$B$6:$F$5005,$T3282,MATCH(W$10,Sales!$B$5:$F$5,0)),"")</f>
        <v>0</v>
      </c>
      <c r="X3282" s="196">
        <f>IFERROR(INDEX(Sales!$B$6:$F$5005,$T3282,MATCH(X$10,Sales!$B$5:$F$5,0)),"")</f>
        <v>0</v>
      </c>
      <c r="Y3282" s="220">
        <f>IFERROR(INDEX(Sales!$B$6:$F$5005,$T3282,MATCH(Y$10,Sales!$B$5:$F$5,0)),"")</f>
        <v>0</v>
      </c>
      <c r="Z3282" s="201"/>
      <c r="AA3282" s="201"/>
      <c r="AB3282" s="201" t="str">
        <f t="shared" si="312"/>
        <v>No</v>
      </c>
      <c r="AC3282" s="201" t="str">
        <f t="shared" si="313"/>
        <v/>
      </c>
      <c r="AD3282" s="201" t="str">
        <f t="shared" si="311"/>
        <v/>
      </c>
      <c r="AE3282" s="202" t="str">
        <f t="shared" si="314"/>
        <v/>
      </c>
      <c r="AF3282" s="202" t="str">
        <f t="shared" si="315"/>
        <v/>
      </c>
      <c r="AG3282" s="202" t="str">
        <f t="shared" si="316"/>
        <v/>
      </c>
      <c r="AH3282" s="202"/>
      <c r="AI3282" s="1"/>
      <c r="AJ3282" s="217"/>
      <c r="AK3282" s="217"/>
      <c r="AL3282" s="217"/>
      <c r="AM3282" s="217"/>
      <c r="AO3282" s="217"/>
    </row>
    <row r="3283" spans="20:41" x14ac:dyDescent="0.25">
      <c r="T3283" s="200">
        <v>3273</v>
      </c>
      <c r="U3283" s="197">
        <f>IFERROR(INDEX(Sales!$B$6:$F$5005,$T3283,MATCH(U$10,Sales!$B$5:$F$5,0)),"")</f>
        <v>0</v>
      </c>
      <c r="V3283" s="196">
        <f>IFERROR(INDEX(Sales!$B$6:$F$5005,$T3283,MATCH(V$10,Sales!$B$5:$F$5,0)),"")</f>
        <v>0</v>
      </c>
      <c r="W3283" s="196">
        <f>IFERROR(INDEX(Sales!$B$6:$F$5005,$T3283,MATCH(W$10,Sales!$B$5:$F$5,0)),"")</f>
        <v>0</v>
      </c>
      <c r="X3283" s="196">
        <f>IFERROR(INDEX(Sales!$B$6:$F$5005,$T3283,MATCH(X$10,Sales!$B$5:$F$5,0)),"")</f>
        <v>0</v>
      </c>
      <c r="Y3283" s="220">
        <f>IFERROR(INDEX(Sales!$B$6:$F$5005,$T3283,MATCH(Y$10,Sales!$B$5:$F$5,0)),"")</f>
        <v>0</v>
      </c>
      <c r="Z3283" s="201"/>
      <c r="AA3283" s="201"/>
      <c r="AB3283" s="201" t="str">
        <f t="shared" si="312"/>
        <v>No</v>
      </c>
      <c r="AC3283" s="201" t="str">
        <f t="shared" si="313"/>
        <v/>
      </c>
      <c r="AD3283" s="201" t="str">
        <f t="shared" si="311"/>
        <v/>
      </c>
      <c r="AE3283" s="202" t="str">
        <f t="shared" si="314"/>
        <v/>
      </c>
      <c r="AF3283" s="202" t="str">
        <f t="shared" si="315"/>
        <v/>
      </c>
      <c r="AG3283" s="202" t="str">
        <f t="shared" si="316"/>
        <v/>
      </c>
      <c r="AH3283" s="202"/>
      <c r="AI3283" s="1"/>
      <c r="AJ3283" s="217"/>
      <c r="AK3283" s="217"/>
      <c r="AL3283" s="217"/>
      <c r="AM3283" s="217"/>
      <c r="AO3283" s="217"/>
    </row>
    <row r="3284" spans="20:41" x14ac:dyDescent="0.25">
      <c r="T3284" s="200">
        <v>3274</v>
      </c>
      <c r="U3284" s="197">
        <f>IFERROR(INDEX(Sales!$B$6:$F$5005,$T3284,MATCH(U$10,Sales!$B$5:$F$5,0)),"")</f>
        <v>0</v>
      </c>
      <c r="V3284" s="196">
        <f>IFERROR(INDEX(Sales!$B$6:$F$5005,$T3284,MATCH(V$10,Sales!$B$5:$F$5,0)),"")</f>
        <v>0</v>
      </c>
      <c r="W3284" s="196">
        <f>IFERROR(INDEX(Sales!$B$6:$F$5005,$T3284,MATCH(W$10,Sales!$B$5:$F$5,0)),"")</f>
        <v>0</v>
      </c>
      <c r="X3284" s="196">
        <f>IFERROR(INDEX(Sales!$B$6:$F$5005,$T3284,MATCH(X$10,Sales!$B$5:$F$5,0)),"")</f>
        <v>0</v>
      </c>
      <c r="Y3284" s="220">
        <f>IFERROR(INDEX(Sales!$B$6:$F$5005,$T3284,MATCH(Y$10,Sales!$B$5:$F$5,0)),"")</f>
        <v>0</v>
      </c>
      <c r="Z3284" s="201"/>
      <c r="AA3284" s="201"/>
      <c r="AB3284" s="201" t="str">
        <f t="shared" si="312"/>
        <v>No</v>
      </c>
      <c r="AC3284" s="201" t="str">
        <f t="shared" si="313"/>
        <v/>
      </c>
      <c r="AD3284" s="201" t="str">
        <f t="shared" si="311"/>
        <v/>
      </c>
      <c r="AE3284" s="202" t="str">
        <f t="shared" si="314"/>
        <v/>
      </c>
      <c r="AF3284" s="202" t="str">
        <f t="shared" si="315"/>
        <v/>
      </c>
      <c r="AG3284" s="202" t="str">
        <f t="shared" si="316"/>
        <v/>
      </c>
      <c r="AH3284" s="202"/>
      <c r="AI3284" s="1"/>
      <c r="AJ3284" s="217"/>
      <c r="AK3284" s="217"/>
      <c r="AL3284" s="217"/>
      <c r="AM3284" s="217"/>
      <c r="AO3284" s="217"/>
    </row>
    <row r="3285" spans="20:41" x14ac:dyDescent="0.25">
      <c r="T3285" s="200">
        <v>3275</v>
      </c>
      <c r="U3285" s="197">
        <f>IFERROR(INDEX(Sales!$B$6:$F$5005,$T3285,MATCH(U$10,Sales!$B$5:$F$5,0)),"")</f>
        <v>0</v>
      </c>
      <c r="V3285" s="196">
        <f>IFERROR(INDEX(Sales!$B$6:$F$5005,$T3285,MATCH(V$10,Sales!$B$5:$F$5,0)),"")</f>
        <v>0</v>
      </c>
      <c r="W3285" s="196">
        <f>IFERROR(INDEX(Sales!$B$6:$F$5005,$T3285,MATCH(W$10,Sales!$B$5:$F$5,0)),"")</f>
        <v>0</v>
      </c>
      <c r="X3285" s="196">
        <f>IFERROR(INDEX(Sales!$B$6:$F$5005,$T3285,MATCH(X$10,Sales!$B$5:$F$5,0)),"")</f>
        <v>0</v>
      </c>
      <c r="Y3285" s="220">
        <f>IFERROR(INDEX(Sales!$B$6:$F$5005,$T3285,MATCH(Y$10,Sales!$B$5:$F$5,0)),"")</f>
        <v>0</v>
      </c>
      <c r="Z3285" s="201"/>
      <c r="AA3285" s="201"/>
      <c r="AB3285" s="201" t="str">
        <f t="shared" si="312"/>
        <v>No</v>
      </c>
      <c r="AC3285" s="201" t="str">
        <f t="shared" si="313"/>
        <v/>
      </c>
      <c r="AD3285" s="201" t="str">
        <f t="shared" si="311"/>
        <v/>
      </c>
      <c r="AE3285" s="202" t="str">
        <f t="shared" si="314"/>
        <v/>
      </c>
      <c r="AF3285" s="202" t="str">
        <f t="shared" si="315"/>
        <v/>
      </c>
      <c r="AG3285" s="202" t="str">
        <f t="shared" si="316"/>
        <v/>
      </c>
      <c r="AH3285" s="202"/>
      <c r="AI3285" s="1"/>
      <c r="AJ3285" s="217"/>
      <c r="AK3285" s="217"/>
      <c r="AL3285" s="217"/>
      <c r="AM3285" s="217"/>
      <c r="AO3285" s="217"/>
    </row>
    <row r="3286" spans="20:41" x14ac:dyDescent="0.25">
      <c r="T3286" s="200">
        <v>3276</v>
      </c>
      <c r="U3286" s="197">
        <f>IFERROR(INDEX(Sales!$B$6:$F$5005,$T3286,MATCH(U$10,Sales!$B$5:$F$5,0)),"")</f>
        <v>0</v>
      </c>
      <c r="V3286" s="196">
        <f>IFERROR(INDEX(Sales!$B$6:$F$5005,$T3286,MATCH(V$10,Sales!$B$5:$F$5,0)),"")</f>
        <v>0</v>
      </c>
      <c r="W3286" s="196">
        <f>IFERROR(INDEX(Sales!$B$6:$F$5005,$T3286,MATCH(W$10,Sales!$B$5:$F$5,0)),"")</f>
        <v>0</v>
      </c>
      <c r="X3286" s="196">
        <f>IFERROR(INDEX(Sales!$B$6:$F$5005,$T3286,MATCH(X$10,Sales!$B$5:$F$5,0)),"")</f>
        <v>0</v>
      </c>
      <c r="Y3286" s="220">
        <f>IFERROR(INDEX(Sales!$B$6:$F$5005,$T3286,MATCH(Y$10,Sales!$B$5:$F$5,0)),"")</f>
        <v>0</v>
      </c>
      <c r="Z3286" s="201"/>
      <c r="AA3286" s="201"/>
      <c r="AB3286" s="201" t="str">
        <f t="shared" si="312"/>
        <v>No</v>
      </c>
      <c r="AC3286" s="201" t="str">
        <f t="shared" si="313"/>
        <v/>
      </c>
      <c r="AD3286" s="201" t="str">
        <f t="shared" si="311"/>
        <v/>
      </c>
      <c r="AE3286" s="202" t="str">
        <f t="shared" si="314"/>
        <v/>
      </c>
      <c r="AF3286" s="202" t="str">
        <f t="shared" si="315"/>
        <v/>
      </c>
      <c r="AG3286" s="202" t="str">
        <f t="shared" si="316"/>
        <v/>
      </c>
      <c r="AH3286" s="202"/>
      <c r="AI3286" s="1"/>
      <c r="AJ3286" s="217"/>
      <c r="AK3286" s="217"/>
      <c r="AL3286" s="217"/>
      <c r="AM3286" s="217"/>
      <c r="AO3286" s="217"/>
    </row>
    <row r="3287" spans="20:41" x14ac:dyDescent="0.25">
      <c r="T3287" s="200">
        <v>3277</v>
      </c>
      <c r="U3287" s="197">
        <f>IFERROR(INDEX(Sales!$B$6:$F$5005,$T3287,MATCH(U$10,Sales!$B$5:$F$5,0)),"")</f>
        <v>0</v>
      </c>
      <c r="V3287" s="196">
        <f>IFERROR(INDEX(Sales!$B$6:$F$5005,$T3287,MATCH(V$10,Sales!$B$5:$F$5,0)),"")</f>
        <v>0</v>
      </c>
      <c r="W3287" s="196">
        <f>IFERROR(INDEX(Sales!$B$6:$F$5005,$T3287,MATCH(W$10,Sales!$B$5:$F$5,0)),"")</f>
        <v>0</v>
      </c>
      <c r="X3287" s="196">
        <f>IFERROR(INDEX(Sales!$B$6:$F$5005,$T3287,MATCH(X$10,Sales!$B$5:$F$5,0)),"")</f>
        <v>0</v>
      </c>
      <c r="Y3287" s="220">
        <f>IFERROR(INDEX(Sales!$B$6:$F$5005,$T3287,MATCH(Y$10,Sales!$B$5:$F$5,0)),"")</f>
        <v>0</v>
      </c>
      <c r="Z3287" s="201"/>
      <c r="AA3287" s="201"/>
      <c r="AB3287" s="201" t="str">
        <f t="shared" si="312"/>
        <v>No</v>
      </c>
      <c r="AC3287" s="201" t="str">
        <f t="shared" si="313"/>
        <v/>
      </c>
      <c r="AD3287" s="201" t="str">
        <f t="shared" si="311"/>
        <v/>
      </c>
      <c r="AE3287" s="202" t="str">
        <f t="shared" si="314"/>
        <v/>
      </c>
      <c r="AF3287" s="202" t="str">
        <f t="shared" si="315"/>
        <v/>
      </c>
      <c r="AG3287" s="202" t="str">
        <f t="shared" si="316"/>
        <v/>
      </c>
      <c r="AH3287" s="202"/>
      <c r="AI3287" s="1"/>
      <c r="AJ3287" s="217"/>
      <c r="AK3287" s="217"/>
      <c r="AL3287" s="217"/>
      <c r="AM3287" s="217"/>
      <c r="AO3287" s="217"/>
    </row>
    <row r="3288" spans="20:41" x14ac:dyDescent="0.25">
      <c r="T3288" s="200">
        <v>3278</v>
      </c>
      <c r="U3288" s="197">
        <f>IFERROR(INDEX(Sales!$B$6:$F$5005,$T3288,MATCH(U$10,Sales!$B$5:$F$5,0)),"")</f>
        <v>0</v>
      </c>
      <c r="V3288" s="196">
        <f>IFERROR(INDEX(Sales!$B$6:$F$5005,$T3288,MATCH(V$10,Sales!$B$5:$F$5,0)),"")</f>
        <v>0</v>
      </c>
      <c r="W3288" s="196">
        <f>IFERROR(INDEX(Sales!$B$6:$F$5005,$T3288,MATCH(W$10,Sales!$B$5:$F$5,0)),"")</f>
        <v>0</v>
      </c>
      <c r="X3288" s="196">
        <f>IFERROR(INDEX(Sales!$B$6:$F$5005,$T3288,MATCH(X$10,Sales!$B$5:$F$5,0)),"")</f>
        <v>0</v>
      </c>
      <c r="Y3288" s="220">
        <f>IFERROR(INDEX(Sales!$B$6:$F$5005,$T3288,MATCH(Y$10,Sales!$B$5:$F$5,0)),"")</f>
        <v>0</v>
      </c>
      <c r="Z3288" s="201"/>
      <c r="AA3288" s="201"/>
      <c r="AB3288" s="201" t="str">
        <f t="shared" si="312"/>
        <v>No</v>
      </c>
      <c r="AC3288" s="201" t="str">
        <f t="shared" si="313"/>
        <v/>
      </c>
      <c r="AD3288" s="201" t="str">
        <f t="shared" si="311"/>
        <v/>
      </c>
      <c r="AE3288" s="202" t="str">
        <f t="shared" si="314"/>
        <v/>
      </c>
      <c r="AF3288" s="202" t="str">
        <f t="shared" si="315"/>
        <v/>
      </c>
      <c r="AG3288" s="202" t="str">
        <f t="shared" si="316"/>
        <v/>
      </c>
      <c r="AH3288" s="202"/>
      <c r="AI3288" s="1"/>
      <c r="AJ3288" s="217"/>
      <c r="AK3288" s="217"/>
      <c r="AL3288" s="217"/>
      <c r="AM3288" s="217"/>
      <c r="AO3288" s="217"/>
    </row>
    <row r="3289" spans="20:41" x14ac:dyDescent="0.25">
      <c r="T3289" s="200">
        <v>3279</v>
      </c>
      <c r="U3289" s="197">
        <f>IFERROR(INDEX(Sales!$B$6:$F$5005,$T3289,MATCH(U$10,Sales!$B$5:$F$5,0)),"")</f>
        <v>0</v>
      </c>
      <c r="V3289" s="196">
        <f>IFERROR(INDEX(Sales!$B$6:$F$5005,$T3289,MATCH(V$10,Sales!$B$5:$F$5,0)),"")</f>
        <v>0</v>
      </c>
      <c r="W3289" s="196">
        <f>IFERROR(INDEX(Sales!$B$6:$F$5005,$T3289,MATCH(W$10,Sales!$B$5:$F$5,0)),"")</f>
        <v>0</v>
      </c>
      <c r="X3289" s="196">
        <f>IFERROR(INDEX(Sales!$B$6:$F$5005,$T3289,MATCH(X$10,Sales!$B$5:$F$5,0)),"")</f>
        <v>0</v>
      </c>
      <c r="Y3289" s="220">
        <f>IFERROR(INDEX(Sales!$B$6:$F$5005,$T3289,MATCH(Y$10,Sales!$B$5:$F$5,0)),"")</f>
        <v>0</v>
      </c>
      <c r="Z3289" s="201"/>
      <c r="AA3289" s="201"/>
      <c r="AB3289" s="201" t="str">
        <f t="shared" si="312"/>
        <v>No</v>
      </c>
      <c r="AC3289" s="201" t="str">
        <f t="shared" si="313"/>
        <v/>
      </c>
      <c r="AD3289" s="201" t="str">
        <f t="shared" si="311"/>
        <v/>
      </c>
      <c r="AE3289" s="202" t="str">
        <f t="shared" si="314"/>
        <v/>
      </c>
      <c r="AF3289" s="202" t="str">
        <f t="shared" si="315"/>
        <v/>
      </c>
      <c r="AG3289" s="202" t="str">
        <f t="shared" si="316"/>
        <v/>
      </c>
      <c r="AH3289" s="202"/>
      <c r="AI3289" s="1"/>
      <c r="AJ3289" s="217"/>
      <c r="AK3289" s="217"/>
      <c r="AL3289" s="217"/>
      <c r="AM3289" s="217"/>
      <c r="AO3289" s="217"/>
    </row>
    <row r="3290" spans="20:41" x14ac:dyDescent="0.25">
      <c r="T3290" s="200">
        <v>3280</v>
      </c>
      <c r="U3290" s="197">
        <f>IFERROR(INDEX(Sales!$B$6:$F$5005,$T3290,MATCH(U$10,Sales!$B$5:$F$5,0)),"")</f>
        <v>0</v>
      </c>
      <c r="V3290" s="196">
        <f>IFERROR(INDEX(Sales!$B$6:$F$5005,$T3290,MATCH(V$10,Sales!$B$5:$F$5,0)),"")</f>
        <v>0</v>
      </c>
      <c r="W3290" s="196">
        <f>IFERROR(INDEX(Sales!$B$6:$F$5005,$T3290,MATCH(W$10,Sales!$B$5:$F$5,0)),"")</f>
        <v>0</v>
      </c>
      <c r="X3290" s="196">
        <f>IFERROR(INDEX(Sales!$B$6:$F$5005,$T3290,MATCH(X$10,Sales!$B$5:$F$5,0)),"")</f>
        <v>0</v>
      </c>
      <c r="Y3290" s="220">
        <f>IFERROR(INDEX(Sales!$B$6:$F$5005,$T3290,MATCH(Y$10,Sales!$B$5:$F$5,0)),"")</f>
        <v>0</v>
      </c>
      <c r="Z3290" s="201"/>
      <c r="AA3290" s="201"/>
      <c r="AB3290" s="201" t="str">
        <f t="shared" si="312"/>
        <v>No</v>
      </c>
      <c r="AC3290" s="201" t="str">
        <f t="shared" si="313"/>
        <v/>
      </c>
      <c r="AD3290" s="201" t="str">
        <f t="shared" si="311"/>
        <v/>
      </c>
      <c r="AE3290" s="202" t="str">
        <f t="shared" si="314"/>
        <v/>
      </c>
      <c r="AF3290" s="202" t="str">
        <f t="shared" si="315"/>
        <v/>
      </c>
      <c r="AG3290" s="202" t="str">
        <f t="shared" si="316"/>
        <v/>
      </c>
      <c r="AH3290" s="202"/>
      <c r="AI3290" s="1"/>
      <c r="AJ3290" s="217"/>
      <c r="AK3290" s="217"/>
      <c r="AL3290" s="217"/>
      <c r="AM3290" s="217"/>
      <c r="AO3290" s="217"/>
    </row>
    <row r="3291" spans="20:41" x14ac:dyDescent="0.25">
      <c r="T3291" s="200">
        <v>3281</v>
      </c>
      <c r="U3291" s="197">
        <f>IFERROR(INDEX(Sales!$B$6:$F$5005,$T3291,MATCH(U$10,Sales!$B$5:$F$5,0)),"")</f>
        <v>0</v>
      </c>
      <c r="V3291" s="196">
        <f>IFERROR(INDEX(Sales!$B$6:$F$5005,$T3291,MATCH(V$10,Sales!$B$5:$F$5,0)),"")</f>
        <v>0</v>
      </c>
      <c r="W3291" s="196">
        <f>IFERROR(INDEX(Sales!$B$6:$F$5005,$T3291,MATCH(W$10,Sales!$B$5:$F$5,0)),"")</f>
        <v>0</v>
      </c>
      <c r="X3291" s="196">
        <f>IFERROR(INDEX(Sales!$B$6:$F$5005,$T3291,MATCH(X$10,Sales!$B$5:$F$5,0)),"")</f>
        <v>0</v>
      </c>
      <c r="Y3291" s="220">
        <f>IFERROR(INDEX(Sales!$B$6:$F$5005,$T3291,MATCH(Y$10,Sales!$B$5:$F$5,0)),"")</f>
        <v>0</v>
      </c>
      <c r="Z3291" s="201"/>
      <c r="AA3291" s="201"/>
      <c r="AB3291" s="201" t="str">
        <f t="shared" si="312"/>
        <v>No</v>
      </c>
      <c r="AC3291" s="201" t="str">
        <f t="shared" si="313"/>
        <v/>
      </c>
      <c r="AD3291" s="201" t="str">
        <f t="shared" si="311"/>
        <v/>
      </c>
      <c r="AE3291" s="202" t="str">
        <f t="shared" si="314"/>
        <v/>
      </c>
      <c r="AF3291" s="202" t="str">
        <f t="shared" si="315"/>
        <v/>
      </c>
      <c r="AG3291" s="202" t="str">
        <f t="shared" si="316"/>
        <v/>
      </c>
      <c r="AH3291" s="202"/>
      <c r="AI3291" s="1"/>
      <c r="AJ3291" s="217"/>
      <c r="AK3291" s="217"/>
      <c r="AL3291" s="217"/>
      <c r="AM3291" s="217"/>
      <c r="AO3291" s="217"/>
    </row>
    <row r="3292" spans="20:41" x14ac:dyDescent="0.25">
      <c r="T3292" s="200">
        <v>3282</v>
      </c>
      <c r="U3292" s="197">
        <f>IFERROR(INDEX(Sales!$B$6:$F$5005,$T3292,MATCH(U$10,Sales!$B$5:$F$5,0)),"")</f>
        <v>0</v>
      </c>
      <c r="V3292" s="196">
        <f>IFERROR(INDEX(Sales!$B$6:$F$5005,$T3292,MATCH(V$10,Sales!$B$5:$F$5,0)),"")</f>
        <v>0</v>
      </c>
      <c r="W3292" s="196">
        <f>IFERROR(INDEX(Sales!$B$6:$F$5005,$T3292,MATCH(W$10,Sales!$B$5:$F$5,0)),"")</f>
        <v>0</v>
      </c>
      <c r="X3292" s="196">
        <f>IFERROR(INDEX(Sales!$B$6:$F$5005,$T3292,MATCH(X$10,Sales!$B$5:$F$5,0)),"")</f>
        <v>0</v>
      </c>
      <c r="Y3292" s="220">
        <f>IFERROR(INDEX(Sales!$B$6:$F$5005,$T3292,MATCH(Y$10,Sales!$B$5:$F$5,0)),"")</f>
        <v>0</v>
      </c>
      <c r="Z3292" s="201"/>
      <c r="AA3292" s="201"/>
      <c r="AB3292" s="201" t="str">
        <f t="shared" si="312"/>
        <v>No</v>
      </c>
      <c r="AC3292" s="201" t="str">
        <f t="shared" si="313"/>
        <v/>
      </c>
      <c r="AD3292" s="201" t="str">
        <f t="shared" si="311"/>
        <v/>
      </c>
      <c r="AE3292" s="202" t="str">
        <f t="shared" si="314"/>
        <v/>
      </c>
      <c r="AF3292" s="202" t="str">
        <f t="shared" si="315"/>
        <v/>
      </c>
      <c r="AG3292" s="202" t="str">
        <f t="shared" si="316"/>
        <v/>
      </c>
      <c r="AH3292" s="202"/>
      <c r="AI3292" s="1"/>
      <c r="AJ3292" s="217"/>
      <c r="AK3292" s="217"/>
      <c r="AL3292" s="217"/>
      <c r="AM3292" s="217"/>
      <c r="AO3292" s="217"/>
    </row>
    <row r="3293" spans="20:41" x14ac:dyDescent="0.25">
      <c r="T3293" s="200">
        <v>3283</v>
      </c>
      <c r="U3293" s="197">
        <f>IFERROR(INDEX(Sales!$B$6:$F$5005,$T3293,MATCH(U$10,Sales!$B$5:$F$5,0)),"")</f>
        <v>0</v>
      </c>
      <c r="V3293" s="196">
        <f>IFERROR(INDEX(Sales!$B$6:$F$5005,$T3293,MATCH(V$10,Sales!$B$5:$F$5,0)),"")</f>
        <v>0</v>
      </c>
      <c r="W3293" s="196">
        <f>IFERROR(INDEX(Sales!$B$6:$F$5005,$T3293,MATCH(W$10,Sales!$B$5:$F$5,0)),"")</f>
        <v>0</v>
      </c>
      <c r="X3293" s="196">
        <f>IFERROR(INDEX(Sales!$B$6:$F$5005,$T3293,MATCH(X$10,Sales!$B$5:$F$5,0)),"")</f>
        <v>0</v>
      </c>
      <c r="Y3293" s="220">
        <f>IFERROR(INDEX(Sales!$B$6:$F$5005,$T3293,MATCH(Y$10,Sales!$B$5:$F$5,0)),"")</f>
        <v>0</v>
      </c>
      <c r="Z3293" s="201"/>
      <c r="AA3293" s="201"/>
      <c r="AB3293" s="201" t="str">
        <f t="shared" si="312"/>
        <v>No</v>
      </c>
      <c r="AC3293" s="201" t="str">
        <f t="shared" si="313"/>
        <v/>
      </c>
      <c r="AD3293" s="201" t="str">
        <f t="shared" si="311"/>
        <v/>
      </c>
      <c r="AE3293" s="202" t="str">
        <f t="shared" si="314"/>
        <v/>
      </c>
      <c r="AF3293" s="202" t="str">
        <f t="shared" si="315"/>
        <v/>
      </c>
      <c r="AG3293" s="202" t="str">
        <f t="shared" si="316"/>
        <v/>
      </c>
      <c r="AH3293" s="202"/>
      <c r="AI3293" s="1"/>
      <c r="AJ3293" s="217"/>
      <c r="AK3293" s="217"/>
      <c r="AL3293" s="217"/>
      <c r="AM3293" s="217"/>
      <c r="AO3293" s="217"/>
    </row>
    <row r="3294" spans="20:41" x14ac:dyDescent="0.25">
      <c r="T3294" s="200">
        <v>3284</v>
      </c>
      <c r="U3294" s="197">
        <f>IFERROR(INDEX(Sales!$B$6:$F$5005,$T3294,MATCH(U$10,Sales!$B$5:$F$5,0)),"")</f>
        <v>0</v>
      </c>
      <c r="V3294" s="196">
        <f>IFERROR(INDEX(Sales!$B$6:$F$5005,$T3294,MATCH(V$10,Sales!$B$5:$F$5,0)),"")</f>
        <v>0</v>
      </c>
      <c r="W3294" s="196">
        <f>IFERROR(INDEX(Sales!$B$6:$F$5005,$T3294,MATCH(W$10,Sales!$B$5:$F$5,0)),"")</f>
        <v>0</v>
      </c>
      <c r="X3294" s="196">
        <f>IFERROR(INDEX(Sales!$B$6:$F$5005,$T3294,MATCH(X$10,Sales!$B$5:$F$5,0)),"")</f>
        <v>0</v>
      </c>
      <c r="Y3294" s="220">
        <f>IFERROR(INDEX(Sales!$B$6:$F$5005,$T3294,MATCH(Y$10,Sales!$B$5:$F$5,0)),"")</f>
        <v>0</v>
      </c>
      <c r="Z3294" s="201"/>
      <c r="AA3294" s="201"/>
      <c r="AB3294" s="201" t="str">
        <f t="shared" si="312"/>
        <v>No</v>
      </c>
      <c r="AC3294" s="201" t="str">
        <f t="shared" si="313"/>
        <v/>
      </c>
      <c r="AD3294" s="201" t="str">
        <f t="shared" si="311"/>
        <v/>
      </c>
      <c r="AE3294" s="202" t="str">
        <f t="shared" si="314"/>
        <v/>
      </c>
      <c r="AF3294" s="202" t="str">
        <f t="shared" si="315"/>
        <v/>
      </c>
      <c r="AG3294" s="202" t="str">
        <f t="shared" si="316"/>
        <v/>
      </c>
      <c r="AH3294" s="202"/>
      <c r="AI3294" s="1"/>
      <c r="AJ3294" s="217"/>
      <c r="AK3294" s="217"/>
      <c r="AL3294" s="217"/>
      <c r="AM3294" s="217"/>
      <c r="AO3294" s="217"/>
    </row>
    <row r="3295" spans="20:41" x14ac:dyDescent="0.25">
      <c r="T3295" s="200">
        <v>3285</v>
      </c>
      <c r="U3295" s="197">
        <f>IFERROR(INDEX(Sales!$B$6:$F$5005,$T3295,MATCH(U$10,Sales!$B$5:$F$5,0)),"")</f>
        <v>0</v>
      </c>
      <c r="V3295" s="196">
        <f>IFERROR(INDEX(Sales!$B$6:$F$5005,$T3295,MATCH(V$10,Sales!$B$5:$F$5,0)),"")</f>
        <v>0</v>
      </c>
      <c r="W3295" s="196">
        <f>IFERROR(INDEX(Sales!$B$6:$F$5005,$T3295,MATCH(W$10,Sales!$B$5:$F$5,0)),"")</f>
        <v>0</v>
      </c>
      <c r="X3295" s="196">
        <f>IFERROR(INDEX(Sales!$B$6:$F$5005,$T3295,MATCH(X$10,Sales!$B$5:$F$5,0)),"")</f>
        <v>0</v>
      </c>
      <c r="Y3295" s="220">
        <f>IFERROR(INDEX(Sales!$B$6:$F$5005,$T3295,MATCH(Y$10,Sales!$B$5:$F$5,0)),"")</f>
        <v>0</v>
      </c>
      <c r="Z3295" s="201"/>
      <c r="AA3295" s="201"/>
      <c r="AB3295" s="201" t="str">
        <f t="shared" si="312"/>
        <v>No</v>
      </c>
      <c r="AC3295" s="201" t="str">
        <f t="shared" si="313"/>
        <v/>
      </c>
      <c r="AD3295" s="201" t="str">
        <f t="shared" si="311"/>
        <v/>
      </c>
      <c r="AE3295" s="202" t="str">
        <f t="shared" si="314"/>
        <v/>
      </c>
      <c r="AF3295" s="202" t="str">
        <f t="shared" si="315"/>
        <v/>
      </c>
      <c r="AG3295" s="202" t="str">
        <f t="shared" si="316"/>
        <v/>
      </c>
      <c r="AH3295" s="202"/>
      <c r="AI3295" s="1"/>
      <c r="AJ3295" s="217"/>
      <c r="AK3295" s="217"/>
      <c r="AL3295" s="217"/>
      <c r="AM3295" s="217"/>
      <c r="AO3295" s="217"/>
    </row>
    <row r="3296" spans="20:41" x14ac:dyDescent="0.25">
      <c r="T3296" s="200">
        <v>3286</v>
      </c>
      <c r="U3296" s="197">
        <f>IFERROR(INDEX(Sales!$B$6:$F$5005,$T3296,MATCH(U$10,Sales!$B$5:$F$5,0)),"")</f>
        <v>0</v>
      </c>
      <c r="V3296" s="196">
        <f>IFERROR(INDEX(Sales!$B$6:$F$5005,$T3296,MATCH(V$10,Sales!$B$5:$F$5,0)),"")</f>
        <v>0</v>
      </c>
      <c r="W3296" s="196">
        <f>IFERROR(INDEX(Sales!$B$6:$F$5005,$T3296,MATCH(W$10,Sales!$B$5:$F$5,0)),"")</f>
        <v>0</v>
      </c>
      <c r="X3296" s="196">
        <f>IFERROR(INDEX(Sales!$B$6:$F$5005,$T3296,MATCH(X$10,Sales!$B$5:$F$5,0)),"")</f>
        <v>0</v>
      </c>
      <c r="Y3296" s="220">
        <f>IFERROR(INDEX(Sales!$B$6:$F$5005,$T3296,MATCH(Y$10,Sales!$B$5:$F$5,0)),"")</f>
        <v>0</v>
      </c>
      <c r="Z3296" s="201"/>
      <c r="AA3296" s="201"/>
      <c r="AB3296" s="201" t="str">
        <f t="shared" si="312"/>
        <v>No</v>
      </c>
      <c r="AC3296" s="201" t="str">
        <f t="shared" si="313"/>
        <v/>
      </c>
      <c r="AD3296" s="201" t="str">
        <f t="shared" si="311"/>
        <v/>
      </c>
      <c r="AE3296" s="202" t="str">
        <f t="shared" si="314"/>
        <v/>
      </c>
      <c r="AF3296" s="202" t="str">
        <f t="shared" si="315"/>
        <v/>
      </c>
      <c r="AG3296" s="202" t="str">
        <f t="shared" si="316"/>
        <v/>
      </c>
      <c r="AH3296" s="202"/>
      <c r="AI3296" s="1"/>
      <c r="AJ3296" s="217"/>
      <c r="AK3296" s="217"/>
      <c r="AL3296" s="217"/>
      <c r="AM3296" s="217"/>
      <c r="AO3296" s="217"/>
    </row>
    <row r="3297" spans="20:41" x14ac:dyDescent="0.25">
      <c r="T3297" s="200">
        <v>3287</v>
      </c>
      <c r="U3297" s="197">
        <f>IFERROR(INDEX(Sales!$B$6:$F$5005,$T3297,MATCH(U$10,Sales!$B$5:$F$5,0)),"")</f>
        <v>0</v>
      </c>
      <c r="V3297" s="196">
        <f>IFERROR(INDEX(Sales!$B$6:$F$5005,$T3297,MATCH(V$10,Sales!$B$5:$F$5,0)),"")</f>
        <v>0</v>
      </c>
      <c r="W3297" s="196">
        <f>IFERROR(INDEX(Sales!$B$6:$F$5005,$T3297,MATCH(W$10,Sales!$B$5:$F$5,0)),"")</f>
        <v>0</v>
      </c>
      <c r="X3297" s="196">
        <f>IFERROR(INDEX(Sales!$B$6:$F$5005,$T3297,MATCH(X$10,Sales!$B$5:$F$5,0)),"")</f>
        <v>0</v>
      </c>
      <c r="Y3297" s="220">
        <f>IFERROR(INDEX(Sales!$B$6:$F$5005,$T3297,MATCH(Y$10,Sales!$B$5:$F$5,0)),"")</f>
        <v>0</v>
      </c>
      <c r="Z3297" s="201"/>
      <c r="AA3297" s="201"/>
      <c r="AB3297" s="201" t="str">
        <f t="shared" si="312"/>
        <v>No</v>
      </c>
      <c r="AC3297" s="201" t="str">
        <f t="shared" si="313"/>
        <v/>
      </c>
      <c r="AD3297" s="201" t="str">
        <f t="shared" si="311"/>
        <v/>
      </c>
      <c r="AE3297" s="202" t="str">
        <f t="shared" si="314"/>
        <v/>
      </c>
      <c r="AF3297" s="202" t="str">
        <f t="shared" si="315"/>
        <v/>
      </c>
      <c r="AG3297" s="202" t="str">
        <f t="shared" si="316"/>
        <v/>
      </c>
      <c r="AH3297" s="202"/>
      <c r="AI3297" s="1"/>
      <c r="AJ3297" s="217"/>
      <c r="AK3297" s="217"/>
      <c r="AL3297" s="217"/>
      <c r="AM3297" s="217"/>
      <c r="AO3297" s="217"/>
    </row>
    <row r="3298" spans="20:41" x14ac:dyDescent="0.25">
      <c r="T3298" s="200">
        <v>3288</v>
      </c>
      <c r="U3298" s="197">
        <f>IFERROR(INDEX(Sales!$B$6:$F$5005,$T3298,MATCH(U$10,Sales!$B$5:$F$5,0)),"")</f>
        <v>0</v>
      </c>
      <c r="V3298" s="196">
        <f>IFERROR(INDEX(Sales!$B$6:$F$5005,$T3298,MATCH(V$10,Sales!$B$5:$F$5,0)),"")</f>
        <v>0</v>
      </c>
      <c r="W3298" s="196">
        <f>IFERROR(INDEX(Sales!$B$6:$F$5005,$T3298,MATCH(W$10,Sales!$B$5:$F$5,0)),"")</f>
        <v>0</v>
      </c>
      <c r="X3298" s="196">
        <f>IFERROR(INDEX(Sales!$B$6:$F$5005,$T3298,MATCH(X$10,Sales!$B$5:$F$5,0)),"")</f>
        <v>0</v>
      </c>
      <c r="Y3298" s="220">
        <f>IFERROR(INDEX(Sales!$B$6:$F$5005,$T3298,MATCH(Y$10,Sales!$B$5:$F$5,0)),"")</f>
        <v>0</v>
      </c>
      <c r="Z3298" s="201"/>
      <c r="AA3298" s="201"/>
      <c r="AB3298" s="201" t="str">
        <f t="shared" si="312"/>
        <v>No</v>
      </c>
      <c r="AC3298" s="201" t="str">
        <f t="shared" si="313"/>
        <v/>
      </c>
      <c r="AD3298" s="201" t="str">
        <f t="shared" si="311"/>
        <v/>
      </c>
      <c r="AE3298" s="202" t="str">
        <f t="shared" si="314"/>
        <v/>
      </c>
      <c r="AF3298" s="202" t="str">
        <f t="shared" si="315"/>
        <v/>
      </c>
      <c r="AG3298" s="202" t="str">
        <f t="shared" si="316"/>
        <v/>
      </c>
      <c r="AH3298" s="202"/>
      <c r="AI3298" s="1"/>
      <c r="AJ3298" s="217"/>
      <c r="AK3298" s="217"/>
      <c r="AL3298" s="217"/>
      <c r="AM3298" s="217"/>
      <c r="AO3298" s="217"/>
    </row>
    <row r="3299" spans="20:41" x14ac:dyDescent="0.25">
      <c r="T3299" s="200">
        <v>3289</v>
      </c>
      <c r="U3299" s="197">
        <f>IFERROR(INDEX(Sales!$B$6:$F$5005,$T3299,MATCH(U$10,Sales!$B$5:$F$5,0)),"")</f>
        <v>0</v>
      </c>
      <c r="V3299" s="196">
        <f>IFERROR(INDEX(Sales!$B$6:$F$5005,$T3299,MATCH(V$10,Sales!$B$5:$F$5,0)),"")</f>
        <v>0</v>
      </c>
      <c r="W3299" s="196">
        <f>IFERROR(INDEX(Sales!$B$6:$F$5005,$T3299,MATCH(W$10,Sales!$B$5:$F$5,0)),"")</f>
        <v>0</v>
      </c>
      <c r="X3299" s="196">
        <f>IFERROR(INDEX(Sales!$B$6:$F$5005,$T3299,MATCH(X$10,Sales!$B$5:$F$5,0)),"")</f>
        <v>0</v>
      </c>
      <c r="Y3299" s="220">
        <f>IFERROR(INDEX(Sales!$B$6:$F$5005,$T3299,MATCH(Y$10,Sales!$B$5:$F$5,0)),"")</f>
        <v>0</v>
      </c>
      <c r="Z3299" s="201"/>
      <c r="AA3299" s="201"/>
      <c r="AB3299" s="201" t="str">
        <f t="shared" si="312"/>
        <v>No</v>
      </c>
      <c r="AC3299" s="201" t="str">
        <f t="shared" si="313"/>
        <v/>
      </c>
      <c r="AD3299" s="201" t="str">
        <f t="shared" si="311"/>
        <v/>
      </c>
      <c r="AE3299" s="202" t="str">
        <f t="shared" si="314"/>
        <v/>
      </c>
      <c r="AF3299" s="202" t="str">
        <f t="shared" si="315"/>
        <v/>
      </c>
      <c r="AG3299" s="202" t="str">
        <f t="shared" si="316"/>
        <v/>
      </c>
      <c r="AH3299" s="202"/>
      <c r="AI3299" s="1"/>
      <c r="AJ3299" s="217"/>
      <c r="AK3299" s="217"/>
      <c r="AL3299" s="217"/>
      <c r="AM3299" s="217"/>
      <c r="AO3299" s="217"/>
    </row>
    <row r="3300" spans="20:41" x14ac:dyDescent="0.25">
      <c r="T3300" s="200">
        <v>3290</v>
      </c>
      <c r="U3300" s="197">
        <f>IFERROR(INDEX(Sales!$B$6:$F$5005,$T3300,MATCH(U$10,Sales!$B$5:$F$5,0)),"")</f>
        <v>0</v>
      </c>
      <c r="V3300" s="196">
        <f>IFERROR(INDEX(Sales!$B$6:$F$5005,$T3300,MATCH(V$10,Sales!$B$5:$F$5,0)),"")</f>
        <v>0</v>
      </c>
      <c r="W3300" s="196">
        <f>IFERROR(INDEX(Sales!$B$6:$F$5005,$T3300,MATCH(W$10,Sales!$B$5:$F$5,0)),"")</f>
        <v>0</v>
      </c>
      <c r="X3300" s="196">
        <f>IFERROR(INDEX(Sales!$B$6:$F$5005,$T3300,MATCH(X$10,Sales!$B$5:$F$5,0)),"")</f>
        <v>0</v>
      </c>
      <c r="Y3300" s="220">
        <f>IFERROR(INDEX(Sales!$B$6:$F$5005,$T3300,MATCH(Y$10,Sales!$B$5:$F$5,0)),"")</f>
        <v>0</v>
      </c>
      <c r="Z3300" s="201"/>
      <c r="AA3300" s="201"/>
      <c r="AB3300" s="201" t="str">
        <f t="shared" si="312"/>
        <v>No</v>
      </c>
      <c r="AC3300" s="201" t="str">
        <f t="shared" si="313"/>
        <v/>
      </c>
      <c r="AD3300" s="201" t="str">
        <f t="shared" si="311"/>
        <v/>
      </c>
      <c r="AE3300" s="202" t="str">
        <f t="shared" si="314"/>
        <v/>
      </c>
      <c r="AF3300" s="202" t="str">
        <f t="shared" si="315"/>
        <v/>
      </c>
      <c r="AG3300" s="202" t="str">
        <f t="shared" si="316"/>
        <v/>
      </c>
      <c r="AH3300" s="202"/>
      <c r="AI3300" s="1"/>
      <c r="AJ3300" s="217"/>
      <c r="AK3300" s="217"/>
      <c r="AL3300" s="217"/>
      <c r="AM3300" s="217"/>
      <c r="AO3300" s="217"/>
    </row>
    <row r="3301" spans="20:41" x14ac:dyDescent="0.25">
      <c r="T3301" s="200">
        <v>3291</v>
      </c>
      <c r="U3301" s="197">
        <f>IFERROR(INDEX(Sales!$B$6:$F$5005,$T3301,MATCH(U$10,Sales!$B$5:$F$5,0)),"")</f>
        <v>0</v>
      </c>
      <c r="V3301" s="196">
        <f>IFERROR(INDEX(Sales!$B$6:$F$5005,$T3301,MATCH(V$10,Sales!$B$5:$F$5,0)),"")</f>
        <v>0</v>
      </c>
      <c r="W3301" s="196">
        <f>IFERROR(INDEX(Sales!$B$6:$F$5005,$T3301,MATCH(W$10,Sales!$B$5:$F$5,0)),"")</f>
        <v>0</v>
      </c>
      <c r="X3301" s="196">
        <f>IFERROR(INDEX(Sales!$B$6:$F$5005,$T3301,MATCH(X$10,Sales!$B$5:$F$5,0)),"")</f>
        <v>0</v>
      </c>
      <c r="Y3301" s="220">
        <f>IFERROR(INDEX(Sales!$B$6:$F$5005,$T3301,MATCH(Y$10,Sales!$B$5:$F$5,0)),"")</f>
        <v>0</v>
      </c>
      <c r="Z3301" s="201"/>
      <c r="AA3301" s="201"/>
      <c r="AB3301" s="201" t="str">
        <f t="shared" si="312"/>
        <v>No</v>
      </c>
      <c r="AC3301" s="201" t="str">
        <f t="shared" si="313"/>
        <v/>
      </c>
      <c r="AD3301" s="201" t="str">
        <f t="shared" si="311"/>
        <v/>
      </c>
      <c r="AE3301" s="202" t="str">
        <f t="shared" si="314"/>
        <v/>
      </c>
      <c r="AF3301" s="202" t="str">
        <f t="shared" si="315"/>
        <v/>
      </c>
      <c r="AG3301" s="202" t="str">
        <f t="shared" si="316"/>
        <v/>
      </c>
      <c r="AH3301" s="202"/>
      <c r="AI3301" s="1"/>
      <c r="AJ3301" s="217"/>
      <c r="AK3301" s="217"/>
      <c r="AL3301" s="217"/>
      <c r="AM3301" s="217"/>
      <c r="AO3301" s="217"/>
    </row>
    <row r="3302" spans="20:41" x14ac:dyDescent="0.25">
      <c r="T3302" s="200">
        <v>3292</v>
      </c>
      <c r="U3302" s="197">
        <f>IFERROR(INDEX(Sales!$B$6:$F$5005,$T3302,MATCH(U$10,Sales!$B$5:$F$5,0)),"")</f>
        <v>0</v>
      </c>
      <c r="V3302" s="196">
        <f>IFERROR(INDEX(Sales!$B$6:$F$5005,$T3302,MATCH(V$10,Sales!$B$5:$F$5,0)),"")</f>
        <v>0</v>
      </c>
      <c r="W3302" s="196">
        <f>IFERROR(INDEX(Sales!$B$6:$F$5005,$T3302,MATCH(W$10,Sales!$B$5:$F$5,0)),"")</f>
        <v>0</v>
      </c>
      <c r="X3302" s="196">
        <f>IFERROR(INDEX(Sales!$B$6:$F$5005,$T3302,MATCH(X$10,Sales!$B$5:$F$5,0)),"")</f>
        <v>0</v>
      </c>
      <c r="Y3302" s="220">
        <f>IFERROR(INDEX(Sales!$B$6:$F$5005,$T3302,MATCH(Y$10,Sales!$B$5:$F$5,0)),"")</f>
        <v>0</v>
      </c>
      <c r="Z3302" s="201"/>
      <c r="AA3302" s="201"/>
      <c r="AB3302" s="201" t="str">
        <f t="shared" si="312"/>
        <v>No</v>
      </c>
      <c r="AC3302" s="201" t="str">
        <f t="shared" si="313"/>
        <v/>
      </c>
      <c r="AD3302" s="201" t="str">
        <f t="shared" si="311"/>
        <v/>
      </c>
      <c r="AE3302" s="202" t="str">
        <f t="shared" si="314"/>
        <v/>
      </c>
      <c r="AF3302" s="202" t="str">
        <f t="shared" si="315"/>
        <v/>
      </c>
      <c r="AG3302" s="202" t="str">
        <f t="shared" si="316"/>
        <v/>
      </c>
      <c r="AH3302" s="202"/>
      <c r="AI3302" s="1"/>
      <c r="AJ3302" s="217"/>
      <c r="AK3302" s="217"/>
      <c r="AL3302" s="217"/>
      <c r="AM3302" s="217"/>
      <c r="AO3302" s="217"/>
    </row>
    <row r="3303" spans="20:41" x14ac:dyDescent="0.25">
      <c r="T3303" s="200">
        <v>3293</v>
      </c>
      <c r="U3303" s="197">
        <f>IFERROR(INDEX(Sales!$B$6:$F$5005,$T3303,MATCH(U$10,Sales!$B$5:$F$5,0)),"")</f>
        <v>0</v>
      </c>
      <c r="V3303" s="196">
        <f>IFERROR(INDEX(Sales!$B$6:$F$5005,$T3303,MATCH(V$10,Sales!$B$5:$F$5,0)),"")</f>
        <v>0</v>
      </c>
      <c r="W3303" s="196">
        <f>IFERROR(INDEX(Sales!$B$6:$F$5005,$T3303,MATCH(W$10,Sales!$B$5:$F$5,0)),"")</f>
        <v>0</v>
      </c>
      <c r="X3303" s="196">
        <f>IFERROR(INDEX(Sales!$B$6:$F$5005,$T3303,MATCH(X$10,Sales!$B$5:$F$5,0)),"")</f>
        <v>0</v>
      </c>
      <c r="Y3303" s="220">
        <f>IFERROR(INDEX(Sales!$B$6:$F$5005,$T3303,MATCH(Y$10,Sales!$B$5:$F$5,0)),"")</f>
        <v>0</v>
      </c>
      <c r="Z3303" s="201"/>
      <c r="AA3303" s="201"/>
      <c r="AB3303" s="201" t="str">
        <f t="shared" si="312"/>
        <v>No</v>
      </c>
      <c r="AC3303" s="201" t="str">
        <f t="shared" si="313"/>
        <v/>
      </c>
      <c r="AD3303" s="201" t="str">
        <f t="shared" si="311"/>
        <v/>
      </c>
      <c r="AE3303" s="202" t="str">
        <f t="shared" si="314"/>
        <v/>
      </c>
      <c r="AF3303" s="202" t="str">
        <f t="shared" si="315"/>
        <v/>
      </c>
      <c r="AG3303" s="202" t="str">
        <f t="shared" si="316"/>
        <v/>
      </c>
      <c r="AH3303" s="202"/>
      <c r="AI3303" s="1"/>
      <c r="AJ3303" s="217"/>
      <c r="AK3303" s="217"/>
      <c r="AL3303" s="217"/>
      <c r="AM3303" s="217"/>
      <c r="AO3303" s="217"/>
    </row>
    <row r="3304" spans="20:41" x14ac:dyDescent="0.25">
      <c r="T3304" s="200">
        <v>3294</v>
      </c>
      <c r="U3304" s="197">
        <f>IFERROR(INDEX(Sales!$B$6:$F$5005,$T3304,MATCH(U$10,Sales!$B$5:$F$5,0)),"")</f>
        <v>0</v>
      </c>
      <c r="V3304" s="196">
        <f>IFERROR(INDEX(Sales!$B$6:$F$5005,$T3304,MATCH(V$10,Sales!$B$5:$F$5,0)),"")</f>
        <v>0</v>
      </c>
      <c r="W3304" s="196">
        <f>IFERROR(INDEX(Sales!$B$6:$F$5005,$T3304,MATCH(W$10,Sales!$B$5:$F$5,0)),"")</f>
        <v>0</v>
      </c>
      <c r="X3304" s="196">
        <f>IFERROR(INDEX(Sales!$B$6:$F$5005,$T3304,MATCH(X$10,Sales!$B$5:$F$5,0)),"")</f>
        <v>0</v>
      </c>
      <c r="Y3304" s="220">
        <f>IFERROR(INDEX(Sales!$B$6:$F$5005,$T3304,MATCH(Y$10,Sales!$B$5:$F$5,0)),"")</f>
        <v>0</v>
      </c>
      <c r="Z3304" s="201"/>
      <c r="AA3304" s="201"/>
      <c r="AB3304" s="201" t="str">
        <f t="shared" si="312"/>
        <v>No</v>
      </c>
      <c r="AC3304" s="201" t="str">
        <f t="shared" si="313"/>
        <v/>
      </c>
      <c r="AD3304" s="201" t="str">
        <f t="shared" si="311"/>
        <v/>
      </c>
      <c r="AE3304" s="202" t="str">
        <f t="shared" si="314"/>
        <v/>
      </c>
      <c r="AF3304" s="202" t="str">
        <f t="shared" si="315"/>
        <v/>
      </c>
      <c r="AG3304" s="202" t="str">
        <f t="shared" si="316"/>
        <v/>
      </c>
      <c r="AH3304" s="202"/>
      <c r="AI3304" s="1"/>
      <c r="AJ3304" s="217"/>
      <c r="AK3304" s="217"/>
      <c r="AL3304" s="217"/>
      <c r="AM3304" s="217"/>
      <c r="AO3304" s="217"/>
    </row>
    <row r="3305" spans="20:41" x14ac:dyDescent="0.25">
      <c r="T3305" s="200">
        <v>3295</v>
      </c>
      <c r="U3305" s="197">
        <f>IFERROR(INDEX(Sales!$B$6:$F$5005,$T3305,MATCH(U$10,Sales!$B$5:$F$5,0)),"")</f>
        <v>0</v>
      </c>
      <c r="V3305" s="196">
        <f>IFERROR(INDEX(Sales!$B$6:$F$5005,$T3305,MATCH(V$10,Sales!$B$5:$F$5,0)),"")</f>
        <v>0</v>
      </c>
      <c r="W3305" s="196">
        <f>IFERROR(INDEX(Sales!$B$6:$F$5005,$T3305,MATCH(W$10,Sales!$B$5:$F$5,0)),"")</f>
        <v>0</v>
      </c>
      <c r="X3305" s="196">
        <f>IFERROR(INDEX(Sales!$B$6:$F$5005,$T3305,MATCH(X$10,Sales!$B$5:$F$5,0)),"")</f>
        <v>0</v>
      </c>
      <c r="Y3305" s="220">
        <f>IFERROR(INDEX(Sales!$B$6:$F$5005,$T3305,MATCH(Y$10,Sales!$B$5:$F$5,0)),"")</f>
        <v>0</v>
      </c>
      <c r="Z3305" s="201"/>
      <c r="AA3305" s="201"/>
      <c r="AB3305" s="201" t="str">
        <f t="shared" si="312"/>
        <v>No</v>
      </c>
      <c r="AC3305" s="201" t="str">
        <f t="shared" si="313"/>
        <v/>
      </c>
      <c r="AD3305" s="201" t="str">
        <f t="shared" si="311"/>
        <v/>
      </c>
      <c r="AE3305" s="202" t="str">
        <f t="shared" si="314"/>
        <v/>
      </c>
      <c r="AF3305" s="202" t="str">
        <f t="shared" si="315"/>
        <v/>
      </c>
      <c r="AG3305" s="202" t="str">
        <f t="shared" si="316"/>
        <v/>
      </c>
      <c r="AH3305" s="202"/>
      <c r="AI3305" s="1"/>
      <c r="AJ3305" s="217"/>
      <c r="AK3305" s="217"/>
      <c r="AL3305" s="217"/>
      <c r="AM3305" s="217"/>
      <c r="AO3305" s="217"/>
    </row>
    <row r="3306" spans="20:41" x14ac:dyDescent="0.25">
      <c r="T3306" s="200">
        <v>3296</v>
      </c>
      <c r="U3306" s="197">
        <f>IFERROR(INDEX(Sales!$B$6:$F$5005,$T3306,MATCH(U$10,Sales!$B$5:$F$5,0)),"")</f>
        <v>0</v>
      </c>
      <c r="V3306" s="196">
        <f>IFERROR(INDEX(Sales!$B$6:$F$5005,$T3306,MATCH(V$10,Sales!$B$5:$F$5,0)),"")</f>
        <v>0</v>
      </c>
      <c r="W3306" s="196">
        <f>IFERROR(INDEX(Sales!$B$6:$F$5005,$T3306,MATCH(W$10,Sales!$B$5:$F$5,0)),"")</f>
        <v>0</v>
      </c>
      <c r="X3306" s="196">
        <f>IFERROR(INDEX(Sales!$B$6:$F$5005,$T3306,MATCH(X$10,Sales!$B$5:$F$5,0)),"")</f>
        <v>0</v>
      </c>
      <c r="Y3306" s="220">
        <f>IFERROR(INDEX(Sales!$B$6:$F$5005,$T3306,MATCH(Y$10,Sales!$B$5:$F$5,0)),"")</f>
        <v>0</v>
      </c>
      <c r="Z3306" s="201"/>
      <c r="AA3306" s="201"/>
      <c r="AB3306" s="201" t="str">
        <f t="shared" si="312"/>
        <v>No</v>
      </c>
      <c r="AC3306" s="201" t="str">
        <f t="shared" si="313"/>
        <v/>
      </c>
      <c r="AD3306" s="201" t="str">
        <f t="shared" si="311"/>
        <v/>
      </c>
      <c r="AE3306" s="202" t="str">
        <f t="shared" si="314"/>
        <v/>
      </c>
      <c r="AF3306" s="202" t="str">
        <f t="shared" si="315"/>
        <v/>
      </c>
      <c r="AG3306" s="202" t="str">
        <f t="shared" si="316"/>
        <v/>
      </c>
      <c r="AH3306" s="202"/>
      <c r="AI3306" s="1"/>
      <c r="AJ3306" s="217"/>
      <c r="AK3306" s="217"/>
      <c r="AL3306" s="217"/>
      <c r="AM3306" s="217"/>
      <c r="AO3306" s="217"/>
    </row>
    <row r="3307" spans="20:41" x14ac:dyDescent="0.25">
      <c r="T3307" s="200">
        <v>3297</v>
      </c>
      <c r="U3307" s="197">
        <f>IFERROR(INDEX(Sales!$B$6:$F$5005,$T3307,MATCH(U$10,Sales!$B$5:$F$5,0)),"")</f>
        <v>0</v>
      </c>
      <c r="V3307" s="196">
        <f>IFERROR(INDEX(Sales!$B$6:$F$5005,$T3307,MATCH(V$10,Sales!$B$5:$F$5,0)),"")</f>
        <v>0</v>
      </c>
      <c r="W3307" s="196">
        <f>IFERROR(INDEX(Sales!$B$6:$F$5005,$T3307,MATCH(W$10,Sales!$B$5:$F$5,0)),"")</f>
        <v>0</v>
      </c>
      <c r="X3307" s="196">
        <f>IFERROR(INDEX(Sales!$B$6:$F$5005,$T3307,MATCH(X$10,Sales!$B$5:$F$5,0)),"")</f>
        <v>0</v>
      </c>
      <c r="Y3307" s="220">
        <f>IFERROR(INDEX(Sales!$B$6:$F$5005,$T3307,MATCH(Y$10,Sales!$B$5:$F$5,0)),"")</f>
        <v>0</v>
      </c>
      <c r="Z3307" s="201"/>
      <c r="AA3307" s="201"/>
      <c r="AB3307" s="201" t="str">
        <f t="shared" si="312"/>
        <v>No</v>
      </c>
      <c r="AC3307" s="201" t="str">
        <f t="shared" si="313"/>
        <v/>
      </c>
      <c r="AD3307" s="201" t="str">
        <f t="shared" si="311"/>
        <v/>
      </c>
      <c r="AE3307" s="202" t="str">
        <f t="shared" si="314"/>
        <v/>
      </c>
      <c r="AF3307" s="202" t="str">
        <f t="shared" si="315"/>
        <v/>
      </c>
      <c r="AG3307" s="202" t="str">
        <f t="shared" si="316"/>
        <v/>
      </c>
      <c r="AH3307" s="202"/>
      <c r="AI3307" s="1"/>
      <c r="AJ3307" s="217"/>
      <c r="AK3307" s="217"/>
      <c r="AL3307" s="217"/>
      <c r="AM3307" s="217"/>
      <c r="AO3307" s="217"/>
    </row>
    <row r="3308" spans="20:41" x14ac:dyDescent="0.25">
      <c r="T3308" s="200">
        <v>3298</v>
      </c>
      <c r="U3308" s="197">
        <f>IFERROR(INDEX(Sales!$B$6:$F$5005,$T3308,MATCH(U$10,Sales!$B$5:$F$5,0)),"")</f>
        <v>0</v>
      </c>
      <c r="V3308" s="196">
        <f>IFERROR(INDEX(Sales!$B$6:$F$5005,$T3308,MATCH(V$10,Sales!$B$5:$F$5,0)),"")</f>
        <v>0</v>
      </c>
      <c r="W3308" s="196">
        <f>IFERROR(INDEX(Sales!$B$6:$F$5005,$T3308,MATCH(W$10,Sales!$B$5:$F$5,0)),"")</f>
        <v>0</v>
      </c>
      <c r="X3308" s="196">
        <f>IFERROR(INDEX(Sales!$B$6:$F$5005,$T3308,MATCH(X$10,Sales!$B$5:$F$5,0)),"")</f>
        <v>0</v>
      </c>
      <c r="Y3308" s="220">
        <f>IFERROR(INDEX(Sales!$B$6:$F$5005,$T3308,MATCH(Y$10,Sales!$B$5:$F$5,0)),"")</f>
        <v>0</v>
      </c>
      <c r="Z3308" s="201"/>
      <c r="AA3308" s="201"/>
      <c r="AB3308" s="201" t="str">
        <f t="shared" si="312"/>
        <v>No</v>
      </c>
      <c r="AC3308" s="201" t="str">
        <f t="shared" si="313"/>
        <v/>
      </c>
      <c r="AD3308" s="201" t="str">
        <f t="shared" si="311"/>
        <v/>
      </c>
      <c r="AE3308" s="202" t="str">
        <f t="shared" si="314"/>
        <v/>
      </c>
      <c r="AF3308" s="202" t="str">
        <f t="shared" si="315"/>
        <v/>
      </c>
      <c r="AG3308" s="202" t="str">
        <f t="shared" si="316"/>
        <v/>
      </c>
      <c r="AH3308" s="202"/>
      <c r="AI3308" s="1"/>
      <c r="AJ3308" s="217"/>
      <c r="AK3308" s="217"/>
      <c r="AL3308" s="217"/>
      <c r="AM3308" s="217"/>
      <c r="AO3308" s="217"/>
    </row>
    <row r="3309" spans="20:41" x14ac:dyDescent="0.25">
      <c r="T3309" s="200">
        <v>3299</v>
      </c>
      <c r="U3309" s="197">
        <f>IFERROR(INDEX(Sales!$B$6:$F$5005,$T3309,MATCH(U$10,Sales!$B$5:$F$5,0)),"")</f>
        <v>0</v>
      </c>
      <c r="V3309" s="196">
        <f>IFERROR(INDEX(Sales!$B$6:$F$5005,$T3309,MATCH(V$10,Sales!$B$5:$F$5,0)),"")</f>
        <v>0</v>
      </c>
      <c r="W3309" s="196">
        <f>IFERROR(INDEX(Sales!$B$6:$F$5005,$T3309,MATCH(W$10,Sales!$B$5:$F$5,0)),"")</f>
        <v>0</v>
      </c>
      <c r="X3309" s="196">
        <f>IFERROR(INDEX(Sales!$B$6:$F$5005,$T3309,MATCH(X$10,Sales!$B$5:$F$5,0)),"")</f>
        <v>0</v>
      </c>
      <c r="Y3309" s="220">
        <f>IFERROR(INDEX(Sales!$B$6:$F$5005,$T3309,MATCH(Y$10,Sales!$B$5:$F$5,0)),"")</f>
        <v>0</v>
      </c>
      <c r="Z3309" s="201"/>
      <c r="AA3309" s="201"/>
      <c r="AB3309" s="201" t="str">
        <f t="shared" si="312"/>
        <v>No</v>
      </c>
      <c r="AC3309" s="201" t="str">
        <f t="shared" si="313"/>
        <v/>
      </c>
      <c r="AD3309" s="201" t="str">
        <f t="shared" si="311"/>
        <v/>
      </c>
      <c r="AE3309" s="202" t="str">
        <f t="shared" si="314"/>
        <v/>
      </c>
      <c r="AF3309" s="202" t="str">
        <f t="shared" si="315"/>
        <v/>
      </c>
      <c r="AG3309" s="202" t="str">
        <f t="shared" si="316"/>
        <v/>
      </c>
      <c r="AH3309" s="202"/>
      <c r="AI3309" s="1"/>
      <c r="AJ3309" s="217"/>
      <c r="AK3309" s="217"/>
      <c r="AL3309" s="217"/>
      <c r="AM3309" s="217"/>
      <c r="AO3309" s="217"/>
    </row>
    <row r="3310" spans="20:41" x14ac:dyDescent="0.25">
      <c r="T3310" s="200">
        <v>3300</v>
      </c>
      <c r="U3310" s="197">
        <f>IFERROR(INDEX(Sales!$B$6:$F$5005,$T3310,MATCH(U$10,Sales!$B$5:$F$5,0)),"")</f>
        <v>0</v>
      </c>
      <c r="V3310" s="196">
        <f>IFERROR(INDEX(Sales!$B$6:$F$5005,$T3310,MATCH(V$10,Sales!$B$5:$F$5,0)),"")</f>
        <v>0</v>
      </c>
      <c r="W3310" s="196">
        <f>IFERROR(INDEX(Sales!$B$6:$F$5005,$T3310,MATCH(W$10,Sales!$B$5:$F$5,0)),"")</f>
        <v>0</v>
      </c>
      <c r="X3310" s="196">
        <f>IFERROR(INDEX(Sales!$B$6:$F$5005,$T3310,MATCH(X$10,Sales!$B$5:$F$5,0)),"")</f>
        <v>0</v>
      </c>
      <c r="Y3310" s="220">
        <f>IFERROR(INDEX(Sales!$B$6:$F$5005,$T3310,MATCH(Y$10,Sales!$B$5:$F$5,0)),"")</f>
        <v>0</v>
      </c>
      <c r="Z3310" s="201"/>
      <c r="AA3310" s="201"/>
      <c r="AB3310" s="201" t="str">
        <f t="shared" si="312"/>
        <v>No</v>
      </c>
      <c r="AC3310" s="201" t="str">
        <f t="shared" si="313"/>
        <v/>
      </c>
      <c r="AD3310" s="201" t="str">
        <f t="shared" si="311"/>
        <v/>
      </c>
      <c r="AE3310" s="202" t="str">
        <f t="shared" si="314"/>
        <v/>
      </c>
      <c r="AF3310" s="202" t="str">
        <f t="shared" si="315"/>
        <v/>
      </c>
      <c r="AG3310" s="202" t="str">
        <f t="shared" si="316"/>
        <v/>
      </c>
      <c r="AH3310" s="202"/>
      <c r="AI3310" s="1"/>
      <c r="AJ3310" s="217"/>
      <c r="AK3310" s="217"/>
      <c r="AL3310" s="217"/>
      <c r="AM3310" s="217"/>
      <c r="AO3310" s="217"/>
    </row>
    <row r="3311" spans="20:41" x14ac:dyDescent="0.25">
      <c r="T3311" s="200">
        <v>3301</v>
      </c>
      <c r="U3311" s="197">
        <f>IFERROR(INDEX(Sales!$B$6:$F$5005,$T3311,MATCH(U$10,Sales!$B$5:$F$5,0)),"")</f>
        <v>0</v>
      </c>
      <c r="V3311" s="196">
        <f>IFERROR(INDEX(Sales!$B$6:$F$5005,$T3311,MATCH(V$10,Sales!$B$5:$F$5,0)),"")</f>
        <v>0</v>
      </c>
      <c r="W3311" s="196">
        <f>IFERROR(INDEX(Sales!$B$6:$F$5005,$T3311,MATCH(W$10,Sales!$B$5:$F$5,0)),"")</f>
        <v>0</v>
      </c>
      <c r="X3311" s="196">
        <f>IFERROR(INDEX(Sales!$B$6:$F$5005,$T3311,MATCH(X$10,Sales!$B$5:$F$5,0)),"")</f>
        <v>0</v>
      </c>
      <c r="Y3311" s="220">
        <f>IFERROR(INDEX(Sales!$B$6:$F$5005,$T3311,MATCH(Y$10,Sales!$B$5:$F$5,0)),"")</f>
        <v>0</v>
      </c>
      <c r="Z3311" s="201"/>
      <c r="AA3311" s="201"/>
      <c r="AB3311" s="201" t="str">
        <f t="shared" si="312"/>
        <v>No</v>
      </c>
      <c r="AC3311" s="201" t="str">
        <f t="shared" si="313"/>
        <v/>
      </c>
      <c r="AD3311" s="201" t="str">
        <f t="shared" si="311"/>
        <v/>
      </c>
      <c r="AE3311" s="202" t="str">
        <f t="shared" si="314"/>
        <v/>
      </c>
      <c r="AF3311" s="202" t="str">
        <f t="shared" si="315"/>
        <v/>
      </c>
      <c r="AG3311" s="202" t="str">
        <f t="shared" si="316"/>
        <v/>
      </c>
      <c r="AH3311" s="202"/>
      <c r="AI3311" s="1"/>
      <c r="AJ3311" s="217"/>
      <c r="AK3311" s="217"/>
      <c r="AL3311" s="217"/>
      <c r="AM3311" s="217"/>
      <c r="AO3311" s="217"/>
    </row>
    <row r="3312" spans="20:41" x14ac:dyDescent="0.25">
      <c r="T3312" s="200">
        <v>3302</v>
      </c>
      <c r="U3312" s="197">
        <f>IFERROR(INDEX(Sales!$B$6:$F$5005,$T3312,MATCH(U$10,Sales!$B$5:$F$5,0)),"")</f>
        <v>0</v>
      </c>
      <c r="V3312" s="196">
        <f>IFERROR(INDEX(Sales!$B$6:$F$5005,$T3312,MATCH(V$10,Sales!$B$5:$F$5,0)),"")</f>
        <v>0</v>
      </c>
      <c r="W3312" s="196">
        <f>IFERROR(INDEX(Sales!$B$6:$F$5005,$T3312,MATCH(W$10,Sales!$B$5:$F$5,0)),"")</f>
        <v>0</v>
      </c>
      <c r="X3312" s="196">
        <f>IFERROR(INDEX(Sales!$B$6:$F$5005,$T3312,MATCH(X$10,Sales!$B$5:$F$5,0)),"")</f>
        <v>0</v>
      </c>
      <c r="Y3312" s="220">
        <f>IFERROR(INDEX(Sales!$B$6:$F$5005,$T3312,MATCH(Y$10,Sales!$B$5:$F$5,0)),"")</f>
        <v>0</v>
      </c>
      <c r="Z3312" s="201"/>
      <c r="AA3312" s="201"/>
      <c r="AB3312" s="201" t="str">
        <f t="shared" si="312"/>
        <v>No</v>
      </c>
      <c r="AC3312" s="201" t="str">
        <f t="shared" si="313"/>
        <v/>
      </c>
      <c r="AD3312" s="201" t="str">
        <f t="shared" si="311"/>
        <v/>
      </c>
      <c r="AE3312" s="202" t="str">
        <f t="shared" si="314"/>
        <v/>
      </c>
      <c r="AF3312" s="202" t="str">
        <f t="shared" si="315"/>
        <v/>
      </c>
      <c r="AG3312" s="202" t="str">
        <f t="shared" si="316"/>
        <v/>
      </c>
      <c r="AH3312" s="202"/>
      <c r="AI3312" s="1"/>
      <c r="AJ3312" s="217"/>
      <c r="AK3312" s="217"/>
      <c r="AL3312" s="217"/>
      <c r="AM3312" s="217"/>
      <c r="AO3312" s="217"/>
    </row>
    <row r="3313" spans="20:41" x14ac:dyDescent="0.25">
      <c r="T3313" s="200">
        <v>3303</v>
      </c>
      <c r="U3313" s="197">
        <f>IFERROR(INDEX(Sales!$B$6:$F$5005,$T3313,MATCH(U$10,Sales!$B$5:$F$5,0)),"")</f>
        <v>0</v>
      </c>
      <c r="V3313" s="196">
        <f>IFERROR(INDEX(Sales!$B$6:$F$5005,$T3313,MATCH(V$10,Sales!$B$5:$F$5,0)),"")</f>
        <v>0</v>
      </c>
      <c r="W3313" s="196">
        <f>IFERROR(INDEX(Sales!$B$6:$F$5005,$T3313,MATCH(W$10,Sales!$B$5:$F$5,0)),"")</f>
        <v>0</v>
      </c>
      <c r="X3313" s="196">
        <f>IFERROR(INDEX(Sales!$B$6:$F$5005,$T3313,MATCH(X$10,Sales!$B$5:$F$5,0)),"")</f>
        <v>0</v>
      </c>
      <c r="Y3313" s="220">
        <f>IFERROR(INDEX(Sales!$B$6:$F$5005,$T3313,MATCH(Y$10,Sales!$B$5:$F$5,0)),"")</f>
        <v>0</v>
      </c>
      <c r="Z3313" s="201"/>
      <c r="AA3313" s="201"/>
      <c r="AB3313" s="201" t="str">
        <f t="shared" si="312"/>
        <v>No</v>
      </c>
      <c r="AC3313" s="201" t="str">
        <f t="shared" si="313"/>
        <v/>
      </c>
      <c r="AD3313" s="201" t="str">
        <f t="shared" si="311"/>
        <v/>
      </c>
      <c r="AE3313" s="202" t="str">
        <f t="shared" si="314"/>
        <v/>
      </c>
      <c r="AF3313" s="202" t="str">
        <f t="shared" si="315"/>
        <v/>
      </c>
      <c r="AG3313" s="202" t="str">
        <f t="shared" si="316"/>
        <v/>
      </c>
      <c r="AH3313" s="202"/>
      <c r="AI3313" s="1"/>
      <c r="AJ3313" s="217"/>
      <c r="AK3313" s="217"/>
      <c r="AL3313" s="217"/>
      <c r="AM3313" s="217"/>
      <c r="AO3313" s="217"/>
    </row>
    <row r="3314" spans="20:41" x14ac:dyDescent="0.25">
      <c r="T3314" s="200">
        <v>3304</v>
      </c>
      <c r="U3314" s="197">
        <f>IFERROR(INDEX(Sales!$B$6:$F$5005,$T3314,MATCH(U$10,Sales!$B$5:$F$5,0)),"")</f>
        <v>0</v>
      </c>
      <c r="V3314" s="196">
        <f>IFERROR(INDEX(Sales!$B$6:$F$5005,$T3314,MATCH(V$10,Sales!$B$5:$F$5,0)),"")</f>
        <v>0</v>
      </c>
      <c r="W3314" s="196">
        <f>IFERROR(INDEX(Sales!$B$6:$F$5005,$T3314,MATCH(W$10,Sales!$B$5:$F$5,0)),"")</f>
        <v>0</v>
      </c>
      <c r="X3314" s="196">
        <f>IFERROR(INDEX(Sales!$B$6:$F$5005,$T3314,MATCH(X$10,Sales!$B$5:$F$5,0)),"")</f>
        <v>0</v>
      </c>
      <c r="Y3314" s="220">
        <f>IFERROR(INDEX(Sales!$B$6:$F$5005,$T3314,MATCH(Y$10,Sales!$B$5:$F$5,0)),"")</f>
        <v>0</v>
      </c>
      <c r="Z3314" s="201"/>
      <c r="AA3314" s="201"/>
      <c r="AB3314" s="201" t="str">
        <f t="shared" si="312"/>
        <v>No</v>
      </c>
      <c r="AC3314" s="201" t="str">
        <f t="shared" si="313"/>
        <v/>
      </c>
      <c r="AD3314" s="201" t="str">
        <f t="shared" si="311"/>
        <v/>
      </c>
      <c r="AE3314" s="202" t="str">
        <f t="shared" si="314"/>
        <v/>
      </c>
      <c r="AF3314" s="202" t="str">
        <f t="shared" si="315"/>
        <v/>
      </c>
      <c r="AG3314" s="202" t="str">
        <f t="shared" si="316"/>
        <v/>
      </c>
      <c r="AH3314" s="202"/>
      <c r="AI3314" s="1"/>
      <c r="AJ3314" s="217"/>
      <c r="AK3314" s="217"/>
      <c r="AL3314" s="217"/>
      <c r="AM3314" s="217"/>
      <c r="AO3314" s="217"/>
    </row>
    <row r="3315" spans="20:41" x14ac:dyDescent="0.25">
      <c r="T3315" s="200">
        <v>3305</v>
      </c>
      <c r="U3315" s="197">
        <f>IFERROR(INDEX(Sales!$B$6:$F$5005,$T3315,MATCH(U$10,Sales!$B$5:$F$5,0)),"")</f>
        <v>0</v>
      </c>
      <c r="V3315" s="196">
        <f>IFERROR(INDEX(Sales!$B$6:$F$5005,$T3315,MATCH(V$10,Sales!$B$5:$F$5,0)),"")</f>
        <v>0</v>
      </c>
      <c r="W3315" s="196">
        <f>IFERROR(INDEX(Sales!$B$6:$F$5005,$T3315,MATCH(W$10,Sales!$B$5:$F$5,0)),"")</f>
        <v>0</v>
      </c>
      <c r="X3315" s="196">
        <f>IFERROR(INDEX(Sales!$B$6:$F$5005,$T3315,MATCH(X$10,Sales!$B$5:$F$5,0)),"")</f>
        <v>0</v>
      </c>
      <c r="Y3315" s="220">
        <f>IFERROR(INDEX(Sales!$B$6:$F$5005,$T3315,MATCH(Y$10,Sales!$B$5:$F$5,0)),"")</f>
        <v>0</v>
      </c>
      <c r="Z3315" s="201"/>
      <c r="AA3315" s="201"/>
      <c r="AB3315" s="201" t="str">
        <f t="shared" si="312"/>
        <v>No</v>
      </c>
      <c r="AC3315" s="201" t="str">
        <f t="shared" si="313"/>
        <v/>
      </c>
      <c r="AD3315" s="201" t="str">
        <f t="shared" si="311"/>
        <v/>
      </c>
      <c r="AE3315" s="202" t="str">
        <f t="shared" si="314"/>
        <v/>
      </c>
      <c r="AF3315" s="202" t="str">
        <f t="shared" si="315"/>
        <v/>
      </c>
      <c r="AG3315" s="202" t="str">
        <f t="shared" si="316"/>
        <v/>
      </c>
      <c r="AH3315" s="202"/>
      <c r="AI3315" s="1"/>
      <c r="AJ3315" s="217"/>
      <c r="AK3315" s="217"/>
      <c r="AL3315" s="217"/>
      <c r="AM3315" s="217"/>
      <c r="AO3315" s="217"/>
    </row>
    <row r="3316" spans="20:41" x14ac:dyDescent="0.25">
      <c r="T3316" s="200">
        <v>3306</v>
      </c>
      <c r="U3316" s="197">
        <f>IFERROR(INDEX(Sales!$B$6:$F$5005,$T3316,MATCH(U$10,Sales!$B$5:$F$5,0)),"")</f>
        <v>0</v>
      </c>
      <c r="V3316" s="196">
        <f>IFERROR(INDEX(Sales!$B$6:$F$5005,$T3316,MATCH(V$10,Sales!$B$5:$F$5,0)),"")</f>
        <v>0</v>
      </c>
      <c r="W3316" s="196">
        <f>IFERROR(INDEX(Sales!$B$6:$F$5005,$T3316,MATCH(W$10,Sales!$B$5:$F$5,0)),"")</f>
        <v>0</v>
      </c>
      <c r="X3316" s="196">
        <f>IFERROR(INDEX(Sales!$B$6:$F$5005,$T3316,MATCH(X$10,Sales!$B$5:$F$5,0)),"")</f>
        <v>0</v>
      </c>
      <c r="Y3316" s="220">
        <f>IFERROR(INDEX(Sales!$B$6:$F$5005,$T3316,MATCH(Y$10,Sales!$B$5:$F$5,0)),"")</f>
        <v>0</v>
      </c>
      <c r="Z3316" s="201"/>
      <c r="AA3316" s="201"/>
      <c r="AB3316" s="201" t="str">
        <f t="shared" si="312"/>
        <v>No</v>
      </c>
      <c r="AC3316" s="201" t="str">
        <f t="shared" si="313"/>
        <v/>
      </c>
      <c r="AD3316" s="201" t="str">
        <f t="shared" si="311"/>
        <v/>
      </c>
      <c r="AE3316" s="202" t="str">
        <f t="shared" si="314"/>
        <v/>
      </c>
      <c r="AF3316" s="202" t="str">
        <f t="shared" si="315"/>
        <v/>
      </c>
      <c r="AG3316" s="202" t="str">
        <f t="shared" si="316"/>
        <v/>
      </c>
      <c r="AH3316" s="202"/>
      <c r="AI3316" s="1"/>
      <c r="AJ3316" s="217"/>
      <c r="AK3316" s="217"/>
      <c r="AL3316" s="217"/>
      <c r="AM3316" s="217"/>
      <c r="AO3316" s="217"/>
    </row>
    <row r="3317" spans="20:41" x14ac:dyDescent="0.25">
      <c r="T3317" s="200">
        <v>3307</v>
      </c>
      <c r="U3317" s="197">
        <f>IFERROR(INDEX(Sales!$B$6:$F$5005,$T3317,MATCH(U$10,Sales!$B$5:$F$5,0)),"")</f>
        <v>0</v>
      </c>
      <c r="V3317" s="196">
        <f>IFERROR(INDEX(Sales!$B$6:$F$5005,$T3317,MATCH(V$10,Sales!$B$5:$F$5,0)),"")</f>
        <v>0</v>
      </c>
      <c r="W3317" s="196">
        <f>IFERROR(INDEX(Sales!$B$6:$F$5005,$T3317,MATCH(W$10,Sales!$B$5:$F$5,0)),"")</f>
        <v>0</v>
      </c>
      <c r="X3317" s="196">
        <f>IFERROR(INDEX(Sales!$B$6:$F$5005,$T3317,MATCH(X$10,Sales!$B$5:$F$5,0)),"")</f>
        <v>0</v>
      </c>
      <c r="Y3317" s="220">
        <f>IFERROR(INDEX(Sales!$B$6:$F$5005,$T3317,MATCH(Y$10,Sales!$B$5:$F$5,0)),"")</f>
        <v>0</v>
      </c>
      <c r="Z3317" s="201"/>
      <c r="AA3317" s="201"/>
      <c r="AB3317" s="201" t="str">
        <f t="shared" si="312"/>
        <v>No</v>
      </c>
      <c r="AC3317" s="201" t="str">
        <f t="shared" si="313"/>
        <v/>
      </c>
      <c r="AD3317" s="201" t="str">
        <f t="shared" si="311"/>
        <v/>
      </c>
      <c r="AE3317" s="202" t="str">
        <f t="shared" si="314"/>
        <v/>
      </c>
      <c r="AF3317" s="202" t="str">
        <f t="shared" si="315"/>
        <v/>
      </c>
      <c r="AG3317" s="202" t="str">
        <f t="shared" si="316"/>
        <v/>
      </c>
      <c r="AH3317" s="202"/>
      <c r="AI3317" s="1"/>
      <c r="AJ3317" s="217"/>
      <c r="AK3317" s="217"/>
      <c r="AL3317" s="217"/>
      <c r="AM3317" s="217"/>
      <c r="AO3317" s="217"/>
    </row>
    <row r="3318" spans="20:41" x14ac:dyDescent="0.25">
      <c r="T3318" s="200">
        <v>3308</v>
      </c>
      <c r="U3318" s="197">
        <f>IFERROR(INDEX(Sales!$B$6:$F$5005,$T3318,MATCH(U$10,Sales!$B$5:$F$5,0)),"")</f>
        <v>0</v>
      </c>
      <c r="V3318" s="196">
        <f>IFERROR(INDEX(Sales!$B$6:$F$5005,$T3318,MATCH(V$10,Sales!$B$5:$F$5,0)),"")</f>
        <v>0</v>
      </c>
      <c r="W3318" s="196">
        <f>IFERROR(INDEX(Sales!$B$6:$F$5005,$T3318,MATCH(W$10,Sales!$B$5:$F$5,0)),"")</f>
        <v>0</v>
      </c>
      <c r="X3318" s="196">
        <f>IFERROR(INDEX(Sales!$B$6:$F$5005,$T3318,MATCH(X$10,Sales!$B$5:$F$5,0)),"")</f>
        <v>0</v>
      </c>
      <c r="Y3318" s="220">
        <f>IFERROR(INDEX(Sales!$B$6:$F$5005,$T3318,MATCH(Y$10,Sales!$B$5:$F$5,0)),"")</f>
        <v>0</v>
      </c>
      <c r="Z3318" s="201"/>
      <c r="AA3318" s="201"/>
      <c r="AB3318" s="201" t="str">
        <f t="shared" si="312"/>
        <v>No</v>
      </c>
      <c r="AC3318" s="201" t="str">
        <f t="shared" si="313"/>
        <v/>
      </c>
      <c r="AD3318" s="201" t="str">
        <f t="shared" si="311"/>
        <v/>
      </c>
      <c r="AE3318" s="202" t="str">
        <f t="shared" si="314"/>
        <v/>
      </c>
      <c r="AF3318" s="202" t="str">
        <f t="shared" si="315"/>
        <v/>
      </c>
      <c r="AG3318" s="202" t="str">
        <f t="shared" si="316"/>
        <v/>
      </c>
      <c r="AH3318" s="202"/>
      <c r="AI3318" s="1"/>
      <c r="AJ3318" s="217"/>
      <c r="AK3318" s="217"/>
      <c r="AL3318" s="217"/>
      <c r="AM3318" s="217"/>
      <c r="AO3318" s="217"/>
    </row>
    <row r="3319" spans="20:41" x14ac:dyDescent="0.25">
      <c r="T3319" s="200">
        <v>3309</v>
      </c>
      <c r="U3319" s="197">
        <f>IFERROR(INDEX(Sales!$B$6:$F$5005,$T3319,MATCH(U$10,Sales!$B$5:$F$5,0)),"")</f>
        <v>0</v>
      </c>
      <c r="V3319" s="196">
        <f>IFERROR(INDEX(Sales!$B$6:$F$5005,$T3319,MATCH(V$10,Sales!$B$5:$F$5,0)),"")</f>
        <v>0</v>
      </c>
      <c r="W3319" s="196">
        <f>IFERROR(INDEX(Sales!$B$6:$F$5005,$T3319,MATCH(W$10,Sales!$B$5:$F$5,0)),"")</f>
        <v>0</v>
      </c>
      <c r="X3319" s="196">
        <f>IFERROR(INDEX(Sales!$B$6:$F$5005,$T3319,MATCH(X$10,Sales!$B$5:$F$5,0)),"")</f>
        <v>0</v>
      </c>
      <c r="Y3319" s="220">
        <f>IFERROR(INDEX(Sales!$B$6:$F$5005,$T3319,MATCH(Y$10,Sales!$B$5:$F$5,0)),"")</f>
        <v>0</v>
      </c>
      <c r="Z3319" s="201"/>
      <c r="AA3319" s="201"/>
      <c r="AB3319" s="201" t="str">
        <f t="shared" si="312"/>
        <v>No</v>
      </c>
      <c r="AC3319" s="201" t="str">
        <f t="shared" si="313"/>
        <v/>
      </c>
      <c r="AD3319" s="201" t="str">
        <f t="shared" si="311"/>
        <v/>
      </c>
      <c r="AE3319" s="202" t="str">
        <f t="shared" si="314"/>
        <v/>
      </c>
      <c r="AF3319" s="202" t="str">
        <f t="shared" si="315"/>
        <v/>
      </c>
      <c r="AG3319" s="202" t="str">
        <f t="shared" si="316"/>
        <v/>
      </c>
      <c r="AH3319" s="202"/>
      <c r="AI3319" s="1"/>
      <c r="AJ3319" s="217"/>
      <c r="AK3319" s="217"/>
      <c r="AL3319" s="217"/>
      <c r="AM3319" s="217"/>
      <c r="AO3319" s="217"/>
    </row>
    <row r="3320" spans="20:41" x14ac:dyDescent="0.25">
      <c r="T3320" s="200">
        <v>3310</v>
      </c>
      <c r="U3320" s="197">
        <f>IFERROR(INDEX(Sales!$B$6:$F$5005,$T3320,MATCH(U$10,Sales!$B$5:$F$5,0)),"")</f>
        <v>0</v>
      </c>
      <c r="V3320" s="196">
        <f>IFERROR(INDEX(Sales!$B$6:$F$5005,$T3320,MATCH(V$10,Sales!$B$5:$F$5,0)),"")</f>
        <v>0</v>
      </c>
      <c r="W3320" s="196">
        <f>IFERROR(INDEX(Sales!$B$6:$F$5005,$T3320,MATCH(W$10,Sales!$B$5:$F$5,0)),"")</f>
        <v>0</v>
      </c>
      <c r="X3320" s="196">
        <f>IFERROR(INDEX(Sales!$B$6:$F$5005,$T3320,MATCH(X$10,Sales!$B$5:$F$5,0)),"")</f>
        <v>0</v>
      </c>
      <c r="Y3320" s="220">
        <f>IFERROR(INDEX(Sales!$B$6:$F$5005,$T3320,MATCH(Y$10,Sales!$B$5:$F$5,0)),"")</f>
        <v>0</v>
      </c>
      <c r="Z3320" s="201"/>
      <c r="AA3320" s="201"/>
      <c r="AB3320" s="201" t="str">
        <f t="shared" si="312"/>
        <v>No</v>
      </c>
      <c r="AC3320" s="201" t="str">
        <f t="shared" si="313"/>
        <v/>
      </c>
      <c r="AD3320" s="201" t="str">
        <f t="shared" si="311"/>
        <v/>
      </c>
      <c r="AE3320" s="202" t="str">
        <f t="shared" si="314"/>
        <v/>
      </c>
      <c r="AF3320" s="202" t="str">
        <f t="shared" si="315"/>
        <v/>
      </c>
      <c r="AG3320" s="202" t="str">
        <f t="shared" si="316"/>
        <v/>
      </c>
      <c r="AH3320" s="202"/>
      <c r="AI3320" s="1"/>
      <c r="AJ3320" s="217"/>
      <c r="AK3320" s="217"/>
      <c r="AL3320" s="217"/>
      <c r="AM3320" s="217"/>
      <c r="AO3320" s="217"/>
    </row>
    <row r="3321" spans="20:41" x14ac:dyDescent="0.25">
      <c r="T3321" s="200">
        <v>3311</v>
      </c>
      <c r="U3321" s="197">
        <f>IFERROR(INDEX(Sales!$B$6:$F$5005,$T3321,MATCH(U$10,Sales!$B$5:$F$5,0)),"")</f>
        <v>0</v>
      </c>
      <c r="V3321" s="196">
        <f>IFERROR(INDEX(Sales!$B$6:$F$5005,$T3321,MATCH(V$10,Sales!$B$5:$F$5,0)),"")</f>
        <v>0</v>
      </c>
      <c r="W3321" s="196">
        <f>IFERROR(INDEX(Sales!$B$6:$F$5005,$T3321,MATCH(W$10,Sales!$B$5:$F$5,0)),"")</f>
        <v>0</v>
      </c>
      <c r="X3321" s="196">
        <f>IFERROR(INDEX(Sales!$B$6:$F$5005,$T3321,MATCH(X$10,Sales!$B$5:$F$5,0)),"")</f>
        <v>0</v>
      </c>
      <c r="Y3321" s="220">
        <f>IFERROR(INDEX(Sales!$B$6:$F$5005,$T3321,MATCH(Y$10,Sales!$B$5:$F$5,0)),"")</f>
        <v>0</v>
      </c>
      <c r="Z3321" s="201"/>
      <c r="AA3321" s="201"/>
      <c r="AB3321" s="201" t="str">
        <f t="shared" si="312"/>
        <v>No</v>
      </c>
      <c r="AC3321" s="201" t="str">
        <f t="shared" si="313"/>
        <v/>
      </c>
      <c r="AD3321" s="201" t="str">
        <f t="shared" si="311"/>
        <v/>
      </c>
      <c r="AE3321" s="202" t="str">
        <f t="shared" si="314"/>
        <v/>
      </c>
      <c r="AF3321" s="202" t="str">
        <f t="shared" si="315"/>
        <v/>
      </c>
      <c r="AG3321" s="202" t="str">
        <f t="shared" si="316"/>
        <v/>
      </c>
      <c r="AH3321" s="202"/>
      <c r="AI3321" s="1"/>
      <c r="AJ3321" s="217"/>
      <c r="AK3321" s="217"/>
      <c r="AL3321" s="217"/>
      <c r="AM3321" s="217"/>
      <c r="AO3321" s="217"/>
    </row>
    <row r="3322" spans="20:41" x14ac:dyDescent="0.25">
      <c r="T3322" s="200">
        <v>3312</v>
      </c>
      <c r="U3322" s="197">
        <f>IFERROR(INDEX(Sales!$B$6:$F$5005,$T3322,MATCH(U$10,Sales!$B$5:$F$5,0)),"")</f>
        <v>0</v>
      </c>
      <c r="V3322" s="196">
        <f>IFERROR(INDEX(Sales!$B$6:$F$5005,$T3322,MATCH(V$10,Sales!$B$5:$F$5,0)),"")</f>
        <v>0</v>
      </c>
      <c r="W3322" s="196">
        <f>IFERROR(INDEX(Sales!$B$6:$F$5005,$T3322,MATCH(W$10,Sales!$B$5:$F$5,0)),"")</f>
        <v>0</v>
      </c>
      <c r="X3322" s="196">
        <f>IFERROR(INDEX(Sales!$B$6:$F$5005,$T3322,MATCH(X$10,Sales!$B$5:$F$5,0)),"")</f>
        <v>0</v>
      </c>
      <c r="Y3322" s="220">
        <f>IFERROR(INDEX(Sales!$B$6:$F$5005,$T3322,MATCH(Y$10,Sales!$B$5:$F$5,0)),"")</f>
        <v>0</v>
      </c>
      <c r="Z3322" s="201"/>
      <c r="AA3322" s="201"/>
      <c r="AB3322" s="201" t="str">
        <f t="shared" si="312"/>
        <v>No</v>
      </c>
      <c r="AC3322" s="201" t="str">
        <f t="shared" si="313"/>
        <v/>
      </c>
      <c r="AD3322" s="201" t="str">
        <f t="shared" si="311"/>
        <v/>
      </c>
      <c r="AE3322" s="202" t="str">
        <f t="shared" si="314"/>
        <v/>
      </c>
      <c r="AF3322" s="202" t="str">
        <f t="shared" si="315"/>
        <v/>
      </c>
      <c r="AG3322" s="202" t="str">
        <f t="shared" si="316"/>
        <v/>
      </c>
      <c r="AH3322" s="202"/>
      <c r="AI3322" s="1"/>
      <c r="AJ3322" s="217"/>
      <c r="AK3322" s="217"/>
      <c r="AL3322" s="217"/>
      <c r="AM3322" s="217"/>
      <c r="AO3322" s="217"/>
    </row>
    <row r="3323" spans="20:41" x14ac:dyDescent="0.25">
      <c r="T3323" s="200">
        <v>3313</v>
      </c>
      <c r="U3323" s="197">
        <f>IFERROR(INDEX(Sales!$B$6:$F$5005,$T3323,MATCH(U$10,Sales!$B$5:$F$5,0)),"")</f>
        <v>0</v>
      </c>
      <c r="V3323" s="196">
        <f>IFERROR(INDEX(Sales!$B$6:$F$5005,$T3323,MATCH(V$10,Sales!$B$5:$F$5,0)),"")</f>
        <v>0</v>
      </c>
      <c r="W3323" s="196">
        <f>IFERROR(INDEX(Sales!$B$6:$F$5005,$T3323,MATCH(W$10,Sales!$B$5:$F$5,0)),"")</f>
        <v>0</v>
      </c>
      <c r="X3323" s="196">
        <f>IFERROR(INDEX(Sales!$B$6:$F$5005,$T3323,MATCH(X$10,Sales!$B$5:$F$5,0)),"")</f>
        <v>0</v>
      </c>
      <c r="Y3323" s="220">
        <f>IFERROR(INDEX(Sales!$B$6:$F$5005,$T3323,MATCH(Y$10,Sales!$B$5:$F$5,0)),"")</f>
        <v>0</v>
      </c>
      <c r="Z3323" s="201"/>
      <c r="AA3323" s="201"/>
      <c r="AB3323" s="201" t="str">
        <f t="shared" si="312"/>
        <v>No</v>
      </c>
      <c r="AC3323" s="201" t="str">
        <f t="shared" si="313"/>
        <v/>
      </c>
      <c r="AD3323" s="201" t="str">
        <f t="shared" si="311"/>
        <v/>
      </c>
      <c r="AE3323" s="202" t="str">
        <f t="shared" si="314"/>
        <v/>
      </c>
      <c r="AF3323" s="202" t="str">
        <f t="shared" si="315"/>
        <v/>
      </c>
      <c r="AG3323" s="202" t="str">
        <f t="shared" si="316"/>
        <v/>
      </c>
      <c r="AH3323" s="202"/>
      <c r="AI3323" s="1"/>
      <c r="AJ3323" s="217"/>
      <c r="AK3323" s="217"/>
      <c r="AL3323" s="217"/>
      <c r="AM3323" s="217"/>
      <c r="AO3323" s="217"/>
    </row>
    <row r="3324" spans="20:41" x14ac:dyDescent="0.25">
      <c r="T3324" s="200">
        <v>3314</v>
      </c>
      <c r="U3324" s="197">
        <f>IFERROR(INDEX(Sales!$B$6:$F$5005,$T3324,MATCH(U$10,Sales!$B$5:$F$5,0)),"")</f>
        <v>0</v>
      </c>
      <c r="V3324" s="196">
        <f>IFERROR(INDEX(Sales!$B$6:$F$5005,$T3324,MATCH(V$10,Sales!$B$5:$F$5,0)),"")</f>
        <v>0</v>
      </c>
      <c r="W3324" s="196">
        <f>IFERROR(INDEX(Sales!$B$6:$F$5005,$T3324,MATCH(W$10,Sales!$B$5:$F$5,0)),"")</f>
        <v>0</v>
      </c>
      <c r="X3324" s="196">
        <f>IFERROR(INDEX(Sales!$B$6:$F$5005,$T3324,MATCH(X$10,Sales!$B$5:$F$5,0)),"")</f>
        <v>0</v>
      </c>
      <c r="Y3324" s="220">
        <f>IFERROR(INDEX(Sales!$B$6:$F$5005,$T3324,MATCH(Y$10,Sales!$B$5:$F$5,0)),"")</f>
        <v>0</v>
      </c>
      <c r="Z3324" s="201"/>
      <c r="AA3324" s="201"/>
      <c r="AB3324" s="201" t="str">
        <f t="shared" si="312"/>
        <v>No</v>
      </c>
      <c r="AC3324" s="201" t="str">
        <f t="shared" si="313"/>
        <v/>
      </c>
      <c r="AD3324" s="201" t="str">
        <f t="shared" si="311"/>
        <v/>
      </c>
      <c r="AE3324" s="202" t="str">
        <f t="shared" si="314"/>
        <v/>
      </c>
      <c r="AF3324" s="202" t="str">
        <f t="shared" si="315"/>
        <v/>
      </c>
      <c r="AG3324" s="202" t="str">
        <f t="shared" si="316"/>
        <v/>
      </c>
      <c r="AH3324" s="202"/>
      <c r="AI3324" s="1"/>
      <c r="AJ3324" s="217"/>
      <c r="AK3324" s="217"/>
      <c r="AL3324" s="217"/>
      <c r="AM3324" s="217"/>
      <c r="AO3324" s="217"/>
    </row>
    <row r="3325" spans="20:41" x14ac:dyDescent="0.25">
      <c r="T3325" s="200">
        <v>3315</v>
      </c>
      <c r="U3325" s="197">
        <f>IFERROR(INDEX(Sales!$B$6:$F$5005,$T3325,MATCH(U$10,Sales!$B$5:$F$5,0)),"")</f>
        <v>0</v>
      </c>
      <c r="V3325" s="196">
        <f>IFERROR(INDEX(Sales!$B$6:$F$5005,$T3325,MATCH(V$10,Sales!$B$5:$F$5,0)),"")</f>
        <v>0</v>
      </c>
      <c r="W3325" s="196">
        <f>IFERROR(INDEX(Sales!$B$6:$F$5005,$T3325,MATCH(W$10,Sales!$B$5:$F$5,0)),"")</f>
        <v>0</v>
      </c>
      <c r="X3325" s="196">
        <f>IFERROR(INDEX(Sales!$B$6:$F$5005,$T3325,MATCH(X$10,Sales!$B$5:$F$5,0)),"")</f>
        <v>0</v>
      </c>
      <c r="Y3325" s="220">
        <f>IFERROR(INDEX(Sales!$B$6:$F$5005,$T3325,MATCH(Y$10,Sales!$B$5:$F$5,0)),"")</f>
        <v>0</v>
      </c>
      <c r="Z3325" s="201"/>
      <c r="AA3325" s="201"/>
      <c r="AB3325" s="201" t="str">
        <f t="shared" si="312"/>
        <v>No</v>
      </c>
      <c r="AC3325" s="201" t="str">
        <f t="shared" si="313"/>
        <v/>
      </c>
      <c r="AD3325" s="201" t="str">
        <f t="shared" si="311"/>
        <v/>
      </c>
      <c r="AE3325" s="202" t="str">
        <f t="shared" si="314"/>
        <v/>
      </c>
      <c r="AF3325" s="202" t="str">
        <f t="shared" si="315"/>
        <v/>
      </c>
      <c r="AG3325" s="202" t="str">
        <f t="shared" si="316"/>
        <v/>
      </c>
      <c r="AH3325" s="202"/>
      <c r="AI3325" s="1"/>
      <c r="AJ3325" s="217"/>
      <c r="AK3325" s="217"/>
      <c r="AL3325" s="217"/>
      <c r="AM3325" s="217"/>
      <c r="AO3325" s="217"/>
    </row>
    <row r="3326" spans="20:41" x14ac:dyDescent="0.25">
      <c r="T3326" s="200">
        <v>3316</v>
      </c>
      <c r="U3326" s="197">
        <f>IFERROR(INDEX(Sales!$B$6:$F$5005,$T3326,MATCH(U$10,Sales!$B$5:$F$5,0)),"")</f>
        <v>0</v>
      </c>
      <c r="V3326" s="196">
        <f>IFERROR(INDEX(Sales!$B$6:$F$5005,$T3326,MATCH(V$10,Sales!$B$5:$F$5,0)),"")</f>
        <v>0</v>
      </c>
      <c r="W3326" s="196">
        <f>IFERROR(INDEX(Sales!$B$6:$F$5005,$T3326,MATCH(W$10,Sales!$B$5:$F$5,0)),"")</f>
        <v>0</v>
      </c>
      <c r="X3326" s="196">
        <f>IFERROR(INDEX(Sales!$B$6:$F$5005,$T3326,MATCH(X$10,Sales!$B$5:$F$5,0)),"")</f>
        <v>0</v>
      </c>
      <c r="Y3326" s="220">
        <f>IFERROR(INDEX(Sales!$B$6:$F$5005,$T3326,MATCH(Y$10,Sales!$B$5:$F$5,0)),"")</f>
        <v>0</v>
      </c>
      <c r="Z3326" s="201"/>
      <c r="AA3326" s="201"/>
      <c r="AB3326" s="201" t="str">
        <f t="shared" si="312"/>
        <v>No</v>
      </c>
      <c r="AC3326" s="201" t="str">
        <f t="shared" si="313"/>
        <v/>
      </c>
      <c r="AD3326" s="201" t="str">
        <f t="shared" si="311"/>
        <v/>
      </c>
      <c r="AE3326" s="202" t="str">
        <f t="shared" si="314"/>
        <v/>
      </c>
      <c r="AF3326" s="202" t="str">
        <f t="shared" si="315"/>
        <v/>
      </c>
      <c r="AG3326" s="202" t="str">
        <f t="shared" si="316"/>
        <v/>
      </c>
      <c r="AH3326" s="202"/>
      <c r="AI3326" s="1"/>
      <c r="AJ3326" s="217"/>
      <c r="AK3326" s="217"/>
      <c r="AL3326" s="217"/>
      <c r="AM3326" s="217"/>
      <c r="AO3326" s="217"/>
    </row>
    <row r="3327" spans="20:41" x14ac:dyDescent="0.25">
      <c r="T3327" s="200">
        <v>3317</v>
      </c>
      <c r="U3327" s="197">
        <f>IFERROR(INDEX(Sales!$B$6:$F$5005,$T3327,MATCH(U$10,Sales!$B$5:$F$5,0)),"")</f>
        <v>0</v>
      </c>
      <c r="V3327" s="196">
        <f>IFERROR(INDEX(Sales!$B$6:$F$5005,$T3327,MATCH(V$10,Sales!$B$5:$F$5,0)),"")</f>
        <v>0</v>
      </c>
      <c r="W3327" s="196">
        <f>IFERROR(INDEX(Sales!$B$6:$F$5005,$T3327,MATCH(W$10,Sales!$B$5:$F$5,0)),"")</f>
        <v>0</v>
      </c>
      <c r="X3327" s="196">
        <f>IFERROR(INDEX(Sales!$B$6:$F$5005,$T3327,MATCH(X$10,Sales!$B$5:$F$5,0)),"")</f>
        <v>0</v>
      </c>
      <c r="Y3327" s="220">
        <f>IFERROR(INDEX(Sales!$B$6:$F$5005,$T3327,MATCH(Y$10,Sales!$B$5:$F$5,0)),"")</f>
        <v>0</v>
      </c>
      <c r="Z3327" s="201"/>
      <c r="AA3327" s="201"/>
      <c r="AB3327" s="201" t="str">
        <f t="shared" si="312"/>
        <v>No</v>
      </c>
      <c r="AC3327" s="201" t="str">
        <f t="shared" si="313"/>
        <v/>
      </c>
      <c r="AD3327" s="201" t="str">
        <f t="shared" si="311"/>
        <v/>
      </c>
      <c r="AE3327" s="202" t="str">
        <f t="shared" si="314"/>
        <v/>
      </c>
      <c r="AF3327" s="202" t="str">
        <f t="shared" si="315"/>
        <v/>
      </c>
      <c r="AG3327" s="202" t="str">
        <f t="shared" si="316"/>
        <v/>
      </c>
      <c r="AH3327" s="202"/>
      <c r="AI3327" s="1"/>
      <c r="AJ3327" s="217"/>
      <c r="AK3327" s="217"/>
      <c r="AL3327" s="217"/>
      <c r="AM3327" s="217"/>
      <c r="AO3327" s="217"/>
    </row>
    <row r="3328" spans="20:41" x14ac:dyDescent="0.25">
      <c r="T3328" s="200">
        <v>3318</v>
      </c>
      <c r="U3328" s="197">
        <f>IFERROR(INDEX(Sales!$B$6:$F$5005,$T3328,MATCH(U$10,Sales!$B$5:$F$5,0)),"")</f>
        <v>0</v>
      </c>
      <c r="V3328" s="196">
        <f>IFERROR(INDEX(Sales!$B$6:$F$5005,$T3328,MATCH(V$10,Sales!$B$5:$F$5,0)),"")</f>
        <v>0</v>
      </c>
      <c r="W3328" s="196">
        <f>IFERROR(INDEX(Sales!$B$6:$F$5005,$T3328,MATCH(W$10,Sales!$B$5:$F$5,0)),"")</f>
        <v>0</v>
      </c>
      <c r="X3328" s="196">
        <f>IFERROR(INDEX(Sales!$B$6:$F$5005,$T3328,MATCH(X$10,Sales!$B$5:$F$5,0)),"")</f>
        <v>0</v>
      </c>
      <c r="Y3328" s="220">
        <f>IFERROR(INDEX(Sales!$B$6:$F$5005,$T3328,MATCH(Y$10,Sales!$B$5:$F$5,0)),"")</f>
        <v>0</v>
      </c>
      <c r="Z3328" s="201"/>
      <c r="AA3328" s="201"/>
      <c r="AB3328" s="201" t="str">
        <f t="shared" si="312"/>
        <v>No</v>
      </c>
      <c r="AC3328" s="201" t="str">
        <f t="shared" si="313"/>
        <v/>
      </c>
      <c r="AD3328" s="201" t="str">
        <f t="shared" si="311"/>
        <v/>
      </c>
      <c r="AE3328" s="202" t="str">
        <f t="shared" si="314"/>
        <v/>
      </c>
      <c r="AF3328" s="202" t="str">
        <f t="shared" si="315"/>
        <v/>
      </c>
      <c r="AG3328" s="202" t="str">
        <f t="shared" si="316"/>
        <v/>
      </c>
      <c r="AH3328" s="202"/>
      <c r="AI3328" s="1"/>
      <c r="AJ3328" s="217"/>
      <c r="AK3328" s="217"/>
      <c r="AL3328" s="217"/>
      <c r="AM3328" s="217"/>
      <c r="AO3328" s="217"/>
    </row>
    <row r="3329" spans="20:41" x14ac:dyDescent="0.25">
      <c r="T3329" s="200">
        <v>3319</v>
      </c>
      <c r="U3329" s="197">
        <f>IFERROR(INDEX(Sales!$B$6:$F$5005,$T3329,MATCH(U$10,Sales!$B$5:$F$5,0)),"")</f>
        <v>0</v>
      </c>
      <c r="V3329" s="196">
        <f>IFERROR(INDEX(Sales!$B$6:$F$5005,$T3329,MATCH(V$10,Sales!$B$5:$F$5,0)),"")</f>
        <v>0</v>
      </c>
      <c r="W3329" s="196">
        <f>IFERROR(INDEX(Sales!$B$6:$F$5005,$T3329,MATCH(W$10,Sales!$B$5:$F$5,0)),"")</f>
        <v>0</v>
      </c>
      <c r="X3329" s="196">
        <f>IFERROR(INDEX(Sales!$B$6:$F$5005,$T3329,MATCH(X$10,Sales!$B$5:$F$5,0)),"")</f>
        <v>0</v>
      </c>
      <c r="Y3329" s="220">
        <f>IFERROR(INDEX(Sales!$B$6:$F$5005,$T3329,MATCH(Y$10,Sales!$B$5:$F$5,0)),"")</f>
        <v>0</v>
      </c>
      <c r="Z3329" s="201"/>
      <c r="AA3329" s="201"/>
      <c r="AB3329" s="201" t="str">
        <f t="shared" si="312"/>
        <v>No</v>
      </c>
      <c r="AC3329" s="201" t="str">
        <f t="shared" si="313"/>
        <v/>
      </c>
      <c r="AD3329" s="201" t="str">
        <f t="shared" si="311"/>
        <v/>
      </c>
      <c r="AE3329" s="202" t="str">
        <f t="shared" si="314"/>
        <v/>
      </c>
      <c r="AF3329" s="202" t="str">
        <f t="shared" si="315"/>
        <v/>
      </c>
      <c r="AG3329" s="202" t="str">
        <f t="shared" si="316"/>
        <v/>
      </c>
      <c r="AH3329" s="202"/>
      <c r="AI3329" s="1"/>
      <c r="AJ3329" s="217"/>
      <c r="AK3329" s="217"/>
      <c r="AL3329" s="217"/>
      <c r="AM3329" s="217"/>
      <c r="AO3329" s="217"/>
    </row>
    <row r="3330" spans="20:41" x14ac:dyDescent="0.25">
      <c r="T3330" s="200">
        <v>3320</v>
      </c>
      <c r="U3330" s="197">
        <f>IFERROR(INDEX(Sales!$B$6:$F$5005,$T3330,MATCH(U$10,Sales!$B$5:$F$5,0)),"")</f>
        <v>0</v>
      </c>
      <c r="V3330" s="196">
        <f>IFERROR(INDEX(Sales!$B$6:$F$5005,$T3330,MATCH(V$10,Sales!$B$5:$F$5,0)),"")</f>
        <v>0</v>
      </c>
      <c r="W3330" s="196">
        <f>IFERROR(INDEX(Sales!$B$6:$F$5005,$T3330,MATCH(W$10,Sales!$B$5:$F$5,0)),"")</f>
        <v>0</v>
      </c>
      <c r="X3330" s="196">
        <f>IFERROR(INDEX(Sales!$B$6:$F$5005,$T3330,MATCH(X$10,Sales!$B$5:$F$5,0)),"")</f>
        <v>0</v>
      </c>
      <c r="Y3330" s="220">
        <f>IFERROR(INDEX(Sales!$B$6:$F$5005,$T3330,MATCH(Y$10,Sales!$B$5:$F$5,0)),"")</f>
        <v>0</v>
      </c>
      <c r="Z3330" s="201"/>
      <c r="AA3330" s="201"/>
      <c r="AB3330" s="201" t="str">
        <f t="shared" si="312"/>
        <v>No</v>
      </c>
      <c r="AC3330" s="201" t="str">
        <f t="shared" si="313"/>
        <v/>
      </c>
      <c r="AD3330" s="201" t="str">
        <f t="shared" si="311"/>
        <v/>
      </c>
      <c r="AE3330" s="202" t="str">
        <f t="shared" si="314"/>
        <v/>
      </c>
      <c r="AF3330" s="202" t="str">
        <f t="shared" si="315"/>
        <v/>
      </c>
      <c r="AG3330" s="202" t="str">
        <f t="shared" si="316"/>
        <v/>
      </c>
      <c r="AH3330" s="202"/>
      <c r="AI3330" s="1"/>
      <c r="AJ3330" s="217"/>
      <c r="AK3330" s="217"/>
      <c r="AL3330" s="217"/>
      <c r="AM3330" s="217"/>
      <c r="AO3330" s="217"/>
    </row>
    <row r="3331" spans="20:41" x14ac:dyDescent="0.25">
      <c r="T3331" s="200">
        <v>3321</v>
      </c>
      <c r="U3331" s="197">
        <f>IFERROR(INDEX(Sales!$B$6:$F$5005,$T3331,MATCH(U$10,Sales!$B$5:$F$5,0)),"")</f>
        <v>0</v>
      </c>
      <c r="V3331" s="196">
        <f>IFERROR(INDEX(Sales!$B$6:$F$5005,$T3331,MATCH(V$10,Sales!$B$5:$F$5,0)),"")</f>
        <v>0</v>
      </c>
      <c r="W3331" s="196">
        <f>IFERROR(INDEX(Sales!$B$6:$F$5005,$T3331,MATCH(W$10,Sales!$B$5:$F$5,0)),"")</f>
        <v>0</v>
      </c>
      <c r="X3331" s="196">
        <f>IFERROR(INDEX(Sales!$B$6:$F$5005,$T3331,MATCH(X$10,Sales!$B$5:$F$5,0)),"")</f>
        <v>0</v>
      </c>
      <c r="Y3331" s="220">
        <f>IFERROR(INDEX(Sales!$B$6:$F$5005,$T3331,MATCH(Y$10,Sales!$B$5:$F$5,0)),"")</f>
        <v>0</v>
      </c>
      <c r="Z3331" s="201"/>
      <c r="AA3331" s="201"/>
      <c r="AB3331" s="201" t="str">
        <f t="shared" si="312"/>
        <v>No</v>
      </c>
      <c r="AC3331" s="201" t="str">
        <f t="shared" si="313"/>
        <v/>
      </c>
      <c r="AD3331" s="201" t="str">
        <f t="shared" si="311"/>
        <v/>
      </c>
      <c r="AE3331" s="202" t="str">
        <f t="shared" si="314"/>
        <v/>
      </c>
      <c r="AF3331" s="202" t="str">
        <f t="shared" si="315"/>
        <v/>
      </c>
      <c r="AG3331" s="202" t="str">
        <f t="shared" si="316"/>
        <v/>
      </c>
      <c r="AH3331" s="202"/>
      <c r="AI3331" s="1"/>
      <c r="AJ3331" s="217"/>
      <c r="AK3331" s="217"/>
      <c r="AL3331" s="217"/>
      <c r="AM3331" s="217"/>
      <c r="AO3331" s="217"/>
    </row>
    <row r="3332" spans="20:41" x14ac:dyDescent="0.25">
      <c r="T3332" s="200">
        <v>3322</v>
      </c>
      <c r="U3332" s="197">
        <f>IFERROR(INDEX(Sales!$B$6:$F$5005,$T3332,MATCH(U$10,Sales!$B$5:$F$5,0)),"")</f>
        <v>0</v>
      </c>
      <c r="V3332" s="196">
        <f>IFERROR(INDEX(Sales!$B$6:$F$5005,$T3332,MATCH(V$10,Sales!$B$5:$F$5,0)),"")</f>
        <v>0</v>
      </c>
      <c r="W3332" s="196">
        <f>IFERROR(INDEX(Sales!$B$6:$F$5005,$T3332,MATCH(W$10,Sales!$B$5:$F$5,0)),"")</f>
        <v>0</v>
      </c>
      <c r="X3332" s="196">
        <f>IFERROR(INDEX(Sales!$B$6:$F$5005,$T3332,MATCH(X$10,Sales!$B$5:$F$5,0)),"")</f>
        <v>0</v>
      </c>
      <c r="Y3332" s="220">
        <f>IFERROR(INDEX(Sales!$B$6:$F$5005,$T3332,MATCH(Y$10,Sales!$B$5:$F$5,0)),"")</f>
        <v>0</v>
      </c>
      <c r="Z3332" s="201"/>
      <c r="AA3332" s="201"/>
      <c r="AB3332" s="201" t="str">
        <f t="shared" si="312"/>
        <v>No</v>
      </c>
      <c r="AC3332" s="201" t="str">
        <f t="shared" si="313"/>
        <v/>
      </c>
      <c r="AD3332" s="201" t="str">
        <f t="shared" si="311"/>
        <v/>
      </c>
      <c r="AE3332" s="202" t="str">
        <f t="shared" si="314"/>
        <v/>
      </c>
      <c r="AF3332" s="202" t="str">
        <f t="shared" si="315"/>
        <v/>
      </c>
      <c r="AG3332" s="202" t="str">
        <f t="shared" si="316"/>
        <v/>
      </c>
      <c r="AH3332" s="202"/>
      <c r="AI3332" s="1"/>
      <c r="AJ3332" s="217"/>
      <c r="AK3332" s="217"/>
      <c r="AL3332" s="217"/>
      <c r="AM3332" s="217"/>
      <c r="AO3332" s="217"/>
    </row>
    <row r="3333" spans="20:41" x14ac:dyDescent="0.25">
      <c r="T3333" s="200">
        <v>3323</v>
      </c>
      <c r="U3333" s="197">
        <f>IFERROR(INDEX(Sales!$B$6:$F$5005,$T3333,MATCH(U$10,Sales!$B$5:$F$5,0)),"")</f>
        <v>0</v>
      </c>
      <c r="V3333" s="196">
        <f>IFERROR(INDEX(Sales!$B$6:$F$5005,$T3333,MATCH(V$10,Sales!$B$5:$F$5,0)),"")</f>
        <v>0</v>
      </c>
      <c r="W3333" s="196">
        <f>IFERROR(INDEX(Sales!$B$6:$F$5005,$T3333,MATCH(W$10,Sales!$B$5:$F$5,0)),"")</f>
        <v>0</v>
      </c>
      <c r="X3333" s="196">
        <f>IFERROR(INDEX(Sales!$B$6:$F$5005,$T3333,MATCH(X$10,Sales!$B$5:$F$5,0)),"")</f>
        <v>0</v>
      </c>
      <c r="Y3333" s="220">
        <f>IFERROR(INDEX(Sales!$B$6:$F$5005,$T3333,MATCH(Y$10,Sales!$B$5:$F$5,0)),"")</f>
        <v>0</v>
      </c>
      <c r="Z3333" s="201"/>
      <c r="AA3333" s="201"/>
      <c r="AB3333" s="201" t="str">
        <f t="shared" si="312"/>
        <v>No</v>
      </c>
      <c r="AC3333" s="201" t="str">
        <f t="shared" si="313"/>
        <v/>
      </c>
      <c r="AD3333" s="201" t="str">
        <f t="shared" si="311"/>
        <v/>
      </c>
      <c r="AE3333" s="202" t="str">
        <f t="shared" si="314"/>
        <v/>
      </c>
      <c r="AF3333" s="202" t="str">
        <f t="shared" si="315"/>
        <v/>
      </c>
      <c r="AG3333" s="202" t="str">
        <f t="shared" si="316"/>
        <v/>
      </c>
      <c r="AH3333" s="202"/>
      <c r="AI3333" s="1"/>
      <c r="AJ3333" s="217"/>
      <c r="AK3333" s="217"/>
      <c r="AL3333" s="217"/>
      <c r="AM3333" s="217"/>
      <c r="AO3333" s="217"/>
    </row>
    <row r="3334" spans="20:41" x14ac:dyDescent="0.25">
      <c r="T3334" s="200">
        <v>3324</v>
      </c>
      <c r="U3334" s="197">
        <f>IFERROR(INDEX(Sales!$B$6:$F$5005,$T3334,MATCH(U$10,Sales!$B$5:$F$5,0)),"")</f>
        <v>0</v>
      </c>
      <c r="V3334" s="196">
        <f>IFERROR(INDEX(Sales!$B$6:$F$5005,$T3334,MATCH(V$10,Sales!$B$5:$F$5,0)),"")</f>
        <v>0</v>
      </c>
      <c r="W3334" s="196">
        <f>IFERROR(INDEX(Sales!$B$6:$F$5005,$T3334,MATCH(W$10,Sales!$B$5:$F$5,0)),"")</f>
        <v>0</v>
      </c>
      <c r="X3334" s="196">
        <f>IFERROR(INDEX(Sales!$B$6:$F$5005,$T3334,MATCH(X$10,Sales!$B$5:$F$5,0)),"")</f>
        <v>0</v>
      </c>
      <c r="Y3334" s="220">
        <f>IFERROR(INDEX(Sales!$B$6:$F$5005,$T3334,MATCH(Y$10,Sales!$B$5:$F$5,0)),"")</f>
        <v>0</v>
      </c>
      <c r="Z3334" s="201"/>
      <c r="AA3334" s="201"/>
      <c r="AB3334" s="201" t="str">
        <f t="shared" si="312"/>
        <v>No</v>
      </c>
      <c r="AC3334" s="201" t="str">
        <f t="shared" si="313"/>
        <v/>
      </c>
      <c r="AD3334" s="201" t="str">
        <f t="shared" si="311"/>
        <v/>
      </c>
      <c r="AE3334" s="202" t="str">
        <f t="shared" si="314"/>
        <v/>
      </c>
      <c r="AF3334" s="202" t="str">
        <f t="shared" si="315"/>
        <v/>
      </c>
      <c r="AG3334" s="202" t="str">
        <f t="shared" si="316"/>
        <v/>
      </c>
      <c r="AH3334" s="202"/>
      <c r="AI3334" s="1"/>
      <c r="AJ3334" s="217"/>
      <c r="AK3334" s="217"/>
      <c r="AL3334" s="217"/>
      <c r="AM3334" s="217"/>
      <c r="AO3334" s="217"/>
    </row>
    <row r="3335" spans="20:41" x14ac:dyDescent="0.25">
      <c r="T3335" s="200">
        <v>3325</v>
      </c>
      <c r="U3335" s="197">
        <f>IFERROR(INDEX(Sales!$B$6:$F$5005,$T3335,MATCH(U$10,Sales!$B$5:$F$5,0)),"")</f>
        <v>0</v>
      </c>
      <c r="V3335" s="196">
        <f>IFERROR(INDEX(Sales!$B$6:$F$5005,$T3335,MATCH(V$10,Sales!$B$5:$F$5,0)),"")</f>
        <v>0</v>
      </c>
      <c r="W3335" s="196">
        <f>IFERROR(INDEX(Sales!$B$6:$F$5005,$T3335,MATCH(W$10,Sales!$B$5:$F$5,0)),"")</f>
        <v>0</v>
      </c>
      <c r="X3335" s="196">
        <f>IFERROR(INDEX(Sales!$B$6:$F$5005,$T3335,MATCH(X$10,Sales!$B$5:$F$5,0)),"")</f>
        <v>0</v>
      </c>
      <c r="Y3335" s="220">
        <f>IFERROR(INDEX(Sales!$B$6:$F$5005,$T3335,MATCH(Y$10,Sales!$B$5:$F$5,0)),"")</f>
        <v>0</v>
      </c>
      <c r="Z3335" s="201"/>
      <c r="AA3335" s="201"/>
      <c r="AB3335" s="201" t="str">
        <f t="shared" si="312"/>
        <v>No</v>
      </c>
      <c r="AC3335" s="201" t="str">
        <f t="shared" si="313"/>
        <v/>
      </c>
      <c r="AD3335" s="201" t="str">
        <f t="shared" si="311"/>
        <v/>
      </c>
      <c r="AE3335" s="202" t="str">
        <f t="shared" si="314"/>
        <v/>
      </c>
      <c r="AF3335" s="202" t="str">
        <f t="shared" si="315"/>
        <v/>
      </c>
      <c r="AG3335" s="202" t="str">
        <f t="shared" si="316"/>
        <v/>
      </c>
      <c r="AH3335" s="202"/>
      <c r="AI3335" s="1"/>
      <c r="AJ3335" s="217"/>
      <c r="AK3335" s="217"/>
      <c r="AL3335" s="217"/>
      <c r="AM3335" s="217"/>
      <c r="AO3335" s="217"/>
    </row>
    <row r="3336" spans="20:41" x14ac:dyDescent="0.25">
      <c r="T3336" s="200">
        <v>3326</v>
      </c>
      <c r="U3336" s="197">
        <f>IFERROR(INDEX(Sales!$B$6:$F$5005,$T3336,MATCH(U$10,Sales!$B$5:$F$5,0)),"")</f>
        <v>0</v>
      </c>
      <c r="V3336" s="196">
        <f>IFERROR(INDEX(Sales!$B$6:$F$5005,$T3336,MATCH(V$10,Sales!$B$5:$F$5,0)),"")</f>
        <v>0</v>
      </c>
      <c r="W3336" s="196">
        <f>IFERROR(INDEX(Sales!$B$6:$F$5005,$T3336,MATCH(W$10,Sales!$B$5:$F$5,0)),"")</f>
        <v>0</v>
      </c>
      <c r="X3336" s="196">
        <f>IFERROR(INDEX(Sales!$B$6:$F$5005,$T3336,MATCH(X$10,Sales!$B$5:$F$5,0)),"")</f>
        <v>0</v>
      </c>
      <c r="Y3336" s="220">
        <f>IFERROR(INDEX(Sales!$B$6:$F$5005,$T3336,MATCH(Y$10,Sales!$B$5:$F$5,0)),"")</f>
        <v>0</v>
      </c>
      <c r="Z3336" s="201"/>
      <c r="AA3336" s="201"/>
      <c r="AB3336" s="201" t="str">
        <f t="shared" si="312"/>
        <v>No</v>
      </c>
      <c r="AC3336" s="201" t="str">
        <f t="shared" si="313"/>
        <v/>
      </c>
      <c r="AD3336" s="201" t="str">
        <f t="shared" si="311"/>
        <v/>
      </c>
      <c r="AE3336" s="202" t="str">
        <f t="shared" si="314"/>
        <v/>
      </c>
      <c r="AF3336" s="202" t="str">
        <f t="shared" si="315"/>
        <v/>
      </c>
      <c r="AG3336" s="202" t="str">
        <f t="shared" si="316"/>
        <v/>
      </c>
      <c r="AH3336" s="202"/>
      <c r="AI3336" s="1"/>
      <c r="AJ3336" s="217"/>
      <c r="AK3336" s="217"/>
      <c r="AL3336" s="217"/>
      <c r="AM3336" s="217"/>
      <c r="AO3336" s="217"/>
    </row>
    <row r="3337" spans="20:41" x14ac:dyDescent="0.25">
      <c r="T3337" s="200">
        <v>3327</v>
      </c>
      <c r="U3337" s="197">
        <f>IFERROR(INDEX(Sales!$B$6:$F$5005,$T3337,MATCH(U$10,Sales!$B$5:$F$5,0)),"")</f>
        <v>0</v>
      </c>
      <c r="V3337" s="196">
        <f>IFERROR(INDEX(Sales!$B$6:$F$5005,$T3337,MATCH(V$10,Sales!$B$5:$F$5,0)),"")</f>
        <v>0</v>
      </c>
      <c r="W3337" s="196">
        <f>IFERROR(INDEX(Sales!$B$6:$F$5005,$T3337,MATCH(W$10,Sales!$B$5:$F$5,0)),"")</f>
        <v>0</v>
      </c>
      <c r="X3337" s="196">
        <f>IFERROR(INDEX(Sales!$B$6:$F$5005,$T3337,MATCH(X$10,Sales!$B$5:$F$5,0)),"")</f>
        <v>0</v>
      </c>
      <c r="Y3337" s="220">
        <f>IFERROR(INDEX(Sales!$B$6:$F$5005,$T3337,MATCH(Y$10,Sales!$B$5:$F$5,0)),"")</f>
        <v>0</v>
      </c>
      <c r="Z3337" s="201"/>
      <c r="AA3337" s="201"/>
      <c r="AB3337" s="201" t="str">
        <f t="shared" si="312"/>
        <v>No</v>
      </c>
      <c r="AC3337" s="201" t="str">
        <f t="shared" si="313"/>
        <v/>
      </c>
      <c r="AD3337" s="201" t="str">
        <f t="shared" si="311"/>
        <v/>
      </c>
      <c r="AE3337" s="202" t="str">
        <f t="shared" si="314"/>
        <v/>
      </c>
      <c r="AF3337" s="202" t="str">
        <f t="shared" si="315"/>
        <v/>
      </c>
      <c r="AG3337" s="202" t="str">
        <f t="shared" si="316"/>
        <v/>
      </c>
      <c r="AH3337" s="202"/>
      <c r="AI3337" s="1"/>
      <c r="AJ3337" s="217"/>
      <c r="AK3337" s="217"/>
      <c r="AL3337" s="217"/>
      <c r="AM3337" s="217"/>
      <c r="AO3337" s="217"/>
    </row>
    <row r="3338" spans="20:41" x14ac:dyDescent="0.25">
      <c r="T3338" s="200">
        <v>3328</v>
      </c>
      <c r="U3338" s="197">
        <f>IFERROR(INDEX(Sales!$B$6:$F$5005,$T3338,MATCH(U$10,Sales!$B$5:$F$5,0)),"")</f>
        <v>0</v>
      </c>
      <c r="V3338" s="196">
        <f>IFERROR(INDEX(Sales!$B$6:$F$5005,$T3338,MATCH(V$10,Sales!$B$5:$F$5,0)),"")</f>
        <v>0</v>
      </c>
      <c r="W3338" s="196">
        <f>IFERROR(INDEX(Sales!$B$6:$F$5005,$T3338,MATCH(W$10,Sales!$B$5:$F$5,0)),"")</f>
        <v>0</v>
      </c>
      <c r="X3338" s="196">
        <f>IFERROR(INDEX(Sales!$B$6:$F$5005,$T3338,MATCH(X$10,Sales!$B$5:$F$5,0)),"")</f>
        <v>0</v>
      </c>
      <c r="Y3338" s="220">
        <f>IFERROR(INDEX(Sales!$B$6:$F$5005,$T3338,MATCH(Y$10,Sales!$B$5:$F$5,0)),"")</f>
        <v>0</v>
      </c>
      <c r="Z3338" s="201"/>
      <c r="AA3338" s="201"/>
      <c r="AB3338" s="201" t="str">
        <f t="shared" si="312"/>
        <v>No</v>
      </c>
      <c r="AC3338" s="201" t="str">
        <f t="shared" si="313"/>
        <v/>
      </c>
      <c r="AD3338" s="201" t="str">
        <f t="shared" si="311"/>
        <v/>
      </c>
      <c r="AE3338" s="202" t="str">
        <f t="shared" si="314"/>
        <v/>
      </c>
      <c r="AF3338" s="202" t="str">
        <f t="shared" si="315"/>
        <v/>
      </c>
      <c r="AG3338" s="202" t="str">
        <f t="shared" si="316"/>
        <v/>
      </c>
      <c r="AH3338" s="202"/>
      <c r="AI3338" s="1"/>
      <c r="AJ3338" s="217"/>
      <c r="AK3338" s="217"/>
      <c r="AL3338" s="217"/>
      <c r="AM3338" s="217"/>
      <c r="AO3338" s="217"/>
    </row>
    <row r="3339" spans="20:41" x14ac:dyDescent="0.25">
      <c r="T3339" s="200">
        <v>3329</v>
      </c>
      <c r="U3339" s="197">
        <f>IFERROR(INDEX(Sales!$B$6:$F$5005,$T3339,MATCH(U$10,Sales!$B$5:$F$5,0)),"")</f>
        <v>0</v>
      </c>
      <c r="V3339" s="196">
        <f>IFERROR(INDEX(Sales!$B$6:$F$5005,$T3339,MATCH(V$10,Sales!$B$5:$F$5,0)),"")</f>
        <v>0</v>
      </c>
      <c r="W3339" s="196">
        <f>IFERROR(INDEX(Sales!$B$6:$F$5005,$T3339,MATCH(W$10,Sales!$B$5:$F$5,0)),"")</f>
        <v>0</v>
      </c>
      <c r="X3339" s="196">
        <f>IFERROR(INDEX(Sales!$B$6:$F$5005,$T3339,MATCH(X$10,Sales!$B$5:$F$5,0)),"")</f>
        <v>0</v>
      </c>
      <c r="Y3339" s="220">
        <f>IFERROR(INDEX(Sales!$B$6:$F$5005,$T3339,MATCH(Y$10,Sales!$B$5:$F$5,0)),"")</f>
        <v>0</v>
      </c>
      <c r="Z3339" s="201"/>
      <c r="AA3339" s="201"/>
      <c r="AB3339" s="201" t="str">
        <f t="shared" si="312"/>
        <v>No</v>
      </c>
      <c r="AC3339" s="201" t="str">
        <f t="shared" si="313"/>
        <v/>
      </c>
      <c r="AD3339" s="201" t="str">
        <f t="shared" ref="AD3339:AD3402" si="317">IF($AB3339="No","",SUM($AT$10:$BE$10)/$AR$6)</f>
        <v/>
      </c>
      <c r="AE3339" s="202" t="str">
        <f t="shared" si="314"/>
        <v/>
      </c>
      <c r="AF3339" s="202" t="str">
        <f t="shared" si="315"/>
        <v/>
      </c>
      <c r="AG3339" s="202" t="str">
        <f t="shared" si="316"/>
        <v/>
      </c>
      <c r="AH3339" s="202"/>
      <c r="AI3339" s="1"/>
      <c r="AJ3339" s="217"/>
      <c r="AK3339" s="217"/>
      <c r="AL3339" s="217"/>
      <c r="AM3339" s="217"/>
      <c r="AO3339" s="217"/>
    </row>
    <row r="3340" spans="20:41" x14ac:dyDescent="0.25">
      <c r="T3340" s="200">
        <v>3330</v>
      </c>
      <c r="U3340" s="197">
        <f>IFERROR(INDEX(Sales!$B$6:$F$5005,$T3340,MATCH(U$10,Sales!$B$5:$F$5,0)),"")</f>
        <v>0</v>
      </c>
      <c r="V3340" s="196">
        <f>IFERROR(INDEX(Sales!$B$6:$F$5005,$T3340,MATCH(V$10,Sales!$B$5:$F$5,0)),"")</f>
        <v>0</v>
      </c>
      <c r="W3340" s="196">
        <f>IFERROR(INDEX(Sales!$B$6:$F$5005,$T3340,MATCH(W$10,Sales!$B$5:$F$5,0)),"")</f>
        <v>0</v>
      </c>
      <c r="X3340" s="196">
        <f>IFERROR(INDEX(Sales!$B$6:$F$5005,$T3340,MATCH(X$10,Sales!$B$5:$F$5,0)),"")</f>
        <v>0</v>
      </c>
      <c r="Y3340" s="220">
        <f>IFERROR(INDEX(Sales!$B$6:$F$5005,$T3340,MATCH(Y$10,Sales!$B$5:$F$5,0)),"")</f>
        <v>0</v>
      </c>
      <c r="Z3340" s="201"/>
      <c r="AA3340" s="201"/>
      <c r="AB3340" s="201" t="str">
        <f t="shared" ref="AB3340:AB3403" si="318">IF($U3340=0,"No","Yes")</f>
        <v>No</v>
      </c>
      <c r="AC3340" s="201" t="str">
        <f t="shared" ref="AC3340:AC3403" si="319">IFERROR(IF($AB3340="No","",$Y3340),"")</f>
        <v/>
      </c>
      <c r="AD3340" s="201" t="str">
        <f t="shared" si="317"/>
        <v/>
      </c>
      <c r="AE3340" s="202" t="str">
        <f t="shared" ref="AE3340:AE3403" si="320">IFERROR(IF($AB3340="No","",YEAR($U3340)),"")</f>
        <v/>
      </c>
      <c r="AF3340" s="202" t="str">
        <f t="shared" ref="AF3340:AF3403" si="321">IFERROR(IF($AB3340="No","",MONTH($U3340)),"")</f>
        <v/>
      </c>
      <c r="AG3340" s="202" t="str">
        <f t="shared" ref="AG3340:AG3403" si="322">IFERROR(INDEX($AJ$11:$AK$22,MATCH($AF3340,$AJ$11:$AJ$22,0),2),"")</f>
        <v/>
      </c>
      <c r="AH3340" s="202"/>
      <c r="AI3340" s="1"/>
      <c r="AJ3340" s="217"/>
      <c r="AK3340" s="217"/>
      <c r="AL3340" s="217"/>
      <c r="AM3340" s="217"/>
      <c r="AO3340" s="217"/>
    </row>
    <row r="3341" spans="20:41" x14ac:dyDescent="0.25">
      <c r="T3341" s="200">
        <v>3331</v>
      </c>
      <c r="U3341" s="197">
        <f>IFERROR(INDEX(Sales!$B$6:$F$5005,$T3341,MATCH(U$10,Sales!$B$5:$F$5,0)),"")</f>
        <v>0</v>
      </c>
      <c r="V3341" s="196">
        <f>IFERROR(INDEX(Sales!$B$6:$F$5005,$T3341,MATCH(V$10,Sales!$B$5:$F$5,0)),"")</f>
        <v>0</v>
      </c>
      <c r="W3341" s="196">
        <f>IFERROR(INDEX(Sales!$B$6:$F$5005,$T3341,MATCH(W$10,Sales!$B$5:$F$5,0)),"")</f>
        <v>0</v>
      </c>
      <c r="X3341" s="196">
        <f>IFERROR(INDEX(Sales!$B$6:$F$5005,$T3341,MATCH(X$10,Sales!$B$5:$F$5,0)),"")</f>
        <v>0</v>
      </c>
      <c r="Y3341" s="220">
        <f>IFERROR(INDEX(Sales!$B$6:$F$5005,$T3341,MATCH(Y$10,Sales!$B$5:$F$5,0)),"")</f>
        <v>0</v>
      </c>
      <c r="Z3341" s="201"/>
      <c r="AA3341" s="201"/>
      <c r="AB3341" s="201" t="str">
        <f t="shared" si="318"/>
        <v>No</v>
      </c>
      <c r="AC3341" s="201" t="str">
        <f t="shared" si="319"/>
        <v/>
      </c>
      <c r="AD3341" s="201" t="str">
        <f t="shared" si="317"/>
        <v/>
      </c>
      <c r="AE3341" s="202" t="str">
        <f t="shared" si="320"/>
        <v/>
      </c>
      <c r="AF3341" s="202" t="str">
        <f t="shared" si="321"/>
        <v/>
      </c>
      <c r="AG3341" s="202" t="str">
        <f t="shared" si="322"/>
        <v/>
      </c>
      <c r="AH3341" s="202"/>
      <c r="AI3341" s="1"/>
      <c r="AJ3341" s="217"/>
      <c r="AK3341" s="217"/>
      <c r="AL3341" s="217"/>
      <c r="AM3341" s="217"/>
      <c r="AO3341" s="217"/>
    </row>
    <row r="3342" spans="20:41" x14ac:dyDescent="0.25">
      <c r="T3342" s="200">
        <v>3332</v>
      </c>
      <c r="U3342" s="197">
        <f>IFERROR(INDEX(Sales!$B$6:$F$5005,$T3342,MATCH(U$10,Sales!$B$5:$F$5,0)),"")</f>
        <v>0</v>
      </c>
      <c r="V3342" s="196">
        <f>IFERROR(INDEX(Sales!$B$6:$F$5005,$T3342,MATCH(V$10,Sales!$B$5:$F$5,0)),"")</f>
        <v>0</v>
      </c>
      <c r="W3342" s="196">
        <f>IFERROR(INDEX(Sales!$B$6:$F$5005,$T3342,MATCH(W$10,Sales!$B$5:$F$5,0)),"")</f>
        <v>0</v>
      </c>
      <c r="X3342" s="196">
        <f>IFERROR(INDEX(Sales!$B$6:$F$5005,$T3342,MATCH(X$10,Sales!$B$5:$F$5,0)),"")</f>
        <v>0</v>
      </c>
      <c r="Y3342" s="220">
        <f>IFERROR(INDEX(Sales!$B$6:$F$5005,$T3342,MATCH(Y$10,Sales!$B$5:$F$5,0)),"")</f>
        <v>0</v>
      </c>
      <c r="Z3342" s="201"/>
      <c r="AA3342" s="201"/>
      <c r="AB3342" s="201" t="str">
        <f t="shared" si="318"/>
        <v>No</v>
      </c>
      <c r="AC3342" s="201" t="str">
        <f t="shared" si="319"/>
        <v/>
      </c>
      <c r="AD3342" s="201" t="str">
        <f t="shared" si="317"/>
        <v/>
      </c>
      <c r="AE3342" s="202" t="str">
        <f t="shared" si="320"/>
        <v/>
      </c>
      <c r="AF3342" s="202" t="str">
        <f t="shared" si="321"/>
        <v/>
      </c>
      <c r="AG3342" s="202" t="str">
        <f t="shared" si="322"/>
        <v/>
      </c>
      <c r="AH3342" s="202"/>
      <c r="AI3342" s="1"/>
      <c r="AJ3342" s="217"/>
      <c r="AK3342" s="217"/>
      <c r="AL3342" s="217"/>
      <c r="AM3342" s="217"/>
      <c r="AO3342" s="217"/>
    </row>
    <row r="3343" spans="20:41" x14ac:dyDescent="0.25">
      <c r="T3343" s="200">
        <v>3333</v>
      </c>
      <c r="U3343" s="197">
        <f>IFERROR(INDEX(Sales!$B$6:$F$5005,$T3343,MATCH(U$10,Sales!$B$5:$F$5,0)),"")</f>
        <v>0</v>
      </c>
      <c r="V3343" s="196">
        <f>IFERROR(INDEX(Sales!$B$6:$F$5005,$T3343,MATCH(V$10,Sales!$B$5:$F$5,0)),"")</f>
        <v>0</v>
      </c>
      <c r="W3343" s="196">
        <f>IFERROR(INDEX(Sales!$B$6:$F$5005,$T3343,MATCH(W$10,Sales!$B$5:$F$5,0)),"")</f>
        <v>0</v>
      </c>
      <c r="X3343" s="196">
        <f>IFERROR(INDEX(Sales!$B$6:$F$5005,$T3343,MATCH(X$10,Sales!$B$5:$F$5,0)),"")</f>
        <v>0</v>
      </c>
      <c r="Y3343" s="220">
        <f>IFERROR(INDEX(Sales!$B$6:$F$5005,$T3343,MATCH(Y$10,Sales!$B$5:$F$5,0)),"")</f>
        <v>0</v>
      </c>
      <c r="Z3343" s="201"/>
      <c r="AA3343" s="201"/>
      <c r="AB3343" s="201" t="str">
        <f t="shared" si="318"/>
        <v>No</v>
      </c>
      <c r="AC3343" s="201" t="str">
        <f t="shared" si="319"/>
        <v/>
      </c>
      <c r="AD3343" s="201" t="str">
        <f t="shared" si="317"/>
        <v/>
      </c>
      <c r="AE3343" s="202" t="str">
        <f t="shared" si="320"/>
        <v/>
      </c>
      <c r="AF3343" s="202" t="str">
        <f t="shared" si="321"/>
        <v/>
      </c>
      <c r="AG3343" s="202" t="str">
        <f t="shared" si="322"/>
        <v/>
      </c>
      <c r="AH3343" s="202"/>
      <c r="AI3343" s="1"/>
      <c r="AJ3343" s="217"/>
      <c r="AK3343" s="217"/>
      <c r="AL3343" s="217"/>
      <c r="AM3343" s="217"/>
      <c r="AO3343" s="217"/>
    </row>
    <row r="3344" spans="20:41" x14ac:dyDescent="0.25">
      <c r="T3344" s="200">
        <v>3334</v>
      </c>
      <c r="U3344" s="197">
        <f>IFERROR(INDEX(Sales!$B$6:$F$5005,$T3344,MATCH(U$10,Sales!$B$5:$F$5,0)),"")</f>
        <v>0</v>
      </c>
      <c r="V3344" s="196">
        <f>IFERROR(INDEX(Sales!$B$6:$F$5005,$T3344,MATCH(V$10,Sales!$B$5:$F$5,0)),"")</f>
        <v>0</v>
      </c>
      <c r="W3344" s="196">
        <f>IFERROR(INDEX(Sales!$B$6:$F$5005,$T3344,MATCH(W$10,Sales!$B$5:$F$5,0)),"")</f>
        <v>0</v>
      </c>
      <c r="X3344" s="196">
        <f>IFERROR(INDEX(Sales!$B$6:$F$5005,$T3344,MATCH(X$10,Sales!$B$5:$F$5,0)),"")</f>
        <v>0</v>
      </c>
      <c r="Y3344" s="220">
        <f>IFERROR(INDEX(Sales!$B$6:$F$5005,$T3344,MATCH(Y$10,Sales!$B$5:$F$5,0)),"")</f>
        <v>0</v>
      </c>
      <c r="Z3344" s="201"/>
      <c r="AA3344" s="201"/>
      <c r="AB3344" s="201" t="str">
        <f t="shared" si="318"/>
        <v>No</v>
      </c>
      <c r="AC3344" s="201" t="str">
        <f t="shared" si="319"/>
        <v/>
      </c>
      <c r="AD3344" s="201" t="str">
        <f t="shared" si="317"/>
        <v/>
      </c>
      <c r="AE3344" s="202" t="str">
        <f t="shared" si="320"/>
        <v/>
      </c>
      <c r="AF3344" s="202" t="str">
        <f t="shared" si="321"/>
        <v/>
      </c>
      <c r="AG3344" s="202" t="str">
        <f t="shared" si="322"/>
        <v/>
      </c>
      <c r="AH3344" s="202"/>
      <c r="AI3344" s="1"/>
      <c r="AJ3344" s="217"/>
      <c r="AK3344" s="217"/>
      <c r="AL3344" s="217"/>
      <c r="AM3344" s="217"/>
      <c r="AO3344" s="217"/>
    </row>
    <row r="3345" spans="20:41" x14ac:dyDescent="0.25">
      <c r="T3345" s="200">
        <v>3335</v>
      </c>
      <c r="U3345" s="197">
        <f>IFERROR(INDEX(Sales!$B$6:$F$5005,$T3345,MATCH(U$10,Sales!$B$5:$F$5,0)),"")</f>
        <v>0</v>
      </c>
      <c r="V3345" s="196">
        <f>IFERROR(INDEX(Sales!$B$6:$F$5005,$T3345,MATCH(V$10,Sales!$B$5:$F$5,0)),"")</f>
        <v>0</v>
      </c>
      <c r="W3345" s="196">
        <f>IFERROR(INDEX(Sales!$B$6:$F$5005,$T3345,MATCH(W$10,Sales!$B$5:$F$5,0)),"")</f>
        <v>0</v>
      </c>
      <c r="X3345" s="196">
        <f>IFERROR(INDEX(Sales!$B$6:$F$5005,$T3345,MATCH(X$10,Sales!$B$5:$F$5,0)),"")</f>
        <v>0</v>
      </c>
      <c r="Y3345" s="220">
        <f>IFERROR(INDEX(Sales!$B$6:$F$5005,$T3345,MATCH(Y$10,Sales!$B$5:$F$5,0)),"")</f>
        <v>0</v>
      </c>
      <c r="Z3345" s="201"/>
      <c r="AA3345" s="201"/>
      <c r="AB3345" s="201" t="str">
        <f t="shared" si="318"/>
        <v>No</v>
      </c>
      <c r="AC3345" s="201" t="str">
        <f t="shared" si="319"/>
        <v/>
      </c>
      <c r="AD3345" s="201" t="str">
        <f t="shared" si="317"/>
        <v/>
      </c>
      <c r="AE3345" s="202" t="str">
        <f t="shared" si="320"/>
        <v/>
      </c>
      <c r="AF3345" s="202" t="str">
        <f t="shared" si="321"/>
        <v/>
      </c>
      <c r="AG3345" s="202" t="str">
        <f t="shared" si="322"/>
        <v/>
      </c>
      <c r="AH3345" s="202"/>
      <c r="AI3345" s="1"/>
      <c r="AJ3345" s="217"/>
      <c r="AK3345" s="217"/>
      <c r="AL3345" s="217"/>
      <c r="AM3345" s="217"/>
      <c r="AO3345" s="217"/>
    </row>
    <row r="3346" spans="20:41" x14ac:dyDescent="0.25">
      <c r="T3346" s="200">
        <v>3336</v>
      </c>
      <c r="U3346" s="197">
        <f>IFERROR(INDEX(Sales!$B$6:$F$5005,$T3346,MATCH(U$10,Sales!$B$5:$F$5,0)),"")</f>
        <v>0</v>
      </c>
      <c r="V3346" s="196">
        <f>IFERROR(INDEX(Sales!$B$6:$F$5005,$T3346,MATCH(V$10,Sales!$B$5:$F$5,0)),"")</f>
        <v>0</v>
      </c>
      <c r="W3346" s="196">
        <f>IFERROR(INDEX(Sales!$B$6:$F$5005,$T3346,MATCH(W$10,Sales!$B$5:$F$5,0)),"")</f>
        <v>0</v>
      </c>
      <c r="X3346" s="196">
        <f>IFERROR(INDEX(Sales!$B$6:$F$5005,$T3346,MATCH(X$10,Sales!$B$5:$F$5,0)),"")</f>
        <v>0</v>
      </c>
      <c r="Y3346" s="220">
        <f>IFERROR(INDEX(Sales!$B$6:$F$5005,$T3346,MATCH(Y$10,Sales!$B$5:$F$5,0)),"")</f>
        <v>0</v>
      </c>
      <c r="Z3346" s="201"/>
      <c r="AA3346" s="201"/>
      <c r="AB3346" s="201" t="str">
        <f t="shared" si="318"/>
        <v>No</v>
      </c>
      <c r="AC3346" s="201" t="str">
        <f t="shared" si="319"/>
        <v/>
      </c>
      <c r="AD3346" s="201" t="str">
        <f t="shared" si="317"/>
        <v/>
      </c>
      <c r="AE3346" s="202" t="str">
        <f t="shared" si="320"/>
        <v/>
      </c>
      <c r="AF3346" s="202" t="str">
        <f t="shared" si="321"/>
        <v/>
      </c>
      <c r="AG3346" s="202" t="str">
        <f t="shared" si="322"/>
        <v/>
      </c>
      <c r="AH3346" s="202"/>
      <c r="AI3346" s="1"/>
      <c r="AJ3346" s="217"/>
      <c r="AK3346" s="217"/>
      <c r="AL3346" s="217"/>
      <c r="AM3346" s="217"/>
      <c r="AO3346" s="217"/>
    </row>
    <row r="3347" spans="20:41" x14ac:dyDescent="0.25">
      <c r="T3347" s="200">
        <v>3337</v>
      </c>
      <c r="U3347" s="197">
        <f>IFERROR(INDEX(Sales!$B$6:$F$5005,$T3347,MATCH(U$10,Sales!$B$5:$F$5,0)),"")</f>
        <v>0</v>
      </c>
      <c r="V3347" s="196">
        <f>IFERROR(INDEX(Sales!$B$6:$F$5005,$T3347,MATCH(V$10,Sales!$B$5:$F$5,0)),"")</f>
        <v>0</v>
      </c>
      <c r="W3347" s="196">
        <f>IFERROR(INDEX(Sales!$B$6:$F$5005,$T3347,MATCH(W$10,Sales!$B$5:$F$5,0)),"")</f>
        <v>0</v>
      </c>
      <c r="X3347" s="196">
        <f>IFERROR(INDEX(Sales!$B$6:$F$5005,$T3347,MATCH(X$10,Sales!$B$5:$F$5,0)),"")</f>
        <v>0</v>
      </c>
      <c r="Y3347" s="220">
        <f>IFERROR(INDEX(Sales!$B$6:$F$5005,$T3347,MATCH(Y$10,Sales!$B$5:$F$5,0)),"")</f>
        <v>0</v>
      </c>
      <c r="Z3347" s="201"/>
      <c r="AA3347" s="201"/>
      <c r="AB3347" s="201" t="str">
        <f t="shared" si="318"/>
        <v>No</v>
      </c>
      <c r="AC3347" s="201" t="str">
        <f t="shared" si="319"/>
        <v/>
      </c>
      <c r="AD3347" s="201" t="str">
        <f t="shared" si="317"/>
        <v/>
      </c>
      <c r="AE3347" s="202" t="str">
        <f t="shared" si="320"/>
        <v/>
      </c>
      <c r="AF3347" s="202" t="str">
        <f t="shared" si="321"/>
        <v/>
      </c>
      <c r="AG3347" s="202" t="str">
        <f t="shared" si="322"/>
        <v/>
      </c>
      <c r="AH3347" s="202"/>
      <c r="AI3347" s="1"/>
      <c r="AJ3347" s="217"/>
      <c r="AK3347" s="217"/>
      <c r="AL3347" s="217"/>
      <c r="AM3347" s="217"/>
      <c r="AO3347" s="217"/>
    </row>
    <row r="3348" spans="20:41" x14ac:dyDescent="0.25">
      <c r="T3348" s="200">
        <v>3338</v>
      </c>
      <c r="U3348" s="197">
        <f>IFERROR(INDEX(Sales!$B$6:$F$5005,$T3348,MATCH(U$10,Sales!$B$5:$F$5,0)),"")</f>
        <v>0</v>
      </c>
      <c r="V3348" s="196">
        <f>IFERROR(INDEX(Sales!$B$6:$F$5005,$T3348,MATCH(V$10,Sales!$B$5:$F$5,0)),"")</f>
        <v>0</v>
      </c>
      <c r="W3348" s="196">
        <f>IFERROR(INDEX(Sales!$B$6:$F$5005,$T3348,MATCH(W$10,Sales!$B$5:$F$5,0)),"")</f>
        <v>0</v>
      </c>
      <c r="X3348" s="196">
        <f>IFERROR(INDEX(Sales!$B$6:$F$5005,$T3348,MATCH(X$10,Sales!$B$5:$F$5,0)),"")</f>
        <v>0</v>
      </c>
      <c r="Y3348" s="220">
        <f>IFERROR(INDEX(Sales!$B$6:$F$5005,$T3348,MATCH(Y$10,Sales!$B$5:$F$5,0)),"")</f>
        <v>0</v>
      </c>
      <c r="Z3348" s="201"/>
      <c r="AA3348" s="201"/>
      <c r="AB3348" s="201" t="str">
        <f t="shared" si="318"/>
        <v>No</v>
      </c>
      <c r="AC3348" s="201" t="str">
        <f t="shared" si="319"/>
        <v/>
      </c>
      <c r="AD3348" s="201" t="str">
        <f t="shared" si="317"/>
        <v/>
      </c>
      <c r="AE3348" s="202" t="str">
        <f t="shared" si="320"/>
        <v/>
      </c>
      <c r="AF3348" s="202" t="str">
        <f t="shared" si="321"/>
        <v/>
      </c>
      <c r="AG3348" s="202" t="str">
        <f t="shared" si="322"/>
        <v/>
      </c>
      <c r="AH3348" s="202"/>
      <c r="AI3348" s="1"/>
      <c r="AJ3348" s="217"/>
      <c r="AK3348" s="217"/>
      <c r="AL3348" s="217"/>
      <c r="AM3348" s="217"/>
      <c r="AO3348" s="217"/>
    </row>
    <row r="3349" spans="20:41" x14ac:dyDescent="0.25">
      <c r="T3349" s="200">
        <v>3339</v>
      </c>
      <c r="U3349" s="197">
        <f>IFERROR(INDEX(Sales!$B$6:$F$5005,$T3349,MATCH(U$10,Sales!$B$5:$F$5,0)),"")</f>
        <v>0</v>
      </c>
      <c r="V3349" s="196">
        <f>IFERROR(INDEX(Sales!$B$6:$F$5005,$T3349,MATCH(V$10,Sales!$B$5:$F$5,0)),"")</f>
        <v>0</v>
      </c>
      <c r="W3349" s="196">
        <f>IFERROR(INDEX(Sales!$B$6:$F$5005,$T3349,MATCH(W$10,Sales!$B$5:$F$5,0)),"")</f>
        <v>0</v>
      </c>
      <c r="X3349" s="196">
        <f>IFERROR(INDEX(Sales!$B$6:$F$5005,$T3349,MATCH(X$10,Sales!$B$5:$F$5,0)),"")</f>
        <v>0</v>
      </c>
      <c r="Y3349" s="220">
        <f>IFERROR(INDEX(Sales!$B$6:$F$5005,$T3349,MATCH(Y$10,Sales!$B$5:$F$5,0)),"")</f>
        <v>0</v>
      </c>
      <c r="Z3349" s="201"/>
      <c r="AA3349" s="201"/>
      <c r="AB3349" s="201" t="str">
        <f t="shared" si="318"/>
        <v>No</v>
      </c>
      <c r="AC3349" s="201" t="str">
        <f t="shared" si="319"/>
        <v/>
      </c>
      <c r="AD3349" s="201" t="str">
        <f t="shared" si="317"/>
        <v/>
      </c>
      <c r="AE3349" s="202" t="str">
        <f t="shared" si="320"/>
        <v/>
      </c>
      <c r="AF3349" s="202" t="str">
        <f t="shared" si="321"/>
        <v/>
      </c>
      <c r="AG3349" s="202" t="str">
        <f t="shared" si="322"/>
        <v/>
      </c>
      <c r="AH3349" s="202"/>
      <c r="AI3349" s="1"/>
      <c r="AJ3349" s="217"/>
      <c r="AK3349" s="217"/>
      <c r="AL3349" s="217"/>
      <c r="AM3349" s="217"/>
      <c r="AO3349" s="217"/>
    </row>
    <row r="3350" spans="20:41" x14ac:dyDescent="0.25">
      <c r="T3350" s="200">
        <v>3340</v>
      </c>
      <c r="U3350" s="197">
        <f>IFERROR(INDEX(Sales!$B$6:$F$5005,$T3350,MATCH(U$10,Sales!$B$5:$F$5,0)),"")</f>
        <v>0</v>
      </c>
      <c r="V3350" s="196">
        <f>IFERROR(INDEX(Sales!$B$6:$F$5005,$T3350,MATCH(V$10,Sales!$B$5:$F$5,0)),"")</f>
        <v>0</v>
      </c>
      <c r="W3350" s="196">
        <f>IFERROR(INDEX(Sales!$B$6:$F$5005,$T3350,MATCH(W$10,Sales!$B$5:$F$5,0)),"")</f>
        <v>0</v>
      </c>
      <c r="X3350" s="196">
        <f>IFERROR(INDEX(Sales!$B$6:$F$5005,$T3350,MATCH(X$10,Sales!$B$5:$F$5,0)),"")</f>
        <v>0</v>
      </c>
      <c r="Y3350" s="220">
        <f>IFERROR(INDEX(Sales!$B$6:$F$5005,$T3350,MATCH(Y$10,Sales!$B$5:$F$5,0)),"")</f>
        <v>0</v>
      </c>
      <c r="Z3350" s="201"/>
      <c r="AA3350" s="201"/>
      <c r="AB3350" s="201" t="str">
        <f t="shared" si="318"/>
        <v>No</v>
      </c>
      <c r="AC3350" s="201" t="str">
        <f t="shared" si="319"/>
        <v/>
      </c>
      <c r="AD3350" s="201" t="str">
        <f t="shared" si="317"/>
        <v/>
      </c>
      <c r="AE3350" s="202" t="str">
        <f t="shared" si="320"/>
        <v/>
      </c>
      <c r="AF3350" s="202" t="str">
        <f t="shared" si="321"/>
        <v/>
      </c>
      <c r="AG3350" s="202" t="str">
        <f t="shared" si="322"/>
        <v/>
      </c>
      <c r="AH3350" s="202"/>
      <c r="AI3350" s="1"/>
      <c r="AJ3350" s="217"/>
      <c r="AK3350" s="217"/>
      <c r="AL3350" s="217"/>
      <c r="AM3350" s="217"/>
      <c r="AO3350" s="217"/>
    </row>
    <row r="3351" spans="20:41" x14ac:dyDescent="0.25">
      <c r="T3351" s="200">
        <v>3341</v>
      </c>
      <c r="U3351" s="197">
        <f>IFERROR(INDEX(Sales!$B$6:$F$5005,$T3351,MATCH(U$10,Sales!$B$5:$F$5,0)),"")</f>
        <v>0</v>
      </c>
      <c r="V3351" s="196">
        <f>IFERROR(INDEX(Sales!$B$6:$F$5005,$T3351,MATCH(V$10,Sales!$B$5:$F$5,0)),"")</f>
        <v>0</v>
      </c>
      <c r="W3351" s="196">
        <f>IFERROR(INDEX(Sales!$B$6:$F$5005,$T3351,MATCH(W$10,Sales!$B$5:$F$5,0)),"")</f>
        <v>0</v>
      </c>
      <c r="X3351" s="196">
        <f>IFERROR(INDEX(Sales!$B$6:$F$5005,$T3351,MATCH(X$10,Sales!$B$5:$F$5,0)),"")</f>
        <v>0</v>
      </c>
      <c r="Y3351" s="220">
        <f>IFERROR(INDEX(Sales!$B$6:$F$5005,$T3351,MATCH(Y$10,Sales!$B$5:$F$5,0)),"")</f>
        <v>0</v>
      </c>
      <c r="Z3351" s="201"/>
      <c r="AA3351" s="201"/>
      <c r="AB3351" s="201" t="str">
        <f t="shared" si="318"/>
        <v>No</v>
      </c>
      <c r="AC3351" s="201" t="str">
        <f t="shared" si="319"/>
        <v/>
      </c>
      <c r="AD3351" s="201" t="str">
        <f t="shared" si="317"/>
        <v/>
      </c>
      <c r="AE3351" s="202" t="str">
        <f t="shared" si="320"/>
        <v/>
      </c>
      <c r="AF3351" s="202" t="str">
        <f t="shared" si="321"/>
        <v/>
      </c>
      <c r="AG3351" s="202" t="str">
        <f t="shared" si="322"/>
        <v/>
      </c>
      <c r="AH3351" s="202"/>
      <c r="AI3351" s="1"/>
      <c r="AJ3351" s="217"/>
      <c r="AK3351" s="217"/>
      <c r="AL3351" s="217"/>
      <c r="AM3351" s="217"/>
      <c r="AO3351" s="217"/>
    </row>
    <row r="3352" spans="20:41" x14ac:dyDescent="0.25">
      <c r="T3352" s="200">
        <v>3342</v>
      </c>
      <c r="U3352" s="197">
        <f>IFERROR(INDEX(Sales!$B$6:$F$5005,$T3352,MATCH(U$10,Sales!$B$5:$F$5,0)),"")</f>
        <v>0</v>
      </c>
      <c r="V3352" s="196">
        <f>IFERROR(INDEX(Sales!$B$6:$F$5005,$T3352,MATCH(V$10,Sales!$B$5:$F$5,0)),"")</f>
        <v>0</v>
      </c>
      <c r="W3352" s="196">
        <f>IFERROR(INDEX(Sales!$B$6:$F$5005,$T3352,MATCH(W$10,Sales!$B$5:$F$5,0)),"")</f>
        <v>0</v>
      </c>
      <c r="X3352" s="196">
        <f>IFERROR(INDEX(Sales!$B$6:$F$5005,$T3352,MATCH(X$10,Sales!$B$5:$F$5,0)),"")</f>
        <v>0</v>
      </c>
      <c r="Y3352" s="220">
        <f>IFERROR(INDEX(Sales!$B$6:$F$5005,$T3352,MATCH(Y$10,Sales!$B$5:$F$5,0)),"")</f>
        <v>0</v>
      </c>
      <c r="Z3352" s="201"/>
      <c r="AA3352" s="201"/>
      <c r="AB3352" s="201" t="str">
        <f t="shared" si="318"/>
        <v>No</v>
      </c>
      <c r="AC3352" s="201" t="str">
        <f t="shared" si="319"/>
        <v/>
      </c>
      <c r="AD3352" s="201" t="str">
        <f t="shared" si="317"/>
        <v/>
      </c>
      <c r="AE3352" s="202" t="str">
        <f t="shared" si="320"/>
        <v/>
      </c>
      <c r="AF3352" s="202" t="str">
        <f t="shared" si="321"/>
        <v/>
      </c>
      <c r="AG3352" s="202" t="str">
        <f t="shared" si="322"/>
        <v/>
      </c>
      <c r="AH3352" s="202"/>
      <c r="AI3352" s="1"/>
      <c r="AJ3352" s="217"/>
      <c r="AK3352" s="217"/>
      <c r="AL3352" s="217"/>
      <c r="AM3352" s="217"/>
      <c r="AO3352" s="217"/>
    </row>
    <row r="3353" spans="20:41" x14ac:dyDescent="0.25">
      <c r="T3353" s="200">
        <v>3343</v>
      </c>
      <c r="U3353" s="197">
        <f>IFERROR(INDEX(Sales!$B$6:$F$5005,$T3353,MATCH(U$10,Sales!$B$5:$F$5,0)),"")</f>
        <v>0</v>
      </c>
      <c r="V3353" s="196">
        <f>IFERROR(INDEX(Sales!$B$6:$F$5005,$T3353,MATCH(V$10,Sales!$B$5:$F$5,0)),"")</f>
        <v>0</v>
      </c>
      <c r="W3353" s="196">
        <f>IFERROR(INDEX(Sales!$B$6:$F$5005,$T3353,MATCH(W$10,Sales!$B$5:$F$5,0)),"")</f>
        <v>0</v>
      </c>
      <c r="X3353" s="196">
        <f>IFERROR(INDEX(Sales!$B$6:$F$5005,$T3353,MATCH(X$10,Sales!$B$5:$F$5,0)),"")</f>
        <v>0</v>
      </c>
      <c r="Y3353" s="220">
        <f>IFERROR(INDEX(Sales!$B$6:$F$5005,$T3353,MATCH(Y$10,Sales!$B$5:$F$5,0)),"")</f>
        <v>0</v>
      </c>
      <c r="Z3353" s="201"/>
      <c r="AA3353" s="201"/>
      <c r="AB3353" s="201" t="str">
        <f t="shared" si="318"/>
        <v>No</v>
      </c>
      <c r="AC3353" s="201" t="str">
        <f t="shared" si="319"/>
        <v/>
      </c>
      <c r="AD3353" s="201" t="str">
        <f t="shared" si="317"/>
        <v/>
      </c>
      <c r="AE3353" s="202" t="str">
        <f t="shared" si="320"/>
        <v/>
      </c>
      <c r="AF3353" s="202" t="str">
        <f t="shared" si="321"/>
        <v/>
      </c>
      <c r="AG3353" s="202" t="str">
        <f t="shared" si="322"/>
        <v/>
      </c>
      <c r="AH3353" s="202"/>
      <c r="AI3353" s="1"/>
      <c r="AJ3353" s="217"/>
      <c r="AK3353" s="217"/>
      <c r="AL3353" s="217"/>
      <c r="AM3353" s="217"/>
      <c r="AO3353" s="217"/>
    </row>
    <row r="3354" spans="20:41" x14ac:dyDescent="0.25">
      <c r="T3354" s="200">
        <v>3344</v>
      </c>
      <c r="U3354" s="197">
        <f>IFERROR(INDEX(Sales!$B$6:$F$5005,$T3354,MATCH(U$10,Sales!$B$5:$F$5,0)),"")</f>
        <v>0</v>
      </c>
      <c r="V3354" s="196">
        <f>IFERROR(INDEX(Sales!$B$6:$F$5005,$T3354,MATCH(V$10,Sales!$B$5:$F$5,0)),"")</f>
        <v>0</v>
      </c>
      <c r="W3354" s="196">
        <f>IFERROR(INDEX(Sales!$B$6:$F$5005,$T3354,MATCH(W$10,Sales!$B$5:$F$5,0)),"")</f>
        <v>0</v>
      </c>
      <c r="X3354" s="196">
        <f>IFERROR(INDEX(Sales!$B$6:$F$5005,$T3354,MATCH(X$10,Sales!$B$5:$F$5,0)),"")</f>
        <v>0</v>
      </c>
      <c r="Y3354" s="220">
        <f>IFERROR(INDEX(Sales!$B$6:$F$5005,$T3354,MATCH(Y$10,Sales!$B$5:$F$5,0)),"")</f>
        <v>0</v>
      </c>
      <c r="Z3354" s="201"/>
      <c r="AA3354" s="201"/>
      <c r="AB3354" s="201" t="str">
        <f t="shared" si="318"/>
        <v>No</v>
      </c>
      <c r="AC3354" s="201" t="str">
        <f t="shared" si="319"/>
        <v/>
      </c>
      <c r="AD3354" s="201" t="str">
        <f t="shared" si="317"/>
        <v/>
      </c>
      <c r="AE3354" s="202" t="str">
        <f t="shared" si="320"/>
        <v/>
      </c>
      <c r="AF3354" s="202" t="str">
        <f t="shared" si="321"/>
        <v/>
      </c>
      <c r="AG3354" s="202" t="str">
        <f t="shared" si="322"/>
        <v/>
      </c>
      <c r="AH3354" s="202"/>
      <c r="AI3354" s="1"/>
      <c r="AJ3354" s="217"/>
      <c r="AK3354" s="217"/>
      <c r="AL3354" s="217"/>
      <c r="AM3354" s="217"/>
      <c r="AO3354" s="217"/>
    </row>
    <row r="3355" spans="20:41" x14ac:dyDescent="0.25">
      <c r="T3355" s="200">
        <v>3345</v>
      </c>
      <c r="U3355" s="197">
        <f>IFERROR(INDEX(Sales!$B$6:$F$5005,$T3355,MATCH(U$10,Sales!$B$5:$F$5,0)),"")</f>
        <v>0</v>
      </c>
      <c r="V3355" s="196">
        <f>IFERROR(INDEX(Sales!$B$6:$F$5005,$T3355,MATCH(V$10,Sales!$B$5:$F$5,0)),"")</f>
        <v>0</v>
      </c>
      <c r="W3355" s="196">
        <f>IFERROR(INDEX(Sales!$B$6:$F$5005,$T3355,MATCH(W$10,Sales!$B$5:$F$5,0)),"")</f>
        <v>0</v>
      </c>
      <c r="X3355" s="196">
        <f>IFERROR(INDEX(Sales!$B$6:$F$5005,$T3355,MATCH(X$10,Sales!$B$5:$F$5,0)),"")</f>
        <v>0</v>
      </c>
      <c r="Y3355" s="220">
        <f>IFERROR(INDEX(Sales!$B$6:$F$5005,$T3355,MATCH(Y$10,Sales!$B$5:$F$5,0)),"")</f>
        <v>0</v>
      </c>
      <c r="Z3355" s="201"/>
      <c r="AA3355" s="201"/>
      <c r="AB3355" s="201" t="str">
        <f t="shared" si="318"/>
        <v>No</v>
      </c>
      <c r="AC3355" s="201" t="str">
        <f t="shared" si="319"/>
        <v/>
      </c>
      <c r="AD3355" s="201" t="str">
        <f t="shared" si="317"/>
        <v/>
      </c>
      <c r="AE3355" s="202" t="str">
        <f t="shared" si="320"/>
        <v/>
      </c>
      <c r="AF3355" s="202" t="str">
        <f t="shared" si="321"/>
        <v/>
      </c>
      <c r="AG3355" s="202" t="str">
        <f t="shared" si="322"/>
        <v/>
      </c>
      <c r="AH3355" s="202"/>
      <c r="AI3355" s="1"/>
      <c r="AJ3355" s="217"/>
      <c r="AK3355" s="217"/>
      <c r="AL3355" s="217"/>
      <c r="AM3355" s="217"/>
      <c r="AO3355" s="217"/>
    </row>
    <row r="3356" spans="20:41" x14ac:dyDescent="0.25">
      <c r="T3356" s="200">
        <v>3346</v>
      </c>
      <c r="U3356" s="197">
        <f>IFERROR(INDEX(Sales!$B$6:$F$5005,$T3356,MATCH(U$10,Sales!$B$5:$F$5,0)),"")</f>
        <v>0</v>
      </c>
      <c r="V3356" s="196">
        <f>IFERROR(INDEX(Sales!$B$6:$F$5005,$T3356,MATCH(V$10,Sales!$B$5:$F$5,0)),"")</f>
        <v>0</v>
      </c>
      <c r="W3356" s="196">
        <f>IFERROR(INDEX(Sales!$B$6:$F$5005,$T3356,MATCH(W$10,Sales!$B$5:$F$5,0)),"")</f>
        <v>0</v>
      </c>
      <c r="X3356" s="196">
        <f>IFERROR(INDEX(Sales!$B$6:$F$5005,$T3356,MATCH(X$10,Sales!$B$5:$F$5,0)),"")</f>
        <v>0</v>
      </c>
      <c r="Y3356" s="220">
        <f>IFERROR(INDEX(Sales!$B$6:$F$5005,$T3356,MATCH(Y$10,Sales!$B$5:$F$5,0)),"")</f>
        <v>0</v>
      </c>
      <c r="Z3356" s="201"/>
      <c r="AA3356" s="201"/>
      <c r="AB3356" s="201" t="str">
        <f t="shared" si="318"/>
        <v>No</v>
      </c>
      <c r="AC3356" s="201" t="str">
        <f t="shared" si="319"/>
        <v/>
      </c>
      <c r="AD3356" s="201" t="str">
        <f t="shared" si="317"/>
        <v/>
      </c>
      <c r="AE3356" s="202" t="str">
        <f t="shared" si="320"/>
        <v/>
      </c>
      <c r="AF3356" s="202" t="str">
        <f t="shared" si="321"/>
        <v/>
      </c>
      <c r="AG3356" s="202" t="str">
        <f t="shared" si="322"/>
        <v/>
      </c>
      <c r="AH3356" s="202"/>
      <c r="AI3356" s="1"/>
      <c r="AJ3356" s="217"/>
      <c r="AK3356" s="217"/>
      <c r="AL3356" s="217"/>
      <c r="AM3356" s="217"/>
      <c r="AO3356" s="217"/>
    </row>
    <row r="3357" spans="20:41" x14ac:dyDescent="0.25">
      <c r="T3357" s="200">
        <v>3347</v>
      </c>
      <c r="U3357" s="197">
        <f>IFERROR(INDEX(Sales!$B$6:$F$5005,$T3357,MATCH(U$10,Sales!$B$5:$F$5,0)),"")</f>
        <v>0</v>
      </c>
      <c r="V3357" s="196">
        <f>IFERROR(INDEX(Sales!$B$6:$F$5005,$T3357,MATCH(V$10,Sales!$B$5:$F$5,0)),"")</f>
        <v>0</v>
      </c>
      <c r="W3357" s="196">
        <f>IFERROR(INDEX(Sales!$B$6:$F$5005,$T3357,MATCH(W$10,Sales!$B$5:$F$5,0)),"")</f>
        <v>0</v>
      </c>
      <c r="X3357" s="196">
        <f>IFERROR(INDEX(Sales!$B$6:$F$5005,$T3357,MATCH(X$10,Sales!$B$5:$F$5,0)),"")</f>
        <v>0</v>
      </c>
      <c r="Y3357" s="220">
        <f>IFERROR(INDEX(Sales!$B$6:$F$5005,$T3357,MATCH(Y$10,Sales!$B$5:$F$5,0)),"")</f>
        <v>0</v>
      </c>
      <c r="Z3357" s="201"/>
      <c r="AA3357" s="201"/>
      <c r="AB3357" s="201" t="str">
        <f t="shared" si="318"/>
        <v>No</v>
      </c>
      <c r="AC3357" s="201" t="str">
        <f t="shared" si="319"/>
        <v/>
      </c>
      <c r="AD3357" s="201" t="str">
        <f t="shared" si="317"/>
        <v/>
      </c>
      <c r="AE3357" s="202" t="str">
        <f t="shared" si="320"/>
        <v/>
      </c>
      <c r="AF3357" s="202" t="str">
        <f t="shared" si="321"/>
        <v/>
      </c>
      <c r="AG3357" s="202" t="str">
        <f t="shared" si="322"/>
        <v/>
      </c>
      <c r="AH3357" s="202"/>
      <c r="AI3357" s="1"/>
      <c r="AJ3357" s="217"/>
      <c r="AK3357" s="217"/>
      <c r="AL3357" s="217"/>
      <c r="AM3357" s="217"/>
      <c r="AO3357" s="217"/>
    </row>
    <row r="3358" spans="20:41" x14ac:dyDescent="0.25">
      <c r="T3358" s="200">
        <v>3348</v>
      </c>
      <c r="U3358" s="197">
        <f>IFERROR(INDEX(Sales!$B$6:$F$5005,$T3358,MATCH(U$10,Sales!$B$5:$F$5,0)),"")</f>
        <v>0</v>
      </c>
      <c r="V3358" s="196">
        <f>IFERROR(INDEX(Sales!$B$6:$F$5005,$T3358,MATCH(V$10,Sales!$B$5:$F$5,0)),"")</f>
        <v>0</v>
      </c>
      <c r="W3358" s="196">
        <f>IFERROR(INDEX(Sales!$B$6:$F$5005,$T3358,MATCH(W$10,Sales!$B$5:$F$5,0)),"")</f>
        <v>0</v>
      </c>
      <c r="X3358" s="196">
        <f>IFERROR(INDEX(Sales!$B$6:$F$5005,$T3358,MATCH(X$10,Sales!$B$5:$F$5,0)),"")</f>
        <v>0</v>
      </c>
      <c r="Y3358" s="220">
        <f>IFERROR(INDEX(Sales!$B$6:$F$5005,$T3358,MATCH(Y$10,Sales!$B$5:$F$5,0)),"")</f>
        <v>0</v>
      </c>
      <c r="Z3358" s="201"/>
      <c r="AA3358" s="201"/>
      <c r="AB3358" s="201" t="str">
        <f t="shared" si="318"/>
        <v>No</v>
      </c>
      <c r="AC3358" s="201" t="str">
        <f t="shared" si="319"/>
        <v/>
      </c>
      <c r="AD3358" s="201" t="str">
        <f t="shared" si="317"/>
        <v/>
      </c>
      <c r="AE3358" s="202" t="str">
        <f t="shared" si="320"/>
        <v/>
      </c>
      <c r="AF3358" s="202" t="str">
        <f t="shared" si="321"/>
        <v/>
      </c>
      <c r="AG3358" s="202" t="str">
        <f t="shared" si="322"/>
        <v/>
      </c>
      <c r="AH3358" s="202"/>
      <c r="AI3358" s="1"/>
      <c r="AJ3358" s="217"/>
      <c r="AK3358" s="217"/>
      <c r="AL3358" s="217"/>
      <c r="AM3358" s="217"/>
      <c r="AO3358" s="217"/>
    </row>
    <row r="3359" spans="20:41" x14ac:dyDescent="0.25">
      <c r="T3359" s="200">
        <v>3349</v>
      </c>
      <c r="U3359" s="197">
        <f>IFERROR(INDEX(Sales!$B$6:$F$5005,$T3359,MATCH(U$10,Sales!$B$5:$F$5,0)),"")</f>
        <v>0</v>
      </c>
      <c r="V3359" s="196">
        <f>IFERROR(INDEX(Sales!$B$6:$F$5005,$T3359,MATCH(V$10,Sales!$B$5:$F$5,0)),"")</f>
        <v>0</v>
      </c>
      <c r="W3359" s="196">
        <f>IFERROR(INDEX(Sales!$B$6:$F$5005,$T3359,MATCH(W$10,Sales!$B$5:$F$5,0)),"")</f>
        <v>0</v>
      </c>
      <c r="X3359" s="196">
        <f>IFERROR(INDEX(Sales!$B$6:$F$5005,$T3359,MATCH(X$10,Sales!$B$5:$F$5,0)),"")</f>
        <v>0</v>
      </c>
      <c r="Y3359" s="220">
        <f>IFERROR(INDEX(Sales!$B$6:$F$5005,$T3359,MATCH(Y$10,Sales!$B$5:$F$5,0)),"")</f>
        <v>0</v>
      </c>
      <c r="Z3359" s="201"/>
      <c r="AA3359" s="201"/>
      <c r="AB3359" s="201" t="str">
        <f t="shared" si="318"/>
        <v>No</v>
      </c>
      <c r="AC3359" s="201" t="str">
        <f t="shared" si="319"/>
        <v/>
      </c>
      <c r="AD3359" s="201" t="str">
        <f t="shared" si="317"/>
        <v/>
      </c>
      <c r="AE3359" s="202" t="str">
        <f t="shared" si="320"/>
        <v/>
      </c>
      <c r="AF3359" s="202" t="str">
        <f t="shared" si="321"/>
        <v/>
      </c>
      <c r="AG3359" s="202" t="str">
        <f t="shared" si="322"/>
        <v/>
      </c>
      <c r="AH3359" s="202"/>
      <c r="AI3359" s="1"/>
      <c r="AJ3359" s="217"/>
      <c r="AK3359" s="217"/>
      <c r="AL3359" s="217"/>
      <c r="AM3359" s="217"/>
      <c r="AO3359" s="217"/>
    </row>
    <row r="3360" spans="20:41" x14ac:dyDescent="0.25">
      <c r="T3360" s="200">
        <v>3350</v>
      </c>
      <c r="U3360" s="197">
        <f>IFERROR(INDEX(Sales!$B$6:$F$5005,$T3360,MATCH(U$10,Sales!$B$5:$F$5,0)),"")</f>
        <v>0</v>
      </c>
      <c r="V3360" s="196">
        <f>IFERROR(INDEX(Sales!$B$6:$F$5005,$T3360,MATCH(V$10,Sales!$B$5:$F$5,0)),"")</f>
        <v>0</v>
      </c>
      <c r="W3360" s="196">
        <f>IFERROR(INDEX(Sales!$B$6:$F$5005,$T3360,MATCH(W$10,Sales!$B$5:$F$5,0)),"")</f>
        <v>0</v>
      </c>
      <c r="X3360" s="196">
        <f>IFERROR(INDEX(Sales!$B$6:$F$5005,$T3360,MATCH(X$10,Sales!$B$5:$F$5,0)),"")</f>
        <v>0</v>
      </c>
      <c r="Y3360" s="220">
        <f>IFERROR(INDEX(Sales!$B$6:$F$5005,$T3360,MATCH(Y$10,Sales!$B$5:$F$5,0)),"")</f>
        <v>0</v>
      </c>
      <c r="Z3360" s="201"/>
      <c r="AA3360" s="201"/>
      <c r="AB3360" s="201" t="str">
        <f t="shared" si="318"/>
        <v>No</v>
      </c>
      <c r="AC3360" s="201" t="str">
        <f t="shared" si="319"/>
        <v/>
      </c>
      <c r="AD3360" s="201" t="str">
        <f t="shared" si="317"/>
        <v/>
      </c>
      <c r="AE3360" s="202" t="str">
        <f t="shared" si="320"/>
        <v/>
      </c>
      <c r="AF3360" s="202" t="str">
        <f t="shared" si="321"/>
        <v/>
      </c>
      <c r="AG3360" s="202" t="str">
        <f t="shared" si="322"/>
        <v/>
      </c>
      <c r="AH3360" s="202"/>
      <c r="AI3360" s="1"/>
      <c r="AJ3360" s="217"/>
      <c r="AK3360" s="217"/>
      <c r="AL3360" s="217"/>
      <c r="AM3360" s="217"/>
      <c r="AO3360" s="217"/>
    </row>
    <row r="3361" spans="20:41" x14ac:dyDescent="0.25">
      <c r="T3361" s="200">
        <v>3351</v>
      </c>
      <c r="U3361" s="197">
        <f>IFERROR(INDEX(Sales!$B$6:$F$5005,$T3361,MATCH(U$10,Sales!$B$5:$F$5,0)),"")</f>
        <v>0</v>
      </c>
      <c r="V3361" s="196">
        <f>IFERROR(INDEX(Sales!$B$6:$F$5005,$T3361,MATCH(V$10,Sales!$B$5:$F$5,0)),"")</f>
        <v>0</v>
      </c>
      <c r="W3361" s="196">
        <f>IFERROR(INDEX(Sales!$B$6:$F$5005,$T3361,MATCH(W$10,Sales!$B$5:$F$5,0)),"")</f>
        <v>0</v>
      </c>
      <c r="X3361" s="196">
        <f>IFERROR(INDEX(Sales!$B$6:$F$5005,$T3361,MATCH(X$10,Sales!$B$5:$F$5,0)),"")</f>
        <v>0</v>
      </c>
      <c r="Y3361" s="220">
        <f>IFERROR(INDEX(Sales!$B$6:$F$5005,$T3361,MATCH(Y$10,Sales!$B$5:$F$5,0)),"")</f>
        <v>0</v>
      </c>
      <c r="Z3361" s="201"/>
      <c r="AA3361" s="201"/>
      <c r="AB3361" s="201" t="str">
        <f t="shared" si="318"/>
        <v>No</v>
      </c>
      <c r="AC3361" s="201" t="str">
        <f t="shared" si="319"/>
        <v/>
      </c>
      <c r="AD3361" s="201" t="str">
        <f t="shared" si="317"/>
        <v/>
      </c>
      <c r="AE3361" s="202" t="str">
        <f t="shared" si="320"/>
        <v/>
      </c>
      <c r="AF3361" s="202" t="str">
        <f t="shared" si="321"/>
        <v/>
      </c>
      <c r="AG3361" s="202" t="str">
        <f t="shared" si="322"/>
        <v/>
      </c>
      <c r="AH3361" s="202"/>
      <c r="AI3361" s="1"/>
      <c r="AJ3361" s="217"/>
      <c r="AK3361" s="217"/>
      <c r="AL3361" s="217"/>
      <c r="AM3361" s="217"/>
      <c r="AO3361" s="217"/>
    </row>
    <row r="3362" spans="20:41" x14ac:dyDescent="0.25">
      <c r="T3362" s="200">
        <v>3352</v>
      </c>
      <c r="U3362" s="197">
        <f>IFERROR(INDEX(Sales!$B$6:$F$5005,$T3362,MATCH(U$10,Sales!$B$5:$F$5,0)),"")</f>
        <v>0</v>
      </c>
      <c r="V3362" s="196">
        <f>IFERROR(INDEX(Sales!$B$6:$F$5005,$T3362,MATCH(V$10,Sales!$B$5:$F$5,0)),"")</f>
        <v>0</v>
      </c>
      <c r="W3362" s="196">
        <f>IFERROR(INDEX(Sales!$B$6:$F$5005,$T3362,MATCH(W$10,Sales!$B$5:$F$5,0)),"")</f>
        <v>0</v>
      </c>
      <c r="X3362" s="196">
        <f>IFERROR(INDEX(Sales!$B$6:$F$5005,$T3362,MATCH(X$10,Sales!$B$5:$F$5,0)),"")</f>
        <v>0</v>
      </c>
      <c r="Y3362" s="220">
        <f>IFERROR(INDEX(Sales!$B$6:$F$5005,$T3362,MATCH(Y$10,Sales!$B$5:$F$5,0)),"")</f>
        <v>0</v>
      </c>
      <c r="Z3362" s="201"/>
      <c r="AA3362" s="201"/>
      <c r="AB3362" s="201" t="str">
        <f t="shared" si="318"/>
        <v>No</v>
      </c>
      <c r="AC3362" s="201" t="str">
        <f t="shared" si="319"/>
        <v/>
      </c>
      <c r="AD3362" s="201" t="str">
        <f t="shared" si="317"/>
        <v/>
      </c>
      <c r="AE3362" s="202" t="str">
        <f t="shared" si="320"/>
        <v/>
      </c>
      <c r="AF3362" s="202" t="str">
        <f t="shared" si="321"/>
        <v/>
      </c>
      <c r="AG3362" s="202" t="str">
        <f t="shared" si="322"/>
        <v/>
      </c>
      <c r="AH3362" s="202"/>
      <c r="AI3362" s="1"/>
      <c r="AJ3362" s="217"/>
      <c r="AK3362" s="217"/>
      <c r="AL3362" s="217"/>
      <c r="AM3362" s="217"/>
      <c r="AO3362" s="217"/>
    </row>
    <row r="3363" spans="20:41" x14ac:dyDescent="0.25">
      <c r="T3363" s="200">
        <v>3353</v>
      </c>
      <c r="U3363" s="197">
        <f>IFERROR(INDEX(Sales!$B$6:$F$5005,$T3363,MATCH(U$10,Sales!$B$5:$F$5,0)),"")</f>
        <v>0</v>
      </c>
      <c r="V3363" s="196">
        <f>IFERROR(INDEX(Sales!$B$6:$F$5005,$T3363,MATCH(V$10,Sales!$B$5:$F$5,0)),"")</f>
        <v>0</v>
      </c>
      <c r="W3363" s="196">
        <f>IFERROR(INDEX(Sales!$B$6:$F$5005,$T3363,MATCH(W$10,Sales!$B$5:$F$5,0)),"")</f>
        <v>0</v>
      </c>
      <c r="X3363" s="196">
        <f>IFERROR(INDEX(Sales!$B$6:$F$5005,$T3363,MATCH(X$10,Sales!$B$5:$F$5,0)),"")</f>
        <v>0</v>
      </c>
      <c r="Y3363" s="220">
        <f>IFERROR(INDEX(Sales!$B$6:$F$5005,$T3363,MATCH(Y$10,Sales!$B$5:$F$5,0)),"")</f>
        <v>0</v>
      </c>
      <c r="Z3363" s="201"/>
      <c r="AA3363" s="201"/>
      <c r="AB3363" s="201" t="str">
        <f t="shared" si="318"/>
        <v>No</v>
      </c>
      <c r="AC3363" s="201" t="str">
        <f t="shared" si="319"/>
        <v/>
      </c>
      <c r="AD3363" s="201" t="str">
        <f t="shared" si="317"/>
        <v/>
      </c>
      <c r="AE3363" s="202" t="str">
        <f t="shared" si="320"/>
        <v/>
      </c>
      <c r="AF3363" s="202" t="str">
        <f t="shared" si="321"/>
        <v/>
      </c>
      <c r="AG3363" s="202" t="str">
        <f t="shared" si="322"/>
        <v/>
      </c>
      <c r="AH3363" s="202"/>
      <c r="AI3363" s="1"/>
      <c r="AJ3363" s="217"/>
      <c r="AK3363" s="217"/>
      <c r="AL3363" s="217"/>
      <c r="AM3363" s="217"/>
      <c r="AO3363" s="217"/>
    </row>
    <row r="3364" spans="20:41" x14ac:dyDescent="0.25">
      <c r="T3364" s="200">
        <v>3354</v>
      </c>
      <c r="U3364" s="197">
        <f>IFERROR(INDEX(Sales!$B$6:$F$5005,$T3364,MATCH(U$10,Sales!$B$5:$F$5,0)),"")</f>
        <v>0</v>
      </c>
      <c r="V3364" s="196">
        <f>IFERROR(INDEX(Sales!$B$6:$F$5005,$T3364,MATCH(V$10,Sales!$B$5:$F$5,0)),"")</f>
        <v>0</v>
      </c>
      <c r="W3364" s="196">
        <f>IFERROR(INDEX(Sales!$B$6:$F$5005,$T3364,MATCH(W$10,Sales!$B$5:$F$5,0)),"")</f>
        <v>0</v>
      </c>
      <c r="X3364" s="196">
        <f>IFERROR(INDEX(Sales!$B$6:$F$5005,$T3364,MATCH(X$10,Sales!$B$5:$F$5,0)),"")</f>
        <v>0</v>
      </c>
      <c r="Y3364" s="220">
        <f>IFERROR(INDEX(Sales!$B$6:$F$5005,$T3364,MATCH(Y$10,Sales!$B$5:$F$5,0)),"")</f>
        <v>0</v>
      </c>
      <c r="Z3364" s="201"/>
      <c r="AA3364" s="201"/>
      <c r="AB3364" s="201" t="str">
        <f t="shared" si="318"/>
        <v>No</v>
      </c>
      <c r="AC3364" s="201" t="str">
        <f t="shared" si="319"/>
        <v/>
      </c>
      <c r="AD3364" s="201" t="str">
        <f t="shared" si="317"/>
        <v/>
      </c>
      <c r="AE3364" s="202" t="str">
        <f t="shared" si="320"/>
        <v/>
      </c>
      <c r="AF3364" s="202" t="str">
        <f t="shared" si="321"/>
        <v/>
      </c>
      <c r="AG3364" s="202" t="str">
        <f t="shared" si="322"/>
        <v/>
      </c>
      <c r="AH3364" s="202"/>
      <c r="AI3364" s="1"/>
      <c r="AJ3364" s="217"/>
      <c r="AK3364" s="217"/>
      <c r="AL3364" s="217"/>
      <c r="AM3364" s="217"/>
      <c r="AO3364" s="217"/>
    </row>
    <row r="3365" spans="20:41" x14ac:dyDescent="0.25">
      <c r="T3365" s="200">
        <v>3355</v>
      </c>
      <c r="U3365" s="197">
        <f>IFERROR(INDEX(Sales!$B$6:$F$5005,$T3365,MATCH(U$10,Sales!$B$5:$F$5,0)),"")</f>
        <v>0</v>
      </c>
      <c r="V3365" s="196">
        <f>IFERROR(INDEX(Sales!$B$6:$F$5005,$T3365,MATCH(V$10,Sales!$B$5:$F$5,0)),"")</f>
        <v>0</v>
      </c>
      <c r="W3365" s="196">
        <f>IFERROR(INDEX(Sales!$B$6:$F$5005,$T3365,MATCH(W$10,Sales!$B$5:$F$5,0)),"")</f>
        <v>0</v>
      </c>
      <c r="X3365" s="196">
        <f>IFERROR(INDEX(Sales!$B$6:$F$5005,$T3365,MATCH(X$10,Sales!$B$5:$F$5,0)),"")</f>
        <v>0</v>
      </c>
      <c r="Y3365" s="220">
        <f>IFERROR(INDEX(Sales!$B$6:$F$5005,$T3365,MATCH(Y$10,Sales!$B$5:$F$5,0)),"")</f>
        <v>0</v>
      </c>
      <c r="Z3365" s="201"/>
      <c r="AA3365" s="201"/>
      <c r="AB3365" s="201" t="str">
        <f t="shared" si="318"/>
        <v>No</v>
      </c>
      <c r="AC3365" s="201" t="str">
        <f t="shared" si="319"/>
        <v/>
      </c>
      <c r="AD3365" s="201" t="str">
        <f t="shared" si="317"/>
        <v/>
      </c>
      <c r="AE3365" s="202" t="str">
        <f t="shared" si="320"/>
        <v/>
      </c>
      <c r="AF3365" s="202" t="str">
        <f t="shared" si="321"/>
        <v/>
      </c>
      <c r="AG3365" s="202" t="str">
        <f t="shared" si="322"/>
        <v/>
      </c>
      <c r="AH3365" s="202"/>
      <c r="AI3365" s="1"/>
      <c r="AJ3365" s="217"/>
      <c r="AK3365" s="217"/>
      <c r="AL3365" s="217"/>
      <c r="AM3365" s="217"/>
      <c r="AO3365" s="217"/>
    </row>
    <row r="3366" spans="20:41" x14ac:dyDescent="0.25">
      <c r="T3366" s="200">
        <v>3356</v>
      </c>
      <c r="U3366" s="197">
        <f>IFERROR(INDEX(Sales!$B$6:$F$5005,$T3366,MATCH(U$10,Sales!$B$5:$F$5,0)),"")</f>
        <v>0</v>
      </c>
      <c r="V3366" s="196">
        <f>IFERROR(INDEX(Sales!$B$6:$F$5005,$T3366,MATCH(V$10,Sales!$B$5:$F$5,0)),"")</f>
        <v>0</v>
      </c>
      <c r="W3366" s="196">
        <f>IFERROR(INDEX(Sales!$B$6:$F$5005,$T3366,MATCH(W$10,Sales!$B$5:$F$5,0)),"")</f>
        <v>0</v>
      </c>
      <c r="X3366" s="196">
        <f>IFERROR(INDEX(Sales!$B$6:$F$5005,$T3366,MATCH(X$10,Sales!$B$5:$F$5,0)),"")</f>
        <v>0</v>
      </c>
      <c r="Y3366" s="220">
        <f>IFERROR(INDEX(Sales!$B$6:$F$5005,$T3366,MATCH(Y$10,Sales!$B$5:$F$5,0)),"")</f>
        <v>0</v>
      </c>
      <c r="Z3366" s="201"/>
      <c r="AA3366" s="201"/>
      <c r="AB3366" s="201" t="str">
        <f t="shared" si="318"/>
        <v>No</v>
      </c>
      <c r="AC3366" s="201" t="str">
        <f t="shared" si="319"/>
        <v/>
      </c>
      <c r="AD3366" s="201" t="str">
        <f t="shared" si="317"/>
        <v/>
      </c>
      <c r="AE3366" s="202" t="str">
        <f t="shared" si="320"/>
        <v/>
      </c>
      <c r="AF3366" s="202" t="str">
        <f t="shared" si="321"/>
        <v/>
      </c>
      <c r="AG3366" s="202" t="str">
        <f t="shared" si="322"/>
        <v/>
      </c>
      <c r="AH3366" s="202"/>
      <c r="AI3366" s="1"/>
      <c r="AJ3366" s="217"/>
      <c r="AK3366" s="217"/>
      <c r="AL3366" s="217"/>
      <c r="AM3366" s="217"/>
      <c r="AO3366" s="217"/>
    </row>
    <row r="3367" spans="20:41" x14ac:dyDescent="0.25">
      <c r="T3367" s="200">
        <v>3357</v>
      </c>
      <c r="U3367" s="197">
        <f>IFERROR(INDEX(Sales!$B$6:$F$5005,$T3367,MATCH(U$10,Sales!$B$5:$F$5,0)),"")</f>
        <v>0</v>
      </c>
      <c r="V3367" s="196">
        <f>IFERROR(INDEX(Sales!$B$6:$F$5005,$T3367,MATCH(V$10,Sales!$B$5:$F$5,0)),"")</f>
        <v>0</v>
      </c>
      <c r="W3367" s="196">
        <f>IFERROR(INDEX(Sales!$B$6:$F$5005,$T3367,MATCH(W$10,Sales!$B$5:$F$5,0)),"")</f>
        <v>0</v>
      </c>
      <c r="X3367" s="196">
        <f>IFERROR(INDEX(Sales!$B$6:$F$5005,$T3367,MATCH(X$10,Sales!$B$5:$F$5,0)),"")</f>
        <v>0</v>
      </c>
      <c r="Y3367" s="220">
        <f>IFERROR(INDEX(Sales!$B$6:$F$5005,$T3367,MATCH(Y$10,Sales!$B$5:$F$5,0)),"")</f>
        <v>0</v>
      </c>
      <c r="Z3367" s="201"/>
      <c r="AA3367" s="201"/>
      <c r="AB3367" s="201" t="str">
        <f t="shared" si="318"/>
        <v>No</v>
      </c>
      <c r="AC3367" s="201" t="str">
        <f t="shared" si="319"/>
        <v/>
      </c>
      <c r="AD3367" s="201" t="str">
        <f t="shared" si="317"/>
        <v/>
      </c>
      <c r="AE3367" s="202" t="str">
        <f t="shared" si="320"/>
        <v/>
      </c>
      <c r="AF3367" s="202" t="str">
        <f t="shared" si="321"/>
        <v/>
      </c>
      <c r="AG3367" s="202" t="str">
        <f t="shared" si="322"/>
        <v/>
      </c>
      <c r="AH3367" s="202"/>
      <c r="AI3367" s="1"/>
      <c r="AJ3367" s="217"/>
      <c r="AK3367" s="217"/>
      <c r="AL3367" s="217"/>
      <c r="AM3367" s="217"/>
      <c r="AO3367" s="217"/>
    </row>
    <row r="3368" spans="20:41" x14ac:dyDescent="0.25">
      <c r="T3368" s="200">
        <v>3358</v>
      </c>
      <c r="U3368" s="197">
        <f>IFERROR(INDEX(Sales!$B$6:$F$5005,$T3368,MATCH(U$10,Sales!$B$5:$F$5,0)),"")</f>
        <v>0</v>
      </c>
      <c r="V3368" s="196">
        <f>IFERROR(INDEX(Sales!$B$6:$F$5005,$T3368,MATCH(V$10,Sales!$B$5:$F$5,0)),"")</f>
        <v>0</v>
      </c>
      <c r="W3368" s="196">
        <f>IFERROR(INDEX(Sales!$B$6:$F$5005,$T3368,MATCH(W$10,Sales!$B$5:$F$5,0)),"")</f>
        <v>0</v>
      </c>
      <c r="X3368" s="196">
        <f>IFERROR(INDEX(Sales!$B$6:$F$5005,$T3368,MATCH(X$10,Sales!$B$5:$F$5,0)),"")</f>
        <v>0</v>
      </c>
      <c r="Y3368" s="220">
        <f>IFERROR(INDEX(Sales!$B$6:$F$5005,$T3368,MATCH(Y$10,Sales!$B$5:$F$5,0)),"")</f>
        <v>0</v>
      </c>
      <c r="Z3368" s="201"/>
      <c r="AA3368" s="201"/>
      <c r="AB3368" s="201" t="str">
        <f t="shared" si="318"/>
        <v>No</v>
      </c>
      <c r="AC3368" s="201" t="str">
        <f t="shared" si="319"/>
        <v/>
      </c>
      <c r="AD3368" s="201" t="str">
        <f t="shared" si="317"/>
        <v/>
      </c>
      <c r="AE3368" s="202" t="str">
        <f t="shared" si="320"/>
        <v/>
      </c>
      <c r="AF3368" s="202" t="str">
        <f t="shared" si="321"/>
        <v/>
      </c>
      <c r="AG3368" s="202" t="str">
        <f t="shared" si="322"/>
        <v/>
      </c>
      <c r="AH3368" s="202"/>
      <c r="AI3368" s="1"/>
      <c r="AJ3368" s="217"/>
      <c r="AK3368" s="217"/>
      <c r="AL3368" s="217"/>
      <c r="AM3368" s="217"/>
      <c r="AO3368" s="217"/>
    </row>
    <row r="3369" spans="20:41" x14ac:dyDescent="0.25">
      <c r="T3369" s="200">
        <v>3359</v>
      </c>
      <c r="U3369" s="197">
        <f>IFERROR(INDEX(Sales!$B$6:$F$5005,$T3369,MATCH(U$10,Sales!$B$5:$F$5,0)),"")</f>
        <v>0</v>
      </c>
      <c r="V3369" s="196">
        <f>IFERROR(INDEX(Sales!$B$6:$F$5005,$T3369,MATCH(V$10,Sales!$B$5:$F$5,0)),"")</f>
        <v>0</v>
      </c>
      <c r="W3369" s="196">
        <f>IFERROR(INDEX(Sales!$B$6:$F$5005,$T3369,MATCH(W$10,Sales!$B$5:$F$5,0)),"")</f>
        <v>0</v>
      </c>
      <c r="X3369" s="196">
        <f>IFERROR(INDEX(Sales!$B$6:$F$5005,$T3369,MATCH(X$10,Sales!$B$5:$F$5,0)),"")</f>
        <v>0</v>
      </c>
      <c r="Y3369" s="220">
        <f>IFERROR(INDEX(Sales!$B$6:$F$5005,$T3369,MATCH(Y$10,Sales!$B$5:$F$5,0)),"")</f>
        <v>0</v>
      </c>
      <c r="Z3369" s="201"/>
      <c r="AA3369" s="201"/>
      <c r="AB3369" s="201" t="str">
        <f t="shared" si="318"/>
        <v>No</v>
      </c>
      <c r="AC3369" s="201" t="str">
        <f t="shared" si="319"/>
        <v/>
      </c>
      <c r="AD3369" s="201" t="str">
        <f t="shared" si="317"/>
        <v/>
      </c>
      <c r="AE3369" s="202" t="str">
        <f t="shared" si="320"/>
        <v/>
      </c>
      <c r="AF3369" s="202" t="str">
        <f t="shared" si="321"/>
        <v/>
      </c>
      <c r="AG3369" s="202" t="str">
        <f t="shared" si="322"/>
        <v/>
      </c>
      <c r="AH3369" s="202"/>
      <c r="AI3369" s="1"/>
      <c r="AJ3369" s="217"/>
      <c r="AK3369" s="217"/>
      <c r="AL3369" s="217"/>
      <c r="AM3369" s="217"/>
      <c r="AO3369" s="217"/>
    </row>
    <row r="3370" spans="20:41" x14ac:dyDescent="0.25">
      <c r="T3370" s="200">
        <v>3360</v>
      </c>
      <c r="U3370" s="197">
        <f>IFERROR(INDEX(Sales!$B$6:$F$5005,$T3370,MATCH(U$10,Sales!$B$5:$F$5,0)),"")</f>
        <v>0</v>
      </c>
      <c r="V3370" s="196">
        <f>IFERROR(INDEX(Sales!$B$6:$F$5005,$T3370,MATCH(V$10,Sales!$B$5:$F$5,0)),"")</f>
        <v>0</v>
      </c>
      <c r="W3370" s="196">
        <f>IFERROR(INDEX(Sales!$B$6:$F$5005,$T3370,MATCH(W$10,Sales!$B$5:$F$5,0)),"")</f>
        <v>0</v>
      </c>
      <c r="X3370" s="196">
        <f>IFERROR(INDEX(Sales!$B$6:$F$5005,$T3370,MATCH(X$10,Sales!$B$5:$F$5,0)),"")</f>
        <v>0</v>
      </c>
      <c r="Y3370" s="220">
        <f>IFERROR(INDEX(Sales!$B$6:$F$5005,$T3370,MATCH(Y$10,Sales!$B$5:$F$5,0)),"")</f>
        <v>0</v>
      </c>
      <c r="Z3370" s="201"/>
      <c r="AA3370" s="201"/>
      <c r="AB3370" s="201" t="str">
        <f t="shared" si="318"/>
        <v>No</v>
      </c>
      <c r="AC3370" s="201" t="str">
        <f t="shared" si="319"/>
        <v/>
      </c>
      <c r="AD3370" s="201" t="str">
        <f t="shared" si="317"/>
        <v/>
      </c>
      <c r="AE3370" s="202" t="str">
        <f t="shared" si="320"/>
        <v/>
      </c>
      <c r="AF3370" s="202" t="str">
        <f t="shared" si="321"/>
        <v/>
      </c>
      <c r="AG3370" s="202" t="str">
        <f t="shared" si="322"/>
        <v/>
      </c>
      <c r="AH3370" s="202"/>
      <c r="AI3370" s="1"/>
      <c r="AJ3370" s="217"/>
      <c r="AK3370" s="217"/>
      <c r="AL3370" s="217"/>
      <c r="AM3370" s="217"/>
      <c r="AO3370" s="217"/>
    </row>
    <row r="3371" spans="20:41" x14ac:dyDescent="0.25">
      <c r="T3371" s="200">
        <v>3361</v>
      </c>
      <c r="U3371" s="197">
        <f>IFERROR(INDEX(Sales!$B$6:$F$5005,$T3371,MATCH(U$10,Sales!$B$5:$F$5,0)),"")</f>
        <v>0</v>
      </c>
      <c r="V3371" s="196">
        <f>IFERROR(INDEX(Sales!$B$6:$F$5005,$T3371,MATCH(V$10,Sales!$B$5:$F$5,0)),"")</f>
        <v>0</v>
      </c>
      <c r="W3371" s="196">
        <f>IFERROR(INDEX(Sales!$B$6:$F$5005,$T3371,MATCH(W$10,Sales!$B$5:$F$5,0)),"")</f>
        <v>0</v>
      </c>
      <c r="X3371" s="196">
        <f>IFERROR(INDEX(Sales!$B$6:$F$5005,$T3371,MATCH(X$10,Sales!$B$5:$F$5,0)),"")</f>
        <v>0</v>
      </c>
      <c r="Y3371" s="220">
        <f>IFERROR(INDEX(Sales!$B$6:$F$5005,$T3371,MATCH(Y$10,Sales!$B$5:$F$5,0)),"")</f>
        <v>0</v>
      </c>
      <c r="Z3371" s="201"/>
      <c r="AA3371" s="201"/>
      <c r="AB3371" s="201" t="str">
        <f t="shared" si="318"/>
        <v>No</v>
      </c>
      <c r="AC3371" s="201" t="str">
        <f t="shared" si="319"/>
        <v/>
      </c>
      <c r="AD3371" s="201" t="str">
        <f t="shared" si="317"/>
        <v/>
      </c>
      <c r="AE3371" s="202" t="str">
        <f t="shared" si="320"/>
        <v/>
      </c>
      <c r="AF3371" s="202" t="str">
        <f t="shared" si="321"/>
        <v/>
      </c>
      <c r="AG3371" s="202" t="str">
        <f t="shared" si="322"/>
        <v/>
      </c>
      <c r="AH3371" s="202"/>
      <c r="AI3371" s="1"/>
      <c r="AJ3371" s="217"/>
      <c r="AK3371" s="217"/>
      <c r="AL3371" s="217"/>
      <c r="AM3371" s="217"/>
      <c r="AO3371" s="217"/>
    </row>
    <row r="3372" spans="20:41" x14ac:dyDescent="0.25">
      <c r="T3372" s="200">
        <v>3362</v>
      </c>
      <c r="U3372" s="197">
        <f>IFERROR(INDEX(Sales!$B$6:$F$5005,$T3372,MATCH(U$10,Sales!$B$5:$F$5,0)),"")</f>
        <v>0</v>
      </c>
      <c r="V3372" s="196">
        <f>IFERROR(INDEX(Sales!$B$6:$F$5005,$T3372,MATCH(V$10,Sales!$B$5:$F$5,0)),"")</f>
        <v>0</v>
      </c>
      <c r="W3372" s="196">
        <f>IFERROR(INDEX(Sales!$B$6:$F$5005,$T3372,MATCH(W$10,Sales!$B$5:$F$5,0)),"")</f>
        <v>0</v>
      </c>
      <c r="X3372" s="196">
        <f>IFERROR(INDEX(Sales!$B$6:$F$5005,$T3372,MATCH(X$10,Sales!$B$5:$F$5,0)),"")</f>
        <v>0</v>
      </c>
      <c r="Y3372" s="220">
        <f>IFERROR(INDEX(Sales!$B$6:$F$5005,$T3372,MATCH(Y$10,Sales!$B$5:$F$5,0)),"")</f>
        <v>0</v>
      </c>
      <c r="Z3372" s="201"/>
      <c r="AA3372" s="201"/>
      <c r="AB3372" s="201" t="str">
        <f t="shared" si="318"/>
        <v>No</v>
      </c>
      <c r="AC3372" s="201" t="str">
        <f t="shared" si="319"/>
        <v/>
      </c>
      <c r="AD3372" s="201" t="str">
        <f t="shared" si="317"/>
        <v/>
      </c>
      <c r="AE3372" s="202" t="str">
        <f t="shared" si="320"/>
        <v/>
      </c>
      <c r="AF3372" s="202" t="str">
        <f t="shared" si="321"/>
        <v/>
      </c>
      <c r="AG3372" s="202" t="str">
        <f t="shared" si="322"/>
        <v/>
      </c>
      <c r="AH3372" s="202"/>
      <c r="AI3372" s="1"/>
      <c r="AJ3372" s="217"/>
      <c r="AK3372" s="217"/>
      <c r="AL3372" s="217"/>
      <c r="AM3372" s="217"/>
      <c r="AO3372" s="217"/>
    </row>
    <row r="3373" spans="20:41" x14ac:dyDescent="0.25">
      <c r="T3373" s="200">
        <v>3363</v>
      </c>
      <c r="U3373" s="197">
        <f>IFERROR(INDEX(Sales!$B$6:$F$5005,$T3373,MATCH(U$10,Sales!$B$5:$F$5,0)),"")</f>
        <v>0</v>
      </c>
      <c r="V3373" s="196">
        <f>IFERROR(INDEX(Sales!$B$6:$F$5005,$T3373,MATCH(V$10,Sales!$B$5:$F$5,0)),"")</f>
        <v>0</v>
      </c>
      <c r="W3373" s="196">
        <f>IFERROR(INDEX(Sales!$B$6:$F$5005,$T3373,MATCH(W$10,Sales!$B$5:$F$5,0)),"")</f>
        <v>0</v>
      </c>
      <c r="X3373" s="196">
        <f>IFERROR(INDEX(Sales!$B$6:$F$5005,$T3373,MATCH(X$10,Sales!$B$5:$F$5,0)),"")</f>
        <v>0</v>
      </c>
      <c r="Y3373" s="220">
        <f>IFERROR(INDEX(Sales!$B$6:$F$5005,$T3373,MATCH(Y$10,Sales!$B$5:$F$5,0)),"")</f>
        <v>0</v>
      </c>
      <c r="Z3373" s="201"/>
      <c r="AA3373" s="201"/>
      <c r="AB3373" s="201" t="str">
        <f t="shared" si="318"/>
        <v>No</v>
      </c>
      <c r="AC3373" s="201" t="str">
        <f t="shared" si="319"/>
        <v/>
      </c>
      <c r="AD3373" s="201" t="str">
        <f t="shared" si="317"/>
        <v/>
      </c>
      <c r="AE3373" s="202" t="str">
        <f t="shared" si="320"/>
        <v/>
      </c>
      <c r="AF3373" s="202" t="str">
        <f t="shared" si="321"/>
        <v/>
      </c>
      <c r="AG3373" s="202" t="str">
        <f t="shared" si="322"/>
        <v/>
      </c>
      <c r="AH3373" s="202"/>
      <c r="AI3373" s="1"/>
      <c r="AJ3373" s="217"/>
      <c r="AK3373" s="217"/>
      <c r="AL3373" s="217"/>
      <c r="AM3373" s="217"/>
      <c r="AO3373" s="217"/>
    </row>
    <row r="3374" spans="20:41" x14ac:dyDescent="0.25">
      <c r="T3374" s="200">
        <v>3364</v>
      </c>
      <c r="U3374" s="197">
        <f>IFERROR(INDEX(Sales!$B$6:$F$5005,$T3374,MATCH(U$10,Sales!$B$5:$F$5,0)),"")</f>
        <v>0</v>
      </c>
      <c r="V3374" s="196">
        <f>IFERROR(INDEX(Sales!$B$6:$F$5005,$T3374,MATCH(V$10,Sales!$B$5:$F$5,0)),"")</f>
        <v>0</v>
      </c>
      <c r="W3374" s="196">
        <f>IFERROR(INDEX(Sales!$B$6:$F$5005,$T3374,MATCH(W$10,Sales!$B$5:$F$5,0)),"")</f>
        <v>0</v>
      </c>
      <c r="X3374" s="196">
        <f>IFERROR(INDEX(Sales!$B$6:$F$5005,$T3374,MATCH(X$10,Sales!$B$5:$F$5,0)),"")</f>
        <v>0</v>
      </c>
      <c r="Y3374" s="220">
        <f>IFERROR(INDEX(Sales!$B$6:$F$5005,$T3374,MATCH(Y$10,Sales!$B$5:$F$5,0)),"")</f>
        <v>0</v>
      </c>
      <c r="Z3374" s="201"/>
      <c r="AA3374" s="201"/>
      <c r="AB3374" s="201" t="str">
        <f t="shared" si="318"/>
        <v>No</v>
      </c>
      <c r="AC3374" s="201" t="str">
        <f t="shared" si="319"/>
        <v/>
      </c>
      <c r="AD3374" s="201" t="str">
        <f t="shared" si="317"/>
        <v/>
      </c>
      <c r="AE3374" s="202" t="str">
        <f t="shared" si="320"/>
        <v/>
      </c>
      <c r="AF3374" s="202" t="str">
        <f t="shared" si="321"/>
        <v/>
      </c>
      <c r="AG3374" s="202" t="str">
        <f t="shared" si="322"/>
        <v/>
      </c>
      <c r="AH3374" s="202"/>
      <c r="AI3374" s="1"/>
      <c r="AJ3374" s="217"/>
      <c r="AK3374" s="217"/>
      <c r="AL3374" s="217"/>
      <c r="AM3374" s="217"/>
      <c r="AO3374" s="217"/>
    </row>
    <row r="3375" spans="20:41" x14ac:dyDescent="0.25">
      <c r="T3375" s="200">
        <v>3365</v>
      </c>
      <c r="U3375" s="197">
        <f>IFERROR(INDEX(Sales!$B$6:$F$5005,$T3375,MATCH(U$10,Sales!$B$5:$F$5,0)),"")</f>
        <v>0</v>
      </c>
      <c r="V3375" s="196">
        <f>IFERROR(INDEX(Sales!$B$6:$F$5005,$T3375,MATCH(V$10,Sales!$B$5:$F$5,0)),"")</f>
        <v>0</v>
      </c>
      <c r="W3375" s="196">
        <f>IFERROR(INDEX(Sales!$B$6:$F$5005,$T3375,MATCH(W$10,Sales!$B$5:$F$5,0)),"")</f>
        <v>0</v>
      </c>
      <c r="X3375" s="196">
        <f>IFERROR(INDEX(Sales!$B$6:$F$5005,$T3375,MATCH(X$10,Sales!$B$5:$F$5,0)),"")</f>
        <v>0</v>
      </c>
      <c r="Y3375" s="220">
        <f>IFERROR(INDEX(Sales!$B$6:$F$5005,$T3375,MATCH(Y$10,Sales!$B$5:$F$5,0)),"")</f>
        <v>0</v>
      </c>
      <c r="Z3375" s="201"/>
      <c r="AA3375" s="201"/>
      <c r="AB3375" s="201" t="str">
        <f t="shared" si="318"/>
        <v>No</v>
      </c>
      <c r="AC3375" s="201" t="str">
        <f t="shared" si="319"/>
        <v/>
      </c>
      <c r="AD3375" s="201" t="str">
        <f t="shared" si="317"/>
        <v/>
      </c>
      <c r="AE3375" s="202" t="str">
        <f t="shared" si="320"/>
        <v/>
      </c>
      <c r="AF3375" s="202" t="str">
        <f t="shared" si="321"/>
        <v/>
      </c>
      <c r="AG3375" s="202" t="str">
        <f t="shared" si="322"/>
        <v/>
      </c>
      <c r="AH3375" s="202"/>
      <c r="AI3375" s="1"/>
      <c r="AJ3375" s="217"/>
      <c r="AK3375" s="217"/>
      <c r="AL3375" s="217"/>
      <c r="AM3375" s="217"/>
      <c r="AO3375" s="217"/>
    </row>
    <row r="3376" spans="20:41" x14ac:dyDescent="0.25">
      <c r="T3376" s="200">
        <v>3366</v>
      </c>
      <c r="U3376" s="197">
        <f>IFERROR(INDEX(Sales!$B$6:$F$5005,$T3376,MATCH(U$10,Sales!$B$5:$F$5,0)),"")</f>
        <v>0</v>
      </c>
      <c r="V3376" s="196">
        <f>IFERROR(INDEX(Sales!$B$6:$F$5005,$T3376,MATCH(V$10,Sales!$B$5:$F$5,0)),"")</f>
        <v>0</v>
      </c>
      <c r="W3376" s="196">
        <f>IFERROR(INDEX(Sales!$B$6:$F$5005,$T3376,MATCH(W$10,Sales!$B$5:$F$5,0)),"")</f>
        <v>0</v>
      </c>
      <c r="X3376" s="196">
        <f>IFERROR(INDEX(Sales!$B$6:$F$5005,$T3376,MATCH(X$10,Sales!$B$5:$F$5,0)),"")</f>
        <v>0</v>
      </c>
      <c r="Y3376" s="220">
        <f>IFERROR(INDEX(Sales!$B$6:$F$5005,$T3376,MATCH(Y$10,Sales!$B$5:$F$5,0)),"")</f>
        <v>0</v>
      </c>
      <c r="Z3376" s="201"/>
      <c r="AA3376" s="201"/>
      <c r="AB3376" s="201" t="str">
        <f t="shared" si="318"/>
        <v>No</v>
      </c>
      <c r="AC3376" s="201" t="str">
        <f t="shared" si="319"/>
        <v/>
      </c>
      <c r="AD3376" s="201" t="str">
        <f t="shared" si="317"/>
        <v/>
      </c>
      <c r="AE3376" s="202" t="str">
        <f t="shared" si="320"/>
        <v/>
      </c>
      <c r="AF3376" s="202" t="str">
        <f t="shared" si="321"/>
        <v/>
      </c>
      <c r="AG3376" s="202" t="str">
        <f t="shared" si="322"/>
        <v/>
      </c>
      <c r="AH3376" s="202"/>
      <c r="AI3376" s="1"/>
      <c r="AJ3376" s="217"/>
      <c r="AK3376" s="217"/>
      <c r="AL3376" s="217"/>
      <c r="AM3376" s="217"/>
      <c r="AO3376" s="217"/>
    </row>
    <row r="3377" spans="20:41" x14ac:dyDescent="0.25">
      <c r="T3377" s="200">
        <v>3367</v>
      </c>
      <c r="U3377" s="197">
        <f>IFERROR(INDEX(Sales!$B$6:$F$5005,$T3377,MATCH(U$10,Sales!$B$5:$F$5,0)),"")</f>
        <v>0</v>
      </c>
      <c r="V3377" s="196">
        <f>IFERROR(INDEX(Sales!$B$6:$F$5005,$T3377,MATCH(V$10,Sales!$B$5:$F$5,0)),"")</f>
        <v>0</v>
      </c>
      <c r="W3377" s="196">
        <f>IFERROR(INDEX(Sales!$B$6:$F$5005,$T3377,MATCH(W$10,Sales!$B$5:$F$5,0)),"")</f>
        <v>0</v>
      </c>
      <c r="X3377" s="196">
        <f>IFERROR(INDEX(Sales!$B$6:$F$5005,$T3377,MATCH(X$10,Sales!$B$5:$F$5,0)),"")</f>
        <v>0</v>
      </c>
      <c r="Y3377" s="220">
        <f>IFERROR(INDEX(Sales!$B$6:$F$5005,$T3377,MATCH(Y$10,Sales!$B$5:$F$5,0)),"")</f>
        <v>0</v>
      </c>
      <c r="Z3377" s="201"/>
      <c r="AA3377" s="201"/>
      <c r="AB3377" s="201" t="str">
        <f t="shared" si="318"/>
        <v>No</v>
      </c>
      <c r="AC3377" s="201" t="str">
        <f t="shared" si="319"/>
        <v/>
      </c>
      <c r="AD3377" s="201" t="str">
        <f t="shared" si="317"/>
        <v/>
      </c>
      <c r="AE3377" s="202" t="str">
        <f t="shared" si="320"/>
        <v/>
      </c>
      <c r="AF3377" s="202" t="str">
        <f t="shared" si="321"/>
        <v/>
      </c>
      <c r="AG3377" s="202" t="str">
        <f t="shared" si="322"/>
        <v/>
      </c>
      <c r="AH3377" s="202"/>
      <c r="AI3377" s="1"/>
      <c r="AJ3377" s="217"/>
      <c r="AK3377" s="217"/>
      <c r="AL3377" s="217"/>
      <c r="AM3377" s="217"/>
      <c r="AO3377" s="217"/>
    </row>
    <row r="3378" spans="20:41" x14ac:dyDescent="0.25">
      <c r="T3378" s="200">
        <v>3368</v>
      </c>
      <c r="U3378" s="197">
        <f>IFERROR(INDEX(Sales!$B$6:$F$5005,$T3378,MATCH(U$10,Sales!$B$5:$F$5,0)),"")</f>
        <v>0</v>
      </c>
      <c r="V3378" s="196">
        <f>IFERROR(INDEX(Sales!$B$6:$F$5005,$T3378,MATCH(V$10,Sales!$B$5:$F$5,0)),"")</f>
        <v>0</v>
      </c>
      <c r="W3378" s="196">
        <f>IFERROR(INDEX(Sales!$B$6:$F$5005,$T3378,MATCH(W$10,Sales!$B$5:$F$5,0)),"")</f>
        <v>0</v>
      </c>
      <c r="X3378" s="196">
        <f>IFERROR(INDEX(Sales!$B$6:$F$5005,$T3378,MATCH(X$10,Sales!$B$5:$F$5,0)),"")</f>
        <v>0</v>
      </c>
      <c r="Y3378" s="220">
        <f>IFERROR(INDEX(Sales!$B$6:$F$5005,$T3378,MATCH(Y$10,Sales!$B$5:$F$5,0)),"")</f>
        <v>0</v>
      </c>
      <c r="Z3378" s="201"/>
      <c r="AA3378" s="201"/>
      <c r="AB3378" s="201" t="str">
        <f t="shared" si="318"/>
        <v>No</v>
      </c>
      <c r="AC3378" s="201" t="str">
        <f t="shared" si="319"/>
        <v/>
      </c>
      <c r="AD3378" s="201" t="str">
        <f t="shared" si="317"/>
        <v/>
      </c>
      <c r="AE3378" s="202" t="str">
        <f t="shared" si="320"/>
        <v/>
      </c>
      <c r="AF3378" s="202" t="str">
        <f t="shared" si="321"/>
        <v/>
      </c>
      <c r="AG3378" s="202" t="str">
        <f t="shared" si="322"/>
        <v/>
      </c>
      <c r="AH3378" s="202"/>
      <c r="AI3378" s="1"/>
      <c r="AJ3378" s="217"/>
      <c r="AK3378" s="217"/>
      <c r="AL3378" s="217"/>
      <c r="AM3378" s="217"/>
      <c r="AO3378" s="217"/>
    </row>
    <row r="3379" spans="20:41" x14ac:dyDescent="0.25">
      <c r="T3379" s="200">
        <v>3369</v>
      </c>
      <c r="U3379" s="197">
        <f>IFERROR(INDEX(Sales!$B$6:$F$5005,$T3379,MATCH(U$10,Sales!$B$5:$F$5,0)),"")</f>
        <v>0</v>
      </c>
      <c r="V3379" s="196">
        <f>IFERROR(INDEX(Sales!$B$6:$F$5005,$T3379,MATCH(V$10,Sales!$B$5:$F$5,0)),"")</f>
        <v>0</v>
      </c>
      <c r="W3379" s="196">
        <f>IFERROR(INDEX(Sales!$B$6:$F$5005,$T3379,MATCH(W$10,Sales!$B$5:$F$5,0)),"")</f>
        <v>0</v>
      </c>
      <c r="X3379" s="196">
        <f>IFERROR(INDEX(Sales!$B$6:$F$5005,$T3379,MATCH(X$10,Sales!$B$5:$F$5,0)),"")</f>
        <v>0</v>
      </c>
      <c r="Y3379" s="220">
        <f>IFERROR(INDEX(Sales!$B$6:$F$5005,$T3379,MATCH(Y$10,Sales!$B$5:$F$5,0)),"")</f>
        <v>0</v>
      </c>
      <c r="Z3379" s="201"/>
      <c r="AA3379" s="201"/>
      <c r="AB3379" s="201" t="str">
        <f t="shared" si="318"/>
        <v>No</v>
      </c>
      <c r="AC3379" s="201" t="str">
        <f t="shared" si="319"/>
        <v/>
      </c>
      <c r="AD3379" s="201" t="str">
        <f t="shared" si="317"/>
        <v/>
      </c>
      <c r="AE3379" s="202" t="str">
        <f t="shared" si="320"/>
        <v/>
      </c>
      <c r="AF3379" s="202" t="str">
        <f t="shared" si="321"/>
        <v/>
      </c>
      <c r="AG3379" s="202" t="str">
        <f t="shared" si="322"/>
        <v/>
      </c>
      <c r="AH3379" s="202"/>
      <c r="AI3379" s="1"/>
      <c r="AJ3379" s="217"/>
      <c r="AK3379" s="217"/>
      <c r="AL3379" s="217"/>
      <c r="AM3379" s="217"/>
      <c r="AO3379" s="217"/>
    </row>
    <row r="3380" spans="20:41" x14ac:dyDescent="0.25">
      <c r="T3380" s="200">
        <v>3370</v>
      </c>
      <c r="U3380" s="197">
        <f>IFERROR(INDEX(Sales!$B$6:$F$5005,$T3380,MATCH(U$10,Sales!$B$5:$F$5,0)),"")</f>
        <v>0</v>
      </c>
      <c r="V3380" s="196">
        <f>IFERROR(INDEX(Sales!$B$6:$F$5005,$T3380,MATCH(V$10,Sales!$B$5:$F$5,0)),"")</f>
        <v>0</v>
      </c>
      <c r="W3380" s="196">
        <f>IFERROR(INDEX(Sales!$B$6:$F$5005,$T3380,MATCH(W$10,Sales!$B$5:$F$5,0)),"")</f>
        <v>0</v>
      </c>
      <c r="X3380" s="196">
        <f>IFERROR(INDEX(Sales!$B$6:$F$5005,$T3380,MATCH(X$10,Sales!$B$5:$F$5,0)),"")</f>
        <v>0</v>
      </c>
      <c r="Y3380" s="220">
        <f>IFERROR(INDEX(Sales!$B$6:$F$5005,$T3380,MATCH(Y$10,Sales!$B$5:$F$5,0)),"")</f>
        <v>0</v>
      </c>
      <c r="Z3380" s="201"/>
      <c r="AA3380" s="201"/>
      <c r="AB3380" s="201" t="str">
        <f t="shared" si="318"/>
        <v>No</v>
      </c>
      <c r="AC3380" s="201" t="str">
        <f t="shared" si="319"/>
        <v/>
      </c>
      <c r="AD3380" s="201" t="str">
        <f t="shared" si="317"/>
        <v/>
      </c>
      <c r="AE3380" s="202" t="str">
        <f t="shared" si="320"/>
        <v/>
      </c>
      <c r="AF3380" s="202" t="str">
        <f t="shared" si="321"/>
        <v/>
      </c>
      <c r="AG3380" s="202" t="str">
        <f t="shared" si="322"/>
        <v/>
      </c>
      <c r="AH3380" s="202"/>
      <c r="AI3380" s="1"/>
      <c r="AJ3380" s="217"/>
      <c r="AK3380" s="217"/>
      <c r="AL3380" s="217"/>
      <c r="AM3380" s="217"/>
      <c r="AO3380" s="217"/>
    </row>
    <row r="3381" spans="20:41" x14ac:dyDescent="0.25">
      <c r="T3381" s="200">
        <v>3371</v>
      </c>
      <c r="U3381" s="197">
        <f>IFERROR(INDEX(Sales!$B$6:$F$5005,$T3381,MATCH(U$10,Sales!$B$5:$F$5,0)),"")</f>
        <v>0</v>
      </c>
      <c r="V3381" s="196">
        <f>IFERROR(INDEX(Sales!$B$6:$F$5005,$T3381,MATCH(V$10,Sales!$B$5:$F$5,0)),"")</f>
        <v>0</v>
      </c>
      <c r="W3381" s="196">
        <f>IFERROR(INDEX(Sales!$B$6:$F$5005,$T3381,MATCH(W$10,Sales!$B$5:$F$5,0)),"")</f>
        <v>0</v>
      </c>
      <c r="X3381" s="196">
        <f>IFERROR(INDEX(Sales!$B$6:$F$5005,$T3381,MATCH(X$10,Sales!$B$5:$F$5,0)),"")</f>
        <v>0</v>
      </c>
      <c r="Y3381" s="220">
        <f>IFERROR(INDEX(Sales!$B$6:$F$5005,$T3381,MATCH(Y$10,Sales!$B$5:$F$5,0)),"")</f>
        <v>0</v>
      </c>
      <c r="Z3381" s="201"/>
      <c r="AA3381" s="201"/>
      <c r="AB3381" s="201" t="str">
        <f t="shared" si="318"/>
        <v>No</v>
      </c>
      <c r="AC3381" s="201" t="str">
        <f t="shared" si="319"/>
        <v/>
      </c>
      <c r="AD3381" s="201" t="str">
        <f t="shared" si="317"/>
        <v/>
      </c>
      <c r="AE3381" s="202" t="str">
        <f t="shared" si="320"/>
        <v/>
      </c>
      <c r="AF3381" s="202" t="str">
        <f t="shared" si="321"/>
        <v/>
      </c>
      <c r="AG3381" s="202" t="str">
        <f t="shared" si="322"/>
        <v/>
      </c>
      <c r="AH3381" s="202"/>
      <c r="AI3381" s="1"/>
      <c r="AJ3381" s="217"/>
      <c r="AK3381" s="217"/>
      <c r="AL3381" s="217"/>
      <c r="AM3381" s="217"/>
      <c r="AO3381" s="217"/>
    </row>
    <row r="3382" spans="20:41" x14ac:dyDescent="0.25">
      <c r="T3382" s="200">
        <v>3372</v>
      </c>
      <c r="U3382" s="197">
        <f>IFERROR(INDEX(Sales!$B$6:$F$5005,$T3382,MATCH(U$10,Sales!$B$5:$F$5,0)),"")</f>
        <v>0</v>
      </c>
      <c r="V3382" s="196">
        <f>IFERROR(INDEX(Sales!$B$6:$F$5005,$T3382,MATCH(V$10,Sales!$B$5:$F$5,0)),"")</f>
        <v>0</v>
      </c>
      <c r="W3382" s="196">
        <f>IFERROR(INDEX(Sales!$B$6:$F$5005,$T3382,MATCH(W$10,Sales!$B$5:$F$5,0)),"")</f>
        <v>0</v>
      </c>
      <c r="X3382" s="196">
        <f>IFERROR(INDEX(Sales!$B$6:$F$5005,$T3382,MATCH(X$10,Sales!$B$5:$F$5,0)),"")</f>
        <v>0</v>
      </c>
      <c r="Y3382" s="220">
        <f>IFERROR(INDEX(Sales!$B$6:$F$5005,$T3382,MATCH(Y$10,Sales!$B$5:$F$5,0)),"")</f>
        <v>0</v>
      </c>
      <c r="Z3382" s="201"/>
      <c r="AA3382" s="201"/>
      <c r="AB3382" s="201" t="str">
        <f t="shared" si="318"/>
        <v>No</v>
      </c>
      <c r="AC3382" s="201" t="str">
        <f t="shared" si="319"/>
        <v/>
      </c>
      <c r="AD3382" s="201" t="str">
        <f t="shared" si="317"/>
        <v/>
      </c>
      <c r="AE3382" s="202" t="str">
        <f t="shared" si="320"/>
        <v/>
      </c>
      <c r="AF3382" s="202" t="str">
        <f t="shared" si="321"/>
        <v/>
      </c>
      <c r="AG3382" s="202" t="str">
        <f t="shared" si="322"/>
        <v/>
      </c>
      <c r="AH3382" s="202"/>
      <c r="AI3382" s="1"/>
      <c r="AJ3382" s="217"/>
      <c r="AK3382" s="217"/>
      <c r="AL3382" s="217"/>
      <c r="AM3382" s="217"/>
      <c r="AO3382" s="217"/>
    </row>
    <row r="3383" spans="20:41" x14ac:dyDescent="0.25">
      <c r="T3383" s="200">
        <v>3373</v>
      </c>
      <c r="U3383" s="197">
        <f>IFERROR(INDEX(Sales!$B$6:$F$5005,$T3383,MATCH(U$10,Sales!$B$5:$F$5,0)),"")</f>
        <v>0</v>
      </c>
      <c r="V3383" s="196">
        <f>IFERROR(INDEX(Sales!$B$6:$F$5005,$T3383,MATCH(V$10,Sales!$B$5:$F$5,0)),"")</f>
        <v>0</v>
      </c>
      <c r="W3383" s="196">
        <f>IFERROR(INDEX(Sales!$B$6:$F$5005,$T3383,MATCH(W$10,Sales!$B$5:$F$5,0)),"")</f>
        <v>0</v>
      </c>
      <c r="X3383" s="196">
        <f>IFERROR(INDEX(Sales!$B$6:$F$5005,$T3383,MATCH(X$10,Sales!$B$5:$F$5,0)),"")</f>
        <v>0</v>
      </c>
      <c r="Y3383" s="220">
        <f>IFERROR(INDEX(Sales!$B$6:$F$5005,$T3383,MATCH(Y$10,Sales!$B$5:$F$5,0)),"")</f>
        <v>0</v>
      </c>
      <c r="Z3383" s="201"/>
      <c r="AA3383" s="201"/>
      <c r="AB3383" s="201" t="str">
        <f t="shared" si="318"/>
        <v>No</v>
      </c>
      <c r="AC3383" s="201" t="str">
        <f t="shared" si="319"/>
        <v/>
      </c>
      <c r="AD3383" s="201" t="str">
        <f t="shared" si="317"/>
        <v/>
      </c>
      <c r="AE3383" s="202" t="str">
        <f t="shared" si="320"/>
        <v/>
      </c>
      <c r="AF3383" s="202" t="str">
        <f t="shared" si="321"/>
        <v/>
      </c>
      <c r="AG3383" s="202" t="str">
        <f t="shared" si="322"/>
        <v/>
      </c>
      <c r="AH3383" s="202"/>
      <c r="AI3383" s="1"/>
      <c r="AJ3383" s="217"/>
      <c r="AK3383" s="217"/>
      <c r="AL3383" s="217"/>
      <c r="AM3383" s="217"/>
      <c r="AO3383" s="217"/>
    </row>
    <row r="3384" spans="20:41" x14ac:dyDescent="0.25">
      <c r="T3384" s="200">
        <v>3374</v>
      </c>
      <c r="U3384" s="197">
        <f>IFERROR(INDEX(Sales!$B$6:$F$5005,$T3384,MATCH(U$10,Sales!$B$5:$F$5,0)),"")</f>
        <v>0</v>
      </c>
      <c r="V3384" s="196">
        <f>IFERROR(INDEX(Sales!$B$6:$F$5005,$T3384,MATCH(V$10,Sales!$B$5:$F$5,0)),"")</f>
        <v>0</v>
      </c>
      <c r="W3384" s="196">
        <f>IFERROR(INDEX(Sales!$B$6:$F$5005,$T3384,MATCH(W$10,Sales!$B$5:$F$5,0)),"")</f>
        <v>0</v>
      </c>
      <c r="X3384" s="196">
        <f>IFERROR(INDEX(Sales!$B$6:$F$5005,$T3384,MATCH(X$10,Sales!$B$5:$F$5,0)),"")</f>
        <v>0</v>
      </c>
      <c r="Y3384" s="220">
        <f>IFERROR(INDEX(Sales!$B$6:$F$5005,$T3384,MATCH(Y$10,Sales!$B$5:$F$5,0)),"")</f>
        <v>0</v>
      </c>
      <c r="Z3384" s="201"/>
      <c r="AA3384" s="201"/>
      <c r="AB3384" s="201" t="str">
        <f t="shared" si="318"/>
        <v>No</v>
      </c>
      <c r="AC3384" s="201" t="str">
        <f t="shared" si="319"/>
        <v/>
      </c>
      <c r="AD3384" s="201" t="str">
        <f t="shared" si="317"/>
        <v/>
      </c>
      <c r="AE3384" s="202" t="str">
        <f t="shared" si="320"/>
        <v/>
      </c>
      <c r="AF3384" s="202" t="str">
        <f t="shared" si="321"/>
        <v/>
      </c>
      <c r="AG3384" s="202" t="str">
        <f t="shared" si="322"/>
        <v/>
      </c>
      <c r="AH3384" s="202"/>
      <c r="AI3384" s="1"/>
      <c r="AJ3384" s="217"/>
      <c r="AK3384" s="217"/>
      <c r="AL3384" s="217"/>
      <c r="AM3384" s="217"/>
      <c r="AO3384" s="217"/>
    </row>
    <row r="3385" spans="20:41" x14ac:dyDescent="0.25">
      <c r="T3385" s="200">
        <v>3375</v>
      </c>
      <c r="U3385" s="197">
        <f>IFERROR(INDEX(Sales!$B$6:$F$5005,$T3385,MATCH(U$10,Sales!$B$5:$F$5,0)),"")</f>
        <v>0</v>
      </c>
      <c r="V3385" s="196">
        <f>IFERROR(INDEX(Sales!$B$6:$F$5005,$T3385,MATCH(V$10,Sales!$B$5:$F$5,0)),"")</f>
        <v>0</v>
      </c>
      <c r="W3385" s="196">
        <f>IFERROR(INDEX(Sales!$B$6:$F$5005,$T3385,MATCH(W$10,Sales!$B$5:$F$5,0)),"")</f>
        <v>0</v>
      </c>
      <c r="X3385" s="196">
        <f>IFERROR(INDEX(Sales!$B$6:$F$5005,$T3385,MATCH(X$10,Sales!$B$5:$F$5,0)),"")</f>
        <v>0</v>
      </c>
      <c r="Y3385" s="220">
        <f>IFERROR(INDEX(Sales!$B$6:$F$5005,$T3385,MATCH(Y$10,Sales!$B$5:$F$5,0)),"")</f>
        <v>0</v>
      </c>
      <c r="Z3385" s="201"/>
      <c r="AA3385" s="201"/>
      <c r="AB3385" s="201" t="str">
        <f t="shared" si="318"/>
        <v>No</v>
      </c>
      <c r="AC3385" s="201" t="str">
        <f t="shared" si="319"/>
        <v/>
      </c>
      <c r="AD3385" s="201" t="str">
        <f t="shared" si="317"/>
        <v/>
      </c>
      <c r="AE3385" s="202" t="str">
        <f t="shared" si="320"/>
        <v/>
      </c>
      <c r="AF3385" s="202" t="str">
        <f t="shared" si="321"/>
        <v/>
      </c>
      <c r="AG3385" s="202" t="str">
        <f t="shared" si="322"/>
        <v/>
      </c>
      <c r="AH3385" s="202"/>
      <c r="AI3385" s="1"/>
      <c r="AJ3385" s="217"/>
      <c r="AK3385" s="217"/>
      <c r="AL3385" s="217"/>
      <c r="AM3385" s="217"/>
      <c r="AO3385" s="217"/>
    </row>
    <row r="3386" spans="20:41" x14ac:dyDescent="0.25">
      <c r="T3386" s="200">
        <v>3376</v>
      </c>
      <c r="U3386" s="197">
        <f>IFERROR(INDEX(Sales!$B$6:$F$5005,$T3386,MATCH(U$10,Sales!$B$5:$F$5,0)),"")</f>
        <v>0</v>
      </c>
      <c r="V3386" s="196">
        <f>IFERROR(INDEX(Sales!$B$6:$F$5005,$T3386,MATCH(V$10,Sales!$B$5:$F$5,0)),"")</f>
        <v>0</v>
      </c>
      <c r="W3386" s="196">
        <f>IFERROR(INDEX(Sales!$B$6:$F$5005,$T3386,MATCH(W$10,Sales!$B$5:$F$5,0)),"")</f>
        <v>0</v>
      </c>
      <c r="X3386" s="196">
        <f>IFERROR(INDEX(Sales!$B$6:$F$5005,$T3386,MATCH(X$10,Sales!$B$5:$F$5,0)),"")</f>
        <v>0</v>
      </c>
      <c r="Y3386" s="220">
        <f>IFERROR(INDEX(Sales!$B$6:$F$5005,$T3386,MATCH(Y$10,Sales!$B$5:$F$5,0)),"")</f>
        <v>0</v>
      </c>
      <c r="Z3386" s="201"/>
      <c r="AA3386" s="201"/>
      <c r="AB3386" s="201" t="str">
        <f t="shared" si="318"/>
        <v>No</v>
      </c>
      <c r="AC3386" s="201" t="str">
        <f t="shared" si="319"/>
        <v/>
      </c>
      <c r="AD3386" s="201" t="str">
        <f t="shared" si="317"/>
        <v/>
      </c>
      <c r="AE3386" s="202" t="str">
        <f t="shared" si="320"/>
        <v/>
      </c>
      <c r="AF3386" s="202" t="str">
        <f t="shared" si="321"/>
        <v/>
      </c>
      <c r="AG3386" s="202" t="str">
        <f t="shared" si="322"/>
        <v/>
      </c>
      <c r="AH3386" s="202"/>
      <c r="AI3386" s="1"/>
      <c r="AJ3386" s="217"/>
      <c r="AK3386" s="217"/>
      <c r="AL3386" s="217"/>
      <c r="AM3386" s="217"/>
      <c r="AO3386" s="217"/>
    </row>
    <row r="3387" spans="20:41" x14ac:dyDescent="0.25">
      <c r="T3387" s="200">
        <v>3377</v>
      </c>
      <c r="U3387" s="197">
        <f>IFERROR(INDEX(Sales!$B$6:$F$5005,$T3387,MATCH(U$10,Sales!$B$5:$F$5,0)),"")</f>
        <v>0</v>
      </c>
      <c r="V3387" s="196">
        <f>IFERROR(INDEX(Sales!$B$6:$F$5005,$T3387,MATCH(V$10,Sales!$B$5:$F$5,0)),"")</f>
        <v>0</v>
      </c>
      <c r="W3387" s="196">
        <f>IFERROR(INDEX(Sales!$B$6:$F$5005,$T3387,MATCH(W$10,Sales!$B$5:$F$5,0)),"")</f>
        <v>0</v>
      </c>
      <c r="X3387" s="196">
        <f>IFERROR(INDEX(Sales!$B$6:$F$5005,$T3387,MATCH(X$10,Sales!$B$5:$F$5,0)),"")</f>
        <v>0</v>
      </c>
      <c r="Y3387" s="220">
        <f>IFERROR(INDEX(Sales!$B$6:$F$5005,$T3387,MATCH(Y$10,Sales!$B$5:$F$5,0)),"")</f>
        <v>0</v>
      </c>
      <c r="Z3387" s="201"/>
      <c r="AA3387" s="201"/>
      <c r="AB3387" s="201" t="str">
        <f t="shared" si="318"/>
        <v>No</v>
      </c>
      <c r="AC3387" s="201" t="str">
        <f t="shared" si="319"/>
        <v/>
      </c>
      <c r="AD3387" s="201" t="str">
        <f t="shared" si="317"/>
        <v/>
      </c>
      <c r="AE3387" s="202" t="str">
        <f t="shared" si="320"/>
        <v/>
      </c>
      <c r="AF3387" s="202" t="str">
        <f t="shared" si="321"/>
        <v/>
      </c>
      <c r="AG3387" s="202" t="str">
        <f t="shared" si="322"/>
        <v/>
      </c>
      <c r="AH3387" s="202"/>
      <c r="AI3387" s="1"/>
      <c r="AJ3387" s="217"/>
      <c r="AK3387" s="217"/>
      <c r="AL3387" s="217"/>
      <c r="AM3387" s="217"/>
      <c r="AO3387" s="217"/>
    </row>
    <row r="3388" spans="20:41" x14ac:dyDescent="0.25">
      <c r="T3388" s="200">
        <v>3378</v>
      </c>
      <c r="U3388" s="197">
        <f>IFERROR(INDEX(Sales!$B$6:$F$5005,$T3388,MATCH(U$10,Sales!$B$5:$F$5,0)),"")</f>
        <v>0</v>
      </c>
      <c r="V3388" s="196">
        <f>IFERROR(INDEX(Sales!$B$6:$F$5005,$T3388,MATCH(V$10,Sales!$B$5:$F$5,0)),"")</f>
        <v>0</v>
      </c>
      <c r="W3388" s="196">
        <f>IFERROR(INDEX(Sales!$B$6:$F$5005,$T3388,MATCH(W$10,Sales!$B$5:$F$5,0)),"")</f>
        <v>0</v>
      </c>
      <c r="X3388" s="196">
        <f>IFERROR(INDEX(Sales!$B$6:$F$5005,$T3388,MATCH(X$10,Sales!$B$5:$F$5,0)),"")</f>
        <v>0</v>
      </c>
      <c r="Y3388" s="220">
        <f>IFERROR(INDEX(Sales!$B$6:$F$5005,$T3388,MATCH(Y$10,Sales!$B$5:$F$5,0)),"")</f>
        <v>0</v>
      </c>
      <c r="Z3388" s="201"/>
      <c r="AA3388" s="201"/>
      <c r="AB3388" s="201" t="str">
        <f t="shared" si="318"/>
        <v>No</v>
      </c>
      <c r="AC3388" s="201" t="str">
        <f t="shared" si="319"/>
        <v/>
      </c>
      <c r="AD3388" s="201" t="str">
        <f t="shared" si="317"/>
        <v/>
      </c>
      <c r="AE3388" s="202" t="str">
        <f t="shared" si="320"/>
        <v/>
      </c>
      <c r="AF3388" s="202" t="str">
        <f t="shared" si="321"/>
        <v/>
      </c>
      <c r="AG3388" s="202" t="str">
        <f t="shared" si="322"/>
        <v/>
      </c>
      <c r="AH3388" s="202"/>
      <c r="AI3388" s="1"/>
      <c r="AJ3388" s="217"/>
      <c r="AK3388" s="217"/>
      <c r="AL3388" s="217"/>
      <c r="AM3388" s="217"/>
      <c r="AO3388" s="217"/>
    </row>
    <row r="3389" spans="20:41" x14ac:dyDescent="0.25">
      <c r="T3389" s="200">
        <v>3379</v>
      </c>
      <c r="U3389" s="197">
        <f>IFERROR(INDEX(Sales!$B$6:$F$5005,$T3389,MATCH(U$10,Sales!$B$5:$F$5,0)),"")</f>
        <v>0</v>
      </c>
      <c r="V3389" s="196">
        <f>IFERROR(INDEX(Sales!$B$6:$F$5005,$T3389,MATCH(V$10,Sales!$B$5:$F$5,0)),"")</f>
        <v>0</v>
      </c>
      <c r="W3389" s="196">
        <f>IFERROR(INDEX(Sales!$B$6:$F$5005,$T3389,MATCH(W$10,Sales!$B$5:$F$5,0)),"")</f>
        <v>0</v>
      </c>
      <c r="X3389" s="196">
        <f>IFERROR(INDEX(Sales!$B$6:$F$5005,$T3389,MATCH(X$10,Sales!$B$5:$F$5,0)),"")</f>
        <v>0</v>
      </c>
      <c r="Y3389" s="220">
        <f>IFERROR(INDEX(Sales!$B$6:$F$5005,$T3389,MATCH(Y$10,Sales!$B$5:$F$5,0)),"")</f>
        <v>0</v>
      </c>
      <c r="Z3389" s="201"/>
      <c r="AA3389" s="201"/>
      <c r="AB3389" s="201" t="str">
        <f t="shared" si="318"/>
        <v>No</v>
      </c>
      <c r="AC3389" s="201" t="str">
        <f t="shared" si="319"/>
        <v/>
      </c>
      <c r="AD3389" s="201" t="str">
        <f t="shared" si="317"/>
        <v/>
      </c>
      <c r="AE3389" s="202" t="str">
        <f t="shared" si="320"/>
        <v/>
      </c>
      <c r="AF3389" s="202" t="str">
        <f t="shared" si="321"/>
        <v/>
      </c>
      <c r="AG3389" s="202" t="str">
        <f t="shared" si="322"/>
        <v/>
      </c>
      <c r="AH3389" s="202"/>
      <c r="AI3389" s="1"/>
      <c r="AJ3389" s="217"/>
      <c r="AK3389" s="217"/>
      <c r="AL3389" s="217"/>
      <c r="AM3389" s="217"/>
      <c r="AO3389" s="217"/>
    </row>
    <row r="3390" spans="20:41" x14ac:dyDescent="0.25">
      <c r="T3390" s="200">
        <v>3380</v>
      </c>
      <c r="U3390" s="197">
        <f>IFERROR(INDEX(Sales!$B$6:$F$5005,$T3390,MATCH(U$10,Sales!$B$5:$F$5,0)),"")</f>
        <v>0</v>
      </c>
      <c r="V3390" s="196">
        <f>IFERROR(INDEX(Sales!$B$6:$F$5005,$T3390,MATCH(V$10,Sales!$B$5:$F$5,0)),"")</f>
        <v>0</v>
      </c>
      <c r="W3390" s="196">
        <f>IFERROR(INDEX(Sales!$B$6:$F$5005,$T3390,MATCH(W$10,Sales!$B$5:$F$5,0)),"")</f>
        <v>0</v>
      </c>
      <c r="X3390" s="196">
        <f>IFERROR(INDEX(Sales!$B$6:$F$5005,$T3390,MATCH(X$10,Sales!$B$5:$F$5,0)),"")</f>
        <v>0</v>
      </c>
      <c r="Y3390" s="220">
        <f>IFERROR(INDEX(Sales!$B$6:$F$5005,$T3390,MATCH(Y$10,Sales!$B$5:$F$5,0)),"")</f>
        <v>0</v>
      </c>
      <c r="Z3390" s="201"/>
      <c r="AA3390" s="201"/>
      <c r="AB3390" s="201" t="str">
        <f t="shared" si="318"/>
        <v>No</v>
      </c>
      <c r="AC3390" s="201" t="str">
        <f t="shared" si="319"/>
        <v/>
      </c>
      <c r="AD3390" s="201" t="str">
        <f t="shared" si="317"/>
        <v/>
      </c>
      <c r="AE3390" s="202" t="str">
        <f t="shared" si="320"/>
        <v/>
      </c>
      <c r="AF3390" s="202" t="str">
        <f t="shared" si="321"/>
        <v/>
      </c>
      <c r="AG3390" s="202" t="str">
        <f t="shared" si="322"/>
        <v/>
      </c>
      <c r="AH3390" s="202"/>
      <c r="AI3390" s="1"/>
      <c r="AJ3390" s="217"/>
      <c r="AK3390" s="217"/>
      <c r="AL3390" s="217"/>
      <c r="AM3390" s="217"/>
      <c r="AO3390" s="217"/>
    </row>
    <row r="3391" spans="20:41" x14ac:dyDescent="0.25">
      <c r="T3391" s="200">
        <v>3381</v>
      </c>
      <c r="U3391" s="197">
        <f>IFERROR(INDEX(Sales!$B$6:$F$5005,$T3391,MATCH(U$10,Sales!$B$5:$F$5,0)),"")</f>
        <v>0</v>
      </c>
      <c r="V3391" s="196">
        <f>IFERROR(INDEX(Sales!$B$6:$F$5005,$T3391,MATCH(V$10,Sales!$B$5:$F$5,0)),"")</f>
        <v>0</v>
      </c>
      <c r="W3391" s="196">
        <f>IFERROR(INDEX(Sales!$B$6:$F$5005,$T3391,MATCH(W$10,Sales!$B$5:$F$5,0)),"")</f>
        <v>0</v>
      </c>
      <c r="X3391" s="196">
        <f>IFERROR(INDEX(Sales!$B$6:$F$5005,$T3391,MATCH(X$10,Sales!$B$5:$F$5,0)),"")</f>
        <v>0</v>
      </c>
      <c r="Y3391" s="220">
        <f>IFERROR(INDEX(Sales!$B$6:$F$5005,$T3391,MATCH(Y$10,Sales!$B$5:$F$5,0)),"")</f>
        <v>0</v>
      </c>
      <c r="Z3391" s="201"/>
      <c r="AA3391" s="201"/>
      <c r="AB3391" s="201" t="str">
        <f t="shared" si="318"/>
        <v>No</v>
      </c>
      <c r="AC3391" s="201" t="str">
        <f t="shared" si="319"/>
        <v/>
      </c>
      <c r="AD3391" s="201" t="str">
        <f t="shared" si="317"/>
        <v/>
      </c>
      <c r="AE3391" s="202" t="str">
        <f t="shared" si="320"/>
        <v/>
      </c>
      <c r="AF3391" s="202" t="str">
        <f t="shared" si="321"/>
        <v/>
      </c>
      <c r="AG3391" s="202" t="str">
        <f t="shared" si="322"/>
        <v/>
      </c>
      <c r="AH3391" s="202"/>
      <c r="AI3391" s="1"/>
      <c r="AJ3391" s="217"/>
      <c r="AK3391" s="217"/>
      <c r="AL3391" s="217"/>
      <c r="AM3391" s="217"/>
      <c r="AO3391" s="217"/>
    </row>
    <row r="3392" spans="20:41" x14ac:dyDescent="0.25">
      <c r="T3392" s="200">
        <v>3382</v>
      </c>
      <c r="U3392" s="197">
        <f>IFERROR(INDEX(Sales!$B$6:$F$5005,$T3392,MATCH(U$10,Sales!$B$5:$F$5,0)),"")</f>
        <v>0</v>
      </c>
      <c r="V3392" s="196">
        <f>IFERROR(INDEX(Sales!$B$6:$F$5005,$T3392,MATCH(V$10,Sales!$B$5:$F$5,0)),"")</f>
        <v>0</v>
      </c>
      <c r="W3392" s="196">
        <f>IFERROR(INDEX(Sales!$B$6:$F$5005,$T3392,MATCH(W$10,Sales!$B$5:$F$5,0)),"")</f>
        <v>0</v>
      </c>
      <c r="X3392" s="196">
        <f>IFERROR(INDEX(Sales!$B$6:$F$5005,$T3392,MATCH(X$10,Sales!$B$5:$F$5,0)),"")</f>
        <v>0</v>
      </c>
      <c r="Y3392" s="220">
        <f>IFERROR(INDEX(Sales!$B$6:$F$5005,$T3392,MATCH(Y$10,Sales!$B$5:$F$5,0)),"")</f>
        <v>0</v>
      </c>
      <c r="Z3392" s="201"/>
      <c r="AA3392" s="201"/>
      <c r="AB3392" s="201" t="str">
        <f t="shared" si="318"/>
        <v>No</v>
      </c>
      <c r="AC3392" s="201" t="str">
        <f t="shared" si="319"/>
        <v/>
      </c>
      <c r="AD3392" s="201" t="str">
        <f t="shared" si="317"/>
        <v/>
      </c>
      <c r="AE3392" s="202" t="str">
        <f t="shared" si="320"/>
        <v/>
      </c>
      <c r="AF3392" s="202" t="str">
        <f t="shared" si="321"/>
        <v/>
      </c>
      <c r="AG3392" s="202" t="str">
        <f t="shared" si="322"/>
        <v/>
      </c>
      <c r="AH3392" s="202"/>
      <c r="AI3392" s="1"/>
      <c r="AJ3392" s="217"/>
      <c r="AK3392" s="217"/>
      <c r="AL3392" s="217"/>
      <c r="AM3392" s="217"/>
      <c r="AO3392" s="217"/>
    </row>
    <row r="3393" spans="20:41" x14ac:dyDescent="0.25">
      <c r="T3393" s="200">
        <v>3383</v>
      </c>
      <c r="U3393" s="197">
        <f>IFERROR(INDEX(Sales!$B$6:$F$5005,$T3393,MATCH(U$10,Sales!$B$5:$F$5,0)),"")</f>
        <v>0</v>
      </c>
      <c r="V3393" s="196">
        <f>IFERROR(INDEX(Sales!$B$6:$F$5005,$T3393,MATCH(V$10,Sales!$B$5:$F$5,0)),"")</f>
        <v>0</v>
      </c>
      <c r="W3393" s="196">
        <f>IFERROR(INDEX(Sales!$B$6:$F$5005,$T3393,MATCH(W$10,Sales!$B$5:$F$5,0)),"")</f>
        <v>0</v>
      </c>
      <c r="X3393" s="196">
        <f>IFERROR(INDEX(Sales!$B$6:$F$5005,$T3393,MATCH(X$10,Sales!$B$5:$F$5,0)),"")</f>
        <v>0</v>
      </c>
      <c r="Y3393" s="220">
        <f>IFERROR(INDEX(Sales!$B$6:$F$5005,$T3393,MATCH(Y$10,Sales!$B$5:$F$5,0)),"")</f>
        <v>0</v>
      </c>
      <c r="Z3393" s="201"/>
      <c r="AA3393" s="201"/>
      <c r="AB3393" s="201" t="str">
        <f t="shared" si="318"/>
        <v>No</v>
      </c>
      <c r="AC3393" s="201" t="str">
        <f t="shared" si="319"/>
        <v/>
      </c>
      <c r="AD3393" s="201" t="str">
        <f t="shared" si="317"/>
        <v/>
      </c>
      <c r="AE3393" s="202" t="str">
        <f t="shared" si="320"/>
        <v/>
      </c>
      <c r="AF3393" s="202" t="str">
        <f t="shared" si="321"/>
        <v/>
      </c>
      <c r="AG3393" s="202" t="str">
        <f t="shared" si="322"/>
        <v/>
      </c>
      <c r="AH3393" s="202"/>
      <c r="AI3393" s="1"/>
      <c r="AJ3393" s="217"/>
      <c r="AK3393" s="217"/>
      <c r="AL3393" s="217"/>
      <c r="AM3393" s="217"/>
      <c r="AO3393" s="217"/>
    </row>
    <row r="3394" spans="20:41" x14ac:dyDescent="0.25">
      <c r="T3394" s="200">
        <v>3384</v>
      </c>
      <c r="U3394" s="197">
        <f>IFERROR(INDEX(Sales!$B$6:$F$5005,$T3394,MATCH(U$10,Sales!$B$5:$F$5,0)),"")</f>
        <v>0</v>
      </c>
      <c r="V3394" s="196">
        <f>IFERROR(INDEX(Sales!$B$6:$F$5005,$T3394,MATCH(V$10,Sales!$B$5:$F$5,0)),"")</f>
        <v>0</v>
      </c>
      <c r="W3394" s="196">
        <f>IFERROR(INDEX(Sales!$B$6:$F$5005,$T3394,MATCH(W$10,Sales!$B$5:$F$5,0)),"")</f>
        <v>0</v>
      </c>
      <c r="X3394" s="196">
        <f>IFERROR(INDEX(Sales!$B$6:$F$5005,$T3394,MATCH(X$10,Sales!$B$5:$F$5,0)),"")</f>
        <v>0</v>
      </c>
      <c r="Y3394" s="220">
        <f>IFERROR(INDEX(Sales!$B$6:$F$5005,$T3394,MATCH(Y$10,Sales!$B$5:$F$5,0)),"")</f>
        <v>0</v>
      </c>
      <c r="Z3394" s="201"/>
      <c r="AA3394" s="201"/>
      <c r="AB3394" s="201" t="str">
        <f t="shared" si="318"/>
        <v>No</v>
      </c>
      <c r="AC3394" s="201" t="str">
        <f t="shared" si="319"/>
        <v/>
      </c>
      <c r="AD3394" s="201" t="str">
        <f t="shared" si="317"/>
        <v/>
      </c>
      <c r="AE3394" s="202" t="str">
        <f t="shared" si="320"/>
        <v/>
      </c>
      <c r="AF3394" s="202" t="str">
        <f t="shared" si="321"/>
        <v/>
      </c>
      <c r="AG3394" s="202" t="str">
        <f t="shared" si="322"/>
        <v/>
      </c>
      <c r="AH3394" s="202"/>
      <c r="AI3394" s="1"/>
      <c r="AJ3394" s="217"/>
      <c r="AK3394" s="217"/>
      <c r="AL3394" s="217"/>
      <c r="AM3394" s="217"/>
      <c r="AO3394" s="217"/>
    </row>
    <row r="3395" spans="20:41" x14ac:dyDescent="0.25">
      <c r="T3395" s="200">
        <v>3385</v>
      </c>
      <c r="U3395" s="197">
        <f>IFERROR(INDEX(Sales!$B$6:$F$5005,$T3395,MATCH(U$10,Sales!$B$5:$F$5,0)),"")</f>
        <v>0</v>
      </c>
      <c r="V3395" s="196">
        <f>IFERROR(INDEX(Sales!$B$6:$F$5005,$T3395,MATCH(V$10,Sales!$B$5:$F$5,0)),"")</f>
        <v>0</v>
      </c>
      <c r="W3395" s="196">
        <f>IFERROR(INDEX(Sales!$B$6:$F$5005,$T3395,MATCH(W$10,Sales!$B$5:$F$5,0)),"")</f>
        <v>0</v>
      </c>
      <c r="X3395" s="196">
        <f>IFERROR(INDEX(Sales!$B$6:$F$5005,$T3395,MATCH(X$10,Sales!$B$5:$F$5,0)),"")</f>
        <v>0</v>
      </c>
      <c r="Y3395" s="220">
        <f>IFERROR(INDEX(Sales!$B$6:$F$5005,$T3395,MATCH(Y$10,Sales!$B$5:$F$5,0)),"")</f>
        <v>0</v>
      </c>
      <c r="Z3395" s="201"/>
      <c r="AA3395" s="201"/>
      <c r="AB3395" s="201" t="str">
        <f t="shared" si="318"/>
        <v>No</v>
      </c>
      <c r="AC3395" s="201" t="str">
        <f t="shared" si="319"/>
        <v/>
      </c>
      <c r="AD3395" s="201" t="str">
        <f t="shared" si="317"/>
        <v/>
      </c>
      <c r="AE3395" s="202" t="str">
        <f t="shared" si="320"/>
        <v/>
      </c>
      <c r="AF3395" s="202" t="str">
        <f t="shared" si="321"/>
        <v/>
      </c>
      <c r="AG3395" s="202" t="str">
        <f t="shared" si="322"/>
        <v/>
      </c>
      <c r="AH3395" s="202"/>
      <c r="AI3395" s="1"/>
      <c r="AJ3395" s="217"/>
      <c r="AK3395" s="217"/>
      <c r="AL3395" s="217"/>
      <c r="AM3395" s="217"/>
      <c r="AO3395" s="217"/>
    </row>
    <row r="3396" spans="20:41" x14ac:dyDescent="0.25">
      <c r="T3396" s="200">
        <v>3386</v>
      </c>
      <c r="U3396" s="197">
        <f>IFERROR(INDEX(Sales!$B$6:$F$5005,$T3396,MATCH(U$10,Sales!$B$5:$F$5,0)),"")</f>
        <v>0</v>
      </c>
      <c r="V3396" s="196">
        <f>IFERROR(INDEX(Sales!$B$6:$F$5005,$T3396,MATCH(V$10,Sales!$B$5:$F$5,0)),"")</f>
        <v>0</v>
      </c>
      <c r="W3396" s="196">
        <f>IFERROR(INDEX(Sales!$B$6:$F$5005,$T3396,MATCH(W$10,Sales!$B$5:$F$5,0)),"")</f>
        <v>0</v>
      </c>
      <c r="X3396" s="196">
        <f>IFERROR(INDEX(Sales!$B$6:$F$5005,$T3396,MATCH(X$10,Sales!$B$5:$F$5,0)),"")</f>
        <v>0</v>
      </c>
      <c r="Y3396" s="220">
        <f>IFERROR(INDEX(Sales!$B$6:$F$5005,$T3396,MATCH(Y$10,Sales!$B$5:$F$5,0)),"")</f>
        <v>0</v>
      </c>
      <c r="Z3396" s="201"/>
      <c r="AA3396" s="201"/>
      <c r="AB3396" s="201" t="str">
        <f t="shared" si="318"/>
        <v>No</v>
      </c>
      <c r="AC3396" s="201" t="str">
        <f t="shared" si="319"/>
        <v/>
      </c>
      <c r="AD3396" s="201" t="str">
        <f t="shared" si="317"/>
        <v/>
      </c>
      <c r="AE3396" s="202" t="str">
        <f t="shared" si="320"/>
        <v/>
      </c>
      <c r="AF3396" s="202" t="str">
        <f t="shared" si="321"/>
        <v/>
      </c>
      <c r="AG3396" s="202" t="str">
        <f t="shared" si="322"/>
        <v/>
      </c>
      <c r="AH3396" s="202"/>
      <c r="AI3396" s="1"/>
      <c r="AJ3396" s="217"/>
      <c r="AK3396" s="217"/>
      <c r="AL3396" s="217"/>
      <c r="AM3396" s="217"/>
      <c r="AO3396" s="217"/>
    </row>
    <row r="3397" spans="20:41" x14ac:dyDescent="0.25">
      <c r="T3397" s="200">
        <v>3387</v>
      </c>
      <c r="U3397" s="197">
        <f>IFERROR(INDEX(Sales!$B$6:$F$5005,$T3397,MATCH(U$10,Sales!$B$5:$F$5,0)),"")</f>
        <v>0</v>
      </c>
      <c r="V3397" s="196">
        <f>IFERROR(INDEX(Sales!$B$6:$F$5005,$T3397,MATCH(V$10,Sales!$B$5:$F$5,0)),"")</f>
        <v>0</v>
      </c>
      <c r="W3397" s="196">
        <f>IFERROR(INDEX(Sales!$B$6:$F$5005,$T3397,MATCH(W$10,Sales!$B$5:$F$5,0)),"")</f>
        <v>0</v>
      </c>
      <c r="X3397" s="196">
        <f>IFERROR(INDEX(Sales!$B$6:$F$5005,$T3397,MATCH(X$10,Sales!$B$5:$F$5,0)),"")</f>
        <v>0</v>
      </c>
      <c r="Y3397" s="220">
        <f>IFERROR(INDEX(Sales!$B$6:$F$5005,$T3397,MATCH(Y$10,Sales!$B$5:$F$5,0)),"")</f>
        <v>0</v>
      </c>
      <c r="Z3397" s="201"/>
      <c r="AA3397" s="201"/>
      <c r="AB3397" s="201" t="str">
        <f t="shared" si="318"/>
        <v>No</v>
      </c>
      <c r="AC3397" s="201" t="str">
        <f t="shared" si="319"/>
        <v/>
      </c>
      <c r="AD3397" s="201" t="str">
        <f t="shared" si="317"/>
        <v/>
      </c>
      <c r="AE3397" s="202" t="str">
        <f t="shared" si="320"/>
        <v/>
      </c>
      <c r="AF3397" s="202" t="str">
        <f t="shared" si="321"/>
        <v/>
      </c>
      <c r="AG3397" s="202" t="str">
        <f t="shared" si="322"/>
        <v/>
      </c>
      <c r="AH3397" s="202"/>
      <c r="AI3397" s="1"/>
      <c r="AJ3397" s="217"/>
      <c r="AK3397" s="217"/>
      <c r="AL3397" s="217"/>
      <c r="AM3397" s="217"/>
      <c r="AO3397" s="217"/>
    </row>
    <row r="3398" spans="20:41" x14ac:dyDescent="0.25">
      <c r="T3398" s="200">
        <v>3388</v>
      </c>
      <c r="U3398" s="197">
        <f>IFERROR(INDEX(Sales!$B$6:$F$5005,$T3398,MATCH(U$10,Sales!$B$5:$F$5,0)),"")</f>
        <v>0</v>
      </c>
      <c r="V3398" s="196">
        <f>IFERROR(INDEX(Sales!$B$6:$F$5005,$T3398,MATCH(V$10,Sales!$B$5:$F$5,0)),"")</f>
        <v>0</v>
      </c>
      <c r="W3398" s="196">
        <f>IFERROR(INDEX(Sales!$B$6:$F$5005,$T3398,MATCH(W$10,Sales!$B$5:$F$5,0)),"")</f>
        <v>0</v>
      </c>
      <c r="X3398" s="196">
        <f>IFERROR(INDEX(Sales!$B$6:$F$5005,$T3398,MATCH(X$10,Sales!$B$5:$F$5,0)),"")</f>
        <v>0</v>
      </c>
      <c r="Y3398" s="220">
        <f>IFERROR(INDEX(Sales!$B$6:$F$5005,$T3398,MATCH(Y$10,Sales!$B$5:$F$5,0)),"")</f>
        <v>0</v>
      </c>
      <c r="Z3398" s="201"/>
      <c r="AA3398" s="201"/>
      <c r="AB3398" s="201" t="str">
        <f t="shared" si="318"/>
        <v>No</v>
      </c>
      <c r="AC3398" s="201" t="str">
        <f t="shared" si="319"/>
        <v/>
      </c>
      <c r="AD3398" s="201" t="str">
        <f t="shared" si="317"/>
        <v/>
      </c>
      <c r="AE3398" s="202" t="str">
        <f t="shared" si="320"/>
        <v/>
      </c>
      <c r="AF3398" s="202" t="str">
        <f t="shared" si="321"/>
        <v/>
      </c>
      <c r="AG3398" s="202" t="str">
        <f t="shared" si="322"/>
        <v/>
      </c>
      <c r="AH3398" s="202"/>
      <c r="AI3398" s="1"/>
      <c r="AJ3398" s="217"/>
      <c r="AK3398" s="217"/>
      <c r="AL3398" s="217"/>
      <c r="AM3398" s="217"/>
      <c r="AO3398" s="217"/>
    </row>
    <row r="3399" spans="20:41" x14ac:dyDescent="0.25">
      <c r="T3399" s="200">
        <v>3389</v>
      </c>
      <c r="U3399" s="197">
        <f>IFERROR(INDEX(Sales!$B$6:$F$5005,$T3399,MATCH(U$10,Sales!$B$5:$F$5,0)),"")</f>
        <v>0</v>
      </c>
      <c r="V3399" s="196">
        <f>IFERROR(INDEX(Sales!$B$6:$F$5005,$T3399,MATCH(V$10,Sales!$B$5:$F$5,0)),"")</f>
        <v>0</v>
      </c>
      <c r="W3399" s="196">
        <f>IFERROR(INDEX(Sales!$B$6:$F$5005,$T3399,MATCH(W$10,Sales!$B$5:$F$5,0)),"")</f>
        <v>0</v>
      </c>
      <c r="X3399" s="196">
        <f>IFERROR(INDEX(Sales!$B$6:$F$5005,$T3399,MATCH(X$10,Sales!$B$5:$F$5,0)),"")</f>
        <v>0</v>
      </c>
      <c r="Y3399" s="220">
        <f>IFERROR(INDEX(Sales!$B$6:$F$5005,$T3399,MATCH(Y$10,Sales!$B$5:$F$5,0)),"")</f>
        <v>0</v>
      </c>
      <c r="Z3399" s="201"/>
      <c r="AA3399" s="201"/>
      <c r="AB3399" s="201" t="str">
        <f t="shared" si="318"/>
        <v>No</v>
      </c>
      <c r="AC3399" s="201" t="str">
        <f t="shared" si="319"/>
        <v/>
      </c>
      <c r="AD3399" s="201" t="str">
        <f t="shared" si="317"/>
        <v/>
      </c>
      <c r="AE3399" s="202" t="str">
        <f t="shared" si="320"/>
        <v/>
      </c>
      <c r="AF3399" s="202" t="str">
        <f t="shared" si="321"/>
        <v/>
      </c>
      <c r="AG3399" s="202" t="str">
        <f t="shared" si="322"/>
        <v/>
      </c>
      <c r="AH3399" s="202"/>
      <c r="AI3399" s="1"/>
      <c r="AJ3399" s="217"/>
      <c r="AK3399" s="217"/>
      <c r="AL3399" s="217"/>
      <c r="AM3399" s="217"/>
      <c r="AO3399" s="217"/>
    </row>
    <row r="3400" spans="20:41" x14ac:dyDescent="0.25">
      <c r="T3400" s="200">
        <v>3390</v>
      </c>
      <c r="U3400" s="197">
        <f>IFERROR(INDEX(Sales!$B$6:$F$5005,$T3400,MATCH(U$10,Sales!$B$5:$F$5,0)),"")</f>
        <v>0</v>
      </c>
      <c r="V3400" s="196">
        <f>IFERROR(INDEX(Sales!$B$6:$F$5005,$T3400,MATCH(V$10,Sales!$B$5:$F$5,0)),"")</f>
        <v>0</v>
      </c>
      <c r="W3400" s="196">
        <f>IFERROR(INDEX(Sales!$B$6:$F$5005,$T3400,MATCH(W$10,Sales!$B$5:$F$5,0)),"")</f>
        <v>0</v>
      </c>
      <c r="X3400" s="196">
        <f>IFERROR(INDEX(Sales!$B$6:$F$5005,$T3400,MATCH(X$10,Sales!$B$5:$F$5,0)),"")</f>
        <v>0</v>
      </c>
      <c r="Y3400" s="220">
        <f>IFERROR(INDEX(Sales!$B$6:$F$5005,$T3400,MATCH(Y$10,Sales!$B$5:$F$5,0)),"")</f>
        <v>0</v>
      </c>
      <c r="Z3400" s="201"/>
      <c r="AA3400" s="201"/>
      <c r="AB3400" s="201" t="str">
        <f t="shared" si="318"/>
        <v>No</v>
      </c>
      <c r="AC3400" s="201" t="str">
        <f t="shared" si="319"/>
        <v/>
      </c>
      <c r="AD3400" s="201" t="str">
        <f t="shared" si="317"/>
        <v/>
      </c>
      <c r="AE3400" s="202" t="str">
        <f t="shared" si="320"/>
        <v/>
      </c>
      <c r="AF3400" s="202" t="str">
        <f t="shared" si="321"/>
        <v/>
      </c>
      <c r="AG3400" s="202" t="str">
        <f t="shared" si="322"/>
        <v/>
      </c>
      <c r="AH3400" s="202"/>
      <c r="AI3400" s="1"/>
      <c r="AJ3400" s="217"/>
      <c r="AK3400" s="217"/>
      <c r="AL3400" s="217"/>
      <c r="AM3400" s="217"/>
      <c r="AO3400" s="217"/>
    </row>
    <row r="3401" spans="20:41" x14ac:dyDescent="0.25">
      <c r="T3401" s="200">
        <v>3391</v>
      </c>
      <c r="U3401" s="197">
        <f>IFERROR(INDEX(Sales!$B$6:$F$5005,$T3401,MATCH(U$10,Sales!$B$5:$F$5,0)),"")</f>
        <v>0</v>
      </c>
      <c r="V3401" s="196">
        <f>IFERROR(INDEX(Sales!$B$6:$F$5005,$T3401,MATCH(V$10,Sales!$B$5:$F$5,0)),"")</f>
        <v>0</v>
      </c>
      <c r="W3401" s="196">
        <f>IFERROR(INDEX(Sales!$B$6:$F$5005,$T3401,MATCH(W$10,Sales!$B$5:$F$5,0)),"")</f>
        <v>0</v>
      </c>
      <c r="X3401" s="196">
        <f>IFERROR(INDEX(Sales!$B$6:$F$5005,$T3401,MATCH(X$10,Sales!$B$5:$F$5,0)),"")</f>
        <v>0</v>
      </c>
      <c r="Y3401" s="220">
        <f>IFERROR(INDEX(Sales!$B$6:$F$5005,$T3401,MATCH(Y$10,Sales!$B$5:$F$5,0)),"")</f>
        <v>0</v>
      </c>
      <c r="Z3401" s="201"/>
      <c r="AA3401" s="201"/>
      <c r="AB3401" s="201" t="str">
        <f t="shared" si="318"/>
        <v>No</v>
      </c>
      <c r="AC3401" s="201" t="str">
        <f t="shared" si="319"/>
        <v/>
      </c>
      <c r="AD3401" s="201" t="str">
        <f t="shared" si="317"/>
        <v/>
      </c>
      <c r="AE3401" s="202" t="str">
        <f t="shared" si="320"/>
        <v/>
      </c>
      <c r="AF3401" s="202" t="str">
        <f t="shared" si="321"/>
        <v/>
      </c>
      <c r="AG3401" s="202" t="str">
        <f t="shared" si="322"/>
        <v/>
      </c>
      <c r="AH3401" s="202"/>
      <c r="AI3401" s="1"/>
      <c r="AJ3401" s="217"/>
      <c r="AK3401" s="217"/>
      <c r="AL3401" s="217"/>
      <c r="AM3401" s="217"/>
      <c r="AO3401" s="217"/>
    </row>
    <row r="3402" spans="20:41" x14ac:dyDescent="0.25">
      <c r="T3402" s="200">
        <v>3392</v>
      </c>
      <c r="U3402" s="197">
        <f>IFERROR(INDEX(Sales!$B$6:$F$5005,$T3402,MATCH(U$10,Sales!$B$5:$F$5,0)),"")</f>
        <v>0</v>
      </c>
      <c r="V3402" s="196">
        <f>IFERROR(INDEX(Sales!$B$6:$F$5005,$T3402,MATCH(V$10,Sales!$B$5:$F$5,0)),"")</f>
        <v>0</v>
      </c>
      <c r="W3402" s="196">
        <f>IFERROR(INDEX(Sales!$B$6:$F$5005,$T3402,MATCH(W$10,Sales!$B$5:$F$5,0)),"")</f>
        <v>0</v>
      </c>
      <c r="X3402" s="196">
        <f>IFERROR(INDEX(Sales!$B$6:$F$5005,$T3402,MATCH(X$10,Sales!$B$5:$F$5,0)),"")</f>
        <v>0</v>
      </c>
      <c r="Y3402" s="220">
        <f>IFERROR(INDEX(Sales!$B$6:$F$5005,$T3402,MATCH(Y$10,Sales!$B$5:$F$5,0)),"")</f>
        <v>0</v>
      </c>
      <c r="Z3402" s="201"/>
      <c r="AA3402" s="201"/>
      <c r="AB3402" s="201" t="str">
        <f t="shared" si="318"/>
        <v>No</v>
      </c>
      <c r="AC3402" s="201" t="str">
        <f t="shared" si="319"/>
        <v/>
      </c>
      <c r="AD3402" s="201" t="str">
        <f t="shared" si="317"/>
        <v/>
      </c>
      <c r="AE3402" s="202" t="str">
        <f t="shared" si="320"/>
        <v/>
      </c>
      <c r="AF3402" s="202" t="str">
        <f t="shared" si="321"/>
        <v/>
      </c>
      <c r="AG3402" s="202" t="str">
        <f t="shared" si="322"/>
        <v/>
      </c>
      <c r="AH3402" s="202"/>
      <c r="AI3402" s="1"/>
      <c r="AJ3402" s="217"/>
      <c r="AK3402" s="217"/>
      <c r="AL3402" s="217"/>
      <c r="AM3402" s="217"/>
      <c r="AO3402" s="217"/>
    </row>
    <row r="3403" spans="20:41" x14ac:dyDescent="0.25">
      <c r="T3403" s="200">
        <v>3393</v>
      </c>
      <c r="U3403" s="197">
        <f>IFERROR(INDEX(Sales!$B$6:$F$5005,$T3403,MATCH(U$10,Sales!$B$5:$F$5,0)),"")</f>
        <v>0</v>
      </c>
      <c r="V3403" s="196">
        <f>IFERROR(INDEX(Sales!$B$6:$F$5005,$T3403,MATCH(V$10,Sales!$B$5:$F$5,0)),"")</f>
        <v>0</v>
      </c>
      <c r="W3403" s="196">
        <f>IFERROR(INDEX(Sales!$B$6:$F$5005,$T3403,MATCH(W$10,Sales!$B$5:$F$5,0)),"")</f>
        <v>0</v>
      </c>
      <c r="X3403" s="196">
        <f>IFERROR(INDEX(Sales!$B$6:$F$5005,$T3403,MATCH(X$10,Sales!$B$5:$F$5,0)),"")</f>
        <v>0</v>
      </c>
      <c r="Y3403" s="220">
        <f>IFERROR(INDEX(Sales!$B$6:$F$5005,$T3403,MATCH(Y$10,Sales!$B$5:$F$5,0)),"")</f>
        <v>0</v>
      </c>
      <c r="Z3403" s="201"/>
      <c r="AA3403" s="201"/>
      <c r="AB3403" s="201" t="str">
        <f t="shared" si="318"/>
        <v>No</v>
      </c>
      <c r="AC3403" s="201" t="str">
        <f t="shared" si="319"/>
        <v/>
      </c>
      <c r="AD3403" s="201" t="str">
        <f t="shared" ref="AD3403:AD3466" si="323">IF($AB3403="No","",SUM($AT$10:$BE$10)/$AR$6)</f>
        <v/>
      </c>
      <c r="AE3403" s="202" t="str">
        <f t="shared" si="320"/>
        <v/>
      </c>
      <c r="AF3403" s="202" t="str">
        <f t="shared" si="321"/>
        <v/>
      </c>
      <c r="AG3403" s="202" t="str">
        <f t="shared" si="322"/>
        <v/>
      </c>
      <c r="AH3403" s="202"/>
      <c r="AI3403" s="1"/>
      <c r="AJ3403" s="217"/>
      <c r="AK3403" s="217"/>
      <c r="AL3403" s="217"/>
      <c r="AM3403" s="217"/>
      <c r="AO3403" s="217"/>
    </row>
    <row r="3404" spans="20:41" x14ac:dyDescent="0.25">
      <c r="T3404" s="200">
        <v>3394</v>
      </c>
      <c r="U3404" s="197">
        <f>IFERROR(INDEX(Sales!$B$6:$F$5005,$T3404,MATCH(U$10,Sales!$B$5:$F$5,0)),"")</f>
        <v>0</v>
      </c>
      <c r="V3404" s="196">
        <f>IFERROR(INDEX(Sales!$B$6:$F$5005,$T3404,MATCH(V$10,Sales!$B$5:$F$5,0)),"")</f>
        <v>0</v>
      </c>
      <c r="W3404" s="196">
        <f>IFERROR(INDEX(Sales!$B$6:$F$5005,$T3404,MATCH(W$10,Sales!$B$5:$F$5,0)),"")</f>
        <v>0</v>
      </c>
      <c r="X3404" s="196">
        <f>IFERROR(INDEX(Sales!$B$6:$F$5005,$T3404,MATCH(X$10,Sales!$B$5:$F$5,0)),"")</f>
        <v>0</v>
      </c>
      <c r="Y3404" s="220">
        <f>IFERROR(INDEX(Sales!$B$6:$F$5005,$T3404,MATCH(Y$10,Sales!$B$5:$F$5,0)),"")</f>
        <v>0</v>
      </c>
      <c r="Z3404" s="201"/>
      <c r="AA3404" s="201"/>
      <c r="AB3404" s="201" t="str">
        <f t="shared" ref="AB3404:AB3467" si="324">IF($U3404=0,"No","Yes")</f>
        <v>No</v>
      </c>
      <c r="AC3404" s="201" t="str">
        <f t="shared" ref="AC3404:AC3467" si="325">IFERROR(IF($AB3404="No","",$Y3404),"")</f>
        <v/>
      </c>
      <c r="AD3404" s="201" t="str">
        <f t="shared" si="323"/>
        <v/>
      </c>
      <c r="AE3404" s="202" t="str">
        <f t="shared" ref="AE3404:AE3467" si="326">IFERROR(IF($AB3404="No","",YEAR($U3404)),"")</f>
        <v/>
      </c>
      <c r="AF3404" s="202" t="str">
        <f t="shared" ref="AF3404:AF3467" si="327">IFERROR(IF($AB3404="No","",MONTH($U3404)),"")</f>
        <v/>
      </c>
      <c r="AG3404" s="202" t="str">
        <f t="shared" ref="AG3404:AG3467" si="328">IFERROR(INDEX($AJ$11:$AK$22,MATCH($AF3404,$AJ$11:$AJ$22,0),2),"")</f>
        <v/>
      </c>
      <c r="AH3404" s="202"/>
      <c r="AI3404" s="1"/>
      <c r="AJ3404" s="217"/>
      <c r="AK3404" s="217"/>
      <c r="AL3404" s="217"/>
      <c r="AM3404" s="217"/>
      <c r="AO3404" s="217"/>
    </row>
    <row r="3405" spans="20:41" x14ac:dyDescent="0.25">
      <c r="T3405" s="200">
        <v>3395</v>
      </c>
      <c r="U3405" s="197">
        <f>IFERROR(INDEX(Sales!$B$6:$F$5005,$T3405,MATCH(U$10,Sales!$B$5:$F$5,0)),"")</f>
        <v>0</v>
      </c>
      <c r="V3405" s="196">
        <f>IFERROR(INDEX(Sales!$B$6:$F$5005,$T3405,MATCH(V$10,Sales!$B$5:$F$5,0)),"")</f>
        <v>0</v>
      </c>
      <c r="W3405" s="196">
        <f>IFERROR(INDEX(Sales!$B$6:$F$5005,$T3405,MATCH(W$10,Sales!$B$5:$F$5,0)),"")</f>
        <v>0</v>
      </c>
      <c r="X3405" s="196">
        <f>IFERROR(INDEX(Sales!$B$6:$F$5005,$T3405,MATCH(X$10,Sales!$B$5:$F$5,0)),"")</f>
        <v>0</v>
      </c>
      <c r="Y3405" s="220">
        <f>IFERROR(INDEX(Sales!$B$6:$F$5005,$T3405,MATCH(Y$10,Sales!$B$5:$F$5,0)),"")</f>
        <v>0</v>
      </c>
      <c r="Z3405" s="201"/>
      <c r="AA3405" s="201"/>
      <c r="AB3405" s="201" t="str">
        <f t="shared" si="324"/>
        <v>No</v>
      </c>
      <c r="AC3405" s="201" t="str">
        <f t="shared" si="325"/>
        <v/>
      </c>
      <c r="AD3405" s="201" t="str">
        <f t="shared" si="323"/>
        <v/>
      </c>
      <c r="AE3405" s="202" t="str">
        <f t="shared" si="326"/>
        <v/>
      </c>
      <c r="AF3405" s="202" t="str">
        <f t="shared" si="327"/>
        <v/>
      </c>
      <c r="AG3405" s="202" t="str">
        <f t="shared" si="328"/>
        <v/>
      </c>
      <c r="AH3405" s="202"/>
      <c r="AI3405" s="1"/>
      <c r="AJ3405" s="217"/>
      <c r="AK3405" s="217"/>
      <c r="AL3405" s="217"/>
      <c r="AM3405" s="217"/>
      <c r="AO3405" s="217"/>
    </row>
    <row r="3406" spans="20:41" x14ac:dyDescent="0.25">
      <c r="T3406" s="200">
        <v>3396</v>
      </c>
      <c r="U3406" s="197">
        <f>IFERROR(INDEX(Sales!$B$6:$F$5005,$T3406,MATCH(U$10,Sales!$B$5:$F$5,0)),"")</f>
        <v>0</v>
      </c>
      <c r="V3406" s="196">
        <f>IFERROR(INDEX(Sales!$B$6:$F$5005,$T3406,MATCH(V$10,Sales!$B$5:$F$5,0)),"")</f>
        <v>0</v>
      </c>
      <c r="W3406" s="196">
        <f>IFERROR(INDEX(Sales!$B$6:$F$5005,$T3406,MATCH(W$10,Sales!$B$5:$F$5,0)),"")</f>
        <v>0</v>
      </c>
      <c r="X3406" s="196">
        <f>IFERROR(INDEX(Sales!$B$6:$F$5005,$T3406,MATCH(X$10,Sales!$B$5:$F$5,0)),"")</f>
        <v>0</v>
      </c>
      <c r="Y3406" s="220">
        <f>IFERROR(INDEX(Sales!$B$6:$F$5005,$T3406,MATCH(Y$10,Sales!$B$5:$F$5,0)),"")</f>
        <v>0</v>
      </c>
      <c r="Z3406" s="201"/>
      <c r="AA3406" s="201"/>
      <c r="AB3406" s="201" t="str">
        <f t="shared" si="324"/>
        <v>No</v>
      </c>
      <c r="AC3406" s="201" t="str">
        <f t="shared" si="325"/>
        <v/>
      </c>
      <c r="AD3406" s="201" t="str">
        <f t="shared" si="323"/>
        <v/>
      </c>
      <c r="AE3406" s="202" t="str">
        <f t="shared" si="326"/>
        <v/>
      </c>
      <c r="AF3406" s="202" t="str">
        <f t="shared" si="327"/>
        <v/>
      </c>
      <c r="AG3406" s="202" t="str">
        <f t="shared" si="328"/>
        <v/>
      </c>
      <c r="AH3406" s="202"/>
      <c r="AI3406" s="1"/>
      <c r="AJ3406" s="217"/>
      <c r="AK3406" s="217"/>
      <c r="AL3406" s="217"/>
      <c r="AM3406" s="217"/>
      <c r="AO3406" s="217"/>
    </row>
    <row r="3407" spans="20:41" x14ac:dyDescent="0.25">
      <c r="T3407" s="200">
        <v>3397</v>
      </c>
      <c r="U3407" s="197">
        <f>IFERROR(INDEX(Sales!$B$6:$F$5005,$T3407,MATCH(U$10,Sales!$B$5:$F$5,0)),"")</f>
        <v>0</v>
      </c>
      <c r="V3407" s="196">
        <f>IFERROR(INDEX(Sales!$B$6:$F$5005,$T3407,MATCH(V$10,Sales!$B$5:$F$5,0)),"")</f>
        <v>0</v>
      </c>
      <c r="W3407" s="196">
        <f>IFERROR(INDEX(Sales!$B$6:$F$5005,$T3407,MATCH(W$10,Sales!$B$5:$F$5,0)),"")</f>
        <v>0</v>
      </c>
      <c r="X3407" s="196">
        <f>IFERROR(INDEX(Sales!$B$6:$F$5005,$T3407,MATCH(X$10,Sales!$B$5:$F$5,0)),"")</f>
        <v>0</v>
      </c>
      <c r="Y3407" s="220">
        <f>IFERROR(INDEX(Sales!$B$6:$F$5005,$T3407,MATCH(Y$10,Sales!$B$5:$F$5,0)),"")</f>
        <v>0</v>
      </c>
      <c r="Z3407" s="201"/>
      <c r="AA3407" s="201"/>
      <c r="AB3407" s="201" t="str">
        <f t="shared" si="324"/>
        <v>No</v>
      </c>
      <c r="AC3407" s="201" t="str">
        <f t="shared" si="325"/>
        <v/>
      </c>
      <c r="AD3407" s="201" t="str">
        <f t="shared" si="323"/>
        <v/>
      </c>
      <c r="AE3407" s="202" t="str">
        <f t="shared" si="326"/>
        <v/>
      </c>
      <c r="AF3407" s="202" t="str">
        <f t="shared" si="327"/>
        <v/>
      </c>
      <c r="AG3407" s="202" t="str">
        <f t="shared" si="328"/>
        <v/>
      </c>
      <c r="AH3407" s="202"/>
      <c r="AI3407" s="1"/>
      <c r="AJ3407" s="217"/>
      <c r="AK3407" s="217"/>
      <c r="AL3407" s="217"/>
      <c r="AM3407" s="217"/>
      <c r="AO3407" s="217"/>
    </row>
    <row r="3408" spans="20:41" x14ac:dyDescent="0.25">
      <c r="T3408" s="200">
        <v>3398</v>
      </c>
      <c r="U3408" s="197">
        <f>IFERROR(INDEX(Sales!$B$6:$F$5005,$T3408,MATCH(U$10,Sales!$B$5:$F$5,0)),"")</f>
        <v>0</v>
      </c>
      <c r="V3408" s="196">
        <f>IFERROR(INDEX(Sales!$B$6:$F$5005,$T3408,MATCH(V$10,Sales!$B$5:$F$5,0)),"")</f>
        <v>0</v>
      </c>
      <c r="W3408" s="196">
        <f>IFERROR(INDEX(Sales!$B$6:$F$5005,$T3408,MATCH(W$10,Sales!$B$5:$F$5,0)),"")</f>
        <v>0</v>
      </c>
      <c r="X3408" s="196">
        <f>IFERROR(INDEX(Sales!$B$6:$F$5005,$T3408,MATCH(X$10,Sales!$B$5:$F$5,0)),"")</f>
        <v>0</v>
      </c>
      <c r="Y3408" s="220">
        <f>IFERROR(INDEX(Sales!$B$6:$F$5005,$T3408,MATCH(Y$10,Sales!$B$5:$F$5,0)),"")</f>
        <v>0</v>
      </c>
      <c r="Z3408" s="201"/>
      <c r="AA3408" s="201"/>
      <c r="AB3408" s="201" t="str">
        <f t="shared" si="324"/>
        <v>No</v>
      </c>
      <c r="AC3408" s="201" t="str">
        <f t="shared" si="325"/>
        <v/>
      </c>
      <c r="AD3408" s="201" t="str">
        <f t="shared" si="323"/>
        <v/>
      </c>
      <c r="AE3408" s="202" t="str">
        <f t="shared" si="326"/>
        <v/>
      </c>
      <c r="AF3408" s="202" t="str">
        <f t="shared" si="327"/>
        <v/>
      </c>
      <c r="AG3408" s="202" t="str">
        <f t="shared" si="328"/>
        <v/>
      </c>
      <c r="AH3408" s="202"/>
      <c r="AI3408" s="1"/>
      <c r="AJ3408" s="217"/>
      <c r="AK3408" s="217"/>
      <c r="AL3408" s="217"/>
      <c r="AM3408" s="217"/>
      <c r="AO3408" s="217"/>
    </row>
    <row r="3409" spans="20:41" x14ac:dyDescent="0.25">
      <c r="T3409" s="200">
        <v>3399</v>
      </c>
      <c r="U3409" s="197">
        <f>IFERROR(INDEX(Sales!$B$6:$F$5005,$T3409,MATCH(U$10,Sales!$B$5:$F$5,0)),"")</f>
        <v>0</v>
      </c>
      <c r="V3409" s="196">
        <f>IFERROR(INDEX(Sales!$B$6:$F$5005,$T3409,MATCH(V$10,Sales!$B$5:$F$5,0)),"")</f>
        <v>0</v>
      </c>
      <c r="W3409" s="196">
        <f>IFERROR(INDEX(Sales!$B$6:$F$5005,$T3409,MATCH(W$10,Sales!$B$5:$F$5,0)),"")</f>
        <v>0</v>
      </c>
      <c r="X3409" s="196">
        <f>IFERROR(INDEX(Sales!$B$6:$F$5005,$T3409,MATCH(X$10,Sales!$B$5:$F$5,0)),"")</f>
        <v>0</v>
      </c>
      <c r="Y3409" s="220">
        <f>IFERROR(INDEX(Sales!$B$6:$F$5005,$T3409,MATCH(Y$10,Sales!$B$5:$F$5,0)),"")</f>
        <v>0</v>
      </c>
      <c r="Z3409" s="201"/>
      <c r="AA3409" s="201"/>
      <c r="AB3409" s="201" t="str">
        <f t="shared" si="324"/>
        <v>No</v>
      </c>
      <c r="AC3409" s="201" t="str">
        <f t="shared" si="325"/>
        <v/>
      </c>
      <c r="AD3409" s="201" t="str">
        <f t="shared" si="323"/>
        <v/>
      </c>
      <c r="AE3409" s="202" t="str">
        <f t="shared" si="326"/>
        <v/>
      </c>
      <c r="AF3409" s="202" t="str">
        <f t="shared" si="327"/>
        <v/>
      </c>
      <c r="AG3409" s="202" t="str">
        <f t="shared" si="328"/>
        <v/>
      </c>
      <c r="AH3409" s="202"/>
      <c r="AI3409" s="1"/>
      <c r="AJ3409" s="217"/>
      <c r="AK3409" s="217"/>
      <c r="AL3409" s="217"/>
      <c r="AM3409" s="217"/>
      <c r="AO3409" s="217"/>
    </row>
    <row r="3410" spans="20:41" x14ac:dyDescent="0.25">
      <c r="T3410" s="200">
        <v>3400</v>
      </c>
      <c r="U3410" s="197">
        <f>IFERROR(INDEX(Sales!$B$6:$F$5005,$T3410,MATCH(U$10,Sales!$B$5:$F$5,0)),"")</f>
        <v>0</v>
      </c>
      <c r="V3410" s="196">
        <f>IFERROR(INDEX(Sales!$B$6:$F$5005,$T3410,MATCH(V$10,Sales!$B$5:$F$5,0)),"")</f>
        <v>0</v>
      </c>
      <c r="W3410" s="196">
        <f>IFERROR(INDEX(Sales!$B$6:$F$5005,$T3410,MATCH(W$10,Sales!$B$5:$F$5,0)),"")</f>
        <v>0</v>
      </c>
      <c r="X3410" s="196">
        <f>IFERROR(INDEX(Sales!$B$6:$F$5005,$T3410,MATCH(X$10,Sales!$B$5:$F$5,0)),"")</f>
        <v>0</v>
      </c>
      <c r="Y3410" s="220">
        <f>IFERROR(INDEX(Sales!$B$6:$F$5005,$T3410,MATCH(Y$10,Sales!$B$5:$F$5,0)),"")</f>
        <v>0</v>
      </c>
      <c r="Z3410" s="201"/>
      <c r="AA3410" s="201"/>
      <c r="AB3410" s="201" t="str">
        <f t="shared" si="324"/>
        <v>No</v>
      </c>
      <c r="AC3410" s="201" t="str">
        <f t="shared" si="325"/>
        <v/>
      </c>
      <c r="AD3410" s="201" t="str">
        <f t="shared" si="323"/>
        <v/>
      </c>
      <c r="AE3410" s="202" t="str">
        <f t="shared" si="326"/>
        <v/>
      </c>
      <c r="AF3410" s="202" t="str">
        <f t="shared" si="327"/>
        <v/>
      </c>
      <c r="AG3410" s="202" t="str">
        <f t="shared" si="328"/>
        <v/>
      </c>
      <c r="AH3410" s="202"/>
      <c r="AI3410" s="1"/>
      <c r="AJ3410" s="217"/>
      <c r="AK3410" s="217"/>
      <c r="AL3410" s="217"/>
      <c r="AM3410" s="217"/>
      <c r="AO3410" s="217"/>
    </row>
    <row r="3411" spans="20:41" x14ac:dyDescent="0.25">
      <c r="T3411" s="200">
        <v>3401</v>
      </c>
      <c r="U3411" s="197">
        <f>IFERROR(INDEX(Sales!$B$6:$F$5005,$T3411,MATCH(U$10,Sales!$B$5:$F$5,0)),"")</f>
        <v>0</v>
      </c>
      <c r="V3411" s="196">
        <f>IFERROR(INDEX(Sales!$B$6:$F$5005,$T3411,MATCH(V$10,Sales!$B$5:$F$5,0)),"")</f>
        <v>0</v>
      </c>
      <c r="W3411" s="196">
        <f>IFERROR(INDEX(Sales!$B$6:$F$5005,$T3411,MATCH(W$10,Sales!$B$5:$F$5,0)),"")</f>
        <v>0</v>
      </c>
      <c r="X3411" s="196">
        <f>IFERROR(INDEX(Sales!$B$6:$F$5005,$T3411,MATCH(X$10,Sales!$B$5:$F$5,0)),"")</f>
        <v>0</v>
      </c>
      <c r="Y3411" s="220">
        <f>IFERROR(INDEX(Sales!$B$6:$F$5005,$T3411,MATCH(Y$10,Sales!$B$5:$F$5,0)),"")</f>
        <v>0</v>
      </c>
      <c r="Z3411" s="201"/>
      <c r="AA3411" s="201"/>
      <c r="AB3411" s="201" t="str">
        <f t="shared" si="324"/>
        <v>No</v>
      </c>
      <c r="AC3411" s="201" t="str">
        <f t="shared" si="325"/>
        <v/>
      </c>
      <c r="AD3411" s="201" t="str">
        <f t="shared" si="323"/>
        <v/>
      </c>
      <c r="AE3411" s="202" t="str">
        <f t="shared" si="326"/>
        <v/>
      </c>
      <c r="AF3411" s="202" t="str">
        <f t="shared" si="327"/>
        <v/>
      </c>
      <c r="AG3411" s="202" t="str">
        <f t="shared" si="328"/>
        <v/>
      </c>
      <c r="AH3411" s="202"/>
      <c r="AI3411" s="1"/>
      <c r="AJ3411" s="217"/>
      <c r="AK3411" s="217"/>
      <c r="AL3411" s="217"/>
      <c r="AM3411" s="217"/>
      <c r="AO3411" s="217"/>
    </row>
    <row r="3412" spans="20:41" x14ac:dyDescent="0.25">
      <c r="T3412" s="200">
        <v>3402</v>
      </c>
      <c r="U3412" s="197">
        <f>IFERROR(INDEX(Sales!$B$6:$F$5005,$T3412,MATCH(U$10,Sales!$B$5:$F$5,0)),"")</f>
        <v>0</v>
      </c>
      <c r="V3412" s="196">
        <f>IFERROR(INDEX(Sales!$B$6:$F$5005,$T3412,MATCH(V$10,Sales!$B$5:$F$5,0)),"")</f>
        <v>0</v>
      </c>
      <c r="W3412" s="196">
        <f>IFERROR(INDEX(Sales!$B$6:$F$5005,$T3412,MATCH(W$10,Sales!$B$5:$F$5,0)),"")</f>
        <v>0</v>
      </c>
      <c r="X3412" s="196">
        <f>IFERROR(INDEX(Sales!$B$6:$F$5005,$T3412,MATCH(X$10,Sales!$B$5:$F$5,0)),"")</f>
        <v>0</v>
      </c>
      <c r="Y3412" s="220">
        <f>IFERROR(INDEX(Sales!$B$6:$F$5005,$T3412,MATCH(Y$10,Sales!$B$5:$F$5,0)),"")</f>
        <v>0</v>
      </c>
      <c r="Z3412" s="201"/>
      <c r="AA3412" s="201"/>
      <c r="AB3412" s="201" t="str">
        <f t="shared" si="324"/>
        <v>No</v>
      </c>
      <c r="AC3412" s="201" t="str">
        <f t="shared" si="325"/>
        <v/>
      </c>
      <c r="AD3412" s="201" t="str">
        <f t="shared" si="323"/>
        <v/>
      </c>
      <c r="AE3412" s="202" t="str">
        <f t="shared" si="326"/>
        <v/>
      </c>
      <c r="AF3412" s="202" t="str">
        <f t="shared" si="327"/>
        <v/>
      </c>
      <c r="AG3412" s="202" t="str">
        <f t="shared" si="328"/>
        <v/>
      </c>
      <c r="AH3412" s="202"/>
      <c r="AI3412" s="1"/>
      <c r="AJ3412" s="217"/>
      <c r="AK3412" s="217"/>
      <c r="AL3412" s="217"/>
      <c r="AM3412" s="217"/>
      <c r="AO3412" s="217"/>
    </row>
    <row r="3413" spans="20:41" x14ac:dyDescent="0.25">
      <c r="T3413" s="200">
        <v>3403</v>
      </c>
      <c r="U3413" s="197">
        <f>IFERROR(INDEX(Sales!$B$6:$F$5005,$T3413,MATCH(U$10,Sales!$B$5:$F$5,0)),"")</f>
        <v>0</v>
      </c>
      <c r="V3413" s="196">
        <f>IFERROR(INDEX(Sales!$B$6:$F$5005,$T3413,MATCH(V$10,Sales!$B$5:$F$5,0)),"")</f>
        <v>0</v>
      </c>
      <c r="W3413" s="196">
        <f>IFERROR(INDEX(Sales!$B$6:$F$5005,$T3413,MATCH(W$10,Sales!$B$5:$F$5,0)),"")</f>
        <v>0</v>
      </c>
      <c r="X3413" s="196">
        <f>IFERROR(INDEX(Sales!$B$6:$F$5005,$T3413,MATCH(X$10,Sales!$B$5:$F$5,0)),"")</f>
        <v>0</v>
      </c>
      <c r="Y3413" s="220">
        <f>IFERROR(INDEX(Sales!$B$6:$F$5005,$T3413,MATCH(Y$10,Sales!$B$5:$F$5,0)),"")</f>
        <v>0</v>
      </c>
      <c r="Z3413" s="201"/>
      <c r="AA3413" s="201"/>
      <c r="AB3413" s="201" t="str">
        <f t="shared" si="324"/>
        <v>No</v>
      </c>
      <c r="AC3413" s="201" t="str">
        <f t="shared" si="325"/>
        <v/>
      </c>
      <c r="AD3413" s="201" t="str">
        <f t="shared" si="323"/>
        <v/>
      </c>
      <c r="AE3413" s="202" t="str">
        <f t="shared" si="326"/>
        <v/>
      </c>
      <c r="AF3413" s="202" t="str">
        <f t="shared" si="327"/>
        <v/>
      </c>
      <c r="AG3413" s="202" t="str">
        <f t="shared" si="328"/>
        <v/>
      </c>
      <c r="AH3413" s="202"/>
      <c r="AI3413" s="1"/>
      <c r="AJ3413" s="217"/>
      <c r="AK3413" s="217"/>
      <c r="AL3413" s="217"/>
      <c r="AM3413" s="217"/>
      <c r="AO3413" s="217"/>
    </row>
    <row r="3414" spans="20:41" x14ac:dyDescent="0.25">
      <c r="T3414" s="200">
        <v>3404</v>
      </c>
      <c r="U3414" s="197">
        <f>IFERROR(INDEX(Sales!$B$6:$F$5005,$T3414,MATCH(U$10,Sales!$B$5:$F$5,0)),"")</f>
        <v>0</v>
      </c>
      <c r="V3414" s="196">
        <f>IFERROR(INDEX(Sales!$B$6:$F$5005,$T3414,MATCH(V$10,Sales!$B$5:$F$5,0)),"")</f>
        <v>0</v>
      </c>
      <c r="W3414" s="196">
        <f>IFERROR(INDEX(Sales!$B$6:$F$5005,$T3414,MATCH(W$10,Sales!$B$5:$F$5,0)),"")</f>
        <v>0</v>
      </c>
      <c r="X3414" s="196">
        <f>IFERROR(INDEX(Sales!$B$6:$F$5005,$T3414,MATCH(X$10,Sales!$B$5:$F$5,0)),"")</f>
        <v>0</v>
      </c>
      <c r="Y3414" s="220">
        <f>IFERROR(INDEX(Sales!$B$6:$F$5005,$T3414,MATCH(Y$10,Sales!$B$5:$F$5,0)),"")</f>
        <v>0</v>
      </c>
      <c r="Z3414" s="201"/>
      <c r="AA3414" s="201"/>
      <c r="AB3414" s="201" t="str">
        <f t="shared" si="324"/>
        <v>No</v>
      </c>
      <c r="AC3414" s="201" t="str">
        <f t="shared" si="325"/>
        <v/>
      </c>
      <c r="AD3414" s="201" t="str">
        <f t="shared" si="323"/>
        <v/>
      </c>
      <c r="AE3414" s="202" t="str">
        <f t="shared" si="326"/>
        <v/>
      </c>
      <c r="AF3414" s="202" t="str">
        <f t="shared" si="327"/>
        <v/>
      </c>
      <c r="AG3414" s="202" t="str">
        <f t="shared" si="328"/>
        <v/>
      </c>
      <c r="AH3414" s="202"/>
      <c r="AI3414" s="1"/>
      <c r="AJ3414" s="217"/>
      <c r="AK3414" s="217"/>
      <c r="AL3414" s="217"/>
      <c r="AM3414" s="217"/>
      <c r="AO3414" s="217"/>
    </row>
    <row r="3415" spans="20:41" x14ac:dyDescent="0.25">
      <c r="T3415" s="200">
        <v>3405</v>
      </c>
      <c r="U3415" s="197">
        <f>IFERROR(INDEX(Sales!$B$6:$F$5005,$T3415,MATCH(U$10,Sales!$B$5:$F$5,0)),"")</f>
        <v>0</v>
      </c>
      <c r="V3415" s="196">
        <f>IFERROR(INDEX(Sales!$B$6:$F$5005,$T3415,MATCH(V$10,Sales!$B$5:$F$5,0)),"")</f>
        <v>0</v>
      </c>
      <c r="W3415" s="196">
        <f>IFERROR(INDEX(Sales!$B$6:$F$5005,$T3415,MATCH(W$10,Sales!$B$5:$F$5,0)),"")</f>
        <v>0</v>
      </c>
      <c r="X3415" s="196">
        <f>IFERROR(INDEX(Sales!$B$6:$F$5005,$T3415,MATCH(X$10,Sales!$B$5:$F$5,0)),"")</f>
        <v>0</v>
      </c>
      <c r="Y3415" s="220">
        <f>IFERROR(INDEX(Sales!$B$6:$F$5005,$T3415,MATCH(Y$10,Sales!$B$5:$F$5,0)),"")</f>
        <v>0</v>
      </c>
      <c r="Z3415" s="201"/>
      <c r="AA3415" s="201"/>
      <c r="AB3415" s="201" t="str">
        <f t="shared" si="324"/>
        <v>No</v>
      </c>
      <c r="AC3415" s="201" t="str">
        <f t="shared" si="325"/>
        <v/>
      </c>
      <c r="AD3415" s="201" t="str">
        <f t="shared" si="323"/>
        <v/>
      </c>
      <c r="AE3415" s="202" t="str">
        <f t="shared" si="326"/>
        <v/>
      </c>
      <c r="AF3415" s="202" t="str">
        <f t="shared" si="327"/>
        <v/>
      </c>
      <c r="AG3415" s="202" t="str">
        <f t="shared" si="328"/>
        <v/>
      </c>
      <c r="AH3415" s="202"/>
      <c r="AI3415" s="1"/>
      <c r="AJ3415" s="217"/>
      <c r="AK3415" s="217"/>
      <c r="AL3415" s="217"/>
      <c r="AM3415" s="217"/>
      <c r="AO3415" s="217"/>
    </row>
    <row r="3416" spans="20:41" x14ac:dyDescent="0.25">
      <c r="T3416" s="200">
        <v>3406</v>
      </c>
      <c r="U3416" s="197">
        <f>IFERROR(INDEX(Sales!$B$6:$F$5005,$T3416,MATCH(U$10,Sales!$B$5:$F$5,0)),"")</f>
        <v>0</v>
      </c>
      <c r="V3416" s="196">
        <f>IFERROR(INDEX(Sales!$B$6:$F$5005,$T3416,MATCH(V$10,Sales!$B$5:$F$5,0)),"")</f>
        <v>0</v>
      </c>
      <c r="W3416" s="196">
        <f>IFERROR(INDEX(Sales!$B$6:$F$5005,$T3416,MATCH(W$10,Sales!$B$5:$F$5,0)),"")</f>
        <v>0</v>
      </c>
      <c r="X3416" s="196">
        <f>IFERROR(INDEX(Sales!$B$6:$F$5005,$T3416,MATCH(X$10,Sales!$B$5:$F$5,0)),"")</f>
        <v>0</v>
      </c>
      <c r="Y3416" s="220">
        <f>IFERROR(INDEX(Sales!$B$6:$F$5005,$T3416,MATCH(Y$10,Sales!$B$5:$F$5,0)),"")</f>
        <v>0</v>
      </c>
      <c r="Z3416" s="201"/>
      <c r="AA3416" s="201"/>
      <c r="AB3416" s="201" t="str">
        <f t="shared" si="324"/>
        <v>No</v>
      </c>
      <c r="AC3416" s="201" t="str">
        <f t="shared" si="325"/>
        <v/>
      </c>
      <c r="AD3416" s="201" t="str">
        <f t="shared" si="323"/>
        <v/>
      </c>
      <c r="AE3416" s="202" t="str">
        <f t="shared" si="326"/>
        <v/>
      </c>
      <c r="AF3416" s="202" t="str">
        <f t="shared" si="327"/>
        <v/>
      </c>
      <c r="AG3416" s="202" t="str">
        <f t="shared" si="328"/>
        <v/>
      </c>
      <c r="AH3416" s="202"/>
      <c r="AI3416" s="1"/>
      <c r="AJ3416" s="217"/>
      <c r="AK3416" s="217"/>
      <c r="AL3416" s="217"/>
      <c r="AM3416" s="217"/>
      <c r="AO3416" s="217"/>
    </row>
    <row r="3417" spans="20:41" x14ac:dyDescent="0.25">
      <c r="T3417" s="200">
        <v>3407</v>
      </c>
      <c r="U3417" s="197">
        <f>IFERROR(INDEX(Sales!$B$6:$F$5005,$T3417,MATCH(U$10,Sales!$B$5:$F$5,0)),"")</f>
        <v>0</v>
      </c>
      <c r="V3417" s="196">
        <f>IFERROR(INDEX(Sales!$B$6:$F$5005,$T3417,MATCH(V$10,Sales!$B$5:$F$5,0)),"")</f>
        <v>0</v>
      </c>
      <c r="W3417" s="196">
        <f>IFERROR(INDEX(Sales!$B$6:$F$5005,$T3417,MATCH(W$10,Sales!$B$5:$F$5,0)),"")</f>
        <v>0</v>
      </c>
      <c r="X3417" s="196">
        <f>IFERROR(INDEX(Sales!$B$6:$F$5005,$T3417,MATCH(X$10,Sales!$B$5:$F$5,0)),"")</f>
        <v>0</v>
      </c>
      <c r="Y3417" s="220">
        <f>IFERROR(INDEX(Sales!$B$6:$F$5005,$T3417,MATCH(Y$10,Sales!$B$5:$F$5,0)),"")</f>
        <v>0</v>
      </c>
      <c r="Z3417" s="201"/>
      <c r="AA3417" s="201"/>
      <c r="AB3417" s="201" t="str">
        <f t="shared" si="324"/>
        <v>No</v>
      </c>
      <c r="AC3417" s="201" t="str">
        <f t="shared" si="325"/>
        <v/>
      </c>
      <c r="AD3417" s="201" t="str">
        <f t="shared" si="323"/>
        <v/>
      </c>
      <c r="AE3417" s="202" t="str">
        <f t="shared" si="326"/>
        <v/>
      </c>
      <c r="AF3417" s="202" t="str">
        <f t="shared" si="327"/>
        <v/>
      </c>
      <c r="AG3417" s="202" t="str">
        <f t="shared" si="328"/>
        <v/>
      </c>
      <c r="AH3417" s="202"/>
      <c r="AI3417" s="1"/>
      <c r="AJ3417" s="217"/>
      <c r="AK3417" s="217"/>
      <c r="AL3417" s="217"/>
      <c r="AM3417" s="217"/>
      <c r="AO3417" s="217"/>
    </row>
    <row r="3418" spans="20:41" x14ac:dyDescent="0.25">
      <c r="T3418" s="200">
        <v>3408</v>
      </c>
      <c r="U3418" s="197">
        <f>IFERROR(INDEX(Sales!$B$6:$F$5005,$T3418,MATCH(U$10,Sales!$B$5:$F$5,0)),"")</f>
        <v>0</v>
      </c>
      <c r="V3418" s="196">
        <f>IFERROR(INDEX(Sales!$B$6:$F$5005,$T3418,MATCH(V$10,Sales!$B$5:$F$5,0)),"")</f>
        <v>0</v>
      </c>
      <c r="W3418" s="196">
        <f>IFERROR(INDEX(Sales!$B$6:$F$5005,$T3418,MATCH(W$10,Sales!$B$5:$F$5,0)),"")</f>
        <v>0</v>
      </c>
      <c r="X3418" s="196">
        <f>IFERROR(INDEX(Sales!$B$6:$F$5005,$T3418,MATCH(X$10,Sales!$B$5:$F$5,0)),"")</f>
        <v>0</v>
      </c>
      <c r="Y3418" s="220">
        <f>IFERROR(INDEX(Sales!$B$6:$F$5005,$T3418,MATCH(Y$10,Sales!$B$5:$F$5,0)),"")</f>
        <v>0</v>
      </c>
      <c r="Z3418" s="201"/>
      <c r="AA3418" s="201"/>
      <c r="AB3418" s="201" t="str">
        <f t="shared" si="324"/>
        <v>No</v>
      </c>
      <c r="AC3418" s="201" t="str">
        <f t="shared" si="325"/>
        <v/>
      </c>
      <c r="AD3418" s="201" t="str">
        <f t="shared" si="323"/>
        <v/>
      </c>
      <c r="AE3418" s="202" t="str">
        <f t="shared" si="326"/>
        <v/>
      </c>
      <c r="AF3418" s="202" t="str">
        <f t="shared" si="327"/>
        <v/>
      </c>
      <c r="AG3418" s="202" t="str">
        <f t="shared" si="328"/>
        <v/>
      </c>
      <c r="AH3418" s="202"/>
      <c r="AI3418" s="1"/>
      <c r="AJ3418" s="217"/>
      <c r="AK3418" s="217"/>
      <c r="AL3418" s="217"/>
      <c r="AM3418" s="217"/>
      <c r="AO3418" s="217"/>
    </row>
    <row r="3419" spans="20:41" x14ac:dyDescent="0.25">
      <c r="T3419" s="200">
        <v>3409</v>
      </c>
      <c r="U3419" s="197">
        <f>IFERROR(INDEX(Sales!$B$6:$F$5005,$T3419,MATCH(U$10,Sales!$B$5:$F$5,0)),"")</f>
        <v>0</v>
      </c>
      <c r="V3419" s="196">
        <f>IFERROR(INDEX(Sales!$B$6:$F$5005,$T3419,MATCH(V$10,Sales!$B$5:$F$5,0)),"")</f>
        <v>0</v>
      </c>
      <c r="W3419" s="196">
        <f>IFERROR(INDEX(Sales!$B$6:$F$5005,$T3419,MATCH(W$10,Sales!$B$5:$F$5,0)),"")</f>
        <v>0</v>
      </c>
      <c r="X3419" s="196">
        <f>IFERROR(INDEX(Sales!$B$6:$F$5005,$T3419,MATCH(X$10,Sales!$B$5:$F$5,0)),"")</f>
        <v>0</v>
      </c>
      <c r="Y3419" s="220">
        <f>IFERROR(INDEX(Sales!$B$6:$F$5005,$T3419,MATCH(Y$10,Sales!$B$5:$F$5,0)),"")</f>
        <v>0</v>
      </c>
      <c r="Z3419" s="201"/>
      <c r="AA3419" s="201"/>
      <c r="AB3419" s="201" t="str">
        <f t="shared" si="324"/>
        <v>No</v>
      </c>
      <c r="AC3419" s="201" t="str">
        <f t="shared" si="325"/>
        <v/>
      </c>
      <c r="AD3419" s="201" t="str">
        <f t="shared" si="323"/>
        <v/>
      </c>
      <c r="AE3419" s="202" t="str">
        <f t="shared" si="326"/>
        <v/>
      </c>
      <c r="AF3419" s="202" t="str">
        <f t="shared" si="327"/>
        <v/>
      </c>
      <c r="AG3419" s="202" t="str">
        <f t="shared" si="328"/>
        <v/>
      </c>
      <c r="AH3419" s="202"/>
      <c r="AI3419" s="1"/>
      <c r="AJ3419" s="217"/>
      <c r="AK3419" s="217"/>
      <c r="AL3419" s="217"/>
      <c r="AM3419" s="217"/>
      <c r="AO3419" s="217"/>
    </row>
    <row r="3420" spans="20:41" x14ac:dyDescent="0.25">
      <c r="T3420" s="200">
        <v>3410</v>
      </c>
      <c r="U3420" s="197">
        <f>IFERROR(INDEX(Sales!$B$6:$F$5005,$T3420,MATCH(U$10,Sales!$B$5:$F$5,0)),"")</f>
        <v>0</v>
      </c>
      <c r="V3420" s="196">
        <f>IFERROR(INDEX(Sales!$B$6:$F$5005,$T3420,MATCH(V$10,Sales!$B$5:$F$5,0)),"")</f>
        <v>0</v>
      </c>
      <c r="W3420" s="196">
        <f>IFERROR(INDEX(Sales!$B$6:$F$5005,$T3420,MATCH(W$10,Sales!$B$5:$F$5,0)),"")</f>
        <v>0</v>
      </c>
      <c r="X3420" s="196">
        <f>IFERROR(INDEX(Sales!$B$6:$F$5005,$T3420,MATCH(X$10,Sales!$B$5:$F$5,0)),"")</f>
        <v>0</v>
      </c>
      <c r="Y3420" s="220">
        <f>IFERROR(INDEX(Sales!$B$6:$F$5005,$T3420,MATCH(Y$10,Sales!$B$5:$F$5,0)),"")</f>
        <v>0</v>
      </c>
      <c r="Z3420" s="201"/>
      <c r="AA3420" s="201"/>
      <c r="AB3420" s="201" t="str">
        <f t="shared" si="324"/>
        <v>No</v>
      </c>
      <c r="AC3420" s="201" t="str">
        <f t="shared" si="325"/>
        <v/>
      </c>
      <c r="AD3420" s="201" t="str">
        <f t="shared" si="323"/>
        <v/>
      </c>
      <c r="AE3420" s="202" t="str">
        <f t="shared" si="326"/>
        <v/>
      </c>
      <c r="AF3420" s="202" t="str">
        <f t="shared" si="327"/>
        <v/>
      </c>
      <c r="AG3420" s="202" t="str">
        <f t="shared" si="328"/>
        <v/>
      </c>
      <c r="AH3420" s="202"/>
      <c r="AI3420" s="1"/>
      <c r="AJ3420" s="217"/>
      <c r="AK3420" s="217"/>
      <c r="AL3420" s="217"/>
      <c r="AM3420" s="217"/>
      <c r="AO3420" s="217"/>
    </row>
    <row r="3421" spans="20:41" x14ac:dyDescent="0.25">
      <c r="T3421" s="200">
        <v>3411</v>
      </c>
      <c r="U3421" s="197">
        <f>IFERROR(INDEX(Sales!$B$6:$F$5005,$T3421,MATCH(U$10,Sales!$B$5:$F$5,0)),"")</f>
        <v>0</v>
      </c>
      <c r="V3421" s="196">
        <f>IFERROR(INDEX(Sales!$B$6:$F$5005,$T3421,MATCH(V$10,Sales!$B$5:$F$5,0)),"")</f>
        <v>0</v>
      </c>
      <c r="W3421" s="196">
        <f>IFERROR(INDEX(Sales!$B$6:$F$5005,$T3421,MATCH(W$10,Sales!$B$5:$F$5,0)),"")</f>
        <v>0</v>
      </c>
      <c r="X3421" s="196">
        <f>IFERROR(INDEX(Sales!$B$6:$F$5005,$T3421,MATCH(X$10,Sales!$B$5:$F$5,0)),"")</f>
        <v>0</v>
      </c>
      <c r="Y3421" s="220">
        <f>IFERROR(INDEX(Sales!$B$6:$F$5005,$T3421,MATCH(Y$10,Sales!$B$5:$F$5,0)),"")</f>
        <v>0</v>
      </c>
      <c r="Z3421" s="201"/>
      <c r="AA3421" s="201"/>
      <c r="AB3421" s="201" t="str">
        <f t="shared" si="324"/>
        <v>No</v>
      </c>
      <c r="AC3421" s="201" t="str">
        <f t="shared" si="325"/>
        <v/>
      </c>
      <c r="AD3421" s="201" t="str">
        <f t="shared" si="323"/>
        <v/>
      </c>
      <c r="AE3421" s="202" t="str">
        <f t="shared" si="326"/>
        <v/>
      </c>
      <c r="AF3421" s="202" t="str">
        <f t="shared" si="327"/>
        <v/>
      </c>
      <c r="AG3421" s="202" t="str">
        <f t="shared" si="328"/>
        <v/>
      </c>
      <c r="AH3421" s="202"/>
      <c r="AI3421" s="1"/>
      <c r="AJ3421" s="217"/>
      <c r="AK3421" s="217"/>
      <c r="AL3421" s="217"/>
      <c r="AM3421" s="217"/>
      <c r="AO3421" s="217"/>
    </row>
    <row r="3422" spans="20:41" x14ac:dyDescent="0.25">
      <c r="T3422" s="200">
        <v>3412</v>
      </c>
      <c r="U3422" s="197">
        <f>IFERROR(INDEX(Sales!$B$6:$F$5005,$T3422,MATCH(U$10,Sales!$B$5:$F$5,0)),"")</f>
        <v>0</v>
      </c>
      <c r="V3422" s="196">
        <f>IFERROR(INDEX(Sales!$B$6:$F$5005,$T3422,MATCH(V$10,Sales!$B$5:$F$5,0)),"")</f>
        <v>0</v>
      </c>
      <c r="W3422" s="196">
        <f>IFERROR(INDEX(Sales!$B$6:$F$5005,$T3422,MATCH(W$10,Sales!$B$5:$F$5,0)),"")</f>
        <v>0</v>
      </c>
      <c r="X3422" s="196">
        <f>IFERROR(INDEX(Sales!$B$6:$F$5005,$T3422,MATCH(X$10,Sales!$B$5:$F$5,0)),"")</f>
        <v>0</v>
      </c>
      <c r="Y3422" s="220">
        <f>IFERROR(INDEX(Sales!$B$6:$F$5005,$T3422,MATCH(Y$10,Sales!$B$5:$F$5,0)),"")</f>
        <v>0</v>
      </c>
      <c r="Z3422" s="201"/>
      <c r="AA3422" s="201"/>
      <c r="AB3422" s="201" t="str">
        <f t="shared" si="324"/>
        <v>No</v>
      </c>
      <c r="AC3422" s="201" t="str">
        <f t="shared" si="325"/>
        <v/>
      </c>
      <c r="AD3422" s="201" t="str">
        <f t="shared" si="323"/>
        <v/>
      </c>
      <c r="AE3422" s="202" t="str">
        <f t="shared" si="326"/>
        <v/>
      </c>
      <c r="AF3422" s="202" t="str">
        <f t="shared" si="327"/>
        <v/>
      </c>
      <c r="AG3422" s="202" t="str">
        <f t="shared" si="328"/>
        <v/>
      </c>
      <c r="AH3422" s="202"/>
      <c r="AI3422" s="1"/>
      <c r="AJ3422" s="217"/>
      <c r="AK3422" s="217"/>
      <c r="AL3422" s="217"/>
      <c r="AM3422" s="217"/>
      <c r="AO3422" s="217"/>
    </row>
    <row r="3423" spans="20:41" x14ac:dyDescent="0.25">
      <c r="T3423" s="200">
        <v>3413</v>
      </c>
      <c r="U3423" s="197">
        <f>IFERROR(INDEX(Sales!$B$6:$F$5005,$T3423,MATCH(U$10,Sales!$B$5:$F$5,0)),"")</f>
        <v>0</v>
      </c>
      <c r="V3423" s="196">
        <f>IFERROR(INDEX(Sales!$B$6:$F$5005,$T3423,MATCH(V$10,Sales!$B$5:$F$5,0)),"")</f>
        <v>0</v>
      </c>
      <c r="W3423" s="196">
        <f>IFERROR(INDEX(Sales!$B$6:$F$5005,$T3423,MATCH(W$10,Sales!$B$5:$F$5,0)),"")</f>
        <v>0</v>
      </c>
      <c r="X3423" s="196">
        <f>IFERROR(INDEX(Sales!$B$6:$F$5005,$T3423,MATCH(X$10,Sales!$B$5:$F$5,0)),"")</f>
        <v>0</v>
      </c>
      <c r="Y3423" s="220">
        <f>IFERROR(INDEX(Sales!$B$6:$F$5005,$T3423,MATCH(Y$10,Sales!$B$5:$F$5,0)),"")</f>
        <v>0</v>
      </c>
      <c r="Z3423" s="201"/>
      <c r="AA3423" s="201"/>
      <c r="AB3423" s="201" t="str">
        <f t="shared" si="324"/>
        <v>No</v>
      </c>
      <c r="AC3423" s="201" t="str">
        <f t="shared" si="325"/>
        <v/>
      </c>
      <c r="AD3423" s="201" t="str">
        <f t="shared" si="323"/>
        <v/>
      </c>
      <c r="AE3423" s="202" t="str">
        <f t="shared" si="326"/>
        <v/>
      </c>
      <c r="AF3423" s="202" t="str">
        <f t="shared" si="327"/>
        <v/>
      </c>
      <c r="AG3423" s="202" t="str">
        <f t="shared" si="328"/>
        <v/>
      </c>
      <c r="AH3423" s="202"/>
      <c r="AI3423" s="1"/>
      <c r="AJ3423" s="217"/>
      <c r="AK3423" s="217"/>
      <c r="AL3423" s="217"/>
      <c r="AM3423" s="217"/>
      <c r="AO3423" s="217"/>
    </row>
    <row r="3424" spans="20:41" x14ac:dyDescent="0.25">
      <c r="T3424" s="200">
        <v>3414</v>
      </c>
      <c r="U3424" s="197">
        <f>IFERROR(INDEX(Sales!$B$6:$F$5005,$T3424,MATCH(U$10,Sales!$B$5:$F$5,0)),"")</f>
        <v>0</v>
      </c>
      <c r="V3424" s="196">
        <f>IFERROR(INDEX(Sales!$B$6:$F$5005,$T3424,MATCH(V$10,Sales!$B$5:$F$5,0)),"")</f>
        <v>0</v>
      </c>
      <c r="W3424" s="196">
        <f>IFERROR(INDEX(Sales!$B$6:$F$5005,$T3424,MATCH(W$10,Sales!$B$5:$F$5,0)),"")</f>
        <v>0</v>
      </c>
      <c r="X3424" s="196">
        <f>IFERROR(INDEX(Sales!$B$6:$F$5005,$T3424,MATCH(X$10,Sales!$B$5:$F$5,0)),"")</f>
        <v>0</v>
      </c>
      <c r="Y3424" s="220">
        <f>IFERROR(INDEX(Sales!$B$6:$F$5005,$T3424,MATCH(Y$10,Sales!$B$5:$F$5,0)),"")</f>
        <v>0</v>
      </c>
      <c r="Z3424" s="201"/>
      <c r="AA3424" s="201"/>
      <c r="AB3424" s="201" t="str">
        <f t="shared" si="324"/>
        <v>No</v>
      </c>
      <c r="AC3424" s="201" t="str">
        <f t="shared" si="325"/>
        <v/>
      </c>
      <c r="AD3424" s="201" t="str">
        <f t="shared" si="323"/>
        <v/>
      </c>
      <c r="AE3424" s="202" t="str">
        <f t="shared" si="326"/>
        <v/>
      </c>
      <c r="AF3424" s="202" t="str">
        <f t="shared" si="327"/>
        <v/>
      </c>
      <c r="AG3424" s="202" t="str">
        <f t="shared" si="328"/>
        <v/>
      </c>
      <c r="AH3424" s="202"/>
      <c r="AI3424" s="1"/>
      <c r="AJ3424" s="217"/>
      <c r="AK3424" s="217"/>
      <c r="AL3424" s="217"/>
      <c r="AM3424" s="217"/>
      <c r="AO3424" s="217"/>
    </row>
    <row r="3425" spans="20:41" x14ac:dyDescent="0.25">
      <c r="T3425" s="200">
        <v>3415</v>
      </c>
      <c r="U3425" s="197">
        <f>IFERROR(INDEX(Sales!$B$6:$F$5005,$T3425,MATCH(U$10,Sales!$B$5:$F$5,0)),"")</f>
        <v>0</v>
      </c>
      <c r="V3425" s="196">
        <f>IFERROR(INDEX(Sales!$B$6:$F$5005,$T3425,MATCH(V$10,Sales!$B$5:$F$5,0)),"")</f>
        <v>0</v>
      </c>
      <c r="W3425" s="196">
        <f>IFERROR(INDEX(Sales!$B$6:$F$5005,$T3425,MATCH(W$10,Sales!$B$5:$F$5,0)),"")</f>
        <v>0</v>
      </c>
      <c r="X3425" s="196">
        <f>IFERROR(INDEX(Sales!$B$6:$F$5005,$T3425,MATCH(X$10,Sales!$B$5:$F$5,0)),"")</f>
        <v>0</v>
      </c>
      <c r="Y3425" s="220">
        <f>IFERROR(INDEX(Sales!$B$6:$F$5005,$T3425,MATCH(Y$10,Sales!$B$5:$F$5,0)),"")</f>
        <v>0</v>
      </c>
      <c r="Z3425" s="201"/>
      <c r="AA3425" s="201"/>
      <c r="AB3425" s="201" t="str">
        <f t="shared" si="324"/>
        <v>No</v>
      </c>
      <c r="AC3425" s="201" t="str">
        <f t="shared" si="325"/>
        <v/>
      </c>
      <c r="AD3425" s="201" t="str">
        <f t="shared" si="323"/>
        <v/>
      </c>
      <c r="AE3425" s="202" t="str">
        <f t="shared" si="326"/>
        <v/>
      </c>
      <c r="AF3425" s="202" t="str">
        <f t="shared" si="327"/>
        <v/>
      </c>
      <c r="AG3425" s="202" t="str">
        <f t="shared" si="328"/>
        <v/>
      </c>
      <c r="AH3425" s="202"/>
      <c r="AI3425" s="1"/>
      <c r="AJ3425" s="217"/>
      <c r="AK3425" s="217"/>
      <c r="AL3425" s="217"/>
      <c r="AM3425" s="217"/>
      <c r="AO3425" s="217"/>
    </row>
    <row r="3426" spans="20:41" x14ac:dyDescent="0.25">
      <c r="T3426" s="200">
        <v>3416</v>
      </c>
      <c r="U3426" s="197">
        <f>IFERROR(INDEX(Sales!$B$6:$F$5005,$T3426,MATCH(U$10,Sales!$B$5:$F$5,0)),"")</f>
        <v>0</v>
      </c>
      <c r="V3426" s="196">
        <f>IFERROR(INDEX(Sales!$B$6:$F$5005,$T3426,MATCH(V$10,Sales!$B$5:$F$5,0)),"")</f>
        <v>0</v>
      </c>
      <c r="W3426" s="196">
        <f>IFERROR(INDEX(Sales!$B$6:$F$5005,$T3426,MATCH(W$10,Sales!$B$5:$F$5,0)),"")</f>
        <v>0</v>
      </c>
      <c r="X3426" s="196">
        <f>IFERROR(INDEX(Sales!$B$6:$F$5005,$T3426,MATCH(X$10,Sales!$B$5:$F$5,0)),"")</f>
        <v>0</v>
      </c>
      <c r="Y3426" s="220">
        <f>IFERROR(INDEX(Sales!$B$6:$F$5005,$T3426,MATCH(Y$10,Sales!$B$5:$F$5,0)),"")</f>
        <v>0</v>
      </c>
      <c r="Z3426" s="201"/>
      <c r="AA3426" s="201"/>
      <c r="AB3426" s="201" t="str">
        <f t="shared" si="324"/>
        <v>No</v>
      </c>
      <c r="AC3426" s="201" t="str">
        <f t="shared" si="325"/>
        <v/>
      </c>
      <c r="AD3426" s="201" t="str">
        <f t="shared" si="323"/>
        <v/>
      </c>
      <c r="AE3426" s="202" t="str">
        <f t="shared" si="326"/>
        <v/>
      </c>
      <c r="AF3426" s="202" t="str">
        <f t="shared" si="327"/>
        <v/>
      </c>
      <c r="AG3426" s="202" t="str">
        <f t="shared" si="328"/>
        <v/>
      </c>
      <c r="AH3426" s="202"/>
      <c r="AI3426" s="1"/>
      <c r="AJ3426" s="217"/>
      <c r="AK3426" s="217"/>
      <c r="AL3426" s="217"/>
      <c r="AM3426" s="217"/>
      <c r="AO3426" s="217"/>
    </row>
    <row r="3427" spans="20:41" x14ac:dyDescent="0.25">
      <c r="T3427" s="200">
        <v>3417</v>
      </c>
      <c r="U3427" s="197">
        <f>IFERROR(INDEX(Sales!$B$6:$F$5005,$T3427,MATCH(U$10,Sales!$B$5:$F$5,0)),"")</f>
        <v>0</v>
      </c>
      <c r="V3427" s="196">
        <f>IFERROR(INDEX(Sales!$B$6:$F$5005,$T3427,MATCH(V$10,Sales!$B$5:$F$5,0)),"")</f>
        <v>0</v>
      </c>
      <c r="W3427" s="196">
        <f>IFERROR(INDEX(Sales!$B$6:$F$5005,$T3427,MATCH(W$10,Sales!$B$5:$F$5,0)),"")</f>
        <v>0</v>
      </c>
      <c r="X3427" s="196">
        <f>IFERROR(INDEX(Sales!$B$6:$F$5005,$T3427,MATCH(X$10,Sales!$B$5:$F$5,0)),"")</f>
        <v>0</v>
      </c>
      <c r="Y3427" s="220">
        <f>IFERROR(INDEX(Sales!$B$6:$F$5005,$T3427,MATCH(Y$10,Sales!$B$5:$F$5,0)),"")</f>
        <v>0</v>
      </c>
      <c r="Z3427" s="201"/>
      <c r="AA3427" s="201"/>
      <c r="AB3427" s="201" t="str">
        <f t="shared" si="324"/>
        <v>No</v>
      </c>
      <c r="AC3427" s="201" t="str">
        <f t="shared" si="325"/>
        <v/>
      </c>
      <c r="AD3427" s="201" t="str">
        <f t="shared" si="323"/>
        <v/>
      </c>
      <c r="AE3427" s="202" t="str">
        <f t="shared" si="326"/>
        <v/>
      </c>
      <c r="AF3427" s="202" t="str">
        <f t="shared" si="327"/>
        <v/>
      </c>
      <c r="AG3427" s="202" t="str">
        <f t="shared" si="328"/>
        <v/>
      </c>
      <c r="AH3427" s="202"/>
      <c r="AI3427" s="1"/>
      <c r="AJ3427" s="217"/>
      <c r="AK3427" s="217"/>
      <c r="AL3427" s="217"/>
      <c r="AM3427" s="217"/>
      <c r="AO3427" s="217"/>
    </row>
    <row r="3428" spans="20:41" x14ac:dyDescent="0.25">
      <c r="T3428" s="200">
        <v>3418</v>
      </c>
      <c r="U3428" s="197">
        <f>IFERROR(INDEX(Sales!$B$6:$F$5005,$T3428,MATCH(U$10,Sales!$B$5:$F$5,0)),"")</f>
        <v>0</v>
      </c>
      <c r="V3428" s="196">
        <f>IFERROR(INDEX(Sales!$B$6:$F$5005,$T3428,MATCH(V$10,Sales!$B$5:$F$5,0)),"")</f>
        <v>0</v>
      </c>
      <c r="W3428" s="196">
        <f>IFERROR(INDEX(Sales!$B$6:$F$5005,$T3428,MATCH(W$10,Sales!$B$5:$F$5,0)),"")</f>
        <v>0</v>
      </c>
      <c r="X3428" s="196">
        <f>IFERROR(INDEX(Sales!$B$6:$F$5005,$T3428,MATCH(X$10,Sales!$B$5:$F$5,0)),"")</f>
        <v>0</v>
      </c>
      <c r="Y3428" s="220">
        <f>IFERROR(INDEX(Sales!$B$6:$F$5005,$T3428,MATCH(Y$10,Sales!$B$5:$F$5,0)),"")</f>
        <v>0</v>
      </c>
      <c r="Z3428" s="201"/>
      <c r="AA3428" s="201"/>
      <c r="AB3428" s="201" t="str">
        <f t="shared" si="324"/>
        <v>No</v>
      </c>
      <c r="AC3428" s="201" t="str">
        <f t="shared" si="325"/>
        <v/>
      </c>
      <c r="AD3428" s="201" t="str">
        <f t="shared" si="323"/>
        <v/>
      </c>
      <c r="AE3428" s="202" t="str">
        <f t="shared" si="326"/>
        <v/>
      </c>
      <c r="AF3428" s="202" t="str">
        <f t="shared" si="327"/>
        <v/>
      </c>
      <c r="AG3428" s="202" t="str">
        <f t="shared" si="328"/>
        <v/>
      </c>
      <c r="AH3428" s="202"/>
      <c r="AI3428" s="1"/>
      <c r="AJ3428" s="217"/>
      <c r="AK3428" s="217"/>
      <c r="AL3428" s="217"/>
      <c r="AM3428" s="217"/>
      <c r="AO3428" s="217"/>
    </row>
    <row r="3429" spans="20:41" x14ac:dyDescent="0.25">
      <c r="T3429" s="200">
        <v>3419</v>
      </c>
      <c r="U3429" s="197">
        <f>IFERROR(INDEX(Sales!$B$6:$F$5005,$T3429,MATCH(U$10,Sales!$B$5:$F$5,0)),"")</f>
        <v>0</v>
      </c>
      <c r="V3429" s="196">
        <f>IFERROR(INDEX(Sales!$B$6:$F$5005,$T3429,MATCH(V$10,Sales!$B$5:$F$5,0)),"")</f>
        <v>0</v>
      </c>
      <c r="W3429" s="196">
        <f>IFERROR(INDEX(Sales!$B$6:$F$5005,$T3429,MATCH(W$10,Sales!$B$5:$F$5,0)),"")</f>
        <v>0</v>
      </c>
      <c r="X3429" s="196">
        <f>IFERROR(INDEX(Sales!$B$6:$F$5005,$T3429,MATCH(X$10,Sales!$B$5:$F$5,0)),"")</f>
        <v>0</v>
      </c>
      <c r="Y3429" s="220">
        <f>IFERROR(INDEX(Sales!$B$6:$F$5005,$T3429,MATCH(Y$10,Sales!$B$5:$F$5,0)),"")</f>
        <v>0</v>
      </c>
      <c r="Z3429" s="201"/>
      <c r="AA3429" s="201"/>
      <c r="AB3429" s="201" t="str">
        <f t="shared" si="324"/>
        <v>No</v>
      </c>
      <c r="AC3429" s="201" t="str">
        <f t="shared" si="325"/>
        <v/>
      </c>
      <c r="AD3429" s="201" t="str">
        <f t="shared" si="323"/>
        <v/>
      </c>
      <c r="AE3429" s="202" t="str">
        <f t="shared" si="326"/>
        <v/>
      </c>
      <c r="AF3429" s="202" t="str">
        <f t="shared" si="327"/>
        <v/>
      </c>
      <c r="AG3429" s="202" t="str">
        <f t="shared" si="328"/>
        <v/>
      </c>
      <c r="AH3429" s="202"/>
      <c r="AI3429" s="1"/>
      <c r="AJ3429" s="217"/>
      <c r="AK3429" s="217"/>
      <c r="AL3429" s="217"/>
      <c r="AM3429" s="217"/>
      <c r="AO3429" s="217"/>
    </row>
    <row r="3430" spans="20:41" x14ac:dyDescent="0.25">
      <c r="T3430" s="200">
        <v>3420</v>
      </c>
      <c r="U3430" s="197">
        <f>IFERROR(INDEX(Sales!$B$6:$F$5005,$T3430,MATCH(U$10,Sales!$B$5:$F$5,0)),"")</f>
        <v>0</v>
      </c>
      <c r="V3430" s="196">
        <f>IFERROR(INDEX(Sales!$B$6:$F$5005,$T3430,MATCH(V$10,Sales!$B$5:$F$5,0)),"")</f>
        <v>0</v>
      </c>
      <c r="W3430" s="196">
        <f>IFERROR(INDEX(Sales!$B$6:$F$5005,$T3430,MATCH(W$10,Sales!$B$5:$F$5,0)),"")</f>
        <v>0</v>
      </c>
      <c r="X3430" s="196">
        <f>IFERROR(INDEX(Sales!$B$6:$F$5005,$T3430,MATCH(X$10,Sales!$B$5:$F$5,0)),"")</f>
        <v>0</v>
      </c>
      <c r="Y3430" s="220">
        <f>IFERROR(INDEX(Sales!$B$6:$F$5005,$T3430,MATCH(Y$10,Sales!$B$5:$F$5,0)),"")</f>
        <v>0</v>
      </c>
      <c r="Z3430" s="201"/>
      <c r="AA3430" s="201"/>
      <c r="AB3430" s="201" t="str">
        <f t="shared" si="324"/>
        <v>No</v>
      </c>
      <c r="AC3430" s="201" t="str">
        <f t="shared" si="325"/>
        <v/>
      </c>
      <c r="AD3430" s="201" t="str">
        <f t="shared" si="323"/>
        <v/>
      </c>
      <c r="AE3430" s="202" t="str">
        <f t="shared" si="326"/>
        <v/>
      </c>
      <c r="AF3430" s="202" t="str">
        <f t="shared" si="327"/>
        <v/>
      </c>
      <c r="AG3430" s="202" t="str">
        <f t="shared" si="328"/>
        <v/>
      </c>
      <c r="AH3430" s="202"/>
      <c r="AI3430" s="1"/>
      <c r="AJ3430" s="217"/>
      <c r="AK3430" s="217"/>
      <c r="AL3430" s="217"/>
      <c r="AM3430" s="217"/>
      <c r="AO3430" s="217"/>
    </row>
    <row r="3431" spans="20:41" x14ac:dyDescent="0.25">
      <c r="T3431" s="200">
        <v>3421</v>
      </c>
      <c r="U3431" s="197">
        <f>IFERROR(INDEX(Sales!$B$6:$F$5005,$T3431,MATCH(U$10,Sales!$B$5:$F$5,0)),"")</f>
        <v>0</v>
      </c>
      <c r="V3431" s="196">
        <f>IFERROR(INDEX(Sales!$B$6:$F$5005,$T3431,MATCH(V$10,Sales!$B$5:$F$5,0)),"")</f>
        <v>0</v>
      </c>
      <c r="W3431" s="196">
        <f>IFERROR(INDEX(Sales!$B$6:$F$5005,$T3431,MATCH(W$10,Sales!$B$5:$F$5,0)),"")</f>
        <v>0</v>
      </c>
      <c r="X3431" s="196">
        <f>IFERROR(INDEX(Sales!$B$6:$F$5005,$T3431,MATCH(X$10,Sales!$B$5:$F$5,0)),"")</f>
        <v>0</v>
      </c>
      <c r="Y3431" s="220">
        <f>IFERROR(INDEX(Sales!$B$6:$F$5005,$T3431,MATCH(Y$10,Sales!$B$5:$F$5,0)),"")</f>
        <v>0</v>
      </c>
      <c r="Z3431" s="201"/>
      <c r="AA3431" s="201"/>
      <c r="AB3431" s="201" t="str">
        <f t="shared" si="324"/>
        <v>No</v>
      </c>
      <c r="AC3431" s="201" t="str">
        <f t="shared" si="325"/>
        <v/>
      </c>
      <c r="AD3431" s="201" t="str">
        <f t="shared" si="323"/>
        <v/>
      </c>
      <c r="AE3431" s="202" t="str">
        <f t="shared" si="326"/>
        <v/>
      </c>
      <c r="AF3431" s="202" t="str">
        <f t="shared" si="327"/>
        <v/>
      </c>
      <c r="AG3431" s="202" t="str">
        <f t="shared" si="328"/>
        <v/>
      </c>
      <c r="AH3431" s="202"/>
      <c r="AI3431" s="1"/>
      <c r="AJ3431" s="217"/>
      <c r="AK3431" s="217"/>
      <c r="AL3431" s="217"/>
      <c r="AM3431" s="217"/>
      <c r="AO3431" s="217"/>
    </row>
    <row r="3432" spans="20:41" x14ac:dyDescent="0.25">
      <c r="T3432" s="200">
        <v>3422</v>
      </c>
      <c r="U3432" s="197">
        <f>IFERROR(INDEX(Sales!$B$6:$F$5005,$T3432,MATCH(U$10,Sales!$B$5:$F$5,0)),"")</f>
        <v>0</v>
      </c>
      <c r="V3432" s="196">
        <f>IFERROR(INDEX(Sales!$B$6:$F$5005,$T3432,MATCH(V$10,Sales!$B$5:$F$5,0)),"")</f>
        <v>0</v>
      </c>
      <c r="W3432" s="196">
        <f>IFERROR(INDEX(Sales!$B$6:$F$5005,$T3432,MATCH(W$10,Sales!$B$5:$F$5,0)),"")</f>
        <v>0</v>
      </c>
      <c r="X3432" s="196">
        <f>IFERROR(INDEX(Sales!$B$6:$F$5005,$T3432,MATCH(X$10,Sales!$B$5:$F$5,0)),"")</f>
        <v>0</v>
      </c>
      <c r="Y3432" s="220">
        <f>IFERROR(INDEX(Sales!$B$6:$F$5005,$T3432,MATCH(Y$10,Sales!$B$5:$F$5,0)),"")</f>
        <v>0</v>
      </c>
      <c r="Z3432" s="201"/>
      <c r="AA3432" s="201"/>
      <c r="AB3432" s="201" t="str">
        <f t="shared" si="324"/>
        <v>No</v>
      </c>
      <c r="AC3432" s="201" t="str">
        <f t="shared" si="325"/>
        <v/>
      </c>
      <c r="AD3432" s="201" t="str">
        <f t="shared" si="323"/>
        <v/>
      </c>
      <c r="AE3432" s="202" t="str">
        <f t="shared" si="326"/>
        <v/>
      </c>
      <c r="AF3432" s="202" t="str">
        <f t="shared" si="327"/>
        <v/>
      </c>
      <c r="AG3432" s="202" t="str">
        <f t="shared" si="328"/>
        <v/>
      </c>
      <c r="AH3432" s="202"/>
      <c r="AI3432" s="1"/>
      <c r="AJ3432" s="217"/>
      <c r="AK3432" s="217"/>
      <c r="AL3432" s="217"/>
      <c r="AM3432" s="217"/>
      <c r="AO3432" s="217"/>
    </row>
    <row r="3433" spans="20:41" x14ac:dyDescent="0.25">
      <c r="T3433" s="200">
        <v>3423</v>
      </c>
      <c r="U3433" s="197">
        <f>IFERROR(INDEX(Sales!$B$6:$F$5005,$T3433,MATCH(U$10,Sales!$B$5:$F$5,0)),"")</f>
        <v>0</v>
      </c>
      <c r="V3433" s="196">
        <f>IFERROR(INDEX(Sales!$B$6:$F$5005,$T3433,MATCH(V$10,Sales!$B$5:$F$5,0)),"")</f>
        <v>0</v>
      </c>
      <c r="W3433" s="196">
        <f>IFERROR(INDEX(Sales!$B$6:$F$5005,$T3433,MATCH(W$10,Sales!$B$5:$F$5,0)),"")</f>
        <v>0</v>
      </c>
      <c r="X3433" s="196">
        <f>IFERROR(INDEX(Sales!$B$6:$F$5005,$T3433,MATCH(X$10,Sales!$B$5:$F$5,0)),"")</f>
        <v>0</v>
      </c>
      <c r="Y3433" s="220">
        <f>IFERROR(INDEX(Sales!$B$6:$F$5005,$T3433,MATCH(Y$10,Sales!$B$5:$F$5,0)),"")</f>
        <v>0</v>
      </c>
      <c r="Z3433" s="201"/>
      <c r="AA3433" s="201"/>
      <c r="AB3433" s="201" t="str">
        <f t="shared" si="324"/>
        <v>No</v>
      </c>
      <c r="AC3433" s="201" t="str">
        <f t="shared" si="325"/>
        <v/>
      </c>
      <c r="AD3433" s="201" t="str">
        <f t="shared" si="323"/>
        <v/>
      </c>
      <c r="AE3433" s="202" t="str">
        <f t="shared" si="326"/>
        <v/>
      </c>
      <c r="AF3433" s="202" t="str">
        <f t="shared" si="327"/>
        <v/>
      </c>
      <c r="AG3433" s="202" t="str">
        <f t="shared" si="328"/>
        <v/>
      </c>
      <c r="AH3433" s="202"/>
      <c r="AI3433" s="1"/>
      <c r="AJ3433" s="217"/>
      <c r="AK3433" s="217"/>
      <c r="AL3433" s="217"/>
      <c r="AM3433" s="217"/>
      <c r="AO3433" s="217"/>
    </row>
    <row r="3434" spans="20:41" x14ac:dyDescent="0.25">
      <c r="T3434" s="200">
        <v>3424</v>
      </c>
      <c r="U3434" s="197">
        <f>IFERROR(INDEX(Sales!$B$6:$F$5005,$T3434,MATCH(U$10,Sales!$B$5:$F$5,0)),"")</f>
        <v>0</v>
      </c>
      <c r="V3434" s="196">
        <f>IFERROR(INDEX(Sales!$B$6:$F$5005,$T3434,MATCH(V$10,Sales!$B$5:$F$5,0)),"")</f>
        <v>0</v>
      </c>
      <c r="W3434" s="196">
        <f>IFERROR(INDEX(Sales!$B$6:$F$5005,$T3434,MATCH(W$10,Sales!$B$5:$F$5,0)),"")</f>
        <v>0</v>
      </c>
      <c r="X3434" s="196">
        <f>IFERROR(INDEX(Sales!$B$6:$F$5005,$T3434,MATCH(X$10,Sales!$B$5:$F$5,0)),"")</f>
        <v>0</v>
      </c>
      <c r="Y3434" s="220">
        <f>IFERROR(INDEX(Sales!$B$6:$F$5005,$T3434,MATCH(Y$10,Sales!$B$5:$F$5,0)),"")</f>
        <v>0</v>
      </c>
      <c r="Z3434" s="201"/>
      <c r="AA3434" s="201"/>
      <c r="AB3434" s="201" t="str">
        <f t="shared" si="324"/>
        <v>No</v>
      </c>
      <c r="AC3434" s="201" t="str">
        <f t="shared" si="325"/>
        <v/>
      </c>
      <c r="AD3434" s="201" t="str">
        <f t="shared" si="323"/>
        <v/>
      </c>
      <c r="AE3434" s="202" t="str">
        <f t="shared" si="326"/>
        <v/>
      </c>
      <c r="AF3434" s="202" t="str">
        <f t="shared" si="327"/>
        <v/>
      </c>
      <c r="AG3434" s="202" t="str">
        <f t="shared" si="328"/>
        <v/>
      </c>
      <c r="AH3434" s="202"/>
      <c r="AI3434" s="1"/>
      <c r="AJ3434" s="217"/>
      <c r="AK3434" s="217"/>
      <c r="AL3434" s="217"/>
      <c r="AM3434" s="217"/>
      <c r="AO3434" s="217"/>
    </row>
    <row r="3435" spans="20:41" x14ac:dyDescent="0.25">
      <c r="T3435" s="200">
        <v>3425</v>
      </c>
      <c r="U3435" s="197">
        <f>IFERROR(INDEX(Sales!$B$6:$F$5005,$T3435,MATCH(U$10,Sales!$B$5:$F$5,0)),"")</f>
        <v>0</v>
      </c>
      <c r="V3435" s="196">
        <f>IFERROR(INDEX(Sales!$B$6:$F$5005,$T3435,MATCH(V$10,Sales!$B$5:$F$5,0)),"")</f>
        <v>0</v>
      </c>
      <c r="W3435" s="196">
        <f>IFERROR(INDEX(Sales!$B$6:$F$5005,$T3435,MATCH(W$10,Sales!$B$5:$F$5,0)),"")</f>
        <v>0</v>
      </c>
      <c r="X3435" s="196">
        <f>IFERROR(INDEX(Sales!$B$6:$F$5005,$T3435,MATCH(X$10,Sales!$B$5:$F$5,0)),"")</f>
        <v>0</v>
      </c>
      <c r="Y3435" s="220">
        <f>IFERROR(INDEX(Sales!$B$6:$F$5005,$T3435,MATCH(Y$10,Sales!$B$5:$F$5,0)),"")</f>
        <v>0</v>
      </c>
      <c r="Z3435" s="201"/>
      <c r="AA3435" s="201"/>
      <c r="AB3435" s="201" t="str">
        <f t="shared" si="324"/>
        <v>No</v>
      </c>
      <c r="AC3435" s="201" t="str">
        <f t="shared" si="325"/>
        <v/>
      </c>
      <c r="AD3435" s="201" t="str">
        <f t="shared" si="323"/>
        <v/>
      </c>
      <c r="AE3435" s="202" t="str">
        <f t="shared" si="326"/>
        <v/>
      </c>
      <c r="AF3435" s="202" t="str">
        <f t="shared" si="327"/>
        <v/>
      </c>
      <c r="AG3435" s="202" t="str">
        <f t="shared" si="328"/>
        <v/>
      </c>
      <c r="AH3435" s="202"/>
      <c r="AI3435" s="1"/>
      <c r="AJ3435" s="217"/>
      <c r="AK3435" s="217"/>
      <c r="AL3435" s="217"/>
      <c r="AM3435" s="217"/>
      <c r="AO3435" s="217"/>
    </row>
    <row r="3436" spans="20:41" x14ac:dyDescent="0.25">
      <c r="T3436" s="200">
        <v>3426</v>
      </c>
      <c r="U3436" s="197">
        <f>IFERROR(INDEX(Sales!$B$6:$F$5005,$T3436,MATCH(U$10,Sales!$B$5:$F$5,0)),"")</f>
        <v>0</v>
      </c>
      <c r="V3436" s="196">
        <f>IFERROR(INDEX(Sales!$B$6:$F$5005,$T3436,MATCH(V$10,Sales!$B$5:$F$5,0)),"")</f>
        <v>0</v>
      </c>
      <c r="W3436" s="196">
        <f>IFERROR(INDEX(Sales!$B$6:$F$5005,$T3436,MATCH(W$10,Sales!$B$5:$F$5,0)),"")</f>
        <v>0</v>
      </c>
      <c r="X3436" s="196">
        <f>IFERROR(INDEX(Sales!$B$6:$F$5005,$T3436,MATCH(X$10,Sales!$B$5:$F$5,0)),"")</f>
        <v>0</v>
      </c>
      <c r="Y3436" s="220">
        <f>IFERROR(INDEX(Sales!$B$6:$F$5005,$T3436,MATCH(Y$10,Sales!$B$5:$F$5,0)),"")</f>
        <v>0</v>
      </c>
      <c r="Z3436" s="201"/>
      <c r="AA3436" s="201"/>
      <c r="AB3436" s="201" t="str">
        <f t="shared" si="324"/>
        <v>No</v>
      </c>
      <c r="AC3436" s="201" t="str">
        <f t="shared" si="325"/>
        <v/>
      </c>
      <c r="AD3436" s="201" t="str">
        <f t="shared" si="323"/>
        <v/>
      </c>
      <c r="AE3436" s="202" t="str">
        <f t="shared" si="326"/>
        <v/>
      </c>
      <c r="AF3436" s="202" t="str">
        <f t="shared" si="327"/>
        <v/>
      </c>
      <c r="AG3436" s="202" t="str">
        <f t="shared" si="328"/>
        <v/>
      </c>
      <c r="AH3436" s="202"/>
      <c r="AI3436" s="1"/>
      <c r="AJ3436" s="217"/>
      <c r="AK3436" s="217"/>
      <c r="AL3436" s="217"/>
      <c r="AM3436" s="217"/>
      <c r="AO3436" s="217"/>
    </row>
    <row r="3437" spans="20:41" x14ac:dyDescent="0.25">
      <c r="T3437" s="200">
        <v>3427</v>
      </c>
      <c r="U3437" s="197">
        <f>IFERROR(INDEX(Sales!$B$6:$F$5005,$T3437,MATCH(U$10,Sales!$B$5:$F$5,0)),"")</f>
        <v>0</v>
      </c>
      <c r="V3437" s="196">
        <f>IFERROR(INDEX(Sales!$B$6:$F$5005,$T3437,MATCH(V$10,Sales!$B$5:$F$5,0)),"")</f>
        <v>0</v>
      </c>
      <c r="W3437" s="196">
        <f>IFERROR(INDEX(Sales!$B$6:$F$5005,$T3437,MATCH(W$10,Sales!$B$5:$F$5,0)),"")</f>
        <v>0</v>
      </c>
      <c r="X3437" s="196">
        <f>IFERROR(INDEX(Sales!$B$6:$F$5005,$T3437,MATCH(X$10,Sales!$B$5:$F$5,0)),"")</f>
        <v>0</v>
      </c>
      <c r="Y3437" s="220">
        <f>IFERROR(INDEX(Sales!$B$6:$F$5005,$T3437,MATCH(Y$10,Sales!$B$5:$F$5,0)),"")</f>
        <v>0</v>
      </c>
      <c r="Z3437" s="201"/>
      <c r="AA3437" s="201"/>
      <c r="AB3437" s="201" t="str">
        <f t="shared" si="324"/>
        <v>No</v>
      </c>
      <c r="AC3437" s="201" t="str">
        <f t="shared" si="325"/>
        <v/>
      </c>
      <c r="AD3437" s="201" t="str">
        <f t="shared" si="323"/>
        <v/>
      </c>
      <c r="AE3437" s="202" t="str">
        <f t="shared" si="326"/>
        <v/>
      </c>
      <c r="AF3437" s="202" t="str">
        <f t="shared" si="327"/>
        <v/>
      </c>
      <c r="AG3437" s="202" t="str">
        <f t="shared" si="328"/>
        <v/>
      </c>
      <c r="AH3437" s="202"/>
      <c r="AI3437" s="1"/>
      <c r="AJ3437" s="217"/>
      <c r="AK3437" s="217"/>
      <c r="AL3437" s="217"/>
      <c r="AM3437" s="217"/>
      <c r="AO3437" s="217"/>
    </row>
    <row r="3438" spans="20:41" x14ac:dyDescent="0.25">
      <c r="T3438" s="200">
        <v>3428</v>
      </c>
      <c r="U3438" s="197">
        <f>IFERROR(INDEX(Sales!$B$6:$F$5005,$T3438,MATCH(U$10,Sales!$B$5:$F$5,0)),"")</f>
        <v>0</v>
      </c>
      <c r="V3438" s="196">
        <f>IFERROR(INDEX(Sales!$B$6:$F$5005,$T3438,MATCH(V$10,Sales!$B$5:$F$5,0)),"")</f>
        <v>0</v>
      </c>
      <c r="W3438" s="196">
        <f>IFERROR(INDEX(Sales!$B$6:$F$5005,$T3438,MATCH(W$10,Sales!$B$5:$F$5,0)),"")</f>
        <v>0</v>
      </c>
      <c r="X3438" s="196">
        <f>IFERROR(INDEX(Sales!$B$6:$F$5005,$T3438,MATCH(X$10,Sales!$B$5:$F$5,0)),"")</f>
        <v>0</v>
      </c>
      <c r="Y3438" s="220">
        <f>IFERROR(INDEX(Sales!$B$6:$F$5005,$T3438,MATCH(Y$10,Sales!$B$5:$F$5,0)),"")</f>
        <v>0</v>
      </c>
      <c r="Z3438" s="201"/>
      <c r="AA3438" s="201"/>
      <c r="AB3438" s="201" t="str">
        <f t="shared" si="324"/>
        <v>No</v>
      </c>
      <c r="AC3438" s="201" t="str">
        <f t="shared" si="325"/>
        <v/>
      </c>
      <c r="AD3438" s="201" t="str">
        <f t="shared" si="323"/>
        <v/>
      </c>
      <c r="AE3438" s="202" t="str">
        <f t="shared" si="326"/>
        <v/>
      </c>
      <c r="AF3438" s="202" t="str">
        <f t="shared" si="327"/>
        <v/>
      </c>
      <c r="AG3438" s="202" t="str">
        <f t="shared" si="328"/>
        <v/>
      </c>
      <c r="AH3438" s="202"/>
      <c r="AI3438" s="1"/>
      <c r="AJ3438" s="217"/>
      <c r="AK3438" s="217"/>
      <c r="AL3438" s="217"/>
      <c r="AM3438" s="217"/>
      <c r="AO3438" s="217"/>
    </row>
    <row r="3439" spans="20:41" x14ac:dyDescent="0.25">
      <c r="T3439" s="200">
        <v>3429</v>
      </c>
      <c r="U3439" s="197">
        <f>IFERROR(INDEX(Sales!$B$6:$F$5005,$T3439,MATCH(U$10,Sales!$B$5:$F$5,0)),"")</f>
        <v>0</v>
      </c>
      <c r="V3439" s="196">
        <f>IFERROR(INDEX(Sales!$B$6:$F$5005,$T3439,MATCH(V$10,Sales!$B$5:$F$5,0)),"")</f>
        <v>0</v>
      </c>
      <c r="W3439" s="196">
        <f>IFERROR(INDEX(Sales!$B$6:$F$5005,$T3439,MATCH(W$10,Sales!$B$5:$F$5,0)),"")</f>
        <v>0</v>
      </c>
      <c r="X3439" s="196">
        <f>IFERROR(INDEX(Sales!$B$6:$F$5005,$T3439,MATCH(X$10,Sales!$B$5:$F$5,0)),"")</f>
        <v>0</v>
      </c>
      <c r="Y3439" s="220">
        <f>IFERROR(INDEX(Sales!$B$6:$F$5005,$T3439,MATCH(Y$10,Sales!$B$5:$F$5,0)),"")</f>
        <v>0</v>
      </c>
      <c r="Z3439" s="201"/>
      <c r="AA3439" s="201"/>
      <c r="AB3439" s="201" t="str">
        <f t="shared" si="324"/>
        <v>No</v>
      </c>
      <c r="AC3439" s="201" t="str">
        <f t="shared" si="325"/>
        <v/>
      </c>
      <c r="AD3439" s="201" t="str">
        <f t="shared" si="323"/>
        <v/>
      </c>
      <c r="AE3439" s="202" t="str">
        <f t="shared" si="326"/>
        <v/>
      </c>
      <c r="AF3439" s="202" t="str">
        <f t="shared" si="327"/>
        <v/>
      </c>
      <c r="AG3439" s="202" t="str">
        <f t="shared" si="328"/>
        <v/>
      </c>
      <c r="AH3439" s="202"/>
      <c r="AI3439" s="1"/>
      <c r="AJ3439" s="217"/>
      <c r="AK3439" s="217"/>
      <c r="AL3439" s="217"/>
      <c r="AM3439" s="217"/>
      <c r="AO3439" s="217"/>
    </row>
    <row r="3440" spans="20:41" x14ac:dyDescent="0.25">
      <c r="T3440" s="200">
        <v>3430</v>
      </c>
      <c r="U3440" s="197">
        <f>IFERROR(INDEX(Sales!$B$6:$F$5005,$T3440,MATCH(U$10,Sales!$B$5:$F$5,0)),"")</f>
        <v>0</v>
      </c>
      <c r="V3440" s="196">
        <f>IFERROR(INDEX(Sales!$B$6:$F$5005,$T3440,MATCH(V$10,Sales!$B$5:$F$5,0)),"")</f>
        <v>0</v>
      </c>
      <c r="W3440" s="196">
        <f>IFERROR(INDEX(Sales!$B$6:$F$5005,$T3440,MATCH(W$10,Sales!$B$5:$F$5,0)),"")</f>
        <v>0</v>
      </c>
      <c r="X3440" s="196">
        <f>IFERROR(INDEX(Sales!$B$6:$F$5005,$T3440,MATCH(X$10,Sales!$B$5:$F$5,0)),"")</f>
        <v>0</v>
      </c>
      <c r="Y3440" s="220">
        <f>IFERROR(INDEX(Sales!$B$6:$F$5005,$T3440,MATCH(Y$10,Sales!$B$5:$F$5,0)),"")</f>
        <v>0</v>
      </c>
      <c r="Z3440" s="201"/>
      <c r="AA3440" s="201"/>
      <c r="AB3440" s="201" t="str">
        <f t="shared" si="324"/>
        <v>No</v>
      </c>
      <c r="AC3440" s="201" t="str">
        <f t="shared" si="325"/>
        <v/>
      </c>
      <c r="AD3440" s="201" t="str">
        <f t="shared" si="323"/>
        <v/>
      </c>
      <c r="AE3440" s="202" t="str">
        <f t="shared" si="326"/>
        <v/>
      </c>
      <c r="AF3440" s="202" t="str">
        <f t="shared" si="327"/>
        <v/>
      </c>
      <c r="AG3440" s="202" t="str">
        <f t="shared" si="328"/>
        <v/>
      </c>
      <c r="AH3440" s="202"/>
      <c r="AI3440" s="1"/>
      <c r="AJ3440" s="217"/>
      <c r="AK3440" s="217"/>
      <c r="AL3440" s="217"/>
      <c r="AM3440" s="217"/>
      <c r="AO3440" s="217"/>
    </row>
    <row r="3441" spans="20:41" x14ac:dyDescent="0.25">
      <c r="T3441" s="200">
        <v>3431</v>
      </c>
      <c r="U3441" s="197">
        <f>IFERROR(INDEX(Sales!$B$6:$F$5005,$T3441,MATCH(U$10,Sales!$B$5:$F$5,0)),"")</f>
        <v>0</v>
      </c>
      <c r="V3441" s="196">
        <f>IFERROR(INDEX(Sales!$B$6:$F$5005,$T3441,MATCH(V$10,Sales!$B$5:$F$5,0)),"")</f>
        <v>0</v>
      </c>
      <c r="W3441" s="196">
        <f>IFERROR(INDEX(Sales!$B$6:$F$5005,$T3441,MATCH(W$10,Sales!$B$5:$F$5,0)),"")</f>
        <v>0</v>
      </c>
      <c r="X3441" s="196">
        <f>IFERROR(INDEX(Sales!$B$6:$F$5005,$T3441,MATCH(X$10,Sales!$B$5:$F$5,0)),"")</f>
        <v>0</v>
      </c>
      <c r="Y3441" s="220">
        <f>IFERROR(INDEX(Sales!$B$6:$F$5005,$T3441,MATCH(Y$10,Sales!$B$5:$F$5,0)),"")</f>
        <v>0</v>
      </c>
      <c r="Z3441" s="201"/>
      <c r="AA3441" s="201"/>
      <c r="AB3441" s="201" t="str">
        <f t="shared" si="324"/>
        <v>No</v>
      </c>
      <c r="AC3441" s="201" t="str">
        <f t="shared" si="325"/>
        <v/>
      </c>
      <c r="AD3441" s="201" t="str">
        <f t="shared" si="323"/>
        <v/>
      </c>
      <c r="AE3441" s="202" t="str">
        <f t="shared" si="326"/>
        <v/>
      </c>
      <c r="AF3441" s="202" t="str">
        <f t="shared" si="327"/>
        <v/>
      </c>
      <c r="AG3441" s="202" t="str">
        <f t="shared" si="328"/>
        <v/>
      </c>
      <c r="AH3441" s="202"/>
      <c r="AI3441" s="1"/>
      <c r="AJ3441" s="217"/>
      <c r="AK3441" s="217"/>
      <c r="AL3441" s="217"/>
      <c r="AM3441" s="217"/>
      <c r="AO3441" s="217"/>
    </row>
    <row r="3442" spans="20:41" x14ac:dyDescent="0.25">
      <c r="T3442" s="200">
        <v>3432</v>
      </c>
      <c r="U3442" s="197">
        <f>IFERROR(INDEX(Sales!$B$6:$F$5005,$T3442,MATCH(U$10,Sales!$B$5:$F$5,0)),"")</f>
        <v>0</v>
      </c>
      <c r="V3442" s="196">
        <f>IFERROR(INDEX(Sales!$B$6:$F$5005,$T3442,MATCH(V$10,Sales!$B$5:$F$5,0)),"")</f>
        <v>0</v>
      </c>
      <c r="W3442" s="196">
        <f>IFERROR(INDEX(Sales!$B$6:$F$5005,$T3442,MATCH(W$10,Sales!$B$5:$F$5,0)),"")</f>
        <v>0</v>
      </c>
      <c r="X3442" s="196">
        <f>IFERROR(INDEX(Sales!$B$6:$F$5005,$T3442,MATCH(X$10,Sales!$B$5:$F$5,0)),"")</f>
        <v>0</v>
      </c>
      <c r="Y3442" s="220">
        <f>IFERROR(INDEX(Sales!$B$6:$F$5005,$T3442,MATCH(Y$10,Sales!$B$5:$F$5,0)),"")</f>
        <v>0</v>
      </c>
      <c r="Z3442" s="201"/>
      <c r="AA3442" s="201"/>
      <c r="AB3442" s="201" t="str">
        <f t="shared" si="324"/>
        <v>No</v>
      </c>
      <c r="AC3442" s="201" t="str">
        <f t="shared" si="325"/>
        <v/>
      </c>
      <c r="AD3442" s="201" t="str">
        <f t="shared" si="323"/>
        <v/>
      </c>
      <c r="AE3442" s="202" t="str">
        <f t="shared" si="326"/>
        <v/>
      </c>
      <c r="AF3442" s="202" t="str">
        <f t="shared" si="327"/>
        <v/>
      </c>
      <c r="AG3442" s="202" t="str">
        <f t="shared" si="328"/>
        <v/>
      </c>
      <c r="AH3442" s="202"/>
      <c r="AI3442" s="1"/>
      <c r="AJ3442" s="217"/>
      <c r="AK3442" s="217"/>
      <c r="AL3442" s="217"/>
      <c r="AM3442" s="217"/>
      <c r="AO3442" s="217"/>
    </row>
    <row r="3443" spans="20:41" x14ac:dyDescent="0.25">
      <c r="T3443" s="200">
        <v>3433</v>
      </c>
      <c r="U3443" s="197">
        <f>IFERROR(INDEX(Sales!$B$6:$F$5005,$T3443,MATCH(U$10,Sales!$B$5:$F$5,0)),"")</f>
        <v>0</v>
      </c>
      <c r="V3443" s="196">
        <f>IFERROR(INDEX(Sales!$B$6:$F$5005,$T3443,MATCH(V$10,Sales!$B$5:$F$5,0)),"")</f>
        <v>0</v>
      </c>
      <c r="W3443" s="196">
        <f>IFERROR(INDEX(Sales!$B$6:$F$5005,$T3443,MATCH(W$10,Sales!$B$5:$F$5,0)),"")</f>
        <v>0</v>
      </c>
      <c r="X3443" s="196">
        <f>IFERROR(INDEX(Sales!$B$6:$F$5005,$T3443,MATCH(X$10,Sales!$B$5:$F$5,0)),"")</f>
        <v>0</v>
      </c>
      <c r="Y3443" s="220">
        <f>IFERROR(INDEX(Sales!$B$6:$F$5005,$T3443,MATCH(Y$10,Sales!$B$5:$F$5,0)),"")</f>
        <v>0</v>
      </c>
      <c r="Z3443" s="201"/>
      <c r="AA3443" s="201"/>
      <c r="AB3443" s="201" t="str">
        <f t="shared" si="324"/>
        <v>No</v>
      </c>
      <c r="AC3443" s="201" t="str">
        <f t="shared" si="325"/>
        <v/>
      </c>
      <c r="AD3443" s="201" t="str">
        <f t="shared" si="323"/>
        <v/>
      </c>
      <c r="AE3443" s="202" t="str">
        <f t="shared" si="326"/>
        <v/>
      </c>
      <c r="AF3443" s="202" t="str">
        <f t="shared" si="327"/>
        <v/>
      </c>
      <c r="AG3443" s="202" t="str">
        <f t="shared" si="328"/>
        <v/>
      </c>
      <c r="AH3443" s="202"/>
      <c r="AI3443" s="1"/>
      <c r="AJ3443" s="217"/>
      <c r="AK3443" s="217"/>
      <c r="AL3443" s="217"/>
      <c r="AM3443" s="217"/>
      <c r="AO3443" s="217"/>
    </row>
    <row r="3444" spans="20:41" x14ac:dyDescent="0.25">
      <c r="T3444" s="200">
        <v>3434</v>
      </c>
      <c r="U3444" s="197">
        <f>IFERROR(INDEX(Sales!$B$6:$F$5005,$T3444,MATCH(U$10,Sales!$B$5:$F$5,0)),"")</f>
        <v>0</v>
      </c>
      <c r="V3444" s="196">
        <f>IFERROR(INDEX(Sales!$B$6:$F$5005,$T3444,MATCH(V$10,Sales!$B$5:$F$5,0)),"")</f>
        <v>0</v>
      </c>
      <c r="W3444" s="196">
        <f>IFERROR(INDEX(Sales!$B$6:$F$5005,$T3444,MATCH(W$10,Sales!$B$5:$F$5,0)),"")</f>
        <v>0</v>
      </c>
      <c r="X3444" s="196">
        <f>IFERROR(INDEX(Sales!$B$6:$F$5005,$T3444,MATCH(X$10,Sales!$B$5:$F$5,0)),"")</f>
        <v>0</v>
      </c>
      <c r="Y3444" s="220">
        <f>IFERROR(INDEX(Sales!$B$6:$F$5005,$T3444,MATCH(Y$10,Sales!$B$5:$F$5,0)),"")</f>
        <v>0</v>
      </c>
      <c r="Z3444" s="201"/>
      <c r="AA3444" s="201"/>
      <c r="AB3444" s="201" t="str">
        <f t="shared" si="324"/>
        <v>No</v>
      </c>
      <c r="AC3444" s="201" t="str">
        <f t="shared" si="325"/>
        <v/>
      </c>
      <c r="AD3444" s="201" t="str">
        <f t="shared" si="323"/>
        <v/>
      </c>
      <c r="AE3444" s="202" t="str">
        <f t="shared" si="326"/>
        <v/>
      </c>
      <c r="AF3444" s="202" t="str">
        <f t="shared" si="327"/>
        <v/>
      </c>
      <c r="AG3444" s="202" t="str">
        <f t="shared" si="328"/>
        <v/>
      </c>
      <c r="AH3444" s="202"/>
      <c r="AI3444" s="1"/>
      <c r="AJ3444" s="217"/>
      <c r="AK3444" s="217"/>
      <c r="AL3444" s="217"/>
      <c r="AM3444" s="217"/>
      <c r="AO3444" s="217"/>
    </row>
    <row r="3445" spans="20:41" x14ac:dyDescent="0.25">
      <c r="T3445" s="200">
        <v>3435</v>
      </c>
      <c r="U3445" s="197">
        <f>IFERROR(INDEX(Sales!$B$6:$F$5005,$T3445,MATCH(U$10,Sales!$B$5:$F$5,0)),"")</f>
        <v>0</v>
      </c>
      <c r="V3445" s="196">
        <f>IFERROR(INDEX(Sales!$B$6:$F$5005,$T3445,MATCH(V$10,Sales!$B$5:$F$5,0)),"")</f>
        <v>0</v>
      </c>
      <c r="W3445" s="196">
        <f>IFERROR(INDEX(Sales!$B$6:$F$5005,$T3445,MATCH(W$10,Sales!$B$5:$F$5,0)),"")</f>
        <v>0</v>
      </c>
      <c r="X3445" s="196">
        <f>IFERROR(INDEX(Sales!$B$6:$F$5005,$T3445,MATCH(X$10,Sales!$B$5:$F$5,0)),"")</f>
        <v>0</v>
      </c>
      <c r="Y3445" s="220">
        <f>IFERROR(INDEX(Sales!$B$6:$F$5005,$T3445,MATCH(Y$10,Sales!$B$5:$F$5,0)),"")</f>
        <v>0</v>
      </c>
      <c r="Z3445" s="201"/>
      <c r="AA3445" s="201"/>
      <c r="AB3445" s="201" t="str">
        <f t="shared" si="324"/>
        <v>No</v>
      </c>
      <c r="AC3445" s="201" t="str">
        <f t="shared" si="325"/>
        <v/>
      </c>
      <c r="AD3445" s="201" t="str">
        <f t="shared" si="323"/>
        <v/>
      </c>
      <c r="AE3445" s="202" t="str">
        <f t="shared" si="326"/>
        <v/>
      </c>
      <c r="AF3445" s="202" t="str">
        <f t="shared" si="327"/>
        <v/>
      </c>
      <c r="AG3445" s="202" t="str">
        <f t="shared" si="328"/>
        <v/>
      </c>
      <c r="AH3445" s="202"/>
      <c r="AI3445" s="1"/>
      <c r="AJ3445" s="217"/>
      <c r="AK3445" s="217"/>
      <c r="AL3445" s="217"/>
      <c r="AM3445" s="217"/>
      <c r="AO3445" s="217"/>
    </row>
    <row r="3446" spans="20:41" x14ac:dyDescent="0.25">
      <c r="T3446" s="200">
        <v>3436</v>
      </c>
      <c r="U3446" s="197">
        <f>IFERROR(INDEX(Sales!$B$6:$F$5005,$T3446,MATCH(U$10,Sales!$B$5:$F$5,0)),"")</f>
        <v>0</v>
      </c>
      <c r="V3446" s="196">
        <f>IFERROR(INDEX(Sales!$B$6:$F$5005,$T3446,MATCH(V$10,Sales!$B$5:$F$5,0)),"")</f>
        <v>0</v>
      </c>
      <c r="W3446" s="196">
        <f>IFERROR(INDEX(Sales!$B$6:$F$5005,$T3446,MATCH(W$10,Sales!$B$5:$F$5,0)),"")</f>
        <v>0</v>
      </c>
      <c r="X3446" s="196">
        <f>IFERROR(INDEX(Sales!$B$6:$F$5005,$T3446,MATCH(X$10,Sales!$B$5:$F$5,0)),"")</f>
        <v>0</v>
      </c>
      <c r="Y3446" s="220">
        <f>IFERROR(INDEX(Sales!$B$6:$F$5005,$T3446,MATCH(Y$10,Sales!$B$5:$F$5,0)),"")</f>
        <v>0</v>
      </c>
      <c r="Z3446" s="201"/>
      <c r="AA3446" s="201"/>
      <c r="AB3446" s="201" t="str">
        <f t="shared" si="324"/>
        <v>No</v>
      </c>
      <c r="AC3446" s="201" t="str">
        <f t="shared" si="325"/>
        <v/>
      </c>
      <c r="AD3446" s="201" t="str">
        <f t="shared" si="323"/>
        <v/>
      </c>
      <c r="AE3446" s="202" t="str">
        <f t="shared" si="326"/>
        <v/>
      </c>
      <c r="AF3446" s="202" t="str">
        <f t="shared" si="327"/>
        <v/>
      </c>
      <c r="AG3446" s="202" t="str">
        <f t="shared" si="328"/>
        <v/>
      </c>
      <c r="AH3446" s="202"/>
      <c r="AI3446" s="1"/>
      <c r="AJ3446" s="217"/>
      <c r="AK3446" s="217"/>
      <c r="AL3446" s="217"/>
      <c r="AM3446" s="217"/>
      <c r="AO3446" s="217"/>
    </row>
    <row r="3447" spans="20:41" x14ac:dyDescent="0.25">
      <c r="T3447" s="200">
        <v>3437</v>
      </c>
      <c r="U3447" s="197">
        <f>IFERROR(INDEX(Sales!$B$6:$F$5005,$T3447,MATCH(U$10,Sales!$B$5:$F$5,0)),"")</f>
        <v>0</v>
      </c>
      <c r="V3447" s="196">
        <f>IFERROR(INDEX(Sales!$B$6:$F$5005,$T3447,MATCH(V$10,Sales!$B$5:$F$5,0)),"")</f>
        <v>0</v>
      </c>
      <c r="W3447" s="196">
        <f>IFERROR(INDEX(Sales!$B$6:$F$5005,$T3447,MATCH(W$10,Sales!$B$5:$F$5,0)),"")</f>
        <v>0</v>
      </c>
      <c r="X3447" s="196">
        <f>IFERROR(INDEX(Sales!$B$6:$F$5005,$T3447,MATCH(X$10,Sales!$B$5:$F$5,0)),"")</f>
        <v>0</v>
      </c>
      <c r="Y3447" s="220">
        <f>IFERROR(INDEX(Sales!$B$6:$F$5005,$T3447,MATCH(Y$10,Sales!$B$5:$F$5,0)),"")</f>
        <v>0</v>
      </c>
      <c r="Z3447" s="201"/>
      <c r="AA3447" s="201"/>
      <c r="AB3447" s="201" t="str">
        <f t="shared" si="324"/>
        <v>No</v>
      </c>
      <c r="AC3447" s="201" t="str">
        <f t="shared" si="325"/>
        <v/>
      </c>
      <c r="AD3447" s="201" t="str">
        <f t="shared" si="323"/>
        <v/>
      </c>
      <c r="AE3447" s="202" t="str">
        <f t="shared" si="326"/>
        <v/>
      </c>
      <c r="AF3447" s="202" t="str">
        <f t="shared" si="327"/>
        <v/>
      </c>
      <c r="AG3447" s="202" t="str">
        <f t="shared" si="328"/>
        <v/>
      </c>
      <c r="AH3447" s="202"/>
      <c r="AI3447" s="1"/>
      <c r="AJ3447" s="217"/>
      <c r="AK3447" s="217"/>
      <c r="AL3447" s="217"/>
      <c r="AM3447" s="217"/>
      <c r="AO3447" s="217"/>
    </row>
    <row r="3448" spans="20:41" x14ac:dyDescent="0.25">
      <c r="T3448" s="200">
        <v>3438</v>
      </c>
      <c r="U3448" s="197">
        <f>IFERROR(INDEX(Sales!$B$6:$F$5005,$T3448,MATCH(U$10,Sales!$B$5:$F$5,0)),"")</f>
        <v>0</v>
      </c>
      <c r="V3448" s="196">
        <f>IFERROR(INDEX(Sales!$B$6:$F$5005,$T3448,MATCH(V$10,Sales!$B$5:$F$5,0)),"")</f>
        <v>0</v>
      </c>
      <c r="W3448" s="196">
        <f>IFERROR(INDEX(Sales!$B$6:$F$5005,$T3448,MATCH(W$10,Sales!$B$5:$F$5,0)),"")</f>
        <v>0</v>
      </c>
      <c r="X3448" s="196">
        <f>IFERROR(INDEX(Sales!$B$6:$F$5005,$T3448,MATCH(X$10,Sales!$B$5:$F$5,0)),"")</f>
        <v>0</v>
      </c>
      <c r="Y3448" s="220">
        <f>IFERROR(INDEX(Sales!$B$6:$F$5005,$T3448,MATCH(Y$10,Sales!$B$5:$F$5,0)),"")</f>
        <v>0</v>
      </c>
      <c r="Z3448" s="201"/>
      <c r="AA3448" s="201"/>
      <c r="AB3448" s="201" t="str">
        <f t="shared" si="324"/>
        <v>No</v>
      </c>
      <c r="AC3448" s="201" t="str">
        <f t="shared" si="325"/>
        <v/>
      </c>
      <c r="AD3448" s="201" t="str">
        <f t="shared" si="323"/>
        <v/>
      </c>
      <c r="AE3448" s="202" t="str">
        <f t="shared" si="326"/>
        <v/>
      </c>
      <c r="AF3448" s="202" t="str">
        <f t="shared" si="327"/>
        <v/>
      </c>
      <c r="AG3448" s="202" t="str">
        <f t="shared" si="328"/>
        <v/>
      </c>
      <c r="AH3448" s="202"/>
      <c r="AI3448" s="1"/>
      <c r="AJ3448" s="217"/>
      <c r="AK3448" s="217"/>
      <c r="AL3448" s="217"/>
      <c r="AM3448" s="217"/>
      <c r="AO3448" s="217"/>
    </row>
    <row r="3449" spans="20:41" x14ac:dyDescent="0.25">
      <c r="T3449" s="200">
        <v>3439</v>
      </c>
      <c r="U3449" s="197">
        <f>IFERROR(INDEX(Sales!$B$6:$F$5005,$T3449,MATCH(U$10,Sales!$B$5:$F$5,0)),"")</f>
        <v>0</v>
      </c>
      <c r="V3449" s="196">
        <f>IFERROR(INDEX(Sales!$B$6:$F$5005,$T3449,MATCH(V$10,Sales!$B$5:$F$5,0)),"")</f>
        <v>0</v>
      </c>
      <c r="W3449" s="196">
        <f>IFERROR(INDEX(Sales!$B$6:$F$5005,$T3449,MATCH(W$10,Sales!$B$5:$F$5,0)),"")</f>
        <v>0</v>
      </c>
      <c r="X3449" s="196">
        <f>IFERROR(INDEX(Sales!$B$6:$F$5005,$T3449,MATCH(X$10,Sales!$B$5:$F$5,0)),"")</f>
        <v>0</v>
      </c>
      <c r="Y3449" s="220">
        <f>IFERROR(INDEX(Sales!$B$6:$F$5005,$T3449,MATCH(Y$10,Sales!$B$5:$F$5,0)),"")</f>
        <v>0</v>
      </c>
      <c r="Z3449" s="201"/>
      <c r="AA3449" s="201"/>
      <c r="AB3449" s="201" t="str">
        <f t="shared" si="324"/>
        <v>No</v>
      </c>
      <c r="AC3449" s="201" t="str">
        <f t="shared" si="325"/>
        <v/>
      </c>
      <c r="AD3449" s="201" t="str">
        <f t="shared" si="323"/>
        <v/>
      </c>
      <c r="AE3449" s="202" t="str">
        <f t="shared" si="326"/>
        <v/>
      </c>
      <c r="AF3449" s="202" t="str">
        <f t="shared" si="327"/>
        <v/>
      </c>
      <c r="AG3449" s="202" t="str">
        <f t="shared" si="328"/>
        <v/>
      </c>
      <c r="AH3449" s="202"/>
      <c r="AI3449" s="1"/>
      <c r="AJ3449" s="217"/>
      <c r="AK3449" s="217"/>
      <c r="AL3449" s="217"/>
      <c r="AM3449" s="217"/>
      <c r="AO3449" s="217"/>
    </row>
    <row r="3450" spans="20:41" x14ac:dyDescent="0.25">
      <c r="T3450" s="200">
        <v>3440</v>
      </c>
      <c r="U3450" s="197">
        <f>IFERROR(INDEX(Sales!$B$6:$F$5005,$T3450,MATCH(U$10,Sales!$B$5:$F$5,0)),"")</f>
        <v>0</v>
      </c>
      <c r="V3450" s="196">
        <f>IFERROR(INDEX(Sales!$B$6:$F$5005,$T3450,MATCH(V$10,Sales!$B$5:$F$5,0)),"")</f>
        <v>0</v>
      </c>
      <c r="W3450" s="196">
        <f>IFERROR(INDEX(Sales!$B$6:$F$5005,$T3450,MATCH(W$10,Sales!$B$5:$F$5,0)),"")</f>
        <v>0</v>
      </c>
      <c r="X3450" s="196">
        <f>IFERROR(INDEX(Sales!$B$6:$F$5005,$T3450,MATCH(X$10,Sales!$B$5:$F$5,0)),"")</f>
        <v>0</v>
      </c>
      <c r="Y3450" s="220">
        <f>IFERROR(INDEX(Sales!$B$6:$F$5005,$T3450,MATCH(Y$10,Sales!$B$5:$F$5,0)),"")</f>
        <v>0</v>
      </c>
      <c r="Z3450" s="201"/>
      <c r="AA3450" s="201"/>
      <c r="AB3450" s="201" t="str">
        <f t="shared" si="324"/>
        <v>No</v>
      </c>
      <c r="AC3450" s="201" t="str">
        <f t="shared" si="325"/>
        <v/>
      </c>
      <c r="AD3450" s="201" t="str">
        <f t="shared" si="323"/>
        <v/>
      </c>
      <c r="AE3450" s="202" t="str">
        <f t="shared" si="326"/>
        <v/>
      </c>
      <c r="AF3450" s="202" t="str">
        <f t="shared" si="327"/>
        <v/>
      </c>
      <c r="AG3450" s="202" t="str">
        <f t="shared" si="328"/>
        <v/>
      </c>
      <c r="AH3450" s="202"/>
      <c r="AI3450" s="1"/>
      <c r="AJ3450" s="217"/>
      <c r="AK3450" s="217"/>
      <c r="AL3450" s="217"/>
      <c r="AM3450" s="217"/>
      <c r="AO3450" s="217"/>
    </row>
    <row r="3451" spans="20:41" x14ac:dyDescent="0.25">
      <c r="T3451" s="200">
        <v>3441</v>
      </c>
      <c r="U3451" s="197">
        <f>IFERROR(INDEX(Sales!$B$6:$F$5005,$T3451,MATCH(U$10,Sales!$B$5:$F$5,0)),"")</f>
        <v>0</v>
      </c>
      <c r="V3451" s="196">
        <f>IFERROR(INDEX(Sales!$B$6:$F$5005,$T3451,MATCH(V$10,Sales!$B$5:$F$5,0)),"")</f>
        <v>0</v>
      </c>
      <c r="W3451" s="196">
        <f>IFERROR(INDEX(Sales!$B$6:$F$5005,$T3451,MATCH(W$10,Sales!$B$5:$F$5,0)),"")</f>
        <v>0</v>
      </c>
      <c r="X3451" s="196">
        <f>IFERROR(INDEX(Sales!$B$6:$F$5005,$T3451,MATCH(X$10,Sales!$B$5:$F$5,0)),"")</f>
        <v>0</v>
      </c>
      <c r="Y3451" s="220">
        <f>IFERROR(INDEX(Sales!$B$6:$F$5005,$T3451,MATCH(Y$10,Sales!$B$5:$F$5,0)),"")</f>
        <v>0</v>
      </c>
      <c r="Z3451" s="201"/>
      <c r="AA3451" s="201"/>
      <c r="AB3451" s="201" t="str">
        <f t="shared" si="324"/>
        <v>No</v>
      </c>
      <c r="AC3451" s="201" t="str">
        <f t="shared" si="325"/>
        <v/>
      </c>
      <c r="AD3451" s="201" t="str">
        <f t="shared" si="323"/>
        <v/>
      </c>
      <c r="AE3451" s="202" t="str">
        <f t="shared" si="326"/>
        <v/>
      </c>
      <c r="AF3451" s="202" t="str">
        <f t="shared" si="327"/>
        <v/>
      </c>
      <c r="AG3451" s="202" t="str">
        <f t="shared" si="328"/>
        <v/>
      </c>
      <c r="AH3451" s="202"/>
      <c r="AI3451" s="1"/>
      <c r="AJ3451" s="217"/>
      <c r="AK3451" s="217"/>
      <c r="AL3451" s="217"/>
      <c r="AM3451" s="217"/>
      <c r="AO3451" s="217"/>
    </row>
    <row r="3452" spans="20:41" x14ac:dyDescent="0.25">
      <c r="T3452" s="200">
        <v>3442</v>
      </c>
      <c r="U3452" s="197">
        <f>IFERROR(INDEX(Sales!$B$6:$F$5005,$T3452,MATCH(U$10,Sales!$B$5:$F$5,0)),"")</f>
        <v>0</v>
      </c>
      <c r="V3452" s="196">
        <f>IFERROR(INDEX(Sales!$B$6:$F$5005,$T3452,MATCH(V$10,Sales!$B$5:$F$5,0)),"")</f>
        <v>0</v>
      </c>
      <c r="W3452" s="196">
        <f>IFERROR(INDEX(Sales!$B$6:$F$5005,$T3452,MATCH(W$10,Sales!$B$5:$F$5,0)),"")</f>
        <v>0</v>
      </c>
      <c r="X3452" s="196">
        <f>IFERROR(INDEX(Sales!$B$6:$F$5005,$T3452,MATCH(X$10,Sales!$B$5:$F$5,0)),"")</f>
        <v>0</v>
      </c>
      <c r="Y3452" s="220">
        <f>IFERROR(INDEX(Sales!$B$6:$F$5005,$T3452,MATCH(Y$10,Sales!$B$5:$F$5,0)),"")</f>
        <v>0</v>
      </c>
      <c r="Z3452" s="201"/>
      <c r="AA3452" s="201"/>
      <c r="AB3452" s="201" t="str">
        <f t="shared" si="324"/>
        <v>No</v>
      </c>
      <c r="AC3452" s="201" t="str">
        <f t="shared" si="325"/>
        <v/>
      </c>
      <c r="AD3452" s="201" t="str">
        <f t="shared" si="323"/>
        <v/>
      </c>
      <c r="AE3452" s="202" t="str">
        <f t="shared" si="326"/>
        <v/>
      </c>
      <c r="AF3452" s="202" t="str">
        <f t="shared" si="327"/>
        <v/>
      </c>
      <c r="AG3452" s="202" t="str">
        <f t="shared" si="328"/>
        <v/>
      </c>
      <c r="AH3452" s="202"/>
      <c r="AI3452" s="1"/>
      <c r="AJ3452" s="217"/>
      <c r="AK3452" s="217"/>
      <c r="AL3452" s="217"/>
      <c r="AM3452" s="217"/>
      <c r="AO3452" s="217"/>
    </row>
    <row r="3453" spans="20:41" x14ac:dyDescent="0.25">
      <c r="T3453" s="200">
        <v>3443</v>
      </c>
      <c r="U3453" s="197">
        <f>IFERROR(INDEX(Sales!$B$6:$F$5005,$T3453,MATCH(U$10,Sales!$B$5:$F$5,0)),"")</f>
        <v>0</v>
      </c>
      <c r="V3453" s="196">
        <f>IFERROR(INDEX(Sales!$B$6:$F$5005,$T3453,MATCH(V$10,Sales!$B$5:$F$5,0)),"")</f>
        <v>0</v>
      </c>
      <c r="W3453" s="196">
        <f>IFERROR(INDEX(Sales!$B$6:$F$5005,$T3453,MATCH(W$10,Sales!$B$5:$F$5,0)),"")</f>
        <v>0</v>
      </c>
      <c r="X3453" s="196">
        <f>IFERROR(INDEX(Sales!$B$6:$F$5005,$T3453,MATCH(X$10,Sales!$B$5:$F$5,0)),"")</f>
        <v>0</v>
      </c>
      <c r="Y3453" s="220">
        <f>IFERROR(INDEX(Sales!$B$6:$F$5005,$T3453,MATCH(Y$10,Sales!$B$5:$F$5,0)),"")</f>
        <v>0</v>
      </c>
      <c r="Z3453" s="201"/>
      <c r="AA3453" s="201"/>
      <c r="AB3453" s="201" t="str">
        <f t="shared" si="324"/>
        <v>No</v>
      </c>
      <c r="AC3453" s="201" t="str">
        <f t="shared" si="325"/>
        <v/>
      </c>
      <c r="AD3453" s="201" t="str">
        <f t="shared" si="323"/>
        <v/>
      </c>
      <c r="AE3453" s="202" t="str">
        <f t="shared" si="326"/>
        <v/>
      </c>
      <c r="AF3453" s="202" t="str">
        <f t="shared" si="327"/>
        <v/>
      </c>
      <c r="AG3453" s="202" t="str">
        <f t="shared" si="328"/>
        <v/>
      </c>
      <c r="AH3453" s="202"/>
      <c r="AI3453" s="1"/>
      <c r="AJ3453" s="217"/>
      <c r="AK3453" s="217"/>
      <c r="AL3453" s="217"/>
      <c r="AM3453" s="217"/>
      <c r="AO3453" s="217"/>
    </row>
    <row r="3454" spans="20:41" x14ac:dyDescent="0.25">
      <c r="T3454" s="200">
        <v>3444</v>
      </c>
      <c r="U3454" s="197">
        <f>IFERROR(INDEX(Sales!$B$6:$F$5005,$T3454,MATCH(U$10,Sales!$B$5:$F$5,0)),"")</f>
        <v>0</v>
      </c>
      <c r="V3454" s="196">
        <f>IFERROR(INDEX(Sales!$B$6:$F$5005,$T3454,MATCH(V$10,Sales!$B$5:$F$5,0)),"")</f>
        <v>0</v>
      </c>
      <c r="W3454" s="196">
        <f>IFERROR(INDEX(Sales!$B$6:$F$5005,$T3454,MATCH(W$10,Sales!$B$5:$F$5,0)),"")</f>
        <v>0</v>
      </c>
      <c r="X3454" s="196">
        <f>IFERROR(INDEX(Sales!$B$6:$F$5005,$T3454,MATCH(X$10,Sales!$B$5:$F$5,0)),"")</f>
        <v>0</v>
      </c>
      <c r="Y3454" s="220">
        <f>IFERROR(INDEX(Sales!$B$6:$F$5005,$T3454,MATCH(Y$10,Sales!$B$5:$F$5,0)),"")</f>
        <v>0</v>
      </c>
      <c r="Z3454" s="201"/>
      <c r="AA3454" s="201"/>
      <c r="AB3454" s="201" t="str">
        <f t="shared" si="324"/>
        <v>No</v>
      </c>
      <c r="AC3454" s="201" t="str">
        <f t="shared" si="325"/>
        <v/>
      </c>
      <c r="AD3454" s="201" t="str">
        <f t="shared" si="323"/>
        <v/>
      </c>
      <c r="AE3454" s="202" t="str">
        <f t="shared" si="326"/>
        <v/>
      </c>
      <c r="AF3454" s="202" t="str">
        <f t="shared" si="327"/>
        <v/>
      </c>
      <c r="AG3454" s="202" t="str">
        <f t="shared" si="328"/>
        <v/>
      </c>
      <c r="AH3454" s="202"/>
      <c r="AI3454" s="1"/>
      <c r="AJ3454" s="217"/>
      <c r="AK3454" s="217"/>
      <c r="AL3454" s="217"/>
      <c r="AM3454" s="217"/>
      <c r="AO3454" s="217"/>
    </row>
    <row r="3455" spans="20:41" x14ac:dyDescent="0.25">
      <c r="T3455" s="200">
        <v>3445</v>
      </c>
      <c r="U3455" s="197">
        <f>IFERROR(INDEX(Sales!$B$6:$F$5005,$T3455,MATCH(U$10,Sales!$B$5:$F$5,0)),"")</f>
        <v>0</v>
      </c>
      <c r="V3455" s="196">
        <f>IFERROR(INDEX(Sales!$B$6:$F$5005,$T3455,MATCH(V$10,Sales!$B$5:$F$5,0)),"")</f>
        <v>0</v>
      </c>
      <c r="W3455" s="196">
        <f>IFERROR(INDEX(Sales!$B$6:$F$5005,$T3455,MATCH(W$10,Sales!$B$5:$F$5,0)),"")</f>
        <v>0</v>
      </c>
      <c r="X3455" s="196">
        <f>IFERROR(INDEX(Sales!$B$6:$F$5005,$T3455,MATCH(X$10,Sales!$B$5:$F$5,0)),"")</f>
        <v>0</v>
      </c>
      <c r="Y3455" s="220">
        <f>IFERROR(INDEX(Sales!$B$6:$F$5005,$T3455,MATCH(Y$10,Sales!$B$5:$F$5,0)),"")</f>
        <v>0</v>
      </c>
      <c r="Z3455" s="201"/>
      <c r="AA3455" s="201"/>
      <c r="AB3455" s="201" t="str">
        <f t="shared" si="324"/>
        <v>No</v>
      </c>
      <c r="AC3455" s="201" t="str">
        <f t="shared" si="325"/>
        <v/>
      </c>
      <c r="AD3455" s="201" t="str">
        <f t="shared" si="323"/>
        <v/>
      </c>
      <c r="AE3455" s="202" t="str">
        <f t="shared" si="326"/>
        <v/>
      </c>
      <c r="AF3455" s="202" t="str">
        <f t="shared" si="327"/>
        <v/>
      </c>
      <c r="AG3455" s="202" t="str">
        <f t="shared" si="328"/>
        <v/>
      </c>
      <c r="AH3455" s="202"/>
      <c r="AI3455" s="1"/>
      <c r="AJ3455" s="217"/>
      <c r="AK3455" s="217"/>
      <c r="AL3455" s="217"/>
      <c r="AM3455" s="217"/>
      <c r="AO3455" s="217"/>
    </row>
    <row r="3456" spans="20:41" x14ac:dyDescent="0.25">
      <c r="T3456" s="200">
        <v>3446</v>
      </c>
      <c r="U3456" s="197">
        <f>IFERROR(INDEX(Sales!$B$6:$F$5005,$T3456,MATCH(U$10,Sales!$B$5:$F$5,0)),"")</f>
        <v>0</v>
      </c>
      <c r="V3456" s="196">
        <f>IFERROR(INDEX(Sales!$B$6:$F$5005,$T3456,MATCH(V$10,Sales!$B$5:$F$5,0)),"")</f>
        <v>0</v>
      </c>
      <c r="W3456" s="196">
        <f>IFERROR(INDEX(Sales!$B$6:$F$5005,$T3456,MATCH(W$10,Sales!$B$5:$F$5,0)),"")</f>
        <v>0</v>
      </c>
      <c r="X3456" s="196">
        <f>IFERROR(INDEX(Sales!$B$6:$F$5005,$T3456,MATCH(X$10,Sales!$B$5:$F$5,0)),"")</f>
        <v>0</v>
      </c>
      <c r="Y3456" s="220">
        <f>IFERROR(INDEX(Sales!$B$6:$F$5005,$T3456,MATCH(Y$10,Sales!$B$5:$F$5,0)),"")</f>
        <v>0</v>
      </c>
      <c r="Z3456" s="201"/>
      <c r="AA3456" s="201"/>
      <c r="AB3456" s="201" t="str">
        <f t="shared" si="324"/>
        <v>No</v>
      </c>
      <c r="AC3456" s="201" t="str">
        <f t="shared" si="325"/>
        <v/>
      </c>
      <c r="AD3456" s="201" t="str">
        <f t="shared" si="323"/>
        <v/>
      </c>
      <c r="AE3456" s="202" t="str">
        <f t="shared" si="326"/>
        <v/>
      </c>
      <c r="AF3456" s="202" t="str">
        <f t="shared" si="327"/>
        <v/>
      </c>
      <c r="AG3456" s="202" t="str">
        <f t="shared" si="328"/>
        <v/>
      </c>
      <c r="AH3456" s="202"/>
      <c r="AI3456" s="1"/>
      <c r="AJ3456" s="217"/>
      <c r="AK3456" s="217"/>
      <c r="AL3456" s="217"/>
      <c r="AM3456" s="217"/>
      <c r="AO3456" s="217"/>
    </row>
    <row r="3457" spans="20:41" x14ac:dyDescent="0.25">
      <c r="T3457" s="200">
        <v>3447</v>
      </c>
      <c r="U3457" s="197">
        <f>IFERROR(INDEX(Sales!$B$6:$F$5005,$T3457,MATCH(U$10,Sales!$B$5:$F$5,0)),"")</f>
        <v>0</v>
      </c>
      <c r="V3457" s="196">
        <f>IFERROR(INDEX(Sales!$B$6:$F$5005,$T3457,MATCH(V$10,Sales!$B$5:$F$5,0)),"")</f>
        <v>0</v>
      </c>
      <c r="W3457" s="196">
        <f>IFERROR(INDEX(Sales!$B$6:$F$5005,$T3457,MATCH(W$10,Sales!$B$5:$F$5,0)),"")</f>
        <v>0</v>
      </c>
      <c r="X3457" s="196">
        <f>IFERROR(INDEX(Sales!$B$6:$F$5005,$T3457,MATCH(X$10,Sales!$B$5:$F$5,0)),"")</f>
        <v>0</v>
      </c>
      <c r="Y3457" s="220">
        <f>IFERROR(INDEX(Sales!$B$6:$F$5005,$T3457,MATCH(Y$10,Sales!$B$5:$F$5,0)),"")</f>
        <v>0</v>
      </c>
      <c r="Z3457" s="201"/>
      <c r="AA3457" s="201"/>
      <c r="AB3457" s="201" t="str">
        <f t="shared" si="324"/>
        <v>No</v>
      </c>
      <c r="AC3457" s="201" t="str">
        <f t="shared" si="325"/>
        <v/>
      </c>
      <c r="AD3457" s="201" t="str">
        <f t="shared" si="323"/>
        <v/>
      </c>
      <c r="AE3457" s="202" t="str">
        <f t="shared" si="326"/>
        <v/>
      </c>
      <c r="AF3457" s="202" t="str">
        <f t="shared" si="327"/>
        <v/>
      </c>
      <c r="AG3457" s="202" t="str">
        <f t="shared" si="328"/>
        <v/>
      </c>
      <c r="AH3457" s="202"/>
      <c r="AI3457" s="1"/>
      <c r="AJ3457" s="217"/>
      <c r="AK3457" s="217"/>
      <c r="AL3457" s="217"/>
      <c r="AM3457" s="217"/>
      <c r="AO3457" s="217"/>
    </row>
    <row r="3458" spans="20:41" x14ac:dyDescent="0.25">
      <c r="T3458" s="200">
        <v>3448</v>
      </c>
      <c r="U3458" s="197">
        <f>IFERROR(INDEX(Sales!$B$6:$F$5005,$T3458,MATCH(U$10,Sales!$B$5:$F$5,0)),"")</f>
        <v>0</v>
      </c>
      <c r="V3458" s="196">
        <f>IFERROR(INDEX(Sales!$B$6:$F$5005,$T3458,MATCH(V$10,Sales!$B$5:$F$5,0)),"")</f>
        <v>0</v>
      </c>
      <c r="W3458" s="196">
        <f>IFERROR(INDEX(Sales!$B$6:$F$5005,$T3458,MATCH(W$10,Sales!$B$5:$F$5,0)),"")</f>
        <v>0</v>
      </c>
      <c r="X3458" s="196">
        <f>IFERROR(INDEX(Sales!$B$6:$F$5005,$T3458,MATCH(X$10,Sales!$B$5:$F$5,0)),"")</f>
        <v>0</v>
      </c>
      <c r="Y3458" s="220">
        <f>IFERROR(INDEX(Sales!$B$6:$F$5005,$T3458,MATCH(Y$10,Sales!$B$5:$F$5,0)),"")</f>
        <v>0</v>
      </c>
      <c r="Z3458" s="201"/>
      <c r="AA3458" s="201"/>
      <c r="AB3458" s="201" t="str">
        <f t="shared" si="324"/>
        <v>No</v>
      </c>
      <c r="AC3458" s="201" t="str">
        <f t="shared" si="325"/>
        <v/>
      </c>
      <c r="AD3458" s="201" t="str">
        <f t="shared" si="323"/>
        <v/>
      </c>
      <c r="AE3458" s="202" t="str">
        <f t="shared" si="326"/>
        <v/>
      </c>
      <c r="AF3458" s="202" t="str">
        <f t="shared" si="327"/>
        <v/>
      </c>
      <c r="AG3458" s="202" t="str">
        <f t="shared" si="328"/>
        <v/>
      </c>
      <c r="AH3458" s="202"/>
      <c r="AI3458" s="1"/>
      <c r="AJ3458" s="217"/>
      <c r="AK3458" s="217"/>
      <c r="AL3458" s="217"/>
      <c r="AM3458" s="217"/>
      <c r="AO3458" s="217"/>
    </row>
    <row r="3459" spans="20:41" x14ac:dyDescent="0.25">
      <c r="T3459" s="200">
        <v>3449</v>
      </c>
      <c r="U3459" s="197">
        <f>IFERROR(INDEX(Sales!$B$6:$F$5005,$T3459,MATCH(U$10,Sales!$B$5:$F$5,0)),"")</f>
        <v>0</v>
      </c>
      <c r="V3459" s="196">
        <f>IFERROR(INDEX(Sales!$B$6:$F$5005,$T3459,MATCH(V$10,Sales!$B$5:$F$5,0)),"")</f>
        <v>0</v>
      </c>
      <c r="W3459" s="196">
        <f>IFERROR(INDEX(Sales!$B$6:$F$5005,$T3459,MATCH(W$10,Sales!$B$5:$F$5,0)),"")</f>
        <v>0</v>
      </c>
      <c r="X3459" s="196">
        <f>IFERROR(INDEX(Sales!$B$6:$F$5005,$T3459,MATCH(X$10,Sales!$B$5:$F$5,0)),"")</f>
        <v>0</v>
      </c>
      <c r="Y3459" s="220">
        <f>IFERROR(INDEX(Sales!$B$6:$F$5005,$T3459,MATCH(Y$10,Sales!$B$5:$F$5,0)),"")</f>
        <v>0</v>
      </c>
      <c r="Z3459" s="201"/>
      <c r="AA3459" s="201"/>
      <c r="AB3459" s="201" t="str">
        <f t="shared" si="324"/>
        <v>No</v>
      </c>
      <c r="AC3459" s="201" t="str">
        <f t="shared" si="325"/>
        <v/>
      </c>
      <c r="AD3459" s="201" t="str">
        <f t="shared" si="323"/>
        <v/>
      </c>
      <c r="AE3459" s="202" t="str">
        <f t="shared" si="326"/>
        <v/>
      </c>
      <c r="AF3459" s="202" t="str">
        <f t="shared" si="327"/>
        <v/>
      </c>
      <c r="AG3459" s="202" t="str">
        <f t="shared" si="328"/>
        <v/>
      </c>
      <c r="AH3459" s="202"/>
      <c r="AI3459" s="1"/>
      <c r="AJ3459" s="217"/>
      <c r="AK3459" s="217"/>
      <c r="AL3459" s="217"/>
      <c r="AM3459" s="217"/>
      <c r="AO3459" s="217"/>
    </row>
    <row r="3460" spans="20:41" x14ac:dyDescent="0.25">
      <c r="T3460" s="200">
        <v>3450</v>
      </c>
      <c r="U3460" s="197">
        <f>IFERROR(INDEX(Sales!$B$6:$F$5005,$T3460,MATCH(U$10,Sales!$B$5:$F$5,0)),"")</f>
        <v>0</v>
      </c>
      <c r="V3460" s="196">
        <f>IFERROR(INDEX(Sales!$B$6:$F$5005,$T3460,MATCH(V$10,Sales!$B$5:$F$5,0)),"")</f>
        <v>0</v>
      </c>
      <c r="W3460" s="196">
        <f>IFERROR(INDEX(Sales!$B$6:$F$5005,$T3460,MATCH(W$10,Sales!$B$5:$F$5,0)),"")</f>
        <v>0</v>
      </c>
      <c r="X3460" s="196">
        <f>IFERROR(INDEX(Sales!$B$6:$F$5005,$T3460,MATCH(X$10,Sales!$B$5:$F$5,0)),"")</f>
        <v>0</v>
      </c>
      <c r="Y3460" s="220">
        <f>IFERROR(INDEX(Sales!$B$6:$F$5005,$T3460,MATCH(Y$10,Sales!$B$5:$F$5,0)),"")</f>
        <v>0</v>
      </c>
      <c r="Z3460" s="201"/>
      <c r="AA3460" s="201"/>
      <c r="AB3460" s="201" t="str">
        <f t="shared" si="324"/>
        <v>No</v>
      </c>
      <c r="AC3460" s="201" t="str">
        <f t="shared" si="325"/>
        <v/>
      </c>
      <c r="AD3460" s="201" t="str">
        <f t="shared" si="323"/>
        <v/>
      </c>
      <c r="AE3460" s="202" t="str">
        <f t="shared" si="326"/>
        <v/>
      </c>
      <c r="AF3460" s="202" t="str">
        <f t="shared" si="327"/>
        <v/>
      </c>
      <c r="AG3460" s="202" t="str">
        <f t="shared" si="328"/>
        <v/>
      </c>
      <c r="AH3460" s="202"/>
      <c r="AI3460" s="1"/>
      <c r="AJ3460" s="217"/>
      <c r="AK3460" s="217"/>
      <c r="AL3460" s="217"/>
      <c r="AM3460" s="217"/>
      <c r="AO3460" s="217"/>
    </row>
    <row r="3461" spans="20:41" x14ac:dyDescent="0.25">
      <c r="T3461" s="200">
        <v>3451</v>
      </c>
      <c r="U3461" s="197">
        <f>IFERROR(INDEX(Sales!$B$6:$F$5005,$T3461,MATCH(U$10,Sales!$B$5:$F$5,0)),"")</f>
        <v>0</v>
      </c>
      <c r="V3461" s="196">
        <f>IFERROR(INDEX(Sales!$B$6:$F$5005,$T3461,MATCH(V$10,Sales!$B$5:$F$5,0)),"")</f>
        <v>0</v>
      </c>
      <c r="W3461" s="196">
        <f>IFERROR(INDEX(Sales!$B$6:$F$5005,$T3461,MATCH(W$10,Sales!$B$5:$F$5,0)),"")</f>
        <v>0</v>
      </c>
      <c r="X3461" s="196">
        <f>IFERROR(INDEX(Sales!$B$6:$F$5005,$T3461,MATCH(X$10,Sales!$B$5:$F$5,0)),"")</f>
        <v>0</v>
      </c>
      <c r="Y3461" s="220">
        <f>IFERROR(INDEX(Sales!$B$6:$F$5005,$T3461,MATCH(Y$10,Sales!$B$5:$F$5,0)),"")</f>
        <v>0</v>
      </c>
      <c r="Z3461" s="201"/>
      <c r="AA3461" s="201"/>
      <c r="AB3461" s="201" t="str">
        <f t="shared" si="324"/>
        <v>No</v>
      </c>
      <c r="AC3461" s="201" t="str">
        <f t="shared" si="325"/>
        <v/>
      </c>
      <c r="AD3461" s="201" t="str">
        <f t="shared" si="323"/>
        <v/>
      </c>
      <c r="AE3461" s="202" t="str">
        <f t="shared" si="326"/>
        <v/>
      </c>
      <c r="AF3461" s="202" t="str">
        <f t="shared" si="327"/>
        <v/>
      </c>
      <c r="AG3461" s="202" t="str">
        <f t="shared" si="328"/>
        <v/>
      </c>
      <c r="AH3461" s="202"/>
      <c r="AI3461" s="1"/>
      <c r="AJ3461" s="217"/>
      <c r="AK3461" s="217"/>
      <c r="AL3461" s="217"/>
      <c r="AM3461" s="217"/>
      <c r="AO3461" s="217"/>
    </row>
    <row r="3462" spans="20:41" x14ac:dyDescent="0.25">
      <c r="T3462" s="200">
        <v>3452</v>
      </c>
      <c r="U3462" s="197">
        <f>IFERROR(INDEX(Sales!$B$6:$F$5005,$T3462,MATCH(U$10,Sales!$B$5:$F$5,0)),"")</f>
        <v>0</v>
      </c>
      <c r="V3462" s="196">
        <f>IFERROR(INDEX(Sales!$B$6:$F$5005,$T3462,MATCH(V$10,Sales!$B$5:$F$5,0)),"")</f>
        <v>0</v>
      </c>
      <c r="W3462" s="196">
        <f>IFERROR(INDEX(Sales!$B$6:$F$5005,$T3462,MATCH(W$10,Sales!$B$5:$F$5,0)),"")</f>
        <v>0</v>
      </c>
      <c r="X3462" s="196">
        <f>IFERROR(INDEX(Sales!$B$6:$F$5005,$T3462,MATCH(X$10,Sales!$B$5:$F$5,0)),"")</f>
        <v>0</v>
      </c>
      <c r="Y3462" s="220">
        <f>IFERROR(INDEX(Sales!$B$6:$F$5005,$T3462,MATCH(Y$10,Sales!$B$5:$F$5,0)),"")</f>
        <v>0</v>
      </c>
      <c r="Z3462" s="201"/>
      <c r="AA3462" s="201"/>
      <c r="AB3462" s="201" t="str">
        <f t="shared" si="324"/>
        <v>No</v>
      </c>
      <c r="AC3462" s="201" t="str">
        <f t="shared" si="325"/>
        <v/>
      </c>
      <c r="AD3462" s="201" t="str">
        <f t="shared" si="323"/>
        <v/>
      </c>
      <c r="AE3462" s="202" t="str">
        <f t="shared" si="326"/>
        <v/>
      </c>
      <c r="AF3462" s="202" t="str">
        <f t="shared" si="327"/>
        <v/>
      </c>
      <c r="AG3462" s="202" t="str">
        <f t="shared" si="328"/>
        <v/>
      </c>
      <c r="AH3462" s="202"/>
      <c r="AI3462" s="1"/>
      <c r="AJ3462" s="217"/>
      <c r="AK3462" s="217"/>
      <c r="AL3462" s="217"/>
      <c r="AM3462" s="217"/>
      <c r="AO3462" s="217"/>
    </row>
    <row r="3463" spans="20:41" x14ac:dyDescent="0.25">
      <c r="T3463" s="200">
        <v>3453</v>
      </c>
      <c r="U3463" s="197">
        <f>IFERROR(INDEX(Sales!$B$6:$F$5005,$T3463,MATCH(U$10,Sales!$B$5:$F$5,0)),"")</f>
        <v>0</v>
      </c>
      <c r="V3463" s="196">
        <f>IFERROR(INDEX(Sales!$B$6:$F$5005,$T3463,MATCH(V$10,Sales!$B$5:$F$5,0)),"")</f>
        <v>0</v>
      </c>
      <c r="W3463" s="196">
        <f>IFERROR(INDEX(Sales!$B$6:$F$5005,$T3463,MATCH(W$10,Sales!$B$5:$F$5,0)),"")</f>
        <v>0</v>
      </c>
      <c r="X3463" s="196">
        <f>IFERROR(INDEX(Sales!$B$6:$F$5005,$T3463,MATCH(X$10,Sales!$B$5:$F$5,0)),"")</f>
        <v>0</v>
      </c>
      <c r="Y3463" s="220">
        <f>IFERROR(INDEX(Sales!$B$6:$F$5005,$T3463,MATCH(Y$10,Sales!$B$5:$F$5,0)),"")</f>
        <v>0</v>
      </c>
      <c r="Z3463" s="201"/>
      <c r="AA3463" s="201"/>
      <c r="AB3463" s="201" t="str">
        <f t="shared" si="324"/>
        <v>No</v>
      </c>
      <c r="AC3463" s="201" t="str">
        <f t="shared" si="325"/>
        <v/>
      </c>
      <c r="AD3463" s="201" t="str">
        <f t="shared" si="323"/>
        <v/>
      </c>
      <c r="AE3463" s="202" t="str">
        <f t="shared" si="326"/>
        <v/>
      </c>
      <c r="AF3463" s="202" t="str">
        <f t="shared" si="327"/>
        <v/>
      </c>
      <c r="AG3463" s="202" t="str">
        <f t="shared" si="328"/>
        <v/>
      </c>
      <c r="AH3463" s="202"/>
      <c r="AI3463" s="1"/>
      <c r="AJ3463" s="217"/>
      <c r="AK3463" s="217"/>
      <c r="AL3463" s="217"/>
      <c r="AM3463" s="217"/>
      <c r="AO3463" s="217"/>
    </row>
    <row r="3464" spans="20:41" x14ac:dyDescent="0.25">
      <c r="T3464" s="200">
        <v>3454</v>
      </c>
      <c r="U3464" s="197">
        <f>IFERROR(INDEX(Sales!$B$6:$F$5005,$T3464,MATCH(U$10,Sales!$B$5:$F$5,0)),"")</f>
        <v>0</v>
      </c>
      <c r="V3464" s="196">
        <f>IFERROR(INDEX(Sales!$B$6:$F$5005,$T3464,MATCH(V$10,Sales!$B$5:$F$5,0)),"")</f>
        <v>0</v>
      </c>
      <c r="W3464" s="196">
        <f>IFERROR(INDEX(Sales!$B$6:$F$5005,$T3464,MATCH(W$10,Sales!$B$5:$F$5,0)),"")</f>
        <v>0</v>
      </c>
      <c r="X3464" s="196">
        <f>IFERROR(INDEX(Sales!$B$6:$F$5005,$T3464,MATCH(X$10,Sales!$B$5:$F$5,0)),"")</f>
        <v>0</v>
      </c>
      <c r="Y3464" s="220">
        <f>IFERROR(INDEX(Sales!$B$6:$F$5005,$T3464,MATCH(Y$10,Sales!$B$5:$F$5,0)),"")</f>
        <v>0</v>
      </c>
      <c r="Z3464" s="201"/>
      <c r="AA3464" s="201"/>
      <c r="AB3464" s="201" t="str">
        <f t="shared" si="324"/>
        <v>No</v>
      </c>
      <c r="AC3464" s="201" t="str">
        <f t="shared" si="325"/>
        <v/>
      </c>
      <c r="AD3464" s="201" t="str">
        <f t="shared" si="323"/>
        <v/>
      </c>
      <c r="AE3464" s="202" t="str">
        <f t="shared" si="326"/>
        <v/>
      </c>
      <c r="AF3464" s="202" t="str">
        <f t="shared" si="327"/>
        <v/>
      </c>
      <c r="AG3464" s="202" t="str">
        <f t="shared" si="328"/>
        <v/>
      </c>
      <c r="AH3464" s="202"/>
      <c r="AI3464" s="1"/>
      <c r="AJ3464" s="217"/>
      <c r="AK3464" s="217"/>
      <c r="AL3464" s="217"/>
      <c r="AM3464" s="217"/>
      <c r="AO3464" s="217"/>
    </row>
    <row r="3465" spans="20:41" x14ac:dyDescent="0.25">
      <c r="T3465" s="200">
        <v>3455</v>
      </c>
      <c r="U3465" s="197">
        <f>IFERROR(INDEX(Sales!$B$6:$F$5005,$T3465,MATCH(U$10,Sales!$B$5:$F$5,0)),"")</f>
        <v>0</v>
      </c>
      <c r="V3465" s="196">
        <f>IFERROR(INDEX(Sales!$B$6:$F$5005,$T3465,MATCH(V$10,Sales!$B$5:$F$5,0)),"")</f>
        <v>0</v>
      </c>
      <c r="W3465" s="196">
        <f>IFERROR(INDEX(Sales!$B$6:$F$5005,$T3465,MATCH(W$10,Sales!$B$5:$F$5,0)),"")</f>
        <v>0</v>
      </c>
      <c r="X3465" s="196">
        <f>IFERROR(INDEX(Sales!$B$6:$F$5005,$T3465,MATCH(X$10,Sales!$B$5:$F$5,0)),"")</f>
        <v>0</v>
      </c>
      <c r="Y3465" s="220">
        <f>IFERROR(INDEX(Sales!$B$6:$F$5005,$T3465,MATCH(Y$10,Sales!$B$5:$F$5,0)),"")</f>
        <v>0</v>
      </c>
      <c r="Z3465" s="201"/>
      <c r="AA3465" s="201"/>
      <c r="AB3465" s="201" t="str">
        <f t="shared" si="324"/>
        <v>No</v>
      </c>
      <c r="AC3465" s="201" t="str">
        <f t="shared" si="325"/>
        <v/>
      </c>
      <c r="AD3465" s="201" t="str">
        <f t="shared" si="323"/>
        <v/>
      </c>
      <c r="AE3465" s="202" t="str">
        <f t="shared" si="326"/>
        <v/>
      </c>
      <c r="AF3465" s="202" t="str">
        <f t="shared" si="327"/>
        <v/>
      </c>
      <c r="AG3465" s="202" t="str">
        <f t="shared" si="328"/>
        <v/>
      </c>
      <c r="AH3465" s="202"/>
      <c r="AI3465" s="1"/>
      <c r="AJ3465" s="217"/>
      <c r="AK3465" s="217"/>
      <c r="AL3465" s="217"/>
      <c r="AM3465" s="217"/>
      <c r="AO3465" s="217"/>
    </row>
    <row r="3466" spans="20:41" x14ac:dyDescent="0.25">
      <c r="T3466" s="200">
        <v>3456</v>
      </c>
      <c r="U3466" s="197">
        <f>IFERROR(INDEX(Sales!$B$6:$F$5005,$T3466,MATCH(U$10,Sales!$B$5:$F$5,0)),"")</f>
        <v>0</v>
      </c>
      <c r="V3466" s="196">
        <f>IFERROR(INDEX(Sales!$B$6:$F$5005,$T3466,MATCH(V$10,Sales!$B$5:$F$5,0)),"")</f>
        <v>0</v>
      </c>
      <c r="W3466" s="196">
        <f>IFERROR(INDEX(Sales!$B$6:$F$5005,$T3466,MATCH(W$10,Sales!$B$5:$F$5,0)),"")</f>
        <v>0</v>
      </c>
      <c r="X3466" s="196">
        <f>IFERROR(INDEX(Sales!$B$6:$F$5005,$T3466,MATCH(X$10,Sales!$B$5:$F$5,0)),"")</f>
        <v>0</v>
      </c>
      <c r="Y3466" s="220">
        <f>IFERROR(INDEX(Sales!$B$6:$F$5005,$T3466,MATCH(Y$10,Sales!$B$5:$F$5,0)),"")</f>
        <v>0</v>
      </c>
      <c r="Z3466" s="201"/>
      <c r="AA3466" s="201"/>
      <c r="AB3466" s="201" t="str">
        <f t="shared" si="324"/>
        <v>No</v>
      </c>
      <c r="AC3466" s="201" t="str">
        <f t="shared" si="325"/>
        <v/>
      </c>
      <c r="AD3466" s="201" t="str">
        <f t="shared" si="323"/>
        <v/>
      </c>
      <c r="AE3466" s="202" t="str">
        <f t="shared" si="326"/>
        <v/>
      </c>
      <c r="AF3466" s="202" t="str">
        <f t="shared" si="327"/>
        <v/>
      </c>
      <c r="AG3466" s="202" t="str">
        <f t="shared" si="328"/>
        <v/>
      </c>
      <c r="AH3466" s="202"/>
      <c r="AI3466" s="1"/>
      <c r="AJ3466" s="217"/>
      <c r="AK3466" s="217"/>
      <c r="AL3466" s="217"/>
      <c r="AM3466" s="217"/>
      <c r="AO3466" s="217"/>
    </row>
    <row r="3467" spans="20:41" x14ac:dyDescent="0.25">
      <c r="T3467" s="200">
        <v>3457</v>
      </c>
      <c r="U3467" s="197">
        <f>IFERROR(INDEX(Sales!$B$6:$F$5005,$T3467,MATCH(U$10,Sales!$B$5:$F$5,0)),"")</f>
        <v>0</v>
      </c>
      <c r="V3467" s="196">
        <f>IFERROR(INDEX(Sales!$B$6:$F$5005,$T3467,MATCH(V$10,Sales!$B$5:$F$5,0)),"")</f>
        <v>0</v>
      </c>
      <c r="W3467" s="196">
        <f>IFERROR(INDEX(Sales!$B$6:$F$5005,$T3467,MATCH(W$10,Sales!$B$5:$F$5,0)),"")</f>
        <v>0</v>
      </c>
      <c r="X3467" s="196">
        <f>IFERROR(INDEX(Sales!$B$6:$F$5005,$T3467,MATCH(X$10,Sales!$B$5:$F$5,0)),"")</f>
        <v>0</v>
      </c>
      <c r="Y3467" s="220">
        <f>IFERROR(INDEX(Sales!$B$6:$F$5005,$T3467,MATCH(Y$10,Sales!$B$5:$F$5,0)),"")</f>
        <v>0</v>
      </c>
      <c r="Z3467" s="201"/>
      <c r="AA3467" s="201"/>
      <c r="AB3467" s="201" t="str">
        <f t="shared" si="324"/>
        <v>No</v>
      </c>
      <c r="AC3467" s="201" t="str">
        <f t="shared" si="325"/>
        <v/>
      </c>
      <c r="AD3467" s="201" t="str">
        <f t="shared" ref="AD3467:AD3530" si="329">IF($AB3467="No","",SUM($AT$10:$BE$10)/$AR$6)</f>
        <v/>
      </c>
      <c r="AE3467" s="202" t="str">
        <f t="shared" si="326"/>
        <v/>
      </c>
      <c r="AF3467" s="202" t="str">
        <f t="shared" si="327"/>
        <v/>
      </c>
      <c r="AG3467" s="202" t="str">
        <f t="shared" si="328"/>
        <v/>
      </c>
      <c r="AH3467" s="202"/>
      <c r="AI3467" s="1"/>
      <c r="AJ3467" s="217"/>
      <c r="AK3467" s="217"/>
      <c r="AL3467" s="217"/>
      <c r="AM3467" s="217"/>
      <c r="AO3467" s="217"/>
    </row>
    <row r="3468" spans="20:41" x14ac:dyDescent="0.25">
      <c r="T3468" s="200">
        <v>3458</v>
      </c>
      <c r="U3468" s="197">
        <f>IFERROR(INDEX(Sales!$B$6:$F$5005,$T3468,MATCH(U$10,Sales!$B$5:$F$5,0)),"")</f>
        <v>0</v>
      </c>
      <c r="V3468" s="196">
        <f>IFERROR(INDEX(Sales!$B$6:$F$5005,$T3468,MATCH(V$10,Sales!$B$5:$F$5,0)),"")</f>
        <v>0</v>
      </c>
      <c r="W3468" s="196">
        <f>IFERROR(INDEX(Sales!$B$6:$F$5005,$T3468,MATCH(W$10,Sales!$B$5:$F$5,0)),"")</f>
        <v>0</v>
      </c>
      <c r="X3468" s="196">
        <f>IFERROR(INDEX(Sales!$B$6:$F$5005,$T3468,MATCH(X$10,Sales!$B$5:$F$5,0)),"")</f>
        <v>0</v>
      </c>
      <c r="Y3468" s="220">
        <f>IFERROR(INDEX(Sales!$B$6:$F$5005,$T3468,MATCH(Y$10,Sales!$B$5:$F$5,0)),"")</f>
        <v>0</v>
      </c>
      <c r="Z3468" s="201"/>
      <c r="AA3468" s="201"/>
      <c r="AB3468" s="201" t="str">
        <f t="shared" ref="AB3468:AB3531" si="330">IF($U3468=0,"No","Yes")</f>
        <v>No</v>
      </c>
      <c r="AC3468" s="201" t="str">
        <f t="shared" ref="AC3468:AC3531" si="331">IFERROR(IF($AB3468="No","",$Y3468),"")</f>
        <v/>
      </c>
      <c r="AD3468" s="201" t="str">
        <f t="shared" si="329"/>
        <v/>
      </c>
      <c r="AE3468" s="202" t="str">
        <f t="shared" ref="AE3468:AE3531" si="332">IFERROR(IF($AB3468="No","",YEAR($U3468)),"")</f>
        <v/>
      </c>
      <c r="AF3468" s="202" t="str">
        <f t="shared" ref="AF3468:AF3531" si="333">IFERROR(IF($AB3468="No","",MONTH($U3468)),"")</f>
        <v/>
      </c>
      <c r="AG3468" s="202" t="str">
        <f t="shared" ref="AG3468:AG3531" si="334">IFERROR(INDEX($AJ$11:$AK$22,MATCH($AF3468,$AJ$11:$AJ$22,0),2),"")</f>
        <v/>
      </c>
      <c r="AH3468" s="202"/>
      <c r="AI3468" s="1"/>
      <c r="AJ3468" s="217"/>
      <c r="AK3468" s="217"/>
      <c r="AL3468" s="217"/>
      <c r="AM3468" s="217"/>
      <c r="AO3468" s="217"/>
    </row>
    <row r="3469" spans="20:41" x14ac:dyDescent="0.25">
      <c r="T3469" s="200">
        <v>3459</v>
      </c>
      <c r="U3469" s="197">
        <f>IFERROR(INDEX(Sales!$B$6:$F$5005,$T3469,MATCH(U$10,Sales!$B$5:$F$5,0)),"")</f>
        <v>0</v>
      </c>
      <c r="V3469" s="196">
        <f>IFERROR(INDEX(Sales!$B$6:$F$5005,$T3469,MATCH(V$10,Sales!$B$5:$F$5,0)),"")</f>
        <v>0</v>
      </c>
      <c r="W3469" s="196">
        <f>IFERROR(INDEX(Sales!$B$6:$F$5005,$T3469,MATCH(W$10,Sales!$B$5:$F$5,0)),"")</f>
        <v>0</v>
      </c>
      <c r="X3469" s="196">
        <f>IFERROR(INDEX(Sales!$B$6:$F$5005,$T3469,MATCH(X$10,Sales!$B$5:$F$5,0)),"")</f>
        <v>0</v>
      </c>
      <c r="Y3469" s="220">
        <f>IFERROR(INDEX(Sales!$B$6:$F$5005,$T3469,MATCH(Y$10,Sales!$B$5:$F$5,0)),"")</f>
        <v>0</v>
      </c>
      <c r="Z3469" s="201"/>
      <c r="AA3469" s="201"/>
      <c r="AB3469" s="201" t="str">
        <f t="shared" si="330"/>
        <v>No</v>
      </c>
      <c r="AC3469" s="201" t="str">
        <f t="shared" si="331"/>
        <v/>
      </c>
      <c r="AD3469" s="201" t="str">
        <f t="shared" si="329"/>
        <v/>
      </c>
      <c r="AE3469" s="202" t="str">
        <f t="shared" si="332"/>
        <v/>
      </c>
      <c r="AF3469" s="202" t="str">
        <f t="shared" si="333"/>
        <v/>
      </c>
      <c r="AG3469" s="202" t="str">
        <f t="shared" si="334"/>
        <v/>
      </c>
      <c r="AH3469" s="202"/>
      <c r="AI3469" s="1"/>
      <c r="AJ3469" s="217"/>
      <c r="AK3469" s="217"/>
      <c r="AL3469" s="217"/>
      <c r="AM3469" s="217"/>
      <c r="AO3469" s="217"/>
    </row>
    <row r="3470" spans="20:41" x14ac:dyDescent="0.25">
      <c r="T3470" s="200">
        <v>3460</v>
      </c>
      <c r="U3470" s="197">
        <f>IFERROR(INDEX(Sales!$B$6:$F$5005,$T3470,MATCH(U$10,Sales!$B$5:$F$5,0)),"")</f>
        <v>0</v>
      </c>
      <c r="V3470" s="196">
        <f>IFERROR(INDEX(Sales!$B$6:$F$5005,$T3470,MATCH(V$10,Sales!$B$5:$F$5,0)),"")</f>
        <v>0</v>
      </c>
      <c r="W3470" s="196">
        <f>IFERROR(INDEX(Sales!$B$6:$F$5005,$T3470,MATCH(W$10,Sales!$B$5:$F$5,0)),"")</f>
        <v>0</v>
      </c>
      <c r="X3470" s="196">
        <f>IFERROR(INDEX(Sales!$B$6:$F$5005,$T3470,MATCH(X$10,Sales!$B$5:$F$5,0)),"")</f>
        <v>0</v>
      </c>
      <c r="Y3470" s="220">
        <f>IFERROR(INDEX(Sales!$B$6:$F$5005,$T3470,MATCH(Y$10,Sales!$B$5:$F$5,0)),"")</f>
        <v>0</v>
      </c>
      <c r="Z3470" s="201"/>
      <c r="AA3470" s="201"/>
      <c r="AB3470" s="201" t="str">
        <f t="shared" si="330"/>
        <v>No</v>
      </c>
      <c r="AC3470" s="201" t="str">
        <f t="shared" si="331"/>
        <v/>
      </c>
      <c r="AD3470" s="201" t="str">
        <f t="shared" si="329"/>
        <v/>
      </c>
      <c r="AE3470" s="202" t="str">
        <f t="shared" si="332"/>
        <v/>
      </c>
      <c r="AF3470" s="202" t="str">
        <f t="shared" si="333"/>
        <v/>
      </c>
      <c r="AG3470" s="202" t="str">
        <f t="shared" si="334"/>
        <v/>
      </c>
      <c r="AH3470" s="202"/>
      <c r="AI3470" s="1"/>
      <c r="AJ3470" s="217"/>
      <c r="AK3470" s="217"/>
      <c r="AL3470" s="217"/>
      <c r="AM3470" s="217"/>
      <c r="AO3470" s="217"/>
    </row>
    <row r="3471" spans="20:41" x14ac:dyDescent="0.25">
      <c r="T3471" s="200">
        <v>3461</v>
      </c>
      <c r="U3471" s="197">
        <f>IFERROR(INDEX(Sales!$B$6:$F$5005,$T3471,MATCH(U$10,Sales!$B$5:$F$5,0)),"")</f>
        <v>0</v>
      </c>
      <c r="V3471" s="196">
        <f>IFERROR(INDEX(Sales!$B$6:$F$5005,$T3471,MATCH(V$10,Sales!$B$5:$F$5,0)),"")</f>
        <v>0</v>
      </c>
      <c r="W3471" s="196">
        <f>IFERROR(INDEX(Sales!$B$6:$F$5005,$T3471,MATCH(W$10,Sales!$B$5:$F$5,0)),"")</f>
        <v>0</v>
      </c>
      <c r="X3471" s="196">
        <f>IFERROR(INDEX(Sales!$B$6:$F$5005,$T3471,MATCH(X$10,Sales!$B$5:$F$5,0)),"")</f>
        <v>0</v>
      </c>
      <c r="Y3471" s="220">
        <f>IFERROR(INDEX(Sales!$B$6:$F$5005,$T3471,MATCH(Y$10,Sales!$B$5:$F$5,0)),"")</f>
        <v>0</v>
      </c>
      <c r="Z3471" s="201"/>
      <c r="AA3471" s="201"/>
      <c r="AB3471" s="201" t="str">
        <f t="shared" si="330"/>
        <v>No</v>
      </c>
      <c r="AC3471" s="201" t="str">
        <f t="shared" si="331"/>
        <v/>
      </c>
      <c r="AD3471" s="201" t="str">
        <f t="shared" si="329"/>
        <v/>
      </c>
      <c r="AE3471" s="202" t="str">
        <f t="shared" si="332"/>
        <v/>
      </c>
      <c r="AF3471" s="202" t="str">
        <f t="shared" si="333"/>
        <v/>
      </c>
      <c r="AG3471" s="202" t="str">
        <f t="shared" si="334"/>
        <v/>
      </c>
      <c r="AH3471" s="202"/>
      <c r="AI3471" s="1"/>
      <c r="AJ3471" s="217"/>
      <c r="AK3471" s="217"/>
      <c r="AL3471" s="217"/>
      <c r="AM3471" s="217"/>
      <c r="AO3471" s="217"/>
    </row>
    <row r="3472" spans="20:41" x14ac:dyDescent="0.25">
      <c r="T3472" s="200">
        <v>3462</v>
      </c>
      <c r="U3472" s="197">
        <f>IFERROR(INDEX(Sales!$B$6:$F$5005,$T3472,MATCH(U$10,Sales!$B$5:$F$5,0)),"")</f>
        <v>0</v>
      </c>
      <c r="V3472" s="196">
        <f>IFERROR(INDEX(Sales!$B$6:$F$5005,$T3472,MATCH(V$10,Sales!$B$5:$F$5,0)),"")</f>
        <v>0</v>
      </c>
      <c r="W3472" s="196">
        <f>IFERROR(INDEX(Sales!$B$6:$F$5005,$T3472,MATCH(W$10,Sales!$B$5:$F$5,0)),"")</f>
        <v>0</v>
      </c>
      <c r="X3472" s="196">
        <f>IFERROR(INDEX(Sales!$B$6:$F$5005,$T3472,MATCH(X$10,Sales!$B$5:$F$5,0)),"")</f>
        <v>0</v>
      </c>
      <c r="Y3472" s="220">
        <f>IFERROR(INDEX(Sales!$B$6:$F$5005,$T3472,MATCH(Y$10,Sales!$B$5:$F$5,0)),"")</f>
        <v>0</v>
      </c>
      <c r="Z3472" s="201"/>
      <c r="AA3472" s="201"/>
      <c r="AB3472" s="201" t="str">
        <f t="shared" si="330"/>
        <v>No</v>
      </c>
      <c r="AC3472" s="201" t="str">
        <f t="shared" si="331"/>
        <v/>
      </c>
      <c r="AD3472" s="201" t="str">
        <f t="shared" si="329"/>
        <v/>
      </c>
      <c r="AE3472" s="202" t="str">
        <f t="shared" si="332"/>
        <v/>
      </c>
      <c r="AF3472" s="202" t="str">
        <f t="shared" si="333"/>
        <v/>
      </c>
      <c r="AG3472" s="202" t="str">
        <f t="shared" si="334"/>
        <v/>
      </c>
      <c r="AH3472" s="202"/>
      <c r="AI3472" s="1"/>
      <c r="AJ3472" s="217"/>
      <c r="AK3472" s="217"/>
      <c r="AL3472" s="217"/>
      <c r="AM3472" s="217"/>
      <c r="AO3472" s="217"/>
    </row>
    <row r="3473" spans="20:41" x14ac:dyDescent="0.25">
      <c r="T3473" s="200">
        <v>3463</v>
      </c>
      <c r="U3473" s="197">
        <f>IFERROR(INDEX(Sales!$B$6:$F$5005,$T3473,MATCH(U$10,Sales!$B$5:$F$5,0)),"")</f>
        <v>0</v>
      </c>
      <c r="V3473" s="196">
        <f>IFERROR(INDEX(Sales!$B$6:$F$5005,$T3473,MATCH(V$10,Sales!$B$5:$F$5,0)),"")</f>
        <v>0</v>
      </c>
      <c r="W3473" s="196">
        <f>IFERROR(INDEX(Sales!$B$6:$F$5005,$T3473,MATCH(W$10,Sales!$B$5:$F$5,0)),"")</f>
        <v>0</v>
      </c>
      <c r="X3473" s="196">
        <f>IFERROR(INDEX(Sales!$B$6:$F$5005,$T3473,MATCH(X$10,Sales!$B$5:$F$5,0)),"")</f>
        <v>0</v>
      </c>
      <c r="Y3473" s="220">
        <f>IFERROR(INDEX(Sales!$B$6:$F$5005,$T3473,MATCH(Y$10,Sales!$B$5:$F$5,0)),"")</f>
        <v>0</v>
      </c>
      <c r="Z3473" s="201"/>
      <c r="AA3473" s="201"/>
      <c r="AB3473" s="201" t="str">
        <f t="shared" si="330"/>
        <v>No</v>
      </c>
      <c r="AC3473" s="201" t="str">
        <f t="shared" si="331"/>
        <v/>
      </c>
      <c r="AD3473" s="201" t="str">
        <f t="shared" si="329"/>
        <v/>
      </c>
      <c r="AE3473" s="202" t="str">
        <f t="shared" si="332"/>
        <v/>
      </c>
      <c r="AF3473" s="202" t="str">
        <f t="shared" si="333"/>
        <v/>
      </c>
      <c r="AG3473" s="202" t="str">
        <f t="shared" si="334"/>
        <v/>
      </c>
      <c r="AH3473" s="202"/>
      <c r="AI3473" s="1"/>
      <c r="AJ3473" s="217"/>
      <c r="AK3473" s="217"/>
      <c r="AL3473" s="217"/>
      <c r="AM3473" s="217"/>
      <c r="AO3473" s="217"/>
    </row>
    <row r="3474" spans="20:41" x14ac:dyDescent="0.25">
      <c r="T3474" s="200">
        <v>3464</v>
      </c>
      <c r="U3474" s="197">
        <f>IFERROR(INDEX(Sales!$B$6:$F$5005,$T3474,MATCH(U$10,Sales!$B$5:$F$5,0)),"")</f>
        <v>0</v>
      </c>
      <c r="V3474" s="196">
        <f>IFERROR(INDEX(Sales!$B$6:$F$5005,$T3474,MATCH(V$10,Sales!$B$5:$F$5,0)),"")</f>
        <v>0</v>
      </c>
      <c r="W3474" s="196">
        <f>IFERROR(INDEX(Sales!$B$6:$F$5005,$T3474,MATCH(W$10,Sales!$B$5:$F$5,0)),"")</f>
        <v>0</v>
      </c>
      <c r="X3474" s="196">
        <f>IFERROR(INDEX(Sales!$B$6:$F$5005,$T3474,MATCH(X$10,Sales!$B$5:$F$5,0)),"")</f>
        <v>0</v>
      </c>
      <c r="Y3474" s="220">
        <f>IFERROR(INDEX(Sales!$B$6:$F$5005,$T3474,MATCH(Y$10,Sales!$B$5:$F$5,0)),"")</f>
        <v>0</v>
      </c>
      <c r="Z3474" s="201"/>
      <c r="AA3474" s="201"/>
      <c r="AB3474" s="201" t="str">
        <f t="shared" si="330"/>
        <v>No</v>
      </c>
      <c r="AC3474" s="201" t="str">
        <f t="shared" si="331"/>
        <v/>
      </c>
      <c r="AD3474" s="201" t="str">
        <f t="shared" si="329"/>
        <v/>
      </c>
      <c r="AE3474" s="202" t="str">
        <f t="shared" si="332"/>
        <v/>
      </c>
      <c r="AF3474" s="202" t="str">
        <f t="shared" si="333"/>
        <v/>
      </c>
      <c r="AG3474" s="202" t="str">
        <f t="shared" si="334"/>
        <v/>
      </c>
      <c r="AH3474" s="202"/>
      <c r="AI3474" s="1"/>
      <c r="AJ3474" s="217"/>
      <c r="AK3474" s="217"/>
      <c r="AL3474" s="217"/>
      <c r="AM3474" s="217"/>
      <c r="AO3474" s="217"/>
    </row>
    <row r="3475" spans="20:41" x14ac:dyDescent="0.25">
      <c r="T3475" s="200">
        <v>3465</v>
      </c>
      <c r="U3475" s="197">
        <f>IFERROR(INDEX(Sales!$B$6:$F$5005,$T3475,MATCH(U$10,Sales!$B$5:$F$5,0)),"")</f>
        <v>0</v>
      </c>
      <c r="V3475" s="196">
        <f>IFERROR(INDEX(Sales!$B$6:$F$5005,$T3475,MATCH(V$10,Sales!$B$5:$F$5,0)),"")</f>
        <v>0</v>
      </c>
      <c r="W3475" s="196">
        <f>IFERROR(INDEX(Sales!$B$6:$F$5005,$T3475,MATCH(W$10,Sales!$B$5:$F$5,0)),"")</f>
        <v>0</v>
      </c>
      <c r="X3475" s="196">
        <f>IFERROR(INDEX(Sales!$B$6:$F$5005,$T3475,MATCH(X$10,Sales!$B$5:$F$5,0)),"")</f>
        <v>0</v>
      </c>
      <c r="Y3475" s="220">
        <f>IFERROR(INDEX(Sales!$B$6:$F$5005,$T3475,MATCH(Y$10,Sales!$B$5:$F$5,0)),"")</f>
        <v>0</v>
      </c>
      <c r="Z3475" s="201"/>
      <c r="AA3475" s="201"/>
      <c r="AB3475" s="201" t="str">
        <f t="shared" si="330"/>
        <v>No</v>
      </c>
      <c r="AC3475" s="201" t="str">
        <f t="shared" si="331"/>
        <v/>
      </c>
      <c r="AD3475" s="201" t="str">
        <f t="shared" si="329"/>
        <v/>
      </c>
      <c r="AE3475" s="202" t="str">
        <f t="shared" si="332"/>
        <v/>
      </c>
      <c r="AF3475" s="202" t="str">
        <f t="shared" si="333"/>
        <v/>
      </c>
      <c r="AG3475" s="202" t="str">
        <f t="shared" si="334"/>
        <v/>
      </c>
      <c r="AH3475" s="202"/>
      <c r="AI3475" s="1"/>
      <c r="AJ3475" s="217"/>
      <c r="AK3475" s="217"/>
      <c r="AL3475" s="217"/>
      <c r="AM3475" s="217"/>
      <c r="AO3475" s="217"/>
    </row>
    <row r="3476" spans="20:41" x14ac:dyDescent="0.25">
      <c r="T3476" s="200">
        <v>3466</v>
      </c>
      <c r="U3476" s="197">
        <f>IFERROR(INDEX(Sales!$B$6:$F$5005,$T3476,MATCH(U$10,Sales!$B$5:$F$5,0)),"")</f>
        <v>0</v>
      </c>
      <c r="V3476" s="196">
        <f>IFERROR(INDEX(Sales!$B$6:$F$5005,$T3476,MATCH(V$10,Sales!$B$5:$F$5,0)),"")</f>
        <v>0</v>
      </c>
      <c r="W3476" s="196">
        <f>IFERROR(INDEX(Sales!$B$6:$F$5005,$T3476,MATCH(W$10,Sales!$B$5:$F$5,0)),"")</f>
        <v>0</v>
      </c>
      <c r="X3476" s="196">
        <f>IFERROR(INDEX(Sales!$B$6:$F$5005,$T3476,MATCH(X$10,Sales!$B$5:$F$5,0)),"")</f>
        <v>0</v>
      </c>
      <c r="Y3476" s="220">
        <f>IFERROR(INDEX(Sales!$B$6:$F$5005,$T3476,MATCH(Y$10,Sales!$B$5:$F$5,0)),"")</f>
        <v>0</v>
      </c>
      <c r="Z3476" s="201"/>
      <c r="AA3476" s="201"/>
      <c r="AB3476" s="201" t="str">
        <f t="shared" si="330"/>
        <v>No</v>
      </c>
      <c r="AC3476" s="201" t="str">
        <f t="shared" si="331"/>
        <v/>
      </c>
      <c r="AD3476" s="201" t="str">
        <f t="shared" si="329"/>
        <v/>
      </c>
      <c r="AE3476" s="202" t="str">
        <f t="shared" si="332"/>
        <v/>
      </c>
      <c r="AF3476" s="202" t="str">
        <f t="shared" si="333"/>
        <v/>
      </c>
      <c r="AG3476" s="202" t="str">
        <f t="shared" si="334"/>
        <v/>
      </c>
      <c r="AH3476" s="202"/>
      <c r="AI3476" s="1"/>
      <c r="AJ3476" s="217"/>
      <c r="AK3476" s="217"/>
      <c r="AL3476" s="217"/>
      <c r="AM3476" s="217"/>
      <c r="AO3476" s="217"/>
    </row>
    <row r="3477" spans="20:41" x14ac:dyDescent="0.25">
      <c r="T3477" s="200">
        <v>3467</v>
      </c>
      <c r="U3477" s="197">
        <f>IFERROR(INDEX(Sales!$B$6:$F$5005,$T3477,MATCH(U$10,Sales!$B$5:$F$5,0)),"")</f>
        <v>0</v>
      </c>
      <c r="V3477" s="196">
        <f>IFERROR(INDEX(Sales!$B$6:$F$5005,$T3477,MATCH(V$10,Sales!$B$5:$F$5,0)),"")</f>
        <v>0</v>
      </c>
      <c r="W3477" s="196">
        <f>IFERROR(INDEX(Sales!$B$6:$F$5005,$T3477,MATCH(W$10,Sales!$B$5:$F$5,0)),"")</f>
        <v>0</v>
      </c>
      <c r="X3477" s="196">
        <f>IFERROR(INDEX(Sales!$B$6:$F$5005,$T3477,MATCH(X$10,Sales!$B$5:$F$5,0)),"")</f>
        <v>0</v>
      </c>
      <c r="Y3477" s="220">
        <f>IFERROR(INDEX(Sales!$B$6:$F$5005,$T3477,MATCH(Y$10,Sales!$B$5:$F$5,0)),"")</f>
        <v>0</v>
      </c>
      <c r="Z3477" s="201"/>
      <c r="AA3477" s="201"/>
      <c r="AB3477" s="201" t="str">
        <f t="shared" si="330"/>
        <v>No</v>
      </c>
      <c r="AC3477" s="201" t="str">
        <f t="shared" si="331"/>
        <v/>
      </c>
      <c r="AD3477" s="201" t="str">
        <f t="shared" si="329"/>
        <v/>
      </c>
      <c r="AE3477" s="202" t="str">
        <f t="shared" si="332"/>
        <v/>
      </c>
      <c r="AF3477" s="202" t="str">
        <f t="shared" si="333"/>
        <v/>
      </c>
      <c r="AG3477" s="202" t="str">
        <f t="shared" si="334"/>
        <v/>
      </c>
      <c r="AH3477" s="202"/>
      <c r="AI3477" s="1"/>
      <c r="AJ3477" s="217"/>
      <c r="AK3477" s="217"/>
      <c r="AL3477" s="217"/>
      <c r="AM3477" s="217"/>
      <c r="AO3477" s="217"/>
    </row>
    <row r="3478" spans="20:41" x14ac:dyDescent="0.25">
      <c r="T3478" s="200">
        <v>3468</v>
      </c>
      <c r="U3478" s="197">
        <f>IFERROR(INDEX(Sales!$B$6:$F$5005,$T3478,MATCH(U$10,Sales!$B$5:$F$5,0)),"")</f>
        <v>0</v>
      </c>
      <c r="V3478" s="196">
        <f>IFERROR(INDEX(Sales!$B$6:$F$5005,$T3478,MATCH(V$10,Sales!$B$5:$F$5,0)),"")</f>
        <v>0</v>
      </c>
      <c r="W3478" s="196">
        <f>IFERROR(INDEX(Sales!$B$6:$F$5005,$T3478,MATCH(W$10,Sales!$B$5:$F$5,0)),"")</f>
        <v>0</v>
      </c>
      <c r="X3478" s="196">
        <f>IFERROR(INDEX(Sales!$B$6:$F$5005,$T3478,MATCH(X$10,Sales!$B$5:$F$5,0)),"")</f>
        <v>0</v>
      </c>
      <c r="Y3478" s="220">
        <f>IFERROR(INDEX(Sales!$B$6:$F$5005,$T3478,MATCH(Y$10,Sales!$B$5:$F$5,0)),"")</f>
        <v>0</v>
      </c>
      <c r="Z3478" s="201"/>
      <c r="AA3478" s="201"/>
      <c r="AB3478" s="201" t="str">
        <f t="shared" si="330"/>
        <v>No</v>
      </c>
      <c r="AC3478" s="201" t="str">
        <f t="shared" si="331"/>
        <v/>
      </c>
      <c r="AD3478" s="201" t="str">
        <f t="shared" si="329"/>
        <v/>
      </c>
      <c r="AE3478" s="202" t="str">
        <f t="shared" si="332"/>
        <v/>
      </c>
      <c r="AF3478" s="202" t="str">
        <f t="shared" si="333"/>
        <v/>
      </c>
      <c r="AG3478" s="202" t="str">
        <f t="shared" si="334"/>
        <v/>
      </c>
      <c r="AH3478" s="202"/>
      <c r="AI3478" s="1"/>
      <c r="AJ3478" s="217"/>
      <c r="AK3478" s="217"/>
      <c r="AL3478" s="217"/>
      <c r="AM3478" s="217"/>
      <c r="AO3478" s="217"/>
    </row>
    <row r="3479" spans="20:41" x14ac:dyDescent="0.25">
      <c r="T3479" s="200">
        <v>3469</v>
      </c>
      <c r="U3479" s="197">
        <f>IFERROR(INDEX(Sales!$B$6:$F$5005,$T3479,MATCH(U$10,Sales!$B$5:$F$5,0)),"")</f>
        <v>0</v>
      </c>
      <c r="V3479" s="196">
        <f>IFERROR(INDEX(Sales!$B$6:$F$5005,$T3479,MATCH(V$10,Sales!$B$5:$F$5,0)),"")</f>
        <v>0</v>
      </c>
      <c r="W3479" s="196">
        <f>IFERROR(INDEX(Sales!$B$6:$F$5005,$T3479,MATCH(W$10,Sales!$B$5:$F$5,0)),"")</f>
        <v>0</v>
      </c>
      <c r="X3479" s="196">
        <f>IFERROR(INDEX(Sales!$B$6:$F$5005,$T3479,MATCH(X$10,Sales!$B$5:$F$5,0)),"")</f>
        <v>0</v>
      </c>
      <c r="Y3479" s="220">
        <f>IFERROR(INDEX(Sales!$B$6:$F$5005,$T3479,MATCH(Y$10,Sales!$B$5:$F$5,0)),"")</f>
        <v>0</v>
      </c>
      <c r="Z3479" s="201"/>
      <c r="AA3479" s="201"/>
      <c r="AB3479" s="201" t="str">
        <f t="shared" si="330"/>
        <v>No</v>
      </c>
      <c r="AC3479" s="201" t="str">
        <f t="shared" si="331"/>
        <v/>
      </c>
      <c r="AD3479" s="201" t="str">
        <f t="shared" si="329"/>
        <v/>
      </c>
      <c r="AE3479" s="202" t="str">
        <f t="shared" si="332"/>
        <v/>
      </c>
      <c r="AF3479" s="202" t="str">
        <f t="shared" si="333"/>
        <v/>
      </c>
      <c r="AG3479" s="202" t="str">
        <f t="shared" si="334"/>
        <v/>
      </c>
      <c r="AH3479" s="202"/>
      <c r="AI3479" s="1"/>
      <c r="AJ3479" s="217"/>
      <c r="AK3479" s="217"/>
      <c r="AL3479" s="217"/>
      <c r="AM3479" s="217"/>
      <c r="AO3479" s="217"/>
    </row>
    <row r="3480" spans="20:41" x14ac:dyDescent="0.25">
      <c r="T3480" s="200">
        <v>3470</v>
      </c>
      <c r="U3480" s="197">
        <f>IFERROR(INDEX(Sales!$B$6:$F$5005,$T3480,MATCH(U$10,Sales!$B$5:$F$5,0)),"")</f>
        <v>0</v>
      </c>
      <c r="V3480" s="196">
        <f>IFERROR(INDEX(Sales!$B$6:$F$5005,$T3480,MATCH(V$10,Sales!$B$5:$F$5,0)),"")</f>
        <v>0</v>
      </c>
      <c r="W3480" s="196">
        <f>IFERROR(INDEX(Sales!$B$6:$F$5005,$T3480,MATCH(W$10,Sales!$B$5:$F$5,0)),"")</f>
        <v>0</v>
      </c>
      <c r="X3480" s="196">
        <f>IFERROR(INDEX(Sales!$B$6:$F$5005,$T3480,MATCH(X$10,Sales!$B$5:$F$5,0)),"")</f>
        <v>0</v>
      </c>
      <c r="Y3480" s="220">
        <f>IFERROR(INDEX(Sales!$B$6:$F$5005,$T3480,MATCH(Y$10,Sales!$B$5:$F$5,0)),"")</f>
        <v>0</v>
      </c>
      <c r="Z3480" s="201"/>
      <c r="AA3480" s="201"/>
      <c r="AB3480" s="201" t="str">
        <f t="shared" si="330"/>
        <v>No</v>
      </c>
      <c r="AC3480" s="201" t="str">
        <f t="shared" si="331"/>
        <v/>
      </c>
      <c r="AD3480" s="201" t="str">
        <f t="shared" si="329"/>
        <v/>
      </c>
      <c r="AE3480" s="202" t="str">
        <f t="shared" si="332"/>
        <v/>
      </c>
      <c r="AF3480" s="202" t="str">
        <f t="shared" si="333"/>
        <v/>
      </c>
      <c r="AG3480" s="202" t="str">
        <f t="shared" si="334"/>
        <v/>
      </c>
      <c r="AH3480" s="202"/>
      <c r="AI3480" s="1"/>
      <c r="AJ3480" s="217"/>
      <c r="AK3480" s="217"/>
      <c r="AL3480" s="217"/>
      <c r="AM3480" s="217"/>
      <c r="AO3480" s="217"/>
    </row>
    <row r="3481" spans="20:41" x14ac:dyDescent="0.25">
      <c r="T3481" s="200">
        <v>3471</v>
      </c>
      <c r="U3481" s="197">
        <f>IFERROR(INDEX(Sales!$B$6:$F$5005,$T3481,MATCH(U$10,Sales!$B$5:$F$5,0)),"")</f>
        <v>0</v>
      </c>
      <c r="V3481" s="196">
        <f>IFERROR(INDEX(Sales!$B$6:$F$5005,$T3481,MATCH(V$10,Sales!$B$5:$F$5,0)),"")</f>
        <v>0</v>
      </c>
      <c r="W3481" s="196">
        <f>IFERROR(INDEX(Sales!$B$6:$F$5005,$T3481,MATCH(W$10,Sales!$B$5:$F$5,0)),"")</f>
        <v>0</v>
      </c>
      <c r="X3481" s="196">
        <f>IFERROR(INDEX(Sales!$B$6:$F$5005,$T3481,MATCH(X$10,Sales!$B$5:$F$5,0)),"")</f>
        <v>0</v>
      </c>
      <c r="Y3481" s="220">
        <f>IFERROR(INDEX(Sales!$B$6:$F$5005,$T3481,MATCH(Y$10,Sales!$B$5:$F$5,0)),"")</f>
        <v>0</v>
      </c>
      <c r="Z3481" s="201"/>
      <c r="AA3481" s="201"/>
      <c r="AB3481" s="201" t="str">
        <f t="shared" si="330"/>
        <v>No</v>
      </c>
      <c r="AC3481" s="201" t="str">
        <f t="shared" si="331"/>
        <v/>
      </c>
      <c r="AD3481" s="201" t="str">
        <f t="shared" si="329"/>
        <v/>
      </c>
      <c r="AE3481" s="202" t="str">
        <f t="shared" si="332"/>
        <v/>
      </c>
      <c r="AF3481" s="202" t="str">
        <f t="shared" si="333"/>
        <v/>
      </c>
      <c r="AG3481" s="202" t="str">
        <f t="shared" si="334"/>
        <v/>
      </c>
      <c r="AH3481" s="202"/>
      <c r="AI3481" s="1"/>
      <c r="AJ3481" s="217"/>
      <c r="AK3481" s="217"/>
      <c r="AL3481" s="217"/>
      <c r="AM3481" s="217"/>
      <c r="AO3481" s="217"/>
    </row>
    <row r="3482" spans="20:41" x14ac:dyDescent="0.25">
      <c r="T3482" s="200">
        <v>3472</v>
      </c>
      <c r="U3482" s="197">
        <f>IFERROR(INDEX(Sales!$B$6:$F$5005,$T3482,MATCH(U$10,Sales!$B$5:$F$5,0)),"")</f>
        <v>0</v>
      </c>
      <c r="V3482" s="196">
        <f>IFERROR(INDEX(Sales!$B$6:$F$5005,$T3482,MATCH(V$10,Sales!$B$5:$F$5,0)),"")</f>
        <v>0</v>
      </c>
      <c r="W3482" s="196">
        <f>IFERROR(INDEX(Sales!$B$6:$F$5005,$T3482,MATCH(W$10,Sales!$B$5:$F$5,0)),"")</f>
        <v>0</v>
      </c>
      <c r="X3482" s="196">
        <f>IFERROR(INDEX(Sales!$B$6:$F$5005,$T3482,MATCH(X$10,Sales!$B$5:$F$5,0)),"")</f>
        <v>0</v>
      </c>
      <c r="Y3482" s="220">
        <f>IFERROR(INDEX(Sales!$B$6:$F$5005,$T3482,MATCH(Y$10,Sales!$B$5:$F$5,0)),"")</f>
        <v>0</v>
      </c>
      <c r="Z3482" s="201"/>
      <c r="AA3482" s="201"/>
      <c r="AB3482" s="201" t="str">
        <f t="shared" si="330"/>
        <v>No</v>
      </c>
      <c r="AC3482" s="201" t="str">
        <f t="shared" si="331"/>
        <v/>
      </c>
      <c r="AD3482" s="201" t="str">
        <f t="shared" si="329"/>
        <v/>
      </c>
      <c r="AE3482" s="202" t="str">
        <f t="shared" si="332"/>
        <v/>
      </c>
      <c r="AF3482" s="202" t="str">
        <f t="shared" si="333"/>
        <v/>
      </c>
      <c r="AG3482" s="202" t="str">
        <f t="shared" si="334"/>
        <v/>
      </c>
      <c r="AH3482" s="202"/>
      <c r="AI3482" s="1"/>
      <c r="AJ3482" s="217"/>
      <c r="AK3482" s="217"/>
      <c r="AL3482" s="217"/>
      <c r="AM3482" s="217"/>
      <c r="AO3482" s="217"/>
    </row>
    <row r="3483" spans="20:41" x14ac:dyDescent="0.25">
      <c r="T3483" s="200">
        <v>3473</v>
      </c>
      <c r="U3483" s="197">
        <f>IFERROR(INDEX(Sales!$B$6:$F$5005,$T3483,MATCH(U$10,Sales!$B$5:$F$5,0)),"")</f>
        <v>0</v>
      </c>
      <c r="V3483" s="196">
        <f>IFERROR(INDEX(Sales!$B$6:$F$5005,$T3483,MATCH(V$10,Sales!$B$5:$F$5,0)),"")</f>
        <v>0</v>
      </c>
      <c r="W3483" s="196">
        <f>IFERROR(INDEX(Sales!$B$6:$F$5005,$T3483,MATCH(W$10,Sales!$B$5:$F$5,0)),"")</f>
        <v>0</v>
      </c>
      <c r="X3483" s="196">
        <f>IFERROR(INDEX(Sales!$B$6:$F$5005,$T3483,MATCH(X$10,Sales!$B$5:$F$5,0)),"")</f>
        <v>0</v>
      </c>
      <c r="Y3483" s="220">
        <f>IFERROR(INDEX(Sales!$B$6:$F$5005,$T3483,MATCH(Y$10,Sales!$B$5:$F$5,0)),"")</f>
        <v>0</v>
      </c>
      <c r="Z3483" s="201"/>
      <c r="AA3483" s="201"/>
      <c r="AB3483" s="201" t="str">
        <f t="shared" si="330"/>
        <v>No</v>
      </c>
      <c r="AC3483" s="201" t="str">
        <f t="shared" si="331"/>
        <v/>
      </c>
      <c r="AD3483" s="201" t="str">
        <f t="shared" si="329"/>
        <v/>
      </c>
      <c r="AE3483" s="202" t="str">
        <f t="shared" si="332"/>
        <v/>
      </c>
      <c r="AF3483" s="202" t="str">
        <f t="shared" si="333"/>
        <v/>
      </c>
      <c r="AG3483" s="202" t="str">
        <f t="shared" si="334"/>
        <v/>
      </c>
      <c r="AH3483" s="202"/>
      <c r="AI3483" s="1"/>
      <c r="AJ3483" s="217"/>
      <c r="AK3483" s="217"/>
      <c r="AL3483" s="217"/>
      <c r="AM3483" s="217"/>
      <c r="AO3483" s="217"/>
    </row>
    <row r="3484" spans="20:41" x14ac:dyDescent="0.25">
      <c r="T3484" s="200">
        <v>3474</v>
      </c>
      <c r="U3484" s="197">
        <f>IFERROR(INDEX(Sales!$B$6:$F$5005,$T3484,MATCH(U$10,Sales!$B$5:$F$5,0)),"")</f>
        <v>0</v>
      </c>
      <c r="V3484" s="196">
        <f>IFERROR(INDEX(Sales!$B$6:$F$5005,$T3484,MATCH(V$10,Sales!$B$5:$F$5,0)),"")</f>
        <v>0</v>
      </c>
      <c r="W3484" s="196">
        <f>IFERROR(INDEX(Sales!$B$6:$F$5005,$T3484,MATCH(W$10,Sales!$B$5:$F$5,0)),"")</f>
        <v>0</v>
      </c>
      <c r="X3484" s="196">
        <f>IFERROR(INDEX(Sales!$B$6:$F$5005,$T3484,MATCH(X$10,Sales!$B$5:$F$5,0)),"")</f>
        <v>0</v>
      </c>
      <c r="Y3484" s="220">
        <f>IFERROR(INDEX(Sales!$B$6:$F$5005,$T3484,MATCH(Y$10,Sales!$B$5:$F$5,0)),"")</f>
        <v>0</v>
      </c>
      <c r="Z3484" s="201"/>
      <c r="AA3484" s="201"/>
      <c r="AB3484" s="201" t="str">
        <f t="shared" si="330"/>
        <v>No</v>
      </c>
      <c r="AC3484" s="201" t="str">
        <f t="shared" si="331"/>
        <v/>
      </c>
      <c r="AD3484" s="201" t="str">
        <f t="shared" si="329"/>
        <v/>
      </c>
      <c r="AE3484" s="202" t="str">
        <f t="shared" si="332"/>
        <v/>
      </c>
      <c r="AF3484" s="202" t="str">
        <f t="shared" si="333"/>
        <v/>
      </c>
      <c r="AG3484" s="202" t="str">
        <f t="shared" si="334"/>
        <v/>
      </c>
      <c r="AH3484" s="202"/>
      <c r="AI3484" s="1"/>
      <c r="AJ3484" s="217"/>
      <c r="AK3484" s="217"/>
      <c r="AL3484" s="217"/>
      <c r="AM3484" s="217"/>
      <c r="AO3484" s="217"/>
    </row>
    <row r="3485" spans="20:41" x14ac:dyDescent="0.25">
      <c r="T3485" s="200">
        <v>3475</v>
      </c>
      <c r="U3485" s="197">
        <f>IFERROR(INDEX(Sales!$B$6:$F$5005,$T3485,MATCH(U$10,Sales!$B$5:$F$5,0)),"")</f>
        <v>0</v>
      </c>
      <c r="V3485" s="196">
        <f>IFERROR(INDEX(Sales!$B$6:$F$5005,$T3485,MATCH(V$10,Sales!$B$5:$F$5,0)),"")</f>
        <v>0</v>
      </c>
      <c r="W3485" s="196">
        <f>IFERROR(INDEX(Sales!$B$6:$F$5005,$T3485,MATCH(W$10,Sales!$B$5:$F$5,0)),"")</f>
        <v>0</v>
      </c>
      <c r="X3485" s="196">
        <f>IFERROR(INDEX(Sales!$B$6:$F$5005,$T3485,MATCH(X$10,Sales!$B$5:$F$5,0)),"")</f>
        <v>0</v>
      </c>
      <c r="Y3485" s="220">
        <f>IFERROR(INDEX(Sales!$B$6:$F$5005,$T3485,MATCH(Y$10,Sales!$B$5:$F$5,0)),"")</f>
        <v>0</v>
      </c>
      <c r="Z3485" s="201"/>
      <c r="AA3485" s="201"/>
      <c r="AB3485" s="201" t="str">
        <f t="shared" si="330"/>
        <v>No</v>
      </c>
      <c r="AC3485" s="201" t="str">
        <f t="shared" si="331"/>
        <v/>
      </c>
      <c r="AD3485" s="201" t="str">
        <f t="shared" si="329"/>
        <v/>
      </c>
      <c r="AE3485" s="202" t="str">
        <f t="shared" si="332"/>
        <v/>
      </c>
      <c r="AF3485" s="202" t="str">
        <f t="shared" si="333"/>
        <v/>
      </c>
      <c r="AG3485" s="202" t="str">
        <f t="shared" si="334"/>
        <v/>
      </c>
      <c r="AH3485" s="202"/>
      <c r="AI3485" s="1"/>
      <c r="AJ3485" s="217"/>
      <c r="AK3485" s="217"/>
      <c r="AL3485" s="217"/>
      <c r="AM3485" s="217"/>
      <c r="AO3485" s="217"/>
    </row>
    <row r="3486" spans="20:41" x14ac:dyDescent="0.25">
      <c r="T3486" s="200">
        <v>3476</v>
      </c>
      <c r="U3486" s="197">
        <f>IFERROR(INDEX(Sales!$B$6:$F$5005,$T3486,MATCH(U$10,Sales!$B$5:$F$5,0)),"")</f>
        <v>0</v>
      </c>
      <c r="V3486" s="196">
        <f>IFERROR(INDEX(Sales!$B$6:$F$5005,$T3486,MATCH(V$10,Sales!$B$5:$F$5,0)),"")</f>
        <v>0</v>
      </c>
      <c r="W3486" s="196">
        <f>IFERROR(INDEX(Sales!$B$6:$F$5005,$T3486,MATCH(W$10,Sales!$B$5:$F$5,0)),"")</f>
        <v>0</v>
      </c>
      <c r="X3486" s="196">
        <f>IFERROR(INDEX(Sales!$B$6:$F$5005,$T3486,MATCH(X$10,Sales!$B$5:$F$5,0)),"")</f>
        <v>0</v>
      </c>
      <c r="Y3486" s="220">
        <f>IFERROR(INDEX(Sales!$B$6:$F$5005,$T3486,MATCH(Y$10,Sales!$B$5:$F$5,0)),"")</f>
        <v>0</v>
      </c>
      <c r="Z3486" s="201"/>
      <c r="AA3486" s="201"/>
      <c r="AB3486" s="201" t="str">
        <f t="shared" si="330"/>
        <v>No</v>
      </c>
      <c r="AC3486" s="201" t="str">
        <f t="shared" si="331"/>
        <v/>
      </c>
      <c r="AD3486" s="201" t="str">
        <f t="shared" si="329"/>
        <v/>
      </c>
      <c r="AE3486" s="202" t="str">
        <f t="shared" si="332"/>
        <v/>
      </c>
      <c r="AF3486" s="202" t="str">
        <f t="shared" si="333"/>
        <v/>
      </c>
      <c r="AG3486" s="202" t="str">
        <f t="shared" si="334"/>
        <v/>
      </c>
      <c r="AH3486" s="202"/>
      <c r="AI3486" s="1"/>
      <c r="AJ3486" s="217"/>
      <c r="AK3486" s="217"/>
      <c r="AL3486" s="217"/>
      <c r="AM3486" s="217"/>
      <c r="AO3486" s="217"/>
    </row>
    <row r="3487" spans="20:41" x14ac:dyDescent="0.25">
      <c r="T3487" s="200">
        <v>3477</v>
      </c>
      <c r="U3487" s="197">
        <f>IFERROR(INDEX(Sales!$B$6:$F$5005,$T3487,MATCH(U$10,Sales!$B$5:$F$5,0)),"")</f>
        <v>0</v>
      </c>
      <c r="V3487" s="196">
        <f>IFERROR(INDEX(Sales!$B$6:$F$5005,$T3487,MATCH(V$10,Sales!$B$5:$F$5,0)),"")</f>
        <v>0</v>
      </c>
      <c r="W3487" s="196">
        <f>IFERROR(INDEX(Sales!$B$6:$F$5005,$T3487,MATCH(W$10,Sales!$B$5:$F$5,0)),"")</f>
        <v>0</v>
      </c>
      <c r="X3487" s="196">
        <f>IFERROR(INDEX(Sales!$B$6:$F$5005,$T3487,MATCH(X$10,Sales!$B$5:$F$5,0)),"")</f>
        <v>0</v>
      </c>
      <c r="Y3487" s="220">
        <f>IFERROR(INDEX(Sales!$B$6:$F$5005,$T3487,MATCH(Y$10,Sales!$B$5:$F$5,0)),"")</f>
        <v>0</v>
      </c>
      <c r="Z3487" s="201"/>
      <c r="AA3487" s="201"/>
      <c r="AB3487" s="201" t="str">
        <f t="shared" si="330"/>
        <v>No</v>
      </c>
      <c r="AC3487" s="201" t="str">
        <f t="shared" si="331"/>
        <v/>
      </c>
      <c r="AD3487" s="201" t="str">
        <f t="shared" si="329"/>
        <v/>
      </c>
      <c r="AE3487" s="202" t="str">
        <f t="shared" si="332"/>
        <v/>
      </c>
      <c r="AF3487" s="202" t="str">
        <f t="shared" si="333"/>
        <v/>
      </c>
      <c r="AG3487" s="202" t="str">
        <f t="shared" si="334"/>
        <v/>
      </c>
      <c r="AH3487" s="202"/>
      <c r="AI3487" s="1"/>
      <c r="AJ3487" s="217"/>
      <c r="AK3487" s="217"/>
      <c r="AL3487" s="217"/>
      <c r="AM3487" s="217"/>
      <c r="AO3487" s="217"/>
    </row>
    <row r="3488" spans="20:41" x14ac:dyDescent="0.25">
      <c r="T3488" s="200">
        <v>3478</v>
      </c>
      <c r="U3488" s="197">
        <f>IFERROR(INDEX(Sales!$B$6:$F$5005,$T3488,MATCH(U$10,Sales!$B$5:$F$5,0)),"")</f>
        <v>0</v>
      </c>
      <c r="V3488" s="196">
        <f>IFERROR(INDEX(Sales!$B$6:$F$5005,$T3488,MATCH(V$10,Sales!$B$5:$F$5,0)),"")</f>
        <v>0</v>
      </c>
      <c r="W3488" s="196">
        <f>IFERROR(INDEX(Sales!$B$6:$F$5005,$T3488,MATCH(W$10,Sales!$B$5:$F$5,0)),"")</f>
        <v>0</v>
      </c>
      <c r="X3488" s="196">
        <f>IFERROR(INDEX(Sales!$B$6:$F$5005,$T3488,MATCH(X$10,Sales!$B$5:$F$5,0)),"")</f>
        <v>0</v>
      </c>
      <c r="Y3488" s="220">
        <f>IFERROR(INDEX(Sales!$B$6:$F$5005,$T3488,MATCH(Y$10,Sales!$B$5:$F$5,0)),"")</f>
        <v>0</v>
      </c>
      <c r="Z3488" s="201"/>
      <c r="AA3488" s="201"/>
      <c r="AB3488" s="201" t="str">
        <f t="shared" si="330"/>
        <v>No</v>
      </c>
      <c r="AC3488" s="201" t="str">
        <f t="shared" si="331"/>
        <v/>
      </c>
      <c r="AD3488" s="201" t="str">
        <f t="shared" si="329"/>
        <v/>
      </c>
      <c r="AE3488" s="202" t="str">
        <f t="shared" si="332"/>
        <v/>
      </c>
      <c r="AF3488" s="202" t="str">
        <f t="shared" si="333"/>
        <v/>
      </c>
      <c r="AG3488" s="202" t="str">
        <f t="shared" si="334"/>
        <v/>
      </c>
      <c r="AH3488" s="202"/>
      <c r="AI3488" s="1"/>
      <c r="AJ3488" s="217"/>
      <c r="AK3488" s="217"/>
      <c r="AL3488" s="217"/>
      <c r="AM3488" s="217"/>
      <c r="AO3488" s="217"/>
    </row>
    <row r="3489" spans="20:41" x14ac:dyDescent="0.25">
      <c r="T3489" s="200">
        <v>3479</v>
      </c>
      <c r="U3489" s="197">
        <f>IFERROR(INDEX(Sales!$B$6:$F$5005,$T3489,MATCH(U$10,Sales!$B$5:$F$5,0)),"")</f>
        <v>0</v>
      </c>
      <c r="V3489" s="196">
        <f>IFERROR(INDEX(Sales!$B$6:$F$5005,$T3489,MATCH(V$10,Sales!$B$5:$F$5,0)),"")</f>
        <v>0</v>
      </c>
      <c r="W3489" s="196">
        <f>IFERROR(INDEX(Sales!$B$6:$F$5005,$T3489,MATCH(W$10,Sales!$B$5:$F$5,0)),"")</f>
        <v>0</v>
      </c>
      <c r="X3489" s="196">
        <f>IFERROR(INDEX(Sales!$B$6:$F$5005,$T3489,MATCH(X$10,Sales!$B$5:$F$5,0)),"")</f>
        <v>0</v>
      </c>
      <c r="Y3489" s="220">
        <f>IFERROR(INDEX(Sales!$B$6:$F$5005,$T3489,MATCH(Y$10,Sales!$B$5:$F$5,0)),"")</f>
        <v>0</v>
      </c>
      <c r="Z3489" s="201"/>
      <c r="AA3489" s="201"/>
      <c r="AB3489" s="201" t="str">
        <f t="shared" si="330"/>
        <v>No</v>
      </c>
      <c r="AC3489" s="201" t="str">
        <f t="shared" si="331"/>
        <v/>
      </c>
      <c r="AD3489" s="201" t="str">
        <f t="shared" si="329"/>
        <v/>
      </c>
      <c r="AE3489" s="202" t="str">
        <f t="shared" si="332"/>
        <v/>
      </c>
      <c r="AF3489" s="202" t="str">
        <f t="shared" si="333"/>
        <v/>
      </c>
      <c r="AG3489" s="202" t="str">
        <f t="shared" si="334"/>
        <v/>
      </c>
      <c r="AH3489" s="202"/>
      <c r="AI3489" s="1"/>
      <c r="AJ3489" s="217"/>
      <c r="AK3489" s="217"/>
      <c r="AL3489" s="217"/>
      <c r="AM3489" s="217"/>
      <c r="AO3489" s="217"/>
    </row>
    <row r="3490" spans="20:41" x14ac:dyDescent="0.25">
      <c r="T3490" s="200">
        <v>3480</v>
      </c>
      <c r="U3490" s="197">
        <f>IFERROR(INDEX(Sales!$B$6:$F$5005,$T3490,MATCH(U$10,Sales!$B$5:$F$5,0)),"")</f>
        <v>0</v>
      </c>
      <c r="V3490" s="196">
        <f>IFERROR(INDEX(Sales!$B$6:$F$5005,$T3490,MATCH(V$10,Sales!$B$5:$F$5,0)),"")</f>
        <v>0</v>
      </c>
      <c r="W3490" s="196">
        <f>IFERROR(INDEX(Sales!$B$6:$F$5005,$T3490,MATCH(W$10,Sales!$B$5:$F$5,0)),"")</f>
        <v>0</v>
      </c>
      <c r="X3490" s="196">
        <f>IFERROR(INDEX(Sales!$B$6:$F$5005,$T3490,MATCH(X$10,Sales!$B$5:$F$5,0)),"")</f>
        <v>0</v>
      </c>
      <c r="Y3490" s="220">
        <f>IFERROR(INDEX(Sales!$B$6:$F$5005,$T3490,MATCH(Y$10,Sales!$B$5:$F$5,0)),"")</f>
        <v>0</v>
      </c>
      <c r="Z3490" s="201"/>
      <c r="AA3490" s="201"/>
      <c r="AB3490" s="201" t="str">
        <f t="shared" si="330"/>
        <v>No</v>
      </c>
      <c r="AC3490" s="201" t="str">
        <f t="shared" si="331"/>
        <v/>
      </c>
      <c r="AD3490" s="201" t="str">
        <f t="shared" si="329"/>
        <v/>
      </c>
      <c r="AE3490" s="202" t="str">
        <f t="shared" si="332"/>
        <v/>
      </c>
      <c r="AF3490" s="202" t="str">
        <f t="shared" si="333"/>
        <v/>
      </c>
      <c r="AG3490" s="202" t="str">
        <f t="shared" si="334"/>
        <v/>
      </c>
      <c r="AH3490" s="202"/>
      <c r="AI3490" s="1"/>
      <c r="AJ3490" s="217"/>
      <c r="AK3490" s="217"/>
      <c r="AL3490" s="217"/>
      <c r="AM3490" s="217"/>
      <c r="AO3490" s="217"/>
    </row>
    <row r="3491" spans="20:41" x14ac:dyDescent="0.25">
      <c r="T3491" s="200">
        <v>3481</v>
      </c>
      <c r="U3491" s="197">
        <f>IFERROR(INDEX(Sales!$B$6:$F$5005,$T3491,MATCH(U$10,Sales!$B$5:$F$5,0)),"")</f>
        <v>0</v>
      </c>
      <c r="V3491" s="196">
        <f>IFERROR(INDEX(Sales!$B$6:$F$5005,$T3491,MATCH(V$10,Sales!$B$5:$F$5,0)),"")</f>
        <v>0</v>
      </c>
      <c r="W3491" s="196">
        <f>IFERROR(INDEX(Sales!$B$6:$F$5005,$T3491,MATCH(W$10,Sales!$B$5:$F$5,0)),"")</f>
        <v>0</v>
      </c>
      <c r="X3491" s="196">
        <f>IFERROR(INDEX(Sales!$B$6:$F$5005,$T3491,MATCH(X$10,Sales!$B$5:$F$5,0)),"")</f>
        <v>0</v>
      </c>
      <c r="Y3491" s="220">
        <f>IFERROR(INDEX(Sales!$B$6:$F$5005,$T3491,MATCH(Y$10,Sales!$B$5:$F$5,0)),"")</f>
        <v>0</v>
      </c>
      <c r="Z3491" s="201"/>
      <c r="AA3491" s="201"/>
      <c r="AB3491" s="201" t="str">
        <f t="shared" si="330"/>
        <v>No</v>
      </c>
      <c r="AC3491" s="201" t="str">
        <f t="shared" si="331"/>
        <v/>
      </c>
      <c r="AD3491" s="201" t="str">
        <f t="shared" si="329"/>
        <v/>
      </c>
      <c r="AE3491" s="202" t="str">
        <f t="shared" si="332"/>
        <v/>
      </c>
      <c r="AF3491" s="202" t="str">
        <f t="shared" si="333"/>
        <v/>
      </c>
      <c r="AG3491" s="202" t="str">
        <f t="shared" si="334"/>
        <v/>
      </c>
      <c r="AH3491" s="202"/>
      <c r="AI3491" s="1"/>
      <c r="AJ3491" s="217"/>
      <c r="AK3491" s="217"/>
      <c r="AL3491" s="217"/>
      <c r="AM3491" s="217"/>
      <c r="AO3491" s="217"/>
    </row>
    <row r="3492" spans="20:41" x14ac:dyDescent="0.25">
      <c r="T3492" s="200">
        <v>3482</v>
      </c>
      <c r="U3492" s="197">
        <f>IFERROR(INDEX(Sales!$B$6:$F$5005,$T3492,MATCH(U$10,Sales!$B$5:$F$5,0)),"")</f>
        <v>0</v>
      </c>
      <c r="V3492" s="196">
        <f>IFERROR(INDEX(Sales!$B$6:$F$5005,$T3492,MATCH(V$10,Sales!$B$5:$F$5,0)),"")</f>
        <v>0</v>
      </c>
      <c r="W3492" s="196">
        <f>IFERROR(INDEX(Sales!$B$6:$F$5005,$T3492,MATCH(W$10,Sales!$B$5:$F$5,0)),"")</f>
        <v>0</v>
      </c>
      <c r="X3492" s="196">
        <f>IFERROR(INDEX(Sales!$B$6:$F$5005,$T3492,MATCH(X$10,Sales!$B$5:$F$5,0)),"")</f>
        <v>0</v>
      </c>
      <c r="Y3492" s="220">
        <f>IFERROR(INDEX(Sales!$B$6:$F$5005,$T3492,MATCH(Y$10,Sales!$B$5:$F$5,0)),"")</f>
        <v>0</v>
      </c>
      <c r="Z3492" s="201"/>
      <c r="AA3492" s="201"/>
      <c r="AB3492" s="201" t="str">
        <f t="shared" si="330"/>
        <v>No</v>
      </c>
      <c r="AC3492" s="201" t="str">
        <f t="shared" si="331"/>
        <v/>
      </c>
      <c r="AD3492" s="201" t="str">
        <f t="shared" si="329"/>
        <v/>
      </c>
      <c r="AE3492" s="202" t="str">
        <f t="shared" si="332"/>
        <v/>
      </c>
      <c r="AF3492" s="202" t="str">
        <f t="shared" si="333"/>
        <v/>
      </c>
      <c r="AG3492" s="202" t="str">
        <f t="shared" si="334"/>
        <v/>
      </c>
      <c r="AH3492" s="202"/>
      <c r="AI3492" s="1"/>
      <c r="AJ3492" s="217"/>
      <c r="AK3492" s="217"/>
      <c r="AL3492" s="217"/>
      <c r="AM3492" s="217"/>
      <c r="AO3492" s="217"/>
    </row>
    <row r="3493" spans="20:41" x14ac:dyDescent="0.25">
      <c r="T3493" s="200">
        <v>3483</v>
      </c>
      <c r="U3493" s="197">
        <f>IFERROR(INDEX(Sales!$B$6:$F$5005,$T3493,MATCH(U$10,Sales!$B$5:$F$5,0)),"")</f>
        <v>0</v>
      </c>
      <c r="V3493" s="196">
        <f>IFERROR(INDEX(Sales!$B$6:$F$5005,$T3493,MATCH(V$10,Sales!$B$5:$F$5,0)),"")</f>
        <v>0</v>
      </c>
      <c r="W3493" s="196">
        <f>IFERROR(INDEX(Sales!$B$6:$F$5005,$T3493,MATCH(W$10,Sales!$B$5:$F$5,0)),"")</f>
        <v>0</v>
      </c>
      <c r="X3493" s="196">
        <f>IFERROR(INDEX(Sales!$B$6:$F$5005,$T3493,MATCH(X$10,Sales!$B$5:$F$5,0)),"")</f>
        <v>0</v>
      </c>
      <c r="Y3493" s="220">
        <f>IFERROR(INDEX(Sales!$B$6:$F$5005,$T3493,MATCH(Y$10,Sales!$B$5:$F$5,0)),"")</f>
        <v>0</v>
      </c>
      <c r="Z3493" s="201"/>
      <c r="AA3493" s="201"/>
      <c r="AB3493" s="201" t="str">
        <f t="shared" si="330"/>
        <v>No</v>
      </c>
      <c r="AC3493" s="201" t="str">
        <f t="shared" si="331"/>
        <v/>
      </c>
      <c r="AD3493" s="201" t="str">
        <f t="shared" si="329"/>
        <v/>
      </c>
      <c r="AE3493" s="202" t="str">
        <f t="shared" si="332"/>
        <v/>
      </c>
      <c r="AF3493" s="202" t="str">
        <f t="shared" si="333"/>
        <v/>
      </c>
      <c r="AG3493" s="202" t="str">
        <f t="shared" si="334"/>
        <v/>
      </c>
      <c r="AH3493" s="202"/>
      <c r="AI3493" s="1"/>
      <c r="AJ3493" s="217"/>
      <c r="AK3493" s="217"/>
      <c r="AL3493" s="217"/>
      <c r="AM3493" s="217"/>
      <c r="AO3493" s="217"/>
    </row>
    <row r="3494" spans="20:41" x14ac:dyDescent="0.25">
      <c r="T3494" s="200">
        <v>3484</v>
      </c>
      <c r="U3494" s="197">
        <f>IFERROR(INDEX(Sales!$B$6:$F$5005,$T3494,MATCH(U$10,Sales!$B$5:$F$5,0)),"")</f>
        <v>0</v>
      </c>
      <c r="V3494" s="196">
        <f>IFERROR(INDEX(Sales!$B$6:$F$5005,$T3494,MATCH(V$10,Sales!$B$5:$F$5,0)),"")</f>
        <v>0</v>
      </c>
      <c r="W3494" s="196">
        <f>IFERROR(INDEX(Sales!$B$6:$F$5005,$T3494,MATCH(W$10,Sales!$B$5:$F$5,0)),"")</f>
        <v>0</v>
      </c>
      <c r="X3494" s="196">
        <f>IFERROR(INDEX(Sales!$B$6:$F$5005,$T3494,MATCH(X$10,Sales!$B$5:$F$5,0)),"")</f>
        <v>0</v>
      </c>
      <c r="Y3494" s="220">
        <f>IFERROR(INDEX(Sales!$B$6:$F$5005,$T3494,MATCH(Y$10,Sales!$B$5:$F$5,0)),"")</f>
        <v>0</v>
      </c>
      <c r="Z3494" s="201"/>
      <c r="AA3494" s="201"/>
      <c r="AB3494" s="201" t="str">
        <f t="shared" si="330"/>
        <v>No</v>
      </c>
      <c r="AC3494" s="201" t="str">
        <f t="shared" si="331"/>
        <v/>
      </c>
      <c r="AD3494" s="201" t="str">
        <f t="shared" si="329"/>
        <v/>
      </c>
      <c r="AE3494" s="202" t="str">
        <f t="shared" si="332"/>
        <v/>
      </c>
      <c r="AF3494" s="202" t="str">
        <f t="shared" si="333"/>
        <v/>
      </c>
      <c r="AG3494" s="202" t="str">
        <f t="shared" si="334"/>
        <v/>
      </c>
      <c r="AH3494" s="202"/>
      <c r="AI3494" s="1"/>
      <c r="AJ3494" s="217"/>
      <c r="AK3494" s="217"/>
      <c r="AL3494" s="217"/>
      <c r="AM3494" s="217"/>
      <c r="AO3494" s="217"/>
    </row>
    <row r="3495" spans="20:41" x14ac:dyDescent="0.25">
      <c r="T3495" s="200">
        <v>3485</v>
      </c>
      <c r="U3495" s="197">
        <f>IFERROR(INDEX(Sales!$B$6:$F$5005,$T3495,MATCH(U$10,Sales!$B$5:$F$5,0)),"")</f>
        <v>0</v>
      </c>
      <c r="V3495" s="196">
        <f>IFERROR(INDEX(Sales!$B$6:$F$5005,$T3495,MATCH(V$10,Sales!$B$5:$F$5,0)),"")</f>
        <v>0</v>
      </c>
      <c r="W3495" s="196">
        <f>IFERROR(INDEX(Sales!$B$6:$F$5005,$T3495,MATCH(W$10,Sales!$B$5:$F$5,0)),"")</f>
        <v>0</v>
      </c>
      <c r="X3495" s="196">
        <f>IFERROR(INDEX(Sales!$B$6:$F$5005,$T3495,MATCH(X$10,Sales!$B$5:$F$5,0)),"")</f>
        <v>0</v>
      </c>
      <c r="Y3495" s="220">
        <f>IFERROR(INDEX(Sales!$B$6:$F$5005,$T3495,MATCH(Y$10,Sales!$B$5:$F$5,0)),"")</f>
        <v>0</v>
      </c>
      <c r="Z3495" s="201"/>
      <c r="AA3495" s="201"/>
      <c r="AB3495" s="201" t="str">
        <f t="shared" si="330"/>
        <v>No</v>
      </c>
      <c r="AC3495" s="201" t="str">
        <f t="shared" si="331"/>
        <v/>
      </c>
      <c r="AD3495" s="201" t="str">
        <f t="shared" si="329"/>
        <v/>
      </c>
      <c r="AE3495" s="202" t="str">
        <f t="shared" si="332"/>
        <v/>
      </c>
      <c r="AF3495" s="202" t="str">
        <f t="shared" si="333"/>
        <v/>
      </c>
      <c r="AG3495" s="202" t="str">
        <f t="shared" si="334"/>
        <v/>
      </c>
      <c r="AH3495" s="202"/>
      <c r="AI3495" s="1"/>
      <c r="AJ3495" s="217"/>
      <c r="AK3495" s="217"/>
      <c r="AL3495" s="217"/>
      <c r="AM3495" s="217"/>
      <c r="AO3495" s="217"/>
    </row>
    <row r="3496" spans="20:41" x14ac:dyDescent="0.25">
      <c r="T3496" s="200">
        <v>3486</v>
      </c>
      <c r="U3496" s="197">
        <f>IFERROR(INDEX(Sales!$B$6:$F$5005,$T3496,MATCH(U$10,Sales!$B$5:$F$5,0)),"")</f>
        <v>0</v>
      </c>
      <c r="V3496" s="196">
        <f>IFERROR(INDEX(Sales!$B$6:$F$5005,$T3496,MATCH(V$10,Sales!$B$5:$F$5,0)),"")</f>
        <v>0</v>
      </c>
      <c r="W3496" s="196">
        <f>IFERROR(INDEX(Sales!$B$6:$F$5005,$T3496,MATCH(W$10,Sales!$B$5:$F$5,0)),"")</f>
        <v>0</v>
      </c>
      <c r="X3496" s="196">
        <f>IFERROR(INDEX(Sales!$B$6:$F$5005,$T3496,MATCH(X$10,Sales!$B$5:$F$5,0)),"")</f>
        <v>0</v>
      </c>
      <c r="Y3496" s="220">
        <f>IFERROR(INDEX(Sales!$B$6:$F$5005,$T3496,MATCH(Y$10,Sales!$B$5:$F$5,0)),"")</f>
        <v>0</v>
      </c>
      <c r="Z3496" s="201"/>
      <c r="AA3496" s="201"/>
      <c r="AB3496" s="201" t="str">
        <f t="shared" si="330"/>
        <v>No</v>
      </c>
      <c r="AC3496" s="201" t="str">
        <f t="shared" si="331"/>
        <v/>
      </c>
      <c r="AD3496" s="201" t="str">
        <f t="shared" si="329"/>
        <v/>
      </c>
      <c r="AE3496" s="202" t="str">
        <f t="shared" si="332"/>
        <v/>
      </c>
      <c r="AF3496" s="202" t="str">
        <f t="shared" si="333"/>
        <v/>
      </c>
      <c r="AG3496" s="202" t="str">
        <f t="shared" si="334"/>
        <v/>
      </c>
      <c r="AH3496" s="202"/>
      <c r="AI3496" s="1"/>
      <c r="AJ3496" s="217"/>
      <c r="AK3496" s="217"/>
      <c r="AL3496" s="217"/>
      <c r="AM3496" s="217"/>
      <c r="AO3496" s="217"/>
    </row>
    <row r="3497" spans="20:41" x14ac:dyDescent="0.25">
      <c r="T3497" s="200">
        <v>3487</v>
      </c>
      <c r="U3497" s="197">
        <f>IFERROR(INDEX(Sales!$B$6:$F$5005,$T3497,MATCH(U$10,Sales!$B$5:$F$5,0)),"")</f>
        <v>0</v>
      </c>
      <c r="V3497" s="196">
        <f>IFERROR(INDEX(Sales!$B$6:$F$5005,$T3497,MATCH(V$10,Sales!$B$5:$F$5,0)),"")</f>
        <v>0</v>
      </c>
      <c r="W3497" s="196">
        <f>IFERROR(INDEX(Sales!$B$6:$F$5005,$T3497,MATCH(W$10,Sales!$B$5:$F$5,0)),"")</f>
        <v>0</v>
      </c>
      <c r="X3497" s="196">
        <f>IFERROR(INDEX(Sales!$B$6:$F$5005,$T3497,MATCH(X$10,Sales!$B$5:$F$5,0)),"")</f>
        <v>0</v>
      </c>
      <c r="Y3497" s="220">
        <f>IFERROR(INDEX(Sales!$B$6:$F$5005,$T3497,MATCH(Y$10,Sales!$B$5:$F$5,0)),"")</f>
        <v>0</v>
      </c>
      <c r="Z3497" s="201"/>
      <c r="AA3497" s="201"/>
      <c r="AB3497" s="201" t="str">
        <f t="shared" si="330"/>
        <v>No</v>
      </c>
      <c r="AC3497" s="201" t="str">
        <f t="shared" si="331"/>
        <v/>
      </c>
      <c r="AD3497" s="201" t="str">
        <f t="shared" si="329"/>
        <v/>
      </c>
      <c r="AE3497" s="202" t="str">
        <f t="shared" si="332"/>
        <v/>
      </c>
      <c r="AF3497" s="202" t="str">
        <f t="shared" si="333"/>
        <v/>
      </c>
      <c r="AG3497" s="202" t="str">
        <f t="shared" si="334"/>
        <v/>
      </c>
      <c r="AH3497" s="202"/>
      <c r="AI3497" s="1"/>
      <c r="AJ3497" s="217"/>
      <c r="AK3497" s="217"/>
      <c r="AL3497" s="217"/>
      <c r="AM3497" s="217"/>
      <c r="AO3497" s="217"/>
    </row>
    <row r="3498" spans="20:41" x14ac:dyDescent="0.25">
      <c r="T3498" s="200">
        <v>3488</v>
      </c>
      <c r="U3498" s="197">
        <f>IFERROR(INDEX(Sales!$B$6:$F$5005,$T3498,MATCH(U$10,Sales!$B$5:$F$5,0)),"")</f>
        <v>0</v>
      </c>
      <c r="V3498" s="196">
        <f>IFERROR(INDEX(Sales!$B$6:$F$5005,$T3498,MATCH(V$10,Sales!$B$5:$F$5,0)),"")</f>
        <v>0</v>
      </c>
      <c r="W3498" s="196">
        <f>IFERROR(INDEX(Sales!$B$6:$F$5005,$T3498,MATCH(W$10,Sales!$B$5:$F$5,0)),"")</f>
        <v>0</v>
      </c>
      <c r="X3498" s="196">
        <f>IFERROR(INDEX(Sales!$B$6:$F$5005,$T3498,MATCH(X$10,Sales!$B$5:$F$5,0)),"")</f>
        <v>0</v>
      </c>
      <c r="Y3498" s="220">
        <f>IFERROR(INDEX(Sales!$B$6:$F$5005,$T3498,MATCH(Y$10,Sales!$B$5:$F$5,0)),"")</f>
        <v>0</v>
      </c>
      <c r="Z3498" s="201"/>
      <c r="AA3498" s="201"/>
      <c r="AB3498" s="201" t="str">
        <f t="shared" si="330"/>
        <v>No</v>
      </c>
      <c r="AC3498" s="201" t="str">
        <f t="shared" si="331"/>
        <v/>
      </c>
      <c r="AD3498" s="201" t="str">
        <f t="shared" si="329"/>
        <v/>
      </c>
      <c r="AE3498" s="202" t="str">
        <f t="shared" si="332"/>
        <v/>
      </c>
      <c r="AF3498" s="202" t="str">
        <f t="shared" si="333"/>
        <v/>
      </c>
      <c r="AG3498" s="202" t="str">
        <f t="shared" si="334"/>
        <v/>
      </c>
      <c r="AH3498" s="202"/>
      <c r="AI3498" s="1"/>
      <c r="AJ3498" s="217"/>
      <c r="AK3498" s="217"/>
      <c r="AL3498" s="217"/>
      <c r="AM3498" s="217"/>
      <c r="AO3498" s="217"/>
    </row>
    <row r="3499" spans="20:41" x14ac:dyDescent="0.25">
      <c r="T3499" s="200">
        <v>3489</v>
      </c>
      <c r="U3499" s="197">
        <f>IFERROR(INDEX(Sales!$B$6:$F$5005,$T3499,MATCH(U$10,Sales!$B$5:$F$5,0)),"")</f>
        <v>0</v>
      </c>
      <c r="V3499" s="196">
        <f>IFERROR(INDEX(Sales!$B$6:$F$5005,$T3499,MATCH(V$10,Sales!$B$5:$F$5,0)),"")</f>
        <v>0</v>
      </c>
      <c r="W3499" s="196">
        <f>IFERROR(INDEX(Sales!$B$6:$F$5005,$T3499,MATCH(W$10,Sales!$B$5:$F$5,0)),"")</f>
        <v>0</v>
      </c>
      <c r="X3499" s="196">
        <f>IFERROR(INDEX(Sales!$B$6:$F$5005,$T3499,MATCH(X$10,Sales!$B$5:$F$5,0)),"")</f>
        <v>0</v>
      </c>
      <c r="Y3499" s="220">
        <f>IFERROR(INDEX(Sales!$B$6:$F$5005,$T3499,MATCH(Y$10,Sales!$B$5:$F$5,0)),"")</f>
        <v>0</v>
      </c>
      <c r="Z3499" s="201"/>
      <c r="AA3499" s="201"/>
      <c r="AB3499" s="201" t="str">
        <f t="shared" si="330"/>
        <v>No</v>
      </c>
      <c r="AC3499" s="201" t="str">
        <f t="shared" si="331"/>
        <v/>
      </c>
      <c r="AD3499" s="201" t="str">
        <f t="shared" si="329"/>
        <v/>
      </c>
      <c r="AE3499" s="202" t="str">
        <f t="shared" si="332"/>
        <v/>
      </c>
      <c r="AF3499" s="202" t="str">
        <f t="shared" si="333"/>
        <v/>
      </c>
      <c r="AG3499" s="202" t="str">
        <f t="shared" si="334"/>
        <v/>
      </c>
      <c r="AH3499" s="202"/>
      <c r="AI3499" s="1"/>
      <c r="AJ3499" s="217"/>
      <c r="AK3499" s="217"/>
      <c r="AL3499" s="217"/>
      <c r="AM3499" s="217"/>
      <c r="AO3499" s="217"/>
    </row>
    <row r="3500" spans="20:41" x14ac:dyDescent="0.25">
      <c r="T3500" s="200">
        <v>3490</v>
      </c>
      <c r="U3500" s="197">
        <f>IFERROR(INDEX(Sales!$B$6:$F$5005,$T3500,MATCH(U$10,Sales!$B$5:$F$5,0)),"")</f>
        <v>0</v>
      </c>
      <c r="V3500" s="196">
        <f>IFERROR(INDEX(Sales!$B$6:$F$5005,$T3500,MATCH(V$10,Sales!$B$5:$F$5,0)),"")</f>
        <v>0</v>
      </c>
      <c r="W3500" s="196">
        <f>IFERROR(INDEX(Sales!$B$6:$F$5005,$T3500,MATCH(W$10,Sales!$B$5:$F$5,0)),"")</f>
        <v>0</v>
      </c>
      <c r="X3500" s="196">
        <f>IFERROR(INDEX(Sales!$B$6:$F$5005,$T3500,MATCH(X$10,Sales!$B$5:$F$5,0)),"")</f>
        <v>0</v>
      </c>
      <c r="Y3500" s="220">
        <f>IFERROR(INDEX(Sales!$B$6:$F$5005,$T3500,MATCH(Y$10,Sales!$B$5:$F$5,0)),"")</f>
        <v>0</v>
      </c>
      <c r="Z3500" s="201"/>
      <c r="AA3500" s="201"/>
      <c r="AB3500" s="201" t="str">
        <f t="shared" si="330"/>
        <v>No</v>
      </c>
      <c r="AC3500" s="201" t="str">
        <f t="shared" si="331"/>
        <v/>
      </c>
      <c r="AD3500" s="201" t="str">
        <f t="shared" si="329"/>
        <v/>
      </c>
      <c r="AE3500" s="202" t="str">
        <f t="shared" si="332"/>
        <v/>
      </c>
      <c r="AF3500" s="202" t="str">
        <f t="shared" si="333"/>
        <v/>
      </c>
      <c r="AG3500" s="202" t="str">
        <f t="shared" si="334"/>
        <v/>
      </c>
      <c r="AH3500" s="202"/>
      <c r="AI3500" s="1"/>
      <c r="AJ3500" s="217"/>
      <c r="AK3500" s="217"/>
      <c r="AL3500" s="217"/>
      <c r="AM3500" s="217"/>
      <c r="AO3500" s="217"/>
    </row>
    <row r="3501" spans="20:41" x14ac:dyDescent="0.25">
      <c r="T3501" s="200">
        <v>3491</v>
      </c>
      <c r="U3501" s="197">
        <f>IFERROR(INDEX(Sales!$B$6:$F$5005,$T3501,MATCH(U$10,Sales!$B$5:$F$5,0)),"")</f>
        <v>0</v>
      </c>
      <c r="V3501" s="196">
        <f>IFERROR(INDEX(Sales!$B$6:$F$5005,$T3501,MATCH(V$10,Sales!$B$5:$F$5,0)),"")</f>
        <v>0</v>
      </c>
      <c r="W3501" s="196">
        <f>IFERROR(INDEX(Sales!$B$6:$F$5005,$T3501,MATCH(W$10,Sales!$B$5:$F$5,0)),"")</f>
        <v>0</v>
      </c>
      <c r="X3501" s="196">
        <f>IFERROR(INDEX(Sales!$B$6:$F$5005,$T3501,MATCH(X$10,Sales!$B$5:$F$5,0)),"")</f>
        <v>0</v>
      </c>
      <c r="Y3501" s="220">
        <f>IFERROR(INDEX(Sales!$B$6:$F$5005,$T3501,MATCH(Y$10,Sales!$B$5:$F$5,0)),"")</f>
        <v>0</v>
      </c>
      <c r="Z3501" s="201"/>
      <c r="AA3501" s="201"/>
      <c r="AB3501" s="201" t="str">
        <f t="shared" si="330"/>
        <v>No</v>
      </c>
      <c r="AC3501" s="201" t="str">
        <f t="shared" si="331"/>
        <v/>
      </c>
      <c r="AD3501" s="201" t="str">
        <f t="shared" si="329"/>
        <v/>
      </c>
      <c r="AE3501" s="202" t="str">
        <f t="shared" si="332"/>
        <v/>
      </c>
      <c r="AF3501" s="202" t="str">
        <f t="shared" si="333"/>
        <v/>
      </c>
      <c r="AG3501" s="202" t="str">
        <f t="shared" si="334"/>
        <v/>
      </c>
      <c r="AH3501" s="202"/>
      <c r="AI3501" s="1"/>
      <c r="AJ3501" s="217"/>
      <c r="AK3501" s="217"/>
      <c r="AL3501" s="217"/>
      <c r="AM3501" s="217"/>
      <c r="AO3501" s="217"/>
    </row>
    <row r="3502" spans="20:41" x14ac:dyDescent="0.25">
      <c r="T3502" s="200">
        <v>3492</v>
      </c>
      <c r="U3502" s="197">
        <f>IFERROR(INDEX(Sales!$B$6:$F$5005,$T3502,MATCH(U$10,Sales!$B$5:$F$5,0)),"")</f>
        <v>0</v>
      </c>
      <c r="V3502" s="196">
        <f>IFERROR(INDEX(Sales!$B$6:$F$5005,$T3502,MATCH(V$10,Sales!$B$5:$F$5,0)),"")</f>
        <v>0</v>
      </c>
      <c r="W3502" s="196">
        <f>IFERROR(INDEX(Sales!$B$6:$F$5005,$T3502,MATCH(W$10,Sales!$B$5:$F$5,0)),"")</f>
        <v>0</v>
      </c>
      <c r="X3502" s="196">
        <f>IFERROR(INDEX(Sales!$B$6:$F$5005,$T3502,MATCH(X$10,Sales!$B$5:$F$5,0)),"")</f>
        <v>0</v>
      </c>
      <c r="Y3502" s="220">
        <f>IFERROR(INDEX(Sales!$B$6:$F$5005,$T3502,MATCH(Y$10,Sales!$B$5:$F$5,0)),"")</f>
        <v>0</v>
      </c>
      <c r="Z3502" s="201"/>
      <c r="AA3502" s="201"/>
      <c r="AB3502" s="201" t="str">
        <f t="shared" si="330"/>
        <v>No</v>
      </c>
      <c r="AC3502" s="201" t="str">
        <f t="shared" si="331"/>
        <v/>
      </c>
      <c r="AD3502" s="201" t="str">
        <f t="shared" si="329"/>
        <v/>
      </c>
      <c r="AE3502" s="202" t="str">
        <f t="shared" si="332"/>
        <v/>
      </c>
      <c r="AF3502" s="202" t="str">
        <f t="shared" si="333"/>
        <v/>
      </c>
      <c r="AG3502" s="202" t="str">
        <f t="shared" si="334"/>
        <v/>
      </c>
      <c r="AH3502" s="202"/>
      <c r="AI3502" s="1"/>
      <c r="AJ3502" s="217"/>
      <c r="AK3502" s="217"/>
      <c r="AL3502" s="217"/>
      <c r="AM3502" s="217"/>
      <c r="AO3502" s="217"/>
    </row>
    <row r="3503" spans="20:41" x14ac:dyDescent="0.25">
      <c r="T3503" s="200">
        <v>3493</v>
      </c>
      <c r="U3503" s="197">
        <f>IFERROR(INDEX(Sales!$B$6:$F$5005,$T3503,MATCH(U$10,Sales!$B$5:$F$5,0)),"")</f>
        <v>0</v>
      </c>
      <c r="V3503" s="196">
        <f>IFERROR(INDEX(Sales!$B$6:$F$5005,$T3503,MATCH(V$10,Sales!$B$5:$F$5,0)),"")</f>
        <v>0</v>
      </c>
      <c r="W3503" s="196">
        <f>IFERROR(INDEX(Sales!$B$6:$F$5005,$T3503,MATCH(W$10,Sales!$B$5:$F$5,0)),"")</f>
        <v>0</v>
      </c>
      <c r="X3503" s="196">
        <f>IFERROR(INDEX(Sales!$B$6:$F$5005,$T3503,MATCH(X$10,Sales!$B$5:$F$5,0)),"")</f>
        <v>0</v>
      </c>
      <c r="Y3503" s="220">
        <f>IFERROR(INDEX(Sales!$B$6:$F$5005,$T3503,MATCH(Y$10,Sales!$B$5:$F$5,0)),"")</f>
        <v>0</v>
      </c>
      <c r="Z3503" s="201"/>
      <c r="AA3503" s="201"/>
      <c r="AB3503" s="201" t="str">
        <f t="shared" si="330"/>
        <v>No</v>
      </c>
      <c r="AC3503" s="201" t="str">
        <f t="shared" si="331"/>
        <v/>
      </c>
      <c r="AD3503" s="201" t="str">
        <f t="shared" si="329"/>
        <v/>
      </c>
      <c r="AE3503" s="202" t="str">
        <f t="shared" si="332"/>
        <v/>
      </c>
      <c r="AF3503" s="202" t="str">
        <f t="shared" si="333"/>
        <v/>
      </c>
      <c r="AG3503" s="202" t="str">
        <f t="shared" si="334"/>
        <v/>
      </c>
      <c r="AH3503" s="202"/>
      <c r="AI3503" s="1"/>
      <c r="AJ3503" s="217"/>
      <c r="AK3503" s="217"/>
      <c r="AL3503" s="217"/>
      <c r="AM3503" s="217"/>
      <c r="AO3503" s="217"/>
    </row>
    <row r="3504" spans="20:41" x14ac:dyDescent="0.25">
      <c r="T3504" s="200">
        <v>3494</v>
      </c>
      <c r="U3504" s="197">
        <f>IFERROR(INDEX(Sales!$B$6:$F$5005,$T3504,MATCH(U$10,Sales!$B$5:$F$5,0)),"")</f>
        <v>0</v>
      </c>
      <c r="V3504" s="196">
        <f>IFERROR(INDEX(Sales!$B$6:$F$5005,$T3504,MATCH(V$10,Sales!$B$5:$F$5,0)),"")</f>
        <v>0</v>
      </c>
      <c r="W3504" s="196">
        <f>IFERROR(INDEX(Sales!$B$6:$F$5005,$T3504,MATCH(W$10,Sales!$B$5:$F$5,0)),"")</f>
        <v>0</v>
      </c>
      <c r="X3504" s="196">
        <f>IFERROR(INDEX(Sales!$B$6:$F$5005,$T3504,MATCH(X$10,Sales!$B$5:$F$5,0)),"")</f>
        <v>0</v>
      </c>
      <c r="Y3504" s="220">
        <f>IFERROR(INDEX(Sales!$B$6:$F$5005,$T3504,MATCH(Y$10,Sales!$B$5:$F$5,0)),"")</f>
        <v>0</v>
      </c>
      <c r="Z3504" s="201"/>
      <c r="AA3504" s="201"/>
      <c r="AB3504" s="201" t="str">
        <f t="shared" si="330"/>
        <v>No</v>
      </c>
      <c r="AC3504" s="201" t="str">
        <f t="shared" si="331"/>
        <v/>
      </c>
      <c r="AD3504" s="201" t="str">
        <f t="shared" si="329"/>
        <v/>
      </c>
      <c r="AE3504" s="202" t="str">
        <f t="shared" si="332"/>
        <v/>
      </c>
      <c r="AF3504" s="202" t="str">
        <f t="shared" si="333"/>
        <v/>
      </c>
      <c r="AG3504" s="202" t="str">
        <f t="shared" si="334"/>
        <v/>
      </c>
      <c r="AH3504" s="202"/>
      <c r="AI3504" s="1"/>
      <c r="AJ3504" s="217"/>
      <c r="AK3504" s="217"/>
      <c r="AL3504" s="217"/>
      <c r="AM3504" s="217"/>
      <c r="AO3504" s="217"/>
    </row>
    <row r="3505" spans="20:41" x14ac:dyDescent="0.25">
      <c r="T3505" s="200">
        <v>3495</v>
      </c>
      <c r="U3505" s="197">
        <f>IFERROR(INDEX(Sales!$B$6:$F$5005,$T3505,MATCH(U$10,Sales!$B$5:$F$5,0)),"")</f>
        <v>0</v>
      </c>
      <c r="V3505" s="196">
        <f>IFERROR(INDEX(Sales!$B$6:$F$5005,$T3505,MATCH(V$10,Sales!$B$5:$F$5,0)),"")</f>
        <v>0</v>
      </c>
      <c r="W3505" s="196">
        <f>IFERROR(INDEX(Sales!$B$6:$F$5005,$T3505,MATCH(W$10,Sales!$B$5:$F$5,0)),"")</f>
        <v>0</v>
      </c>
      <c r="X3505" s="196">
        <f>IFERROR(INDEX(Sales!$B$6:$F$5005,$T3505,MATCH(X$10,Sales!$B$5:$F$5,0)),"")</f>
        <v>0</v>
      </c>
      <c r="Y3505" s="220">
        <f>IFERROR(INDEX(Sales!$B$6:$F$5005,$T3505,MATCH(Y$10,Sales!$B$5:$F$5,0)),"")</f>
        <v>0</v>
      </c>
      <c r="Z3505" s="201"/>
      <c r="AA3505" s="201"/>
      <c r="AB3505" s="201" t="str">
        <f t="shared" si="330"/>
        <v>No</v>
      </c>
      <c r="AC3505" s="201" t="str">
        <f t="shared" si="331"/>
        <v/>
      </c>
      <c r="AD3505" s="201" t="str">
        <f t="shared" si="329"/>
        <v/>
      </c>
      <c r="AE3505" s="202" t="str">
        <f t="shared" si="332"/>
        <v/>
      </c>
      <c r="AF3505" s="202" t="str">
        <f t="shared" si="333"/>
        <v/>
      </c>
      <c r="AG3505" s="202" t="str">
        <f t="shared" si="334"/>
        <v/>
      </c>
      <c r="AH3505" s="202"/>
      <c r="AI3505" s="1"/>
      <c r="AJ3505" s="217"/>
      <c r="AK3505" s="217"/>
      <c r="AL3505" s="217"/>
      <c r="AM3505" s="217"/>
      <c r="AO3505" s="217"/>
    </row>
    <row r="3506" spans="20:41" x14ac:dyDescent="0.25">
      <c r="T3506" s="200">
        <v>3496</v>
      </c>
      <c r="U3506" s="197">
        <f>IFERROR(INDEX(Sales!$B$6:$F$5005,$T3506,MATCH(U$10,Sales!$B$5:$F$5,0)),"")</f>
        <v>0</v>
      </c>
      <c r="V3506" s="196">
        <f>IFERROR(INDEX(Sales!$B$6:$F$5005,$T3506,MATCH(V$10,Sales!$B$5:$F$5,0)),"")</f>
        <v>0</v>
      </c>
      <c r="W3506" s="196">
        <f>IFERROR(INDEX(Sales!$B$6:$F$5005,$T3506,MATCH(W$10,Sales!$B$5:$F$5,0)),"")</f>
        <v>0</v>
      </c>
      <c r="X3506" s="196">
        <f>IFERROR(INDEX(Sales!$B$6:$F$5005,$T3506,MATCH(X$10,Sales!$B$5:$F$5,0)),"")</f>
        <v>0</v>
      </c>
      <c r="Y3506" s="220">
        <f>IFERROR(INDEX(Sales!$B$6:$F$5005,$T3506,MATCH(Y$10,Sales!$B$5:$F$5,0)),"")</f>
        <v>0</v>
      </c>
      <c r="Z3506" s="201"/>
      <c r="AA3506" s="201"/>
      <c r="AB3506" s="201" t="str">
        <f t="shared" si="330"/>
        <v>No</v>
      </c>
      <c r="AC3506" s="201" t="str">
        <f t="shared" si="331"/>
        <v/>
      </c>
      <c r="AD3506" s="201" t="str">
        <f t="shared" si="329"/>
        <v/>
      </c>
      <c r="AE3506" s="202" t="str">
        <f t="shared" si="332"/>
        <v/>
      </c>
      <c r="AF3506" s="202" t="str">
        <f t="shared" si="333"/>
        <v/>
      </c>
      <c r="AG3506" s="202" t="str">
        <f t="shared" si="334"/>
        <v/>
      </c>
      <c r="AH3506" s="202"/>
      <c r="AI3506" s="1"/>
      <c r="AJ3506" s="217"/>
      <c r="AK3506" s="217"/>
      <c r="AL3506" s="217"/>
      <c r="AM3506" s="217"/>
      <c r="AO3506" s="217"/>
    </row>
    <row r="3507" spans="20:41" x14ac:dyDescent="0.25">
      <c r="T3507" s="200">
        <v>3497</v>
      </c>
      <c r="U3507" s="197">
        <f>IFERROR(INDEX(Sales!$B$6:$F$5005,$T3507,MATCH(U$10,Sales!$B$5:$F$5,0)),"")</f>
        <v>0</v>
      </c>
      <c r="V3507" s="196">
        <f>IFERROR(INDEX(Sales!$B$6:$F$5005,$T3507,MATCH(V$10,Sales!$B$5:$F$5,0)),"")</f>
        <v>0</v>
      </c>
      <c r="W3507" s="196">
        <f>IFERROR(INDEX(Sales!$B$6:$F$5005,$T3507,MATCH(W$10,Sales!$B$5:$F$5,0)),"")</f>
        <v>0</v>
      </c>
      <c r="X3507" s="196">
        <f>IFERROR(INDEX(Sales!$B$6:$F$5005,$T3507,MATCH(X$10,Sales!$B$5:$F$5,0)),"")</f>
        <v>0</v>
      </c>
      <c r="Y3507" s="220">
        <f>IFERROR(INDEX(Sales!$B$6:$F$5005,$T3507,MATCH(Y$10,Sales!$B$5:$F$5,0)),"")</f>
        <v>0</v>
      </c>
      <c r="Z3507" s="201"/>
      <c r="AA3507" s="201"/>
      <c r="AB3507" s="201" t="str">
        <f t="shared" si="330"/>
        <v>No</v>
      </c>
      <c r="AC3507" s="201" t="str">
        <f t="shared" si="331"/>
        <v/>
      </c>
      <c r="AD3507" s="201" t="str">
        <f t="shared" si="329"/>
        <v/>
      </c>
      <c r="AE3507" s="202" t="str">
        <f t="shared" si="332"/>
        <v/>
      </c>
      <c r="AF3507" s="202" t="str">
        <f t="shared" si="333"/>
        <v/>
      </c>
      <c r="AG3507" s="202" t="str">
        <f t="shared" si="334"/>
        <v/>
      </c>
      <c r="AH3507" s="202"/>
      <c r="AI3507" s="1"/>
      <c r="AJ3507" s="217"/>
      <c r="AK3507" s="217"/>
      <c r="AL3507" s="217"/>
      <c r="AM3507" s="217"/>
      <c r="AO3507" s="217"/>
    </row>
    <row r="3508" spans="20:41" x14ac:dyDescent="0.25">
      <c r="T3508" s="200">
        <v>3498</v>
      </c>
      <c r="U3508" s="197">
        <f>IFERROR(INDEX(Sales!$B$6:$F$5005,$T3508,MATCH(U$10,Sales!$B$5:$F$5,0)),"")</f>
        <v>0</v>
      </c>
      <c r="V3508" s="196">
        <f>IFERROR(INDEX(Sales!$B$6:$F$5005,$T3508,MATCH(V$10,Sales!$B$5:$F$5,0)),"")</f>
        <v>0</v>
      </c>
      <c r="W3508" s="196">
        <f>IFERROR(INDEX(Sales!$B$6:$F$5005,$T3508,MATCH(W$10,Sales!$B$5:$F$5,0)),"")</f>
        <v>0</v>
      </c>
      <c r="X3508" s="196">
        <f>IFERROR(INDEX(Sales!$B$6:$F$5005,$T3508,MATCH(X$10,Sales!$B$5:$F$5,0)),"")</f>
        <v>0</v>
      </c>
      <c r="Y3508" s="220">
        <f>IFERROR(INDEX(Sales!$B$6:$F$5005,$T3508,MATCH(Y$10,Sales!$B$5:$F$5,0)),"")</f>
        <v>0</v>
      </c>
      <c r="Z3508" s="201"/>
      <c r="AA3508" s="201"/>
      <c r="AB3508" s="201" t="str">
        <f t="shared" si="330"/>
        <v>No</v>
      </c>
      <c r="AC3508" s="201" t="str">
        <f t="shared" si="331"/>
        <v/>
      </c>
      <c r="AD3508" s="201" t="str">
        <f t="shared" si="329"/>
        <v/>
      </c>
      <c r="AE3508" s="202" t="str">
        <f t="shared" si="332"/>
        <v/>
      </c>
      <c r="AF3508" s="202" t="str">
        <f t="shared" si="333"/>
        <v/>
      </c>
      <c r="AG3508" s="202" t="str">
        <f t="shared" si="334"/>
        <v/>
      </c>
      <c r="AH3508" s="202"/>
      <c r="AI3508" s="1"/>
      <c r="AJ3508" s="217"/>
      <c r="AK3508" s="217"/>
      <c r="AL3508" s="217"/>
      <c r="AM3508" s="217"/>
      <c r="AO3508" s="217"/>
    </row>
    <row r="3509" spans="20:41" x14ac:dyDescent="0.25">
      <c r="T3509" s="200">
        <v>3499</v>
      </c>
      <c r="U3509" s="197">
        <f>IFERROR(INDEX(Sales!$B$6:$F$5005,$T3509,MATCH(U$10,Sales!$B$5:$F$5,0)),"")</f>
        <v>0</v>
      </c>
      <c r="V3509" s="196">
        <f>IFERROR(INDEX(Sales!$B$6:$F$5005,$T3509,MATCH(V$10,Sales!$B$5:$F$5,0)),"")</f>
        <v>0</v>
      </c>
      <c r="W3509" s="196">
        <f>IFERROR(INDEX(Sales!$B$6:$F$5005,$T3509,MATCH(W$10,Sales!$B$5:$F$5,0)),"")</f>
        <v>0</v>
      </c>
      <c r="X3509" s="196">
        <f>IFERROR(INDEX(Sales!$B$6:$F$5005,$T3509,MATCH(X$10,Sales!$B$5:$F$5,0)),"")</f>
        <v>0</v>
      </c>
      <c r="Y3509" s="220">
        <f>IFERROR(INDEX(Sales!$B$6:$F$5005,$T3509,MATCH(Y$10,Sales!$B$5:$F$5,0)),"")</f>
        <v>0</v>
      </c>
      <c r="Z3509" s="201"/>
      <c r="AA3509" s="201"/>
      <c r="AB3509" s="201" t="str">
        <f t="shared" si="330"/>
        <v>No</v>
      </c>
      <c r="AC3509" s="201" t="str">
        <f t="shared" si="331"/>
        <v/>
      </c>
      <c r="AD3509" s="201" t="str">
        <f t="shared" si="329"/>
        <v/>
      </c>
      <c r="AE3509" s="202" t="str">
        <f t="shared" si="332"/>
        <v/>
      </c>
      <c r="AF3509" s="202" t="str">
        <f t="shared" si="333"/>
        <v/>
      </c>
      <c r="AG3509" s="202" t="str">
        <f t="shared" si="334"/>
        <v/>
      </c>
      <c r="AH3509" s="202"/>
      <c r="AI3509" s="1"/>
      <c r="AJ3509" s="217"/>
      <c r="AK3509" s="217"/>
      <c r="AL3509" s="217"/>
      <c r="AM3509" s="217"/>
      <c r="AO3509" s="217"/>
    </row>
    <row r="3510" spans="20:41" x14ac:dyDescent="0.25">
      <c r="T3510" s="200">
        <v>3500</v>
      </c>
      <c r="U3510" s="197">
        <f>IFERROR(INDEX(Sales!$B$6:$F$5005,$T3510,MATCH(U$10,Sales!$B$5:$F$5,0)),"")</f>
        <v>0</v>
      </c>
      <c r="V3510" s="196">
        <f>IFERROR(INDEX(Sales!$B$6:$F$5005,$T3510,MATCH(V$10,Sales!$B$5:$F$5,0)),"")</f>
        <v>0</v>
      </c>
      <c r="W3510" s="196">
        <f>IFERROR(INDEX(Sales!$B$6:$F$5005,$T3510,MATCH(W$10,Sales!$B$5:$F$5,0)),"")</f>
        <v>0</v>
      </c>
      <c r="X3510" s="196">
        <f>IFERROR(INDEX(Sales!$B$6:$F$5005,$T3510,MATCH(X$10,Sales!$B$5:$F$5,0)),"")</f>
        <v>0</v>
      </c>
      <c r="Y3510" s="220">
        <f>IFERROR(INDEX(Sales!$B$6:$F$5005,$T3510,MATCH(Y$10,Sales!$B$5:$F$5,0)),"")</f>
        <v>0</v>
      </c>
      <c r="Z3510" s="201"/>
      <c r="AA3510" s="201"/>
      <c r="AB3510" s="201" t="str">
        <f t="shared" si="330"/>
        <v>No</v>
      </c>
      <c r="AC3510" s="201" t="str">
        <f t="shared" si="331"/>
        <v/>
      </c>
      <c r="AD3510" s="201" t="str">
        <f t="shared" si="329"/>
        <v/>
      </c>
      <c r="AE3510" s="202" t="str">
        <f t="shared" si="332"/>
        <v/>
      </c>
      <c r="AF3510" s="202" t="str">
        <f t="shared" si="333"/>
        <v/>
      </c>
      <c r="AG3510" s="202" t="str">
        <f t="shared" si="334"/>
        <v/>
      </c>
      <c r="AH3510" s="202"/>
      <c r="AI3510" s="1"/>
      <c r="AJ3510" s="217"/>
      <c r="AK3510" s="217"/>
      <c r="AL3510" s="217"/>
      <c r="AM3510" s="217"/>
      <c r="AO3510" s="217"/>
    </row>
    <row r="3511" spans="20:41" x14ac:dyDescent="0.25">
      <c r="T3511" s="200">
        <v>3501</v>
      </c>
      <c r="U3511" s="197">
        <f>IFERROR(INDEX(Sales!$B$6:$F$5005,$T3511,MATCH(U$10,Sales!$B$5:$F$5,0)),"")</f>
        <v>0</v>
      </c>
      <c r="V3511" s="196">
        <f>IFERROR(INDEX(Sales!$B$6:$F$5005,$T3511,MATCH(V$10,Sales!$B$5:$F$5,0)),"")</f>
        <v>0</v>
      </c>
      <c r="W3511" s="196">
        <f>IFERROR(INDEX(Sales!$B$6:$F$5005,$T3511,MATCH(W$10,Sales!$B$5:$F$5,0)),"")</f>
        <v>0</v>
      </c>
      <c r="X3511" s="196">
        <f>IFERROR(INDEX(Sales!$B$6:$F$5005,$T3511,MATCH(X$10,Sales!$B$5:$F$5,0)),"")</f>
        <v>0</v>
      </c>
      <c r="Y3511" s="220">
        <f>IFERROR(INDEX(Sales!$B$6:$F$5005,$T3511,MATCH(Y$10,Sales!$B$5:$F$5,0)),"")</f>
        <v>0</v>
      </c>
      <c r="Z3511" s="201"/>
      <c r="AA3511" s="201"/>
      <c r="AB3511" s="201" t="str">
        <f t="shared" si="330"/>
        <v>No</v>
      </c>
      <c r="AC3511" s="201" t="str">
        <f t="shared" si="331"/>
        <v/>
      </c>
      <c r="AD3511" s="201" t="str">
        <f t="shared" si="329"/>
        <v/>
      </c>
      <c r="AE3511" s="202" t="str">
        <f t="shared" si="332"/>
        <v/>
      </c>
      <c r="AF3511" s="202" t="str">
        <f t="shared" si="333"/>
        <v/>
      </c>
      <c r="AG3511" s="202" t="str">
        <f t="shared" si="334"/>
        <v/>
      </c>
      <c r="AH3511" s="202"/>
      <c r="AI3511" s="1"/>
      <c r="AJ3511" s="217"/>
      <c r="AK3511" s="217"/>
      <c r="AL3511" s="217"/>
      <c r="AM3511" s="217"/>
      <c r="AO3511" s="217"/>
    </row>
    <row r="3512" spans="20:41" x14ac:dyDescent="0.25">
      <c r="T3512" s="200">
        <v>3502</v>
      </c>
      <c r="U3512" s="197">
        <f>IFERROR(INDEX(Sales!$B$6:$F$5005,$T3512,MATCH(U$10,Sales!$B$5:$F$5,0)),"")</f>
        <v>0</v>
      </c>
      <c r="V3512" s="196">
        <f>IFERROR(INDEX(Sales!$B$6:$F$5005,$T3512,MATCH(V$10,Sales!$B$5:$F$5,0)),"")</f>
        <v>0</v>
      </c>
      <c r="W3512" s="196">
        <f>IFERROR(INDEX(Sales!$B$6:$F$5005,$T3512,MATCH(W$10,Sales!$B$5:$F$5,0)),"")</f>
        <v>0</v>
      </c>
      <c r="X3512" s="196">
        <f>IFERROR(INDEX(Sales!$B$6:$F$5005,$T3512,MATCH(X$10,Sales!$B$5:$F$5,0)),"")</f>
        <v>0</v>
      </c>
      <c r="Y3512" s="220">
        <f>IFERROR(INDEX(Sales!$B$6:$F$5005,$T3512,MATCH(Y$10,Sales!$B$5:$F$5,0)),"")</f>
        <v>0</v>
      </c>
      <c r="Z3512" s="201"/>
      <c r="AA3512" s="201"/>
      <c r="AB3512" s="201" t="str">
        <f t="shared" si="330"/>
        <v>No</v>
      </c>
      <c r="AC3512" s="201" t="str">
        <f t="shared" si="331"/>
        <v/>
      </c>
      <c r="AD3512" s="201" t="str">
        <f t="shared" si="329"/>
        <v/>
      </c>
      <c r="AE3512" s="202" t="str">
        <f t="shared" si="332"/>
        <v/>
      </c>
      <c r="AF3512" s="202" t="str">
        <f t="shared" si="333"/>
        <v/>
      </c>
      <c r="AG3512" s="202" t="str">
        <f t="shared" si="334"/>
        <v/>
      </c>
      <c r="AH3512" s="202"/>
      <c r="AI3512" s="1"/>
      <c r="AJ3512" s="217"/>
      <c r="AK3512" s="217"/>
      <c r="AL3512" s="217"/>
      <c r="AM3512" s="217"/>
      <c r="AO3512" s="217"/>
    </row>
    <row r="3513" spans="20:41" x14ac:dyDescent="0.25">
      <c r="T3513" s="200">
        <v>3503</v>
      </c>
      <c r="U3513" s="197">
        <f>IFERROR(INDEX(Sales!$B$6:$F$5005,$T3513,MATCH(U$10,Sales!$B$5:$F$5,0)),"")</f>
        <v>0</v>
      </c>
      <c r="V3513" s="196">
        <f>IFERROR(INDEX(Sales!$B$6:$F$5005,$T3513,MATCH(V$10,Sales!$B$5:$F$5,0)),"")</f>
        <v>0</v>
      </c>
      <c r="W3513" s="196">
        <f>IFERROR(INDEX(Sales!$B$6:$F$5005,$T3513,MATCH(W$10,Sales!$B$5:$F$5,0)),"")</f>
        <v>0</v>
      </c>
      <c r="X3513" s="196">
        <f>IFERROR(INDEX(Sales!$B$6:$F$5005,$T3513,MATCH(X$10,Sales!$B$5:$F$5,0)),"")</f>
        <v>0</v>
      </c>
      <c r="Y3513" s="220">
        <f>IFERROR(INDEX(Sales!$B$6:$F$5005,$T3513,MATCH(Y$10,Sales!$B$5:$F$5,0)),"")</f>
        <v>0</v>
      </c>
      <c r="Z3513" s="201"/>
      <c r="AA3513" s="201"/>
      <c r="AB3513" s="201" t="str">
        <f t="shared" si="330"/>
        <v>No</v>
      </c>
      <c r="AC3513" s="201" t="str">
        <f t="shared" si="331"/>
        <v/>
      </c>
      <c r="AD3513" s="201" t="str">
        <f t="shared" si="329"/>
        <v/>
      </c>
      <c r="AE3513" s="202" t="str">
        <f t="shared" si="332"/>
        <v/>
      </c>
      <c r="AF3513" s="202" t="str">
        <f t="shared" si="333"/>
        <v/>
      </c>
      <c r="AG3513" s="202" t="str">
        <f t="shared" si="334"/>
        <v/>
      </c>
      <c r="AH3513" s="202"/>
      <c r="AI3513" s="1"/>
      <c r="AJ3513" s="217"/>
      <c r="AK3513" s="217"/>
      <c r="AL3513" s="217"/>
      <c r="AM3513" s="217"/>
      <c r="AO3513" s="217"/>
    </row>
    <row r="3514" spans="20:41" x14ac:dyDescent="0.25">
      <c r="T3514" s="200">
        <v>3504</v>
      </c>
      <c r="U3514" s="197">
        <f>IFERROR(INDEX(Sales!$B$6:$F$5005,$T3514,MATCH(U$10,Sales!$B$5:$F$5,0)),"")</f>
        <v>0</v>
      </c>
      <c r="V3514" s="196">
        <f>IFERROR(INDEX(Sales!$B$6:$F$5005,$T3514,MATCH(V$10,Sales!$B$5:$F$5,0)),"")</f>
        <v>0</v>
      </c>
      <c r="W3514" s="196">
        <f>IFERROR(INDEX(Sales!$B$6:$F$5005,$T3514,MATCH(W$10,Sales!$B$5:$F$5,0)),"")</f>
        <v>0</v>
      </c>
      <c r="X3514" s="196">
        <f>IFERROR(INDEX(Sales!$B$6:$F$5005,$T3514,MATCH(X$10,Sales!$B$5:$F$5,0)),"")</f>
        <v>0</v>
      </c>
      <c r="Y3514" s="220">
        <f>IFERROR(INDEX(Sales!$B$6:$F$5005,$T3514,MATCH(Y$10,Sales!$B$5:$F$5,0)),"")</f>
        <v>0</v>
      </c>
      <c r="Z3514" s="201"/>
      <c r="AA3514" s="201"/>
      <c r="AB3514" s="201" t="str">
        <f t="shared" si="330"/>
        <v>No</v>
      </c>
      <c r="AC3514" s="201" t="str">
        <f t="shared" si="331"/>
        <v/>
      </c>
      <c r="AD3514" s="201" t="str">
        <f t="shared" si="329"/>
        <v/>
      </c>
      <c r="AE3514" s="202" t="str">
        <f t="shared" si="332"/>
        <v/>
      </c>
      <c r="AF3514" s="202" t="str">
        <f t="shared" si="333"/>
        <v/>
      </c>
      <c r="AG3514" s="202" t="str">
        <f t="shared" si="334"/>
        <v/>
      </c>
      <c r="AH3514" s="202"/>
      <c r="AI3514" s="1"/>
      <c r="AJ3514" s="217"/>
      <c r="AK3514" s="217"/>
      <c r="AL3514" s="217"/>
      <c r="AM3514" s="217"/>
      <c r="AO3514" s="217"/>
    </row>
    <row r="3515" spans="20:41" x14ac:dyDescent="0.25">
      <c r="T3515" s="200">
        <v>3505</v>
      </c>
      <c r="U3515" s="197">
        <f>IFERROR(INDEX(Sales!$B$6:$F$5005,$T3515,MATCH(U$10,Sales!$B$5:$F$5,0)),"")</f>
        <v>0</v>
      </c>
      <c r="V3515" s="196">
        <f>IFERROR(INDEX(Sales!$B$6:$F$5005,$T3515,MATCH(V$10,Sales!$B$5:$F$5,0)),"")</f>
        <v>0</v>
      </c>
      <c r="W3515" s="196">
        <f>IFERROR(INDEX(Sales!$B$6:$F$5005,$T3515,MATCH(W$10,Sales!$B$5:$F$5,0)),"")</f>
        <v>0</v>
      </c>
      <c r="X3515" s="196">
        <f>IFERROR(INDEX(Sales!$B$6:$F$5005,$T3515,MATCH(X$10,Sales!$B$5:$F$5,0)),"")</f>
        <v>0</v>
      </c>
      <c r="Y3515" s="220">
        <f>IFERROR(INDEX(Sales!$B$6:$F$5005,$T3515,MATCH(Y$10,Sales!$B$5:$F$5,0)),"")</f>
        <v>0</v>
      </c>
      <c r="Z3515" s="201"/>
      <c r="AA3515" s="201"/>
      <c r="AB3515" s="201" t="str">
        <f t="shared" si="330"/>
        <v>No</v>
      </c>
      <c r="AC3515" s="201" t="str">
        <f t="shared" si="331"/>
        <v/>
      </c>
      <c r="AD3515" s="201" t="str">
        <f t="shared" si="329"/>
        <v/>
      </c>
      <c r="AE3515" s="202" t="str">
        <f t="shared" si="332"/>
        <v/>
      </c>
      <c r="AF3515" s="202" t="str">
        <f t="shared" si="333"/>
        <v/>
      </c>
      <c r="AG3515" s="202" t="str">
        <f t="shared" si="334"/>
        <v/>
      </c>
      <c r="AH3515" s="202"/>
      <c r="AI3515" s="1"/>
      <c r="AJ3515" s="217"/>
      <c r="AK3515" s="217"/>
      <c r="AL3515" s="217"/>
      <c r="AM3515" s="217"/>
      <c r="AO3515" s="217"/>
    </row>
    <row r="3516" spans="20:41" x14ac:dyDescent="0.25">
      <c r="T3516" s="200">
        <v>3506</v>
      </c>
      <c r="U3516" s="197">
        <f>IFERROR(INDEX(Sales!$B$6:$F$5005,$T3516,MATCH(U$10,Sales!$B$5:$F$5,0)),"")</f>
        <v>0</v>
      </c>
      <c r="V3516" s="196">
        <f>IFERROR(INDEX(Sales!$B$6:$F$5005,$T3516,MATCH(V$10,Sales!$B$5:$F$5,0)),"")</f>
        <v>0</v>
      </c>
      <c r="W3516" s="196">
        <f>IFERROR(INDEX(Sales!$B$6:$F$5005,$T3516,MATCH(W$10,Sales!$B$5:$F$5,0)),"")</f>
        <v>0</v>
      </c>
      <c r="X3516" s="196">
        <f>IFERROR(INDEX(Sales!$B$6:$F$5005,$T3516,MATCH(X$10,Sales!$B$5:$F$5,0)),"")</f>
        <v>0</v>
      </c>
      <c r="Y3516" s="220">
        <f>IFERROR(INDEX(Sales!$B$6:$F$5005,$T3516,MATCH(Y$10,Sales!$B$5:$F$5,0)),"")</f>
        <v>0</v>
      </c>
      <c r="Z3516" s="201"/>
      <c r="AA3516" s="201"/>
      <c r="AB3516" s="201" t="str">
        <f t="shared" si="330"/>
        <v>No</v>
      </c>
      <c r="AC3516" s="201" t="str">
        <f t="shared" si="331"/>
        <v/>
      </c>
      <c r="AD3516" s="201" t="str">
        <f t="shared" si="329"/>
        <v/>
      </c>
      <c r="AE3516" s="202" t="str">
        <f t="shared" si="332"/>
        <v/>
      </c>
      <c r="AF3516" s="202" t="str">
        <f t="shared" si="333"/>
        <v/>
      </c>
      <c r="AG3516" s="202" t="str">
        <f t="shared" si="334"/>
        <v/>
      </c>
      <c r="AH3516" s="202"/>
      <c r="AI3516" s="1"/>
      <c r="AJ3516" s="217"/>
      <c r="AK3516" s="217"/>
      <c r="AL3516" s="217"/>
      <c r="AM3516" s="217"/>
      <c r="AO3516" s="217"/>
    </row>
    <row r="3517" spans="20:41" x14ac:dyDescent="0.25">
      <c r="T3517" s="200">
        <v>3507</v>
      </c>
      <c r="U3517" s="197">
        <f>IFERROR(INDEX(Sales!$B$6:$F$5005,$T3517,MATCH(U$10,Sales!$B$5:$F$5,0)),"")</f>
        <v>0</v>
      </c>
      <c r="V3517" s="196">
        <f>IFERROR(INDEX(Sales!$B$6:$F$5005,$T3517,MATCH(V$10,Sales!$B$5:$F$5,0)),"")</f>
        <v>0</v>
      </c>
      <c r="W3517" s="196">
        <f>IFERROR(INDEX(Sales!$B$6:$F$5005,$T3517,MATCH(W$10,Sales!$B$5:$F$5,0)),"")</f>
        <v>0</v>
      </c>
      <c r="X3517" s="196">
        <f>IFERROR(INDEX(Sales!$B$6:$F$5005,$T3517,MATCH(X$10,Sales!$B$5:$F$5,0)),"")</f>
        <v>0</v>
      </c>
      <c r="Y3517" s="220">
        <f>IFERROR(INDEX(Sales!$B$6:$F$5005,$T3517,MATCH(Y$10,Sales!$B$5:$F$5,0)),"")</f>
        <v>0</v>
      </c>
      <c r="Z3517" s="201"/>
      <c r="AA3517" s="201"/>
      <c r="AB3517" s="201" t="str">
        <f t="shared" si="330"/>
        <v>No</v>
      </c>
      <c r="AC3517" s="201" t="str">
        <f t="shared" si="331"/>
        <v/>
      </c>
      <c r="AD3517" s="201" t="str">
        <f t="shared" si="329"/>
        <v/>
      </c>
      <c r="AE3517" s="202" t="str">
        <f t="shared" si="332"/>
        <v/>
      </c>
      <c r="AF3517" s="202" t="str">
        <f t="shared" si="333"/>
        <v/>
      </c>
      <c r="AG3517" s="202" t="str">
        <f t="shared" si="334"/>
        <v/>
      </c>
      <c r="AH3517" s="202"/>
      <c r="AI3517" s="1"/>
      <c r="AJ3517" s="217"/>
      <c r="AK3517" s="217"/>
      <c r="AL3517" s="217"/>
      <c r="AM3517" s="217"/>
      <c r="AO3517" s="217"/>
    </row>
    <row r="3518" spans="20:41" x14ac:dyDescent="0.25">
      <c r="T3518" s="200">
        <v>3508</v>
      </c>
      <c r="U3518" s="197">
        <f>IFERROR(INDEX(Sales!$B$6:$F$5005,$T3518,MATCH(U$10,Sales!$B$5:$F$5,0)),"")</f>
        <v>0</v>
      </c>
      <c r="V3518" s="196">
        <f>IFERROR(INDEX(Sales!$B$6:$F$5005,$T3518,MATCH(V$10,Sales!$B$5:$F$5,0)),"")</f>
        <v>0</v>
      </c>
      <c r="W3518" s="196">
        <f>IFERROR(INDEX(Sales!$B$6:$F$5005,$T3518,MATCH(W$10,Sales!$B$5:$F$5,0)),"")</f>
        <v>0</v>
      </c>
      <c r="X3518" s="196">
        <f>IFERROR(INDEX(Sales!$B$6:$F$5005,$T3518,MATCH(X$10,Sales!$B$5:$F$5,0)),"")</f>
        <v>0</v>
      </c>
      <c r="Y3518" s="220">
        <f>IFERROR(INDEX(Sales!$B$6:$F$5005,$T3518,MATCH(Y$10,Sales!$B$5:$F$5,0)),"")</f>
        <v>0</v>
      </c>
      <c r="Z3518" s="201"/>
      <c r="AA3518" s="201"/>
      <c r="AB3518" s="201" t="str">
        <f t="shared" si="330"/>
        <v>No</v>
      </c>
      <c r="AC3518" s="201" t="str">
        <f t="shared" si="331"/>
        <v/>
      </c>
      <c r="AD3518" s="201" t="str">
        <f t="shared" si="329"/>
        <v/>
      </c>
      <c r="AE3518" s="202" t="str">
        <f t="shared" si="332"/>
        <v/>
      </c>
      <c r="AF3518" s="202" t="str">
        <f t="shared" si="333"/>
        <v/>
      </c>
      <c r="AG3518" s="202" t="str">
        <f t="shared" si="334"/>
        <v/>
      </c>
      <c r="AH3518" s="202"/>
      <c r="AI3518" s="1"/>
      <c r="AJ3518" s="217"/>
      <c r="AK3518" s="217"/>
      <c r="AL3518" s="217"/>
      <c r="AM3518" s="217"/>
      <c r="AO3518" s="217"/>
    </row>
    <row r="3519" spans="20:41" x14ac:dyDescent="0.25">
      <c r="T3519" s="200">
        <v>3509</v>
      </c>
      <c r="U3519" s="197">
        <f>IFERROR(INDEX(Sales!$B$6:$F$5005,$T3519,MATCH(U$10,Sales!$B$5:$F$5,0)),"")</f>
        <v>0</v>
      </c>
      <c r="V3519" s="196">
        <f>IFERROR(INDEX(Sales!$B$6:$F$5005,$T3519,MATCH(V$10,Sales!$B$5:$F$5,0)),"")</f>
        <v>0</v>
      </c>
      <c r="W3519" s="196">
        <f>IFERROR(INDEX(Sales!$B$6:$F$5005,$T3519,MATCH(W$10,Sales!$B$5:$F$5,0)),"")</f>
        <v>0</v>
      </c>
      <c r="X3519" s="196">
        <f>IFERROR(INDEX(Sales!$B$6:$F$5005,$T3519,MATCH(X$10,Sales!$B$5:$F$5,0)),"")</f>
        <v>0</v>
      </c>
      <c r="Y3519" s="220">
        <f>IFERROR(INDEX(Sales!$B$6:$F$5005,$T3519,MATCH(Y$10,Sales!$B$5:$F$5,0)),"")</f>
        <v>0</v>
      </c>
      <c r="Z3519" s="201"/>
      <c r="AA3519" s="201"/>
      <c r="AB3519" s="201" t="str">
        <f t="shared" si="330"/>
        <v>No</v>
      </c>
      <c r="AC3519" s="201" t="str">
        <f t="shared" si="331"/>
        <v/>
      </c>
      <c r="AD3519" s="201" t="str">
        <f t="shared" si="329"/>
        <v/>
      </c>
      <c r="AE3519" s="202" t="str">
        <f t="shared" si="332"/>
        <v/>
      </c>
      <c r="AF3519" s="202" t="str">
        <f t="shared" si="333"/>
        <v/>
      </c>
      <c r="AG3519" s="202" t="str">
        <f t="shared" si="334"/>
        <v/>
      </c>
      <c r="AH3519" s="202"/>
      <c r="AI3519" s="1"/>
      <c r="AJ3519" s="217"/>
      <c r="AK3519" s="217"/>
      <c r="AL3519" s="217"/>
      <c r="AM3519" s="217"/>
      <c r="AO3519" s="217"/>
    </row>
    <row r="3520" spans="20:41" x14ac:dyDescent="0.25">
      <c r="T3520" s="200">
        <v>3510</v>
      </c>
      <c r="U3520" s="197">
        <f>IFERROR(INDEX(Sales!$B$6:$F$5005,$T3520,MATCH(U$10,Sales!$B$5:$F$5,0)),"")</f>
        <v>0</v>
      </c>
      <c r="V3520" s="196">
        <f>IFERROR(INDEX(Sales!$B$6:$F$5005,$T3520,MATCH(V$10,Sales!$B$5:$F$5,0)),"")</f>
        <v>0</v>
      </c>
      <c r="W3520" s="196">
        <f>IFERROR(INDEX(Sales!$B$6:$F$5005,$T3520,MATCH(W$10,Sales!$B$5:$F$5,0)),"")</f>
        <v>0</v>
      </c>
      <c r="X3520" s="196">
        <f>IFERROR(INDEX(Sales!$B$6:$F$5005,$T3520,MATCH(X$10,Sales!$B$5:$F$5,0)),"")</f>
        <v>0</v>
      </c>
      <c r="Y3520" s="220">
        <f>IFERROR(INDEX(Sales!$B$6:$F$5005,$T3520,MATCH(Y$10,Sales!$B$5:$F$5,0)),"")</f>
        <v>0</v>
      </c>
      <c r="Z3520" s="201"/>
      <c r="AA3520" s="201"/>
      <c r="AB3520" s="201" t="str">
        <f t="shared" si="330"/>
        <v>No</v>
      </c>
      <c r="AC3520" s="201" t="str">
        <f t="shared" si="331"/>
        <v/>
      </c>
      <c r="AD3520" s="201" t="str">
        <f t="shared" si="329"/>
        <v/>
      </c>
      <c r="AE3520" s="202" t="str">
        <f t="shared" si="332"/>
        <v/>
      </c>
      <c r="AF3520" s="202" t="str">
        <f t="shared" si="333"/>
        <v/>
      </c>
      <c r="AG3520" s="202" t="str">
        <f t="shared" si="334"/>
        <v/>
      </c>
      <c r="AH3520" s="202"/>
      <c r="AI3520" s="1"/>
      <c r="AJ3520" s="217"/>
      <c r="AK3520" s="217"/>
      <c r="AL3520" s="217"/>
      <c r="AM3520" s="217"/>
      <c r="AO3520" s="217"/>
    </row>
    <row r="3521" spans="20:41" x14ac:dyDescent="0.25">
      <c r="T3521" s="200">
        <v>3511</v>
      </c>
      <c r="U3521" s="197">
        <f>IFERROR(INDEX(Sales!$B$6:$F$5005,$T3521,MATCH(U$10,Sales!$B$5:$F$5,0)),"")</f>
        <v>0</v>
      </c>
      <c r="V3521" s="196">
        <f>IFERROR(INDEX(Sales!$B$6:$F$5005,$T3521,MATCH(V$10,Sales!$B$5:$F$5,0)),"")</f>
        <v>0</v>
      </c>
      <c r="W3521" s="196">
        <f>IFERROR(INDEX(Sales!$B$6:$F$5005,$T3521,MATCH(W$10,Sales!$B$5:$F$5,0)),"")</f>
        <v>0</v>
      </c>
      <c r="X3521" s="196">
        <f>IFERROR(INDEX(Sales!$B$6:$F$5005,$T3521,MATCH(X$10,Sales!$B$5:$F$5,0)),"")</f>
        <v>0</v>
      </c>
      <c r="Y3521" s="220">
        <f>IFERROR(INDEX(Sales!$B$6:$F$5005,$T3521,MATCH(Y$10,Sales!$B$5:$F$5,0)),"")</f>
        <v>0</v>
      </c>
      <c r="Z3521" s="201"/>
      <c r="AA3521" s="201"/>
      <c r="AB3521" s="201" t="str">
        <f t="shared" si="330"/>
        <v>No</v>
      </c>
      <c r="AC3521" s="201" t="str">
        <f t="shared" si="331"/>
        <v/>
      </c>
      <c r="AD3521" s="201" t="str">
        <f t="shared" si="329"/>
        <v/>
      </c>
      <c r="AE3521" s="202" t="str">
        <f t="shared" si="332"/>
        <v/>
      </c>
      <c r="AF3521" s="202" t="str">
        <f t="shared" si="333"/>
        <v/>
      </c>
      <c r="AG3521" s="202" t="str">
        <f t="shared" si="334"/>
        <v/>
      </c>
      <c r="AH3521" s="202"/>
      <c r="AI3521" s="1"/>
      <c r="AJ3521" s="217"/>
      <c r="AK3521" s="217"/>
      <c r="AL3521" s="217"/>
      <c r="AM3521" s="217"/>
      <c r="AO3521" s="217"/>
    </row>
    <row r="3522" spans="20:41" x14ac:dyDescent="0.25">
      <c r="T3522" s="200">
        <v>3512</v>
      </c>
      <c r="U3522" s="197">
        <f>IFERROR(INDEX(Sales!$B$6:$F$5005,$T3522,MATCH(U$10,Sales!$B$5:$F$5,0)),"")</f>
        <v>0</v>
      </c>
      <c r="V3522" s="196">
        <f>IFERROR(INDEX(Sales!$B$6:$F$5005,$T3522,MATCH(V$10,Sales!$B$5:$F$5,0)),"")</f>
        <v>0</v>
      </c>
      <c r="W3522" s="196">
        <f>IFERROR(INDEX(Sales!$B$6:$F$5005,$T3522,MATCH(W$10,Sales!$B$5:$F$5,0)),"")</f>
        <v>0</v>
      </c>
      <c r="X3522" s="196">
        <f>IFERROR(INDEX(Sales!$B$6:$F$5005,$T3522,MATCH(X$10,Sales!$B$5:$F$5,0)),"")</f>
        <v>0</v>
      </c>
      <c r="Y3522" s="220">
        <f>IFERROR(INDEX(Sales!$B$6:$F$5005,$T3522,MATCH(Y$10,Sales!$B$5:$F$5,0)),"")</f>
        <v>0</v>
      </c>
      <c r="Z3522" s="201"/>
      <c r="AA3522" s="201"/>
      <c r="AB3522" s="201" t="str">
        <f t="shared" si="330"/>
        <v>No</v>
      </c>
      <c r="AC3522" s="201" t="str">
        <f t="shared" si="331"/>
        <v/>
      </c>
      <c r="AD3522" s="201" t="str">
        <f t="shared" si="329"/>
        <v/>
      </c>
      <c r="AE3522" s="202" t="str">
        <f t="shared" si="332"/>
        <v/>
      </c>
      <c r="AF3522" s="202" t="str">
        <f t="shared" si="333"/>
        <v/>
      </c>
      <c r="AG3522" s="202" t="str">
        <f t="shared" si="334"/>
        <v/>
      </c>
      <c r="AH3522" s="202"/>
      <c r="AI3522" s="1"/>
      <c r="AJ3522" s="217"/>
      <c r="AK3522" s="217"/>
      <c r="AL3522" s="217"/>
      <c r="AM3522" s="217"/>
      <c r="AO3522" s="217"/>
    </row>
    <row r="3523" spans="20:41" x14ac:dyDescent="0.25">
      <c r="T3523" s="200">
        <v>3513</v>
      </c>
      <c r="U3523" s="197">
        <f>IFERROR(INDEX(Sales!$B$6:$F$5005,$T3523,MATCH(U$10,Sales!$B$5:$F$5,0)),"")</f>
        <v>0</v>
      </c>
      <c r="V3523" s="196">
        <f>IFERROR(INDEX(Sales!$B$6:$F$5005,$T3523,MATCH(V$10,Sales!$B$5:$F$5,0)),"")</f>
        <v>0</v>
      </c>
      <c r="W3523" s="196">
        <f>IFERROR(INDEX(Sales!$B$6:$F$5005,$T3523,MATCH(W$10,Sales!$B$5:$F$5,0)),"")</f>
        <v>0</v>
      </c>
      <c r="X3523" s="196">
        <f>IFERROR(INDEX(Sales!$B$6:$F$5005,$T3523,MATCH(X$10,Sales!$B$5:$F$5,0)),"")</f>
        <v>0</v>
      </c>
      <c r="Y3523" s="220">
        <f>IFERROR(INDEX(Sales!$B$6:$F$5005,$T3523,MATCH(Y$10,Sales!$B$5:$F$5,0)),"")</f>
        <v>0</v>
      </c>
      <c r="Z3523" s="201"/>
      <c r="AA3523" s="201"/>
      <c r="AB3523" s="201" t="str">
        <f t="shared" si="330"/>
        <v>No</v>
      </c>
      <c r="AC3523" s="201" t="str">
        <f t="shared" si="331"/>
        <v/>
      </c>
      <c r="AD3523" s="201" t="str">
        <f t="shared" si="329"/>
        <v/>
      </c>
      <c r="AE3523" s="202" t="str">
        <f t="shared" si="332"/>
        <v/>
      </c>
      <c r="AF3523" s="202" t="str">
        <f t="shared" si="333"/>
        <v/>
      </c>
      <c r="AG3523" s="202" t="str">
        <f t="shared" si="334"/>
        <v/>
      </c>
      <c r="AH3523" s="202"/>
      <c r="AI3523" s="1"/>
      <c r="AJ3523" s="217"/>
      <c r="AK3523" s="217"/>
      <c r="AL3523" s="217"/>
      <c r="AM3523" s="217"/>
      <c r="AO3523" s="217"/>
    </row>
    <row r="3524" spans="20:41" x14ac:dyDescent="0.25">
      <c r="T3524" s="200">
        <v>3514</v>
      </c>
      <c r="U3524" s="197">
        <f>IFERROR(INDEX(Sales!$B$6:$F$5005,$T3524,MATCH(U$10,Sales!$B$5:$F$5,0)),"")</f>
        <v>0</v>
      </c>
      <c r="V3524" s="196">
        <f>IFERROR(INDEX(Sales!$B$6:$F$5005,$T3524,MATCH(V$10,Sales!$B$5:$F$5,0)),"")</f>
        <v>0</v>
      </c>
      <c r="W3524" s="196">
        <f>IFERROR(INDEX(Sales!$B$6:$F$5005,$T3524,MATCH(W$10,Sales!$B$5:$F$5,0)),"")</f>
        <v>0</v>
      </c>
      <c r="X3524" s="196">
        <f>IFERROR(INDEX(Sales!$B$6:$F$5005,$T3524,MATCH(X$10,Sales!$B$5:$F$5,0)),"")</f>
        <v>0</v>
      </c>
      <c r="Y3524" s="220">
        <f>IFERROR(INDEX(Sales!$B$6:$F$5005,$T3524,MATCH(Y$10,Sales!$B$5:$F$5,0)),"")</f>
        <v>0</v>
      </c>
      <c r="Z3524" s="201"/>
      <c r="AA3524" s="201"/>
      <c r="AB3524" s="201" t="str">
        <f t="shared" si="330"/>
        <v>No</v>
      </c>
      <c r="AC3524" s="201" t="str">
        <f t="shared" si="331"/>
        <v/>
      </c>
      <c r="AD3524" s="201" t="str">
        <f t="shared" si="329"/>
        <v/>
      </c>
      <c r="AE3524" s="202" t="str">
        <f t="shared" si="332"/>
        <v/>
      </c>
      <c r="AF3524" s="202" t="str">
        <f t="shared" si="333"/>
        <v/>
      </c>
      <c r="AG3524" s="202" t="str">
        <f t="shared" si="334"/>
        <v/>
      </c>
      <c r="AH3524" s="202"/>
      <c r="AI3524" s="1"/>
      <c r="AJ3524" s="217"/>
      <c r="AK3524" s="217"/>
      <c r="AL3524" s="217"/>
      <c r="AM3524" s="217"/>
      <c r="AO3524" s="217"/>
    </row>
    <row r="3525" spans="20:41" x14ac:dyDescent="0.25">
      <c r="T3525" s="200">
        <v>3515</v>
      </c>
      <c r="U3525" s="197">
        <f>IFERROR(INDEX(Sales!$B$6:$F$5005,$T3525,MATCH(U$10,Sales!$B$5:$F$5,0)),"")</f>
        <v>0</v>
      </c>
      <c r="V3525" s="196">
        <f>IFERROR(INDEX(Sales!$B$6:$F$5005,$T3525,MATCH(V$10,Sales!$B$5:$F$5,0)),"")</f>
        <v>0</v>
      </c>
      <c r="W3525" s="196">
        <f>IFERROR(INDEX(Sales!$B$6:$F$5005,$T3525,MATCH(W$10,Sales!$B$5:$F$5,0)),"")</f>
        <v>0</v>
      </c>
      <c r="X3525" s="196">
        <f>IFERROR(INDEX(Sales!$B$6:$F$5005,$T3525,MATCH(X$10,Sales!$B$5:$F$5,0)),"")</f>
        <v>0</v>
      </c>
      <c r="Y3525" s="220">
        <f>IFERROR(INDEX(Sales!$B$6:$F$5005,$T3525,MATCH(Y$10,Sales!$B$5:$F$5,0)),"")</f>
        <v>0</v>
      </c>
      <c r="Z3525" s="201"/>
      <c r="AA3525" s="201"/>
      <c r="AB3525" s="201" t="str">
        <f t="shared" si="330"/>
        <v>No</v>
      </c>
      <c r="AC3525" s="201" t="str">
        <f t="shared" si="331"/>
        <v/>
      </c>
      <c r="AD3525" s="201" t="str">
        <f t="shared" si="329"/>
        <v/>
      </c>
      <c r="AE3525" s="202" t="str">
        <f t="shared" si="332"/>
        <v/>
      </c>
      <c r="AF3525" s="202" t="str">
        <f t="shared" si="333"/>
        <v/>
      </c>
      <c r="AG3525" s="202" t="str">
        <f t="shared" si="334"/>
        <v/>
      </c>
      <c r="AH3525" s="202"/>
      <c r="AI3525" s="1"/>
      <c r="AJ3525" s="217"/>
      <c r="AK3525" s="217"/>
      <c r="AL3525" s="217"/>
      <c r="AM3525" s="217"/>
      <c r="AO3525" s="217"/>
    </row>
    <row r="3526" spans="20:41" x14ac:dyDescent="0.25">
      <c r="T3526" s="200">
        <v>3516</v>
      </c>
      <c r="U3526" s="197">
        <f>IFERROR(INDEX(Sales!$B$6:$F$5005,$T3526,MATCH(U$10,Sales!$B$5:$F$5,0)),"")</f>
        <v>0</v>
      </c>
      <c r="V3526" s="196">
        <f>IFERROR(INDEX(Sales!$B$6:$F$5005,$T3526,MATCH(V$10,Sales!$B$5:$F$5,0)),"")</f>
        <v>0</v>
      </c>
      <c r="W3526" s="196">
        <f>IFERROR(INDEX(Sales!$B$6:$F$5005,$T3526,MATCH(W$10,Sales!$B$5:$F$5,0)),"")</f>
        <v>0</v>
      </c>
      <c r="X3526" s="196">
        <f>IFERROR(INDEX(Sales!$B$6:$F$5005,$T3526,MATCH(X$10,Sales!$B$5:$F$5,0)),"")</f>
        <v>0</v>
      </c>
      <c r="Y3526" s="220">
        <f>IFERROR(INDEX(Sales!$B$6:$F$5005,$T3526,MATCH(Y$10,Sales!$B$5:$F$5,0)),"")</f>
        <v>0</v>
      </c>
      <c r="Z3526" s="201"/>
      <c r="AA3526" s="201"/>
      <c r="AB3526" s="201" t="str">
        <f t="shared" si="330"/>
        <v>No</v>
      </c>
      <c r="AC3526" s="201" t="str">
        <f t="shared" si="331"/>
        <v/>
      </c>
      <c r="AD3526" s="201" t="str">
        <f t="shared" si="329"/>
        <v/>
      </c>
      <c r="AE3526" s="202" t="str">
        <f t="shared" si="332"/>
        <v/>
      </c>
      <c r="AF3526" s="202" t="str">
        <f t="shared" si="333"/>
        <v/>
      </c>
      <c r="AG3526" s="202" t="str">
        <f t="shared" si="334"/>
        <v/>
      </c>
      <c r="AH3526" s="202"/>
      <c r="AI3526" s="1"/>
      <c r="AJ3526" s="217"/>
      <c r="AK3526" s="217"/>
      <c r="AL3526" s="217"/>
      <c r="AM3526" s="217"/>
      <c r="AO3526" s="217"/>
    </row>
    <row r="3527" spans="20:41" x14ac:dyDescent="0.25">
      <c r="T3527" s="200">
        <v>3517</v>
      </c>
      <c r="U3527" s="197">
        <f>IFERROR(INDEX(Sales!$B$6:$F$5005,$T3527,MATCH(U$10,Sales!$B$5:$F$5,0)),"")</f>
        <v>0</v>
      </c>
      <c r="V3527" s="196">
        <f>IFERROR(INDEX(Sales!$B$6:$F$5005,$T3527,MATCH(V$10,Sales!$B$5:$F$5,0)),"")</f>
        <v>0</v>
      </c>
      <c r="W3527" s="196">
        <f>IFERROR(INDEX(Sales!$B$6:$F$5005,$T3527,MATCH(W$10,Sales!$B$5:$F$5,0)),"")</f>
        <v>0</v>
      </c>
      <c r="X3527" s="196">
        <f>IFERROR(INDEX(Sales!$B$6:$F$5005,$T3527,MATCH(X$10,Sales!$B$5:$F$5,0)),"")</f>
        <v>0</v>
      </c>
      <c r="Y3527" s="220">
        <f>IFERROR(INDEX(Sales!$B$6:$F$5005,$T3527,MATCH(Y$10,Sales!$B$5:$F$5,0)),"")</f>
        <v>0</v>
      </c>
      <c r="Z3527" s="201"/>
      <c r="AA3527" s="201"/>
      <c r="AB3527" s="201" t="str">
        <f t="shared" si="330"/>
        <v>No</v>
      </c>
      <c r="AC3527" s="201" t="str">
        <f t="shared" si="331"/>
        <v/>
      </c>
      <c r="AD3527" s="201" t="str">
        <f t="shared" si="329"/>
        <v/>
      </c>
      <c r="AE3527" s="202" t="str">
        <f t="shared" si="332"/>
        <v/>
      </c>
      <c r="AF3527" s="202" t="str">
        <f t="shared" si="333"/>
        <v/>
      </c>
      <c r="AG3527" s="202" t="str">
        <f t="shared" si="334"/>
        <v/>
      </c>
      <c r="AH3527" s="202"/>
      <c r="AI3527" s="1"/>
      <c r="AJ3527" s="217"/>
      <c r="AK3527" s="217"/>
      <c r="AL3527" s="217"/>
      <c r="AM3527" s="217"/>
      <c r="AO3527" s="217"/>
    </row>
    <row r="3528" spans="20:41" x14ac:dyDescent="0.25">
      <c r="T3528" s="200">
        <v>3518</v>
      </c>
      <c r="U3528" s="197">
        <f>IFERROR(INDEX(Sales!$B$6:$F$5005,$T3528,MATCH(U$10,Sales!$B$5:$F$5,0)),"")</f>
        <v>0</v>
      </c>
      <c r="V3528" s="196">
        <f>IFERROR(INDEX(Sales!$B$6:$F$5005,$T3528,MATCH(V$10,Sales!$B$5:$F$5,0)),"")</f>
        <v>0</v>
      </c>
      <c r="W3528" s="196">
        <f>IFERROR(INDEX(Sales!$B$6:$F$5005,$T3528,MATCH(W$10,Sales!$B$5:$F$5,0)),"")</f>
        <v>0</v>
      </c>
      <c r="X3528" s="196">
        <f>IFERROR(INDEX(Sales!$B$6:$F$5005,$T3528,MATCH(X$10,Sales!$B$5:$F$5,0)),"")</f>
        <v>0</v>
      </c>
      <c r="Y3528" s="220">
        <f>IFERROR(INDEX(Sales!$B$6:$F$5005,$T3528,MATCH(Y$10,Sales!$B$5:$F$5,0)),"")</f>
        <v>0</v>
      </c>
      <c r="Z3528" s="201"/>
      <c r="AA3528" s="201"/>
      <c r="AB3528" s="201" t="str">
        <f t="shared" si="330"/>
        <v>No</v>
      </c>
      <c r="AC3528" s="201" t="str">
        <f t="shared" si="331"/>
        <v/>
      </c>
      <c r="AD3528" s="201" t="str">
        <f t="shared" si="329"/>
        <v/>
      </c>
      <c r="AE3528" s="202" t="str">
        <f t="shared" si="332"/>
        <v/>
      </c>
      <c r="AF3528" s="202" t="str">
        <f t="shared" si="333"/>
        <v/>
      </c>
      <c r="AG3528" s="202" t="str">
        <f t="shared" si="334"/>
        <v/>
      </c>
      <c r="AH3528" s="202"/>
      <c r="AI3528" s="1"/>
      <c r="AJ3528" s="217"/>
      <c r="AK3528" s="217"/>
      <c r="AL3528" s="217"/>
      <c r="AM3528" s="217"/>
      <c r="AO3528" s="217"/>
    </row>
    <row r="3529" spans="20:41" x14ac:dyDescent="0.25">
      <c r="T3529" s="200">
        <v>3519</v>
      </c>
      <c r="U3529" s="197">
        <f>IFERROR(INDEX(Sales!$B$6:$F$5005,$T3529,MATCH(U$10,Sales!$B$5:$F$5,0)),"")</f>
        <v>0</v>
      </c>
      <c r="V3529" s="196">
        <f>IFERROR(INDEX(Sales!$B$6:$F$5005,$T3529,MATCH(V$10,Sales!$B$5:$F$5,0)),"")</f>
        <v>0</v>
      </c>
      <c r="W3529" s="196">
        <f>IFERROR(INDEX(Sales!$B$6:$F$5005,$T3529,MATCH(W$10,Sales!$B$5:$F$5,0)),"")</f>
        <v>0</v>
      </c>
      <c r="X3529" s="196">
        <f>IFERROR(INDEX(Sales!$B$6:$F$5005,$T3529,MATCH(X$10,Sales!$B$5:$F$5,0)),"")</f>
        <v>0</v>
      </c>
      <c r="Y3529" s="220">
        <f>IFERROR(INDEX(Sales!$B$6:$F$5005,$T3529,MATCH(Y$10,Sales!$B$5:$F$5,0)),"")</f>
        <v>0</v>
      </c>
      <c r="Z3529" s="201"/>
      <c r="AA3529" s="201"/>
      <c r="AB3529" s="201" t="str">
        <f t="shared" si="330"/>
        <v>No</v>
      </c>
      <c r="AC3529" s="201" t="str">
        <f t="shared" si="331"/>
        <v/>
      </c>
      <c r="AD3529" s="201" t="str">
        <f t="shared" si="329"/>
        <v/>
      </c>
      <c r="AE3529" s="202" t="str">
        <f t="shared" si="332"/>
        <v/>
      </c>
      <c r="AF3529" s="202" t="str">
        <f t="shared" si="333"/>
        <v/>
      </c>
      <c r="AG3529" s="202" t="str">
        <f t="shared" si="334"/>
        <v/>
      </c>
      <c r="AH3529" s="202"/>
      <c r="AI3529" s="1"/>
      <c r="AJ3529" s="217"/>
      <c r="AK3529" s="217"/>
      <c r="AL3529" s="217"/>
      <c r="AM3529" s="217"/>
      <c r="AO3529" s="217"/>
    </row>
    <row r="3530" spans="20:41" x14ac:dyDescent="0.25">
      <c r="T3530" s="200">
        <v>3520</v>
      </c>
      <c r="U3530" s="197">
        <f>IFERROR(INDEX(Sales!$B$6:$F$5005,$T3530,MATCH(U$10,Sales!$B$5:$F$5,0)),"")</f>
        <v>0</v>
      </c>
      <c r="V3530" s="196">
        <f>IFERROR(INDEX(Sales!$B$6:$F$5005,$T3530,MATCH(V$10,Sales!$B$5:$F$5,0)),"")</f>
        <v>0</v>
      </c>
      <c r="W3530" s="196">
        <f>IFERROR(INDEX(Sales!$B$6:$F$5005,$T3530,MATCH(W$10,Sales!$B$5:$F$5,0)),"")</f>
        <v>0</v>
      </c>
      <c r="X3530" s="196">
        <f>IFERROR(INDEX(Sales!$B$6:$F$5005,$T3530,MATCH(X$10,Sales!$B$5:$F$5,0)),"")</f>
        <v>0</v>
      </c>
      <c r="Y3530" s="220">
        <f>IFERROR(INDEX(Sales!$B$6:$F$5005,$T3530,MATCH(Y$10,Sales!$B$5:$F$5,0)),"")</f>
        <v>0</v>
      </c>
      <c r="Z3530" s="201"/>
      <c r="AA3530" s="201"/>
      <c r="AB3530" s="201" t="str">
        <f t="shared" si="330"/>
        <v>No</v>
      </c>
      <c r="AC3530" s="201" t="str">
        <f t="shared" si="331"/>
        <v/>
      </c>
      <c r="AD3530" s="201" t="str">
        <f t="shared" si="329"/>
        <v/>
      </c>
      <c r="AE3530" s="202" t="str">
        <f t="shared" si="332"/>
        <v/>
      </c>
      <c r="AF3530" s="202" t="str">
        <f t="shared" si="333"/>
        <v/>
      </c>
      <c r="AG3530" s="202" t="str">
        <f t="shared" si="334"/>
        <v/>
      </c>
      <c r="AH3530" s="202"/>
      <c r="AI3530" s="1"/>
      <c r="AJ3530" s="217"/>
      <c r="AK3530" s="217"/>
      <c r="AL3530" s="217"/>
      <c r="AM3530" s="217"/>
      <c r="AO3530" s="217"/>
    </row>
    <row r="3531" spans="20:41" x14ac:dyDescent="0.25">
      <c r="T3531" s="200">
        <v>3521</v>
      </c>
      <c r="U3531" s="197">
        <f>IFERROR(INDEX(Sales!$B$6:$F$5005,$T3531,MATCH(U$10,Sales!$B$5:$F$5,0)),"")</f>
        <v>0</v>
      </c>
      <c r="V3531" s="196">
        <f>IFERROR(INDEX(Sales!$B$6:$F$5005,$T3531,MATCH(V$10,Sales!$B$5:$F$5,0)),"")</f>
        <v>0</v>
      </c>
      <c r="W3531" s="196">
        <f>IFERROR(INDEX(Sales!$B$6:$F$5005,$T3531,MATCH(W$10,Sales!$B$5:$F$5,0)),"")</f>
        <v>0</v>
      </c>
      <c r="X3531" s="196">
        <f>IFERROR(INDEX(Sales!$B$6:$F$5005,$T3531,MATCH(X$10,Sales!$B$5:$F$5,0)),"")</f>
        <v>0</v>
      </c>
      <c r="Y3531" s="220">
        <f>IFERROR(INDEX(Sales!$B$6:$F$5005,$T3531,MATCH(Y$10,Sales!$B$5:$F$5,0)),"")</f>
        <v>0</v>
      </c>
      <c r="Z3531" s="201"/>
      <c r="AA3531" s="201"/>
      <c r="AB3531" s="201" t="str">
        <f t="shared" si="330"/>
        <v>No</v>
      </c>
      <c r="AC3531" s="201" t="str">
        <f t="shared" si="331"/>
        <v/>
      </c>
      <c r="AD3531" s="201" t="str">
        <f t="shared" ref="AD3531:AD3594" si="335">IF($AB3531="No","",SUM($AT$10:$BE$10)/$AR$6)</f>
        <v/>
      </c>
      <c r="AE3531" s="202" t="str">
        <f t="shared" si="332"/>
        <v/>
      </c>
      <c r="AF3531" s="202" t="str">
        <f t="shared" si="333"/>
        <v/>
      </c>
      <c r="AG3531" s="202" t="str">
        <f t="shared" si="334"/>
        <v/>
      </c>
      <c r="AH3531" s="202"/>
      <c r="AI3531" s="1"/>
      <c r="AJ3531" s="217"/>
      <c r="AK3531" s="217"/>
      <c r="AL3531" s="217"/>
      <c r="AM3531" s="217"/>
      <c r="AO3531" s="217"/>
    </row>
    <row r="3532" spans="20:41" x14ac:dyDescent="0.25">
      <c r="T3532" s="200">
        <v>3522</v>
      </c>
      <c r="U3532" s="197">
        <f>IFERROR(INDEX(Sales!$B$6:$F$5005,$T3532,MATCH(U$10,Sales!$B$5:$F$5,0)),"")</f>
        <v>0</v>
      </c>
      <c r="V3532" s="196">
        <f>IFERROR(INDEX(Sales!$B$6:$F$5005,$T3532,MATCH(V$10,Sales!$B$5:$F$5,0)),"")</f>
        <v>0</v>
      </c>
      <c r="W3532" s="196">
        <f>IFERROR(INDEX(Sales!$B$6:$F$5005,$T3532,MATCH(W$10,Sales!$B$5:$F$5,0)),"")</f>
        <v>0</v>
      </c>
      <c r="X3532" s="196">
        <f>IFERROR(INDEX(Sales!$B$6:$F$5005,$T3532,MATCH(X$10,Sales!$B$5:$F$5,0)),"")</f>
        <v>0</v>
      </c>
      <c r="Y3532" s="220">
        <f>IFERROR(INDEX(Sales!$B$6:$F$5005,$T3532,MATCH(Y$10,Sales!$B$5:$F$5,0)),"")</f>
        <v>0</v>
      </c>
      <c r="Z3532" s="201"/>
      <c r="AA3532" s="201"/>
      <c r="AB3532" s="201" t="str">
        <f t="shared" ref="AB3532:AB3595" si="336">IF($U3532=0,"No","Yes")</f>
        <v>No</v>
      </c>
      <c r="AC3532" s="201" t="str">
        <f t="shared" ref="AC3532:AC3595" si="337">IFERROR(IF($AB3532="No","",$Y3532),"")</f>
        <v/>
      </c>
      <c r="AD3532" s="201" t="str">
        <f t="shared" si="335"/>
        <v/>
      </c>
      <c r="AE3532" s="202" t="str">
        <f t="shared" ref="AE3532:AE3595" si="338">IFERROR(IF($AB3532="No","",YEAR($U3532)),"")</f>
        <v/>
      </c>
      <c r="AF3532" s="202" t="str">
        <f t="shared" ref="AF3532:AF3595" si="339">IFERROR(IF($AB3532="No","",MONTH($U3532)),"")</f>
        <v/>
      </c>
      <c r="AG3532" s="202" t="str">
        <f t="shared" ref="AG3532:AG3595" si="340">IFERROR(INDEX($AJ$11:$AK$22,MATCH($AF3532,$AJ$11:$AJ$22,0),2),"")</f>
        <v/>
      </c>
      <c r="AH3532" s="202"/>
      <c r="AI3532" s="1"/>
      <c r="AJ3532" s="217"/>
      <c r="AK3532" s="217"/>
      <c r="AL3532" s="217"/>
      <c r="AM3532" s="217"/>
      <c r="AO3532" s="217"/>
    </row>
    <row r="3533" spans="20:41" x14ac:dyDescent="0.25">
      <c r="T3533" s="200">
        <v>3523</v>
      </c>
      <c r="U3533" s="197">
        <f>IFERROR(INDEX(Sales!$B$6:$F$5005,$T3533,MATCH(U$10,Sales!$B$5:$F$5,0)),"")</f>
        <v>0</v>
      </c>
      <c r="V3533" s="196">
        <f>IFERROR(INDEX(Sales!$B$6:$F$5005,$T3533,MATCH(V$10,Sales!$B$5:$F$5,0)),"")</f>
        <v>0</v>
      </c>
      <c r="W3533" s="196">
        <f>IFERROR(INDEX(Sales!$B$6:$F$5005,$T3533,MATCH(W$10,Sales!$B$5:$F$5,0)),"")</f>
        <v>0</v>
      </c>
      <c r="X3533" s="196">
        <f>IFERROR(INDEX(Sales!$B$6:$F$5005,$T3533,MATCH(X$10,Sales!$B$5:$F$5,0)),"")</f>
        <v>0</v>
      </c>
      <c r="Y3533" s="220">
        <f>IFERROR(INDEX(Sales!$B$6:$F$5005,$T3533,MATCH(Y$10,Sales!$B$5:$F$5,0)),"")</f>
        <v>0</v>
      </c>
      <c r="Z3533" s="201"/>
      <c r="AA3533" s="201"/>
      <c r="AB3533" s="201" t="str">
        <f t="shared" si="336"/>
        <v>No</v>
      </c>
      <c r="AC3533" s="201" t="str">
        <f t="shared" si="337"/>
        <v/>
      </c>
      <c r="AD3533" s="201" t="str">
        <f t="shared" si="335"/>
        <v/>
      </c>
      <c r="AE3533" s="202" t="str">
        <f t="shared" si="338"/>
        <v/>
      </c>
      <c r="AF3533" s="202" t="str">
        <f t="shared" si="339"/>
        <v/>
      </c>
      <c r="AG3533" s="202" t="str">
        <f t="shared" si="340"/>
        <v/>
      </c>
      <c r="AH3533" s="202"/>
      <c r="AI3533" s="1"/>
      <c r="AJ3533" s="217"/>
      <c r="AK3533" s="217"/>
      <c r="AL3533" s="217"/>
      <c r="AM3533" s="217"/>
      <c r="AO3533" s="217"/>
    </row>
    <row r="3534" spans="20:41" x14ac:dyDescent="0.25">
      <c r="T3534" s="200">
        <v>3524</v>
      </c>
      <c r="U3534" s="197">
        <f>IFERROR(INDEX(Sales!$B$6:$F$5005,$T3534,MATCH(U$10,Sales!$B$5:$F$5,0)),"")</f>
        <v>0</v>
      </c>
      <c r="V3534" s="196">
        <f>IFERROR(INDEX(Sales!$B$6:$F$5005,$T3534,MATCH(V$10,Sales!$B$5:$F$5,0)),"")</f>
        <v>0</v>
      </c>
      <c r="W3534" s="196">
        <f>IFERROR(INDEX(Sales!$B$6:$F$5005,$T3534,MATCH(W$10,Sales!$B$5:$F$5,0)),"")</f>
        <v>0</v>
      </c>
      <c r="X3534" s="196">
        <f>IFERROR(INDEX(Sales!$B$6:$F$5005,$T3534,MATCH(X$10,Sales!$B$5:$F$5,0)),"")</f>
        <v>0</v>
      </c>
      <c r="Y3534" s="220">
        <f>IFERROR(INDEX(Sales!$B$6:$F$5005,$T3534,MATCH(Y$10,Sales!$B$5:$F$5,0)),"")</f>
        <v>0</v>
      </c>
      <c r="Z3534" s="201"/>
      <c r="AA3534" s="201"/>
      <c r="AB3534" s="201" t="str">
        <f t="shared" si="336"/>
        <v>No</v>
      </c>
      <c r="AC3534" s="201" t="str">
        <f t="shared" si="337"/>
        <v/>
      </c>
      <c r="AD3534" s="201" t="str">
        <f t="shared" si="335"/>
        <v/>
      </c>
      <c r="AE3534" s="202" t="str">
        <f t="shared" si="338"/>
        <v/>
      </c>
      <c r="AF3534" s="202" t="str">
        <f t="shared" si="339"/>
        <v/>
      </c>
      <c r="AG3534" s="202" t="str">
        <f t="shared" si="340"/>
        <v/>
      </c>
      <c r="AH3534" s="202"/>
      <c r="AI3534" s="1"/>
      <c r="AJ3534" s="217"/>
      <c r="AK3534" s="217"/>
      <c r="AL3534" s="217"/>
      <c r="AM3534" s="217"/>
      <c r="AO3534" s="217"/>
    </row>
    <row r="3535" spans="20:41" x14ac:dyDescent="0.25">
      <c r="T3535" s="200">
        <v>3525</v>
      </c>
      <c r="U3535" s="197">
        <f>IFERROR(INDEX(Sales!$B$6:$F$5005,$T3535,MATCH(U$10,Sales!$B$5:$F$5,0)),"")</f>
        <v>0</v>
      </c>
      <c r="V3535" s="196">
        <f>IFERROR(INDEX(Sales!$B$6:$F$5005,$T3535,MATCH(V$10,Sales!$B$5:$F$5,0)),"")</f>
        <v>0</v>
      </c>
      <c r="W3535" s="196">
        <f>IFERROR(INDEX(Sales!$B$6:$F$5005,$T3535,MATCH(W$10,Sales!$B$5:$F$5,0)),"")</f>
        <v>0</v>
      </c>
      <c r="X3535" s="196">
        <f>IFERROR(INDEX(Sales!$B$6:$F$5005,$T3535,MATCH(X$10,Sales!$B$5:$F$5,0)),"")</f>
        <v>0</v>
      </c>
      <c r="Y3535" s="220">
        <f>IFERROR(INDEX(Sales!$B$6:$F$5005,$T3535,MATCH(Y$10,Sales!$B$5:$F$5,0)),"")</f>
        <v>0</v>
      </c>
      <c r="Z3535" s="201"/>
      <c r="AA3535" s="201"/>
      <c r="AB3535" s="201" t="str">
        <f t="shared" si="336"/>
        <v>No</v>
      </c>
      <c r="AC3535" s="201" t="str">
        <f t="shared" si="337"/>
        <v/>
      </c>
      <c r="AD3535" s="201" t="str">
        <f t="shared" si="335"/>
        <v/>
      </c>
      <c r="AE3535" s="202" t="str">
        <f t="shared" si="338"/>
        <v/>
      </c>
      <c r="AF3535" s="202" t="str">
        <f t="shared" si="339"/>
        <v/>
      </c>
      <c r="AG3535" s="202" t="str">
        <f t="shared" si="340"/>
        <v/>
      </c>
      <c r="AH3535" s="202"/>
      <c r="AI3535" s="1"/>
      <c r="AJ3535" s="217"/>
      <c r="AK3535" s="217"/>
      <c r="AL3535" s="217"/>
      <c r="AM3535" s="217"/>
      <c r="AO3535" s="217"/>
    </row>
    <row r="3536" spans="20:41" x14ac:dyDescent="0.25">
      <c r="T3536" s="200">
        <v>3526</v>
      </c>
      <c r="U3536" s="197">
        <f>IFERROR(INDEX(Sales!$B$6:$F$5005,$T3536,MATCH(U$10,Sales!$B$5:$F$5,0)),"")</f>
        <v>0</v>
      </c>
      <c r="V3536" s="196">
        <f>IFERROR(INDEX(Sales!$B$6:$F$5005,$T3536,MATCH(V$10,Sales!$B$5:$F$5,0)),"")</f>
        <v>0</v>
      </c>
      <c r="W3536" s="196">
        <f>IFERROR(INDEX(Sales!$B$6:$F$5005,$T3536,MATCH(W$10,Sales!$B$5:$F$5,0)),"")</f>
        <v>0</v>
      </c>
      <c r="X3536" s="196">
        <f>IFERROR(INDEX(Sales!$B$6:$F$5005,$T3536,MATCH(X$10,Sales!$B$5:$F$5,0)),"")</f>
        <v>0</v>
      </c>
      <c r="Y3536" s="220">
        <f>IFERROR(INDEX(Sales!$B$6:$F$5005,$T3536,MATCH(Y$10,Sales!$B$5:$F$5,0)),"")</f>
        <v>0</v>
      </c>
      <c r="Z3536" s="201"/>
      <c r="AA3536" s="201"/>
      <c r="AB3536" s="201" t="str">
        <f t="shared" si="336"/>
        <v>No</v>
      </c>
      <c r="AC3536" s="201" t="str">
        <f t="shared" si="337"/>
        <v/>
      </c>
      <c r="AD3536" s="201" t="str">
        <f t="shared" si="335"/>
        <v/>
      </c>
      <c r="AE3536" s="202" t="str">
        <f t="shared" si="338"/>
        <v/>
      </c>
      <c r="AF3536" s="202" t="str">
        <f t="shared" si="339"/>
        <v/>
      </c>
      <c r="AG3536" s="202" t="str">
        <f t="shared" si="340"/>
        <v/>
      </c>
      <c r="AH3536" s="202"/>
      <c r="AI3536" s="1"/>
      <c r="AJ3536" s="217"/>
      <c r="AK3536" s="217"/>
      <c r="AL3536" s="217"/>
      <c r="AM3536" s="217"/>
      <c r="AO3536" s="217"/>
    </row>
    <row r="3537" spans="20:41" x14ac:dyDescent="0.25">
      <c r="T3537" s="200">
        <v>3527</v>
      </c>
      <c r="U3537" s="197">
        <f>IFERROR(INDEX(Sales!$B$6:$F$5005,$T3537,MATCH(U$10,Sales!$B$5:$F$5,0)),"")</f>
        <v>0</v>
      </c>
      <c r="V3537" s="196">
        <f>IFERROR(INDEX(Sales!$B$6:$F$5005,$T3537,MATCH(V$10,Sales!$B$5:$F$5,0)),"")</f>
        <v>0</v>
      </c>
      <c r="W3537" s="196">
        <f>IFERROR(INDEX(Sales!$B$6:$F$5005,$T3537,MATCH(W$10,Sales!$B$5:$F$5,0)),"")</f>
        <v>0</v>
      </c>
      <c r="X3537" s="196">
        <f>IFERROR(INDEX(Sales!$B$6:$F$5005,$T3537,MATCH(X$10,Sales!$B$5:$F$5,0)),"")</f>
        <v>0</v>
      </c>
      <c r="Y3537" s="220">
        <f>IFERROR(INDEX(Sales!$B$6:$F$5005,$T3537,MATCH(Y$10,Sales!$B$5:$F$5,0)),"")</f>
        <v>0</v>
      </c>
      <c r="Z3537" s="201"/>
      <c r="AA3537" s="201"/>
      <c r="AB3537" s="201" t="str">
        <f t="shared" si="336"/>
        <v>No</v>
      </c>
      <c r="AC3537" s="201" t="str">
        <f t="shared" si="337"/>
        <v/>
      </c>
      <c r="AD3537" s="201" t="str">
        <f t="shared" si="335"/>
        <v/>
      </c>
      <c r="AE3537" s="202" t="str">
        <f t="shared" si="338"/>
        <v/>
      </c>
      <c r="AF3537" s="202" t="str">
        <f t="shared" si="339"/>
        <v/>
      </c>
      <c r="AG3537" s="202" t="str">
        <f t="shared" si="340"/>
        <v/>
      </c>
      <c r="AH3537" s="202"/>
      <c r="AI3537" s="1"/>
      <c r="AJ3537" s="217"/>
      <c r="AK3537" s="217"/>
      <c r="AL3537" s="217"/>
      <c r="AM3537" s="217"/>
      <c r="AO3537" s="217"/>
    </row>
    <row r="3538" spans="20:41" x14ac:dyDescent="0.25">
      <c r="T3538" s="200">
        <v>3528</v>
      </c>
      <c r="U3538" s="197">
        <f>IFERROR(INDEX(Sales!$B$6:$F$5005,$T3538,MATCH(U$10,Sales!$B$5:$F$5,0)),"")</f>
        <v>0</v>
      </c>
      <c r="V3538" s="196">
        <f>IFERROR(INDEX(Sales!$B$6:$F$5005,$T3538,MATCH(V$10,Sales!$B$5:$F$5,0)),"")</f>
        <v>0</v>
      </c>
      <c r="W3538" s="196">
        <f>IFERROR(INDEX(Sales!$B$6:$F$5005,$T3538,MATCH(W$10,Sales!$B$5:$F$5,0)),"")</f>
        <v>0</v>
      </c>
      <c r="X3538" s="196">
        <f>IFERROR(INDEX(Sales!$B$6:$F$5005,$T3538,MATCH(X$10,Sales!$B$5:$F$5,0)),"")</f>
        <v>0</v>
      </c>
      <c r="Y3538" s="220">
        <f>IFERROR(INDEX(Sales!$B$6:$F$5005,$T3538,MATCH(Y$10,Sales!$B$5:$F$5,0)),"")</f>
        <v>0</v>
      </c>
      <c r="Z3538" s="201"/>
      <c r="AA3538" s="201"/>
      <c r="AB3538" s="201" t="str">
        <f t="shared" si="336"/>
        <v>No</v>
      </c>
      <c r="AC3538" s="201" t="str">
        <f t="shared" si="337"/>
        <v/>
      </c>
      <c r="AD3538" s="201" t="str">
        <f t="shared" si="335"/>
        <v/>
      </c>
      <c r="AE3538" s="202" t="str">
        <f t="shared" si="338"/>
        <v/>
      </c>
      <c r="AF3538" s="202" t="str">
        <f t="shared" si="339"/>
        <v/>
      </c>
      <c r="AG3538" s="202" t="str">
        <f t="shared" si="340"/>
        <v/>
      </c>
      <c r="AH3538" s="202"/>
      <c r="AI3538" s="1"/>
      <c r="AJ3538" s="217"/>
      <c r="AK3538" s="217"/>
      <c r="AL3538" s="217"/>
      <c r="AM3538" s="217"/>
      <c r="AO3538" s="217"/>
    </row>
    <row r="3539" spans="20:41" x14ac:dyDescent="0.25">
      <c r="T3539" s="200">
        <v>3529</v>
      </c>
      <c r="U3539" s="197">
        <f>IFERROR(INDEX(Sales!$B$6:$F$5005,$T3539,MATCH(U$10,Sales!$B$5:$F$5,0)),"")</f>
        <v>0</v>
      </c>
      <c r="V3539" s="196">
        <f>IFERROR(INDEX(Sales!$B$6:$F$5005,$T3539,MATCH(V$10,Sales!$B$5:$F$5,0)),"")</f>
        <v>0</v>
      </c>
      <c r="W3539" s="196">
        <f>IFERROR(INDEX(Sales!$B$6:$F$5005,$T3539,MATCH(W$10,Sales!$B$5:$F$5,0)),"")</f>
        <v>0</v>
      </c>
      <c r="X3539" s="196">
        <f>IFERROR(INDEX(Sales!$B$6:$F$5005,$T3539,MATCH(X$10,Sales!$B$5:$F$5,0)),"")</f>
        <v>0</v>
      </c>
      <c r="Y3539" s="220">
        <f>IFERROR(INDEX(Sales!$B$6:$F$5005,$T3539,MATCH(Y$10,Sales!$B$5:$F$5,0)),"")</f>
        <v>0</v>
      </c>
      <c r="Z3539" s="201"/>
      <c r="AA3539" s="201"/>
      <c r="AB3539" s="201" t="str">
        <f t="shared" si="336"/>
        <v>No</v>
      </c>
      <c r="AC3539" s="201" t="str">
        <f t="shared" si="337"/>
        <v/>
      </c>
      <c r="AD3539" s="201" t="str">
        <f t="shared" si="335"/>
        <v/>
      </c>
      <c r="AE3539" s="202" t="str">
        <f t="shared" si="338"/>
        <v/>
      </c>
      <c r="AF3539" s="202" t="str">
        <f t="shared" si="339"/>
        <v/>
      </c>
      <c r="AG3539" s="202" t="str">
        <f t="shared" si="340"/>
        <v/>
      </c>
      <c r="AH3539" s="202"/>
      <c r="AI3539" s="1"/>
      <c r="AJ3539" s="217"/>
      <c r="AK3539" s="217"/>
      <c r="AL3539" s="217"/>
      <c r="AM3539" s="217"/>
      <c r="AO3539" s="217"/>
    </row>
    <row r="3540" spans="20:41" x14ac:dyDescent="0.25">
      <c r="T3540" s="200">
        <v>3530</v>
      </c>
      <c r="U3540" s="197">
        <f>IFERROR(INDEX(Sales!$B$6:$F$5005,$T3540,MATCH(U$10,Sales!$B$5:$F$5,0)),"")</f>
        <v>0</v>
      </c>
      <c r="V3540" s="196">
        <f>IFERROR(INDEX(Sales!$B$6:$F$5005,$T3540,MATCH(V$10,Sales!$B$5:$F$5,0)),"")</f>
        <v>0</v>
      </c>
      <c r="W3540" s="196">
        <f>IFERROR(INDEX(Sales!$B$6:$F$5005,$T3540,MATCH(W$10,Sales!$B$5:$F$5,0)),"")</f>
        <v>0</v>
      </c>
      <c r="X3540" s="196">
        <f>IFERROR(INDEX(Sales!$B$6:$F$5005,$T3540,MATCH(X$10,Sales!$B$5:$F$5,0)),"")</f>
        <v>0</v>
      </c>
      <c r="Y3540" s="220">
        <f>IFERROR(INDEX(Sales!$B$6:$F$5005,$T3540,MATCH(Y$10,Sales!$B$5:$F$5,0)),"")</f>
        <v>0</v>
      </c>
      <c r="Z3540" s="201"/>
      <c r="AA3540" s="201"/>
      <c r="AB3540" s="201" t="str">
        <f t="shared" si="336"/>
        <v>No</v>
      </c>
      <c r="AC3540" s="201" t="str">
        <f t="shared" si="337"/>
        <v/>
      </c>
      <c r="AD3540" s="201" t="str">
        <f t="shared" si="335"/>
        <v/>
      </c>
      <c r="AE3540" s="202" t="str">
        <f t="shared" si="338"/>
        <v/>
      </c>
      <c r="AF3540" s="202" t="str">
        <f t="shared" si="339"/>
        <v/>
      </c>
      <c r="AG3540" s="202" t="str">
        <f t="shared" si="340"/>
        <v/>
      </c>
      <c r="AH3540" s="202"/>
      <c r="AI3540" s="1"/>
      <c r="AJ3540" s="217"/>
      <c r="AK3540" s="217"/>
      <c r="AL3540" s="217"/>
      <c r="AM3540" s="217"/>
      <c r="AO3540" s="217"/>
    </row>
    <row r="3541" spans="20:41" x14ac:dyDescent="0.25">
      <c r="T3541" s="200">
        <v>3531</v>
      </c>
      <c r="U3541" s="197">
        <f>IFERROR(INDEX(Sales!$B$6:$F$5005,$T3541,MATCH(U$10,Sales!$B$5:$F$5,0)),"")</f>
        <v>0</v>
      </c>
      <c r="V3541" s="196">
        <f>IFERROR(INDEX(Sales!$B$6:$F$5005,$T3541,MATCH(V$10,Sales!$B$5:$F$5,0)),"")</f>
        <v>0</v>
      </c>
      <c r="W3541" s="196">
        <f>IFERROR(INDEX(Sales!$B$6:$F$5005,$T3541,MATCH(W$10,Sales!$B$5:$F$5,0)),"")</f>
        <v>0</v>
      </c>
      <c r="X3541" s="196">
        <f>IFERROR(INDEX(Sales!$B$6:$F$5005,$T3541,MATCH(X$10,Sales!$B$5:$F$5,0)),"")</f>
        <v>0</v>
      </c>
      <c r="Y3541" s="220">
        <f>IFERROR(INDEX(Sales!$B$6:$F$5005,$T3541,MATCH(Y$10,Sales!$B$5:$F$5,0)),"")</f>
        <v>0</v>
      </c>
      <c r="Z3541" s="201"/>
      <c r="AA3541" s="201"/>
      <c r="AB3541" s="201" t="str">
        <f t="shared" si="336"/>
        <v>No</v>
      </c>
      <c r="AC3541" s="201" t="str">
        <f t="shared" si="337"/>
        <v/>
      </c>
      <c r="AD3541" s="201" t="str">
        <f t="shared" si="335"/>
        <v/>
      </c>
      <c r="AE3541" s="202" t="str">
        <f t="shared" si="338"/>
        <v/>
      </c>
      <c r="AF3541" s="202" t="str">
        <f t="shared" si="339"/>
        <v/>
      </c>
      <c r="AG3541" s="202" t="str">
        <f t="shared" si="340"/>
        <v/>
      </c>
      <c r="AH3541" s="202"/>
      <c r="AI3541" s="1"/>
      <c r="AJ3541" s="217"/>
      <c r="AK3541" s="217"/>
      <c r="AL3541" s="217"/>
      <c r="AM3541" s="217"/>
      <c r="AO3541" s="217"/>
    </row>
    <row r="3542" spans="20:41" x14ac:dyDescent="0.25">
      <c r="T3542" s="200">
        <v>3532</v>
      </c>
      <c r="U3542" s="197">
        <f>IFERROR(INDEX(Sales!$B$6:$F$5005,$T3542,MATCH(U$10,Sales!$B$5:$F$5,0)),"")</f>
        <v>0</v>
      </c>
      <c r="V3542" s="196">
        <f>IFERROR(INDEX(Sales!$B$6:$F$5005,$T3542,MATCH(V$10,Sales!$B$5:$F$5,0)),"")</f>
        <v>0</v>
      </c>
      <c r="W3542" s="196">
        <f>IFERROR(INDEX(Sales!$B$6:$F$5005,$T3542,MATCH(W$10,Sales!$B$5:$F$5,0)),"")</f>
        <v>0</v>
      </c>
      <c r="X3542" s="196">
        <f>IFERROR(INDEX(Sales!$B$6:$F$5005,$T3542,MATCH(X$10,Sales!$B$5:$F$5,0)),"")</f>
        <v>0</v>
      </c>
      <c r="Y3542" s="220">
        <f>IFERROR(INDEX(Sales!$B$6:$F$5005,$T3542,MATCH(Y$10,Sales!$B$5:$F$5,0)),"")</f>
        <v>0</v>
      </c>
      <c r="Z3542" s="201"/>
      <c r="AA3542" s="201"/>
      <c r="AB3542" s="201" t="str">
        <f t="shared" si="336"/>
        <v>No</v>
      </c>
      <c r="AC3542" s="201" t="str">
        <f t="shared" si="337"/>
        <v/>
      </c>
      <c r="AD3542" s="201" t="str">
        <f t="shared" si="335"/>
        <v/>
      </c>
      <c r="AE3542" s="202" t="str">
        <f t="shared" si="338"/>
        <v/>
      </c>
      <c r="AF3542" s="202" t="str">
        <f t="shared" si="339"/>
        <v/>
      </c>
      <c r="AG3542" s="202" t="str">
        <f t="shared" si="340"/>
        <v/>
      </c>
      <c r="AH3542" s="202"/>
      <c r="AI3542" s="1"/>
      <c r="AJ3542" s="217"/>
      <c r="AK3542" s="217"/>
      <c r="AL3542" s="217"/>
      <c r="AM3542" s="217"/>
      <c r="AO3542" s="217"/>
    </row>
    <row r="3543" spans="20:41" x14ac:dyDescent="0.25">
      <c r="T3543" s="200">
        <v>3533</v>
      </c>
      <c r="U3543" s="197">
        <f>IFERROR(INDEX(Sales!$B$6:$F$5005,$T3543,MATCH(U$10,Sales!$B$5:$F$5,0)),"")</f>
        <v>0</v>
      </c>
      <c r="V3543" s="196">
        <f>IFERROR(INDEX(Sales!$B$6:$F$5005,$T3543,MATCH(V$10,Sales!$B$5:$F$5,0)),"")</f>
        <v>0</v>
      </c>
      <c r="W3543" s="196">
        <f>IFERROR(INDEX(Sales!$B$6:$F$5005,$T3543,MATCH(W$10,Sales!$B$5:$F$5,0)),"")</f>
        <v>0</v>
      </c>
      <c r="X3543" s="196">
        <f>IFERROR(INDEX(Sales!$B$6:$F$5005,$T3543,MATCH(X$10,Sales!$B$5:$F$5,0)),"")</f>
        <v>0</v>
      </c>
      <c r="Y3543" s="220">
        <f>IFERROR(INDEX(Sales!$B$6:$F$5005,$T3543,MATCH(Y$10,Sales!$B$5:$F$5,0)),"")</f>
        <v>0</v>
      </c>
      <c r="Z3543" s="201"/>
      <c r="AA3543" s="201"/>
      <c r="AB3543" s="201" t="str">
        <f t="shared" si="336"/>
        <v>No</v>
      </c>
      <c r="AC3543" s="201" t="str">
        <f t="shared" si="337"/>
        <v/>
      </c>
      <c r="AD3543" s="201" t="str">
        <f t="shared" si="335"/>
        <v/>
      </c>
      <c r="AE3543" s="202" t="str">
        <f t="shared" si="338"/>
        <v/>
      </c>
      <c r="AF3543" s="202" t="str">
        <f t="shared" si="339"/>
        <v/>
      </c>
      <c r="AG3543" s="202" t="str">
        <f t="shared" si="340"/>
        <v/>
      </c>
      <c r="AH3543" s="202"/>
      <c r="AI3543" s="1"/>
      <c r="AJ3543" s="217"/>
      <c r="AK3543" s="217"/>
      <c r="AL3543" s="217"/>
      <c r="AM3543" s="217"/>
      <c r="AO3543" s="217"/>
    </row>
    <row r="3544" spans="20:41" x14ac:dyDescent="0.25">
      <c r="T3544" s="200">
        <v>3534</v>
      </c>
      <c r="U3544" s="197">
        <f>IFERROR(INDEX(Sales!$B$6:$F$5005,$T3544,MATCH(U$10,Sales!$B$5:$F$5,0)),"")</f>
        <v>0</v>
      </c>
      <c r="V3544" s="196">
        <f>IFERROR(INDEX(Sales!$B$6:$F$5005,$T3544,MATCH(V$10,Sales!$B$5:$F$5,0)),"")</f>
        <v>0</v>
      </c>
      <c r="W3544" s="196">
        <f>IFERROR(INDEX(Sales!$B$6:$F$5005,$T3544,MATCH(W$10,Sales!$B$5:$F$5,0)),"")</f>
        <v>0</v>
      </c>
      <c r="X3544" s="196">
        <f>IFERROR(INDEX(Sales!$B$6:$F$5005,$T3544,MATCH(X$10,Sales!$B$5:$F$5,0)),"")</f>
        <v>0</v>
      </c>
      <c r="Y3544" s="220">
        <f>IFERROR(INDEX(Sales!$B$6:$F$5005,$T3544,MATCH(Y$10,Sales!$B$5:$F$5,0)),"")</f>
        <v>0</v>
      </c>
      <c r="Z3544" s="201"/>
      <c r="AA3544" s="201"/>
      <c r="AB3544" s="201" t="str">
        <f t="shared" si="336"/>
        <v>No</v>
      </c>
      <c r="AC3544" s="201" t="str">
        <f t="shared" si="337"/>
        <v/>
      </c>
      <c r="AD3544" s="201" t="str">
        <f t="shared" si="335"/>
        <v/>
      </c>
      <c r="AE3544" s="202" t="str">
        <f t="shared" si="338"/>
        <v/>
      </c>
      <c r="AF3544" s="202" t="str">
        <f t="shared" si="339"/>
        <v/>
      </c>
      <c r="AG3544" s="202" t="str">
        <f t="shared" si="340"/>
        <v/>
      </c>
      <c r="AH3544" s="202"/>
      <c r="AI3544" s="1"/>
      <c r="AJ3544" s="217"/>
      <c r="AK3544" s="217"/>
      <c r="AL3544" s="217"/>
      <c r="AM3544" s="217"/>
      <c r="AO3544" s="217"/>
    </row>
    <row r="3545" spans="20:41" x14ac:dyDescent="0.25">
      <c r="T3545" s="200">
        <v>3535</v>
      </c>
      <c r="U3545" s="197">
        <f>IFERROR(INDEX(Sales!$B$6:$F$5005,$T3545,MATCH(U$10,Sales!$B$5:$F$5,0)),"")</f>
        <v>0</v>
      </c>
      <c r="V3545" s="196">
        <f>IFERROR(INDEX(Sales!$B$6:$F$5005,$T3545,MATCH(V$10,Sales!$B$5:$F$5,0)),"")</f>
        <v>0</v>
      </c>
      <c r="W3545" s="196">
        <f>IFERROR(INDEX(Sales!$B$6:$F$5005,$T3545,MATCH(W$10,Sales!$B$5:$F$5,0)),"")</f>
        <v>0</v>
      </c>
      <c r="X3545" s="196">
        <f>IFERROR(INDEX(Sales!$B$6:$F$5005,$T3545,MATCH(X$10,Sales!$B$5:$F$5,0)),"")</f>
        <v>0</v>
      </c>
      <c r="Y3545" s="220">
        <f>IFERROR(INDEX(Sales!$B$6:$F$5005,$T3545,MATCH(Y$10,Sales!$B$5:$F$5,0)),"")</f>
        <v>0</v>
      </c>
      <c r="Z3545" s="201"/>
      <c r="AA3545" s="201"/>
      <c r="AB3545" s="201" t="str">
        <f t="shared" si="336"/>
        <v>No</v>
      </c>
      <c r="AC3545" s="201" t="str">
        <f t="shared" si="337"/>
        <v/>
      </c>
      <c r="AD3545" s="201" t="str">
        <f t="shared" si="335"/>
        <v/>
      </c>
      <c r="AE3545" s="202" t="str">
        <f t="shared" si="338"/>
        <v/>
      </c>
      <c r="AF3545" s="202" t="str">
        <f t="shared" si="339"/>
        <v/>
      </c>
      <c r="AG3545" s="202" t="str">
        <f t="shared" si="340"/>
        <v/>
      </c>
      <c r="AH3545" s="202"/>
      <c r="AI3545" s="1"/>
      <c r="AJ3545" s="217"/>
      <c r="AK3545" s="217"/>
      <c r="AL3545" s="217"/>
      <c r="AM3545" s="217"/>
      <c r="AO3545" s="217"/>
    </row>
    <row r="3546" spans="20:41" x14ac:dyDescent="0.25">
      <c r="T3546" s="200">
        <v>3536</v>
      </c>
      <c r="U3546" s="197">
        <f>IFERROR(INDEX(Sales!$B$6:$F$5005,$T3546,MATCH(U$10,Sales!$B$5:$F$5,0)),"")</f>
        <v>0</v>
      </c>
      <c r="V3546" s="196">
        <f>IFERROR(INDEX(Sales!$B$6:$F$5005,$T3546,MATCH(V$10,Sales!$B$5:$F$5,0)),"")</f>
        <v>0</v>
      </c>
      <c r="W3546" s="196">
        <f>IFERROR(INDEX(Sales!$B$6:$F$5005,$T3546,MATCH(W$10,Sales!$B$5:$F$5,0)),"")</f>
        <v>0</v>
      </c>
      <c r="X3546" s="196">
        <f>IFERROR(INDEX(Sales!$B$6:$F$5005,$T3546,MATCH(X$10,Sales!$B$5:$F$5,0)),"")</f>
        <v>0</v>
      </c>
      <c r="Y3546" s="220">
        <f>IFERROR(INDEX(Sales!$B$6:$F$5005,$T3546,MATCH(Y$10,Sales!$B$5:$F$5,0)),"")</f>
        <v>0</v>
      </c>
      <c r="Z3546" s="201"/>
      <c r="AA3546" s="201"/>
      <c r="AB3546" s="201" t="str">
        <f t="shared" si="336"/>
        <v>No</v>
      </c>
      <c r="AC3546" s="201" t="str">
        <f t="shared" si="337"/>
        <v/>
      </c>
      <c r="AD3546" s="201" t="str">
        <f t="shared" si="335"/>
        <v/>
      </c>
      <c r="AE3546" s="202" t="str">
        <f t="shared" si="338"/>
        <v/>
      </c>
      <c r="AF3546" s="202" t="str">
        <f t="shared" si="339"/>
        <v/>
      </c>
      <c r="AG3546" s="202" t="str">
        <f t="shared" si="340"/>
        <v/>
      </c>
      <c r="AH3546" s="202"/>
      <c r="AI3546" s="1"/>
      <c r="AJ3546" s="217"/>
      <c r="AK3546" s="217"/>
      <c r="AL3546" s="217"/>
      <c r="AM3546" s="217"/>
      <c r="AO3546" s="217"/>
    </row>
    <row r="3547" spans="20:41" x14ac:dyDescent="0.25">
      <c r="T3547" s="200">
        <v>3537</v>
      </c>
      <c r="U3547" s="197">
        <f>IFERROR(INDEX(Sales!$B$6:$F$5005,$T3547,MATCH(U$10,Sales!$B$5:$F$5,0)),"")</f>
        <v>0</v>
      </c>
      <c r="V3547" s="196">
        <f>IFERROR(INDEX(Sales!$B$6:$F$5005,$T3547,MATCH(V$10,Sales!$B$5:$F$5,0)),"")</f>
        <v>0</v>
      </c>
      <c r="W3547" s="196">
        <f>IFERROR(INDEX(Sales!$B$6:$F$5005,$T3547,MATCH(W$10,Sales!$B$5:$F$5,0)),"")</f>
        <v>0</v>
      </c>
      <c r="X3547" s="196">
        <f>IFERROR(INDEX(Sales!$B$6:$F$5005,$T3547,MATCH(X$10,Sales!$B$5:$F$5,0)),"")</f>
        <v>0</v>
      </c>
      <c r="Y3547" s="220">
        <f>IFERROR(INDEX(Sales!$B$6:$F$5005,$T3547,MATCH(Y$10,Sales!$B$5:$F$5,0)),"")</f>
        <v>0</v>
      </c>
      <c r="Z3547" s="201"/>
      <c r="AA3547" s="201"/>
      <c r="AB3547" s="201" t="str">
        <f t="shared" si="336"/>
        <v>No</v>
      </c>
      <c r="AC3547" s="201" t="str">
        <f t="shared" si="337"/>
        <v/>
      </c>
      <c r="AD3547" s="201" t="str">
        <f t="shared" si="335"/>
        <v/>
      </c>
      <c r="AE3547" s="202" t="str">
        <f t="shared" si="338"/>
        <v/>
      </c>
      <c r="AF3547" s="202" t="str">
        <f t="shared" si="339"/>
        <v/>
      </c>
      <c r="AG3547" s="202" t="str">
        <f t="shared" si="340"/>
        <v/>
      </c>
      <c r="AH3547" s="202"/>
      <c r="AI3547" s="1"/>
      <c r="AJ3547" s="217"/>
      <c r="AK3547" s="217"/>
      <c r="AL3547" s="217"/>
      <c r="AM3547" s="217"/>
      <c r="AO3547" s="217"/>
    </row>
    <row r="3548" spans="20:41" x14ac:dyDescent="0.25">
      <c r="T3548" s="200">
        <v>3538</v>
      </c>
      <c r="U3548" s="197">
        <f>IFERROR(INDEX(Sales!$B$6:$F$5005,$T3548,MATCH(U$10,Sales!$B$5:$F$5,0)),"")</f>
        <v>0</v>
      </c>
      <c r="V3548" s="196">
        <f>IFERROR(INDEX(Sales!$B$6:$F$5005,$T3548,MATCH(V$10,Sales!$B$5:$F$5,0)),"")</f>
        <v>0</v>
      </c>
      <c r="W3548" s="196">
        <f>IFERROR(INDEX(Sales!$B$6:$F$5005,$T3548,MATCH(W$10,Sales!$B$5:$F$5,0)),"")</f>
        <v>0</v>
      </c>
      <c r="X3548" s="196">
        <f>IFERROR(INDEX(Sales!$B$6:$F$5005,$T3548,MATCH(X$10,Sales!$B$5:$F$5,0)),"")</f>
        <v>0</v>
      </c>
      <c r="Y3548" s="220">
        <f>IFERROR(INDEX(Sales!$B$6:$F$5005,$T3548,MATCH(Y$10,Sales!$B$5:$F$5,0)),"")</f>
        <v>0</v>
      </c>
      <c r="Z3548" s="201"/>
      <c r="AA3548" s="201"/>
      <c r="AB3548" s="201" t="str">
        <f t="shared" si="336"/>
        <v>No</v>
      </c>
      <c r="AC3548" s="201" t="str">
        <f t="shared" si="337"/>
        <v/>
      </c>
      <c r="AD3548" s="201" t="str">
        <f t="shared" si="335"/>
        <v/>
      </c>
      <c r="AE3548" s="202" t="str">
        <f t="shared" si="338"/>
        <v/>
      </c>
      <c r="AF3548" s="202" t="str">
        <f t="shared" si="339"/>
        <v/>
      </c>
      <c r="AG3548" s="202" t="str">
        <f t="shared" si="340"/>
        <v/>
      </c>
      <c r="AH3548" s="202"/>
      <c r="AI3548" s="1"/>
      <c r="AJ3548" s="217"/>
      <c r="AK3548" s="217"/>
      <c r="AL3548" s="217"/>
      <c r="AM3548" s="217"/>
      <c r="AO3548" s="217"/>
    </row>
    <row r="3549" spans="20:41" x14ac:dyDescent="0.25">
      <c r="T3549" s="200">
        <v>3539</v>
      </c>
      <c r="U3549" s="197">
        <f>IFERROR(INDEX(Sales!$B$6:$F$5005,$T3549,MATCH(U$10,Sales!$B$5:$F$5,0)),"")</f>
        <v>0</v>
      </c>
      <c r="V3549" s="196">
        <f>IFERROR(INDEX(Sales!$B$6:$F$5005,$T3549,MATCH(V$10,Sales!$B$5:$F$5,0)),"")</f>
        <v>0</v>
      </c>
      <c r="W3549" s="196">
        <f>IFERROR(INDEX(Sales!$B$6:$F$5005,$T3549,MATCH(W$10,Sales!$B$5:$F$5,0)),"")</f>
        <v>0</v>
      </c>
      <c r="X3549" s="196">
        <f>IFERROR(INDEX(Sales!$B$6:$F$5005,$T3549,MATCH(X$10,Sales!$B$5:$F$5,0)),"")</f>
        <v>0</v>
      </c>
      <c r="Y3549" s="220">
        <f>IFERROR(INDEX(Sales!$B$6:$F$5005,$T3549,MATCH(Y$10,Sales!$B$5:$F$5,0)),"")</f>
        <v>0</v>
      </c>
      <c r="Z3549" s="201"/>
      <c r="AA3549" s="201"/>
      <c r="AB3549" s="201" t="str">
        <f t="shared" si="336"/>
        <v>No</v>
      </c>
      <c r="AC3549" s="201" t="str">
        <f t="shared" si="337"/>
        <v/>
      </c>
      <c r="AD3549" s="201" t="str">
        <f t="shared" si="335"/>
        <v/>
      </c>
      <c r="AE3549" s="202" t="str">
        <f t="shared" si="338"/>
        <v/>
      </c>
      <c r="AF3549" s="202" t="str">
        <f t="shared" si="339"/>
        <v/>
      </c>
      <c r="AG3549" s="202" t="str">
        <f t="shared" si="340"/>
        <v/>
      </c>
      <c r="AH3549" s="202"/>
      <c r="AI3549" s="1"/>
      <c r="AJ3549" s="217"/>
      <c r="AK3549" s="217"/>
      <c r="AL3549" s="217"/>
      <c r="AM3549" s="217"/>
      <c r="AO3549" s="217"/>
    </row>
    <row r="3550" spans="20:41" x14ac:dyDescent="0.25">
      <c r="T3550" s="200">
        <v>3540</v>
      </c>
      <c r="U3550" s="197">
        <f>IFERROR(INDEX(Sales!$B$6:$F$5005,$T3550,MATCH(U$10,Sales!$B$5:$F$5,0)),"")</f>
        <v>0</v>
      </c>
      <c r="V3550" s="196">
        <f>IFERROR(INDEX(Sales!$B$6:$F$5005,$T3550,MATCH(V$10,Sales!$B$5:$F$5,0)),"")</f>
        <v>0</v>
      </c>
      <c r="W3550" s="196">
        <f>IFERROR(INDEX(Sales!$B$6:$F$5005,$T3550,MATCH(W$10,Sales!$B$5:$F$5,0)),"")</f>
        <v>0</v>
      </c>
      <c r="X3550" s="196">
        <f>IFERROR(INDEX(Sales!$B$6:$F$5005,$T3550,MATCH(X$10,Sales!$B$5:$F$5,0)),"")</f>
        <v>0</v>
      </c>
      <c r="Y3550" s="220">
        <f>IFERROR(INDEX(Sales!$B$6:$F$5005,$T3550,MATCH(Y$10,Sales!$B$5:$F$5,0)),"")</f>
        <v>0</v>
      </c>
      <c r="Z3550" s="201"/>
      <c r="AA3550" s="201"/>
      <c r="AB3550" s="201" t="str">
        <f t="shared" si="336"/>
        <v>No</v>
      </c>
      <c r="AC3550" s="201" t="str">
        <f t="shared" si="337"/>
        <v/>
      </c>
      <c r="AD3550" s="201" t="str">
        <f t="shared" si="335"/>
        <v/>
      </c>
      <c r="AE3550" s="202" t="str">
        <f t="shared" si="338"/>
        <v/>
      </c>
      <c r="AF3550" s="202" t="str">
        <f t="shared" si="339"/>
        <v/>
      </c>
      <c r="AG3550" s="202" t="str">
        <f t="shared" si="340"/>
        <v/>
      </c>
      <c r="AH3550" s="202"/>
      <c r="AI3550" s="1"/>
      <c r="AJ3550" s="217"/>
      <c r="AK3550" s="217"/>
      <c r="AL3550" s="217"/>
      <c r="AM3550" s="217"/>
      <c r="AO3550" s="217"/>
    </row>
    <row r="3551" spans="20:41" x14ac:dyDescent="0.25">
      <c r="T3551" s="200">
        <v>3541</v>
      </c>
      <c r="U3551" s="197">
        <f>IFERROR(INDEX(Sales!$B$6:$F$5005,$T3551,MATCH(U$10,Sales!$B$5:$F$5,0)),"")</f>
        <v>0</v>
      </c>
      <c r="V3551" s="196">
        <f>IFERROR(INDEX(Sales!$B$6:$F$5005,$T3551,MATCH(V$10,Sales!$B$5:$F$5,0)),"")</f>
        <v>0</v>
      </c>
      <c r="W3551" s="196">
        <f>IFERROR(INDEX(Sales!$B$6:$F$5005,$T3551,MATCH(W$10,Sales!$B$5:$F$5,0)),"")</f>
        <v>0</v>
      </c>
      <c r="X3551" s="196">
        <f>IFERROR(INDEX(Sales!$B$6:$F$5005,$T3551,MATCH(X$10,Sales!$B$5:$F$5,0)),"")</f>
        <v>0</v>
      </c>
      <c r="Y3551" s="220">
        <f>IFERROR(INDEX(Sales!$B$6:$F$5005,$T3551,MATCH(Y$10,Sales!$B$5:$F$5,0)),"")</f>
        <v>0</v>
      </c>
      <c r="Z3551" s="201"/>
      <c r="AA3551" s="201"/>
      <c r="AB3551" s="201" t="str">
        <f t="shared" si="336"/>
        <v>No</v>
      </c>
      <c r="AC3551" s="201" t="str">
        <f t="shared" si="337"/>
        <v/>
      </c>
      <c r="AD3551" s="201" t="str">
        <f t="shared" si="335"/>
        <v/>
      </c>
      <c r="AE3551" s="202" t="str">
        <f t="shared" si="338"/>
        <v/>
      </c>
      <c r="AF3551" s="202" t="str">
        <f t="shared" si="339"/>
        <v/>
      </c>
      <c r="AG3551" s="202" t="str">
        <f t="shared" si="340"/>
        <v/>
      </c>
      <c r="AH3551" s="202"/>
      <c r="AI3551" s="1"/>
      <c r="AJ3551" s="217"/>
      <c r="AK3551" s="217"/>
      <c r="AL3551" s="217"/>
      <c r="AM3551" s="217"/>
      <c r="AO3551" s="217"/>
    </row>
    <row r="3552" spans="20:41" x14ac:dyDescent="0.25">
      <c r="T3552" s="200">
        <v>3542</v>
      </c>
      <c r="U3552" s="197">
        <f>IFERROR(INDEX(Sales!$B$6:$F$5005,$T3552,MATCH(U$10,Sales!$B$5:$F$5,0)),"")</f>
        <v>0</v>
      </c>
      <c r="V3552" s="196">
        <f>IFERROR(INDEX(Sales!$B$6:$F$5005,$T3552,MATCH(V$10,Sales!$B$5:$F$5,0)),"")</f>
        <v>0</v>
      </c>
      <c r="W3552" s="196">
        <f>IFERROR(INDEX(Sales!$B$6:$F$5005,$T3552,MATCH(W$10,Sales!$B$5:$F$5,0)),"")</f>
        <v>0</v>
      </c>
      <c r="X3552" s="196">
        <f>IFERROR(INDEX(Sales!$B$6:$F$5005,$T3552,MATCH(X$10,Sales!$B$5:$F$5,0)),"")</f>
        <v>0</v>
      </c>
      <c r="Y3552" s="220">
        <f>IFERROR(INDEX(Sales!$B$6:$F$5005,$T3552,MATCH(Y$10,Sales!$B$5:$F$5,0)),"")</f>
        <v>0</v>
      </c>
      <c r="Z3552" s="201"/>
      <c r="AA3552" s="201"/>
      <c r="AB3552" s="201" t="str">
        <f t="shared" si="336"/>
        <v>No</v>
      </c>
      <c r="AC3552" s="201" t="str">
        <f t="shared" si="337"/>
        <v/>
      </c>
      <c r="AD3552" s="201" t="str">
        <f t="shared" si="335"/>
        <v/>
      </c>
      <c r="AE3552" s="202" t="str">
        <f t="shared" si="338"/>
        <v/>
      </c>
      <c r="AF3552" s="202" t="str">
        <f t="shared" si="339"/>
        <v/>
      </c>
      <c r="AG3552" s="202" t="str">
        <f t="shared" si="340"/>
        <v/>
      </c>
      <c r="AH3552" s="202"/>
      <c r="AI3552" s="1"/>
      <c r="AJ3552" s="217"/>
      <c r="AK3552" s="217"/>
      <c r="AL3552" s="217"/>
      <c r="AM3552" s="217"/>
      <c r="AO3552" s="217"/>
    </row>
    <row r="3553" spans="20:41" x14ac:dyDescent="0.25">
      <c r="T3553" s="200">
        <v>3543</v>
      </c>
      <c r="U3553" s="197">
        <f>IFERROR(INDEX(Sales!$B$6:$F$5005,$T3553,MATCH(U$10,Sales!$B$5:$F$5,0)),"")</f>
        <v>0</v>
      </c>
      <c r="V3553" s="196">
        <f>IFERROR(INDEX(Sales!$B$6:$F$5005,$T3553,MATCH(V$10,Sales!$B$5:$F$5,0)),"")</f>
        <v>0</v>
      </c>
      <c r="W3553" s="196">
        <f>IFERROR(INDEX(Sales!$B$6:$F$5005,$T3553,MATCH(W$10,Sales!$B$5:$F$5,0)),"")</f>
        <v>0</v>
      </c>
      <c r="X3553" s="196">
        <f>IFERROR(INDEX(Sales!$B$6:$F$5005,$T3553,MATCH(X$10,Sales!$B$5:$F$5,0)),"")</f>
        <v>0</v>
      </c>
      <c r="Y3553" s="220">
        <f>IFERROR(INDEX(Sales!$B$6:$F$5005,$T3553,MATCH(Y$10,Sales!$B$5:$F$5,0)),"")</f>
        <v>0</v>
      </c>
      <c r="Z3553" s="201"/>
      <c r="AA3553" s="201"/>
      <c r="AB3553" s="201" t="str">
        <f t="shared" si="336"/>
        <v>No</v>
      </c>
      <c r="AC3553" s="201" t="str">
        <f t="shared" si="337"/>
        <v/>
      </c>
      <c r="AD3553" s="201" t="str">
        <f t="shared" si="335"/>
        <v/>
      </c>
      <c r="AE3553" s="202" t="str">
        <f t="shared" si="338"/>
        <v/>
      </c>
      <c r="AF3553" s="202" t="str">
        <f t="shared" si="339"/>
        <v/>
      </c>
      <c r="AG3553" s="202" t="str">
        <f t="shared" si="340"/>
        <v/>
      </c>
      <c r="AH3553" s="202"/>
      <c r="AI3553" s="1"/>
      <c r="AJ3553" s="217"/>
      <c r="AK3553" s="217"/>
      <c r="AL3553" s="217"/>
      <c r="AM3553" s="217"/>
      <c r="AO3553" s="217"/>
    </row>
    <row r="3554" spans="20:41" x14ac:dyDescent="0.25">
      <c r="T3554" s="200">
        <v>3544</v>
      </c>
      <c r="U3554" s="197">
        <f>IFERROR(INDEX(Sales!$B$6:$F$5005,$T3554,MATCH(U$10,Sales!$B$5:$F$5,0)),"")</f>
        <v>0</v>
      </c>
      <c r="V3554" s="196">
        <f>IFERROR(INDEX(Sales!$B$6:$F$5005,$T3554,MATCH(V$10,Sales!$B$5:$F$5,0)),"")</f>
        <v>0</v>
      </c>
      <c r="W3554" s="196">
        <f>IFERROR(INDEX(Sales!$B$6:$F$5005,$T3554,MATCH(W$10,Sales!$B$5:$F$5,0)),"")</f>
        <v>0</v>
      </c>
      <c r="X3554" s="196">
        <f>IFERROR(INDEX(Sales!$B$6:$F$5005,$T3554,MATCH(X$10,Sales!$B$5:$F$5,0)),"")</f>
        <v>0</v>
      </c>
      <c r="Y3554" s="220">
        <f>IFERROR(INDEX(Sales!$B$6:$F$5005,$T3554,MATCH(Y$10,Sales!$B$5:$F$5,0)),"")</f>
        <v>0</v>
      </c>
      <c r="Z3554" s="201"/>
      <c r="AA3554" s="201"/>
      <c r="AB3554" s="201" t="str">
        <f t="shared" si="336"/>
        <v>No</v>
      </c>
      <c r="AC3554" s="201" t="str">
        <f t="shared" si="337"/>
        <v/>
      </c>
      <c r="AD3554" s="201" t="str">
        <f t="shared" si="335"/>
        <v/>
      </c>
      <c r="AE3554" s="202" t="str">
        <f t="shared" si="338"/>
        <v/>
      </c>
      <c r="AF3554" s="202" t="str">
        <f t="shared" si="339"/>
        <v/>
      </c>
      <c r="AG3554" s="202" t="str">
        <f t="shared" si="340"/>
        <v/>
      </c>
      <c r="AH3554" s="202"/>
      <c r="AI3554" s="1"/>
      <c r="AJ3554" s="217"/>
      <c r="AK3554" s="217"/>
      <c r="AL3554" s="217"/>
      <c r="AM3554" s="217"/>
      <c r="AO3554" s="217"/>
    </row>
    <row r="3555" spans="20:41" x14ac:dyDescent="0.25">
      <c r="T3555" s="200">
        <v>3545</v>
      </c>
      <c r="U3555" s="197">
        <f>IFERROR(INDEX(Sales!$B$6:$F$5005,$T3555,MATCH(U$10,Sales!$B$5:$F$5,0)),"")</f>
        <v>0</v>
      </c>
      <c r="V3555" s="196">
        <f>IFERROR(INDEX(Sales!$B$6:$F$5005,$T3555,MATCH(V$10,Sales!$B$5:$F$5,0)),"")</f>
        <v>0</v>
      </c>
      <c r="W3555" s="196">
        <f>IFERROR(INDEX(Sales!$B$6:$F$5005,$T3555,MATCH(W$10,Sales!$B$5:$F$5,0)),"")</f>
        <v>0</v>
      </c>
      <c r="X3555" s="196">
        <f>IFERROR(INDEX(Sales!$B$6:$F$5005,$T3555,MATCH(X$10,Sales!$B$5:$F$5,0)),"")</f>
        <v>0</v>
      </c>
      <c r="Y3555" s="220">
        <f>IFERROR(INDEX(Sales!$B$6:$F$5005,$T3555,MATCH(Y$10,Sales!$B$5:$F$5,0)),"")</f>
        <v>0</v>
      </c>
      <c r="Z3555" s="201"/>
      <c r="AA3555" s="201"/>
      <c r="AB3555" s="201" t="str">
        <f t="shared" si="336"/>
        <v>No</v>
      </c>
      <c r="AC3555" s="201" t="str">
        <f t="shared" si="337"/>
        <v/>
      </c>
      <c r="AD3555" s="201" t="str">
        <f t="shared" si="335"/>
        <v/>
      </c>
      <c r="AE3555" s="202" t="str">
        <f t="shared" si="338"/>
        <v/>
      </c>
      <c r="AF3555" s="202" t="str">
        <f t="shared" si="339"/>
        <v/>
      </c>
      <c r="AG3555" s="202" t="str">
        <f t="shared" si="340"/>
        <v/>
      </c>
      <c r="AH3555" s="202"/>
      <c r="AI3555" s="1"/>
      <c r="AJ3555" s="217"/>
      <c r="AK3555" s="217"/>
      <c r="AL3555" s="217"/>
      <c r="AM3555" s="217"/>
      <c r="AO3555" s="217"/>
    </row>
    <row r="3556" spans="20:41" x14ac:dyDescent="0.25">
      <c r="T3556" s="200">
        <v>3546</v>
      </c>
      <c r="U3556" s="197">
        <f>IFERROR(INDEX(Sales!$B$6:$F$5005,$T3556,MATCH(U$10,Sales!$B$5:$F$5,0)),"")</f>
        <v>0</v>
      </c>
      <c r="V3556" s="196">
        <f>IFERROR(INDEX(Sales!$B$6:$F$5005,$T3556,MATCH(V$10,Sales!$B$5:$F$5,0)),"")</f>
        <v>0</v>
      </c>
      <c r="W3556" s="196">
        <f>IFERROR(INDEX(Sales!$B$6:$F$5005,$T3556,MATCH(W$10,Sales!$B$5:$F$5,0)),"")</f>
        <v>0</v>
      </c>
      <c r="X3556" s="196">
        <f>IFERROR(INDEX(Sales!$B$6:$F$5005,$T3556,MATCH(X$10,Sales!$B$5:$F$5,0)),"")</f>
        <v>0</v>
      </c>
      <c r="Y3556" s="220">
        <f>IFERROR(INDEX(Sales!$B$6:$F$5005,$T3556,MATCH(Y$10,Sales!$B$5:$F$5,0)),"")</f>
        <v>0</v>
      </c>
      <c r="Z3556" s="201"/>
      <c r="AA3556" s="201"/>
      <c r="AB3556" s="201" t="str">
        <f t="shared" si="336"/>
        <v>No</v>
      </c>
      <c r="AC3556" s="201" t="str">
        <f t="shared" si="337"/>
        <v/>
      </c>
      <c r="AD3556" s="201" t="str">
        <f t="shared" si="335"/>
        <v/>
      </c>
      <c r="AE3556" s="202" t="str">
        <f t="shared" si="338"/>
        <v/>
      </c>
      <c r="AF3556" s="202" t="str">
        <f t="shared" si="339"/>
        <v/>
      </c>
      <c r="AG3556" s="202" t="str">
        <f t="shared" si="340"/>
        <v/>
      </c>
      <c r="AH3556" s="202"/>
      <c r="AI3556" s="1"/>
      <c r="AJ3556" s="217"/>
      <c r="AK3556" s="217"/>
      <c r="AL3556" s="217"/>
      <c r="AM3556" s="217"/>
      <c r="AO3556" s="217"/>
    </row>
    <row r="3557" spans="20:41" x14ac:dyDescent="0.25">
      <c r="T3557" s="200">
        <v>3547</v>
      </c>
      <c r="U3557" s="197">
        <f>IFERROR(INDEX(Sales!$B$6:$F$5005,$T3557,MATCH(U$10,Sales!$B$5:$F$5,0)),"")</f>
        <v>0</v>
      </c>
      <c r="V3557" s="196">
        <f>IFERROR(INDEX(Sales!$B$6:$F$5005,$T3557,MATCH(V$10,Sales!$B$5:$F$5,0)),"")</f>
        <v>0</v>
      </c>
      <c r="W3557" s="196">
        <f>IFERROR(INDEX(Sales!$B$6:$F$5005,$T3557,MATCH(W$10,Sales!$B$5:$F$5,0)),"")</f>
        <v>0</v>
      </c>
      <c r="X3557" s="196">
        <f>IFERROR(INDEX(Sales!$B$6:$F$5005,$T3557,MATCH(X$10,Sales!$B$5:$F$5,0)),"")</f>
        <v>0</v>
      </c>
      <c r="Y3557" s="220">
        <f>IFERROR(INDEX(Sales!$B$6:$F$5005,$T3557,MATCH(Y$10,Sales!$B$5:$F$5,0)),"")</f>
        <v>0</v>
      </c>
      <c r="Z3557" s="201"/>
      <c r="AA3557" s="201"/>
      <c r="AB3557" s="201" t="str">
        <f t="shared" si="336"/>
        <v>No</v>
      </c>
      <c r="AC3557" s="201" t="str">
        <f t="shared" si="337"/>
        <v/>
      </c>
      <c r="AD3557" s="201" t="str">
        <f t="shared" si="335"/>
        <v/>
      </c>
      <c r="AE3557" s="202" t="str">
        <f t="shared" si="338"/>
        <v/>
      </c>
      <c r="AF3557" s="202" t="str">
        <f t="shared" si="339"/>
        <v/>
      </c>
      <c r="AG3557" s="202" t="str">
        <f t="shared" si="340"/>
        <v/>
      </c>
      <c r="AH3557" s="202"/>
      <c r="AI3557" s="1"/>
      <c r="AJ3557" s="217"/>
      <c r="AK3557" s="217"/>
      <c r="AL3557" s="217"/>
      <c r="AM3557" s="217"/>
      <c r="AO3557" s="217"/>
    </row>
    <row r="3558" spans="20:41" x14ac:dyDescent="0.25">
      <c r="T3558" s="200">
        <v>3548</v>
      </c>
      <c r="U3558" s="197">
        <f>IFERROR(INDEX(Sales!$B$6:$F$5005,$T3558,MATCH(U$10,Sales!$B$5:$F$5,0)),"")</f>
        <v>0</v>
      </c>
      <c r="V3558" s="196">
        <f>IFERROR(INDEX(Sales!$B$6:$F$5005,$T3558,MATCH(V$10,Sales!$B$5:$F$5,0)),"")</f>
        <v>0</v>
      </c>
      <c r="W3558" s="196">
        <f>IFERROR(INDEX(Sales!$B$6:$F$5005,$T3558,MATCH(W$10,Sales!$B$5:$F$5,0)),"")</f>
        <v>0</v>
      </c>
      <c r="X3558" s="196">
        <f>IFERROR(INDEX(Sales!$B$6:$F$5005,$T3558,MATCH(X$10,Sales!$B$5:$F$5,0)),"")</f>
        <v>0</v>
      </c>
      <c r="Y3558" s="220">
        <f>IFERROR(INDEX(Sales!$B$6:$F$5005,$T3558,MATCH(Y$10,Sales!$B$5:$F$5,0)),"")</f>
        <v>0</v>
      </c>
      <c r="Z3558" s="201"/>
      <c r="AA3558" s="201"/>
      <c r="AB3558" s="201" t="str">
        <f t="shared" si="336"/>
        <v>No</v>
      </c>
      <c r="AC3558" s="201" t="str">
        <f t="shared" si="337"/>
        <v/>
      </c>
      <c r="AD3558" s="201" t="str">
        <f t="shared" si="335"/>
        <v/>
      </c>
      <c r="AE3558" s="202" t="str">
        <f t="shared" si="338"/>
        <v/>
      </c>
      <c r="AF3558" s="202" t="str">
        <f t="shared" si="339"/>
        <v/>
      </c>
      <c r="AG3558" s="202" t="str">
        <f t="shared" si="340"/>
        <v/>
      </c>
      <c r="AH3558" s="202"/>
      <c r="AI3558" s="1"/>
      <c r="AJ3558" s="217"/>
      <c r="AK3558" s="217"/>
      <c r="AL3558" s="217"/>
      <c r="AM3558" s="217"/>
      <c r="AO3558" s="217"/>
    </row>
    <row r="3559" spans="20:41" x14ac:dyDescent="0.25">
      <c r="T3559" s="200">
        <v>3549</v>
      </c>
      <c r="U3559" s="197">
        <f>IFERROR(INDEX(Sales!$B$6:$F$5005,$T3559,MATCH(U$10,Sales!$B$5:$F$5,0)),"")</f>
        <v>0</v>
      </c>
      <c r="V3559" s="196">
        <f>IFERROR(INDEX(Sales!$B$6:$F$5005,$T3559,MATCH(V$10,Sales!$B$5:$F$5,0)),"")</f>
        <v>0</v>
      </c>
      <c r="W3559" s="196">
        <f>IFERROR(INDEX(Sales!$B$6:$F$5005,$T3559,MATCH(W$10,Sales!$B$5:$F$5,0)),"")</f>
        <v>0</v>
      </c>
      <c r="X3559" s="196">
        <f>IFERROR(INDEX(Sales!$B$6:$F$5005,$T3559,MATCH(X$10,Sales!$B$5:$F$5,0)),"")</f>
        <v>0</v>
      </c>
      <c r="Y3559" s="220">
        <f>IFERROR(INDEX(Sales!$B$6:$F$5005,$T3559,MATCH(Y$10,Sales!$B$5:$F$5,0)),"")</f>
        <v>0</v>
      </c>
      <c r="Z3559" s="201"/>
      <c r="AA3559" s="201"/>
      <c r="AB3559" s="201" t="str">
        <f t="shared" si="336"/>
        <v>No</v>
      </c>
      <c r="AC3559" s="201" t="str">
        <f t="shared" si="337"/>
        <v/>
      </c>
      <c r="AD3559" s="201" t="str">
        <f t="shared" si="335"/>
        <v/>
      </c>
      <c r="AE3559" s="202" t="str">
        <f t="shared" si="338"/>
        <v/>
      </c>
      <c r="AF3559" s="202" t="str">
        <f t="shared" si="339"/>
        <v/>
      </c>
      <c r="AG3559" s="202" t="str">
        <f t="shared" si="340"/>
        <v/>
      </c>
      <c r="AH3559" s="202"/>
      <c r="AI3559" s="1"/>
      <c r="AJ3559" s="217"/>
      <c r="AK3559" s="217"/>
      <c r="AL3559" s="217"/>
      <c r="AM3559" s="217"/>
      <c r="AO3559" s="217"/>
    </row>
    <row r="3560" spans="20:41" x14ac:dyDescent="0.25">
      <c r="T3560" s="200">
        <v>3550</v>
      </c>
      <c r="U3560" s="197">
        <f>IFERROR(INDEX(Sales!$B$6:$F$5005,$T3560,MATCH(U$10,Sales!$B$5:$F$5,0)),"")</f>
        <v>0</v>
      </c>
      <c r="V3560" s="196">
        <f>IFERROR(INDEX(Sales!$B$6:$F$5005,$T3560,MATCH(V$10,Sales!$B$5:$F$5,0)),"")</f>
        <v>0</v>
      </c>
      <c r="W3560" s="196">
        <f>IFERROR(INDEX(Sales!$B$6:$F$5005,$T3560,MATCH(W$10,Sales!$B$5:$F$5,0)),"")</f>
        <v>0</v>
      </c>
      <c r="X3560" s="196">
        <f>IFERROR(INDEX(Sales!$B$6:$F$5005,$T3560,MATCH(X$10,Sales!$B$5:$F$5,0)),"")</f>
        <v>0</v>
      </c>
      <c r="Y3560" s="220">
        <f>IFERROR(INDEX(Sales!$B$6:$F$5005,$T3560,MATCH(Y$10,Sales!$B$5:$F$5,0)),"")</f>
        <v>0</v>
      </c>
      <c r="Z3560" s="201"/>
      <c r="AA3560" s="201"/>
      <c r="AB3560" s="201" t="str">
        <f t="shared" si="336"/>
        <v>No</v>
      </c>
      <c r="AC3560" s="201" t="str">
        <f t="shared" si="337"/>
        <v/>
      </c>
      <c r="AD3560" s="201" t="str">
        <f t="shared" si="335"/>
        <v/>
      </c>
      <c r="AE3560" s="202" t="str">
        <f t="shared" si="338"/>
        <v/>
      </c>
      <c r="AF3560" s="202" t="str">
        <f t="shared" si="339"/>
        <v/>
      </c>
      <c r="AG3560" s="202" t="str">
        <f t="shared" si="340"/>
        <v/>
      </c>
      <c r="AH3560" s="202"/>
      <c r="AI3560" s="1"/>
      <c r="AJ3560" s="217"/>
      <c r="AK3560" s="217"/>
      <c r="AL3560" s="217"/>
      <c r="AM3560" s="217"/>
      <c r="AO3560" s="217"/>
    </row>
    <row r="3561" spans="20:41" x14ac:dyDescent="0.25">
      <c r="T3561" s="200">
        <v>3551</v>
      </c>
      <c r="U3561" s="197">
        <f>IFERROR(INDEX(Sales!$B$6:$F$5005,$T3561,MATCH(U$10,Sales!$B$5:$F$5,0)),"")</f>
        <v>0</v>
      </c>
      <c r="V3561" s="196">
        <f>IFERROR(INDEX(Sales!$B$6:$F$5005,$T3561,MATCH(V$10,Sales!$B$5:$F$5,0)),"")</f>
        <v>0</v>
      </c>
      <c r="W3561" s="196">
        <f>IFERROR(INDEX(Sales!$B$6:$F$5005,$T3561,MATCH(W$10,Sales!$B$5:$F$5,0)),"")</f>
        <v>0</v>
      </c>
      <c r="X3561" s="196">
        <f>IFERROR(INDEX(Sales!$B$6:$F$5005,$T3561,MATCH(X$10,Sales!$B$5:$F$5,0)),"")</f>
        <v>0</v>
      </c>
      <c r="Y3561" s="220">
        <f>IFERROR(INDEX(Sales!$B$6:$F$5005,$T3561,MATCH(Y$10,Sales!$B$5:$F$5,0)),"")</f>
        <v>0</v>
      </c>
      <c r="Z3561" s="201"/>
      <c r="AA3561" s="201"/>
      <c r="AB3561" s="201" t="str">
        <f t="shared" si="336"/>
        <v>No</v>
      </c>
      <c r="AC3561" s="201" t="str">
        <f t="shared" si="337"/>
        <v/>
      </c>
      <c r="AD3561" s="201" t="str">
        <f t="shared" si="335"/>
        <v/>
      </c>
      <c r="AE3561" s="202" t="str">
        <f t="shared" si="338"/>
        <v/>
      </c>
      <c r="AF3561" s="202" t="str">
        <f t="shared" si="339"/>
        <v/>
      </c>
      <c r="AG3561" s="202" t="str">
        <f t="shared" si="340"/>
        <v/>
      </c>
      <c r="AH3561" s="202"/>
      <c r="AI3561" s="1"/>
      <c r="AJ3561" s="217"/>
      <c r="AK3561" s="217"/>
      <c r="AL3561" s="217"/>
      <c r="AM3561" s="217"/>
      <c r="AO3561" s="217"/>
    </row>
    <row r="3562" spans="20:41" x14ac:dyDescent="0.25">
      <c r="T3562" s="200">
        <v>3552</v>
      </c>
      <c r="U3562" s="197">
        <f>IFERROR(INDEX(Sales!$B$6:$F$5005,$T3562,MATCH(U$10,Sales!$B$5:$F$5,0)),"")</f>
        <v>0</v>
      </c>
      <c r="V3562" s="196">
        <f>IFERROR(INDEX(Sales!$B$6:$F$5005,$T3562,MATCH(V$10,Sales!$B$5:$F$5,0)),"")</f>
        <v>0</v>
      </c>
      <c r="W3562" s="196">
        <f>IFERROR(INDEX(Sales!$B$6:$F$5005,$T3562,MATCH(W$10,Sales!$B$5:$F$5,0)),"")</f>
        <v>0</v>
      </c>
      <c r="X3562" s="196">
        <f>IFERROR(INDEX(Sales!$B$6:$F$5005,$T3562,MATCH(X$10,Sales!$B$5:$F$5,0)),"")</f>
        <v>0</v>
      </c>
      <c r="Y3562" s="220">
        <f>IFERROR(INDEX(Sales!$B$6:$F$5005,$T3562,MATCH(Y$10,Sales!$B$5:$F$5,0)),"")</f>
        <v>0</v>
      </c>
      <c r="Z3562" s="201"/>
      <c r="AA3562" s="201"/>
      <c r="AB3562" s="201" t="str">
        <f t="shared" si="336"/>
        <v>No</v>
      </c>
      <c r="AC3562" s="201" t="str">
        <f t="shared" si="337"/>
        <v/>
      </c>
      <c r="AD3562" s="201" t="str">
        <f t="shared" si="335"/>
        <v/>
      </c>
      <c r="AE3562" s="202" t="str">
        <f t="shared" si="338"/>
        <v/>
      </c>
      <c r="AF3562" s="202" t="str">
        <f t="shared" si="339"/>
        <v/>
      </c>
      <c r="AG3562" s="202" t="str">
        <f t="shared" si="340"/>
        <v/>
      </c>
      <c r="AH3562" s="202"/>
      <c r="AI3562" s="1"/>
      <c r="AJ3562" s="217"/>
      <c r="AK3562" s="217"/>
      <c r="AL3562" s="217"/>
      <c r="AM3562" s="217"/>
      <c r="AO3562" s="217"/>
    </row>
    <row r="3563" spans="20:41" x14ac:dyDescent="0.25">
      <c r="T3563" s="200">
        <v>3553</v>
      </c>
      <c r="U3563" s="197">
        <f>IFERROR(INDEX(Sales!$B$6:$F$5005,$T3563,MATCH(U$10,Sales!$B$5:$F$5,0)),"")</f>
        <v>0</v>
      </c>
      <c r="V3563" s="196">
        <f>IFERROR(INDEX(Sales!$B$6:$F$5005,$T3563,MATCH(V$10,Sales!$B$5:$F$5,0)),"")</f>
        <v>0</v>
      </c>
      <c r="W3563" s="196">
        <f>IFERROR(INDEX(Sales!$B$6:$F$5005,$T3563,MATCH(W$10,Sales!$B$5:$F$5,0)),"")</f>
        <v>0</v>
      </c>
      <c r="X3563" s="196">
        <f>IFERROR(INDEX(Sales!$B$6:$F$5005,$T3563,MATCH(X$10,Sales!$B$5:$F$5,0)),"")</f>
        <v>0</v>
      </c>
      <c r="Y3563" s="220">
        <f>IFERROR(INDEX(Sales!$B$6:$F$5005,$T3563,MATCH(Y$10,Sales!$B$5:$F$5,0)),"")</f>
        <v>0</v>
      </c>
      <c r="Z3563" s="201"/>
      <c r="AA3563" s="201"/>
      <c r="AB3563" s="201" t="str">
        <f t="shared" si="336"/>
        <v>No</v>
      </c>
      <c r="AC3563" s="201" t="str">
        <f t="shared" si="337"/>
        <v/>
      </c>
      <c r="AD3563" s="201" t="str">
        <f t="shared" si="335"/>
        <v/>
      </c>
      <c r="AE3563" s="202" t="str">
        <f t="shared" si="338"/>
        <v/>
      </c>
      <c r="AF3563" s="202" t="str">
        <f t="shared" si="339"/>
        <v/>
      </c>
      <c r="AG3563" s="202" t="str">
        <f t="shared" si="340"/>
        <v/>
      </c>
      <c r="AH3563" s="202"/>
      <c r="AI3563" s="1"/>
      <c r="AJ3563" s="217"/>
      <c r="AK3563" s="217"/>
      <c r="AL3563" s="217"/>
      <c r="AM3563" s="217"/>
      <c r="AO3563" s="217"/>
    </row>
    <row r="3564" spans="20:41" x14ac:dyDescent="0.25">
      <c r="T3564" s="200">
        <v>3554</v>
      </c>
      <c r="U3564" s="197">
        <f>IFERROR(INDEX(Sales!$B$6:$F$5005,$T3564,MATCH(U$10,Sales!$B$5:$F$5,0)),"")</f>
        <v>0</v>
      </c>
      <c r="V3564" s="196">
        <f>IFERROR(INDEX(Sales!$B$6:$F$5005,$T3564,MATCH(V$10,Sales!$B$5:$F$5,0)),"")</f>
        <v>0</v>
      </c>
      <c r="W3564" s="196">
        <f>IFERROR(INDEX(Sales!$B$6:$F$5005,$T3564,MATCH(W$10,Sales!$B$5:$F$5,0)),"")</f>
        <v>0</v>
      </c>
      <c r="X3564" s="196">
        <f>IFERROR(INDEX(Sales!$B$6:$F$5005,$T3564,MATCH(X$10,Sales!$B$5:$F$5,0)),"")</f>
        <v>0</v>
      </c>
      <c r="Y3564" s="220">
        <f>IFERROR(INDEX(Sales!$B$6:$F$5005,$T3564,MATCH(Y$10,Sales!$B$5:$F$5,0)),"")</f>
        <v>0</v>
      </c>
      <c r="Z3564" s="201"/>
      <c r="AA3564" s="201"/>
      <c r="AB3564" s="201" t="str">
        <f t="shared" si="336"/>
        <v>No</v>
      </c>
      <c r="AC3564" s="201" t="str">
        <f t="shared" si="337"/>
        <v/>
      </c>
      <c r="AD3564" s="201" t="str">
        <f t="shared" si="335"/>
        <v/>
      </c>
      <c r="AE3564" s="202" t="str">
        <f t="shared" si="338"/>
        <v/>
      </c>
      <c r="AF3564" s="202" t="str">
        <f t="shared" si="339"/>
        <v/>
      </c>
      <c r="AG3564" s="202" t="str">
        <f t="shared" si="340"/>
        <v/>
      </c>
      <c r="AH3564" s="202"/>
      <c r="AI3564" s="1"/>
      <c r="AJ3564" s="217"/>
      <c r="AK3564" s="217"/>
      <c r="AL3564" s="217"/>
      <c r="AM3564" s="217"/>
      <c r="AO3564" s="217"/>
    </row>
    <row r="3565" spans="20:41" x14ac:dyDescent="0.25">
      <c r="T3565" s="200">
        <v>3555</v>
      </c>
      <c r="U3565" s="197">
        <f>IFERROR(INDEX(Sales!$B$6:$F$5005,$T3565,MATCH(U$10,Sales!$B$5:$F$5,0)),"")</f>
        <v>0</v>
      </c>
      <c r="V3565" s="196">
        <f>IFERROR(INDEX(Sales!$B$6:$F$5005,$T3565,MATCH(V$10,Sales!$B$5:$F$5,0)),"")</f>
        <v>0</v>
      </c>
      <c r="W3565" s="196">
        <f>IFERROR(INDEX(Sales!$B$6:$F$5005,$T3565,MATCH(W$10,Sales!$B$5:$F$5,0)),"")</f>
        <v>0</v>
      </c>
      <c r="X3565" s="196">
        <f>IFERROR(INDEX(Sales!$B$6:$F$5005,$T3565,MATCH(X$10,Sales!$B$5:$F$5,0)),"")</f>
        <v>0</v>
      </c>
      <c r="Y3565" s="220">
        <f>IFERROR(INDEX(Sales!$B$6:$F$5005,$T3565,MATCH(Y$10,Sales!$B$5:$F$5,0)),"")</f>
        <v>0</v>
      </c>
      <c r="Z3565" s="201"/>
      <c r="AA3565" s="201"/>
      <c r="AB3565" s="201" t="str">
        <f t="shared" si="336"/>
        <v>No</v>
      </c>
      <c r="AC3565" s="201" t="str">
        <f t="shared" si="337"/>
        <v/>
      </c>
      <c r="AD3565" s="201" t="str">
        <f t="shared" si="335"/>
        <v/>
      </c>
      <c r="AE3565" s="202" t="str">
        <f t="shared" si="338"/>
        <v/>
      </c>
      <c r="AF3565" s="202" t="str">
        <f t="shared" si="339"/>
        <v/>
      </c>
      <c r="AG3565" s="202" t="str">
        <f t="shared" si="340"/>
        <v/>
      </c>
      <c r="AH3565" s="202"/>
      <c r="AI3565" s="1"/>
      <c r="AJ3565" s="217"/>
      <c r="AK3565" s="217"/>
      <c r="AL3565" s="217"/>
      <c r="AM3565" s="217"/>
      <c r="AO3565" s="217"/>
    </row>
    <row r="3566" spans="20:41" x14ac:dyDescent="0.25">
      <c r="T3566" s="200">
        <v>3556</v>
      </c>
      <c r="U3566" s="197">
        <f>IFERROR(INDEX(Sales!$B$6:$F$5005,$T3566,MATCH(U$10,Sales!$B$5:$F$5,0)),"")</f>
        <v>0</v>
      </c>
      <c r="V3566" s="196">
        <f>IFERROR(INDEX(Sales!$B$6:$F$5005,$T3566,MATCH(V$10,Sales!$B$5:$F$5,0)),"")</f>
        <v>0</v>
      </c>
      <c r="W3566" s="196">
        <f>IFERROR(INDEX(Sales!$B$6:$F$5005,$T3566,MATCH(W$10,Sales!$B$5:$F$5,0)),"")</f>
        <v>0</v>
      </c>
      <c r="X3566" s="196">
        <f>IFERROR(INDEX(Sales!$B$6:$F$5005,$T3566,MATCH(X$10,Sales!$B$5:$F$5,0)),"")</f>
        <v>0</v>
      </c>
      <c r="Y3566" s="220">
        <f>IFERROR(INDEX(Sales!$B$6:$F$5005,$T3566,MATCH(Y$10,Sales!$B$5:$F$5,0)),"")</f>
        <v>0</v>
      </c>
      <c r="Z3566" s="201"/>
      <c r="AA3566" s="201"/>
      <c r="AB3566" s="201" t="str">
        <f t="shared" si="336"/>
        <v>No</v>
      </c>
      <c r="AC3566" s="201" t="str">
        <f t="shared" si="337"/>
        <v/>
      </c>
      <c r="AD3566" s="201" t="str">
        <f t="shared" si="335"/>
        <v/>
      </c>
      <c r="AE3566" s="202" t="str">
        <f t="shared" si="338"/>
        <v/>
      </c>
      <c r="AF3566" s="202" t="str">
        <f t="shared" si="339"/>
        <v/>
      </c>
      <c r="AG3566" s="202" t="str">
        <f t="shared" si="340"/>
        <v/>
      </c>
      <c r="AH3566" s="202"/>
      <c r="AI3566" s="1"/>
      <c r="AJ3566" s="217"/>
      <c r="AK3566" s="217"/>
      <c r="AL3566" s="217"/>
      <c r="AM3566" s="217"/>
      <c r="AO3566" s="217"/>
    </row>
    <row r="3567" spans="20:41" x14ac:dyDescent="0.25">
      <c r="T3567" s="200">
        <v>3557</v>
      </c>
      <c r="U3567" s="197">
        <f>IFERROR(INDEX(Sales!$B$6:$F$5005,$T3567,MATCH(U$10,Sales!$B$5:$F$5,0)),"")</f>
        <v>0</v>
      </c>
      <c r="V3567" s="196">
        <f>IFERROR(INDEX(Sales!$B$6:$F$5005,$T3567,MATCH(V$10,Sales!$B$5:$F$5,0)),"")</f>
        <v>0</v>
      </c>
      <c r="W3567" s="196">
        <f>IFERROR(INDEX(Sales!$B$6:$F$5005,$T3567,MATCH(W$10,Sales!$B$5:$F$5,0)),"")</f>
        <v>0</v>
      </c>
      <c r="X3567" s="196">
        <f>IFERROR(INDEX(Sales!$B$6:$F$5005,$T3567,MATCH(X$10,Sales!$B$5:$F$5,0)),"")</f>
        <v>0</v>
      </c>
      <c r="Y3567" s="220">
        <f>IFERROR(INDEX(Sales!$B$6:$F$5005,$T3567,MATCH(Y$10,Sales!$B$5:$F$5,0)),"")</f>
        <v>0</v>
      </c>
      <c r="Z3567" s="201"/>
      <c r="AA3567" s="201"/>
      <c r="AB3567" s="201" t="str">
        <f t="shared" si="336"/>
        <v>No</v>
      </c>
      <c r="AC3567" s="201" t="str">
        <f t="shared" si="337"/>
        <v/>
      </c>
      <c r="AD3567" s="201" t="str">
        <f t="shared" si="335"/>
        <v/>
      </c>
      <c r="AE3567" s="202" t="str">
        <f t="shared" si="338"/>
        <v/>
      </c>
      <c r="AF3567" s="202" t="str">
        <f t="shared" si="339"/>
        <v/>
      </c>
      <c r="AG3567" s="202" t="str">
        <f t="shared" si="340"/>
        <v/>
      </c>
      <c r="AH3567" s="202"/>
      <c r="AI3567" s="1"/>
      <c r="AJ3567" s="217"/>
      <c r="AK3567" s="217"/>
      <c r="AL3567" s="217"/>
      <c r="AM3567" s="217"/>
      <c r="AO3567" s="217"/>
    </row>
    <row r="3568" spans="20:41" x14ac:dyDescent="0.25">
      <c r="T3568" s="200">
        <v>3558</v>
      </c>
      <c r="U3568" s="197">
        <f>IFERROR(INDEX(Sales!$B$6:$F$5005,$T3568,MATCH(U$10,Sales!$B$5:$F$5,0)),"")</f>
        <v>0</v>
      </c>
      <c r="V3568" s="196">
        <f>IFERROR(INDEX(Sales!$B$6:$F$5005,$T3568,MATCH(V$10,Sales!$B$5:$F$5,0)),"")</f>
        <v>0</v>
      </c>
      <c r="W3568" s="196">
        <f>IFERROR(INDEX(Sales!$B$6:$F$5005,$T3568,MATCH(W$10,Sales!$B$5:$F$5,0)),"")</f>
        <v>0</v>
      </c>
      <c r="X3568" s="196">
        <f>IFERROR(INDEX(Sales!$B$6:$F$5005,$T3568,MATCH(X$10,Sales!$B$5:$F$5,0)),"")</f>
        <v>0</v>
      </c>
      <c r="Y3568" s="220">
        <f>IFERROR(INDEX(Sales!$B$6:$F$5005,$T3568,MATCH(Y$10,Sales!$B$5:$F$5,0)),"")</f>
        <v>0</v>
      </c>
      <c r="Z3568" s="201"/>
      <c r="AA3568" s="201"/>
      <c r="AB3568" s="201" t="str">
        <f t="shared" si="336"/>
        <v>No</v>
      </c>
      <c r="AC3568" s="201" t="str">
        <f t="shared" si="337"/>
        <v/>
      </c>
      <c r="AD3568" s="201" t="str">
        <f t="shared" si="335"/>
        <v/>
      </c>
      <c r="AE3568" s="202" t="str">
        <f t="shared" si="338"/>
        <v/>
      </c>
      <c r="AF3568" s="202" t="str">
        <f t="shared" si="339"/>
        <v/>
      </c>
      <c r="AG3568" s="202" t="str">
        <f t="shared" si="340"/>
        <v/>
      </c>
      <c r="AH3568" s="202"/>
      <c r="AI3568" s="1"/>
      <c r="AJ3568" s="217"/>
      <c r="AK3568" s="217"/>
      <c r="AL3568" s="217"/>
      <c r="AM3568" s="217"/>
      <c r="AO3568" s="217"/>
    </row>
    <row r="3569" spans="20:41" x14ac:dyDescent="0.25">
      <c r="T3569" s="200">
        <v>3559</v>
      </c>
      <c r="U3569" s="197">
        <f>IFERROR(INDEX(Sales!$B$6:$F$5005,$T3569,MATCH(U$10,Sales!$B$5:$F$5,0)),"")</f>
        <v>0</v>
      </c>
      <c r="V3569" s="196">
        <f>IFERROR(INDEX(Sales!$B$6:$F$5005,$T3569,MATCH(V$10,Sales!$B$5:$F$5,0)),"")</f>
        <v>0</v>
      </c>
      <c r="W3569" s="196">
        <f>IFERROR(INDEX(Sales!$B$6:$F$5005,$T3569,MATCH(W$10,Sales!$B$5:$F$5,0)),"")</f>
        <v>0</v>
      </c>
      <c r="X3569" s="196">
        <f>IFERROR(INDEX(Sales!$B$6:$F$5005,$T3569,MATCH(X$10,Sales!$B$5:$F$5,0)),"")</f>
        <v>0</v>
      </c>
      <c r="Y3569" s="220">
        <f>IFERROR(INDEX(Sales!$B$6:$F$5005,$T3569,MATCH(Y$10,Sales!$B$5:$F$5,0)),"")</f>
        <v>0</v>
      </c>
      <c r="Z3569" s="201"/>
      <c r="AA3569" s="201"/>
      <c r="AB3569" s="201" t="str">
        <f t="shared" si="336"/>
        <v>No</v>
      </c>
      <c r="AC3569" s="201" t="str">
        <f t="shared" si="337"/>
        <v/>
      </c>
      <c r="AD3569" s="201" t="str">
        <f t="shared" si="335"/>
        <v/>
      </c>
      <c r="AE3569" s="202" t="str">
        <f t="shared" si="338"/>
        <v/>
      </c>
      <c r="AF3569" s="202" t="str">
        <f t="shared" si="339"/>
        <v/>
      </c>
      <c r="AG3569" s="202" t="str">
        <f t="shared" si="340"/>
        <v/>
      </c>
      <c r="AH3569" s="202"/>
      <c r="AI3569" s="1"/>
      <c r="AJ3569" s="217"/>
      <c r="AK3569" s="217"/>
      <c r="AL3569" s="217"/>
      <c r="AM3569" s="217"/>
      <c r="AO3569" s="217"/>
    </row>
    <row r="3570" spans="20:41" x14ac:dyDescent="0.25">
      <c r="T3570" s="200">
        <v>3560</v>
      </c>
      <c r="U3570" s="197">
        <f>IFERROR(INDEX(Sales!$B$6:$F$5005,$T3570,MATCH(U$10,Sales!$B$5:$F$5,0)),"")</f>
        <v>0</v>
      </c>
      <c r="V3570" s="196">
        <f>IFERROR(INDEX(Sales!$B$6:$F$5005,$T3570,MATCH(V$10,Sales!$B$5:$F$5,0)),"")</f>
        <v>0</v>
      </c>
      <c r="W3570" s="196">
        <f>IFERROR(INDEX(Sales!$B$6:$F$5005,$T3570,MATCH(W$10,Sales!$B$5:$F$5,0)),"")</f>
        <v>0</v>
      </c>
      <c r="X3570" s="196">
        <f>IFERROR(INDEX(Sales!$B$6:$F$5005,$T3570,MATCH(X$10,Sales!$B$5:$F$5,0)),"")</f>
        <v>0</v>
      </c>
      <c r="Y3570" s="220">
        <f>IFERROR(INDEX(Sales!$B$6:$F$5005,$T3570,MATCH(Y$10,Sales!$B$5:$F$5,0)),"")</f>
        <v>0</v>
      </c>
      <c r="Z3570" s="201"/>
      <c r="AA3570" s="201"/>
      <c r="AB3570" s="201" t="str">
        <f t="shared" si="336"/>
        <v>No</v>
      </c>
      <c r="AC3570" s="201" t="str">
        <f t="shared" si="337"/>
        <v/>
      </c>
      <c r="AD3570" s="201" t="str">
        <f t="shared" si="335"/>
        <v/>
      </c>
      <c r="AE3570" s="202" t="str">
        <f t="shared" si="338"/>
        <v/>
      </c>
      <c r="AF3570" s="202" t="str">
        <f t="shared" si="339"/>
        <v/>
      </c>
      <c r="AG3570" s="202" t="str">
        <f t="shared" si="340"/>
        <v/>
      </c>
      <c r="AH3570" s="202"/>
      <c r="AI3570" s="1"/>
      <c r="AJ3570" s="217"/>
      <c r="AK3570" s="217"/>
      <c r="AL3570" s="217"/>
      <c r="AM3570" s="217"/>
      <c r="AO3570" s="217"/>
    </row>
    <row r="3571" spans="20:41" x14ac:dyDescent="0.25">
      <c r="T3571" s="200">
        <v>3561</v>
      </c>
      <c r="U3571" s="197">
        <f>IFERROR(INDEX(Sales!$B$6:$F$5005,$T3571,MATCH(U$10,Sales!$B$5:$F$5,0)),"")</f>
        <v>0</v>
      </c>
      <c r="V3571" s="196">
        <f>IFERROR(INDEX(Sales!$B$6:$F$5005,$T3571,MATCH(V$10,Sales!$B$5:$F$5,0)),"")</f>
        <v>0</v>
      </c>
      <c r="W3571" s="196">
        <f>IFERROR(INDEX(Sales!$B$6:$F$5005,$T3571,MATCH(W$10,Sales!$B$5:$F$5,0)),"")</f>
        <v>0</v>
      </c>
      <c r="X3571" s="196">
        <f>IFERROR(INDEX(Sales!$B$6:$F$5005,$T3571,MATCH(X$10,Sales!$B$5:$F$5,0)),"")</f>
        <v>0</v>
      </c>
      <c r="Y3571" s="220">
        <f>IFERROR(INDEX(Sales!$B$6:$F$5005,$T3571,MATCH(Y$10,Sales!$B$5:$F$5,0)),"")</f>
        <v>0</v>
      </c>
      <c r="Z3571" s="201"/>
      <c r="AA3571" s="201"/>
      <c r="AB3571" s="201" t="str">
        <f t="shared" si="336"/>
        <v>No</v>
      </c>
      <c r="AC3571" s="201" t="str">
        <f t="shared" si="337"/>
        <v/>
      </c>
      <c r="AD3571" s="201" t="str">
        <f t="shared" si="335"/>
        <v/>
      </c>
      <c r="AE3571" s="202" t="str">
        <f t="shared" si="338"/>
        <v/>
      </c>
      <c r="AF3571" s="202" t="str">
        <f t="shared" si="339"/>
        <v/>
      </c>
      <c r="AG3571" s="202" t="str">
        <f t="shared" si="340"/>
        <v/>
      </c>
      <c r="AH3571" s="202"/>
      <c r="AI3571" s="1"/>
      <c r="AJ3571" s="217"/>
      <c r="AK3571" s="217"/>
      <c r="AL3571" s="217"/>
      <c r="AM3571" s="217"/>
      <c r="AO3571" s="217"/>
    </row>
    <row r="3572" spans="20:41" x14ac:dyDescent="0.25">
      <c r="T3572" s="200">
        <v>3562</v>
      </c>
      <c r="U3572" s="197">
        <f>IFERROR(INDEX(Sales!$B$6:$F$5005,$T3572,MATCH(U$10,Sales!$B$5:$F$5,0)),"")</f>
        <v>0</v>
      </c>
      <c r="V3572" s="196">
        <f>IFERROR(INDEX(Sales!$B$6:$F$5005,$T3572,MATCH(V$10,Sales!$B$5:$F$5,0)),"")</f>
        <v>0</v>
      </c>
      <c r="W3572" s="196">
        <f>IFERROR(INDEX(Sales!$B$6:$F$5005,$T3572,MATCH(W$10,Sales!$B$5:$F$5,0)),"")</f>
        <v>0</v>
      </c>
      <c r="X3572" s="196">
        <f>IFERROR(INDEX(Sales!$B$6:$F$5005,$T3572,MATCH(X$10,Sales!$B$5:$F$5,0)),"")</f>
        <v>0</v>
      </c>
      <c r="Y3572" s="220">
        <f>IFERROR(INDEX(Sales!$B$6:$F$5005,$T3572,MATCH(Y$10,Sales!$B$5:$F$5,0)),"")</f>
        <v>0</v>
      </c>
      <c r="Z3572" s="201"/>
      <c r="AA3572" s="201"/>
      <c r="AB3572" s="201" t="str">
        <f t="shared" si="336"/>
        <v>No</v>
      </c>
      <c r="AC3572" s="201" t="str">
        <f t="shared" si="337"/>
        <v/>
      </c>
      <c r="AD3572" s="201" t="str">
        <f t="shared" si="335"/>
        <v/>
      </c>
      <c r="AE3572" s="202" t="str">
        <f t="shared" si="338"/>
        <v/>
      </c>
      <c r="AF3572" s="202" t="str">
        <f t="shared" si="339"/>
        <v/>
      </c>
      <c r="AG3572" s="202" t="str">
        <f t="shared" si="340"/>
        <v/>
      </c>
      <c r="AH3572" s="202"/>
      <c r="AI3572" s="1"/>
      <c r="AJ3572" s="217"/>
      <c r="AK3572" s="217"/>
      <c r="AL3572" s="217"/>
      <c r="AM3572" s="217"/>
      <c r="AO3572" s="217"/>
    </row>
    <row r="3573" spans="20:41" x14ac:dyDescent="0.25">
      <c r="T3573" s="200">
        <v>3563</v>
      </c>
      <c r="U3573" s="197">
        <f>IFERROR(INDEX(Sales!$B$6:$F$5005,$T3573,MATCH(U$10,Sales!$B$5:$F$5,0)),"")</f>
        <v>0</v>
      </c>
      <c r="V3573" s="196">
        <f>IFERROR(INDEX(Sales!$B$6:$F$5005,$T3573,MATCH(V$10,Sales!$B$5:$F$5,0)),"")</f>
        <v>0</v>
      </c>
      <c r="W3573" s="196">
        <f>IFERROR(INDEX(Sales!$B$6:$F$5005,$T3573,MATCH(W$10,Sales!$B$5:$F$5,0)),"")</f>
        <v>0</v>
      </c>
      <c r="X3573" s="196">
        <f>IFERROR(INDEX(Sales!$B$6:$F$5005,$T3573,MATCH(X$10,Sales!$B$5:$F$5,0)),"")</f>
        <v>0</v>
      </c>
      <c r="Y3573" s="220">
        <f>IFERROR(INDEX(Sales!$B$6:$F$5005,$T3573,MATCH(Y$10,Sales!$B$5:$F$5,0)),"")</f>
        <v>0</v>
      </c>
      <c r="Z3573" s="201"/>
      <c r="AA3573" s="201"/>
      <c r="AB3573" s="201" t="str">
        <f t="shared" si="336"/>
        <v>No</v>
      </c>
      <c r="AC3573" s="201" t="str">
        <f t="shared" si="337"/>
        <v/>
      </c>
      <c r="AD3573" s="201" t="str">
        <f t="shared" si="335"/>
        <v/>
      </c>
      <c r="AE3573" s="202" t="str">
        <f t="shared" si="338"/>
        <v/>
      </c>
      <c r="AF3573" s="202" t="str">
        <f t="shared" si="339"/>
        <v/>
      </c>
      <c r="AG3573" s="202" t="str">
        <f t="shared" si="340"/>
        <v/>
      </c>
      <c r="AH3573" s="202"/>
      <c r="AI3573" s="1"/>
      <c r="AJ3573" s="217"/>
      <c r="AK3573" s="217"/>
      <c r="AL3573" s="217"/>
      <c r="AM3573" s="217"/>
      <c r="AO3573" s="217"/>
    </row>
    <row r="3574" spans="20:41" x14ac:dyDescent="0.25">
      <c r="T3574" s="200">
        <v>3564</v>
      </c>
      <c r="U3574" s="197">
        <f>IFERROR(INDEX(Sales!$B$6:$F$5005,$T3574,MATCH(U$10,Sales!$B$5:$F$5,0)),"")</f>
        <v>0</v>
      </c>
      <c r="V3574" s="196">
        <f>IFERROR(INDEX(Sales!$B$6:$F$5005,$T3574,MATCH(V$10,Sales!$B$5:$F$5,0)),"")</f>
        <v>0</v>
      </c>
      <c r="W3574" s="196">
        <f>IFERROR(INDEX(Sales!$B$6:$F$5005,$T3574,MATCH(W$10,Sales!$B$5:$F$5,0)),"")</f>
        <v>0</v>
      </c>
      <c r="X3574" s="196">
        <f>IFERROR(INDEX(Sales!$B$6:$F$5005,$T3574,MATCH(X$10,Sales!$B$5:$F$5,0)),"")</f>
        <v>0</v>
      </c>
      <c r="Y3574" s="220">
        <f>IFERROR(INDEX(Sales!$B$6:$F$5005,$T3574,MATCH(Y$10,Sales!$B$5:$F$5,0)),"")</f>
        <v>0</v>
      </c>
      <c r="Z3574" s="201"/>
      <c r="AA3574" s="201"/>
      <c r="AB3574" s="201" t="str">
        <f t="shared" si="336"/>
        <v>No</v>
      </c>
      <c r="AC3574" s="201" t="str">
        <f t="shared" si="337"/>
        <v/>
      </c>
      <c r="AD3574" s="201" t="str">
        <f t="shared" si="335"/>
        <v/>
      </c>
      <c r="AE3574" s="202" t="str">
        <f t="shared" si="338"/>
        <v/>
      </c>
      <c r="AF3574" s="202" t="str">
        <f t="shared" si="339"/>
        <v/>
      </c>
      <c r="AG3574" s="202" t="str">
        <f t="shared" si="340"/>
        <v/>
      </c>
      <c r="AH3574" s="202"/>
      <c r="AI3574" s="1"/>
      <c r="AJ3574" s="217"/>
      <c r="AK3574" s="217"/>
      <c r="AL3574" s="217"/>
      <c r="AM3574" s="217"/>
      <c r="AO3574" s="217"/>
    </row>
    <row r="3575" spans="20:41" x14ac:dyDescent="0.25">
      <c r="T3575" s="200">
        <v>3565</v>
      </c>
      <c r="U3575" s="197">
        <f>IFERROR(INDEX(Sales!$B$6:$F$5005,$T3575,MATCH(U$10,Sales!$B$5:$F$5,0)),"")</f>
        <v>0</v>
      </c>
      <c r="V3575" s="196">
        <f>IFERROR(INDEX(Sales!$B$6:$F$5005,$T3575,MATCH(V$10,Sales!$B$5:$F$5,0)),"")</f>
        <v>0</v>
      </c>
      <c r="W3575" s="196">
        <f>IFERROR(INDEX(Sales!$B$6:$F$5005,$T3575,MATCH(W$10,Sales!$B$5:$F$5,0)),"")</f>
        <v>0</v>
      </c>
      <c r="X3575" s="196">
        <f>IFERROR(INDEX(Sales!$B$6:$F$5005,$T3575,MATCH(X$10,Sales!$B$5:$F$5,0)),"")</f>
        <v>0</v>
      </c>
      <c r="Y3575" s="220">
        <f>IFERROR(INDEX(Sales!$B$6:$F$5005,$T3575,MATCH(Y$10,Sales!$B$5:$F$5,0)),"")</f>
        <v>0</v>
      </c>
      <c r="Z3575" s="201"/>
      <c r="AA3575" s="201"/>
      <c r="AB3575" s="201" t="str">
        <f t="shared" si="336"/>
        <v>No</v>
      </c>
      <c r="AC3575" s="201" t="str">
        <f t="shared" si="337"/>
        <v/>
      </c>
      <c r="AD3575" s="201" t="str">
        <f t="shared" si="335"/>
        <v/>
      </c>
      <c r="AE3575" s="202" t="str">
        <f t="shared" si="338"/>
        <v/>
      </c>
      <c r="AF3575" s="202" t="str">
        <f t="shared" si="339"/>
        <v/>
      </c>
      <c r="AG3575" s="202" t="str">
        <f t="shared" si="340"/>
        <v/>
      </c>
      <c r="AH3575" s="202"/>
      <c r="AI3575" s="1"/>
      <c r="AJ3575" s="217"/>
      <c r="AK3575" s="217"/>
      <c r="AL3575" s="217"/>
      <c r="AM3575" s="217"/>
      <c r="AO3575" s="217"/>
    </row>
    <row r="3576" spans="20:41" x14ac:dyDescent="0.25">
      <c r="T3576" s="200">
        <v>3566</v>
      </c>
      <c r="U3576" s="197">
        <f>IFERROR(INDEX(Sales!$B$6:$F$5005,$T3576,MATCH(U$10,Sales!$B$5:$F$5,0)),"")</f>
        <v>0</v>
      </c>
      <c r="V3576" s="196">
        <f>IFERROR(INDEX(Sales!$B$6:$F$5005,$T3576,MATCH(V$10,Sales!$B$5:$F$5,0)),"")</f>
        <v>0</v>
      </c>
      <c r="W3576" s="196">
        <f>IFERROR(INDEX(Sales!$B$6:$F$5005,$T3576,MATCH(W$10,Sales!$B$5:$F$5,0)),"")</f>
        <v>0</v>
      </c>
      <c r="X3576" s="196">
        <f>IFERROR(INDEX(Sales!$B$6:$F$5005,$T3576,MATCH(X$10,Sales!$B$5:$F$5,0)),"")</f>
        <v>0</v>
      </c>
      <c r="Y3576" s="220">
        <f>IFERROR(INDEX(Sales!$B$6:$F$5005,$T3576,MATCH(Y$10,Sales!$B$5:$F$5,0)),"")</f>
        <v>0</v>
      </c>
      <c r="Z3576" s="201"/>
      <c r="AA3576" s="201"/>
      <c r="AB3576" s="201" t="str">
        <f t="shared" si="336"/>
        <v>No</v>
      </c>
      <c r="AC3576" s="201" t="str">
        <f t="shared" si="337"/>
        <v/>
      </c>
      <c r="AD3576" s="201" t="str">
        <f t="shared" si="335"/>
        <v/>
      </c>
      <c r="AE3576" s="202" t="str">
        <f t="shared" si="338"/>
        <v/>
      </c>
      <c r="AF3576" s="202" t="str">
        <f t="shared" si="339"/>
        <v/>
      </c>
      <c r="AG3576" s="202" t="str">
        <f t="shared" si="340"/>
        <v/>
      </c>
      <c r="AH3576" s="202"/>
      <c r="AI3576" s="1"/>
      <c r="AJ3576" s="217"/>
      <c r="AK3576" s="217"/>
      <c r="AL3576" s="217"/>
      <c r="AM3576" s="217"/>
      <c r="AO3576" s="217"/>
    </row>
    <row r="3577" spans="20:41" x14ac:dyDescent="0.25">
      <c r="T3577" s="200">
        <v>3567</v>
      </c>
      <c r="U3577" s="197">
        <f>IFERROR(INDEX(Sales!$B$6:$F$5005,$T3577,MATCH(U$10,Sales!$B$5:$F$5,0)),"")</f>
        <v>0</v>
      </c>
      <c r="V3577" s="196">
        <f>IFERROR(INDEX(Sales!$B$6:$F$5005,$T3577,MATCH(V$10,Sales!$B$5:$F$5,0)),"")</f>
        <v>0</v>
      </c>
      <c r="W3577" s="196">
        <f>IFERROR(INDEX(Sales!$B$6:$F$5005,$T3577,MATCH(W$10,Sales!$B$5:$F$5,0)),"")</f>
        <v>0</v>
      </c>
      <c r="X3577" s="196">
        <f>IFERROR(INDEX(Sales!$B$6:$F$5005,$T3577,MATCH(X$10,Sales!$B$5:$F$5,0)),"")</f>
        <v>0</v>
      </c>
      <c r="Y3577" s="220">
        <f>IFERROR(INDEX(Sales!$B$6:$F$5005,$T3577,MATCH(Y$10,Sales!$B$5:$F$5,0)),"")</f>
        <v>0</v>
      </c>
      <c r="Z3577" s="201"/>
      <c r="AA3577" s="201"/>
      <c r="AB3577" s="201" t="str">
        <f t="shared" si="336"/>
        <v>No</v>
      </c>
      <c r="AC3577" s="201" t="str">
        <f t="shared" si="337"/>
        <v/>
      </c>
      <c r="AD3577" s="201" t="str">
        <f t="shared" si="335"/>
        <v/>
      </c>
      <c r="AE3577" s="202" t="str">
        <f t="shared" si="338"/>
        <v/>
      </c>
      <c r="AF3577" s="202" t="str">
        <f t="shared" si="339"/>
        <v/>
      </c>
      <c r="AG3577" s="202" t="str">
        <f t="shared" si="340"/>
        <v/>
      </c>
      <c r="AH3577" s="202"/>
      <c r="AI3577" s="1"/>
      <c r="AJ3577" s="217"/>
      <c r="AK3577" s="217"/>
      <c r="AL3577" s="217"/>
      <c r="AM3577" s="217"/>
      <c r="AO3577" s="217"/>
    </row>
    <row r="3578" spans="20:41" x14ac:dyDescent="0.25">
      <c r="T3578" s="200">
        <v>3568</v>
      </c>
      <c r="U3578" s="197">
        <f>IFERROR(INDEX(Sales!$B$6:$F$5005,$T3578,MATCH(U$10,Sales!$B$5:$F$5,0)),"")</f>
        <v>0</v>
      </c>
      <c r="V3578" s="196">
        <f>IFERROR(INDEX(Sales!$B$6:$F$5005,$T3578,MATCH(V$10,Sales!$B$5:$F$5,0)),"")</f>
        <v>0</v>
      </c>
      <c r="W3578" s="196">
        <f>IFERROR(INDEX(Sales!$B$6:$F$5005,$T3578,MATCH(W$10,Sales!$B$5:$F$5,0)),"")</f>
        <v>0</v>
      </c>
      <c r="X3578" s="196">
        <f>IFERROR(INDEX(Sales!$B$6:$F$5005,$T3578,MATCH(X$10,Sales!$B$5:$F$5,0)),"")</f>
        <v>0</v>
      </c>
      <c r="Y3578" s="220">
        <f>IFERROR(INDEX(Sales!$B$6:$F$5005,$T3578,MATCH(Y$10,Sales!$B$5:$F$5,0)),"")</f>
        <v>0</v>
      </c>
      <c r="Z3578" s="201"/>
      <c r="AA3578" s="201"/>
      <c r="AB3578" s="201" t="str">
        <f t="shared" si="336"/>
        <v>No</v>
      </c>
      <c r="AC3578" s="201" t="str">
        <f t="shared" si="337"/>
        <v/>
      </c>
      <c r="AD3578" s="201" t="str">
        <f t="shared" si="335"/>
        <v/>
      </c>
      <c r="AE3578" s="202" t="str">
        <f t="shared" si="338"/>
        <v/>
      </c>
      <c r="AF3578" s="202" t="str">
        <f t="shared" si="339"/>
        <v/>
      </c>
      <c r="AG3578" s="202" t="str">
        <f t="shared" si="340"/>
        <v/>
      </c>
      <c r="AH3578" s="202"/>
      <c r="AI3578" s="1"/>
      <c r="AJ3578" s="217"/>
      <c r="AK3578" s="217"/>
      <c r="AL3578" s="217"/>
      <c r="AM3578" s="217"/>
      <c r="AO3578" s="217"/>
    </row>
    <row r="3579" spans="20:41" x14ac:dyDescent="0.25">
      <c r="T3579" s="200">
        <v>3569</v>
      </c>
      <c r="U3579" s="197">
        <f>IFERROR(INDEX(Sales!$B$6:$F$5005,$T3579,MATCH(U$10,Sales!$B$5:$F$5,0)),"")</f>
        <v>0</v>
      </c>
      <c r="V3579" s="196">
        <f>IFERROR(INDEX(Sales!$B$6:$F$5005,$T3579,MATCH(V$10,Sales!$B$5:$F$5,0)),"")</f>
        <v>0</v>
      </c>
      <c r="W3579" s="196">
        <f>IFERROR(INDEX(Sales!$B$6:$F$5005,$T3579,MATCH(W$10,Sales!$B$5:$F$5,0)),"")</f>
        <v>0</v>
      </c>
      <c r="X3579" s="196">
        <f>IFERROR(INDEX(Sales!$B$6:$F$5005,$T3579,MATCH(X$10,Sales!$B$5:$F$5,0)),"")</f>
        <v>0</v>
      </c>
      <c r="Y3579" s="220">
        <f>IFERROR(INDEX(Sales!$B$6:$F$5005,$T3579,MATCH(Y$10,Sales!$B$5:$F$5,0)),"")</f>
        <v>0</v>
      </c>
      <c r="Z3579" s="201"/>
      <c r="AA3579" s="201"/>
      <c r="AB3579" s="201" t="str">
        <f t="shared" si="336"/>
        <v>No</v>
      </c>
      <c r="AC3579" s="201" t="str">
        <f t="shared" si="337"/>
        <v/>
      </c>
      <c r="AD3579" s="201" t="str">
        <f t="shared" si="335"/>
        <v/>
      </c>
      <c r="AE3579" s="202" t="str">
        <f t="shared" si="338"/>
        <v/>
      </c>
      <c r="AF3579" s="202" t="str">
        <f t="shared" si="339"/>
        <v/>
      </c>
      <c r="AG3579" s="202" t="str">
        <f t="shared" si="340"/>
        <v/>
      </c>
      <c r="AH3579" s="202"/>
      <c r="AI3579" s="1"/>
      <c r="AJ3579" s="217"/>
      <c r="AK3579" s="217"/>
      <c r="AL3579" s="217"/>
      <c r="AM3579" s="217"/>
      <c r="AO3579" s="217"/>
    </row>
    <row r="3580" spans="20:41" x14ac:dyDescent="0.25">
      <c r="T3580" s="200">
        <v>3570</v>
      </c>
      <c r="U3580" s="197">
        <f>IFERROR(INDEX(Sales!$B$6:$F$5005,$T3580,MATCH(U$10,Sales!$B$5:$F$5,0)),"")</f>
        <v>0</v>
      </c>
      <c r="V3580" s="196">
        <f>IFERROR(INDEX(Sales!$B$6:$F$5005,$T3580,MATCH(V$10,Sales!$B$5:$F$5,0)),"")</f>
        <v>0</v>
      </c>
      <c r="W3580" s="196">
        <f>IFERROR(INDEX(Sales!$B$6:$F$5005,$T3580,MATCH(W$10,Sales!$B$5:$F$5,0)),"")</f>
        <v>0</v>
      </c>
      <c r="X3580" s="196">
        <f>IFERROR(INDEX(Sales!$B$6:$F$5005,$T3580,MATCH(X$10,Sales!$B$5:$F$5,0)),"")</f>
        <v>0</v>
      </c>
      <c r="Y3580" s="220">
        <f>IFERROR(INDEX(Sales!$B$6:$F$5005,$T3580,MATCH(Y$10,Sales!$B$5:$F$5,0)),"")</f>
        <v>0</v>
      </c>
      <c r="Z3580" s="201"/>
      <c r="AA3580" s="201"/>
      <c r="AB3580" s="201" t="str">
        <f t="shared" si="336"/>
        <v>No</v>
      </c>
      <c r="AC3580" s="201" t="str">
        <f t="shared" si="337"/>
        <v/>
      </c>
      <c r="AD3580" s="201" t="str">
        <f t="shared" si="335"/>
        <v/>
      </c>
      <c r="AE3580" s="202" t="str">
        <f t="shared" si="338"/>
        <v/>
      </c>
      <c r="AF3580" s="202" t="str">
        <f t="shared" si="339"/>
        <v/>
      </c>
      <c r="AG3580" s="202" t="str">
        <f t="shared" si="340"/>
        <v/>
      </c>
      <c r="AH3580" s="202"/>
      <c r="AI3580" s="1"/>
      <c r="AJ3580" s="217"/>
      <c r="AK3580" s="217"/>
      <c r="AL3580" s="217"/>
      <c r="AM3580" s="217"/>
      <c r="AO3580" s="217"/>
    </row>
    <row r="3581" spans="20:41" x14ac:dyDescent="0.25">
      <c r="T3581" s="200">
        <v>3571</v>
      </c>
      <c r="U3581" s="197">
        <f>IFERROR(INDEX(Sales!$B$6:$F$5005,$T3581,MATCH(U$10,Sales!$B$5:$F$5,0)),"")</f>
        <v>0</v>
      </c>
      <c r="V3581" s="196">
        <f>IFERROR(INDEX(Sales!$B$6:$F$5005,$T3581,MATCH(V$10,Sales!$B$5:$F$5,0)),"")</f>
        <v>0</v>
      </c>
      <c r="W3581" s="196">
        <f>IFERROR(INDEX(Sales!$B$6:$F$5005,$T3581,MATCH(W$10,Sales!$B$5:$F$5,0)),"")</f>
        <v>0</v>
      </c>
      <c r="X3581" s="196">
        <f>IFERROR(INDEX(Sales!$B$6:$F$5005,$T3581,MATCH(X$10,Sales!$B$5:$F$5,0)),"")</f>
        <v>0</v>
      </c>
      <c r="Y3581" s="220">
        <f>IFERROR(INDEX(Sales!$B$6:$F$5005,$T3581,MATCH(Y$10,Sales!$B$5:$F$5,0)),"")</f>
        <v>0</v>
      </c>
      <c r="Z3581" s="201"/>
      <c r="AA3581" s="201"/>
      <c r="AB3581" s="201" t="str">
        <f t="shared" si="336"/>
        <v>No</v>
      </c>
      <c r="AC3581" s="201" t="str">
        <f t="shared" si="337"/>
        <v/>
      </c>
      <c r="AD3581" s="201" t="str">
        <f t="shared" si="335"/>
        <v/>
      </c>
      <c r="AE3581" s="202" t="str">
        <f t="shared" si="338"/>
        <v/>
      </c>
      <c r="AF3581" s="202" t="str">
        <f t="shared" si="339"/>
        <v/>
      </c>
      <c r="AG3581" s="202" t="str">
        <f t="shared" si="340"/>
        <v/>
      </c>
      <c r="AH3581" s="202"/>
      <c r="AI3581" s="1"/>
      <c r="AJ3581" s="217"/>
      <c r="AK3581" s="217"/>
      <c r="AL3581" s="217"/>
      <c r="AM3581" s="217"/>
      <c r="AO3581" s="217"/>
    </row>
    <row r="3582" spans="20:41" x14ac:dyDescent="0.25">
      <c r="T3582" s="200">
        <v>3572</v>
      </c>
      <c r="U3582" s="197">
        <f>IFERROR(INDEX(Sales!$B$6:$F$5005,$T3582,MATCH(U$10,Sales!$B$5:$F$5,0)),"")</f>
        <v>0</v>
      </c>
      <c r="V3582" s="196">
        <f>IFERROR(INDEX(Sales!$B$6:$F$5005,$T3582,MATCH(V$10,Sales!$B$5:$F$5,0)),"")</f>
        <v>0</v>
      </c>
      <c r="W3582" s="196">
        <f>IFERROR(INDEX(Sales!$B$6:$F$5005,$T3582,MATCH(W$10,Sales!$B$5:$F$5,0)),"")</f>
        <v>0</v>
      </c>
      <c r="X3582" s="196">
        <f>IFERROR(INDEX(Sales!$B$6:$F$5005,$T3582,MATCH(X$10,Sales!$B$5:$F$5,0)),"")</f>
        <v>0</v>
      </c>
      <c r="Y3582" s="220">
        <f>IFERROR(INDEX(Sales!$B$6:$F$5005,$T3582,MATCH(Y$10,Sales!$B$5:$F$5,0)),"")</f>
        <v>0</v>
      </c>
      <c r="Z3582" s="201"/>
      <c r="AA3582" s="201"/>
      <c r="AB3582" s="201" t="str">
        <f t="shared" si="336"/>
        <v>No</v>
      </c>
      <c r="AC3582" s="201" t="str">
        <f t="shared" si="337"/>
        <v/>
      </c>
      <c r="AD3582" s="201" t="str">
        <f t="shared" si="335"/>
        <v/>
      </c>
      <c r="AE3582" s="202" t="str">
        <f t="shared" si="338"/>
        <v/>
      </c>
      <c r="AF3582" s="202" t="str">
        <f t="shared" si="339"/>
        <v/>
      </c>
      <c r="AG3582" s="202" t="str">
        <f t="shared" si="340"/>
        <v/>
      </c>
      <c r="AH3582" s="202"/>
      <c r="AI3582" s="1"/>
      <c r="AJ3582" s="217"/>
      <c r="AK3582" s="217"/>
      <c r="AL3582" s="217"/>
      <c r="AM3582" s="217"/>
      <c r="AO3582" s="217"/>
    </row>
    <row r="3583" spans="20:41" x14ac:dyDescent="0.25">
      <c r="T3583" s="200">
        <v>3573</v>
      </c>
      <c r="U3583" s="197">
        <f>IFERROR(INDEX(Sales!$B$6:$F$5005,$T3583,MATCH(U$10,Sales!$B$5:$F$5,0)),"")</f>
        <v>0</v>
      </c>
      <c r="V3583" s="196">
        <f>IFERROR(INDEX(Sales!$B$6:$F$5005,$T3583,MATCH(V$10,Sales!$B$5:$F$5,0)),"")</f>
        <v>0</v>
      </c>
      <c r="W3583" s="196">
        <f>IFERROR(INDEX(Sales!$B$6:$F$5005,$T3583,MATCH(W$10,Sales!$B$5:$F$5,0)),"")</f>
        <v>0</v>
      </c>
      <c r="X3583" s="196">
        <f>IFERROR(INDEX(Sales!$B$6:$F$5005,$T3583,MATCH(X$10,Sales!$B$5:$F$5,0)),"")</f>
        <v>0</v>
      </c>
      <c r="Y3583" s="220">
        <f>IFERROR(INDEX(Sales!$B$6:$F$5005,$T3583,MATCH(Y$10,Sales!$B$5:$F$5,0)),"")</f>
        <v>0</v>
      </c>
      <c r="Z3583" s="201"/>
      <c r="AA3583" s="201"/>
      <c r="AB3583" s="201" t="str">
        <f t="shared" si="336"/>
        <v>No</v>
      </c>
      <c r="AC3583" s="201" t="str">
        <f t="shared" si="337"/>
        <v/>
      </c>
      <c r="AD3583" s="201" t="str">
        <f t="shared" si="335"/>
        <v/>
      </c>
      <c r="AE3583" s="202" t="str">
        <f t="shared" si="338"/>
        <v/>
      </c>
      <c r="AF3583" s="202" t="str">
        <f t="shared" si="339"/>
        <v/>
      </c>
      <c r="AG3583" s="202" t="str">
        <f t="shared" si="340"/>
        <v/>
      </c>
      <c r="AH3583" s="202"/>
      <c r="AI3583" s="1"/>
      <c r="AJ3583" s="217"/>
      <c r="AK3583" s="217"/>
      <c r="AL3583" s="217"/>
      <c r="AM3583" s="217"/>
      <c r="AO3583" s="217"/>
    </row>
    <row r="3584" spans="20:41" x14ac:dyDescent="0.25">
      <c r="T3584" s="200">
        <v>3574</v>
      </c>
      <c r="U3584" s="197">
        <f>IFERROR(INDEX(Sales!$B$6:$F$5005,$T3584,MATCH(U$10,Sales!$B$5:$F$5,0)),"")</f>
        <v>0</v>
      </c>
      <c r="V3584" s="196">
        <f>IFERROR(INDEX(Sales!$B$6:$F$5005,$T3584,MATCH(V$10,Sales!$B$5:$F$5,0)),"")</f>
        <v>0</v>
      </c>
      <c r="W3584" s="196">
        <f>IFERROR(INDEX(Sales!$B$6:$F$5005,$T3584,MATCH(W$10,Sales!$B$5:$F$5,0)),"")</f>
        <v>0</v>
      </c>
      <c r="X3584" s="196">
        <f>IFERROR(INDEX(Sales!$B$6:$F$5005,$T3584,MATCH(X$10,Sales!$B$5:$F$5,0)),"")</f>
        <v>0</v>
      </c>
      <c r="Y3584" s="220">
        <f>IFERROR(INDEX(Sales!$B$6:$F$5005,$T3584,MATCH(Y$10,Sales!$B$5:$F$5,0)),"")</f>
        <v>0</v>
      </c>
      <c r="Z3584" s="201"/>
      <c r="AA3584" s="201"/>
      <c r="AB3584" s="201" t="str">
        <f t="shared" si="336"/>
        <v>No</v>
      </c>
      <c r="AC3584" s="201" t="str">
        <f t="shared" si="337"/>
        <v/>
      </c>
      <c r="AD3584" s="201" t="str">
        <f t="shared" si="335"/>
        <v/>
      </c>
      <c r="AE3584" s="202" t="str">
        <f t="shared" si="338"/>
        <v/>
      </c>
      <c r="AF3584" s="202" t="str">
        <f t="shared" si="339"/>
        <v/>
      </c>
      <c r="AG3584" s="202" t="str">
        <f t="shared" si="340"/>
        <v/>
      </c>
      <c r="AH3584" s="202"/>
      <c r="AI3584" s="1"/>
      <c r="AJ3584" s="217"/>
      <c r="AK3584" s="217"/>
      <c r="AL3584" s="217"/>
      <c r="AM3584" s="217"/>
      <c r="AO3584" s="217"/>
    </row>
    <row r="3585" spans="20:41" x14ac:dyDescent="0.25">
      <c r="T3585" s="200">
        <v>3575</v>
      </c>
      <c r="U3585" s="197">
        <f>IFERROR(INDEX(Sales!$B$6:$F$5005,$T3585,MATCH(U$10,Sales!$B$5:$F$5,0)),"")</f>
        <v>0</v>
      </c>
      <c r="V3585" s="196">
        <f>IFERROR(INDEX(Sales!$B$6:$F$5005,$T3585,MATCH(V$10,Sales!$B$5:$F$5,0)),"")</f>
        <v>0</v>
      </c>
      <c r="W3585" s="196">
        <f>IFERROR(INDEX(Sales!$B$6:$F$5005,$T3585,MATCH(W$10,Sales!$B$5:$F$5,0)),"")</f>
        <v>0</v>
      </c>
      <c r="X3585" s="196">
        <f>IFERROR(INDEX(Sales!$B$6:$F$5005,$T3585,MATCH(X$10,Sales!$B$5:$F$5,0)),"")</f>
        <v>0</v>
      </c>
      <c r="Y3585" s="220">
        <f>IFERROR(INDEX(Sales!$B$6:$F$5005,$T3585,MATCH(Y$10,Sales!$B$5:$F$5,0)),"")</f>
        <v>0</v>
      </c>
      <c r="Z3585" s="201"/>
      <c r="AA3585" s="201"/>
      <c r="AB3585" s="201" t="str">
        <f t="shared" si="336"/>
        <v>No</v>
      </c>
      <c r="AC3585" s="201" t="str">
        <f t="shared" si="337"/>
        <v/>
      </c>
      <c r="AD3585" s="201" t="str">
        <f t="shared" si="335"/>
        <v/>
      </c>
      <c r="AE3585" s="202" t="str">
        <f t="shared" si="338"/>
        <v/>
      </c>
      <c r="AF3585" s="202" t="str">
        <f t="shared" si="339"/>
        <v/>
      </c>
      <c r="AG3585" s="202" t="str">
        <f t="shared" si="340"/>
        <v/>
      </c>
      <c r="AH3585" s="202"/>
      <c r="AI3585" s="1"/>
      <c r="AJ3585" s="217"/>
      <c r="AK3585" s="217"/>
      <c r="AL3585" s="217"/>
      <c r="AM3585" s="217"/>
      <c r="AO3585" s="217"/>
    </row>
    <row r="3586" spans="20:41" x14ac:dyDescent="0.25">
      <c r="T3586" s="200">
        <v>3576</v>
      </c>
      <c r="U3586" s="197">
        <f>IFERROR(INDEX(Sales!$B$6:$F$5005,$T3586,MATCH(U$10,Sales!$B$5:$F$5,0)),"")</f>
        <v>0</v>
      </c>
      <c r="V3586" s="196">
        <f>IFERROR(INDEX(Sales!$B$6:$F$5005,$T3586,MATCH(V$10,Sales!$B$5:$F$5,0)),"")</f>
        <v>0</v>
      </c>
      <c r="W3586" s="196">
        <f>IFERROR(INDEX(Sales!$B$6:$F$5005,$T3586,MATCH(W$10,Sales!$B$5:$F$5,0)),"")</f>
        <v>0</v>
      </c>
      <c r="X3586" s="196">
        <f>IFERROR(INDEX(Sales!$B$6:$F$5005,$T3586,MATCH(X$10,Sales!$B$5:$F$5,0)),"")</f>
        <v>0</v>
      </c>
      <c r="Y3586" s="220">
        <f>IFERROR(INDEX(Sales!$B$6:$F$5005,$T3586,MATCH(Y$10,Sales!$B$5:$F$5,0)),"")</f>
        <v>0</v>
      </c>
      <c r="Z3586" s="201"/>
      <c r="AA3586" s="201"/>
      <c r="AB3586" s="201" t="str">
        <f t="shared" si="336"/>
        <v>No</v>
      </c>
      <c r="AC3586" s="201" t="str">
        <f t="shared" si="337"/>
        <v/>
      </c>
      <c r="AD3586" s="201" t="str">
        <f t="shared" si="335"/>
        <v/>
      </c>
      <c r="AE3586" s="202" t="str">
        <f t="shared" si="338"/>
        <v/>
      </c>
      <c r="AF3586" s="202" t="str">
        <f t="shared" si="339"/>
        <v/>
      </c>
      <c r="AG3586" s="202" t="str">
        <f t="shared" si="340"/>
        <v/>
      </c>
      <c r="AH3586" s="202"/>
      <c r="AI3586" s="1"/>
      <c r="AJ3586" s="217"/>
      <c r="AK3586" s="217"/>
      <c r="AL3586" s="217"/>
      <c r="AM3586" s="217"/>
      <c r="AO3586" s="217"/>
    </row>
    <row r="3587" spans="20:41" x14ac:dyDescent="0.25">
      <c r="T3587" s="200">
        <v>3577</v>
      </c>
      <c r="U3587" s="197">
        <f>IFERROR(INDEX(Sales!$B$6:$F$5005,$T3587,MATCH(U$10,Sales!$B$5:$F$5,0)),"")</f>
        <v>0</v>
      </c>
      <c r="V3587" s="196">
        <f>IFERROR(INDEX(Sales!$B$6:$F$5005,$T3587,MATCH(V$10,Sales!$B$5:$F$5,0)),"")</f>
        <v>0</v>
      </c>
      <c r="W3587" s="196">
        <f>IFERROR(INDEX(Sales!$B$6:$F$5005,$T3587,MATCH(W$10,Sales!$B$5:$F$5,0)),"")</f>
        <v>0</v>
      </c>
      <c r="X3587" s="196">
        <f>IFERROR(INDEX(Sales!$B$6:$F$5005,$T3587,MATCH(X$10,Sales!$B$5:$F$5,0)),"")</f>
        <v>0</v>
      </c>
      <c r="Y3587" s="220">
        <f>IFERROR(INDEX(Sales!$B$6:$F$5005,$T3587,MATCH(Y$10,Sales!$B$5:$F$5,0)),"")</f>
        <v>0</v>
      </c>
      <c r="Z3587" s="201"/>
      <c r="AA3587" s="201"/>
      <c r="AB3587" s="201" t="str">
        <f t="shared" si="336"/>
        <v>No</v>
      </c>
      <c r="AC3587" s="201" t="str">
        <f t="shared" si="337"/>
        <v/>
      </c>
      <c r="AD3587" s="201" t="str">
        <f t="shared" si="335"/>
        <v/>
      </c>
      <c r="AE3587" s="202" t="str">
        <f t="shared" si="338"/>
        <v/>
      </c>
      <c r="AF3587" s="202" t="str">
        <f t="shared" si="339"/>
        <v/>
      </c>
      <c r="AG3587" s="202" t="str">
        <f t="shared" si="340"/>
        <v/>
      </c>
      <c r="AH3587" s="202"/>
      <c r="AI3587" s="1"/>
      <c r="AJ3587" s="217"/>
      <c r="AK3587" s="217"/>
      <c r="AL3587" s="217"/>
      <c r="AM3587" s="217"/>
      <c r="AO3587" s="217"/>
    </row>
    <row r="3588" spans="20:41" x14ac:dyDescent="0.25">
      <c r="T3588" s="200">
        <v>3578</v>
      </c>
      <c r="U3588" s="197">
        <f>IFERROR(INDEX(Sales!$B$6:$F$5005,$T3588,MATCH(U$10,Sales!$B$5:$F$5,0)),"")</f>
        <v>0</v>
      </c>
      <c r="V3588" s="196">
        <f>IFERROR(INDEX(Sales!$B$6:$F$5005,$T3588,MATCH(V$10,Sales!$B$5:$F$5,0)),"")</f>
        <v>0</v>
      </c>
      <c r="W3588" s="196">
        <f>IFERROR(INDEX(Sales!$B$6:$F$5005,$T3588,MATCH(W$10,Sales!$B$5:$F$5,0)),"")</f>
        <v>0</v>
      </c>
      <c r="X3588" s="196">
        <f>IFERROR(INDEX(Sales!$B$6:$F$5005,$T3588,MATCH(X$10,Sales!$B$5:$F$5,0)),"")</f>
        <v>0</v>
      </c>
      <c r="Y3588" s="220">
        <f>IFERROR(INDEX(Sales!$B$6:$F$5005,$T3588,MATCH(Y$10,Sales!$B$5:$F$5,0)),"")</f>
        <v>0</v>
      </c>
      <c r="Z3588" s="201"/>
      <c r="AA3588" s="201"/>
      <c r="AB3588" s="201" t="str">
        <f t="shared" si="336"/>
        <v>No</v>
      </c>
      <c r="AC3588" s="201" t="str">
        <f t="shared" si="337"/>
        <v/>
      </c>
      <c r="AD3588" s="201" t="str">
        <f t="shared" si="335"/>
        <v/>
      </c>
      <c r="AE3588" s="202" t="str">
        <f t="shared" si="338"/>
        <v/>
      </c>
      <c r="AF3588" s="202" t="str">
        <f t="shared" si="339"/>
        <v/>
      </c>
      <c r="AG3588" s="202" t="str">
        <f t="shared" si="340"/>
        <v/>
      </c>
      <c r="AH3588" s="202"/>
      <c r="AI3588" s="1"/>
      <c r="AJ3588" s="217"/>
      <c r="AK3588" s="217"/>
      <c r="AL3588" s="217"/>
      <c r="AM3588" s="217"/>
      <c r="AO3588" s="217"/>
    </row>
    <row r="3589" spans="20:41" x14ac:dyDescent="0.25">
      <c r="T3589" s="200">
        <v>3579</v>
      </c>
      <c r="U3589" s="197">
        <f>IFERROR(INDEX(Sales!$B$6:$F$5005,$T3589,MATCH(U$10,Sales!$B$5:$F$5,0)),"")</f>
        <v>0</v>
      </c>
      <c r="V3589" s="196">
        <f>IFERROR(INDEX(Sales!$B$6:$F$5005,$T3589,MATCH(V$10,Sales!$B$5:$F$5,0)),"")</f>
        <v>0</v>
      </c>
      <c r="W3589" s="196">
        <f>IFERROR(INDEX(Sales!$B$6:$F$5005,$T3589,MATCH(W$10,Sales!$B$5:$F$5,0)),"")</f>
        <v>0</v>
      </c>
      <c r="X3589" s="196">
        <f>IFERROR(INDEX(Sales!$B$6:$F$5005,$T3589,MATCH(X$10,Sales!$B$5:$F$5,0)),"")</f>
        <v>0</v>
      </c>
      <c r="Y3589" s="220">
        <f>IFERROR(INDEX(Sales!$B$6:$F$5005,$T3589,MATCH(Y$10,Sales!$B$5:$F$5,0)),"")</f>
        <v>0</v>
      </c>
      <c r="Z3589" s="201"/>
      <c r="AA3589" s="201"/>
      <c r="AB3589" s="201" t="str">
        <f t="shared" si="336"/>
        <v>No</v>
      </c>
      <c r="AC3589" s="201" t="str">
        <f t="shared" si="337"/>
        <v/>
      </c>
      <c r="AD3589" s="201" t="str">
        <f t="shared" si="335"/>
        <v/>
      </c>
      <c r="AE3589" s="202" t="str">
        <f t="shared" si="338"/>
        <v/>
      </c>
      <c r="AF3589" s="202" t="str">
        <f t="shared" si="339"/>
        <v/>
      </c>
      <c r="AG3589" s="202" t="str">
        <f t="shared" si="340"/>
        <v/>
      </c>
      <c r="AH3589" s="202"/>
      <c r="AI3589" s="1"/>
      <c r="AJ3589" s="217"/>
      <c r="AK3589" s="217"/>
      <c r="AL3589" s="217"/>
      <c r="AM3589" s="217"/>
      <c r="AO3589" s="217"/>
    </row>
    <row r="3590" spans="20:41" x14ac:dyDescent="0.25">
      <c r="T3590" s="200">
        <v>3580</v>
      </c>
      <c r="U3590" s="197">
        <f>IFERROR(INDEX(Sales!$B$6:$F$5005,$T3590,MATCH(U$10,Sales!$B$5:$F$5,0)),"")</f>
        <v>0</v>
      </c>
      <c r="V3590" s="196">
        <f>IFERROR(INDEX(Sales!$B$6:$F$5005,$T3590,MATCH(V$10,Sales!$B$5:$F$5,0)),"")</f>
        <v>0</v>
      </c>
      <c r="W3590" s="196">
        <f>IFERROR(INDEX(Sales!$B$6:$F$5005,$T3590,MATCH(W$10,Sales!$B$5:$F$5,0)),"")</f>
        <v>0</v>
      </c>
      <c r="X3590" s="196">
        <f>IFERROR(INDEX(Sales!$B$6:$F$5005,$T3590,MATCH(X$10,Sales!$B$5:$F$5,0)),"")</f>
        <v>0</v>
      </c>
      <c r="Y3590" s="220">
        <f>IFERROR(INDEX(Sales!$B$6:$F$5005,$T3590,MATCH(Y$10,Sales!$B$5:$F$5,0)),"")</f>
        <v>0</v>
      </c>
      <c r="Z3590" s="201"/>
      <c r="AA3590" s="201"/>
      <c r="AB3590" s="201" t="str">
        <f t="shared" si="336"/>
        <v>No</v>
      </c>
      <c r="AC3590" s="201" t="str">
        <f t="shared" si="337"/>
        <v/>
      </c>
      <c r="AD3590" s="201" t="str">
        <f t="shared" si="335"/>
        <v/>
      </c>
      <c r="AE3590" s="202" t="str">
        <f t="shared" si="338"/>
        <v/>
      </c>
      <c r="AF3590" s="202" t="str">
        <f t="shared" si="339"/>
        <v/>
      </c>
      <c r="AG3590" s="202" t="str">
        <f t="shared" si="340"/>
        <v/>
      </c>
      <c r="AH3590" s="202"/>
      <c r="AI3590" s="1"/>
      <c r="AJ3590" s="217"/>
      <c r="AK3590" s="217"/>
      <c r="AL3590" s="217"/>
      <c r="AM3590" s="217"/>
      <c r="AO3590" s="217"/>
    </row>
    <row r="3591" spans="20:41" x14ac:dyDescent="0.25">
      <c r="T3591" s="200">
        <v>3581</v>
      </c>
      <c r="U3591" s="197">
        <f>IFERROR(INDEX(Sales!$B$6:$F$5005,$T3591,MATCH(U$10,Sales!$B$5:$F$5,0)),"")</f>
        <v>0</v>
      </c>
      <c r="V3591" s="196">
        <f>IFERROR(INDEX(Sales!$B$6:$F$5005,$T3591,MATCH(V$10,Sales!$B$5:$F$5,0)),"")</f>
        <v>0</v>
      </c>
      <c r="W3591" s="196">
        <f>IFERROR(INDEX(Sales!$B$6:$F$5005,$T3591,MATCH(W$10,Sales!$B$5:$F$5,0)),"")</f>
        <v>0</v>
      </c>
      <c r="X3591" s="196">
        <f>IFERROR(INDEX(Sales!$B$6:$F$5005,$T3591,MATCH(X$10,Sales!$B$5:$F$5,0)),"")</f>
        <v>0</v>
      </c>
      <c r="Y3591" s="220">
        <f>IFERROR(INDEX(Sales!$B$6:$F$5005,$T3591,MATCH(Y$10,Sales!$B$5:$F$5,0)),"")</f>
        <v>0</v>
      </c>
      <c r="Z3591" s="201"/>
      <c r="AA3591" s="201"/>
      <c r="AB3591" s="201" t="str">
        <f t="shared" si="336"/>
        <v>No</v>
      </c>
      <c r="AC3591" s="201" t="str">
        <f t="shared" si="337"/>
        <v/>
      </c>
      <c r="AD3591" s="201" t="str">
        <f t="shared" si="335"/>
        <v/>
      </c>
      <c r="AE3591" s="202" t="str">
        <f t="shared" si="338"/>
        <v/>
      </c>
      <c r="AF3591" s="202" t="str">
        <f t="shared" si="339"/>
        <v/>
      </c>
      <c r="AG3591" s="202" t="str">
        <f t="shared" si="340"/>
        <v/>
      </c>
      <c r="AH3591" s="202"/>
      <c r="AI3591" s="1"/>
      <c r="AJ3591" s="217"/>
      <c r="AK3591" s="217"/>
      <c r="AL3591" s="217"/>
      <c r="AM3591" s="217"/>
      <c r="AO3591" s="217"/>
    </row>
    <row r="3592" spans="20:41" x14ac:dyDescent="0.25">
      <c r="T3592" s="200">
        <v>3582</v>
      </c>
      <c r="U3592" s="197">
        <f>IFERROR(INDEX(Sales!$B$6:$F$5005,$T3592,MATCH(U$10,Sales!$B$5:$F$5,0)),"")</f>
        <v>0</v>
      </c>
      <c r="V3592" s="196">
        <f>IFERROR(INDEX(Sales!$B$6:$F$5005,$T3592,MATCH(V$10,Sales!$B$5:$F$5,0)),"")</f>
        <v>0</v>
      </c>
      <c r="W3592" s="196">
        <f>IFERROR(INDEX(Sales!$B$6:$F$5005,$T3592,MATCH(W$10,Sales!$B$5:$F$5,0)),"")</f>
        <v>0</v>
      </c>
      <c r="X3592" s="196">
        <f>IFERROR(INDEX(Sales!$B$6:$F$5005,$T3592,MATCH(X$10,Sales!$B$5:$F$5,0)),"")</f>
        <v>0</v>
      </c>
      <c r="Y3592" s="220">
        <f>IFERROR(INDEX(Sales!$B$6:$F$5005,$T3592,MATCH(Y$10,Sales!$B$5:$F$5,0)),"")</f>
        <v>0</v>
      </c>
      <c r="Z3592" s="201"/>
      <c r="AA3592" s="201"/>
      <c r="AB3592" s="201" t="str">
        <f t="shared" si="336"/>
        <v>No</v>
      </c>
      <c r="AC3592" s="201" t="str">
        <f t="shared" si="337"/>
        <v/>
      </c>
      <c r="AD3592" s="201" t="str">
        <f t="shared" si="335"/>
        <v/>
      </c>
      <c r="AE3592" s="202" t="str">
        <f t="shared" si="338"/>
        <v/>
      </c>
      <c r="AF3592" s="202" t="str">
        <f t="shared" si="339"/>
        <v/>
      </c>
      <c r="AG3592" s="202" t="str">
        <f t="shared" si="340"/>
        <v/>
      </c>
      <c r="AH3592" s="202"/>
      <c r="AI3592" s="1"/>
      <c r="AJ3592" s="217"/>
      <c r="AK3592" s="217"/>
      <c r="AL3592" s="217"/>
      <c r="AM3592" s="217"/>
      <c r="AO3592" s="217"/>
    </row>
    <row r="3593" spans="20:41" x14ac:dyDescent="0.25">
      <c r="T3593" s="200">
        <v>3583</v>
      </c>
      <c r="U3593" s="197">
        <f>IFERROR(INDEX(Sales!$B$6:$F$5005,$T3593,MATCH(U$10,Sales!$B$5:$F$5,0)),"")</f>
        <v>0</v>
      </c>
      <c r="V3593" s="196">
        <f>IFERROR(INDEX(Sales!$B$6:$F$5005,$T3593,MATCH(V$10,Sales!$B$5:$F$5,0)),"")</f>
        <v>0</v>
      </c>
      <c r="W3593" s="196">
        <f>IFERROR(INDEX(Sales!$B$6:$F$5005,$T3593,MATCH(W$10,Sales!$B$5:$F$5,0)),"")</f>
        <v>0</v>
      </c>
      <c r="X3593" s="196">
        <f>IFERROR(INDEX(Sales!$B$6:$F$5005,$T3593,MATCH(X$10,Sales!$B$5:$F$5,0)),"")</f>
        <v>0</v>
      </c>
      <c r="Y3593" s="220">
        <f>IFERROR(INDEX(Sales!$B$6:$F$5005,$T3593,MATCH(Y$10,Sales!$B$5:$F$5,0)),"")</f>
        <v>0</v>
      </c>
      <c r="Z3593" s="201"/>
      <c r="AA3593" s="201"/>
      <c r="AB3593" s="201" t="str">
        <f t="shared" si="336"/>
        <v>No</v>
      </c>
      <c r="AC3593" s="201" t="str">
        <f t="shared" si="337"/>
        <v/>
      </c>
      <c r="AD3593" s="201" t="str">
        <f t="shared" si="335"/>
        <v/>
      </c>
      <c r="AE3593" s="202" t="str">
        <f t="shared" si="338"/>
        <v/>
      </c>
      <c r="AF3593" s="202" t="str">
        <f t="shared" si="339"/>
        <v/>
      </c>
      <c r="AG3593" s="202" t="str">
        <f t="shared" si="340"/>
        <v/>
      </c>
      <c r="AH3593" s="202"/>
      <c r="AI3593" s="1"/>
      <c r="AJ3593" s="217"/>
      <c r="AK3593" s="217"/>
      <c r="AL3593" s="217"/>
      <c r="AM3593" s="217"/>
      <c r="AO3593" s="217"/>
    </row>
    <row r="3594" spans="20:41" x14ac:dyDescent="0.25">
      <c r="T3594" s="200">
        <v>3584</v>
      </c>
      <c r="U3594" s="197">
        <f>IFERROR(INDEX(Sales!$B$6:$F$5005,$T3594,MATCH(U$10,Sales!$B$5:$F$5,0)),"")</f>
        <v>0</v>
      </c>
      <c r="V3594" s="196">
        <f>IFERROR(INDEX(Sales!$B$6:$F$5005,$T3594,MATCH(V$10,Sales!$B$5:$F$5,0)),"")</f>
        <v>0</v>
      </c>
      <c r="W3594" s="196">
        <f>IFERROR(INDEX(Sales!$B$6:$F$5005,$T3594,MATCH(W$10,Sales!$B$5:$F$5,0)),"")</f>
        <v>0</v>
      </c>
      <c r="X3594" s="196">
        <f>IFERROR(INDEX(Sales!$B$6:$F$5005,$T3594,MATCH(X$10,Sales!$B$5:$F$5,0)),"")</f>
        <v>0</v>
      </c>
      <c r="Y3594" s="220">
        <f>IFERROR(INDEX(Sales!$B$6:$F$5005,$T3594,MATCH(Y$10,Sales!$B$5:$F$5,0)),"")</f>
        <v>0</v>
      </c>
      <c r="Z3594" s="201"/>
      <c r="AA3594" s="201"/>
      <c r="AB3594" s="201" t="str">
        <f t="shared" si="336"/>
        <v>No</v>
      </c>
      <c r="AC3594" s="201" t="str">
        <f t="shared" si="337"/>
        <v/>
      </c>
      <c r="AD3594" s="201" t="str">
        <f t="shared" si="335"/>
        <v/>
      </c>
      <c r="AE3594" s="202" t="str">
        <f t="shared" si="338"/>
        <v/>
      </c>
      <c r="AF3594" s="202" t="str">
        <f t="shared" si="339"/>
        <v/>
      </c>
      <c r="AG3594" s="202" t="str">
        <f t="shared" si="340"/>
        <v/>
      </c>
      <c r="AH3594" s="202"/>
      <c r="AI3594" s="1"/>
      <c r="AJ3594" s="217"/>
      <c r="AK3594" s="217"/>
      <c r="AL3594" s="217"/>
      <c r="AM3594" s="217"/>
      <c r="AO3594" s="217"/>
    </row>
    <row r="3595" spans="20:41" x14ac:dyDescent="0.25">
      <c r="T3595" s="200">
        <v>3585</v>
      </c>
      <c r="U3595" s="197">
        <f>IFERROR(INDEX(Sales!$B$6:$F$5005,$T3595,MATCH(U$10,Sales!$B$5:$F$5,0)),"")</f>
        <v>0</v>
      </c>
      <c r="V3595" s="196">
        <f>IFERROR(INDEX(Sales!$B$6:$F$5005,$T3595,MATCH(V$10,Sales!$B$5:$F$5,0)),"")</f>
        <v>0</v>
      </c>
      <c r="W3595" s="196">
        <f>IFERROR(INDEX(Sales!$B$6:$F$5005,$T3595,MATCH(W$10,Sales!$B$5:$F$5,0)),"")</f>
        <v>0</v>
      </c>
      <c r="X3595" s="196">
        <f>IFERROR(INDEX(Sales!$B$6:$F$5005,$T3595,MATCH(X$10,Sales!$B$5:$F$5,0)),"")</f>
        <v>0</v>
      </c>
      <c r="Y3595" s="220">
        <f>IFERROR(INDEX(Sales!$B$6:$F$5005,$T3595,MATCH(Y$10,Sales!$B$5:$F$5,0)),"")</f>
        <v>0</v>
      </c>
      <c r="Z3595" s="201"/>
      <c r="AA3595" s="201"/>
      <c r="AB3595" s="201" t="str">
        <f t="shared" si="336"/>
        <v>No</v>
      </c>
      <c r="AC3595" s="201" t="str">
        <f t="shared" si="337"/>
        <v/>
      </c>
      <c r="AD3595" s="201" t="str">
        <f t="shared" ref="AD3595:AD3658" si="341">IF($AB3595="No","",SUM($AT$10:$BE$10)/$AR$6)</f>
        <v/>
      </c>
      <c r="AE3595" s="202" t="str">
        <f t="shared" si="338"/>
        <v/>
      </c>
      <c r="AF3595" s="202" t="str">
        <f t="shared" si="339"/>
        <v/>
      </c>
      <c r="AG3595" s="202" t="str">
        <f t="shared" si="340"/>
        <v/>
      </c>
      <c r="AH3595" s="202"/>
      <c r="AI3595" s="1"/>
      <c r="AJ3595" s="217"/>
      <c r="AK3595" s="217"/>
      <c r="AL3595" s="217"/>
      <c r="AM3595" s="217"/>
      <c r="AO3595" s="217"/>
    </row>
    <row r="3596" spans="20:41" x14ac:dyDescent="0.25">
      <c r="T3596" s="200">
        <v>3586</v>
      </c>
      <c r="U3596" s="197">
        <f>IFERROR(INDEX(Sales!$B$6:$F$5005,$T3596,MATCH(U$10,Sales!$B$5:$F$5,0)),"")</f>
        <v>0</v>
      </c>
      <c r="V3596" s="196">
        <f>IFERROR(INDEX(Sales!$B$6:$F$5005,$T3596,MATCH(V$10,Sales!$B$5:$F$5,0)),"")</f>
        <v>0</v>
      </c>
      <c r="W3596" s="196">
        <f>IFERROR(INDEX(Sales!$B$6:$F$5005,$T3596,MATCH(W$10,Sales!$B$5:$F$5,0)),"")</f>
        <v>0</v>
      </c>
      <c r="X3596" s="196">
        <f>IFERROR(INDEX(Sales!$B$6:$F$5005,$T3596,MATCH(X$10,Sales!$B$5:$F$5,0)),"")</f>
        <v>0</v>
      </c>
      <c r="Y3596" s="220">
        <f>IFERROR(INDEX(Sales!$B$6:$F$5005,$T3596,MATCH(Y$10,Sales!$B$5:$F$5,0)),"")</f>
        <v>0</v>
      </c>
      <c r="Z3596" s="201"/>
      <c r="AA3596" s="201"/>
      <c r="AB3596" s="201" t="str">
        <f t="shared" ref="AB3596:AB3659" si="342">IF($U3596=0,"No","Yes")</f>
        <v>No</v>
      </c>
      <c r="AC3596" s="201" t="str">
        <f t="shared" ref="AC3596:AC3659" si="343">IFERROR(IF($AB3596="No","",$Y3596),"")</f>
        <v/>
      </c>
      <c r="AD3596" s="201" t="str">
        <f t="shared" si="341"/>
        <v/>
      </c>
      <c r="AE3596" s="202" t="str">
        <f t="shared" ref="AE3596:AE3659" si="344">IFERROR(IF($AB3596="No","",YEAR($U3596)),"")</f>
        <v/>
      </c>
      <c r="AF3596" s="202" t="str">
        <f t="shared" ref="AF3596:AF3659" si="345">IFERROR(IF($AB3596="No","",MONTH($U3596)),"")</f>
        <v/>
      </c>
      <c r="AG3596" s="202" t="str">
        <f t="shared" ref="AG3596:AG3659" si="346">IFERROR(INDEX($AJ$11:$AK$22,MATCH($AF3596,$AJ$11:$AJ$22,0),2),"")</f>
        <v/>
      </c>
      <c r="AH3596" s="202"/>
      <c r="AI3596" s="1"/>
      <c r="AJ3596" s="217"/>
      <c r="AK3596" s="217"/>
      <c r="AL3596" s="217"/>
      <c r="AM3596" s="217"/>
      <c r="AO3596" s="217"/>
    </row>
    <row r="3597" spans="20:41" x14ac:dyDescent="0.25">
      <c r="T3597" s="200">
        <v>3587</v>
      </c>
      <c r="U3597" s="197">
        <f>IFERROR(INDEX(Sales!$B$6:$F$5005,$T3597,MATCH(U$10,Sales!$B$5:$F$5,0)),"")</f>
        <v>0</v>
      </c>
      <c r="V3597" s="196">
        <f>IFERROR(INDEX(Sales!$B$6:$F$5005,$T3597,MATCH(V$10,Sales!$B$5:$F$5,0)),"")</f>
        <v>0</v>
      </c>
      <c r="W3597" s="196">
        <f>IFERROR(INDEX(Sales!$B$6:$F$5005,$T3597,MATCH(W$10,Sales!$B$5:$F$5,0)),"")</f>
        <v>0</v>
      </c>
      <c r="X3597" s="196">
        <f>IFERROR(INDEX(Sales!$B$6:$F$5005,$T3597,MATCH(X$10,Sales!$B$5:$F$5,0)),"")</f>
        <v>0</v>
      </c>
      <c r="Y3597" s="220">
        <f>IFERROR(INDEX(Sales!$B$6:$F$5005,$T3597,MATCH(Y$10,Sales!$B$5:$F$5,0)),"")</f>
        <v>0</v>
      </c>
      <c r="Z3597" s="201"/>
      <c r="AA3597" s="201"/>
      <c r="AB3597" s="201" t="str">
        <f t="shared" si="342"/>
        <v>No</v>
      </c>
      <c r="AC3597" s="201" t="str">
        <f t="shared" si="343"/>
        <v/>
      </c>
      <c r="AD3597" s="201" t="str">
        <f t="shared" si="341"/>
        <v/>
      </c>
      <c r="AE3597" s="202" t="str">
        <f t="shared" si="344"/>
        <v/>
      </c>
      <c r="AF3597" s="202" t="str">
        <f t="shared" si="345"/>
        <v/>
      </c>
      <c r="AG3597" s="202" t="str">
        <f t="shared" si="346"/>
        <v/>
      </c>
      <c r="AH3597" s="202"/>
      <c r="AI3597" s="1"/>
      <c r="AJ3597" s="217"/>
      <c r="AK3597" s="217"/>
      <c r="AL3597" s="217"/>
      <c r="AM3597" s="217"/>
      <c r="AO3597" s="217"/>
    </row>
    <row r="3598" spans="20:41" x14ac:dyDescent="0.25">
      <c r="T3598" s="200">
        <v>3588</v>
      </c>
      <c r="U3598" s="197">
        <f>IFERROR(INDEX(Sales!$B$6:$F$5005,$T3598,MATCH(U$10,Sales!$B$5:$F$5,0)),"")</f>
        <v>0</v>
      </c>
      <c r="V3598" s="196">
        <f>IFERROR(INDEX(Sales!$B$6:$F$5005,$T3598,MATCH(V$10,Sales!$B$5:$F$5,0)),"")</f>
        <v>0</v>
      </c>
      <c r="W3598" s="196">
        <f>IFERROR(INDEX(Sales!$B$6:$F$5005,$T3598,MATCH(W$10,Sales!$B$5:$F$5,0)),"")</f>
        <v>0</v>
      </c>
      <c r="X3598" s="196">
        <f>IFERROR(INDEX(Sales!$B$6:$F$5005,$T3598,MATCH(X$10,Sales!$B$5:$F$5,0)),"")</f>
        <v>0</v>
      </c>
      <c r="Y3598" s="220">
        <f>IFERROR(INDEX(Sales!$B$6:$F$5005,$T3598,MATCH(Y$10,Sales!$B$5:$F$5,0)),"")</f>
        <v>0</v>
      </c>
      <c r="Z3598" s="201"/>
      <c r="AA3598" s="201"/>
      <c r="AB3598" s="201" t="str">
        <f t="shared" si="342"/>
        <v>No</v>
      </c>
      <c r="AC3598" s="201" t="str">
        <f t="shared" si="343"/>
        <v/>
      </c>
      <c r="AD3598" s="201" t="str">
        <f t="shared" si="341"/>
        <v/>
      </c>
      <c r="AE3598" s="202" t="str">
        <f t="shared" si="344"/>
        <v/>
      </c>
      <c r="AF3598" s="202" t="str">
        <f t="shared" si="345"/>
        <v/>
      </c>
      <c r="AG3598" s="202" t="str">
        <f t="shared" si="346"/>
        <v/>
      </c>
      <c r="AH3598" s="202"/>
      <c r="AI3598" s="1"/>
      <c r="AJ3598" s="217"/>
      <c r="AK3598" s="217"/>
      <c r="AL3598" s="217"/>
      <c r="AM3598" s="217"/>
      <c r="AO3598" s="217"/>
    </row>
    <row r="3599" spans="20:41" x14ac:dyDescent="0.25">
      <c r="T3599" s="200">
        <v>3589</v>
      </c>
      <c r="U3599" s="197">
        <f>IFERROR(INDEX(Sales!$B$6:$F$5005,$T3599,MATCH(U$10,Sales!$B$5:$F$5,0)),"")</f>
        <v>0</v>
      </c>
      <c r="V3599" s="196">
        <f>IFERROR(INDEX(Sales!$B$6:$F$5005,$T3599,MATCH(V$10,Sales!$B$5:$F$5,0)),"")</f>
        <v>0</v>
      </c>
      <c r="W3599" s="196">
        <f>IFERROR(INDEX(Sales!$B$6:$F$5005,$T3599,MATCH(W$10,Sales!$B$5:$F$5,0)),"")</f>
        <v>0</v>
      </c>
      <c r="X3599" s="196">
        <f>IFERROR(INDEX(Sales!$B$6:$F$5005,$T3599,MATCH(X$10,Sales!$B$5:$F$5,0)),"")</f>
        <v>0</v>
      </c>
      <c r="Y3599" s="220">
        <f>IFERROR(INDEX(Sales!$B$6:$F$5005,$T3599,MATCH(Y$10,Sales!$B$5:$F$5,0)),"")</f>
        <v>0</v>
      </c>
      <c r="Z3599" s="201"/>
      <c r="AA3599" s="201"/>
      <c r="AB3599" s="201" t="str">
        <f t="shared" si="342"/>
        <v>No</v>
      </c>
      <c r="AC3599" s="201" t="str">
        <f t="shared" si="343"/>
        <v/>
      </c>
      <c r="AD3599" s="201" t="str">
        <f t="shared" si="341"/>
        <v/>
      </c>
      <c r="AE3599" s="202" t="str">
        <f t="shared" si="344"/>
        <v/>
      </c>
      <c r="AF3599" s="202" t="str">
        <f t="shared" si="345"/>
        <v/>
      </c>
      <c r="AG3599" s="202" t="str">
        <f t="shared" si="346"/>
        <v/>
      </c>
      <c r="AH3599" s="202"/>
      <c r="AI3599" s="1"/>
      <c r="AJ3599" s="217"/>
      <c r="AK3599" s="217"/>
      <c r="AL3599" s="217"/>
      <c r="AM3599" s="217"/>
      <c r="AO3599" s="217"/>
    </row>
    <row r="3600" spans="20:41" x14ac:dyDescent="0.25">
      <c r="T3600" s="200">
        <v>3590</v>
      </c>
      <c r="U3600" s="197">
        <f>IFERROR(INDEX(Sales!$B$6:$F$5005,$T3600,MATCH(U$10,Sales!$B$5:$F$5,0)),"")</f>
        <v>0</v>
      </c>
      <c r="V3600" s="196">
        <f>IFERROR(INDEX(Sales!$B$6:$F$5005,$T3600,MATCH(V$10,Sales!$B$5:$F$5,0)),"")</f>
        <v>0</v>
      </c>
      <c r="W3600" s="196">
        <f>IFERROR(INDEX(Sales!$B$6:$F$5005,$T3600,MATCH(W$10,Sales!$B$5:$F$5,0)),"")</f>
        <v>0</v>
      </c>
      <c r="X3600" s="196">
        <f>IFERROR(INDEX(Sales!$B$6:$F$5005,$T3600,MATCH(X$10,Sales!$B$5:$F$5,0)),"")</f>
        <v>0</v>
      </c>
      <c r="Y3600" s="220">
        <f>IFERROR(INDEX(Sales!$B$6:$F$5005,$T3600,MATCH(Y$10,Sales!$B$5:$F$5,0)),"")</f>
        <v>0</v>
      </c>
      <c r="Z3600" s="201"/>
      <c r="AA3600" s="201"/>
      <c r="AB3600" s="201" t="str">
        <f t="shared" si="342"/>
        <v>No</v>
      </c>
      <c r="AC3600" s="201" t="str">
        <f t="shared" si="343"/>
        <v/>
      </c>
      <c r="AD3600" s="201" t="str">
        <f t="shared" si="341"/>
        <v/>
      </c>
      <c r="AE3600" s="202" t="str">
        <f t="shared" si="344"/>
        <v/>
      </c>
      <c r="AF3600" s="202" t="str">
        <f t="shared" si="345"/>
        <v/>
      </c>
      <c r="AG3600" s="202" t="str">
        <f t="shared" si="346"/>
        <v/>
      </c>
      <c r="AH3600" s="202"/>
      <c r="AI3600" s="1"/>
      <c r="AJ3600" s="217"/>
      <c r="AK3600" s="217"/>
      <c r="AL3600" s="217"/>
      <c r="AM3600" s="217"/>
      <c r="AO3600" s="217"/>
    </row>
    <row r="3601" spans="20:41" x14ac:dyDescent="0.25">
      <c r="T3601" s="200">
        <v>3591</v>
      </c>
      <c r="U3601" s="197">
        <f>IFERROR(INDEX(Sales!$B$6:$F$5005,$T3601,MATCH(U$10,Sales!$B$5:$F$5,0)),"")</f>
        <v>0</v>
      </c>
      <c r="V3601" s="196">
        <f>IFERROR(INDEX(Sales!$B$6:$F$5005,$T3601,MATCH(V$10,Sales!$B$5:$F$5,0)),"")</f>
        <v>0</v>
      </c>
      <c r="W3601" s="196">
        <f>IFERROR(INDEX(Sales!$B$6:$F$5005,$T3601,MATCH(W$10,Sales!$B$5:$F$5,0)),"")</f>
        <v>0</v>
      </c>
      <c r="X3601" s="196">
        <f>IFERROR(INDEX(Sales!$B$6:$F$5005,$T3601,MATCH(X$10,Sales!$B$5:$F$5,0)),"")</f>
        <v>0</v>
      </c>
      <c r="Y3601" s="220">
        <f>IFERROR(INDEX(Sales!$B$6:$F$5005,$T3601,MATCH(Y$10,Sales!$B$5:$F$5,0)),"")</f>
        <v>0</v>
      </c>
      <c r="Z3601" s="201"/>
      <c r="AA3601" s="201"/>
      <c r="AB3601" s="201" t="str">
        <f t="shared" si="342"/>
        <v>No</v>
      </c>
      <c r="AC3601" s="201" t="str">
        <f t="shared" si="343"/>
        <v/>
      </c>
      <c r="AD3601" s="201" t="str">
        <f t="shared" si="341"/>
        <v/>
      </c>
      <c r="AE3601" s="202" t="str">
        <f t="shared" si="344"/>
        <v/>
      </c>
      <c r="AF3601" s="202" t="str">
        <f t="shared" si="345"/>
        <v/>
      </c>
      <c r="AG3601" s="202" t="str">
        <f t="shared" si="346"/>
        <v/>
      </c>
      <c r="AH3601" s="202"/>
      <c r="AI3601" s="1"/>
      <c r="AJ3601" s="217"/>
      <c r="AK3601" s="217"/>
      <c r="AL3601" s="217"/>
      <c r="AM3601" s="217"/>
      <c r="AO3601" s="217"/>
    </row>
    <row r="3602" spans="20:41" x14ac:dyDescent="0.25">
      <c r="T3602" s="200">
        <v>3592</v>
      </c>
      <c r="U3602" s="197">
        <f>IFERROR(INDEX(Sales!$B$6:$F$5005,$T3602,MATCH(U$10,Sales!$B$5:$F$5,0)),"")</f>
        <v>0</v>
      </c>
      <c r="V3602" s="196">
        <f>IFERROR(INDEX(Sales!$B$6:$F$5005,$T3602,MATCH(V$10,Sales!$B$5:$F$5,0)),"")</f>
        <v>0</v>
      </c>
      <c r="W3602" s="196">
        <f>IFERROR(INDEX(Sales!$B$6:$F$5005,$T3602,MATCH(W$10,Sales!$B$5:$F$5,0)),"")</f>
        <v>0</v>
      </c>
      <c r="X3602" s="196">
        <f>IFERROR(INDEX(Sales!$B$6:$F$5005,$T3602,MATCH(X$10,Sales!$B$5:$F$5,0)),"")</f>
        <v>0</v>
      </c>
      <c r="Y3602" s="220">
        <f>IFERROR(INDEX(Sales!$B$6:$F$5005,$T3602,MATCH(Y$10,Sales!$B$5:$F$5,0)),"")</f>
        <v>0</v>
      </c>
      <c r="Z3602" s="201"/>
      <c r="AA3602" s="201"/>
      <c r="AB3602" s="201" t="str">
        <f t="shared" si="342"/>
        <v>No</v>
      </c>
      <c r="AC3602" s="201" t="str">
        <f t="shared" si="343"/>
        <v/>
      </c>
      <c r="AD3602" s="201" t="str">
        <f t="shared" si="341"/>
        <v/>
      </c>
      <c r="AE3602" s="202" t="str">
        <f t="shared" si="344"/>
        <v/>
      </c>
      <c r="AF3602" s="202" t="str">
        <f t="shared" si="345"/>
        <v/>
      </c>
      <c r="AG3602" s="202" t="str">
        <f t="shared" si="346"/>
        <v/>
      </c>
      <c r="AH3602" s="202"/>
      <c r="AI3602" s="1"/>
      <c r="AJ3602" s="217"/>
      <c r="AK3602" s="217"/>
      <c r="AL3602" s="217"/>
      <c r="AM3602" s="217"/>
      <c r="AO3602" s="217"/>
    </row>
    <row r="3603" spans="20:41" x14ac:dyDescent="0.25">
      <c r="T3603" s="200">
        <v>3593</v>
      </c>
      <c r="U3603" s="197">
        <f>IFERROR(INDEX(Sales!$B$6:$F$5005,$T3603,MATCH(U$10,Sales!$B$5:$F$5,0)),"")</f>
        <v>0</v>
      </c>
      <c r="V3603" s="196">
        <f>IFERROR(INDEX(Sales!$B$6:$F$5005,$T3603,MATCH(V$10,Sales!$B$5:$F$5,0)),"")</f>
        <v>0</v>
      </c>
      <c r="W3603" s="196">
        <f>IFERROR(INDEX(Sales!$B$6:$F$5005,$T3603,MATCH(W$10,Sales!$B$5:$F$5,0)),"")</f>
        <v>0</v>
      </c>
      <c r="X3603" s="196">
        <f>IFERROR(INDEX(Sales!$B$6:$F$5005,$T3603,MATCH(X$10,Sales!$B$5:$F$5,0)),"")</f>
        <v>0</v>
      </c>
      <c r="Y3603" s="220">
        <f>IFERROR(INDEX(Sales!$B$6:$F$5005,$T3603,MATCH(Y$10,Sales!$B$5:$F$5,0)),"")</f>
        <v>0</v>
      </c>
      <c r="Z3603" s="201"/>
      <c r="AA3603" s="201"/>
      <c r="AB3603" s="201" t="str">
        <f t="shared" si="342"/>
        <v>No</v>
      </c>
      <c r="AC3603" s="201" t="str">
        <f t="shared" si="343"/>
        <v/>
      </c>
      <c r="AD3603" s="201" t="str">
        <f t="shared" si="341"/>
        <v/>
      </c>
      <c r="AE3603" s="202" t="str">
        <f t="shared" si="344"/>
        <v/>
      </c>
      <c r="AF3603" s="202" t="str">
        <f t="shared" si="345"/>
        <v/>
      </c>
      <c r="AG3603" s="202" t="str">
        <f t="shared" si="346"/>
        <v/>
      </c>
      <c r="AH3603" s="202"/>
      <c r="AI3603" s="1"/>
      <c r="AJ3603" s="217"/>
      <c r="AK3603" s="217"/>
      <c r="AL3603" s="217"/>
      <c r="AM3603" s="217"/>
      <c r="AO3603" s="217"/>
    </row>
    <row r="3604" spans="20:41" x14ac:dyDescent="0.25">
      <c r="T3604" s="200">
        <v>3594</v>
      </c>
      <c r="U3604" s="197">
        <f>IFERROR(INDEX(Sales!$B$6:$F$5005,$T3604,MATCH(U$10,Sales!$B$5:$F$5,0)),"")</f>
        <v>0</v>
      </c>
      <c r="V3604" s="196">
        <f>IFERROR(INDEX(Sales!$B$6:$F$5005,$T3604,MATCH(V$10,Sales!$B$5:$F$5,0)),"")</f>
        <v>0</v>
      </c>
      <c r="W3604" s="196">
        <f>IFERROR(INDEX(Sales!$B$6:$F$5005,$T3604,MATCH(W$10,Sales!$B$5:$F$5,0)),"")</f>
        <v>0</v>
      </c>
      <c r="X3604" s="196">
        <f>IFERROR(INDEX(Sales!$B$6:$F$5005,$T3604,MATCH(X$10,Sales!$B$5:$F$5,0)),"")</f>
        <v>0</v>
      </c>
      <c r="Y3604" s="220">
        <f>IFERROR(INDEX(Sales!$B$6:$F$5005,$T3604,MATCH(Y$10,Sales!$B$5:$F$5,0)),"")</f>
        <v>0</v>
      </c>
      <c r="Z3604" s="201"/>
      <c r="AA3604" s="201"/>
      <c r="AB3604" s="201" t="str">
        <f t="shared" si="342"/>
        <v>No</v>
      </c>
      <c r="AC3604" s="201" t="str">
        <f t="shared" si="343"/>
        <v/>
      </c>
      <c r="AD3604" s="201" t="str">
        <f t="shared" si="341"/>
        <v/>
      </c>
      <c r="AE3604" s="202" t="str">
        <f t="shared" si="344"/>
        <v/>
      </c>
      <c r="AF3604" s="202" t="str">
        <f t="shared" si="345"/>
        <v/>
      </c>
      <c r="AG3604" s="202" t="str">
        <f t="shared" si="346"/>
        <v/>
      </c>
      <c r="AH3604" s="202"/>
      <c r="AI3604" s="1"/>
      <c r="AJ3604" s="217"/>
      <c r="AK3604" s="217"/>
      <c r="AL3604" s="217"/>
      <c r="AM3604" s="217"/>
      <c r="AO3604" s="217"/>
    </row>
    <row r="3605" spans="20:41" x14ac:dyDescent="0.25">
      <c r="T3605" s="200">
        <v>3595</v>
      </c>
      <c r="U3605" s="197">
        <f>IFERROR(INDEX(Sales!$B$6:$F$5005,$T3605,MATCH(U$10,Sales!$B$5:$F$5,0)),"")</f>
        <v>0</v>
      </c>
      <c r="V3605" s="196">
        <f>IFERROR(INDEX(Sales!$B$6:$F$5005,$T3605,MATCH(V$10,Sales!$B$5:$F$5,0)),"")</f>
        <v>0</v>
      </c>
      <c r="W3605" s="196">
        <f>IFERROR(INDEX(Sales!$B$6:$F$5005,$T3605,MATCH(W$10,Sales!$B$5:$F$5,0)),"")</f>
        <v>0</v>
      </c>
      <c r="X3605" s="196">
        <f>IFERROR(INDEX(Sales!$B$6:$F$5005,$T3605,MATCH(X$10,Sales!$B$5:$F$5,0)),"")</f>
        <v>0</v>
      </c>
      <c r="Y3605" s="220">
        <f>IFERROR(INDEX(Sales!$B$6:$F$5005,$T3605,MATCH(Y$10,Sales!$B$5:$F$5,0)),"")</f>
        <v>0</v>
      </c>
      <c r="Z3605" s="201"/>
      <c r="AA3605" s="201"/>
      <c r="AB3605" s="201" t="str">
        <f t="shared" si="342"/>
        <v>No</v>
      </c>
      <c r="AC3605" s="201" t="str">
        <f t="shared" si="343"/>
        <v/>
      </c>
      <c r="AD3605" s="201" t="str">
        <f t="shared" si="341"/>
        <v/>
      </c>
      <c r="AE3605" s="202" t="str">
        <f t="shared" si="344"/>
        <v/>
      </c>
      <c r="AF3605" s="202" t="str">
        <f t="shared" si="345"/>
        <v/>
      </c>
      <c r="AG3605" s="202" t="str">
        <f t="shared" si="346"/>
        <v/>
      </c>
      <c r="AH3605" s="202"/>
      <c r="AI3605" s="1"/>
      <c r="AJ3605" s="217"/>
      <c r="AK3605" s="217"/>
      <c r="AL3605" s="217"/>
      <c r="AM3605" s="217"/>
      <c r="AO3605" s="217"/>
    </row>
    <row r="3606" spans="20:41" x14ac:dyDescent="0.25">
      <c r="T3606" s="200">
        <v>3596</v>
      </c>
      <c r="U3606" s="197">
        <f>IFERROR(INDEX(Sales!$B$6:$F$5005,$T3606,MATCH(U$10,Sales!$B$5:$F$5,0)),"")</f>
        <v>0</v>
      </c>
      <c r="V3606" s="196">
        <f>IFERROR(INDEX(Sales!$B$6:$F$5005,$T3606,MATCH(V$10,Sales!$B$5:$F$5,0)),"")</f>
        <v>0</v>
      </c>
      <c r="W3606" s="196">
        <f>IFERROR(INDEX(Sales!$B$6:$F$5005,$T3606,MATCH(W$10,Sales!$B$5:$F$5,0)),"")</f>
        <v>0</v>
      </c>
      <c r="X3606" s="196">
        <f>IFERROR(INDEX(Sales!$B$6:$F$5005,$T3606,MATCH(X$10,Sales!$B$5:$F$5,0)),"")</f>
        <v>0</v>
      </c>
      <c r="Y3606" s="220">
        <f>IFERROR(INDEX(Sales!$B$6:$F$5005,$T3606,MATCH(Y$10,Sales!$B$5:$F$5,0)),"")</f>
        <v>0</v>
      </c>
      <c r="Z3606" s="201"/>
      <c r="AA3606" s="201"/>
      <c r="AB3606" s="201" t="str">
        <f t="shared" si="342"/>
        <v>No</v>
      </c>
      <c r="AC3606" s="201" t="str">
        <f t="shared" si="343"/>
        <v/>
      </c>
      <c r="AD3606" s="201" t="str">
        <f t="shared" si="341"/>
        <v/>
      </c>
      <c r="AE3606" s="202" t="str">
        <f t="shared" si="344"/>
        <v/>
      </c>
      <c r="AF3606" s="202" t="str">
        <f t="shared" si="345"/>
        <v/>
      </c>
      <c r="AG3606" s="202" t="str">
        <f t="shared" si="346"/>
        <v/>
      </c>
      <c r="AH3606" s="202"/>
      <c r="AI3606" s="1"/>
      <c r="AJ3606" s="217"/>
      <c r="AK3606" s="217"/>
      <c r="AL3606" s="217"/>
      <c r="AM3606" s="217"/>
      <c r="AO3606" s="217"/>
    </row>
    <row r="3607" spans="20:41" x14ac:dyDescent="0.25">
      <c r="T3607" s="200">
        <v>3597</v>
      </c>
      <c r="U3607" s="197">
        <f>IFERROR(INDEX(Sales!$B$6:$F$5005,$T3607,MATCH(U$10,Sales!$B$5:$F$5,0)),"")</f>
        <v>0</v>
      </c>
      <c r="V3607" s="196">
        <f>IFERROR(INDEX(Sales!$B$6:$F$5005,$T3607,MATCH(V$10,Sales!$B$5:$F$5,0)),"")</f>
        <v>0</v>
      </c>
      <c r="W3607" s="196">
        <f>IFERROR(INDEX(Sales!$B$6:$F$5005,$T3607,MATCH(W$10,Sales!$B$5:$F$5,0)),"")</f>
        <v>0</v>
      </c>
      <c r="X3607" s="196">
        <f>IFERROR(INDEX(Sales!$B$6:$F$5005,$T3607,MATCH(X$10,Sales!$B$5:$F$5,0)),"")</f>
        <v>0</v>
      </c>
      <c r="Y3607" s="220">
        <f>IFERROR(INDEX(Sales!$B$6:$F$5005,$T3607,MATCH(Y$10,Sales!$B$5:$F$5,0)),"")</f>
        <v>0</v>
      </c>
      <c r="Z3607" s="201"/>
      <c r="AA3607" s="201"/>
      <c r="AB3607" s="201" t="str">
        <f t="shared" si="342"/>
        <v>No</v>
      </c>
      <c r="AC3607" s="201" t="str">
        <f t="shared" si="343"/>
        <v/>
      </c>
      <c r="AD3607" s="201" t="str">
        <f t="shared" si="341"/>
        <v/>
      </c>
      <c r="AE3607" s="202" t="str">
        <f t="shared" si="344"/>
        <v/>
      </c>
      <c r="AF3607" s="202" t="str">
        <f t="shared" si="345"/>
        <v/>
      </c>
      <c r="AG3607" s="202" t="str">
        <f t="shared" si="346"/>
        <v/>
      </c>
      <c r="AH3607" s="202"/>
      <c r="AI3607" s="1"/>
      <c r="AJ3607" s="217"/>
      <c r="AK3607" s="217"/>
      <c r="AL3607" s="217"/>
      <c r="AM3607" s="217"/>
      <c r="AO3607" s="217"/>
    </row>
    <row r="3608" spans="20:41" x14ac:dyDescent="0.25">
      <c r="T3608" s="200">
        <v>3598</v>
      </c>
      <c r="U3608" s="197">
        <f>IFERROR(INDEX(Sales!$B$6:$F$5005,$T3608,MATCH(U$10,Sales!$B$5:$F$5,0)),"")</f>
        <v>0</v>
      </c>
      <c r="V3608" s="196">
        <f>IFERROR(INDEX(Sales!$B$6:$F$5005,$T3608,MATCH(V$10,Sales!$B$5:$F$5,0)),"")</f>
        <v>0</v>
      </c>
      <c r="W3608" s="196">
        <f>IFERROR(INDEX(Sales!$B$6:$F$5005,$T3608,MATCH(W$10,Sales!$B$5:$F$5,0)),"")</f>
        <v>0</v>
      </c>
      <c r="X3608" s="196">
        <f>IFERROR(INDEX(Sales!$B$6:$F$5005,$T3608,MATCH(X$10,Sales!$B$5:$F$5,0)),"")</f>
        <v>0</v>
      </c>
      <c r="Y3608" s="220">
        <f>IFERROR(INDEX(Sales!$B$6:$F$5005,$T3608,MATCH(Y$10,Sales!$B$5:$F$5,0)),"")</f>
        <v>0</v>
      </c>
      <c r="Z3608" s="201"/>
      <c r="AA3608" s="201"/>
      <c r="AB3608" s="201" t="str">
        <f t="shared" si="342"/>
        <v>No</v>
      </c>
      <c r="AC3608" s="201" t="str">
        <f t="shared" si="343"/>
        <v/>
      </c>
      <c r="AD3608" s="201" t="str">
        <f t="shared" si="341"/>
        <v/>
      </c>
      <c r="AE3608" s="202" t="str">
        <f t="shared" si="344"/>
        <v/>
      </c>
      <c r="AF3608" s="202" t="str">
        <f t="shared" si="345"/>
        <v/>
      </c>
      <c r="AG3608" s="202" t="str">
        <f t="shared" si="346"/>
        <v/>
      </c>
      <c r="AH3608" s="202"/>
      <c r="AI3608" s="1"/>
      <c r="AJ3608" s="217"/>
      <c r="AK3608" s="217"/>
      <c r="AL3608" s="217"/>
      <c r="AM3608" s="217"/>
      <c r="AO3608" s="217"/>
    </row>
    <row r="3609" spans="20:41" x14ac:dyDescent="0.25">
      <c r="T3609" s="200">
        <v>3599</v>
      </c>
      <c r="U3609" s="197">
        <f>IFERROR(INDEX(Sales!$B$6:$F$5005,$T3609,MATCH(U$10,Sales!$B$5:$F$5,0)),"")</f>
        <v>0</v>
      </c>
      <c r="V3609" s="196">
        <f>IFERROR(INDEX(Sales!$B$6:$F$5005,$T3609,MATCH(V$10,Sales!$B$5:$F$5,0)),"")</f>
        <v>0</v>
      </c>
      <c r="W3609" s="196">
        <f>IFERROR(INDEX(Sales!$B$6:$F$5005,$T3609,MATCH(W$10,Sales!$B$5:$F$5,0)),"")</f>
        <v>0</v>
      </c>
      <c r="X3609" s="196">
        <f>IFERROR(INDEX(Sales!$B$6:$F$5005,$T3609,MATCH(X$10,Sales!$B$5:$F$5,0)),"")</f>
        <v>0</v>
      </c>
      <c r="Y3609" s="220">
        <f>IFERROR(INDEX(Sales!$B$6:$F$5005,$T3609,MATCH(Y$10,Sales!$B$5:$F$5,0)),"")</f>
        <v>0</v>
      </c>
      <c r="Z3609" s="201"/>
      <c r="AA3609" s="201"/>
      <c r="AB3609" s="201" t="str">
        <f t="shared" si="342"/>
        <v>No</v>
      </c>
      <c r="AC3609" s="201" t="str">
        <f t="shared" si="343"/>
        <v/>
      </c>
      <c r="AD3609" s="201" t="str">
        <f t="shared" si="341"/>
        <v/>
      </c>
      <c r="AE3609" s="202" t="str">
        <f t="shared" si="344"/>
        <v/>
      </c>
      <c r="AF3609" s="202" t="str">
        <f t="shared" si="345"/>
        <v/>
      </c>
      <c r="AG3609" s="202" t="str">
        <f t="shared" si="346"/>
        <v/>
      </c>
      <c r="AH3609" s="202"/>
      <c r="AI3609" s="1"/>
      <c r="AJ3609" s="217"/>
      <c r="AK3609" s="217"/>
      <c r="AL3609" s="217"/>
      <c r="AM3609" s="217"/>
      <c r="AO3609" s="217"/>
    </row>
    <row r="3610" spans="20:41" x14ac:dyDescent="0.25">
      <c r="T3610" s="200">
        <v>3600</v>
      </c>
      <c r="U3610" s="197">
        <f>IFERROR(INDEX(Sales!$B$6:$F$5005,$T3610,MATCH(U$10,Sales!$B$5:$F$5,0)),"")</f>
        <v>0</v>
      </c>
      <c r="V3610" s="196">
        <f>IFERROR(INDEX(Sales!$B$6:$F$5005,$T3610,MATCH(V$10,Sales!$B$5:$F$5,0)),"")</f>
        <v>0</v>
      </c>
      <c r="W3610" s="196">
        <f>IFERROR(INDEX(Sales!$B$6:$F$5005,$T3610,MATCH(W$10,Sales!$B$5:$F$5,0)),"")</f>
        <v>0</v>
      </c>
      <c r="X3610" s="196">
        <f>IFERROR(INDEX(Sales!$B$6:$F$5005,$T3610,MATCH(X$10,Sales!$B$5:$F$5,0)),"")</f>
        <v>0</v>
      </c>
      <c r="Y3610" s="220">
        <f>IFERROR(INDEX(Sales!$B$6:$F$5005,$T3610,MATCH(Y$10,Sales!$B$5:$F$5,0)),"")</f>
        <v>0</v>
      </c>
      <c r="Z3610" s="201"/>
      <c r="AA3610" s="201"/>
      <c r="AB3610" s="201" t="str">
        <f t="shared" si="342"/>
        <v>No</v>
      </c>
      <c r="AC3610" s="201" t="str">
        <f t="shared" si="343"/>
        <v/>
      </c>
      <c r="AD3610" s="201" t="str">
        <f t="shared" si="341"/>
        <v/>
      </c>
      <c r="AE3610" s="202" t="str">
        <f t="shared" si="344"/>
        <v/>
      </c>
      <c r="AF3610" s="202" t="str">
        <f t="shared" si="345"/>
        <v/>
      </c>
      <c r="AG3610" s="202" t="str">
        <f t="shared" si="346"/>
        <v/>
      </c>
      <c r="AH3610" s="202"/>
      <c r="AI3610" s="1"/>
      <c r="AJ3610" s="217"/>
      <c r="AK3610" s="217"/>
      <c r="AL3610" s="217"/>
      <c r="AM3610" s="217"/>
      <c r="AO3610" s="217"/>
    </row>
    <row r="3611" spans="20:41" x14ac:dyDescent="0.25">
      <c r="T3611" s="200">
        <v>3601</v>
      </c>
      <c r="U3611" s="197">
        <f>IFERROR(INDEX(Sales!$B$6:$F$5005,$T3611,MATCH(U$10,Sales!$B$5:$F$5,0)),"")</f>
        <v>0</v>
      </c>
      <c r="V3611" s="196">
        <f>IFERROR(INDEX(Sales!$B$6:$F$5005,$T3611,MATCH(V$10,Sales!$B$5:$F$5,0)),"")</f>
        <v>0</v>
      </c>
      <c r="W3611" s="196">
        <f>IFERROR(INDEX(Sales!$B$6:$F$5005,$T3611,MATCH(W$10,Sales!$B$5:$F$5,0)),"")</f>
        <v>0</v>
      </c>
      <c r="X3611" s="196">
        <f>IFERROR(INDEX(Sales!$B$6:$F$5005,$T3611,MATCH(X$10,Sales!$B$5:$F$5,0)),"")</f>
        <v>0</v>
      </c>
      <c r="Y3611" s="220">
        <f>IFERROR(INDEX(Sales!$B$6:$F$5005,$T3611,MATCH(Y$10,Sales!$B$5:$F$5,0)),"")</f>
        <v>0</v>
      </c>
      <c r="Z3611" s="201"/>
      <c r="AA3611" s="201"/>
      <c r="AB3611" s="201" t="str">
        <f t="shared" si="342"/>
        <v>No</v>
      </c>
      <c r="AC3611" s="201" t="str">
        <f t="shared" si="343"/>
        <v/>
      </c>
      <c r="AD3611" s="201" t="str">
        <f t="shared" si="341"/>
        <v/>
      </c>
      <c r="AE3611" s="202" t="str">
        <f t="shared" si="344"/>
        <v/>
      </c>
      <c r="AF3611" s="202" t="str">
        <f t="shared" si="345"/>
        <v/>
      </c>
      <c r="AG3611" s="202" t="str">
        <f t="shared" si="346"/>
        <v/>
      </c>
      <c r="AH3611" s="202"/>
      <c r="AI3611" s="1"/>
      <c r="AJ3611" s="217"/>
      <c r="AK3611" s="217"/>
      <c r="AL3611" s="217"/>
      <c r="AM3611" s="217"/>
      <c r="AO3611" s="217"/>
    </row>
    <row r="3612" spans="20:41" x14ac:dyDescent="0.25">
      <c r="T3612" s="200">
        <v>3602</v>
      </c>
      <c r="U3612" s="197">
        <f>IFERROR(INDEX(Sales!$B$6:$F$5005,$T3612,MATCH(U$10,Sales!$B$5:$F$5,0)),"")</f>
        <v>0</v>
      </c>
      <c r="V3612" s="196">
        <f>IFERROR(INDEX(Sales!$B$6:$F$5005,$T3612,MATCH(V$10,Sales!$B$5:$F$5,0)),"")</f>
        <v>0</v>
      </c>
      <c r="W3612" s="196">
        <f>IFERROR(INDEX(Sales!$B$6:$F$5005,$T3612,MATCH(W$10,Sales!$B$5:$F$5,0)),"")</f>
        <v>0</v>
      </c>
      <c r="X3612" s="196">
        <f>IFERROR(INDEX(Sales!$B$6:$F$5005,$T3612,MATCH(X$10,Sales!$B$5:$F$5,0)),"")</f>
        <v>0</v>
      </c>
      <c r="Y3612" s="220">
        <f>IFERROR(INDEX(Sales!$B$6:$F$5005,$T3612,MATCH(Y$10,Sales!$B$5:$F$5,0)),"")</f>
        <v>0</v>
      </c>
      <c r="Z3612" s="201"/>
      <c r="AA3612" s="201"/>
      <c r="AB3612" s="201" t="str">
        <f t="shared" si="342"/>
        <v>No</v>
      </c>
      <c r="AC3612" s="201" t="str">
        <f t="shared" si="343"/>
        <v/>
      </c>
      <c r="AD3612" s="201" t="str">
        <f t="shared" si="341"/>
        <v/>
      </c>
      <c r="AE3612" s="202" t="str">
        <f t="shared" si="344"/>
        <v/>
      </c>
      <c r="AF3612" s="202" t="str">
        <f t="shared" si="345"/>
        <v/>
      </c>
      <c r="AG3612" s="202" t="str">
        <f t="shared" si="346"/>
        <v/>
      </c>
      <c r="AH3612" s="202"/>
      <c r="AI3612" s="1"/>
      <c r="AJ3612" s="217"/>
      <c r="AK3612" s="217"/>
      <c r="AL3612" s="217"/>
      <c r="AM3612" s="217"/>
      <c r="AO3612" s="217"/>
    </row>
    <row r="3613" spans="20:41" x14ac:dyDescent="0.25">
      <c r="T3613" s="200">
        <v>3603</v>
      </c>
      <c r="U3613" s="197">
        <f>IFERROR(INDEX(Sales!$B$6:$F$5005,$T3613,MATCH(U$10,Sales!$B$5:$F$5,0)),"")</f>
        <v>0</v>
      </c>
      <c r="V3613" s="196">
        <f>IFERROR(INDEX(Sales!$B$6:$F$5005,$T3613,MATCH(V$10,Sales!$B$5:$F$5,0)),"")</f>
        <v>0</v>
      </c>
      <c r="W3613" s="196">
        <f>IFERROR(INDEX(Sales!$B$6:$F$5005,$T3613,MATCH(W$10,Sales!$B$5:$F$5,0)),"")</f>
        <v>0</v>
      </c>
      <c r="X3613" s="196">
        <f>IFERROR(INDEX(Sales!$B$6:$F$5005,$T3613,MATCH(X$10,Sales!$B$5:$F$5,0)),"")</f>
        <v>0</v>
      </c>
      <c r="Y3613" s="220">
        <f>IFERROR(INDEX(Sales!$B$6:$F$5005,$T3613,MATCH(Y$10,Sales!$B$5:$F$5,0)),"")</f>
        <v>0</v>
      </c>
      <c r="Z3613" s="201"/>
      <c r="AA3613" s="201"/>
      <c r="AB3613" s="201" t="str">
        <f t="shared" si="342"/>
        <v>No</v>
      </c>
      <c r="AC3613" s="201" t="str">
        <f t="shared" si="343"/>
        <v/>
      </c>
      <c r="AD3613" s="201" t="str">
        <f t="shared" si="341"/>
        <v/>
      </c>
      <c r="AE3613" s="202" t="str">
        <f t="shared" si="344"/>
        <v/>
      </c>
      <c r="AF3613" s="202" t="str">
        <f t="shared" si="345"/>
        <v/>
      </c>
      <c r="AG3613" s="202" t="str">
        <f t="shared" si="346"/>
        <v/>
      </c>
      <c r="AH3613" s="202"/>
      <c r="AI3613" s="1"/>
      <c r="AJ3613" s="217"/>
      <c r="AK3613" s="217"/>
      <c r="AL3613" s="217"/>
      <c r="AM3613" s="217"/>
      <c r="AO3613" s="217"/>
    </row>
    <row r="3614" spans="20:41" x14ac:dyDescent="0.25">
      <c r="T3614" s="200">
        <v>3604</v>
      </c>
      <c r="U3614" s="197">
        <f>IFERROR(INDEX(Sales!$B$6:$F$5005,$T3614,MATCH(U$10,Sales!$B$5:$F$5,0)),"")</f>
        <v>0</v>
      </c>
      <c r="V3614" s="196">
        <f>IFERROR(INDEX(Sales!$B$6:$F$5005,$T3614,MATCH(V$10,Sales!$B$5:$F$5,0)),"")</f>
        <v>0</v>
      </c>
      <c r="W3614" s="196">
        <f>IFERROR(INDEX(Sales!$B$6:$F$5005,$T3614,MATCH(W$10,Sales!$B$5:$F$5,0)),"")</f>
        <v>0</v>
      </c>
      <c r="X3614" s="196">
        <f>IFERROR(INDEX(Sales!$B$6:$F$5005,$T3614,MATCH(X$10,Sales!$B$5:$F$5,0)),"")</f>
        <v>0</v>
      </c>
      <c r="Y3614" s="220">
        <f>IFERROR(INDEX(Sales!$B$6:$F$5005,$T3614,MATCH(Y$10,Sales!$B$5:$F$5,0)),"")</f>
        <v>0</v>
      </c>
      <c r="Z3614" s="201"/>
      <c r="AA3614" s="201"/>
      <c r="AB3614" s="201" t="str">
        <f t="shared" si="342"/>
        <v>No</v>
      </c>
      <c r="AC3614" s="201" t="str">
        <f t="shared" si="343"/>
        <v/>
      </c>
      <c r="AD3614" s="201" t="str">
        <f t="shared" si="341"/>
        <v/>
      </c>
      <c r="AE3614" s="202" t="str">
        <f t="shared" si="344"/>
        <v/>
      </c>
      <c r="AF3614" s="202" t="str">
        <f t="shared" si="345"/>
        <v/>
      </c>
      <c r="AG3614" s="202" t="str">
        <f t="shared" si="346"/>
        <v/>
      </c>
      <c r="AH3614" s="202"/>
      <c r="AI3614" s="1"/>
      <c r="AJ3614" s="217"/>
      <c r="AK3614" s="217"/>
      <c r="AL3614" s="217"/>
      <c r="AM3614" s="217"/>
      <c r="AO3614" s="217"/>
    </row>
    <row r="3615" spans="20:41" x14ac:dyDescent="0.25">
      <c r="T3615" s="200">
        <v>3605</v>
      </c>
      <c r="U3615" s="197">
        <f>IFERROR(INDEX(Sales!$B$6:$F$5005,$T3615,MATCH(U$10,Sales!$B$5:$F$5,0)),"")</f>
        <v>0</v>
      </c>
      <c r="V3615" s="196">
        <f>IFERROR(INDEX(Sales!$B$6:$F$5005,$T3615,MATCH(V$10,Sales!$B$5:$F$5,0)),"")</f>
        <v>0</v>
      </c>
      <c r="W3615" s="196">
        <f>IFERROR(INDEX(Sales!$B$6:$F$5005,$T3615,MATCH(W$10,Sales!$B$5:$F$5,0)),"")</f>
        <v>0</v>
      </c>
      <c r="X3615" s="196">
        <f>IFERROR(INDEX(Sales!$B$6:$F$5005,$T3615,MATCH(X$10,Sales!$B$5:$F$5,0)),"")</f>
        <v>0</v>
      </c>
      <c r="Y3615" s="220">
        <f>IFERROR(INDEX(Sales!$B$6:$F$5005,$T3615,MATCH(Y$10,Sales!$B$5:$F$5,0)),"")</f>
        <v>0</v>
      </c>
      <c r="Z3615" s="201"/>
      <c r="AA3615" s="201"/>
      <c r="AB3615" s="201" t="str">
        <f t="shared" si="342"/>
        <v>No</v>
      </c>
      <c r="AC3615" s="201" t="str">
        <f t="shared" si="343"/>
        <v/>
      </c>
      <c r="AD3615" s="201" t="str">
        <f t="shared" si="341"/>
        <v/>
      </c>
      <c r="AE3615" s="202" t="str">
        <f t="shared" si="344"/>
        <v/>
      </c>
      <c r="AF3615" s="202" t="str">
        <f t="shared" si="345"/>
        <v/>
      </c>
      <c r="AG3615" s="202" t="str">
        <f t="shared" si="346"/>
        <v/>
      </c>
      <c r="AH3615" s="202"/>
      <c r="AI3615" s="1"/>
      <c r="AJ3615" s="217"/>
      <c r="AK3615" s="217"/>
      <c r="AL3615" s="217"/>
      <c r="AM3615" s="217"/>
      <c r="AO3615" s="217"/>
    </row>
    <row r="3616" spans="20:41" x14ac:dyDescent="0.25">
      <c r="T3616" s="200">
        <v>3606</v>
      </c>
      <c r="U3616" s="197">
        <f>IFERROR(INDEX(Sales!$B$6:$F$5005,$T3616,MATCH(U$10,Sales!$B$5:$F$5,0)),"")</f>
        <v>0</v>
      </c>
      <c r="V3616" s="196">
        <f>IFERROR(INDEX(Sales!$B$6:$F$5005,$T3616,MATCH(V$10,Sales!$B$5:$F$5,0)),"")</f>
        <v>0</v>
      </c>
      <c r="W3616" s="196">
        <f>IFERROR(INDEX(Sales!$B$6:$F$5005,$T3616,MATCH(W$10,Sales!$B$5:$F$5,0)),"")</f>
        <v>0</v>
      </c>
      <c r="X3616" s="196">
        <f>IFERROR(INDEX(Sales!$B$6:$F$5005,$T3616,MATCH(X$10,Sales!$B$5:$F$5,0)),"")</f>
        <v>0</v>
      </c>
      <c r="Y3616" s="220">
        <f>IFERROR(INDEX(Sales!$B$6:$F$5005,$T3616,MATCH(Y$10,Sales!$B$5:$F$5,0)),"")</f>
        <v>0</v>
      </c>
      <c r="Z3616" s="201"/>
      <c r="AA3616" s="201"/>
      <c r="AB3616" s="201" t="str">
        <f t="shared" si="342"/>
        <v>No</v>
      </c>
      <c r="AC3616" s="201" t="str">
        <f t="shared" si="343"/>
        <v/>
      </c>
      <c r="AD3616" s="201" t="str">
        <f t="shared" si="341"/>
        <v/>
      </c>
      <c r="AE3616" s="202" t="str">
        <f t="shared" si="344"/>
        <v/>
      </c>
      <c r="AF3616" s="202" t="str">
        <f t="shared" si="345"/>
        <v/>
      </c>
      <c r="AG3616" s="202" t="str">
        <f t="shared" si="346"/>
        <v/>
      </c>
      <c r="AH3616" s="202"/>
      <c r="AI3616" s="1"/>
      <c r="AJ3616" s="217"/>
      <c r="AK3616" s="217"/>
      <c r="AL3616" s="217"/>
      <c r="AM3616" s="217"/>
      <c r="AO3616" s="217"/>
    </row>
    <row r="3617" spans="20:41" x14ac:dyDescent="0.25">
      <c r="T3617" s="200">
        <v>3607</v>
      </c>
      <c r="U3617" s="197">
        <f>IFERROR(INDEX(Sales!$B$6:$F$5005,$T3617,MATCH(U$10,Sales!$B$5:$F$5,0)),"")</f>
        <v>0</v>
      </c>
      <c r="V3617" s="196">
        <f>IFERROR(INDEX(Sales!$B$6:$F$5005,$T3617,MATCH(V$10,Sales!$B$5:$F$5,0)),"")</f>
        <v>0</v>
      </c>
      <c r="W3617" s="196">
        <f>IFERROR(INDEX(Sales!$B$6:$F$5005,$T3617,MATCH(W$10,Sales!$B$5:$F$5,0)),"")</f>
        <v>0</v>
      </c>
      <c r="X3617" s="196">
        <f>IFERROR(INDEX(Sales!$B$6:$F$5005,$T3617,MATCH(X$10,Sales!$B$5:$F$5,0)),"")</f>
        <v>0</v>
      </c>
      <c r="Y3617" s="220">
        <f>IFERROR(INDEX(Sales!$B$6:$F$5005,$T3617,MATCH(Y$10,Sales!$B$5:$F$5,0)),"")</f>
        <v>0</v>
      </c>
      <c r="Z3617" s="201"/>
      <c r="AA3617" s="201"/>
      <c r="AB3617" s="201" t="str">
        <f t="shared" si="342"/>
        <v>No</v>
      </c>
      <c r="AC3617" s="201" t="str">
        <f t="shared" si="343"/>
        <v/>
      </c>
      <c r="AD3617" s="201" t="str">
        <f t="shared" si="341"/>
        <v/>
      </c>
      <c r="AE3617" s="202" t="str">
        <f t="shared" si="344"/>
        <v/>
      </c>
      <c r="AF3617" s="202" t="str">
        <f t="shared" si="345"/>
        <v/>
      </c>
      <c r="AG3617" s="202" t="str">
        <f t="shared" si="346"/>
        <v/>
      </c>
      <c r="AH3617" s="202"/>
      <c r="AI3617" s="1"/>
      <c r="AJ3617" s="217"/>
      <c r="AK3617" s="217"/>
      <c r="AL3617" s="217"/>
      <c r="AM3617" s="217"/>
      <c r="AO3617" s="217"/>
    </row>
    <row r="3618" spans="20:41" x14ac:dyDescent="0.25">
      <c r="T3618" s="200">
        <v>3608</v>
      </c>
      <c r="U3618" s="197">
        <f>IFERROR(INDEX(Sales!$B$6:$F$5005,$T3618,MATCH(U$10,Sales!$B$5:$F$5,0)),"")</f>
        <v>0</v>
      </c>
      <c r="V3618" s="196">
        <f>IFERROR(INDEX(Sales!$B$6:$F$5005,$T3618,MATCH(V$10,Sales!$B$5:$F$5,0)),"")</f>
        <v>0</v>
      </c>
      <c r="W3618" s="196">
        <f>IFERROR(INDEX(Sales!$B$6:$F$5005,$T3618,MATCH(W$10,Sales!$B$5:$F$5,0)),"")</f>
        <v>0</v>
      </c>
      <c r="X3618" s="196">
        <f>IFERROR(INDEX(Sales!$B$6:$F$5005,$T3618,MATCH(X$10,Sales!$B$5:$F$5,0)),"")</f>
        <v>0</v>
      </c>
      <c r="Y3618" s="220">
        <f>IFERROR(INDEX(Sales!$B$6:$F$5005,$T3618,MATCH(Y$10,Sales!$B$5:$F$5,0)),"")</f>
        <v>0</v>
      </c>
      <c r="Z3618" s="201"/>
      <c r="AA3618" s="201"/>
      <c r="AB3618" s="201" t="str">
        <f t="shared" si="342"/>
        <v>No</v>
      </c>
      <c r="AC3618" s="201" t="str">
        <f t="shared" si="343"/>
        <v/>
      </c>
      <c r="AD3618" s="201" t="str">
        <f t="shared" si="341"/>
        <v/>
      </c>
      <c r="AE3618" s="202" t="str">
        <f t="shared" si="344"/>
        <v/>
      </c>
      <c r="AF3618" s="202" t="str">
        <f t="shared" si="345"/>
        <v/>
      </c>
      <c r="AG3618" s="202" t="str">
        <f t="shared" si="346"/>
        <v/>
      </c>
      <c r="AH3618" s="202"/>
      <c r="AI3618" s="1"/>
      <c r="AJ3618" s="217"/>
      <c r="AK3618" s="217"/>
      <c r="AL3618" s="217"/>
      <c r="AM3618" s="217"/>
      <c r="AO3618" s="217"/>
    </row>
    <row r="3619" spans="20:41" x14ac:dyDescent="0.25">
      <c r="T3619" s="200">
        <v>3609</v>
      </c>
      <c r="U3619" s="197">
        <f>IFERROR(INDEX(Sales!$B$6:$F$5005,$T3619,MATCH(U$10,Sales!$B$5:$F$5,0)),"")</f>
        <v>0</v>
      </c>
      <c r="V3619" s="196">
        <f>IFERROR(INDEX(Sales!$B$6:$F$5005,$T3619,MATCH(V$10,Sales!$B$5:$F$5,0)),"")</f>
        <v>0</v>
      </c>
      <c r="W3619" s="196">
        <f>IFERROR(INDEX(Sales!$B$6:$F$5005,$T3619,MATCH(W$10,Sales!$B$5:$F$5,0)),"")</f>
        <v>0</v>
      </c>
      <c r="X3619" s="196">
        <f>IFERROR(INDEX(Sales!$B$6:$F$5005,$T3619,MATCH(X$10,Sales!$B$5:$F$5,0)),"")</f>
        <v>0</v>
      </c>
      <c r="Y3619" s="220">
        <f>IFERROR(INDEX(Sales!$B$6:$F$5005,$T3619,MATCH(Y$10,Sales!$B$5:$F$5,0)),"")</f>
        <v>0</v>
      </c>
      <c r="Z3619" s="201"/>
      <c r="AA3619" s="201"/>
      <c r="AB3619" s="201" t="str">
        <f t="shared" si="342"/>
        <v>No</v>
      </c>
      <c r="AC3619" s="201" t="str">
        <f t="shared" si="343"/>
        <v/>
      </c>
      <c r="AD3619" s="201" t="str">
        <f t="shared" si="341"/>
        <v/>
      </c>
      <c r="AE3619" s="202" t="str">
        <f t="shared" si="344"/>
        <v/>
      </c>
      <c r="AF3619" s="202" t="str">
        <f t="shared" si="345"/>
        <v/>
      </c>
      <c r="AG3619" s="202" t="str">
        <f t="shared" si="346"/>
        <v/>
      </c>
      <c r="AH3619" s="202"/>
      <c r="AI3619" s="1"/>
      <c r="AJ3619" s="217"/>
      <c r="AK3619" s="217"/>
      <c r="AL3619" s="217"/>
      <c r="AM3619" s="217"/>
      <c r="AO3619" s="217"/>
    </row>
    <row r="3620" spans="20:41" x14ac:dyDescent="0.25">
      <c r="T3620" s="200">
        <v>3610</v>
      </c>
      <c r="U3620" s="197">
        <f>IFERROR(INDEX(Sales!$B$6:$F$5005,$T3620,MATCH(U$10,Sales!$B$5:$F$5,0)),"")</f>
        <v>0</v>
      </c>
      <c r="V3620" s="196">
        <f>IFERROR(INDEX(Sales!$B$6:$F$5005,$T3620,MATCH(V$10,Sales!$B$5:$F$5,0)),"")</f>
        <v>0</v>
      </c>
      <c r="W3620" s="196">
        <f>IFERROR(INDEX(Sales!$B$6:$F$5005,$T3620,MATCH(W$10,Sales!$B$5:$F$5,0)),"")</f>
        <v>0</v>
      </c>
      <c r="X3620" s="196">
        <f>IFERROR(INDEX(Sales!$B$6:$F$5005,$T3620,MATCH(X$10,Sales!$B$5:$F$5,0)),"")</f>
        <v>0</v>
      </c>
      <c r="Y3620" s="220">
        <f>IFERROR(INDEX(Sales!$B$6:$F$5005,$T3620,MATCH(Y$10,Sales!$B$5:$F$5,0)),"")</f>
        <v>0</v>
      </c>
      <c r="Z3620" s="201"/>
      <c r="AA3620" s="201"/>
      <c r="AB3620" s="201" t="str">
        <f t="shared" si="342"/>
        <v>No</v>
      </c>
      <c r="AC3620" s="201" t="str">
        <f t="shared" si="343"/>
        <v/>
      </c>
      <c r="AD3620" s="201" t="str">
        <f t="shared" si="341"/>
        <v/>
      </c>
      <c r="AE3620" s="202" t="str">
        <f t="shared" si="344"/>
        <v/>
      </c>
      <c r="AF3620" s="202" t="str">
        <f t="shared" si="345"/>
        <v/>
      </c>
      <c r="AG3620" s="202" t="str">
        <f t="shared" si="346"/>
        <v/>
      </c>
      <c r="AH3620" s="202"/>
      <c r="AI3620" s="1"/>
      <c r="AJ3620" s="217"/>
      <c r="AK3620" s="217"/>
      <c r="AL3620" s="217"/>
      <c r="AM3620" s="217"/>
      <c r="AO3620" s="217"/>
    </row>
    <row r="3621" spans="20:41" x14ac:dyDescent="0.25">
      <c r="T3621" s="200">
        <v>3611</v>
      </c>
      <c r="U3621" s="197">
        <f>IFERROR(INDEX(Sales!$B$6:$F$5005,$T3621,MATCH(U$10,Sales!$B$5:$F$5,0)),"")</f>
        <v>0</v>
      </c>
      <c r="V3621" s="196">
        <f>IFERROR(INDEX(Sales!$B$6:$F$5005,$T3621,MATCH(V$10,Sales!$B$5:$F$5,0)),"")</f>
        <v>0</v>
      </c>
      <c r="W3621" s="196">
        <f>IFERROR(INDEX(Sales!$B$6:$F$5005,$T3621,MATCH(W$10,Sales!$B$5:$F$5,0)),"")</f>
        <v>0</v>
      </c>
      <c r="X3621" s="196">
        <f>IFERROR(INDEX(Sales!$B$6:$F$5005,$T3621,MATCH(X$10,Sales!$B$5:$F$5,0)),"")</f>
        <v>0</v>
      </c>
      <c r="Y3621" s="220">
        <f>IFERROR(INDEX(Sales!$B$6:$F$5005,$T3621,MATCH(Y$10,Sales!$B$5:$F$5,0)),"")</f>
        <v>0</v>
      </c>
      <c r="Z3621" s="201"/>
      <c r="AA3621" s="201"/>
      <c r="AB3621" s="201" t="str">
        <f t="shared" si="342"/>
        <v>No</v>
      </c>
      <c r="AC3621" s="201" t="str">
        <f t="shared" si="343"/>
        <v/>
      </c>
      <c r="AD3621" s="201" t="str">
        <f t="shared" si="341"/>
        <v/>
      </c>
      <c r="AE3621" s="202" t="str">
        <f t="shared" si="344"/>
        <v/>
      </c>
      <c r="AF3621" s="202" t="str">
        <f t="shared" si="345"/>
        <v/>
      </c>
      <c r="AG3621" s="202" t="str">
        <f t="shared" si="346"/>
        <v/>
      </c>
      <c r="AH3621" s="202"/>
      <c r="AI3621" s="1"/>
      <c r="AJ3621" s="217"/>
      <c r="AK3621" s="217"/>
      <c r="AL3621" s="217"/>
      <c r="AM3621" s="217"/>
      <c r="AO3621" s="217"/>
    </row>
    <row r="3622" spans="20:41" x14ac:dyDescent="0.25">
      <c r="T3622" s="200">
        <v>3612</v>
      </c>
      <c r="U3622" s="197">
        <f>IFERROR(INDEX(Sales!$B$6:$F$5005,$T3622,MATCH(U$10,Sales!$B$5:$F$5,0)),"")</f>
        <v>0</v>
      </c>
      <c r="V3622" s="196">
        <f>IFERROR(INDEX(Sales!$B$6:$F$5005,$T3622,MATCH(V$10,Sales!$B$5:$F$5,0)),"")</f>
        <v>0</v>
      </c>
      <c r="W3622" s="196">
        <f>IFERROR(INDEX(Sales!$B$6:$F$5005,$T3622,MATCH(W$10,Sales!$B$5:$F$5,0)),"")</f>
        <v>0</v>
      </c>
      <c r="X3622" s="196">
        <f>IFERROR(INDEX(Sales!$B$6:$F$5005,$T3622,MATCH(X$10,Sales!$B$5:$F$5,0)),"")</f>
        <v>0</v>
      </c>
      <c r="Y3622" s="220">
        <f>IFERROR(INDEX(Sales!$B$6:$F$5005,$T3622,MATCH(Y$10,Sales!$B$5:$F$5,0)),"")</f>
        <v>0</v>
      </c>
      <c r="Z3622" s="201"/>
      <c r="AA3622" s="201"/>
      <c r="AB3622" s="201" t="str">
        <f t="shared" si="342"/>
        <v>No</v>
      </c>
      <c r="AC3622" s="201" t="str">
        <f t="shared" si="343"/>
        <v/>
      </c>
      <c r="AD3622" s="201" t="str">
        <f t="shared" si="341"/>
        <v/>
      </c>
      <c r="AE3622" s="202" t="str">
        <f t="shared" si="344"/>
        <v/>
      </c>
      <c r="AF3622" s="202" t="str">
        <f t="shared" si="345"/>
        <v/>
      </c>
      <c r="AG3622" s="202" t="str">
        <f t="shared" si="346"/>
        <v/>
      </c>
      <c r="AH3622" s="202"/>
      <c r="AI3622" s="1"/>
      <c r="AJ3622" s="217"/>
      <c r="AK3622" s="217"/>
      <c r="AL3622" s="217"/>
      <c r="AM3622" s="217"/>
      <c r="AO3622" s="217"/>
    </row>
    <row r="3623" spans="20:41" x14ac:dyDescent="0.25">
      <c r="T3623" s="200">
        <v>3613</v>
      </c>
      <c r="U3623" s="197">
        <f>IFERROR(INDEX(Sales!$B$6:$F$5005,$T3623,MATCH(U$10,Sales!$B$5:$F$5,0)),"")</f>
        <v>0</v>
      </c>
      <c r="V3623" s="196">
        <f>IFERROR(INDEX(Sales!$B$6:$F$5005,$T3623,MATCH(V$10,Sales!$B$5:$F$5,0)),"")</f>
        <v>0</v>
      </c>
      <c r="W3623" s="196">
        <f>IFERROR(INDEX(Sales!$B$6:$F$5005,$T3623,MATCH(W$10,Sales!$B$5:$F$5,0)),"")</f>
        <v>0</v>
      </c>
      <c r="X3623" s="196">
        <f>IFERROR(INDEX(Sales!$B$6:$F$5005,$T3623,MATCH(X$10,Sales!$B$5:$F$5,0)),"")</f>
        <v>0</v>
      </c>
      <c r="Y3623" s="220">
        <f>IFERROR(INDEX(Sales!$B$6:$F$5005,$T3623,MATCH(Y$10,Sales!$B$5:$F$5,0)),"")</f>
        <v>0</v>
      </c>
      <c r="Z3623" s="201"/>
      <c r="AA3623" s="201"/>
      <c r="AB3623" s="201" t="str">
        <f t="shared" si="342"/>
        <v>No</v>
      </c>
      <c r="AC3623" s="201" t="str">
        <f t="shared" si="343"/>
        <v/>
      </c>
      <c r="AD3623" s="201" t="str">
        <f t="shared" si="341"/>
        <v/>
      </c>
      <c r="AE3623" s="202" t="str">
        <f t="shared" si="344"/>
        <v/>
      </c>
      <c r="AF3623" s="202" t="str">
        <f t="shared" si="345"/>
        <v/>
      </c>
      <c r="AG3623" s="202" t="str">
        <f t="shared" si="346"/>
        <v/>
      </c>
      <c r="AH3623" s="202"/>
      <c r="AI3623" s="1"/>
      <c r="AJ3623" s="217"/>
      <c r="AK3623" s="217"/>
      <c r="AL3623" s="217"/>
      <c r="AM3623" s="217"/>
      <c r="AO3623" s="217"/>
    </row>
    <row r="3624" spans="20:41" x14ac:dyDescent="0.25">
      <c r="T3624" s="200">
        <v>3614</v>
      </c>
      <c r="U3624" s="197">
        <f>IFERROR(INDEX(Sales!$B$6:$F$5005,$T3624,MATCH(U$10,Sales!$B$5:$F$5,0)),"")</f>
        <v>0</v>
      </c>
      <c r="V3624" s="196">
        <f>IFERROR(INDEX(Sales!$B$6:$F$5005,$T3624,MATCH(V$10,Sales!$B$5:$F$5,0)),"")</f>
        <v>0</v>
      </c>
      <c r="W3624" s="196">
        <f>IFERROR(INDEX(Sales!$B$6:$F$5005,$T3624,MATCH(W$10,Sales!$B$5:$F$5,0)),"")</f>
        <v>0</v>
      </c>
      <c r="X3624" s="196">
        <f>IFERROR(INDEX(Sales!$B$6:$F$5005,$T3624,MATCH(X$10,Sales!$B$5:$F$5,0)),"")</f>
        <v>0</v>
      </c>
      <c r="Y3624" s="220">
        <f>IFERROR(INDEX(Sales!$B$6:$F$5005,$T3624,MATCH(Y$10,Sales!$B$5:$F$5,0)),"")</f>
        <v>0</v>
      </c>
      <c r="Z3624" s="201"/>
      <c r="AA3624" s="201"/>
      <c r="AB3624" s="201" t="str">
        <f t="shared" si="342"/>
        <v>No</v>
      </c>
      <c r="AC3624" s="201" t="str">
        <f t="shared" si="343"/>
        <v/>
      </c>
      <c r="AD3624" s="201" t="str">
        <f t="shared" si="341"/>
        <v/>
      </c>
      <c r="AE3624" s="202" t="str">
        <f t="shared" si="344"/>
        <v/>
      </c>
      <c r="AF3624" s="202" t="str">
        <f t="shared" si="345"/>
        <v/>
      </c>
      <c r="AG3624" s="202" t="str">
        <f t="shared" si="346"/>
        <v/>
      </c>
      <c r="AH3624" s="202"/>
      <c r="AI3624" s="1"/>
      <c r="AJ3624" s="217"/>
      <c r="AK3624" s="217"/>
      <c r="AL3624" s="217"/>
      <c r="AM3624" s="217"/>
      <c r="AO3624" s="217"/>
    </row>
    <row r="3625" spans="20:41" x14ac:dyDescent="0.25">
      <c r="T3625" s="200">
        <v>3615</v>
      </c>
      <c r="U3625" s="197">
        <f>IFERROR(INDEX(Sales!$B$6:$F$5005,$T3625,MATCH(U$10,Sales!$B$5:$F$5,0)),"")</f>
        <v>0</v>
      </c>
      <c r="V3625" s="196">
        <f>IFERROR(INDEX(Sales!$B$6:$F$5005,$T3625,MATCH(V$10,Sales!$B$5:$F$5,0)),"")</f>
        <v>0</v>
      </c>
      <c r="W3625" s="196">
        <f>IFERROR(INDEX(Sales!$B$6:$F$5005,$T3625,MATCH(W$10,Sales!$B$5:$F$5,0)),"")</f>
        <v>0</v>
      </c>
      <c r="X3625" s="196">
        <f>IFERROR(INDEX(Sales!$B$6:$F$5005,$T3625,MATCH(X$10,Sales!$B$5:$F$5,0)),"")</f>
        <v>0</v>
      </c>
      <c r="Y3625" s="220">
        <f>IFERROR(INDEX(Sales!$B$6:$F$5005,$T3625,MATCH(Y$10,Sales!$B$5:$F$5,0)),"")</f>
        <v>0</v>
      </c>
      <c r="Z3625" s="201"/>
      <c r="AA3625" s="201"/>
      <c r="AB3625" s="201" t="str">
        <f t="shared" si="342"/>
        <v>No</v>
      </c>
      <c r="AC3625" s="201" t="str">
        <f t="shared" si="343"/>
        <v/>
      </c>
      <c r="AD3625" s="201" t="str">
        <f t="shared" si="341"/>
        <v/>
      </c>
      <c r="AE3625" s="202" t="str">
        <f t="shared" si="344"/>
        <v/>
      </c>
      <c r="AF3625" s="202" t="str">
        <f t="shared" si="345"/>
        <v/>
      </c>
      <c r="AG3625" s="202" t="str">
        <f t="shared" si="346"/>
        <v/>
      </c>
      <c r="AH3625" s="202"/>
      <c r="AI3625" s="1"/>
      <c r="AJ3625" s="217"/>
      <c r="AK3625" s="217"/>
      <c r="AL3625" s="217"/>
      <c r="AM3625" s="217"/>
      <c r="AO3625" s="217"/>
    </row>
    <row r="3626" spans="20:41" x14ac:dyDescent="0.25">
      <c r="T3626" s="200">
        <v>3616</v>
      </c>
      <c r="U3626" s="197">
        <f>IFERROR(INDEX(Sales!$B$6:$F$5005,$T3626,MATCH(U$10,Sales!$B$5:$F$5,0)),"")</f>
        <v>0</v>
      </c>
      <c r="V3626" s="196">
        <f>IFERROR(INDEX(Sales!$B$6:$F$5005,$T3626,MATCH(V$10,Sales!$B$5:$F$5,0)),"")</f>
        <v>0</v>
      </c>
      <c r="W3626" s="196">
        <f>IFERROR(INDEX(Sales!$B$6:$F$5005,$T3626,MATCH(W$10,Sales!$B$5:$F$5,0)),"")</f>
        <v>0</v>
      </c>
      <c r="X3626" s="196">
        <f>IFERROR(INDEX(Sales!$B$6:$F$5005,$T3626,MATCH(X$10,Sales!$B$5:$F$5,0)),"")</f>
        <v>0</v>
      </c>
      <c r="Y3626" s="220">
        <f>IFERROR(INDEX(Sales!$B$6:$F$5005,$T3626,MATCH(Y$10,Sales!$B$5:$F$5,0)),"")</f>
        <v>0</v>
      </c>
      <c r="Z3626" s="201"/>
      <c r="AA3626" s="201"/>
      <c r="AB3626" s="201" t="str">
        <f t="shared" si="342"/>
        <v>No</v>
      </c>
      <c r="AC3626" s="201" t="str">
        <f t="shared" si="343"/>
        <v/>
      </c>
      <c r="AD3626" s="201" t="str">
        <f t="shared" si="341"/>
        <v/>
      </c>
      <c r="AE3626" s="202" t="str">
        <f t="shared" si="344"/>
        <v/>
      </c>
      <c r="AF3626" s="202" t="str">
        <f t="shared" si="345"/>
        <v/>
      </c>
      <c r="AG3626" s="202" t="str">
        <f t="shared" si="346"/>
        <v/>
      </c>
      <c r="AH3626" s="202"/>
      <c r="AI3626" s="1"/>
      <c r="AJ3626" s="217"/>
      <c r="AK3626" s="217"/>
      <c r="AL3626" s="217"/>
      <c r="AM3626" s="217"/>
      <c r="AO3626" s="217"/>
    </row>
    <row r="3627" spans="20:41" x14ac:dyDescent="0.25">
      <c r="T3627" s="200">
        <v>3617</v>
      </c>
      <c r="U3627" s="197">
        <f>IFERROR(INDEX(Sales!$B$6:$F$5005,$T3627,MATCH(U$10,Sales!$B$5:$F$5,0)),"")</f>
        <v>0</v>
      </c>
      <c r="V3627" s="196">
        <f>IFERROR(INDEX(Sales!$B$6:$F$5005,$T3627,MATCH(V$10,Sales!$B$5:$F$5,0)),"")</f>
        <v>0</v>
      </c>
      <c r="W3627" s="196">
        <f>IFERROR(INDEX(Sales!$B$6:$F$5005,$T3627,MATCH(W$10,Sales!$B$5:$F$5,0)),"")</f>
        <v>0</v>
      </c>
      <c r="X3627" s="196">
        <f>IFERROR(INDEX(Sales!$B$6:$F$5005,$T3627,MATCH(X$10,Sales!$B$5:$F$5,0)),"")</f>
        <v>0</v>
      </c>
      <c r="Y3627" s="220">
        <f>IFERROR(INDEX(Sales!$B$6:$F$5005,$T3627,MATCH(Y$10,Sales!$B$5:$F$5,0)),"")</f>
        <v>0</v>
      </c>
      <c r="Z3627" s="201"/>
      <c r="AA3627" s="201"/>
      <c r="AB3627" s="201" t="str">
        <f t="shared" si="342"/>
        <v>No</v>
      </c>
      <c r="AC3627" s="201" t="str">
        <f t="shared" si="343"/>
        <v/>
      </c>
      <c r="AD3627" s="201" t="str">
        <f t="shared" si="341"/>
        <v/>
      </c>
      <c r="AE3627" s="202" t="str">
        <f t="shared" si="344"/>
        <v/>
      </c>
      <c r="AF3627" s="202" t="str">
        <f t="shared" si="345"/>
        <v/>
      </c>
      <c r="AG3627" s="202" t="str">
        <f t="shared" si="346"/>
        <v/>
      </c>
      <c r="AH3627" s="202"/>
      <c r="AI3627" s="1"/>
      <c r="AJ3627" s="217"/>
      <c r="AK3627" s="217"/>
      <c r="AL3627" s="217"/>
      <c r="AM3627" s="217"/>
      <c r="AO3627" s="217"/>
    </row>
    <row r="3628" spans="20:41" x14ac:dyDescent="0.25">
      <c r="T3628" s="200">
        <v>3618</v>
      </c>
      <c r="U3628" s="197">
        <f>IFERROR(INDEX(Sales!$B$6:$F$5005,$T3628,MATCH(U$10,Sales!$B$5:$F$5,0)),"")</f>
        <v>0</v>
      </c>
      <c r="V3628" s="196">
        <f>IFERROR(INDEX(Sales!$B$6:$F$5005,$T3628,MATCH(V$10,Sales!$B$5:$F$5,0)),"")</f>
        <v>0</v>
      </c>
      <c r="W3628" s="196">
        <f>IFERROR(INDEX(Sales!$B$6:$F$5005,$T3628,MATCH(W$10,Sales!$B$5:$F$5,0)),"")</f>
        <v>0</v>
      </c>
      <c r="X3628" s="196">
        <f>IFERROR(INDEX(Sales!$B$6:$F$5005,$T3628,MATCH(X$10,Sales!$B$5:$F$5,0)),"")</f>
        <v>0</v>
      </c>
      <c r="Y3628" s="220">
        <f>IFERROR(INDEX(Sales!$B$6:$F$5005,$T3628,MATCH(Y$10,Sales!$B$5:$F$5,0)),"")</f>
        <v>0</v>
      </c>
      <c r="Z3628" s="201"/>
      <c r="AA3628" s="201"/>
      <c r="AB3628" s="201" t="str">
        <f t="shared" si="342"/>
        <v>No</v>
      </c>
      <c r="AC3628" s="201" t="str">
        <f t="shared" si="343"/>
        <v/>
      </c>
      <c r="AD3628" s="201" t="str">
        <f t="shared" si="341"/>
        <v/>
      </c>
      <c r="AE3628" s="202" t="str">
        <f t="shared" si="344"/>
        <v/>
      </c>
      <c r="AF3628" s="202" t="str">
        <f t="shared" si="345"/>
        <v/>
      </c>
      <c r="AG3628" s="202" t="str">
        <f t="shared" si="346"/>
        <v/>
      </c>
      <c r="AH3628" s="202"/>
      <c r="AI3628" s="1"/>
      <c r="AJ3628" s="217"/>
      <c r="AK3628" s="217"/>
      <c r="AL3628" s="217"/>
      <c r="AM3628" s="217"/>
      <c r="AO3628" s="217"/>
    </row>
    <row r="3629" spans="20:41" x14ac:dyDescent="0.25">
      <c r="T3629" s="200">
        <v>3619</v>
      </c>
      <c r="U3629" s="197">
        <f>IFERROR(INDEX(Sales!$B$6:$F$5005,$T3629,MATCH(U$10,Sales!$B$5:$F$5,0)),"")</f>
        <v>0</v>
      </c>
      <c r="V3629" s="196">
        <f>IFERROR(INDEX(Sales!$B$6:$F$5005,$T3629,MATCH(V$10,Sales!$B$5:$F$5,0)),"")</f>
        <v>0</v>
      </c>
      <c r="W3629" s="196">
        <f>IFERROR(INDEX(Sales!$B$6:$F$5005,$T3629,MATCH(W$10,Sales!$B$5:$F$5,0)),"")</f>
        <v>0</v>
      </c>
      <c r="X3629" s="196">
        <f>IFERROR(INDEX(Sales!$B$6:$F$5005,$T3629,MATCH(X$10,Sales!$B$5:$F$5,0)),"")</f>
        <v>0</v>
      </c>
      <c r="Y3629" s="220">
        <f>IFERROR(INDEX(Sales!$B$6:$F$5005,$T3629,MATCH(Y$10,Sales!$B$5:$F$5,0)),"")</f>
        <v>0</v>
      </c>
      <c r="Z3629" s="201"/>
      <c r="AA3629" s="201"/>
      <c r="AB3629" s="201" t="str">
        <f t="shared" si="342"/>
        <v>No</v>
      </c>
      <c r="AC3629" s="201" t="str">
        <f t="shared" si="343"/>
        <v/>
      </c>
      <c r="AD3629" s="201" t="str">
        <f t="shared" si="341"/>
        <v/>
      </c>
      <c r="AE3629" s="202" t="str">
        <f t="shared" si="344"/>
        <v/>
      </c>
      <c r="AF3629" s="202" t="str">
        <f t="shared" si="345"/>
        <v/>
      </c>
      <c r="AG3629" s="202" t="str">
        <f t="shared" si="346"/>
        <v/>
      </c>
      <c r="AH3629" s="202"/>
      <c r="AI3629" s="1"/>
      <c r="AJ3629" s="217"/>
      <c r="AK3629" s="217"/>
      <c r="AL3629" s="217"/>
      <c r="AM3629" s="217"/>
      <c r="AO3629" s="217"/>
    </row>
    <row r="3630" spans="20:41" x14ac:dyDescent="0.25">
      <c r="T3630" s="200">
        <v>3620</v>
      </c>
      <c r="U3630" s="197">
        <f>IFERROR(INDEX(Sales!$B$6:$F$5005,$T3630,MATCH(U$10,Sales!$B$5:$F$5,0)),"")</f>
        <v>0</v>
      </c>
      <c r="V3630" s="196">
        <f>IFERROR(INDEX(Sales!$B$6:$F$5005,$T3630,MATCH(V$10,Sales!$B$5:$F$5,0)),"")</f>
        <v>0</v>
      </c>
      <c r="W3630" s="196">
        <f>IFERROR(INDEX(Sales!$B$6:$F$5005,$T3630,MATCH(W$10,Sales!$B$5:$F$5,0)),"")</f>
        <v>0</v>
      </c>
      <c r="X3630" s="196">
        <f>IFERROR(INDEX(Sales!$B$6:$F$5005,$T3630,MATCH(X$10,Sales!$B$5:$F$5,0)),"")</f>
        <v>0</v>
      </c>
      <c r="Y3630" s="220">
        <f>IFERROR(INDEX(Sales!$B$6:$F$5005,$T3630,MATCH(Y$10,Sales!$B$5:$F$5,0)),"")</f>
        <v>0</v>
      </c>
      <c r="Z3630" s="201"/>
      <c r="AA3630" s="201"/>
      <c r="AB3630" s="201" t="str">
        <f t="shared" si="342"/>
        <v>No</v>
      </c>
      <c r="AC3630" s="201" t="str">
        <f t="shared" si="343"/>
        <v/>
      </c>
      <c r="AD3630" s="201" t="str">
        <f t="shared" si="341"/>
        <v/>
      </c>
      <c r="AE3630" s="202" t="str">
        <f t="shared" si="344"/>
        <v/>
      </c>
      <c r="AF3630" s="202" t="str">
        <f t="shared" si="345"/>
        <v/>
      </c>
      <c r="AG3630" s="202" t="str">
        <f t="shared" si="346"/>
        <v/>
      </c>
      <c r="AH3630" s="202"/>
      <c r="AI3630" s="1"/>
      <c r="AJ3630" s="217"/>
      <c r="AK3630" s="217"/>
      <c r="AL3630" s="217"/>
      <c r="AM3630" s="217"/>
      <c r="AO3630" s="217"/>
    </row>
    <row r="3631" spans="20:41" x14ac:dyDescent="0.25">
      <c r="T3631" s="200">
        <v>3621</v>
      </c>
      <c r="U3631" s="197">
        <f>IFERROR(INDEX(Sales!$B$6:$F$5005,$T3631,MATCH(U$10,Sales!$B$5:$F$5,0)),"")</f>
        <v>0</v>
      </c>
      <c r="V3631" s="196">
        <f>IFERROR(INDEX(Sales!$B$6:$F$5005,$T3631,MATCH(V$10,Sales!$B$5:$F$5,0)),"")</f>
        <v>0</v>
      </c>
      <c r="W3631" s="196">
        <f>IFERROR(INDEX(Sales!$B$6:$F$5005,$T3631,MATCH(W$10,Sales!$B$5:$F$5,0)),"")</f>
        <v>0</v>
      </c>
      <c r="X3631" s="196">
        <f>IFERROR(INDEX(Sales!$B$6:$F$5005,$T3631,MATCH(X$10,Sales!$B$5:$F$5,0)),"")</f>
        <v>0</v>
      </c>
      <c r="Y3631" s="220">
        <f>IFERROR(INDEX(Sales!$B$6:$F$5005,$T3631,MATCH(Y$10,Sales!$B$5:$F$5,0)),"")</f>
        <v>0</v>
      </c>
      <c r="Z3631" s="201"/>
      <c r="AA3631" s="201"/>
      <c r="AB3631" s="201" t="str">
        <f t="shared" si="342"/>
        <v>No</v>
      </c>
      <c r="AC3631" s="201" t="str">
        <f t="shared" si="343"/>
        <v/>
      </c>
      <c r="AD3631" s="201" t="str">
        <f t="shared" si="341"/>
        <v/>
      </c>
      <c r="AE3631" s="202" t="str">
        <f t="shared" si="344"/>
        <v/>
      </c>
      <c r="AF3631" s="202" t="str">
        <f t="shared" si="345"/>
        <v/>
      </c>
      <c r="AG3631" s="202" t="str">
        <f t="shared" si="346"/>
        <v/>
      </c>
      <c r="AH3631" s="202"/>
      <c r="AI3631" s="1"/>
      <c r="AJ3631" s="217"/>
      <c r="AK3631" s="217"/>
      <c r="AL3631" s="217"/>
      <c r="AM3631" s="217"/>
      <c r="AO3631" s="217"/>
    </row>
    <row r="3632" spans="20:41" x14ac:dyDescent="0.25">
      <c r="T3632" s="200">
        <v>3622</v>
      </c>
      <c r="U3632" s="197">
        <f>IFERROR(INDEX(Sales!$B$6:$F$5005,$T3632,MATCH(U$10,Sales!$B$5:$F$5,0)),"")</f>
        <v>0</v>
      </c>
      <c r="V3632" s="196">
        <f>IFERROR(INDEX(Sales!$B$6:$F$5005,$T3632,MATCH(V$10,Sales!$B$5:$F$5,0)),"")</f>
        <v>0</v>
      </c>
      <c r="W3632" s="196">
        <f>IFERROR(INDEX(Sales!$B$6:$F$5005,$T3632,MATCH(W$10,Sales!$B$5:$F$5,0)),"")</f>
        <v>0</v>
      </c>
      <c r="X3632" s="196">
        <f>IFERROR(INDEX(Sales!$B$6:$F$5005,$T3632,MATCH(X$10,Sales!$B$5:$F$5,0)),"")</f>
        <v>0</v>
      </c>
      <c r="Y3632" s="220">
        <f>IFERROR(INDEX(Sales!$B$6:$F$5005,$T3632,MATCH(Y$10,Sales!$B$5:$F$5,0)),"")</f>
        <v>0</v>
      </c>
      <c r="Z3632" s="201"/>
      <c r="AA3632" s="201"/>
      <c r="AB3632" s="201" t="str">
        <f t="shared" si="342"/>
        <v>No</v>
      </c>
      <c r="AC3632" s="201" t="str">
        <f t="shared" si="343"/>
        <v/>
      </c>
      <c r="AD3632" s="201" t="str">
        <f t="shared" si="341"/>
        <v/>
      </c>
      <c r="AE3632" s="202" t="str">
        <f t="shared" si="344"/>
        <v/>
      </c>
      <c r="AF3632" s="202" t="str">
        <f t="shared" si="345"/>
        <v/>
      </c>
      <c r="AG3632" s="202" t="str">
        <f t="shared" si="346"/>
        <v/>
      </c>
      <c r="AH3632" s="202"/>
      <c r="AI3632" s="1"/>
      <c r="AJ3632" s="217"/>
      <c r="AK3632" s="217"/>
      <c r="AL3632" s="217"/>
      <c r="AM3632" s="217"/>
      <c r="AO3632" s="217"/>
    </row>
    <row r="3633" spans="20:41" x14ac:dyDescent="0.25">
      <c r="T3633" s="200">
        <v>3623</v>
      </c>
      <c r="U3633" s="197">
        <f>IFERROR(INDEX(Sales!$B$6:$F$5005,$T3633,MATCH(U$10,Sales!$B$5:$F$5,0)),"")</f>
        <v>0</v>
      </c>
      <c r="V3633" s="196">
        <f>IFERROR(INDEX(Sales!$B$6:$F$5005,$T3633,MATCH(V$10,Sales!$B$5:$F$5,0)),"")</f>
        <v>0</v>
      </c>
      <c r="W3633" s="196">
        <f>IFERROR(INDEX(Sales!$B$6:$F$5005,$T3633,MATCH(W$10,Sales!$B$5:$F$5,0)),"")</f>
        <v>0</v>
      </c>
      <c r="X3633" s="196">
        <f>IFERROR(INDEX(Sales!$B$6:$F$5005,$T3633,MATCH(X$10,Sales!$B$5:$F$5,0)),"")</f>
        <v>0</v>
      </c>
      <c r="Y3633" s="220">
        <f>IFERROR(INDEX(Sales!$B$6:$F$5005,$T3633,MATCH(Y$10,Sales!$B$5:$F$5,0)),"")</f>
        <v>0</v>
      </c>
      <c r="Z3633" s="201"/>
      <c r="AA3633" s="201"/>
      <c r="AB3633" s="201" t="str">
        <f t="shared" si="342"/>
        <v>No</v>
      </c>
      <c r="AC3633" s="201" t="str">
        <f t="shared" si="343"/>
        <v/>
      </c>
      <c r="AD3633" s="201" t="str">
        <f t="shared" si="341"/>
        <v/>
      </c>
      <c r="AE3633" s="202" t="str">
        <f t="shared" si="344"/>
        <v/>
      </c>
      <c r="AF3633" s="202" t="str">
        <f t="shared" si="345"/>
        <v/>
      </c>
      <c r="AG3633" s="202" t="str">
        <f t="shared" si="346"/>
        <v/>
      </c>
      <c r="AH3633" s="202"/>
      <c r="AI3633" s="1"/>
      <c r="AJ3633" s="217"/>
      <c r="AK3633" s="217"/>
      <c r="AL3633" s="217"/>
      <c r="AM3633" s="217"/>
      <c r="AO3633" s="217"/>
    </row>
    <row r="3634" spans="20:41" x14ac:dyDescent="0.25">
      <c r="T3634" s="200">
        <v>3624</v>
      </c>
      <c r="U3634" s="197">
        <f>IFERROR(INDEX(Sales!$B$6:$F$5005,$T3634,MATCH(U$10,Sales!$B$5:$F$5,0)),"")</f>
        <v>0</v>
      </c>
      <c r="V3634" s="196">
        <f>IFERROR(INDEX(Sales!$B$6:$F$5005,$T3634,MATCH(V$10,Sales!$B$5:$F$5,0)),"")</f>
        <v>0</v>
      </c>
      <c r="W3634" s="196">
        <f>IFERROR(INDEX(Sales!$B$6:$F$5005,$T3634,MATCH(W$10,Sales!$B$5:$F$5,0)),"")</f>
        <v>0</v>
      </c>
      <c r="X3634" s="196">
        <f>IFERROR(INDEX(Sales!$B$6:$F$5005,$T3634,MATCH(X$10,Sales!$B$5:$F$5,0)),"")</f>
        <v>0</v>
      </c>
      <c r="Y3634" s="220">
        <f>IFERROR(INDEX(Sales!$B$6:$F$5005,$T3634,MATCH(Y$10,Sales!$B$5:$F$5,0)),"")</f>
        <v>0</v>
      </c>
      <c r="Z3634" s="201"/>
      <c r="AA3634" s="201"/>
      <c r="AB3634" s="201" t="str">
        <f t="shared" si="342"/>
        <v>No</v>
      </c>
      <c r="AC3634" s="201" t="str">
        <f t="shared" si="343"/>
        <v/>
      </c>
      <c r="AD3634" s="201" t="str">
        <f t="shared" si="341"/>
        <v/>
      </c>
      <c r="AE3634" s="202" t="str">
        <f t="shared" si="344"/>
        <v/>
      </c>
      <c r="AF3634" s="202" t="str">
        <f t="shared" si="345"/>
        <v/>
      </c>
      <c r="AG3634" s="202" t="str">
        <f t="shared" si="346"/>
        <v/>
      </c>
      <c r="AH3634" s="202"/>
      <c r="AI3634" s="1"/>
      <c r="AJ3634" s="217"/>
      <c r="AK3634" s="217"/>
      <c r="AL3634" s="217"/>
      <c r="AM3634" s="217"/>
      <c r="AO3634" s="217"/>
    </row>
    <row r="3635" spans="20:41" x14ac:dyDescent="0.25">
      <c r="T3635" s="200">
        <v>3625</v>
      </c>
      <c r="U3635" s="197">
        <f>IFERROR(INDEX(Sales!$B$6:$F$5005,$T3635,MATCH(U$10,Sales!$B$5:$F$5,0)),"")</f>
        <v>0</v>
      </c>
      <c r="V3635" s="196">
        <f>IFERROR(INDEX(Sales!$B$6:$F$5005,$T3635,MATCH(V$10,Sales!$B$5:$F$5,0)),"")</f>
        <v>0</v>
      </c>
      <c r="W3635" s="196">
        <f>IFERROR(INDEX(Sales!$B$6:$F$5005,$T3635,MATCH(W$10,Sales!$B$5:$F$5,0)),"")</f>
        <v>0</v>
      </c>
      <c r="X3635" s="196">
        <f>IFERROR(INDEX(Sales!$B$6:$F$5005,$T3635,MATCH(X$10,Sales!$B$5:$F$5,0)),"")</f>
        <v>0</v>
      </c>
      <c r="Y3635" s="220">
        <f>IFERROR(INDEX(Sales!$B$6:$F$5005,$T3635,MATCH(Y$10,Sales!$B$5:$F$5,0)),"")</f>
        <v>0</v>
      </c>
      <c r="Z3635" s="201"/>
      <c r="AA3635" s="201"/>
      <c r="AB3635" s="201" t="str">
        <f t="shared" si="342"/>
        <v>No</v>
      </c>
      <c r="AC3635" s="201" t="str">
        <f t="shared" si="343"/>
        <v/>
      </c>
      <c r="AD3635" s="201" t="str">
        <f t="shared" si="341"/>
        <v/>
      </c>
      <c r="AE3635" s="202" t="str">
        <f t="shared" si="344"/>
        <v/>
      </c>
      <c r="AF3635" s="202" t="str">
        <f t="shared" si="345"/>
        <v/>
      </c>
      <c r="AG3635" s="202" t="str">
        <f t="shared" si="346"/>
        <v/>
      </c>
      <c r="AH3635" s="202"/>
      <c r="AI3635" s="1"/>
      <c r="AJ3635" s="217"/>
      <c r="AK3635" s="217"/>
      <c r="AL3635" s="217"/>
      <c r="AM3635" s="217"/>
      <c r="AO3635" s="217"/>
    </row>
    <row r="3636" spans="20:41" x14ac:dyDescent="0.25">
      <c r="T3636" s="200">
        <v>3626</v>
      </c>
      <c r="U3636" s="197">
        <f>IFERROR(INDEX(Sales!$B$6:$F$5005,$T3636,MATCH(U$10,Sales!$B$5:$F$5,0)),"")</f>
        <v>0</v>
      </c>
      <c r="V3636" s="196">
        <f>IFERROR(INDEX(Sales!$B$6:$F$5005,$T3636,MATCH(V$10,Sales!$B$5:$F$5,0)),"")</f>
        <v>0</v>
      </c>
      <c r="W3636" s="196">
        <f>IFERROR(INDEX(Sales!$B$6:$F$5005,$T3636,MATCH(W$10,Sales!$B$5:$F$5,0)),"")</f>
        <v>0</v>
      </c>
      <c r="X3636" s="196">
        <f>IFERROR(INDEX(Sales!$B$6:$F$5005,$T3636,MATCH(X$10,Sales!$B$5:$F$5,0)),"")</f>
        <v>0</v>
      </c>
      <c r="Y3636" s="220">
        <f>IFERROR(INDEX(Sales!$B$6:$F$5005,$T3636,MATCH(Y$10,Sales!$B$5:$F$5,0)),"")</f>
        <v>0</v>
      </c>
      <c r="Z3636" s="201"/>
      <c r="AA3636" s="201"/>
      <c r="AB3636" s="201" t="str">
        <f t="shared" si="342"/>
        <v>No</v>
      </c>
      <c r="AC3636" s="201" t="str">
        <f t="shared" si="343"/>
        <v/>
      </c>
      <c r="AD3636" s="201" t="str">
        <f t="shared" si="341"/>
        <v/>
      </c>
      <c r="AE3636" s="202" t="str">
        <f t="shared" si="344"/>
        <v/>
      </c>
      <c r="AF3636" s="202" t="str">
        <f t="shared" si="345"/>
        <v/>
      </c>
      <c r="AG3636" s="202" t="str">
        <f t="shared" si="346"/>
        <v/>
      </c>
      <c r="AH3636" s="202"/>
      <c r="AI3636" s="1"/>
      <c r="AJ3636" s="217"/>
      <c r="AK3636" s="217"/>
      <c r="AL3636" s="217"/>
      <c r="AM3636" s="217"/>
      <c r="AO3636" s="217"/>
    </row>
    <row r="3637" spans="20:41" x14ac:dyDescent="0.25">
      <c r="T3637" s="200">
        <v>3627</v>
      </c>
      <c r="U3637" s="197">
        <f>IFERROR(INDEX(Sales!$B$6:$F$5005,$T3637,MATCH(U$10,Sales!$B$5:$F$5,0)),"")</f>
        <v>0</v>
      </c>
      <c r="V3637" s="196">
        <f>IFERROR(INDEX(Sales!$B$6:$F$5005,$T3637,MATCH(V$10,Sales!$B$5:$F$5,0)),"")</f>
        <v>0</v>
      </c>
      <c r="W3637" s="196">
        <f>IFERROR(INDEX(Sales!$B$6:$F$5005,$T3637,MATCH(W$10,Sales!$B$5:$F$5,0)),"")</f>
        <v>0</v>
      </c>
      <c r="X3637" s="196">
        <f>IFERROR(INDEX(Sales!$B$6:$F$5005,$T3637,MATCH(X$10,Sales!$B$5:$F$5,0)),"")</f>
        <v>0</v>
      </c>
      <c r="Y3637" s="220">
        <f>IFERROR(INDEX(Sales!$B$6:$F$5005,$T3637,MATCH(Y$10,Sales!$B$5:$F$5,0)),"")</f>
        <v>0</v>
      </c>
      <c r="Z3637" s="201"/>
      <c r="AA3637" s="201"/>
      <c r="AB3637" s="201" t="str">
        <f t="shared" si="342"/>
        <v>No</v>
      </c>
      <c r="AC3637" s="201" t="str">
        <f t="shared" si="343"/>
        <v/>
      </c>
      <c r="AD3637" s="201" t="str">
        <f t="shared" si="341"/>
        <v/>
      </c>
      <c r="AE3637" s="202" t="str">
        <f t="shared" si="344"/>
        <v/>
      </c>
      <c r="AF3637" s="202" t="str">
        <f t="shared" si="345"/>
        <v/>
      </c>
      <c r="AG3637" s="202" t="str">
        <f t="shared" si="346"/>
        <v/>
      </c>
      <c r="AH3637" s="202"/>
      <c r="AI3637" s="1"/>
      <c r="AJ3637" s="217"/>
      <c r="AK3637" s="217"/>
      <c r="AL3637" s="217"/>
      <c r="AM3637" s="217"/>
      <c r="AO3637" s="217"/>
    </row>
    <row r="3638" spans="20:41" x14ac:dyDescent="0.25">
      <c r="T3638" s="200">
        <v>3628</v>
      </c>
      <c r="U3638" s="197">
        <f>IFERROR(INDEX(Sales!$B$6:$F$5005,$T3638,MATCH(U$10,Sales!$B$5:$F$5,0)),"")</f>
        <v>0</v>
      </c>
      <c r="V3638" s="196">
        <f>IFERROR(INDEX(Sales!$B$6:$F$5005,$T3638,MATCH(V$10,Sales!$B$5:$F$5,0)),"")</f>
        <v>0</v>
      </c>
      <c r="W3638" s="196">
        <f>IFERROR(INDEX(Sales!$B$6:$F$5005,$T3638,MATCH(W$10,Sales!$B$5:$F$5,0)),"")</f>
        <v>0</v>
      </c>
      <c r="X3638" s="196">
        <f>IFERROR(INDEX(Sales!$B$6:$F$5005,$T3638,MATCH(X$10,Sales!$B$5:$F$5,0)),"")</f>
        <v>0</v>
      </c>
      <c r="Y3638" s="220">
        <f>IFERROR(INDEX(Sales!$B$6:$F$5005,$T3638,MATCH(Y$10,Sales!$B$5:$F$5,0)),"")</f>
        <v>0</v>
      </c>
      <c r="Z3638" s="201"/>
      <c r="AA3638" s="201"/>
      <c r="AB3638" s="201" t="str">
        <f t="shared" si="342"/>
        <v>No</v>
      </c>
      <c r="AC3638" s="201" t="str">
        <f t="shared" si="343"/>
        <v/>
      </c>
      <c r="AD3638" s="201" t="str">
        <f t="shared" si="341"/>
        <v/>
      </c>
      <c r="AE3638" s="202" t="str">
        <f t="shared" si="344"/>
        <v/>
      </c>
      <c r="AF3638" s="202" t="str">
        <f t="shared" si="345"/>
        <v/>
      </c>
      <c r="AG3638" s="202" t="str">
        <f t="shared" si="346"/>
        <v/>
      </c>
      <c r="AH3638" s="202"/>
      <c r="AI3638" s="1"/>
      <c r="AJ3638" s="217"/>
      <c r="AK3638" s="217"/>
      <c r="AL3638" s="217"/>
      <c r="AM3638" s="217"/>
      <c r="AO3638" s="217"/>
    </row>
    <row r="3639" spans="20:41" x14ac:dyDescent="0.25">
      <c r="T3639" s="200">
        <v>3629</v>
      </c>
      <c r="U3639" s="197">
        <f>IFERROR(INDEX(Sales!$B$6:$F$5005,$T3639,MATCH(U$10,Sales!$B$5:$F$5,0)),"")</f>
        <v>0</v>
      </c>
      <c r="V3639" s="196">
        <f>IFERROR(INDEX(Sales!$B$6:$F$5005,$T3639,MATCH(V$10,Sales!$B$5:$F$5,0)),"")</f>
        <v>0</v>
      </c>
      <c r="W3639" s="196">
        <f>IFERROR(INDEX(Sales!$B$6:$F$5005,$T3639,MATCH(W$10,Sales!$B$5:$F$5,0)),"")</f>
        <v>0</v>
      </c>
      <c r="X3639" s="196">
        <f>IFERROR(INDEX(Sales!$B$6:$F$5005,$T3639,MATCH(X$10,Sales!$B$5:$F$5,0)),"")</f>
        <v>0</v>
      </c>
      <c r="Y3639" s="220">
        <f>IFERROR(INDEX(Sales!$B$6:$F$5005,$T3639,MATCH(Y$10,Sales!$B$5:$F$5,0)),"")</f>
        <v>0</v>
      </c>
      <c r="Z3639" s="201"/>
      <c r="AA3639" s="201"/>
      <c r="AB3639" s="201" t="str">
        <f t="shared" si="342"/>
        <v>No</v>
      </c>
      <c r="AC3639" s="201" t="str">
        <f t="shared" si="343"/>
        <v/>
      </c>
      <c r="AD3639" s="201" t="str">
        <f t="shared" si="341"/>
        <v/>
      </c>
      <c r="AE3639" s="202" t="str">
        <f t="shared" si="344"/>
        <v/>
      </c>
      <c r="AF3639" s="202" t="str">
        <f t="shared" si="345"/>
        <v/>
      </c>
      <c r="AG3639" s="202" t="str">
        <f t="shared" si="346"/>
        <v/>
      </c>
      <c r="AH3639" s="202"/>
      <c r="AI3639" s="1"/>
      <c r="AJ3639" s="217"/>
      <c r="AK3639" s="217"/>
      <c r="AL3639" s="217"/>
      <c r="AM3639" s="217"/>
      <c r="AO3639" s="217"/>
    </row>
    <row r="3640" spans="20:41" x14ac:dyDescent="0.25">
      <c r="T3640" s="200">
        <v>3630</v>
      </c>
      <c r="U3640" s="197">
        <f>IFERROR(INDEX(Sales!$B$6:$F$5005,$T3640,MATCH(U$10,Sales!$B$5:$F$5,0)),"")</f>
        <v>0</v>
      </c>
      <c r="V3640" s="196">
        <f>IFERROR(INDEX(Sales!$B$6:$F$5005,$T3640,MATCH(V$10,Sales!$B$5:$F$5,0)),"")</f>
        <v>0</v>
      </c>
      <c r="W3640" s="196">
        <f>IFERROR(INDEX(Sales!$B$6:$F$5005,$T3640,MATCH(W$10,Sales!$B$5:$F$5,0)),"")</f>
        <v>0</v>
      </c>
      <c r="X3640" s="196">
        <f>IFERROR(INDEX(Sales!$B$6:$F$5005,$T3640,MATCH(X$10,Sales!$B$5:$F$5,0)),"")</f>
        <v>0</v>
      </c>
      <c r="Y3640" s="220">
        <f>IFERROR(INDEX(Sales!$B$6:$F$5005,$T3640,MATCH(Y$10,Sales!$B$5:$F$5,0)),"")</f>
        <v>0</v>
      </c>
      <c r="Z3640" s="201"/>
      <c r="AA3640" s="201"/>
      <c r="AB3640" s="201" t="str">
        <f t="shared" si="342"/>
        <v>No</v>
      </c>
      <c r="AC3640" s="201" t="str">
        <f t="shared" si="343"/>
        <v/>
      </c>
      <c r="AD3640" s="201" t="str">
        <f t="shared" si="341"/>
        <v/>
      </c>
      <c r="AE3640" s="202" t="str">
        <f t="shared" si="344"/>
        <v/>
      </c>
      <c r="AF3640" s="202" t="str">
        <f t="shared" si="345"/>
        <v/>
      </c>
      <c r="AG3640" s="202" t="str">
        <f t="shared" si="346"/>
        <v/>
      </c>
      <c r="AH3640" s="202"/>
      <c r="AI3640" s="1"/>
      <c r="AJ3640" s="217"/>
      <c r="AK3640" s="217"/>
      <c r="AL3640" s="217"/>
      <c r="AM3640" s="217"/>
      <c r="AO3640" s="217"/>
    </row>
    <row r="3641" spans="20:41" x14ac:dyDescent="0.25">
      <c r="T3641" s="200">
        <v>3631</v>
      </c>
      <c r="U3641" s="197">
        <f>IFERROR(INDEX(Sales!$B$6:$F$5005,$T3641,MATCH(U$10,Sales!$B$5:$F$5,0)),"")</f>
        <v>0</v>
      </c>
      <c r="V3641" s="196">
        <f>IFERROR(INDEX(Sales!$B$6:$F$5005,$T3641,MATCH(V$10,Sales!$B$5:$F$5,0)),"")</f>
        <v>0</v>
      </c>
      <c r="W3641" s="196">
        <f>IFERROR(INDEX(Sales!$B$6:$F$5005,$T3641,MATCH(W$10,Sales!$B$5:$F$5,0)),"")</f>
        <v>0</v>
      </c>
      <c r="X3641" s="196">
        <f>IFERROR(INDEX(Sales!$B$6:$F$5005,$T3641,MATCH(X$10,Sales!$B$5:$F$5,0)),"")</f>
        <v>0</v>
      </c>
      <c r="Y3641" s="220">
        <f>IFERROR(INDEX(Sales!$B$6:$F$5005,$T3641,MATCH(Y$10,Sales!$B$5:$F$5,0)),"")</f>
        <v>0</v>
      </c>
      <c r="Z3641" s="201"/>
      <c r="AA3641" s="201"/>
      <c r="AB3641" s="201" t="str">
        <f t="shared" si="342"/>
        <v>No</v>
      </c>
      <c r="AC3641" s="201" t="str">
        <f t="shared" si="343"/>
        <v/>
      </c>
      <c r="AD3641" s="201" t="str">
        <f t="shared" si="341"/>
        <v/>
      </c>
      <c r="AE3641" s="202" t="str">
        <f t="shared" si="344"/>
        <v/>
      </c>
      <c r="AF3641" s="202" t="str">
        <f t="shared" si="345"/>
        <v/>
      </c>
      <c r="AG3641" s="202" t="str">
        <f t="shared" si="346"/>
        <v/>
      </c>
      <c r="AH3641" s="202"/>
      <c r="AI3641" s="1"/>
      <c r="AJ3641" s="217"/>
      <c r="AK3641" s="217"/>
      <c r="AL3641" s="217"/>
      <c r="AM3641" s="217"/>
      <c r="AO3641" s="217"/>
    </row>
    <row r="3642" spans="20:41" x14ac:dyDescent="0.25">
      <c r="T3642" s="200">
        <v>3632</v>
      </c>
      <c r="U3642" s="197">
        <f>IFERROR(INDEX(Sales!$B$6:$F$5005,$T3642,MATCH(U$10,Sales!$B$5:$F$5,0)),"")</f>
        <v>0</v>
      </c>
      <c r="V3642" s="196">
        <f>IFERROR(INDEX(Sales!$B$6:$F$5005,$T3642,MATCH(V$10,Sales!$B$5:$F$5,0)),"")</f>
        <v>0</v>
      </c>
      <c r="W3642" s="196">
        <f>IFERROR(INDEX(Sales!$B$6:$F$5005,$T3642,MATCH(W$10,Sales!$B$5:$F$5,0)),"")</f>
        <v>0</v>
      </c>
      <c r="X3642" s="196">
        <f>IFERROR(INDEX(Sales!$B$6:$F$5005,$T3642,MATCH(X$10,Sales!$B$5:$F$5,0)),"")</f>
        <v>0</v>
      </c>
      <c r="Y3642" s="220">
        <f>IFERROR(INDEX(Sales!$B$6:$F$5005,$T3642,MATCH(Y$10,Sales!$B$5:$F$5,0)),"")</f>
        <v>0</v>
      </c>
      <c r="Z3642" s="201"/>
      <c r="AA3642" s="201"/>
      <c r="AB3642" s="201" t="str">
        <f t="shared" si="342"/>
        <v>No</v>
      </c>
      <c r="AC3642" s="201" t="str">
        <f t="shared" si="343"/>
        <v/>
      </c>
      <c r="AD3642" s="201" t="str">
        <f t="shared" si="341"/>
        <v/>
      </c>
      <c r="AE3642" s="202" t="str">
        <f t="shared" si="344"/>
        <v/>
      </c>
      <c r="AF3642" s="202" t="str">
        <f t="shared" si="345"/>
        <v/>
      </c>
      <c r="AG3642" s="202" t="str">
        <f t="shared" si="346"/>
        <v/>
      </c>
      <c r="AH3642" s="202"/>
      <c r="AI3642" s="1"/>
      <c r="AJ3642" s="217"/>
      <c r="AK3642" s="217"/>
      <c r="AL3642" s="217"/>
      <c r="AM3642" s="217"/>
      <c r="AO3642" s="217"/>
    </row>
    <row r="3643" spans="20:41" x14ac:dyDescent="0.25">
      <c r="T3643" s="200">
        <v>3633</v>
      </c>
      <c r="U3643" s="197">
        <f>IFERROR(INDEX(Sales!$B$6:$F$5005,$T3643,MATCH(U$10,Sales!$B$5:$F$5,0)),"")</f>
        <v>0</v>
      </c>
      <c r="V3643" s="196">
        <f>IFERROR(INDEX(Sales!$B$6:$F$5005,$T3643,MATCH(V$10,Sales!$B$5:$F$5,0)),"")</f>
        <v>0</v>
      </c>
      <c r="W3643" s="196">
        <f>IFERROR(INDEX(Sales!$B$6:$F$5005,$T3643,MATCH(W$10,Sales!$B$5:$F$5,0)),"")</f>
        <v>0</v>
      </c>
      <c r="X3643" s="196">
        <f>IFERROR(INDEX(Sales!$B$6:$F$5005,$T3643,MATCH(X$10,Sales!$B$5:$F$5,0)),"")</f>
        <v>0</v>
      </c>
      <c r="Y3643" s="220">
        <f>IFERROR(INDEX(Sales!$B$6:$F$5005,$T3643,MATCH(Y$10,Sales!$B$5:$F$5,0)),"")</f>
        <v>0</v>
      </c>
      <c r="Z3643" s="201"/>
      <c r="AA3643" s="201"/>
      <c r="AB3643" s="201" t="str">
        <f t="shared" si="342"/>
        <v>No</v>
      </c>
      <c r="AC3643" s="201" t="str">
        <f t="shared" si="343"/>
        <v/>
      </c>
      <c r="AD3643" s="201" t="str">
        <f t="shared" si="341"/>
        <v/>
      </c>
      <c r="AE3643" s="202" t="str">
        <f t="shared" si="344"/>
        <v/>
      </c>
      <c r="AF3643" s="202" t="str">
        <f t="shared" si="345"/>
        <v/>
      </c>
      <c r="AG3643" s="202" t="str">
        <f t="shared" si="346"/>
        <v/>
      </c>
      <c r="AH3643" s="202"/>
      <c r="AI3643" s="1"/>
      <c r="AJ3643" s="217"/>
      <c r="AK3643" s="217"/>
      <c r="AL3643" s="217"/>
      <c r="AM3643" s="217"/>
      <c r="AO3643" s="217"/>
    </row>
    <row r="3644" spans="20:41" x14ac:dyDescent="0.25">
      <c r="T3644" s="200">
        <v>3634</v>
      </c>
      <c r="U3644" s="197">
        <f>IFERROR(INDEX(Sales!$B$6:$F$5005,$T3644,MATCH(U$10,Sales!$B$5:$F$5,0)),"")</f>
        <v>0</v>
      </c>
      <c r="V3644" s="196">
        <f>IFERROR(INDEX(Sales!$B$6:$F$5005,$T3644,MATCH(V$10,Sales!$B$5:$F$5,0)),"")</f>
        <v>0</v>
      </c>
      <c r="W3644" s="196">
        <f>IFERROR(INDEX(Sales!$B$6:$F$5005,$T3644,MATCH(W$10,Sales!$B$5:$F$5,0)),"")</f>
        <v>0</v>
      </c>
      <c r="X3644" s="196">
        <f>IFERROR(INDEX(Sales!$B$6:$F$5005,$T3644,MATCH(X$10,Sales!$B$5:$F$5,0)),"")</f>
        <v>0</v>
      </c>
      <c r="Y3644" s="220">
        <f>IFERROR(INDEX(Sales!$B$6:$F$5005,$T3644,MATCH(Y$10,Sales!$B$5:$F$5,0)),"")</f>
        <v>0</v>
      </c>
      <c r="Z3644" s="201"/>
      <c r="AA3644" s="201"/>
      <c r="AB3644" s="201" t="str">
        <f t="shared" si="342"/>
        <v>No</v>
      </c>
      <c r="AC3644" s="201" t="str">
        <f t="shared" si="343"/>
        <v/>
      </c>
      <c r="AD3644" s="201" t="str">
        <f t="shared" si="341"/>
        <v/>
      </c>
      <c r="AE3644" s="202" t="str">
        <f t="shared" si="344"/>
        <v/>
      </c>
      <c r="AF3644" s="202" t="str">
        <f t="shared" si="345"/>
        <v/>
      </c>
      <c r="AG3644" s="202" t="str">
        <f t="shared" si="346"/>
        <v/>
      </c>
      <c r="AH3644" s="202"/>
      <c r="AI3644" s="1"/>
      <c r="AJ3644" s="217"/>
      <c r="AK3644" s="217"/>
      <c r="AL3644" s="217"/>
      <c r="AM3644" s="217"/>
      <c r="AO3644" s="217"/>
    </row>
    <row r="3645" spans="20:41" x14ac:dyDescent="0.25">
      <c r="T3645" s="200">
        <v>3635</v>
      </c>
      <c r="U3645" s="197">
        <f>IFERROR(INDEX(Sales!$B$6:$F$5005,$T3645,MATCH(U$10,Sales!$B$5:$F$5,0)),"")</f>
        <v>0</v>
      </c>
      <c r="V3645" s="196">
        <f>IFERROR(INDEX(Sales!$B$6:$F$5005,$T3645,MATCH(V$10,Sales!$B$5:$F$5,0)),"")</f>
        <v>0</v>
      </c>
      <c r="W3645" s="196">
        <f>IFERROR(INDEX(Sales!$B$6:$F$5005,$T3645,MATCH(W$10,Sales!$B$5:$F$5,0)),"")</f>
        <v>0</v>
      </c>
      <c r="X3645" s="196">
        <f>IFERROR(INDEX(Sales!$B$6:$F$5005,$T3645,MATCH(X$10,Sales!$B$5:$F$5,0)),"")</f>
        <v>0</v>
      </c>
      <c r="Y3645" s="220">
        <f>IFERROR(INDEX(Sales!$B$6:$F$5005,$T3645,MATCH(Y$10,Sales!$B$5:$F$5,0)),"")</f>
        <v>0</v>
      </c>
      <c r="Z3645" s="201"/>
      <c r="AA3645" s="201"/>
      <c r="AB3645" s="201" t="str">
        <f t="shared" si="342"/>
        <v>No</v>
      </c>
      <c r="AC3645" s="201" t="str">
        <f t="shared" si="343"/>
        <v/>
      </c>
      <c r="AD3645" s="201" t="str">
        <f t="shared" si="341"/>
        <v/>
      </c>
      <c r="AE3645" s="202" t="str">
        <f t="shared" si="344"/>
        <v/>
      </c>
      <c r="AF3645" s="202" t="str">
        <f t="shared" si="345"/>
        <v/>
      </c>
      <c r="AG3645" s="202" t="str">
        <f t="shared" si="346"/>
        <v/>
      </c>
      <c r="AH3645" s="202"/>
      <c r="AI3645" s="1"/>
      <c r="AJ3645" s="217"/>
      <c r="AK3645" s="217"/>
      <c r="AL3645" s="217"/>
      <c r="AM3645" s="217"/>
      <c r="AO3645" s="217"/>
    </row>
    <row r="3646" spans="20:41" x14ac:dyDescent="0.25">
      <c r="T3646" s="200">
        <v>3636</v>
      </c>
      <c r="U3646" s="197">
        <f>IFERROR(INDEX(Sales!$B$6:$F$5005,$T3646,MATCH(U$10,Sales!$B$5:$F$5,0)),"")</f>
        <v>0</v>
      </c>
      <c r="V3646" s="196">
        <f>IFERROR(INDEX(Sales!$B$6:$F$5005,$T3646,MATCH(V$10,Sales!$B$5:$F$5,0)),"")</f>
        <v>0</v>
      </c>
      <c r="W3646" s="196">
        <f>IFERROR(INDEX(Sales!$B$6:$F$5005,$T3646,MATCH(W$10,Sales!$B$5:$F$5,0)),"")</f>
        <v>0</v>
      </c>
      <c r="X3646" s="196">
        <f>IFERROR(INDEX(Sales!$B$6:$F$5005,$T3646,MATCH(X$10,Sales!$B$5:$F$5,0)),"")</f>
        <v>0</v>
      </c>
      <c r="Y3646" s="220">
        <f>IFERROR(INDEX(Sales!$B$6:$F$5005,$T3646,MATCH(Y$10,Sales!$B$5:$F$5,0)),"")</f>
        <v>0</v>
      </c>
      <c r="Z3646" s="201"/>
      <c r="AA3646" s="201"/>
      <c r="AB3646" s="201" t="str">
        <f t="shared" si="342"/>
        <v>No</v>
      </c>
      <c r="AC3646" s="201" t="str">
        <f t="shared" si="343"/>
        <v/>
      </c>
      <c r="AD3646" s="201" t="str">
        <f t="shared" si="341"/>
        <v/>
      </c>
      <c r="AE3646" s="202" t="str">
        <f t="shared" si="344"/>
        <v/>
      </c>
      <c r="AF3646" s="202" t="str">
        <f t="shared" si="345"/>
        <v/>
      </c>
      <c r="AG3646" s="202" t="str">
        <f t="shared" si="346"/>
        <v/>
      </c>
      <c r="AH3646" s="202"/>
      <c r="AI3646" s="1"/>
      <c r="AJ3646" s="217"/>
      <c r="AK3646" s="217"/>
      <c r="AL3646" s="217"/>
      <c r="AM3646" s="217"/>
      <c r="AO3646" s="217"/>
    </row>
    <row r="3647" spans="20:41" x14ac:dyDescent="0.25">
      <c r="T3647" s="200">
        <v>3637</v>
      </c>
      <c r="U3647" s="197">
        <f>IFERROR(INDEX(Sales!$B$6:$F$5005,$T3647,MATCH(U$10,Sales!$B$5:$F$5,0)),"")</f>
        <v>0</v>
      </c>
      <c r="V3647" s="196">
        <f>IFERROR(INDEX(Sales!$B$6:$F$5005,$T3647,MATCH(V$10,Sales!$B$5:$F$5,0)),"")</f>
        <v>0</v>
      </c>
      <c r="W3647" s="196">
        <f>IFERROR(INDEX(Sales!$B$6:$F$5005,$T3647,MATCH(W$10,Sales!$B$5:$F$5,0)),"")</f>
        <v>0</v>
      </c>
      <c r="X3647" s="196">
        <f>IFERROR(INDEX(Sales!$B$6:$F$5005,$T3647,MATCH(X$10,Sales!$B$5:$F$5,0)),"")</f>
        <v>0</v>
      </c>
      <c r="Y3647" s="220">
        <f>IFERROR(INDEX(Sales!$B$6:$F$5005,$T3647,MATCH(Y$10,Sales!$B$5:$F$5,0)),"")</f>
        <v>0</v>
      </c>
      <c r="Z3647" s="201"/>
      <c r="AA3647" s="201"/>
      <c r="AB3647" s="201" t="str">
        <f t="shared" si="342"/>
        <v>No</v>
      </c>
      <c r="AC3647" s="201" t="str">
        <f t="shared" si="343"/>
        <v/>
      </c>
      <c r="AD3647" s="201" t="str">
        <f t="shared" si="341"/>
        <v/>
      </c>
      <c r="AE3647" s="202" t="str">
        <f t="shared" si="344"/>
        <v/>
      </c>
      <c r="AF3647" s="202" t="str">
        <f t="shared" si="345"/>
        <v/>
      </c>
      <c r="AG3647" s="202" t="str">
        <f t="shared" si="346"/>
        <v/>
      </c>
      <c r="AH3647" s="202"/>
      <c r="AI3647" s="1"/>
      <c r="AJ3647" s="217"/>
      <c r="AK3647" s="217"/>
      <c r="AL3647" s="217"/>
      <c r="AM3647" s="217"/>
      <c r="AO3647" s="217"/>
    </row>
    <row r="3648" spans="20:41" x14ac:dyDescent="0.25">
      <c r="T3648" s="200">
        <v>3638</v>
      </c>
      <c r="U3648" s="197">
        <f>IFERROR(INDEX(Sales!$B$6:$F$5005,$T3648,MATCH(U$10,Sales!$B$5:$F$5,0)),"")</f>
        <v>0</v>
      </c>
      <c r="V3648" s="196">
        <f>IFERROR(INDEX(Sales!$B$6:$F$5005,$T3648,MATCH(V$10,Sales!$B$5:$F$5,0)),"")</f>
        <v>0</v>
      </c>
      <c r="W3648" s="196">
        <f>IFERROR(INDEX(Sales!$B$6:$F$5005,$T3648,MATCH(W$10,Sales!$B$5:$F$5,0)),"")</f>
        <v>0</v>
      </c>
      <c r="X3648" s="196">
        <f>IFERROR(INDEX(Sales!$B$6:$F$5005,$T3648,MATCH(X$10,Sales!$B$5:$F$5,0)),"")</f>
        <v>0</v>
      </c>
      <c r="Y3648" s="220">
        <f>IFERROR(INDEX(Sales!$B$6:$F$5005,$T3648,MATCH(Y$10,Sales!$B$5:$F$5,0)),"")</f>
        <v>0</v>
      </c>
      <c r="Z3648" s="201"/>
      <c r="AA3648" s="201"/>
      <c r="AB3648" s="201" t="str">
        <f t="shared" si="342"/>
        <v>No</v>
      </c>
      <c r="AC3648" s="201" t="str">
        <f t="shared" si="343"/>
        <v/>
      </c>
      <c r="AD3648" s="201" t="str">
        <f t="shared" si="341"/>
        <v/>
      </c>
      <c r="AE3648" s="202" t="str">
        <f t="shared" si="344"/>
        <v/>
      </c>
      <c r="AF3648" s="202" t="str">
        <f t="shared" si="345"/>
        <v/>
      </c>
      <c r="AG3648" s="202" t="str">
        <f t="shared" si="346"/>
        <v/>
      </c>
      <c r="AH3648" s="202"/>
      <c r="AI3648" s="1"/>
      <c r="AJ3648" s="217"/>
      <c r="AK3648" s="217"/>
      <c r="AL3648" s="217"/>
      <c r="AM3648" s="217"/>
      <c r="AO3648" s="217"/>
    </row>
    <row r="3649" spans="20:41" x14ac:dyDescent="0.25">
      <c r="T3649" s="200">
        <v>3639</v>
      </c>
      <c r="U3649" s="197">
        <f>IFERROR(INDEX(Sales!$B$6:$F$5005,$T3649,MATCH(U$10,Sales!$B$5:$F$5,0)),"")</f>
        <v>0</v>
      </c>
      <c r="V3649" s="196">
        <f>IFERROR(INDEX(Sales!$B$6:$F$5005,$T3649,MATCH(V$10,Sales!$B$5:$F$5,0)),"")</f>
        <v>0</v>
      </c>
      <c r="W3649" s="196">
        <f>IFERROR(INDEX(Sales!$B$6:$F$5005,$T3649,MATCH(W$10,Sales!$B$5:$F$5,0)),"")</f>
        <v>0</v>
      </c>
      <c r="X3649" s="196">
        <f>IFERROR(INDEX(Sales!$B$6:$F$5005,$T3649,MATCH(X$10,Sales!$B$5:$F$5,0)),"")</f>
        <v>0</v>
      </c>
      <c r="Y3649" s="220">
        <f>IFERROR(INDEX(Sales!$B$6:$F$5005,$T3649,MATCH(Y$10,Sales!$B$5:$F$5,0)),"")</f>
        <v>0</v>
      </c>
      <c r="Z3649" s="201"/>
      <c r="AA3649" s="201"/>
      <c r="AB3649" s="201" t="str">
        <f t="shared" si="342"/>
        <v>No</v>
      </c>
      <c r="AC3649" s="201" t="str">
        <f t="shared" si="343"/>
        <v/>
      </c>
      <c r="AD3649" s="201" t="str">
        <f t="shared" si="341"/>
        <v/>
      </c>
      <c r="AE3649" s="202" t="str">
        <f t="shared" si="344"/>
        <v/>
      </c>
      <c r="AF3649" s="202" t="str">
        <f t="shared" si="345"/>
        <v/>
      </c>
      <c r="AG3649" s="202" t="str">
        <f t="shared" si="346"/>
        <v/>
      </c>
      <c r="AH3649" s="202"/>
      <c r="AI3649" s="1"/>
      <c r="AJ3649" s="217"/>
      <c r="AK3649" s="217"/>
      <c r="AL3649" s="217"/>
      <c r="AM3649" s="217"/>
      <c r="AO3649" s="217"/>
    </row>
    <row r="3650" spans="20:41" x14ac:dyDescent="0.25">
      <c r="T3650" s="200">
        <v>3640</v>
      </c>
      <c r="U3650" s="197">
        <f>IFERROR(INDEX(Sales!$B$6:$F$5005,$T3650,MATCH(U$10,Sales!$B$5:$F$5,0)),"")</f>
        <v>0</v>
      </c>
      <c r="V3650" s="196">
        <f>IFERROR(INDEX(Sales!$B$6:$F$5005,$T3650,MATCH(V$10,Sales!$B$5:$F$5,0)),"")</f>
        <v>0</v>
      </c>
      <c r="W3650" s="196">
        <f>IFERROR(INDEX(Sales!$B$6:$F$5005,$T3650,MATCH(W$10,Sales!$B$5:$F$5,0)),"")</f>
        <v>0</v>
      </c>
      <c r="X3650" s="196">
        <f>IFERROR(INDEX(Sales!$B$6:$F$5005,$T3650,MATCH(X$10,Sales!$B$5:$F$5,0)),"")</f>
        <v>0</v>
      </c>
      <c r="Y3650" s="220">
        <f>IFERROR(INDEX(Sales!$B$6:$F$5005,$T3650,MATCH(Y$10,Sales!$B$5:$F$5,0)),"")</f>
        <v>0</v>
      </c>
      <c r="Z3650" s="201"/>
      <c r="AA3650" s="201"/>
      <c r="AB3650" s="201" t="str">
        <f t="shared" si="342"/>
        <v>No</v>
      </c>
      <c r="AC3650" s="201" t="str">
        <f t="shared" si="343"/>
        <v/>
      </c>
      <c r="AD3650" s="201" t="str">
        <f t="shared" si="341"/>
        <v/>
      </c>
      <c r="AE3650" s="202" t="str">
        <f t="shared" si="344"/>
        <v/>
      </c>
      <c r="AF3650" s="202" t="str">
        <f t="shared" si="345"/>
        <v/>
      </c>
      <c r="AG3650" s="202" t="str">
        <f t="shared" si="346"/>
        <v/>
      </c>
      <c r="AH3650" s="202"/>
      <c r="AI3650" s="1"/>
      <c r="AJ3650" s="217"/>
      <c r="AK3650" s="217"/>
      <c r="AL3650" s="217"/>
      <c r="AM3650" s="217"/>
      <c r="AO3650" s="217"/>
    </row>
    <row r="3651" spans="20:41" x14ac:dyDescent="0.25">
      <c r="T3651" s="200">
        <v>3641</v>
      </c>
      <c r="U3651" s="197">
        <f>IFERROR(INDEX(Sales!$B$6:$F$5005,$T3651,MATCH(U$10,Sales!$B$5:$F$5,0)),"")</f>
        <v>0</v>
      </c>
      <c r="V3651" s="196">
        <f>IFERROR(INDEX(Sales!$B$6:$F$5005,$T3651,MATCH(V$10,Sales!$B$5:$F$5,0)),"")</f>
        <v>0</v>
      </c>
      <c r="W3651" s="196">
        <f>IFERROR(INDEX(Sales!$B$6:$F$5005,$T3651,MATCH(W$10,Sales!$B$5:$F$5,0)),"")</f>
        <v>0</v>
      </c>
      <c r="X3651" s="196">
        <f>IFERROR(INDEX(Sales!$B$6:$F$5005,$T3651,MATCH(X$10,Sales!$B$5:$F$5,0)),"")</f>
        <v>0</v>
      </c>
      <c r="Y3651" s="220">
        <f>IFERROR(INDEX(Sales!$B$6:$F$5005,$T3651,MATCH(Y$10,Sales!$B$5:$F$5,0)),"")</f>
        <v>0</v>
      </c>
      <c r="Z3651" s="201"/>
      <c r="AA3651" s="201"/>
      <c r="AB3651" s="201" t="str">
        <f t="shared" si="342"/>
        <v>No</v>
      </c>
      <c r="AC3651" s="201" t="str">
        <f t="shared" si="343"/>
        <v/>
      </c>
      <c r="AD3651" s="201" t="str">
        <f t="shared" si="341"/>
        <v/>
      </c>
      <c r="AE3651" s="202" t="str">
        <f t="shared" si="344"/>
        <v/>
      </c>
      <c r="AF3651" s="202" t="str">
        <f t="shared" si="345"/>
        <v/>
      </c>
      <c r="AG3651" s="202" t="str">
        <f t="shared" si="346"/>
        <v/>
      </c>
      <c r="AH3651" s="202"/>
      <c r="AI3651" s="1"/>
      <c r="AJ3651" s="217"/>
      <c r="AK3651" s="217"/>
      <c r="AL3651" s="217"/>
      <c r="AM3651" s="217"/>
      <c r="AO3651" s="217"/>
    </row>
    <row r="3652" spans="20:41" x14ac:dyDescent="0.25">
      <c r="T3652" s="200">
        <v>3642</v>
      </c>
      <c r="U3652" s="197">
        <f>IFERROR(INDEX(Sales!$B$6:$F$5005,$T3652,MATCH(U$10,Sales!$B$5:$F$5,0)),"")</f>
        <v>0</v>
      </c>
      <c r="V3652" s="196">
        <f>IFERROR(INDEX(Sales!$B$6:$F$5005,$T3652,MATCH(V$10,Sales!$B$5:$F$5,0)),"")</f>
        <v>0</v>
      </c>
      <c r="W3652" s="196">
        <f>IFERROR(INDEX(Sales!$B$6:$F$5005,$T3652,MATCH(W$10,Sales!$B$5:$F$5,0)),"")</f>
        <v>0</v>
      </c>
      <c r="X3652" s="196">
        <f>IFERROR(INDEX(Sales!$B$6:$F$5005,$T3652,MATCH(X$10,Sales!$B$5:$F$5,0)),"")</f>
        <v>0</v>
      </c>
      <c r="Y3652" s="220">
        <f>IFERROR(INDEX(Sales!$B$6:$F$5005,$T3652,MATCH(Y$10,Sales!$B$5:$F$5,0)),"")</f>
        <v>0</v>
      </c>
      <c r="Z3652" s="201"/>
      <c r="AA3652" s="201"/>
      <c r="AB3652" s="201" t="str">
        <f t="shared" si="342"/>
        <v>No</v>
      </c>
      <c r="AC3652" s="201" t="str">
        <f t="shared" si="343"/>
        <v/>
      </c>
      <c r="AD3652" s="201" t="str">
        <f t="shared" si="341"/>
        <v/>
      </c>
      <c r="AE3652" s="202" t="str">
        <f t="shared" si="344"/>
        <v/>
      </c>
      <c r="AF3652" s="202" t="str">
        <f t="shared" si="345"/>
        <v/>
      </c>
      <c r="AG3652" s="202" t="str">
        <f t="shared" si="346"/>
        <v/>
      </c>
      <c r="AH3652" s="202"/>
      <c r="AI3652" s="1"/>
      <c r="AJ3652" s="217"/>
      <c r="AK3652" s="217"/>
      <c r="AL3652" s="217"/>
      <c r="AM3652" s="217"/>
      <c r="AO3652" s="217"/>
    </row>
    <row r="3653" spans="20:41" x14ac:dyDescent="0.25">
      <c r="T3653" s="200">
        <v>3643</v>
      </c>
      <c r="U3653" s="197">
        <f>IFERROR(INDEX(Sales!$B$6:$F$5005,$T3653,MATCH(U$10,Sales!$B$5:$F$5,0)),"")</f>
        <v>0</v>
      </c>
      <c r="V3653" s="196">
        <f>IFERROR(INDEX(Sales!$B$6:$F$5005,$T3653,MATCH(V$10,Sales!$B$5:$F$5,0)),"")</f>
        <v>0</v>
      </c>
      <c r="W3653" s="196">
        <f>IFERROR(INDEX(Sales!$B$6:$F$5005,$T3653,MATCH(W$10,Sales!$B$5:$F$5,0)),"")</f>
        <v>0</v>
      </c>
      <c r="X3653" s="196">
        <f>IFERROR(INDEX(Sales!$B$6:$F$5005,$T3653,MATCH(X$10,Sales!$B$5:$F$5,0)),"")</f>
        <v>0</v>
      </c>
      <c r="Y3653" s="220">
        <f>IFERROR(INDEX(Sales!$B$6:$F$5005,$T3653,MATCH(Y$10,Sales!$B$5:$F$5,0)),"")</f>
        <v>0</v>
      </c>
      <c r="Z3653" s="201"/>
      <c r="AA3653" s="201"/>
      <c r="AB3653" s="201" t="str">
        <f t="shared" si="342"/>
        <v>No</v>
      </c>
      <c r="AC3653" s="201" t="str">
        <f t="shared" si="343"/>
        <v/>
      </c>
      <c r="AD3653" s="201" t="str">
        <f t="shared" si="341"/>
        <v/>
      </c>
      <c r="AE3653" s="202" t="str">
        <f t="shared" si="344"/>
        <v/>
      </c>
      <c r="AF3653" s="202" t="str">
        <f t="shared" si="345"/>
        <v/>
      </c>
      <c r="AG3653" s="202" t="str">
        <f t="shared" si="346"/>
        <v/>
      </c>
      <c r="AH3653" s="202"/>
      <c r="AI3653" s="1"/>
      <c r="AJ3653" s="217"/>
      <c r="AK3653" s="217"/>
      <c r="AL3653" s="217"/>
      <c r="AM3653" s="217"/>
      <c r="AO3653" s="217"/>
    </row>
    <row r="3654" spans="20:41" x14ac:dyDescent="0.25">
      <c r="T3654" s="200">
        <v>3644</v>
      </c>
      <c r="U3654" s="197">
        <f>IFERROR(INDEX(Sales!$B$6:$F$5005,$T3654,MATCH(U$10,Sales!$B$5:$F$5,0)),"")</f>
        <v>0</v>
      </c>
      <c r="V3654" s="196">
        <f>IFERROR(INDEX(Sales!$B$6:$F$5005,$T3654,MATCH(V$10,Sales!$B$5:$F$5,0)),"")</f>
        <v>0</v>
      </c>
      <c r="W3654" s="196">
        <f>IFERROR(INDEX(Sales!$B$6:$F$5005,$T3654,MATCH(W$10,Sales!$B$5:$F$5,0)),"")</f>
        <v>0</v>
      </c>
      <c r="X3654" s="196">
        <f>IFERROR(INDEX(Sales!$B$6:$F$5005,$T3654,MATCH(X$10,Sales!$B$5:$F$5,0)),"")</f>
        <v>0</v>
      </c>
      <c r="Y3654" s="220">
        <f>IFERROR(INDEX(Sales!$B$6:$F$5005,$T3654,MATCH(Y$10,Sales!$B$5:$F$5,0)),"")</f>
        <v>0</v>
      </c>
      <c r="Z3654" s="201"/>
      <c r="AA3654" s="201"/>
      <c r="AB3654" s="201" t="str">
        <f t="shared" si="342"/>
        <v>No</v>
      </c>
      <c r="AC3654" s="201" t="str">
        <f t="shared" si="343"/>
        <v/>
      </c>
      <c r="AD3654" s="201" t="str">
        <f t="shared" si="341"/>
        <v/>
      </c>
      <c r="AE3654" s="202" t="str">
        <f t="shared" si="344"/>
        <v/>
      </c>
      <c r="AF3654" s="202" t="str">
        <f t="shared" si="345"/>
        <v/>
      </c>
      <c r="AG3654" s="202" t="str">
        <f t="shared" si="346"/>
        <v/>
      </c>
      <c r="AH3654" s="202"/>
      <c r="AI3654" s="1"/>
      <c r="AJ3654" s="217"/>
      <c r="AK3654" s="217"/>
      <c r="AL3654" s="217"/>
      <c r="AM3654" s="217"/>
      <c r="AO3654" s="217"/>
    </row>
    <row r="3655" spans="20:41" x14ac:dyDescent="0.25">
      <c r="T3655" s="200">
        <v>3645</v>
      </c>
      <c r="U3655" s="197">
        <f>IFERROR(INDEX(Sales!$B$6:$F$5005,$T3655,MATCH(U$10,Sales!$B$5:$F$5,0)),"")</f>
        <v>0</v>
      </c>
      <c r="V3655" s="196">
        <f>IFERROR(INDEX(Sales!$B$6:$F$5005,$T3655,MATCH(V$10,Sales!$B$5:$F$5,0)),"")</f>
        <v>0</v>
      </c>
      <c r="W3655" s="196">
        <f>IFERROR(INDEX(Sales!$B$6:$F$5005,$T3655,MATCH(W$10,Sales!$B$5:$F$5,0)),"")</f>
        <v>0</v>
      </c>
      <c r="X3655" s="196">
        <f>IFERROR(INDEX(Sales!$B$6:$F$5005,$T3655,MATCH(X$10,Sales!$B$5:$F$5,0)),"")</f>
        <v>0</v>
      </c>
      <c r="Y3655" s="220">
        <f>IFERROR(INDEX(Sales!$B$6:$F$5005,$T3655,MATCH(Y$10,Sales!$B$5:$F$5,0)),"")</f>
        <v>0</v>
      </c>
      <c r="Z3655" s="201"/>
      <c r="AA3655" s="201"/>
      <c r="AB3655" s="201" t="str">
        <f t="shared" si="342"/>
        <v>No</v>
      </c>
      <c r="AC3655" s="201" t="str">
        <f t="shared" si="343"/>
        <v/>
      </c>
      <c r="AD3655" s="201" t="str">
        <f t="shared" si="341"/>
        <v/>
      </c>
      <c r="AE3655" s="202" t="str">
        <f t="shared" si="344"/>
        <v/>
      </c>
      <c r="AF3655" s="202" t="str">
        <f t="shared" si="345"/>
        <v/>
      </c>
      <c r="AG3655" s="202" t="str">
        <f t="shared" si="346"/>
        <v/>
      </c>
      <c r="AH3655" s="202"/>
      <c r="AI3655" s="1"/>
      <c r="AJ3655" s="217"/>
      <c r="AK3655" s="217"/>
      <c r="AL3655" s="217"/>
      <c r="AM3655" s="217"/>
      <c r="AO3655" s="217"/>
    </row>
    <row r="3656" spans="20:41" x14ac:dyDescent="0.25">
      <c r="T3656" s="200">
        <v>3646</v>
      </c>
      <c r="U3656" s="197">
        <f>IFERROR(INDEX(Sales!$B$6:$F$5005,$T3656,MATCH(U$10,Sales!$B$5:$F$5,0)),"")</f>
        <v>0</v>
      </c>
      <c r="V3656" s="196">
        <f>IFERROR(INDEX(Sales!$B$6:$F$5005,$T3656,MATCH(V$10,Sales!$B$5:$F$5,0)),"")</f>
        <v>0</v>
      </c>
      <c r="W3656" s="196">
        <f>IFERROR(INDEX(Sales!$B$6:$F$5005,$T3656,MATCH(W$10,Sales!$B$5:$F$5,0)),"")</f>
        <v>0</v>
      </c>
      <c r="X3656" s="196">
        <f>IFERROR(INDEX(Sales!$B$6:$F$5005,$T3656,MATCH(X$10,Sales!$B$5:$F$5,0)),"")</f>
        <v>0</v>
      </c>
      <c r="Y3656" s="220">
        <f>IFERROR(INDEX(Sales!$B$6:$F$5005,$T3656,MATCH(Y$10,Sales!$B$5:$F$5,0)),"")</f>
        <v>0</v>
      </c>
      <c r="Z3656" s="201"/>
      <c r="AA3656" s="201"/>
      <c r="AB3656" s="201" t="str">
        <f t="shared" si="342"/>
        <v>No</v>
      </c>
      <c r="AC3656" s="201" t="str">
        <f t="shared" si="343"/>
        <v/>
      </c>
      <c r="AD3656" s="201" t="str">
        <f t="shared" si="341"/>
        <v/>
      </c>
      <c r="AE3656" s="202" t="str">
        <f t="shared" si="344"/>
        <v/>
      </c>
      <c r="AF3656" s="202" t="str">
        <f t="shared" si="345"/>
        <v/>
      </c>
      <c r="AG3656" s="202" t="str">
        <f t="shared" si="346"/>
        <v/>
      </c>
      <c r="AH3656" s="202"/>
      <c r="AI3656" s="1"/>
      <c r="AJ3656" s="217"/>
      <c r="AK3656" s="217"/>
      <c r="AL3656" s="217"/>
      <c r="AM3656" s="217"/>
      <c r="AO3656" s="217"/>
    </row>
    <row r="3657" spans="20:41" x14ac:dyDescent="0.25">
      <c r="T3657" s="200">
        <v>3647</v>
      </c>
      <c r="U3657" s="197">
        <f>IFERROR(INDEX(Sales!$B$6:$F$5005,$T3657,MATCH(U$10,Sales!$B$5:$F$5,0)),"")</f>
        <v>0</v>
      </c>
      <c r="V3657" s="196">
        <f>IFERROR(INDEX(Sales!$B$6:$F$5005,$T3657,MATCH(V$10,Sales!$B$5:$F$5,0)),"")</f>
        <v>0</v>
      </c>
      <c r="W3657" s="196">
        <f>IFERROR(INDEX(Sales!$B$6:$F$5005,$T3657,MATCH(W$10,Sales!$B$5:$F$5,0)),"")</f>
        <v>0</v>
      </c>
      <c r="X3657" s="196">
        <f>IFERROR(INDEX(Sales!$B$6:$F$5005,$T3657,MATCH(X$10,Sales!$B$5:$F$5,0)),"")</f>
        <v>0</v>
      </c>
      <c r="Y3657" s="220">
        <f>IFERROR(INDEX(Sales!$B$6:$F$5005,$T3657,MATCH(Y$10,Sales!$B$5:$F$5,0)),"")</f>
        <v>0</v>
      </c>
      <c r="Z3657" s="201"/>
      <c r="AA3657" s="201"/>
      <c r="AB3657" s="201" t="str">
        <f t="shared" si="342"/>
        <v>No</v>
      </c>
      <c r="AC3657" s="201" t="str">
        <f t="shared" si="343"/>
        <v/>
      </c>
      <c r="AD3657" s="201" t="str">
        <f t="shared" si="341"/>
        <v/>
      </c>
      <c r="AE3657" s="202" t="str">
        <f t="shared" si="344"/>
        <v/>
      </c>
      <c r="AF3657" s="202" t="str">
        <f t="shared" si="345"/>
        <v/>
      </c>
      <c r="AG3657" s="202" t="str">
        <f t="shared" si="346"/>
        <v/>
      </c>
      <c r="AH3657" s="202"/>
      <c r="AI3657" s="1"/>
      <c r="AJ3657" s="217"/>
      <c r="AK3657" s="217"/>
      <c r="AL3657" s="217"/>
      <c r="AM3657" s="217"/>
      <c r="AO3657" s="217"/>
    </row>
    <row r="3658" spans="20:41" x14ac:dyDescent="0.25">
      <c r="T3658" s="200">
        <v>3648</v>
      </c>
      <c r="U3658" s="197">
        <f>IFERROR(INDEX(Sales!$B$6:$F$5005,$T3658,MATCH(U$10,Sales!$B$5:$F$5,0)),"")</f>
        <v>0</v>
      </c>
      <c r="V3658" s="196">
        <f>IFERROR(INDEX(Sales!$B$6:$F$5005,$T3658,MATCH(V$10,Sales!$B$5:$F$5,0)),"")</f>
        <v>0</v>
      </c>
      <c r="W3658" s="196">
        <f>IFERROR(INDEX(Sales!$B$6:$F$5005,$T3658,MATCH(W$10,Sales!$B$5:$F$5,0)),"")</f>
        <v>0</v>
      </c>
      <c r="X3658" s="196">
        <f>IFERROR(INDEX(Sales!$B$6:$F$5005,$T3658,MATCH(X$10,Sales!$B$5:$F$5,0)),"")</f>
        <v>0</v>
      </c>
      <c r="Y3658" s="220">
        <f>IFERROR(INDEX(Sales!$B$6:$F$5005,$T3658,MATCH(Y$10,Sales!$B$5:$F$5,0)),"")</f>
        <v>0</v>
      </c>
      <c r="Z3658" s="201"/>
      <c r="AA3658" s="201"/>
      <c r="AB3658" s="201" t="str">
        <f t="shared" si="342"/>
        <v>No</v>
      </c>
      <c r="AC3658" s="201" t="str">
        <f t="shared" si="343"/>
        <v/>
      </c>
      <c r="AD3658" s="201" t="str">
        <f t="shared" si="341"/>
        <v/>
      </c>
      <c r="AE3658" s="202" t="str">
        <f t="shared" si="344"/>
        <v/>
      </c>
      <c r="AF3658" s="202" t="str">
        <f t="shared" si="345"/>
        <v/>
      </c>
      <c r="AG3658" s="202" t="str">
        <f t="shared" si="346"/>
        <v/>
      </c>
      <c r="AH3658" s="202"/>
      <c r="AI3658" s="1"/>
      <c r="AJ3658" s="217"/>
      <c r="AK3658" s="217"/>
      <c r="AL3658" s="217"/>
      <c r="AM3658" s="217"/>
      <c r="AO3658" s="217"/>
    </row>
    <row r="3659" spans="20:41" x14ac:dyDescent="0.25">
      <c r="T3659" s="200">
        <v>3649</v>
      </c>
      <c r="U3659" s="197">
        <f>IFERROR(INDEX(Sales!$B$6:$F$5005,$T3659,MATCH(U$10,Sales!$B$5:$F$5,0)),"")</f>
        <v>0</v>
      </c>
      <c r="V3659" s="196">
        <f>IFERROR(INDEX(Sales!$B$6:$F$5005,$T3659,MATCH(V$10,Sales!$B$5:$F$5,0)),"")</f>
        <v>0</v>
      </c>
      <c r="W3659" s="196">
        <f>IFERROR(INDEX(Sales!$B$6:$F$5005,$T3659,MATCH(W$10,Sales!$B$5:$F$5,0)),"")</f>
        <v>0</v>
      </c>
      <c r="X3659" s="196">
        <f>IFERROR(INDEX(Sales!$B$6:$F$5005,$T3659,MATCH(X$10,Sales!$B$5:$F$5,0)),"")</f>
        <v>0</v>
      </c>
      <c r="Y3659" s="220">
        <f>IFERROR(INDEX(Sales!$B$6:$F$5005,$T3659,MATCH(Y$10,Sales!$B$5:$F$5,0)),"")</f>
        <v>0</v>
      </c>
      <c r="Z3659" s="201"/>
      <c r="AA3659" s="201"/>
      <c r="AB3659" s="201" t="str">
        <f t="shared" si="342"/>
        <v>No</v>
      </c>
      <c r="AC3659" s="201" t="str">
        <f t="shared" si="343"/>
        <v/>
      </c>
      <c r="AD3659" s="201" t="str">
        <f t="shared" ref="AD3659:AD3722" si="347">IF($AB3659="No","",SUM($AT$10:$BE$10)/$AR$6)</f>
        <v/>
      </c>
      <c r="AE3659" s="202" t="str">
        <f t="shared" si="344"/>
        <v/>
      </c>
      <c r="AF3659" s="202" t="str">
        <f t="shared" si="345"/>
        <v/>
      </c>
      <c r="AG3659" s="202" t="str">
        <f t="shared" si="346"/>
        <v/>
      </c>
      <c r="AH3659" s="202"/>
      <c r="AI3659" s="1"/>
      <c r="AJ3659" s="217"/>
      <c r="AK3659" s="217"/>
      <c r="AL3659" s="217"/>
      <c r="AM3659" s="217"/>
      <c r="AO3659" s="217"/>
    </row>
    <row r="3660" spans="20:41" x14ac:dyDescent="0.25">
      <c r="T3660" s="200">
        <v>3650</v>
      </c>
      <c r="U3660" s="197">
        <f>IFERROR(INDEX(Sales!$B$6:$F$5005,$T3660,MATCH(U$10,Sales!$B$5:$F$5,0)),"")</f>
        <v>0</v>
      </c>
      <c r="V3660" s="196">
        <f>IFERROR(INDEX(Sales!$B$6:$F$5005,$T3660,MATCH(V$10,Sales!$B$5:$F$5,0)),"")</f>
        <v>0</v>
      </c>
      <c r="W3660" s="196">
        <f>IFERROR(INDEX(Sales!$B$6:$F$5005,$T3660,MATCH(W$10,Sales!$B$5:$F$5,0)),"")</f>
        <v>0</v>
      </c>
      <c r="X3660" s="196">
        <f>IFERROR(INDEX(Sales!$B$6:$F$5005,$T3660,MATCH(X$10,Sales!$B$5:$F$5,0)),"")</f>
        <v>0</v>
      </c>
      <c r="Y3660" s="220">
        <f>IFERROR(INDEX(Sales!$B$6:$F$5005,$T3660,MATCH(Y$10,Sales!$B$5:$F$5,0)),"")</f>
        <v>0</v>
      </c>
      <c r="Z3660" s="201"/>
      <c r="AA3660" s="201"/>
      <c r="AB3660" s="201" t="str">
        <f t="shared" ref="AB3660:AB3723" si="348">IF($U3660=0,"No","Yes")</f>
        <v>No</v>
      </c>
      <c r="AC3660" s="201" t="str">
        <f t="shared" ref="AC3660:AC3723" si="349">IFERROR(IF($AB3660="No","",$Y3660),"")</f>
        <v/>
      </c>
      <c r="AD3660" s="201" t="str">
        <f t="shared" si="347"/>
        <v/>
      </c>
      <c r="AE3660" s="202" t="str">
        <f t="shared" ref="AE3660:AE3723" si="350">IFERROR(IF($AB3660="No","",YEAR($U3660)),"")</f>
        <v/>
      </c>
      <c r="AF3660" s="202" t="str">
        <f t="shared" ref="AF3660:AF3723" si="351">IFERROR(IF($AB3660="No","",MONTH($U3660)),"")</f>
        <v/>
      </c>
      <c r="AG3660" s="202" t="str">
        <f t="shared" ref="AG3660:AG3723" si="352">IFERROR(INDEX($AJ$11:$AK$22,MATCH($AF3660,$AJ$11:$AJ$22,0),2),"")</f>
        <v/>
      </c>
      <c r="AH3660" s="202"/>
      <c r="AI3660" s="1"/>
      <c r="AJ3660" s="217"/>
      <c r="AK3660" s="217"/>
      <c r="AL3660" s="217"/>
      <c r="AM3660" s="217"/>
      <c r="AO3660" s="217"/>
    </row>
    <row r="3661" spans="20:41" x14ac:dyDescent="0.25">
      <c r="T3661" s="200">
        <v>3651</v>
      </c>
      <c r="U3661" s="197">
        <f>IFERROR(INDEX(Sales!$B$6:$F$5005,$T3661,MATCH(U$10,Sales!$B$5:$F$5,0)),"")</f>
        <v>0</v>
      </c>
      <c r="V3661" s="196">
        <f>IFERROR(INDEX(Sales!$B$6:$F$5005,$T3661,MATCH(V$10,Sales!$B$5:$F$5,0)),"")</f>
        <v>0</v>
      </c>
      <c r="W3661" s="196">
        <f>IFERROR(INDEX(Sales!$B$6:$F$5005,$T3661,MATCH(W$10,Sales!$B$5:$F$5,0)),"")</f>
        <v>0</v>
      </c>
      <c r="X3661" s="196">
        <f>IFERROR(INDEX(Sales!$B$6:$F$5005,$T3661,MATCH(X$10,Sales!$B$5:$F$5,0)),"")</f>
        <v>0</v>
      </c>
      <c r="Y3661" s="220">
        <f>IFERROR(INDEX(Sales!$B$6:$F$5005,$T3661,MATCH(Y$10,Sales!$B$5:$F$5,0)),"")</f>
        <v>0</v>
      </c>
      <c r="Z3661" s="201"/>
      <c r="AA3661" s="201"/>
      <c r="AB3661" s="201" t="str">
        <f t="shared" si="348"/>
        <v>No</v>
      </c>
      <c r="AC3661" s="201" t="str">
        <f t="shared" si="349"/>
        <v/>
      </c>
      <c r="AD3661" s="201" t="str">
        <f t="shared" si="347"/>
        <v/>
      </c>
      <c r="AE3661" s="202" t="str">
        <f t="shared" si="350"/>
        <v/>
      </c>
      <c r="AF3661" s="202" t="str">
        <f t="shared" si="351"/>
        <v/>
      </c>
      <c r="AG3661" s="202" t="str">
        <f t="shared" si="352"/>
        <v/>
      </c>
      <c r="AH3661" s="202"/>
      <c r="AI3661" s="1"/>
      <c r="AJ3661" s="217"/>
      <c r="AK3661" s="217"/>
      <c r="AL3661" s="217"/>
      <c r="AM3661" s="217"/>
      <c r="AO3661" s="217"/>
    </row>
    <row r="3662" spans="20:41" x14ac:dyDescent="0.25">
      <c r="T3662" s="200">
        <v>3652</v>
      </c>
      <c r="U3662" s="197">
        <f>IFERROR(INDEX(Sales!$B$6:$F$5005,$T3662,MATCH(U$10,Sales!$B$5:$F$5,0)),"")</f>
        <v>0</v>
      </c>
      <c r="V3662" s="196">
        <f>IFERROR(INDEX(Sales!$B$6:$F$5005,$T3662,MATCH(V$10,Sales!$B$5:$F$5,0)),"")</f>
        <v>0</v>
      </c>
      <c r="W3662" s="196">
        <f>IFERROR(INDEX(Sales!$B$6:$F$5005,$T3662,MATCH(W$10,Sales!$B$5:$F$5,0)),"")</f>
        <v>0</v>
      </c>
      <c r="X3662" s="196">
        <f>IFERROR(INDEX(Sales!$B$6:$F$5005,$T3662,MATCH(X$10,Sales!$B$5:$F$5,0)),"")</f>
        <v>0</v>
      </c>
      <c r="Y3662" s="220">
        <f>IFERROR(INDEX(Sales!$B$6:$F$5005,$T3662,MATCH(Y$10,Sales!$B$5:$F$5,0)),"")</f>
        <v>0</v>
      </c>
      <c r="Z3662" s="201"/>
      <c r="AA3662" s="201"/>
      <c r="AB3662" s="201" t="str">
        <f t="shared" si="348"/>
        <v>No</v>
      </c>
      <c r="AC3662" s="201" t="str">
        <f t="shared" si="349"/>
        <v/>
      </c>
      <c r="AD3662" s="201" t="str">
        <f t="shared" si="347"/>
        <v/>
      </c>
      <c r="AE3662" s="202" t="str">
        <f t="shared" si="350"/>
        <v/>
      </c>
      <c r="AF3662" s="202" t="str">
        <f t="shared" si="351"/>
        <v/>
      </c>
      <c r="AG3662" s="202" t="str">
        <f t="shared" si="352"/>
        <v/>
      </c>
      <c r="AH3662" s="202"/>
      <c r="AI3662" s="1"/>
      <c r="AJ3662" s="217"/>
      <c r="AK3662" s="217"/>
      <c r="AL3662" s="217"/>
      <c r="AM3662" s="217"/>
      <c r="AO3662" s="217"/>
    </row>
    <row r="3663" spans="20:41" x14ac:dyDescent="0.25">
      <c r="T3663" s="200">
        <v>3653</v>
      </c>
      <c r="U3663" s="197">
        <f>IFERROR(INDEX(Sales!$B$6:$F$5005,$T3663,MATCH(U$10,Sales!$B$5:$F$5,0)),"")</f>
        <v>0</v>
      </c>
      <c r="V3663" s="196">
        <f>IFERROR(INDEX(Sales!$B$6:$F$5005,$T3663,MATCH(V$10,Sales!$B$5:$F$5,0)),"")</f>
        <v>0</v>
      </c>
      <c r="W3663" s="196">
        <f>IFERROR(INDEX(Sales!$B$6:$F$5005,$T3663,MATCH(W$10,Sales!$B$5:$F$5,0)),"")</f>
        <v>0</v>
      </c>
      <c r="X3663" s="196">
        <f>IFERROR(INDEX(Sales!$B$6:$F$5005,$T3663,MATCH(X$10,Sales!$B$5:$F$5,0)),"")</f>
        <v>0</v>
      </c>
      <c r="Y3663" s="220">
        <f>IFERROR(INDEX(Sales!$B$6:$F$5005,$T3663,MATCH(Y$10,Sales!$B$5:$F$5,0)),"")</f>
        <v>0</v>
      </c>
      <c r="Z3663" s="201"/>
      <c r="AA3663" s="201"/>
      <c r="AB3663" s="201" t="str">
        <f t="shared" si="348"/>
        <v>No</v>
      </c>
      <c r="AC3663" s="201" t="str">
        <f t="shared" si="349"/>
        <v/>
      </c>
      <c r="AD3663" s="201" t="str">
        <f t="shared" si="347"/>
        <v/>
      </c>
      <c r="AE3663" s="202" t="str">
        <f t="shared" si="350"/>
        <v/>
      </c>
      <c r="AF3663" s="202" t="str">
        <f t="shared" si="351"/>
        <v/>
      </c>
      <c r="AG3663" s="202" t="str">
        <f t="shared" si="352"/>
        <v/>
      </c>
      <c r="AH3663" s="202"/>
      <c r="AI3663" s="1"/>
      <c r="AJ3663" s="217"/>
      <c r="AK3663" s="217"/>
      <c r="AL3663" s="217"/>
      <c r="AM3663" s="217"/>
      <c r="AO3663" s="217"/>
    </row>
    <row r="3664" spans="20:41" x14ac:dyDescent="0.25">
      <c r="T3664" s="200">
        <v>3654</v>
      </c>
      <c r="U3664" s="197">
        <f>IFERROR(INDEX(Sales!$B$6:$F$5005,$T3664,MATCH(U$10,Sales!$B$5:$F$5,0)),"")</f>
        <v>0</v>
      </c>
      <c r="V3664" s="196">
        <f>IFERROR(INDEX(Sales!$B$6:$F$5005,$T3664,MATCH(V$10,Sales!$B$5:$F$5,0)),"")</f>
        <v>0</v>
      </c>
      <c r="W3664" s="196">
        <f>IFERROR(INDEX(Sales!$B$6:$F$5005,$T3664,MATCH(W$10,Sales!$B$5:$F$5,0)),"")</f>
        <v>0</v>
      </c>
      <c r="X3664" s="196">
        <f>IFERROR(INDEX(Sales!$B$6:$F$5005,$T3664,MATCH(X$10,Sales!$B$5:$F$5,0)),"")</f>
        <v>0</v>
      </c>
      <c r="Y3664" s="220">
        <f>IFERROR(INDEX(Sales!$B$6:$F$5005,$T3664,MATCH(Y$10,Sales!$B$5:$F$5,0)),"")</f>
        <v>0</v>
      </c>
      <c r="Z3664" s="201"/>
      <c r="AA3664" s="201"/>
      <c r="AB3664" s="201" t="str">
        <f t="shared" si="348"/>
        <v>No</v>
      </c>
      <c r="AC3664" s="201" t="str">
        <f t="shared" si="349"/>
        <v/>
      </c>
      <c r="AD3664" s="201" t="str">
        <f t="shared" si="347"/>
        <v/>
      </c>
      <c r="AE3664" s="202" t="str">
        <f t="shared" si="350"/>
        <v/>
      </c>
      <c r="AF3664" s="202" t="str">
        <f t="shared" si="351"/>
        <v/>
      </c>
      <c r="AG3664" s="202" t="str">
        <f t="shared" si="352"/>
        <v/>
      </c>
      <c r="AH3664" s="202"/>
      <c r="AI3664" s="1"/>
      <c r="AJ3664" s="217"/>
      <c r="AK3664" s="217"/>
      <c r="AL3664" s="217"/>
      <c r="AM3664" s="217"/>
      <c r="AO3664" s="217"/>
    </row>
    <row r="3665" spans="20:41" x14ac:dyDescent="0.25">
      <c r="T3665" s="200">
        <v>3655</v>
      </c>
      <c r="U3665" s="197">
        <f>IFERROR(INDEX(Sales!$B$6:$F$5005,$T3665,MATCH(U$10,Sales!$B$5:$F$5,0)),"")</f>
        <v>0</v>
      </c>
      <c r="V3665" s="196">
        <f>IFERROR(INDEX(Sales!$B$6:$F$5005,$T3665,MATCH(V$10,Sales!$B$5:$F$5,0)),"")</f>
        <v>0</v>
      </c>
      <c r="W3665" s="196">
        <f>IFERROR(INDEX(Sales!$B$6:$F$5005,$T3665,MATCH(W$10,Sales!$B$5:$F$5,0)),"")</f>
        <v>0</v>
      </c>
      <c r="X3665" s="196">
        <f>IFERROR(INDEX(Sales!$B$6:$F$5005,$T3665,MATCH(X$10,Sales!$B$5:$F$5,0)),"")</f>
        <v>0</v>
      </c>
      <c r="Y3665" s="220">
        <f>IFERROR(INDEX(Sales!$B$6:$F$5005,$T3665,MATCH(Y$10,Sales!$B$5:$F$5,0)),"")</f>
        <v>0</v>
      </c>
      <c r="Z3665" s="201"/>
      <c r="AA3665" s="201"/>
      <c r="AB3665" s="201" t="str">
        <f t="shared" si="348"/>
        <v>No</v>
      </c>
      <c r="AC3665" s="201" t="str">
        <f t="shared" si="349"/>
        <v/>
      </c>
      <c r="AD3665" s="201" t="str">
        <f t="shared" si="347"/>
        <v/>
      </c>
      <c r="AE3665" s="202" t="str">
        <f t="shared" si="350"/>
        <v/>
      </c>
      <c r="AF3665" s="202" t="str">
        <f t="shared" si="351"/>
        <v/>
      </c>
      <c r="AG3665" s="202" t="str">
        <f t="shared" si="352"/>
        <v/>
      </c>
      <c r="AH3665" s="202"/>
      <c r="AI3665" s="1"/>
      <c r="AJ3665" s="217"/>
      <c r="AK3665" s="217"/>
      <c r="AL3665" s="217"/>
      <c r="AM3665" s="217"/>
      <c r="AO3665" s="217"/>
    </row>
    <row r="3666" spans="20:41" x14ac:dyDescent="0.25">
      <c r="T3666" s="200">
        <v>3656</v>
      </c>
      <c r="U3666" s="197">
        <f>IFERROR(INDEX(Sales!$B$6:$F$5005,$T3666,MATCH(U$10,Sales!$B$5:$F$5,0)),"")</f>
        <v>0</v>
      </c>
      <c r="V3666" s="196">
        <f>IFERROR(INDEX(Sales!$B$6:$F$5005,$T3666,MATCH(V$10,Sales!$B$5:$F$5,0)),"")</f>
        <v>0</v>
      </c>
      <c r="W3666" s="196">
        <f>IFERROR(INDEX(Sales!$B$6:$F$5005,$T3666,MATCH(W$10,Sales!$B$5:$F$5,0)),"")</f>
        <v>0</v>
      </c>
      <c r="X3666" s="196">
        <f>IFERROR(INDEX(Sales!$B$6:$F$5005,$T3666,MATCH(X$10,Sales!$B$5:$F$5,0)),"")</f>
        <v>0</v>
      </c>
      <c r="Y3666" s="220">
        <f>IFERROR(INDEX(Sales!$B$6:$F$5005,$T3666,MATCH(Y$10,Sales!$B$5:$F$5,0)),"")</f>
        <v>0</v>
      </c>
      <c r="Z3666" s="201"/>
      <c r="AA3666" s="201"/>
      <c r="AB3666" s="201" t="str">
        <f t="shared" si="348"/>
        <v>No</v>
      </c>
      <c r="AC3666" s="201" t="str">
        <f t="shared" si="349"/>
        <v/>
      </c>
      <c r="AD3666" s="201" t="str">
        <f t="shared" si="347"/>
        <v/>
      </c>
      <c r="AE3666" s="202" t="str">
        <f t="shared" si="350"/>
        <v/>
      </c>
      <c r="AF3666" s="202" t="str">
        <f t="shared" si="351"/>
        <v/>
      </c>
      <c r="AG3666" s="202" t="str">
        <f t="shared" si="352"/>
        <v/>
      </c>
      <c r="AH3666" s="202"/>
      <c r="AI3666" s="1"/>
      <c r="AJ3666" s="217"/>
      <c r="AK3666" s="217"/>
      <c r="AL3666" s="217"/>
      <c r="AM3666" s="217"/>
      <c r="AO3666" s="217"/>
    </row>
    <row r="3667" spans="20:41" x14ac:dyDescent="0.25">
      <c r="T3667" s="200">
        <v>3657</v>
      </c>
      <c r="U3667" s="197">
        <f>IFERROR(INDEX(Sales!$B$6:$F$5005,$T3667,MATCH(U$10,Sales!$B$5:$F$5,0)),"")</f>
        <v>0</v>
      </c>
      <c r="V3667" s="196">
        <f>IFERROR(INDEX(Sales!$B$6:$F$5005,$T3667,MATCH(V$10,Sales!$B$5:$F$5,0)),"")</f>
        <v>0</v>
      </c>
      <c r="W3667" s="196">
        <f>IFERROR(INDEX(Sales!$B$6:$F$5005,$T3667,MATCH(W$10,Sales!$B$5:$F$5,0)),"")</f>
        <v>0</v>
      </c>
      <c r="X3667" s="196">
        <f>IFERROR(INDEX(Sales!$B$6:$F$5005,$T3667,MATCH(X$10,Sales!$B$5:$F$5,0)),"")</f>
        <v>0</v>
      </c>
      <c r="Y3667" s="220">
        <f>IFERROR(INDEX(Sales!$B$6:$F$5005,$T3667,MATCH(Y$10,Sales!$B$5:$F$5,0)),"")</f>
        <v>0</v>
      </c>
      <c r="Z3667" s="201"/>
      <c r="AA3667" s="201"/>
      <c r="AB3667" s="201" t="str">
        <f t="shared" si="348"/>
        <v>No</v>
      </c>
      <c r="AC3667" s="201" t="str">
        <f t="shared" si="349"/>
        <v/>
      </c>
      <c r="AD3667" s="201" t="str">
        <f t="shared" si="347"/>
        <v/>
      </c>
      <c r="AE3667" s="202" t="str">
        <f t="shared" si="350"/>
        <v/>
      </c>
      <c r="AF3667" s="202" t="str">
        <f t="shared" si="351"/>
        <v/>
      </c>
      <c r="AG3667" s="202" t="str">
        <f t="shared" si="352"/>
        <v/>
      </c>
      <c r="AH3667" s="202"/>
      <c r="AI3667" s="1"/>
      <c r="AJ3667" s="217"/>
      <c r="AK3667" s="217"/>
      <c r="AL3667" s="217"/>
      <c r="AM3667" s="217"/>
      <c r="AO3667" s="217"/>
    </row>
    <row r="3668" spans="20:41" x14ac:dyDescent="0.25">
      <c r="T3668" s="200">
        <v>3658</v>
      </c>
      <c r="U3668" s="197">
        <f>IFERROR(INDEX(Sales!$B$6:$F$5005,$T3668,MATCH(U$10,Sales!$B$5:$F$5,0)),"")</f>
        <v>0</v>
      </c>
      <c r="V3668" s="196">
        <f>IFERROR(INDEX(Sales!$B$6:$F$5005,$T3668,MATCH(V$10,Sales!$B$5:$F$5,0)),"")</f>
        <v>0</v>
      </c>
      <c r="W3668" s="196">
        <f>IFERROR(INDEX(Sales!$B$6:$F$5005,$T3668,MATCH(W$10,Sales!$B$5:$F$5,0)),"")</f>
        <v>0</v>
      </c>
      <c r="X3668" s="196">
        <f>IFERROR(INDEX(Sales!$B$6:$F$5005,$T3668,MATCH(X$10,Sales!$B$5:$F$5,0)),"")</f>
        <v>0</v>
      </c>
      <c r="Y3668" s="220">
        <f>IFERROR(INDEX(Sales!$B$6:$F$5005,$T3668,MATCH(Y$10,Sales!$B$5:$F$5,0)),"")</f>
        <v>0</v>
      </c>
      <c r="Z3668" s="201"/>
      <c r="AA3668" s="201"/>
      <c r="AB3668" s="201" t="str">
        <f t="shared" si="348"/>
        <v>No</v>
      </c>
      <c r="AC3668" s="201" t="str">
        <f t="shared" si="349"/>
        <v/>
      </c>
      <c r="AD3668" s="201" t="str">
        <f t="shared" si="347"/>
        <v/>
      </c>
      <c r="AE3668" s="202" t="str">
        <f t="shared" si="350"/>
        <v/>
      </c>
      <c r="AF3668" s="202" t="str">
        <f t="shared" si="351"/>
        <v/>
      </c>
      <c r="AG3668" s="202" t="str">
        <f t="shared" si="352"/>
        <v/>
      </c>
      <c r="AH3668" s="202"/>
      <c r="AI3668" s="1"/>
      <c r="AJ3668" s="217"/>
      <c r="AK3668" s="217"/>
      <c r="AL3668" s="217"/>
      <c r="AM3668" s="217"/>
      <c r="AO3668" s="217"/>
    </row>
    <row r="3669" spans="20:41" x14ac:dyDescent="0.25">
      <c r="T3669" s="200">
        <v>3659</v>
      </c>
      <c r="U3669" s="197">
        <f>IFERROR(INDEX(Sales!$B$6:$F$5005,$T3669,MATCH(U$10,Sales!$B$5:$F$5,0)),"")</f>
        <v>0</v>
      </c>
      <c r="V3669" s="196">
        <f>IFERROR(INDEX(Sales!$B$6:$F$5005,$T3669,MATCH(V$10,Sales!$B$5:$F$5,0)),"")</f>
        <v>0</v>
      </c>
      <c r="W3669" s="196">
        <f>IFERROR(INDEX(Sales!$B$6:$F$5005,$T3669,MATCH(W$10,Sales!$B$5:$F$5,0)),"")</f>
        <v>0</v>
      </c>
      <c r="X3669" s="196">
        <f>IFERROR(INDEX(Sales!$B$6:$F$5005,$T3669,MATCH(X$10,Sales!$B$5:$F$5,0)),"")</f>
        <v>0</v>
      </c>
      <c r="Y3669" s="220">
        <f>IFERROR(INDEX(Sales!$B$6:$F$5005,$T3669,MATCH(Y$10,Sales!$B$5:$F$5,0)),"")</f>
        <v>0</v>
      </c>
      <c r="Z3669" s="201"/>
      <c r="AA3669" s="201"/>
      <c r="AB3669" s="201" t="str">
        <f t="shared" si="348"/>
        <v>No</v>
      </c>
      <c r="AC3669" s="201" t="str">
        <f t="shared" si="349"/>
        <v/>
      </c>
      <c r="AD3669" s="201" t="str">
        <f t="shared" si="347"/>
        <v/>
      </c>
      <c r="AE3669" s="202" t="str">
        <f t="shared" si="350"/>
        <v/>
      </c>
      <c r="AF3669" s="202" t="str">
        <f t="shared" si="351"/>
        <v/>
      </c>
      <c r="AG3669" s="202" t="str">
        <f t="shared" si="352"/>
        <v/>
      </c>
      <c r="AH3669" s="202"/>
      <c r="AI3669" s="1"/>
      <c r="AJ3669" s="217"/>
      <c r="AK3669" s="217"/>
      <c r="AL3669" s="217"/>
      <c r="AM3669" s="217"/>
      <c r="AO3669" s="217"/>
    </row>
    <row r="3670" spans="20:41" x14ac:dyDescent="0.25">
      <c r="T3670" s="200">
        <v>3660</v>
      </c>
      <c r="U3670" s="197">
        <f>IFERROR(INDEX(Sales!$B$6:$F$5005,$T3670,MATCH(U$10,Sales!$B$5:$F$5,0)),"")</f>
        <v>0</v>
      </c>
      <c r="V3670" s="196">
        <f>IFERROR(INDEX(Sales!$B$6:$F$5005,$T3670,MATCH(V$10,Sales!$B$5:$F$5,0)),"")</f>
        <v>0</v>
      </c>
      <c r="W3670" s="196">
        <f>IFERROR(INDEX(Sales!$B$6:$F$5005,$T3670,MATCH(W$10,Sales!$B$5:$F$5,0)),"")</f>
        <v>0</v>
      </c>
      <c r="X3670" s="196">
        <f>IFERROR(INDEX(Sales!$B$6:$F$5005,$T3670,MATCH(X$10,Sales!$B$5:$F$5,0)),"")</f>
        <v>0</v>
      </c>
      <c r="Y3670" s="220">
        <f>IFERROR(INDEX(Sales!$B$6:$F$5005,$T3670,MATCH(Y$10,Sales!$B$5:$F$5,0)),"")</f>
        <v>0</v>
      </c>
      <c r="Z3670" s="201"/>
      <c r="AA3670" s="201"/>
      <c r="AB3670" s="201" t="str">
        <f t="shared" si="348"/>
        <v>No</v>
      </c>
      <c r="AC3670" s="201" t="str">
        <f t="shared" si="349"/>
        <v/>
      </c>
      <c r="AD3670" s="201" t="str">
        <f t="shared" si="347"/>
        <v/>
      </c>
      <c r="AE3670" s="202" t="str">
        <f t="shared" si="350"/>
        <v/>
      </c>
      <c r="AF3670" s="202" t="str">
        <f t="shared" si="351"/>
        <v/>
      </c>
      <c r="AG3670" s="202" t="str">
        <f t="shared" si="352"/>
        <v/>
      </c>
      <c r="AH3670" s="202"/>
      <c r="AI3670" s="1"/>
      <c r="AJ3670" s="217"/>
      <c r="AK3670" s="217"/>
      <c r="AL3670" s="217"/>
      <c r="AM3670" s="217"/>
      <c r="AO3670" s="217"/>
    </row>
    <row r="3671" spans="20:41" x14ac:dyDescent="0.25">
      <c r="T3671" s="200">
        <v>3661</v>
      </c>
      <c r="U3671" s="197">
        <f>IFERROR(INDEX(Sales!$B$6:$F$5005,$T3671,MATCH(U$10,Sales!$B$5:$F$5,0)),"")</f>
        <v>0</v>
      </c>
      <c r="V3671" s="196">
        <f>IFERROR(INDEX(Sales!$B$6:$F$5005,$T3671,MATCH(V$10,Sales!$B$5:$F$5,0)),"")</f>
        <v>0</v>
      </c>
      <c r="W3671" s="196">
        <f>IFERROR(INDEX(Sales!$B$6:$F$5005,$T3671,MATCH(W$10,Sales!$B$5:$F$5,0)),"")</f>
        <v>0</v>
      </c>
      <c r="X3671" s="196">
        <f>IFERROR(INDEX(Sales!$B$6:$F$5005,$T3671,MATCH(X$10,Sales!$B$5:$F$5,0)),"")</f>
        <v>0</v>
      </c>
      <c r="Y3671" s="220">
        <f>IFERROR(INDEX(Sales!$B$6:$F$5005,$T3671,MATCH(Y$10,Sales!$B$5:$F$5,0)),"")</f>
        <v>0</v>
      </c>
      <c r="Z3671" s="201"/>
      <c r="AA3671" s="201"/>
      <c r="AB3671" s="201" t="str">
        <f t="shared" si="348"/>
        <v>No</v>
      </c>
      <c r="AC3671" s="201" t="str">
        <f t="shared" si="349"/>
        <v/>
      </c>
      <c r="AD3671" s="201" t="str">
        <f t="shared" si="347"/>
        <v/>
      </c>
      <c r="AE3671" s="202" t="str">
        <f t="shared" si="350"/>
        <v/>
      </c>
      <c r="AF3671" s="202" t="str">
        <f t="shared" si="351"/>
        <v/>
      </c>
      <c r="AG3671" s="202" t="str">
        <f t="shared" si="352"/>
        <v/>
      </c>
      <c r="AH3671" s="202"/>
      <c r="AI3671" s="1"/>
      <c r="AJ3671" s="217"/>
      <c r="AK3671" s="217"/>
      <c r="AL3671" s="217"/>
      <c r="AM3671" s="217"/>
      <c r="AO3671" s="217"/>
    </row>
    <row r="3672" spans="20:41" x14ac:dyDescent="0.25">
      <c r="T3672" s="200">
        <v>3662</v>
      </c>
      <c r="U3672" s="197">
        <f>IFERROR(INDEX(Sales!$B$6:$F$5005,$T3672,MATCH(U$10,Sales!$B$5:$F$5,0)),"")</f>
        <v>0</v>
      </c>
      <c r="V3672" s="196">
        <f>IFERROR(INDEX(Sales!$B$6:$F$5005,$T3672,MATCH(V$10,Sales!$B$5:$F$5,0)),"")</f>
        <v>0</v>
      </c>
      <c r="W3672" s="196">
        <f>IFERROR(INDEX(Sales!$B$6:$F$5005,$T3672,MATCH(W$10,Sales!$B$5:$F$5,0)),"")</f>
        <v>0</v>
      </c>
      <c r="X3672" s="196">
        <f>IFERROR(INDEX(Sales!$B$6:$F$5005,$T3672,MATCH(X$10,Sales!$B$5:$F$5,0)),"")</f>
        <v>0</v>
      </c>
      <c r="Y3672" s="220">
        <f>IFERROR(INDEX(Sales!$B$6:$F$5005,$T3672,MATCH(Y$10,Sales!$B$5:$F$5,0)),"")</f>
        <v>0</v>
      </c>
      <c r="Z3672" s="201"/>
      <c r="AA3672" s="201"/>
      <c r="AB3672" s="201" t="str">
        <f t="shared" si="348"/>
        <v>No</v>
      </c>
      <c r="AC3672" s="201" t="str">
        <f t="shared" si="349"/>
        <v/>
      </c>
      <c r="AD3672" s="201" t="str">
        <f t="shared" si="347"/>
        <v/>
      </c>
      <c r="AE3672" s="202" t="str">
        <f t="shared" si="350"/>
        <v/>
      </c>
      <c r="AF3672" s="202" t="str">
        <f t="shared" si="351"/>
        <v/>
      </c>
      <c r="AG3672" s="202" t="str">
        <f t="shared" si="352"/>
        <v/>
      </c>
      <c r="AH3672" s="202"/>
      <c r="AI3672" s="1"/>
      <c r="AJ3672" s="217"/>
      <c r="AK3672" s="217"/>
      <c r="AL3672" s="217"/>
      <c r="AM3672" s="217"/>
      <c r="AO3672" s="217"/>
    </row>
    <row r="3673" spans="20:41" x14ac:dyDescent="0.25">
      <c r="T3673" s="200">
        <v>3663</v>
      </c>
      <c r="U3673" s="197">
        <f>IFERROR(INDEX(Sales!$B$6:$F$5005,$T3673,MATCH(U$10,Sales!$B$5:$F$5,0)),"")</f>
        <v>0</v>
      </c>
      <c r="V3673" s="196">
        <f>IFERROR(INDEX(Sales!$B$6:$F$5005,$T3673,MATCH(V$10,Sales!$B$5:$F$5,0)),"")</f>
        <v>0</v>
      </c>
      <c r="W3673" s="196">
        <f>IFERROR(INDEX(Sales!$B$6:$F$5005,$T3673,MATCH(W$10,Sales!$B$5:$F$5,0)),"")</f>
        <v>0</v>
      </c>
      <c r="X3673" s="196">
        <f>IFERROR(INDEX(Sales!$B$6:$F$5005,$T3673,MATCH(X$10,Sales!$B$5:$F$5,0)),"")</f>
        <v>0</v>
      </c>
      <c r="Y3673" s="220">
        <f>IFERROR(INDEX(Sales!$B$6:$F$5005,$T3673,MATCH(Y$10,Sales!$B$5:$F$5,0)),"")</f>
        <v>0</v>
      </c>
      <c r="Z3673" s="201"/>
      <c r="AA3673" s="201"/>
      <c r="AB3673" s="201" t="str">
        <f t="shared" si="348"/>
        <v>No</v>
      </c>
      <c r="AC3673" s="201" t="str">
        <f t="shared" si="349"/>
        <v/>
      </c>
      <c r="AD3673" s="201" t="str">
        <f t="shared" si="347"/>
        <v/>
      </c>
      <c r="AE3673" s="202" t="str">
        <f t="shared" si="350"/>
        <v/>
      </c>
      <c r="AF3673" s="202" t="str">
        <f t="shared" si="351"/>
        <v/>
      </c>
      <c r="AG3673" s="202" t="str">
        <f t="shared" si="352"/>
        <v/>
      </c>
      <c r="AH3673" s="202"/>
      <c r="AI3673" s="1"/>
      <c r="AJ3673" s="217"/>
      <c r="AK3673" s="217"/>
      <c r="AL3673" s="217"/>
      <c r="AM3673" s="217"/>
      <c r="AO3673" s="217"/>
    </row>
    <row r="3674" spans="20:41" x14ac:dyDescent="0.25">
      <c r="T3674" s="200">
        <v>3664</v>
      </c>
      <c r="U3674" s="197">
        <f>IFERROR(INDEX(Sales!$B$6:$F$5005,$T3674,MATCH(U$10,Sales!$B$5:$F$5,0)),"")</f>
        <v>0</v>
      </c>
      <c r="V3674" s="196">
        <f>IFERROR(INDEX(Sales!$B$6:$F$5005,$T3674,MATCH(V$10,Sales!$B$5:$F$5,0)),"")</f>
        <v>0</v>
      </c>
      <c r="W3674" s="196">
        <f>IFERROR(INDEX(Sales!$B$6:$F$5005,$T3674,MATCH(W$10,Sales!$B$5:$F$5,0)),"")</f>
        <v>0</v>
      </c>
      <c r="X3674" s="196">
        <f>IFERROR(INDEX(Sales!$B$6:$F$5005,$T3674,MATCH(X$10,Sales!$B$5:$F$5,0)),"")</f>
        <v>0</v>
      </c>
      <c r="Y3674" s="220">
        <f>IFERROR(INDEX(Sales!$B$6:$F$5005,$T3674,MATCH(Y$10,Sales!$B$5:$F$5,0)),"")</f>
        <v>0</v>
      </c>
      <c r="Z3674" s="201"/>
      <c r="AA3674" s="201"/>
      <c r="AB3674" s="201" t="str">
        <f t="shared" si="348"/>
        <v>No</v>
      </c>
      <c r="AC3674" s="201" t="str">
        <f t="shared" si="349"/>
        <v/>
      </c>
      <c r="AD3674" s="201" t="str">
        <f t="shared" si="347"/>
        <v/>
      </c>
      <c r="AE3674" s="202" t="str">
        <f t="shared" si="350"/>
        <v/>
      </c>
      <c r="AF3674" s="202" t="str">
        <f t="shared" si="351"/>
        <v/>
      </c>
      <c r="AG3674" s="202" t="str">
        <f t="shared" si="352"/>
        <v/>
      </c>
      <c r="AH3674" s="202"/>
      <c r="AI3674" s="1"/>
      <c r="AJ3674" s="217"/>
      <c r="AK3674" s="217"/>
      <c r="AL3674" s="217"/>
      <c r="AM3674" s="217"/>
      <c r="AO3674" s="217"/>
    </row>
    <row r="3675" spans="20:41" x14ac:dyDescent="0.25">
      <c r="T3675" s="200">
        <v>3665</v>
      </c>
      <c r="U3675" s="197">
        <f>IFERROR(INDEX(Sales!$B$6:$F$5005,$T3675,MATCH(U$10,Sales!$B$5:$F$5,0)),"")</f>
        <v>0</v>
      </c>
      <c r="V3675" s="196">
        <f>IFERROR(INDEX(Sales!$B$6:$F$5005,$T3675,MATCH(V$10,Sales!$B$5:$F$5,0)),"")</f>
        <v>0</v>
      </c>
      <c r="W3675" s="196">
        <f>IFERROR(INDEX(Sales!$B$6:$F$5005,$T3675,MATCH(W$10,Sales!$B$5:$F$5,0)),"")</f>
        <v>0</v>
      </c>
      <c r="X3675" s="196">
        <f>IFERROR(INDEX(Sales!$B$6:$F$5005,$T3675,MATCH(X$10,Sales!$B$5:$F$5,0)),"")</f>
        <v>0</v>
      </c>
      <c r="Y3675" s="220">
        <f>IFERROR(INDEX(Sales!$B$6:$F$5005,$T3675,MATCH(Y$10,Sales!$B$5:$F$5,0)),"")</f>
        <v>0</v>
      </c>
      <c r="Z3675" s="201"/>
      <c r="AA3675" s="201"/>
      <c r="AB3675" s="201" t="str">
        <f t="shared" si="348"/>
        <v>No</v>
      </c>
      <c r="AC3675" s="201" t="str">
        <f t="shared" si="349"/>
        <v/>
      </c>
      <c r="AD3675" s="201" t="str">
        <f t="shared" si="347"/>
        <v/>
      </c>
      <c r="AE3675" s="202" t="str">
        <f t="shared" si="350"/>
        <v/>
      </c>
      <c r="AF3675" s="202" t="str">
        <f t="shared" si="351"/>
        <v/>
      </c>
      <c r="AG3675" s="202" t="str">
        <f t="shared" si="352"/>
        <v/>
      </c>
      <c r="AH3675" s="202"/>
      <c r="AI3675" s="1"/>
      <c r="AJ3675" s="217"/>
      <c r="AK3675" s="217"/>
      <c r="AL3675" s="217"/>
      <c r="AM3675" s="217"/>
      <c r="AO3675" s="217"/>
    </row>
    <row r="3676" spans="20:41" x14ac:dyDescent="0.25">
      <c r="T3676" s="200">
        <v>3666</v>
      </c>
      <c r="U3676" s="197">
        <f>IFERROR(INDEX(Sales!$B$6:$F$5005,$T3676,MATCH(U$10,Sales!$B$5:$F$5,0)),"")</f>
        <v>0</v>
      </c>
      <c r="V3676" s="196">
        <f>IFERROR(INDEX(Sales!$B$6:$F$5005,$T3676,MATCH(V$10,Sales!$B$5:$F$5,0)),"")</f>
        <v>0</v>
      </c>
      <c r="W3676" s="196">
        <f>IFERROR(INDEX(Sales!$B$6:$F$5005,$T3676,MATCH(W$10,Sales!$B$5:$F$5,0)),"")</f>
        <v>0</v>
      </c>
      <c r="X3676" s="196">
        <f>IFERROR(INDEX(Sales!$B$6:$F$5005,$T3676,MATCH(X$10,Sales!$B$5:$F$5,0)),"")</f>
        <v>0</v>
      </c>
      <c r="Y3676" s="220">
        <f>IFERROR(INDEX(Sales!$B$6:$F$5005,$T3676,MATCH(Y$10,Sales!$B$5:$F$5,0)),"")</f>
        <v>0</v>
      </c>
      <c r="Z3676" s="201"/>
      <c r="AA3676" s="201"/>
      <c r="AB3676" s="201" t="str">
        <f t="shared" si="348"/>
        <v>No</v>
      </c>
      <c r="AC3676" s="201" t="str">
        <f t="shared" si="349"/>
        <v/>
      </c>
      <c r="AD3676" s="201" t="str">
        <f t="shared" si="347"/>
        <v/>
      </c>
      <c r="AE3676" s="202" t="str">
        <f t="shared" si="350"/>
        <v/>
      </c>
      <c r="AF3676" s="202" t="str">
        <f t="shared" si="351"/>
        <v/>
      </c>
      <c r="AG3676" s="202" t="str">
        <f t="shared" si="352"/>
        <v/>
      </c>
      <c r="AH3676" s="202"/>
      <c r="AI3676" s="1"/>
      <c r="AJ3676" s="217"/>
      <c r="AK3676" s="217"/>
      <c r="AL3676" s="217"/>
      <c r="AM3676" s="217"/>
      <c r="AO3676" s="217"/>
    </row>
    <row r="3677" spans="20:41" x14ac:dyDescent="0.25">
      <c r="T3677" s="200">
        <v>3667</v>
      </c>
      <c r="U3677" s="197">
        <f>IFERROR(INDEX(Sales!$B$6:$F$5005,$T3677,MATCH(U$10,Sales!$B$5:$F$5,0)),"")</f>
        <v>0</v>
      </c>
      <c r="V3677" s="196">
        <f>IFERROR(INDEX(Sales!$B$6:$F$5005,$T3677,MATCH(V$10,Sales!$B$5:$F$5,0)),"")</f>
        <v>0</v>
      </c>
      <c r="W3677" s="196">
        <f>IFERROR(INDEX(Sales!$B$6:$F$5005,$T3677,MATCH(W$10,Sales!$B$5:$F$5,0)),"")</f>
        <v>0</v>
      </c>
      <c r="X3677" s="196">
        <f>IFERROR(INDEX(Sales!$B$6:$F$5005,$T3677,MATCH(X$10,Sales!$B$5:$F$5,0)),"")</f>
        <v>0</v>
      </c>
      <c r="Y3677" s="220">
        <f>IFERROR(INDEX(Sales!$B$6:$F$5005,$T3677,MATCH(Y$10,Sales!$B$5:$F$5,0)),"")</f>
        <v>0</v>
      </c>
      <c r="Z3677" s="201"/>
      <c r="AA3677" s="201"/>
      <c r="AB3677" s="201" t="str">
        <f t="shared" si="348"/>
        <v>No</v>
      </c>
      <c r="AC3677" s="201" t="str">
        <f t="shared" si="349"/>
        <v/>
      </c>
      <c r="AD3677" s="201" t="str">
        <f t="shared" si="347"/>
        <v/>
      </c>
      <c r="AE3677" s="202" t="str">
        <f t="shared" si="350"/>
        <v/>
      </c>
      <c r="AF3677" s="202" t="str">
        <f t="shared" si="351"/>
        <v/>
      </c>
      <c r="AG3677" s="202" t="str">
        <f t="shared" si="352"/>
        <v/>
      </c>
      <c r="AH3677" s="202"/>
      <c r="AI3677" s="1"/>
      <c r="AJ3677" s="217"/>
      <c r="AK3677" s="217"/>
      <c r="AL3677" s="217"/>
      <c r="AM3677" s="217"/>
      <c r="AO3677" s="217"/>
    </row>
    <row r="3678" spans="20:41" x14ac:dyDescent="0.25">
      <c r="T3678" s="200">
        <v>3668</v>
      </c>
      <c r="U3678" s="197">
        <f>IFERROR(INDEX(Sales!$B$6:$F$5005,$T3678,MATCH(U$10,Sales!$B$5:$F$5,0)),"")</f>
        <v>0</v>
      </c>
      <c r="V3678" s="196">
        <f>IFERROR(INDEX(Sales!$B$6:$F$5005,$T3678,MATCH(V$10,Sales!$B$5:$F$5,0)),"")</f>
        <v>0</v>
      </c>
      <c r="W3678" s="196">
        <f>IFERROR(INDEX(Sales!$B$6:$F$5005,$T3678,MATCH(W$10,Sales!$B$5:$F$5,0)),"")</f>
        <v>0</v>
      </c>
      <c r="X3678" s="196">
        <f>IFERROR(INDEX(Sales!$B$6:$F$5005,$T3678,MATCH(X$10,Sales!$B$5:$F$5,0)),"")</f>
        <v>0</v>
      </c>
      <c r="Y3678" s="220">
        <f>IFERROR(INDEX(Sales!$B$6:$F$5005,$T3678,MATCH(Y$10,Sales!$B$5:$F$5,0)),"")</f>
        <v>0</v>
      </c>
      <c r="Z3678" s="201"/>
      <c r="AA3678" s="201"/>
      <c r="AB3678" s="201" t="str">
        <f t="shared" si="348"/>
        <v>No</v>
      </c>
      <c r="AC3678" s="201" t="str">
        <f t="shared" si="349"/>
        <v/>
      </c>
      <c r="AD3678" s="201" t="str">
        <f t="shared" si="347"/>
        <v/>
      </c>
      <c r="AE3678" s="202" t="str">
        <f t="shared" si="350"/>
        <v/>
      </c>
      <c r="AF3678" s="202" t="str">
        <f t="shared" si="351"/>
        <v/>
      </c>
      <c r="AG3678" s="202" t="str">
        <f t="shared" si="352"/>
        <v/>
      </c>
      <c r="AH3678" s="202"/>
      <c r="AI3678" s="1"/>
      <c r="AJ3678" s="217"/>
      <c r="AK3678" s="217"/>
      <c r="AL3678" s="217"/>
      <c r="AM3678" s="217"/>
      <c r="AO3678" s="217"/>
    </row>
    <row r="3679" spans="20:41" x14ac:dyDescent="0.25">
      <c r="T3679" s="200">
        <v>3669</v>
      </c>
      <c r="U3679" s="197">
        <f>IFERROR(INDEX(Sales!$B$6:$F$5005,$T3679,MATCH(U$10,Sales!$B$5:$F$5,0)),"")</f>
        <v>0</v>
      </c>
      <c r="V3679" s="196">
        <f>IFERROR(INDEX(Sales!$B$6:$F$5005,$T3679,MATCH(V$10,Sales!$B$5:$F$5,0)),"")</f>
        <v>0</v>
      </c>
      <c r="W3679" s="196">
        <f>IFERROR(INDEX(Sales!$B$6:$F$5005,$T3679,MATCH(W$10,Sales!$B$5:$F$5,0)),"")</f>
        <v>0</v>
      </c>
      <c r="X3679" s="196">
        <f>IFERROR(INDEX(Sales!$B$6:$F$5005,$T3679,MATCH(X$10,Sales!$B$5:$F$5,0)),"")</f>
        <v>0</v>
      </c>
      <c r="Y3679" s="220">
        <f>IFERROR(INDEX(Sales!$B$6:$F$5005,$T3679,MATCH(Y$10,Sales!$B$5:$F$5,0)),"")</f>
        <v>0</v>
      </c>
      <c r="Z3679" s="201"/>
      <c r="AA3679" s="201"/>
      <c r="AB3679" s="201" t="str">
        <f t="shared" si="348"/>
        <v>No</v>
      </c>
      <c r="AC3679" s="201" t="str">
        <f t="shared" si="349"/>
        <v/>
      </c>
      <c r="AD3679" s="201" t="str">
        <f t="shared" si="347"/>
        <v/>
      </c>
      <c r="AE3679" s="202" t="str">
        <f t="shared" si="350"/>
        <v/>
      </c>
      <c r="AF3679" s="202" t="str">
        <f t="shared" si="351"/>
        <v/>
      </c>
      <c r="AG3679" s="202" t="str">
        <f t="shared" si="352"/>
        <v/>
      </c>
      <c r="AH3679" s="202"/>
      <c r="AI3679" s="1"/>
      <c r="AJ3679" s="217"/>
      <c r="AK3679" s="217"/>
      <c r="AL3679" s="217"/>
      <c r="AM3679" s="217"/>
      <c r="AO3679" s="217"/>
    </row>
    <row r="3680" spans="20:41" x14ac:dyDescent="0.25">
      <c r="T3680" s="200">
        <v>3670</v>
      </c>
      <c r="U3680" s="197">
        <f>IFERROR(INDEX(Sales!$B$6:$F$5005,$T3680,MATCH(U$10,Sales!$B$5:$F$5,0)),"")</f>
        <v>0</v>
      </c>
      <c r="V3680" s="196">
        <f>IFERROR(INDEX(Sales!$B$6:$F$5005,$T3680,MATCH(V$10,Sales!$B$5:$F$5,0)),"")</f>
        <v>0</v>
      </c>
      <c r="W3680" s="196">
        <f>IFERROR(INDEX(Sales!$B$6:$F$5005,$T3680,MATCH(W$10,Sales!$B$5:$F$5,0)),"")</f>
        <v>0</v>
      </c>
      <c r="X3680" s="196">
        <f>IFERROR(INDEX(Sales!$B$6:$F$5005,$T3680,MATCH(X$10,Sales!$B$5:$F$5,0)),"")</f>
        <v>0</v>
      </c>
      <c r="Y3680" s="220">
        <f>IFERROR(INDEX(Sales!$B$6:$F$5005,$T3680,MATCH(Y$10,Sales!$B$5:$F$5,0)),"")</f>
        <v>0</v>
      </c>
      <c r="Z3680" s="201"/>
      <c r="AA3680" s="201"/>
      <c r="AB3680" s="201" t="str">
        <f t="shared" si="348"/>
        <v>No</v>
      </c>
      <c r="AC3680" s="201" t="str">
        <f t="shared" si="349"/>
        <v/>
      </c>
      <c r="AD3680" s="201" t="str">
        <f t="shared" si="347"/>
        <v/>
      </c>
      <c r="AE3680" s="202" t="str">
        <f t="shared" si="350"/>
        <v/>
      </c>
      <c r="AF3680" s="202" t="str">
        <f t="shared" si="351"/>
        <v/>
      </c>
      <c r="AG3680" s="202" t="str">
        <f t="shared" si="352"/>
        <v/>
      </c>
      <c r="AH3680" s="202"/>
      <c r="AI3680" s="1"/>
      <c r="AJ3680" s="217"/>
      <c r="AK3680" s="217"/>
      <c r="AL3680" s="217"/>
      <c r="AM3680" s="217"/>
      <c r="AO3680" s="217"/>
    </row>
    <row r="3681" spans="20:41" x14ac:dyDescent="0.25">
      <c r="T3681" s="200">
        <v>3671</v>
      </c>
      <c r="U3681" s="197">
        <f>IFERROR(INDEX(Sales!$B$6:$F$5005,$T3681,MATCH(U$10,Sales!$B$5:$F$5,0)),"")</f>
        <v>0</v>
      </c>
      <c r="V3681" s="196">
        <f>IFERROR(INDEX(Sales!$B$6:$F$5005,$T3681,MATCH(V$10,Sales!$B$5:$F$5,0)),"")</f>
        <v>0</v>
      </c>
      <c r="W3681" s="196">
        <f>IFERROR(INDEX(Sales!$B$6:$F$5005,$T3681,MATCH(W$10,Sales!$B$5:$F$5,0)),"")</f>
        <v>0</v>
      </c>
      <c r="X3681" s="196">
        <f>IFERROR(INDEX(Sales!$B$6:$F$5005,$T3681,MATCH(X$10,Sales!$B$5:$F$5,0)),"")</f>
        <v>0</v>
      </c>
      <c r="Y3681" s="220">
        <f>IFERROR(INDEX(Sales!$B$6:$F$5005,$T3681,MATCH(Y$10,Sales!$B$5:$F$5,0)),"")</f>
        <v>0</v>
      </c>
      <c r="Z3681" s="201"/>
      <c r="AA3681" s="201"/>
      <c r="AB3681" s="201" t="str">
        <f t="shared" si="348"/>
        <v>No</v>
      </c>
      <c r="AC3681" s="201" t="str">
        <f t="shared" si="349"/>
        <v/>
      </c>
      <c r="AD3681" s="201" t="str">
        <f t="shared" si="347"/>
        <v/>
      </c>
      <c r="AE3681" s="202" t="str">
        <f t="shared" si="350"/>
        <v/>
      </c>
      <c r="AF3681" s="202" t="str">
        <f t="shared" si="351"/>
        <v/>
      </c>
      <c r="AG3681" s="202" t="str">
        <f t="shared" si="352"/>
        <v/>
      </c>
      <c r="AH3681" s="202"/>
      <c r="AI3681" s="1"/>
      <c r="AJ3681" s="217"/>
      <c r="AK3681" s="217"/>
      <c r="AL3681" s="217"/>
      <c r="AM3681" s="217"/>
      <c r="AO3681" s="217"/>
    </row>
    <row r="3682" spans="20:41" x14ac:dyDescent="0.25">
      <c r="T3682" s="200">
        <v>3672</v>
      </c>
      <c r="U3682" s="197">
        <f>IFERROR(INDEX(Sales!$B$6:$F$5005,$T3682,MATCH(U$10,Sales!$B$5:$F$5,0)),"")</f>
        <v>0</v>
      </c>
      <c r="V3682" s="196">
        <f>IFERROR(INDEX(Sales!$B$6:$F$5005,$T3682,MATCH(V$10,Sales!$B$5:$F$5,0)),"")</f>
        <v>0</v>
      </c>
      <c r="W3682" s="196">
        <f>IFERROR(INDEX(Sales!$B$6:$F$5005,$T3682,MATCH(W$10,Sales!$B$5:$F$5,0)),"")</f>
        <v>0</v>
      </c>
      <c r="X3682" s="196">
        <f>IFERROR(INDEX(Sales!$B$6:$F$5005,$T3682,MATCH(X$10,Sales!$B$5:$F$5,0)),"")</f>
        <v>0</v>
      </c>
      <c r="Y3682" s="220">
        <f>IFERROR(INDEX(Sales!$B$6:$F$5005,$T3682,MATCH(Y$10,Sales!$B$5:$F$5,0)),"")</f>
        <v>0</v>
      </c>
      <c r="Z3682" s="201"/>
      <c r="AA3682" s="201"/>
      <c r="AB3682" s="201" t="str">
        <f t="shared" si="348"/>
        <v>No</v>
      </c>
      <c r="AC3682" s="201" t="str">
        <f t="shared" si="349"/>
        <v/>
      </c>
      <c r="AD3682" s="201" t="str">
        <f t="shared" si="347"/>
        <v/>
      </c>
      <c r="AE3682" s="202" t="str">
        <f t="shared" si="350"/>
        <v/>
      </c>
      <c r="AF3682" s="202" t="str">
        <f t="shared" si="351"/>
        <v/>
      </c>
      <c r="AG3682" s="202" t="str">
        <f t="shared" si="352"/>
        <v/>
      </c>
      <c r="AH3682" s="202"/>
      <c r="AI3682" s="1"/>
      <c r="AJ3682" s="217"/>
      <c r="AK3682" s="217"/>
      <c r="AL3682" s="217"/>
      <c r="AM3682" s="217"/>
      <c r="AO3682" s="217"/>
    </row>
    <row r="3683" spans="20:41" x14ac:dyDescent="0.25">
      <c r="T3683" s="200">
        <v>3673</v>
      </c>
      <c r="U3683" s="197">
        <f>IFERROR(INDEX(Sales!$B$6:$F$5005,$T3683,MATCH(U$10,Sales!$B$5:$F$5,0)),"")</f>
        <v>0</v>
      </c>
      <c r="V3683" s="196">
        <f>IFERROR(INDEX(Sales!$B$6:$F$5005,$T3683,MATCH(V$10,Sales!$B$5:$F$5,0)),"")</f>
        <v>0</v>
      </c>
      <c r="W3683" s="196">
        <f>IFERROR(INDEX(Sales!$B$6:$F$5005,$T3683,MATCH(W$10,Sales!$B$5:$F$5,0)),"")</f>
        <v>0</v>
      </c>
      <c r="X3683" s="196">
        <f>IFERROR(INDEX(Sales!$B$6:$F$5005,$T3683,MATCH(X$10,Sales!$B$5:$F$5,0)),"")</f>
        <v>0</v>
      </c>
      <c r="Y3683" s="220">
        <f>IFERROR(INDEX(Sales!$B$6:$F$5005,$T3683,MATCH(Y$10,Sales!$B$5:$F$5,0)),"")</f>
        <v>0</v>
      </c>
      <c r="Z3683" s="201"/>
      <c r="AA3683" s="201"/>
      <c r="AB3683" s="201" t="str">
        <f t="shared" si="348"/>
        <v>No</v>
      </c>
      <c r="AC3683" s="201" t="str">
        <f t="shared" si="349"/>
        <v/>
      </c>
      <c r="AD3683" s="201" t="str">
        <f t="shared" si="347"/>
        <v/>
      </c>
      <c r="AE3683" s="202" t="str">
        <f t="shared" si="350"/>
        <v/>
      </c>
      <c r="AF3683" s="202" t="str">
        <f t="shared" si="351"/>
        <v/>
      </c>
      <c r="AG3683" s="202" t="str">
        <f t="shared" si="352"/>
        <v/>
      </c>
      <c r="AH3683" s="202"/>
      <c r="AI3683" s="1"/>
      <c r="AJ3683" s="217"/>
      <c r="AK3683" s="217"/>
      <c r="AL3683" s="217"/>
      <c r="AM3683" s="217"/>
      <c r="AO3683" s="217"/>
    </row>
    <row r="3684" spans="20:41" x14ac:dyDescent="0.25">
      <c r="T3684" s="200">
        <v>3674</v>
      </c>
      <c r="U3684" s="197">
        <f>IFERROR(INDEX(Sales!$B$6:$F$5005,$T3684,MATCH(U$10,Sales!$B$5:$F$5,0)),"")</f>
        <v>0</v>
      </c>
      <c r="V3684" s="196">
        <f>IFERROR(INDEX(Sales!$B$6:$F$5005,$T3684,MATCH(V$10,Sales!$B$5:$F$5,0)),"")</f>
        <v>0</v>
      </c>
      <c r="W3684" s="196">
        <f>IFERROR(INDEX(Sales!$B$6:$F$5005,$T3684,MATCH(W$10,Sales!$B$5:$F$5,0)),"")</f>
        <v>0</v>
      </c>
      <c r="X3684" s="196">
        <f>IFERROR(INDEX(Sales!$B$6:$F$5005,$T3684,MATCH(X$10,Sales!$B$5:$F$5,0)),"")</f>
        <v>0</v>
      </c>
      <c r="Y3684" s="220">
        <f>IFERROR(INDEX(Sales!$B$6:$F$5005,$T3684,MATCH(Y$10,Sales!$B$5:$F$5,0)),"")</f>
        <v>0</v>
      </c>
      <c r="Z3684" s="201"/>
      <c r="AA3684" s="201"/>
      <c r="AB3684" s="201" t="str">
        <f t="shared" si="348"/>
        <v>No</v>
      </c>
      <c r="AC3684" s="201" t="str">
        <f t="shared" si="349"/>
        <v/>
      </c>
      <c r="AD3684" s="201" t="str">
        <f t="shared" si="347"/>
        <v/>
      </c>
      <c r="AE3684" s="202" t="str">
        <f t="shared" si="350"/>
        <v/>
      </c>
      <c r="AF3684" s="202" t="str">
        <f t="shared" si="351"/>
        <v/>
      </c>
      <c r="AG3684" s="202" t="str">
        <f t="shared" si="352"/>
        <v/>
      </c>
      <c r="AH3684" s="202"/>
      <c r="AI3684" s="1"/>
      <c r="AJ3684" s="217"/>
      <c r="AK3684" s="217"/>
      <c r="AL3684" s="217"/>
      <c r="AM3684" s="217"/>
      <c r="AO3684" s="217"/>
    </row>
    <row r="3685" spans="20:41" x14ac:dyDescent="0.25">
      <c r="T3685" s="200">
        <v>3675</v>
      </c>
      <c r="U3685" s="197">
        <f>IFERROR(INDEX(Sales!$B$6:$F$5005,$T3685,MATCH(U$10,Sales!$B$5:$F$5,0)),"")</f>
        <v>0</v>
      </c>
      <c r="V3685" s="196">
        <f>IFERROR(INDEX(Sales!$B$6:$F$5005,$T3685,MATCH(V$10,Sales!$B$5:$F$5,0)),"")</f>
        <v>0</v>
      </c>
      <c r="W3685" s="196">
        <f>IFERROR(INDEX(Sales!$B$6:$F$5005,$T3685,MATCH(W$10,Sales!$B$5:$F$5,0)),"")</f>
        <v>0</v>
      </c>
      <c r="X3685" s="196">
        <f>IFERROR(INDEX(Sales!$B$6:$F$5005,$T3685,MATCH(X$10,Sales!$B$5:$F$5,0)),"")</f>
        <v>0</v>
      </c>
      <c r="Y3685" s="220">
        <f>IFERROR(INDEX(Sales!$B$6:$F$5005,$T3685,MATCH(Y$10,Sales!$B$5:$F$5,0)),"")</f>
        <v>0</v>
      </c>
      <c r="Z3685" s="201"/>
      <c r="AA3685" s="201"/>
      <c r="AB3685" s="201" t="str">
        <f t="shared" si="348"/>
        <v>No</v>
      </c>
      <c r="AC3685" s="201" t="str">
        <f t="shared" si="349"/>
        <v/>
      </c>
      <c r="AD3685" s="201" t="str">
        <f t="shared" si="347"/>
        <v/>
      </c>
      <c r="AE3685" s="202" t="str">
        <f t="shared" si="350"/>
        <v/>
      </c>
      <c r="AF3685" s="202" t="str">
        <f t="shared" si="351"/>
        <v/>
      </c>
      <c r="AG3685" s="202" t="str">
        <f t="shared" si="352"/>
        <v/>
      </c>
      <c r="AH3685" s="202"/>
      <c r="AI3685" s="1"/>
      <c r="AJ3685" s="217"/>
      <c r="AK3685" s="217"/>
      <c r="AL3685" s="217"/>
      <c r="AM3685" s="217"/>
      <c r="AO3685" s="217"/>
    </row>
    <row r="3686" spans="20:41" x14ac:dyDescent="0.25">
      <c r="T3686" s="200">
        <v>3676</v>
      </c>
      <c r="U3686" s="197">
        <f>IFERROR(INDEX(Sales!$B$6:$F$5005,$T3686,MATCH(U$10,Sales!$B$5:$F$5,0)),"")</f>
        <v>0</v>
      </c>
      <c r="V3686" s="196">
        <f>IFERROR(INDEX(Sales!$B$6:$F$5005,$T3686,MATCH(V$10,Sales!$B$5:$F$5,0)),"")</f>
        <v>0</v>
      </c>
      <c r="W3686" s="196">
        <f>IFERROR(INDEX(Sales!$B$6:$F$5005,$T3686,MATCH(W$10,Sales!$B$5:$F$5,0)),"")</f>
        <v>0</v>
      </c>
      <c r="X3686" s="196">
        <f>IFERROR(INDEX(Sales!$B$6:$F$5005,$T3686,MATCH(X$10,Sales!$B$5:$F$5,0)),"")</f>
        <v>0</v>
      </c>
      <c r="Y3686" s="220">
        <f>IFERROR(INDEX(Sales!$B$6:$F$5005,$T3686,MATCH(Y$10,Sales!$B$5:$F$5,0)),"")</f>
        <v>0</v>
      </c>
      <c r="Z3686" s="201"/>
      <c r="AA3686" s="201"/>
      <c r="AB3686" s="201" t="str">
        <f t="shared" si="348"/>
        <v>No</v>
      </c>
      <c r="AC3686" s="201" t="str">
        <f t="shared" si="349"/>
        <v/>
      </c>
      <c r="AD3686" s="201" t="str">
        <f t="shared" si="347"/>
        <v/>
      </c>
      <c r="AE3686" s="202" t="str">
        <f t="shared" si="350"/>
        <v/>
      </c>
      <c r="AF3686" s="202" t="str">
        <f t="shared" si="351"/>
        <v/>
      </c>
      <c r="AG3686" s="202" t="str">
        <f t="shared" si="352"/>
        <v/>
      </c>
      <c r="AH3686" s="202"/>
      <c r="AI3686" s="1"/>
      <c r="AJ3686" s="217"/>
      <c r="AK3686" s="217"/>
      <c r="AL3686" s="217"/>
      <c r="AM3686" s="217"/>
      <c r="AO3686" s="217"/>
    </row>
    <row r="3687" spans="20:41" x14ac:dyDescent="0.25">
      <c r="T3687" s="200">
        <v>3677</v>
      </c>
      <c r="U3687" s="197">
        <f>IFERROR(INDEX(Sales!$B$6:$F$5005,$T3687,MATCH(U$10,Sales!$B$5:$F$5,0)),"")</f>
        <v>0</v>
      </c>
      <c r="V3687" s="196">
        <f>IFERROR(INDEX(Sales!$B$6:$F$5005,$T3687,MATCH(V$10,Sales!$B$5:$F$5,0)),"")</f>
        <v>0</v>
      </c>
      <c r="W3687" s="196">
        <f>IFERROR(INDEX(Sales!$B$6:$F$5005,$T3687,MATCH(W$10,Sales!$B$5:$F$5,0)),"")</f>
        <v>0</v>
      </c>
      <c r="X3687" s="196">
        <f>IFERROR(INDEX(Sales!$B$6:$F$5005,$T3687,MATCH(X$10,Sales!$B$5:$F$5,0)),"")</f>
        <v>0</v>
      </c>
      <c r="Y3687" s="220">
        <f>IFERROR(INDEX(Sales!$B$6:$F$5005,$T3687,MATCH(Y$10,Sales!$B$5:$F$5,0)),"")</f>
        <v>0</v>
      </c>
      <c r="Z3687" s="201"/>
      <c r="AA3687" s="201"/>
      <c r="AB3687" s="201" t="str">
        <f t="shared" si="348"/>
        <v>No</v>
      </c>
      <c r="AC3687" s="201" t="str">
        <f t="shared" si="349"/>
        <v/>
      </c>
      <c r="AD3687" s="201" t="str">
        <f t="shared" si="347"/>
        <v/>
      </c>
      <c r="AE3687" s="202" t="str">
        <f t="shared" si="350"/>
        <v/>
      </c>
      <c r="AF3687" s="202" t="str">
        <f t="shared" si="351"/>
        <v/>
      </c>
      <c r="AG3687" s="202" t="str">
        <f t="shared" si="352"/>
        <v/>
      </c>
      <c r="AH3687" s="202"/>
      <c r="AI3687" s="1"/>
      <c r="AJ3687" s="217"/>
      <c r="AK3687" s="217"/>
      <c r="AL3687" s="217"/>
      <c r="AM3687" s="217"/>
      <c r="AO3687" s="217"/>
    </row>
    <row r="3688" spans="20:41" x14ac:dyDescent="0.25">
      <c r="T3688" s="200">
        <v>3678</v>
      </c>
      <c r="U3688" s="197">
        <f>IFERROR(INDEX(Sales!$B$6:$F$5005,$T3688,MATCH(U$10,Sales!$B$5:$F$5,0)),"")</f>
        <v>0</v>
      </c>
      <c r="V3688" s="196">
        <f>IFERROR(INDEX(Sales!$B$6:$F$5005,$T3688,MATCH(V$10,Sales!$B$5:$F$5,0)),"")</f>
        <v>0</v>
      </c>
      <c r="W3688" s="196">
        <f>IFERROR(INDEX(Sales!$B$6:$F$5005,$T3688,MATCH(W$10,Sales!$B$5:$F$5,0)),"")</f>
        <v>0</v>
      </c>
      <c r="X3688" s="196">
        <f>IFERROR(INDEX(Sales!$B$6:$F$5005,$T3688,MATCH(X$10,Sales!$B$5:$F$5,0)),"")</f>
        <v>0</v>
      </c>
      <c r="Y3688" s="220">
        <f>IFERROR(INDEX(Sales!$B$6:$F$5005,$T3688,MATCH(Y$10,Sales!$B$5:$F$5,0)),"")</f>
        <v>0</v>
      </c>
      <c r="Z3688" s="201"/>
      <c r="AA3688" s="201"/>
      <c r="AB3688" s="201" t="str">
        <f t="shared" si="348"/>
        <v>No</v>
      </c>
      <c r="AC3688" s="201" t="str">
        <f t="shared" si="349"/>
        <v/>
      </c>
      <c r="AD3688" s="201" t="str">
        <f t="shared" si="347"/>
        <v/>
      </c>
      <c r="AE3688" s="202" t="str">
        <f t="shared" si="350"/>
        <v/>
      </c>
      <c r="AF3688" s="202" t="str">
        <f t="shared" si="351"/>
        <v/>
      </c>
      <c r="AG3688" s="202" t="str">
        <f t="shared" si="352"/>
        <v/>
      </c>
      <c r="AH3688" s="202"/>
      <c r="AI3688" s="1"/>
      <c r="AJ3688" s="217"/>
      <c r="AK3688" s="217"/>
      <c r="AL3688" s="217"/>
      <c r="AM3688" s="217"/>
      <c r="AO3688" s="217"/>
    </row>
    <row r="3689" spans="20:41" x14ac:dyDescent="0.25">
      <c r="T3689" s="200">
        <v>3679</v>
      </c>
      <c r="U3689" s="197">
        <f>IFERROR(INDEX(Sales!$B$6:$F$5005,$T3689,MATCH(U$10,Sales!$B$5:$F$5,0)),"")</f>
        <v>0</v>
      </c>
      <c r="V3689" s="196">
        <f>IFERROR(INDEX(Sales!$B$6:$F$5005,$T3689,MATCH(V$10,Sales!$B$5:$F$5,0)),"")</f>
        <v>0</v>
      </c>
      <c r="W3689" s="196">
        <f>IFERROR(INDEX(Sales!$B$6:$F$5005,$T3689,MATCH(W$10,Sales!$B$5:$F$5,0)),"")</f>
        <v>0</v>
      </c>
      <c r="X3689" s="196">
        <f>IFERROR(INDEX(Sales!$B$6:$F$5005,$T3689,MATCH(X$10,Sales!$B$5:$F$5,0)),"")</f>
        <v>0</v>
      </c>
      <c r="Y3689" s="220">
        <f>IFERROR(INDEX(Sales!$B$6:$F$5005,$T3689,MATCH(Y$10,Sales!$B$5:$F$5,0)),"")</f>
        <v>0</v>
      </c>
      <c r="Z3689" s="201"/>
      <c r="AA3689" s="201"/>
      <c r="AB3689" s="201" t="str">
        <f t="shared" si="348"/>
        <v>No</v>
      </c>
      <c r="AC3689" s="201" t="str">
        <f t="shared" si="349"/>
        <v/>
      </c>
      <c r="AD3689" s="201" t="str">
        <f t="shared" si="347"/>
        <v/>
      </c>
      <c r="AE3689" s="202" t="str">
        <f t="shared" si="350"/>
        <v/>
      </c>
      <c r="AF3689" s="202" t="str">
        <f t="shared" si="351"/>
        <v/>
      </c>
      <c r="AG3689" s="202" t="str">
        <f t="shared" si="352"/>
        <v/>
      </c>
      <c r="AH3689" s="202"/>
      <c r="AI3689" s="1"/>
      <c r="AJ3689" s="217"/>
      <c r="AK3689" s="217"/>
      <c r="AL3689" s="217"/>
      <c r="AM3689" s="217"/>
      <c r="AO3689" s="217"/>
    </row>
    <row r="3690" spans="20:41" x14ac:dyDescent="0.25">
      <c r="T3690" s="200">
        <v>3680</v>
      </c>
      <c r="U3690" s="197">
        <f>IFERROR(INDEX(Sales!$B$6:$F$5005,$T3690,MATCH(U$10,Sales!$B$5:$F$5,0)),"")</f>
        <v>0</v>
      </c>
      <c r="V3690" s="196">
        <f>IFERROR(INDEX(Sales!$B$6:$F$5005,$T3690,MATCH(V$10,Sales!$B$5:$F$5,0)),"")</f>
        <v>0</v>
      </c>
      <c r="W3690" s="196">
        <f>IFERROR(INDEX(Sales!$B$6:$F$5005,$T3690,MATCH(W$10,Sales!$B$5:$F$5,0)),"")</f>
        <v>0</v>
      </c>
      <c r="X3690" s="196">
        <f>IFERROR(INDEX(Sales!$B$6:$F$5005,$T3690,MATCH(X$10,Sales!$B$5:$F$5,0)),"")</f>
        <v>0</v>
      </c>
      <c r="Y3690" s="220">
        <f>IFERROR(INDEX(Sales!$B$6:$F$5005,$T3690,MATCH(Y$10,Sales!$B$5:$F$5,0)),"")</f>
        <v>0</v>
      </c>
      <c r="Z3690" s="201"/>
      <c r="AA3690" s="201"/>
      <c r="AB3690" s="201" t="str">
        <f t="shared" si="348"/>
        <v>No</v>
      </c>
      <c r="AC3690" s="201" t="str">
        <f t="shared" si="349"/>
        <v/>
      </c>
      <c r="AD3690" s="201" t="str">
        <f t="shared" si="347"/>
        <v/>
      </c>
      <c r="AE3690" s="202" t="str">
        <f t="shared" si="350"/>
        <v/>
      </c>
      <c r="AF3690" s="202" t="str">
        <f t="shared" si="351"/>
        <v/>
      </c>
      <c r="AG3690" s="202" t="str">
        <f t="shared" si="352"/>
        <v/>
      </c>
      <c r="AH3690" s="202"/>
      <c r="AI3690" s="1"/>
      <c r="AJ3690" s="217"/>
      <c r="AK3690" s="217"/>
      <c r="AL3690" s="217"/>
      <c r="AM3690" s="217"/>
      <c r="AO3690" s="217"/>
    </row>
    <row r="3691" spans="20:41" x14ac:dyDescent="0.25">
      <c r="T3691" s="200">
        <v>3681</v>
      </c>
      <c r="U3691" s="197">
        <f>IFERROR(INDEX(Sales!$B$6:$F$5005,$T3691,MATCH(U$10,Sales!$B$5:$F$5,0)),"")</f>
        <v>0</v>
      </c>
      <c r="V3691" s="196">
        <f>IFERROR(INDEX(Sales!$B$6:$F$5005,$T3691,MATCH(V$10,Sales!$B$5:$F$5,0)),"")</f>
        <v>0</v>
      </c>
      <c r="W3691" s="196">
        <f>IFERROR(INDEX(Sales!$B$6:$F$5005,$T3691,MATCH(W$10,Sales!$B$5:$F$5,0)),"")</f>
        <v>0</v>
      </c>
      <c r="X3691" s="196">
        <f>IFERROR(INDEX(Sales!$B$6:$F$5005,$T3691,MATCH(X$10,Sales!$B$5:$F$5,0)),"")</f>
        <v>0</v>
      </c>
      <c r="Y3691" s="220">
        <f>IFERROR(INDEX(Sales!$B$6:$F$5005,$T3691,MATCH(Y$10,Sales!$B$5:$F$5,0)),"")</f>
        <v>0</v>
      </c>
      <c r="Z3691" s="201"/>
      <c r="AA3691" s="201"/>
      <c r="AB3691" s="201" t="str">
        <f t="shared" si="348"/>
        <v>No</v>
      </c>
      <c r="AC3691" s="201" t="str">
        <f t="shared" si="349"/>
        <v/>
      </c>
      <c r="AD3691" s="201" t="str">
        <f t="shared" si="347"/>
        <v/>
      </c>
      <c r="AE3691" s="202" t="str">
        <f t="shared" si="350"/>
        <v/>
      </c>
      <c r="AF3691" s="202" t="str">
        <f t="shared" si="351"/>
        <v/>
      </c>
      <c r="AG3691" s="202" t="str">
        <f t="shared" si="352"/>
        <v/>
      </c>
      <c r="AH3691" s="202"/>
      <c r="AI3691" s="1"/>
      <c r="AJ3691" s="217"/>
      <c r="AK3691" s="217"/>
      <c r="AL3691" s="217"/>
      <c r="AM3691" s="217"/>
      <c r="AO3691" s="217"/>
    </row>
    <row r="3692" spans="20:41" x14ac:dyDescent="0.25">
      <c r="T3692" s="200">
        <v>3682</v>
      </c>
      <c r="U3692" s="197">
        <f>IFERROR(INDEX(Sales!$B$6:$F$5005,$T3692,MATCH(U$10,Sales!$B$5:$F$5,0)),"")</f>
        <v>0</v>
      </c>
      <c r="V3692" s="196">
        <f>IFERROR(INDEX(Sales!$B$6:$F$5005,$T3692,MATCH(V$10,Sales!$B$5:$F$5,0)),"")</f>
        <v>0</v>
      </c>
      <c r="W3692" s="196">
        <f>IFERROR(INDEX(Sales!$B$6:$F$5005,$T3692,MATCH(W$10,Sales!$B$5:$F$5,0)),"")</f>
        <v>0</v>
      </c>
      <c r="X3692" s="196">
        <f>IFERROR(INDEX(Sales!$B$6:$F$5005,$T3692,MATCH(X$10,Sales!$B$5:$F$5,0)),"")</f>
        <v>0</v>
      </c>
      <c r="Y3692" s="220">
        <f>IFERROR(INDEX(Sales!$B$6:$F$5005,$T3692,MATCH(Y$10,Sales!$B$5:$F$5,0)),"")</f>
        <v>0</v>
      </c>
      <c r="Z3692" s="201"/>
      <c r="AA3692" s="201"/>
      <c r="AB3692" s="201" t="str">
        <f t="shared" si="348"/>
        <v>No</v>
      </c>
      <c r="AC3692" s="201" t="str">
        <f t="shared" si="349"/>
        <v/>
      </c>
      <c r="AD3692" s="201" t="str">
        <f t="shared" si="347"/>
        <v/>
      </c>
      <c r="AE3692" s="202" t="str">
        <f t="shared" si="350"/>
        <v/>
      </c>
      <c r="AF3692" s="202" t="str">
        <f t="shared" si="351"/>
        <v/>
      </c>
      <c r="AG3692" s="202" t="str">
        <f t="shared" si="352"/>
        <v/>
      </c>
      <c r="AH3692" s="202"/>
      <c r="AI3692" s="1"/>
      <c r="AJ3692" s="217"/>
      <c r="AK3692" s="217"/>
      <c r="AL3692" s="217"/>
      <c r="AM3692" s="217"/>
      <c r="AO3692" s="217"/>
    </row>
    <row r="3693" spans="20:41" x14ac:dyDescent="0.25">
      <c r="T3693" s="200">
        <v>3683</v>
      </c>
      <c r="U3693" s="197">
        <f>IFERROR(INDEX(Sales!$B$6:$F$5005,$T3693,MATCH(U$10,Sales!$B$5:$F$5,0)),"")</f>
        <v>0</v>
      </c>
      <c r="V3693" s="196">
        <f>IFERROR(INDEX(Sales!$B$6:$F$5005,$T3693,MATCH(V$10,Sales!$B$5:$F$5,0)),"")</f>
        <v>0</v>
      </c>
      <c r="W3693" s="196">
        <f>IFERROR(INDEX(Sales!$B$6:$F$5005,$T3693,MATCH(W$10,Sales!$B$5:$F$5,0)),"")</f>
        <v>0</v>
      </c>
      <c r="X3693" s="196">
        <f>IFERROR(INDEX(Sales!$B$6:$F$5005,$T3693,MATCH(X$10,Sales!$B$5:$F$5,0)),"")</f>
        <v>0</v>
      </c>
      <c r="Y3693" s="220">
        <f>IFERROR(INDEX(Sales!$B$6:$F$5005,$T3693,MATCH(Y$10,Sales!$B$5:$F$5,0)),"")</f>
        <v>0</v>
      </c>
      <c r="Z3693" s="201"/>
      <c r="AA3693" s="201"/>
      <c r="AB3693" s="201" t="str">
        <f t="shared" si="348"/>
        <v>No</v>
      </c>
      <c r="AC3693" s="201" t="str">
        <f t="shared" si="349"/>
        <v/>
      </c>
      <c r="AD3693" s="201" t="str">
        <f t="shared" si="347"/>
        <v/>
      </c>
      <c r="AE3693" s="202" t="str">
        <f t="shared" si="350"/>
        <v/>
      </c>
      <c r="AF3693" s="202" t="str">
        <f t="shared" si="351"/>
        <v/>
      </c>
      <c r="AG3693" s="202" t="str">
        <f t="shared" si="352"/>
        <v/>
      </c>
      <c r="AH3693" s="202"/>
      <c r="AI3693" s="1"/>
      <c r="AJ3693" s="217"/>
      <c r="AK3693" s="217"/>
      <c r="AL3693" s="217"/>
      <c r="AM3693" s="217"/>
      <c r="AO3693" s="217"/>
    </row>
    <row r="3694" spans="20:41" x14ac:dyDescent="0.25">
      <c r="T3694" s="200">
        <v>3684</v>
      </c>
      <c r="U3694" s="197">
        <f>IFERROR(INDEX(Sales!$B$6:$F$5005,$T3694,MATCH(U$10,Sales!$B$5:$F$5,0)),"")</f>
        <v>0</v>
      </c>
      <c r="V3694" s="196">
        <f>IFERROR(INDEX(Sales!$B$6:$F$5005,$T3694,MATCH(V$10,Sales!$B$5:$F$5,0)),"")</f>
        <v>0</v>
      </c>
      <c r="W3694" s="196">
        <f>IFERROR(INDEX(Sales!$B$6:$F$5005,$T3694,MATCH(W$10,Sales!$B$5:$F$5,0)),"")</f>
        <v>0</v>
      </c>
      <c r="X3694" s="196">
        <f>IFERROR(INDEX(Sales!$B$6:$F$5005,$T3694,MATCH(X$10,Sales!$B$5:$F$5,0)),"")</f>
        <v>0</v>
      </c>
      <c r="Y3694" s="220">
        <f>IFERROR(INDEX(Sales!$B$6:$F$5005,$T3694,MATCH(Y$10,Sales!$B$5:$F$5,0)),"")</f>
        <v>0</v>
      </c>
      <c r="Z3694" s="201"/>
      <c r="AA3694" s="201"/>
      <c r="AB3694" s="201" t="str">
        <f t="shared" si="348"/>
        <v>No</v>
      </c>
      <c r="AC3694" s="201" t="str">
        <f t="shared" si="349"/>
        <v/>
      </c>
      <c r="AD3694" s="201" t="str">
        <f t="shared" si="347"/>
        <v/>
      </c>
      <c r="AE3694" s="202" t="str">
        <f t="shared" si="350"/>
        <v/>
      </c>
      <c r="AF3694" s="202" t="str">
        <f t="shared" si="351"/>
        <v/>
      </c>
      <c r="AG3694" s="202" t="str">
        <f t="shared" si="352"/>
        <v/>
      </c>
      <c r="AH3694" s="202"/>
      <c r="AI3694" s="1"/>
      <c r="AJ3694" s="217"/>
      <c r="AK3694" s="217"/>
      <c r="AL3694" s="217"/>
      <c r="AM3694" s="217"/>
      <c r="AO3694" s="217"/>
    </row>
    <row r="3695" spans="20:41" x14ac:dyDescent="0.25">
      <c r="T3695" s="200">
        <v>3685</v>
      </c>
      <c r="U3695" s="197">
        <f>IFERROR(INDEX(Sales!$B$6:$F$5005,$T3695,MATCH(U$10,Sales!$B$5:$F$5,0)),"")</f>
        <v>0</v>
      </c>
      <c r="V3695" s="196">
        <f>IFERROR(INDEX(Sales!$B$6:$F$5005,$T3695,MATCH(V$10,Sales!$B$5:$F$5,0)),"")</f>
        <v>0</v>
      </c>
      <c r="W3695" s="196">
        <f>IFERROR(INDEX(Sales!$B$6:$F$5005,$T3695,MATCH(W$10,Sales!$B$5:$F$5,0)),"")</f>
        <v>0</v>
      </c>
      <c r="X3695" s="196">
        <f>IFERROR(INDEX(Sales!$B$6:$F$5005,$T3695,MATCH(X$10,Sales!$B$5:$F$5,0)),"")</f>
        <v>0</v>
      </c>
      <c r="Y3695" s="220">
        <f>IFERROR(INDEX(Sales!$B$6:$F$5005,$T3695,MATCH(Y$10,Sales!$B$5:$F$5,0)),"")</f>
        <v>0</v>
      </c>
      <c r="Z3695" s="201"/>
      <c r="AA3695" s="201"/>
      <c r="AB3695" s="201" t="str">
        <f t="shared" si="348"/>
        <v>No</v>
      </c>
      <c r="AC3695" s="201" t="str">
        <f t="shared" si="349"/>
        <v/>
      </c>
      <c r="AD3695" s="201" t="str">
        <f t="shared" si="347"/>
        <v/>
      </c>
      <c r="AE3695" s="202" t="str">
        <f t="shared" si="350"/>
        <v/>
      </c>
      <c r="AF3695" s="202" t="str">
        <f t="shared" si="351"/>
        <v/>
      </c>
      <c r="AG3695" s="202" t="str">
        <f t="shared" si="352"/>
        <v/>
      </c>
      <c r="AH3695" s="202"/>
      <c r="AI3695" s="1"/>
      <c r="AJ3695" s="217"/>
      <c r="AK3695" s="217"/>
      <c r="AL3695" s="217"/>
      <c r="AM3695" s="217"/>
      <c r="AO3695" s="217"/>
    </row>
    <row r="3696" spans="20:41" x14ac:dyDescent="0.25">
      <c r="T3696" s="200">
        <v>3686</v>
      </c>
      <c r="U3696" s="197">
        <f>IFERROR(INDEX(Sales!$B$6:$F$5005,$T3696,MATCH(U$10,Sales!$B$5:$F$5,0)),"")</f>
        <v>0</v>
      </c>
      <c r="V3696" s="196">
        <f>IFERROR(INDEX(Sales!$B$6:$F$5005,$T3696,MATCH(V$10,Sales!$B$5:$F$5,0)),"")</f>
        <v>0</v>
      </c>
      <c r="W3696" s="196">
        <f>IFERROR(INDEX(Sales!$B$6:$F$5005,$T3696,MATCH(W$10,Sales!$B$5:$F$5,0)),"")</f>
        <v>0</v>
      </c>
      <c r="X3696" s="196">
        <f>IFERROR(INDEX(Sales!$B$6:$F$5005,$T3696,MATCH(X$10,Sales!$B$5:$F$5,0)),"")</f>
        <v>0</v>
      </c>
      <c r="Y3696" s="220">
        <f>IFERROR(INDEX(Sales!$B$6:$F$5005,$T3696,MATCH(Y$10,Sales!$B$5:$F$5,0)),"")</f>
        <v>0</v>
      </c>
      <c r="Z3696" s="201"/>
      <c r="AA3696" s="201"/>
      <c r="AB3696" s="201" t="str">
        <f t="shared" si="348"/>
        <v>No</v>
      </c>
      <c r="AC3696" s="201" t="str">
        <f t="shared" si="349"/>
        <v/>
      </c>
      <c r="AD3696" s="201" t="str">
        <f t="shared" si="347"/>
        <v/>
      </c>
      <c r="AE3696" s="202" t="str">
        <f t="shared" si="350"/>
        <v/>
      </c>
      <c r="AF3696" s="202" t="str">
        <f t="shared" si="351"/>
        <v/>
      </c>
      <c r="AG3696" s="202" t="str">
        <f t="shared" si="352"/>
        <v/>
      </c>
      <c r="AH3696" s="202"/>
      <c r="AI3696" s="1"/>
      <c r="AJ3696" s="217"/>
      <c r="AK3696" s="217"/>
      <c r="AL3696" s="217"/>
      <c r="AM3696" s="217"/>
      <c r="AO3696" s="217"/>
    </row>
    <row r="3697" spans="20:41" x14ac:dyDescent="0.25">
      <c r="T3697" s="200">
        <v>3687</v>
      </c>
      <c r="U3697" s="197">
        <f>IFERROR(INDEX(Sales!$B$6:$F$5005,$T3697,MATCH(U$10,Sales!$B$5:$F$5,0)),"")</f>
        <v>0</v>
      </c>
      <c r="V3697" s="196">
        <f>IFERROR(INDEX(Sales!$B$6:$F$5005,$T3697,MATCH(V$10,Sales!$B$5:$F$5,0)),"")</f>
        <v>0</v>
      </c>
      <c r="W3697" s="196">
        <f>IFERROR(INDEX(Sales!$B$6:$F$5005,$T3697,MATCH(W$10,Sales!$B$5:$F$5,0)),"")</f>
        <v>0</v>
      </c>
      <c r="X3697" s="196">
        <f>IFERROR(INDEX(Sales!$B$6:$F$5005,$T3697,MATCH(X$10,Sales!$B$5:$F$5,0)),"")</f>
        <v>0</v>
      </c>
      <c r="Y3697" s="220">
        <f>IFERROR(INDEX(Sales!$B$6:$F$5005,$T3697,MATCH(Y$10,Sales!$B$5:$F$5,0)),"")</f>
        <v>0</v>
      </c>
      <c r="Z3697" s="201"/>
      <c r="AA3697" s="201"/>
      <c r="AB3697" s="201" t="str">
        <f t="shared" si="348"/>
        <v>No</v>
      </c>
      <c r="AC3697" s="201" t="str">
        <f t="shared" si="349"/>
        <v/>
      </c>
      <c r="AD3697" s="201" t="str">
        <f t="shared" si="347"/>
        <v/>
      </c>
      <c r="AE3697" s="202" t="str">
        <f t="shared" si="350"/>
        <v/>
      </c>
      <c r="AF3697" s="202" t="str">
        <f t="shared" si="351"/>
        <v/>
      </c>
      <c r="AG3697" s="202" t="str">
        <f t="shared" si="352"/>
        <v/>
      </c>
      <c r="AH3697" s="202"/>
      <c r="AI3697" s="1"/>
      <c r="AJ3697" s="217"/>
      <c r="AK3697" s="217"/>
      <c r="AL3697" s="217"/>
      <c r="AM3697" s="217"/>
      <c r="AO3697" s="217"/>
    </row>
    <row r="3698" spans="20:41" x14ac:dyDescent="0.25">
      <c r="T3698" s="200">
        <v>3688</v>
      </c>
      <c r="U3698" s="197">
        <f>IFERROR(INDEX(Sales!$B$6:$F$5005,$T3698,MATCH(U$10,Sales!$B$5:$F$5,0)),"")</f>
        <v>0</v>
      </c>
      <c r="V3698" s="196">
        <f>IFERROR(INDEX(Sales!$B$6:$F$5005,$T3698,MATCH(V$10,Sales!$B$5:$F$5,0)),"")</f>
        <v>0</v>
      </c>
      <c r="W3698" s="196">
        <f>IFERROR(INDEX(Sales!$B$6:$F$5005,$T3698,MATCH(W$10,Sales!$B$5:$F$5,0)),"")</f>
        <v>0</v>
      </c>
      <c r="X3698" s="196">
        <f>IFERROR(INDEX(Sales!$B$6:$F$5005,$T3698,MATCH(X$10,Sales!$B$5:$F$5,0)),"")</f>
        <v>0</v>
      </c>
      <c r="Y3698" s="220">
        <f>IFERROR(INDEX(Sales!$B$6:$F$5005,$T3698,MATCH(Y$10,Sales!$B$5:$F$5,0)),"")</f>
        <v>0</v>
      </c>
      <c r="Z3698" s="201"/>
      <c r="AA3698" s="201"/>
      <c r="AB3698" s="201" t="str">
        <f t="shared" si="348"/>
        <v>No</v>
      </c>
      <c r="AC3698" s="201" t="str">
        <f t="shared" si="349"/>
        <v/>
      </c>
      <c r="AD3698" s="201" t="str">
        <f t="shared" si="347"/>
        <v/>
      </c>
      <c r="AE3698" s="202" t="str">
        <f t="shared" si="350"/>
        <v/>
      </c>
      <c r="AF3698" s="202" t="str">
        <f t="shared" si="351"/>
        <v/>
      </c>
      <c r="AG3698" s="202" t="str">
        <f t="shared" si="352"/>
        <v/>
      </c>
      <c r="AH3698" s="202"/>
      <c r="AI3698" s="1"/>
      <c r="AJ3698" s="217"/>
      <c r="AK3698" s="217"/>
      <c r="AL3698" s="217"/>
      <c r="AM3698" s="217"/>
      <c r="AO3698" s="217"/>
    </row>
    <row r="3699" spans="20:41" x14ac:dyDescent="0.25">
      <c r="T3699" s="200">
        <v>3689</v>
      </c>
      <c r="U3699" s="197">
        <f>IFERROR(INDEX(Sales!$B$6:$F$5005,$T3699,MATCH(U$10,Sales!$B$5:$F$5,0)),"")</f>
        <v>0</v>
      </c>
      <c r="V3699" s="196">
        <f>IFERROR(INDEX(Sales!$B$6:$F$5005,$T3699,MATCH(V$10,Sales!$B$5:$F$5,0)),"")</f>
        <v>0</v>
      </c>
      <c r="W3699" s="196">
        <f>IFERROR(INDEX(Sales!$B$6:$F$5005,$T3699,MATCH(W$10,Sales!$B$5:$F$5,0)),"")</f>
        <v>0</v>
      </c>
      <c r="X3699" s="196">
        <f>IFERROR(INDEX(Sales!$B$6:$F$5005,$T3699,MATCH(X$10,Sales!$B$5:$F$5,0)),"")</f>
        <v>0</v>
      </c>
      <c r="Y3699" s="220">
        <f>IFERROR(INDEX(Sales!$B$6:$F$5005,$T3699,MATCH(Y$10,Sales!$B$5:$F$5,0)),"")</f>
        <v>0</v>
      </c>
      <c r="Z3699" s="201"/>
      <c r="AA3699" s="201"/>
      <c r="AB3699" s="201" t="str">
        <f t="shared" si="348"/>
        <v>No</v>
      </c>
      <c r="AC3699" s="201" t="str">
        <f t="shared" si="349"/>
        <v/>
      </c>
      <c r="AD3699" s="201" t="str">
        <f t="shared" si="347"/>
        <v/>
      </c>
      <c r="AE3699" s="202" t="str">
        <f t="shared" si="350"/>
        <v/>
      </c>
      <c r="AF3699" s="202" t="str">
        <f t="shared" si="351"/>
        <v/>
      </c>
      <c r="AG3699" s="202" t="str">
        <f t="shared" si="352"/>
        <v/>
      </c>
      <c r="AH3699" s="202"/>
      <c r="AI3699" s="1"/>
      <c r="AJ3699" s="217"/>
      <c r="AK3699" s="217"/>
      <c r="AL3699" s="217"/>
      <c r="AM3699" s="217"/>
      <c r="AO3699" s="217"/>
    </row>
    <row r="3700" spans="20:41" x14ac:dyDescent="0.25">
      <c r="T3700" s="200">
        <v>3690</v>
      </c>
      <c r="U3700" s="197">
        <f>IFERROR(INDEX(Sales!$B$6:$F$5005,$T3700,MATCH(U$10,Sales!$B$5:$F$5,0)),"")</f>
        <v>0</v>
      </c>
      <c r="V3700" s="196">
        <f>IFERROR(INDEX(Sales!$B$6:$F$5005,$T3700,MATCH(V$10,Sales!$B$5:$F$5,0)),"")</f>
        <v>0</v>
      </c>
      <c r="W3700" s="196">
        <f>IFERROR(INDEX(Sales!$B$6:$F$5005,$T3700,MATCH(W$10,Sales!$B$5:$F$5,0)),"")</f>
        <v>0</v>
      </c>
      <c r="X3700" s="196">
        <f>IFERROR(INDEX(Sales!$B$6:$F$5005,$T3700,MATCH(X$10,Sales!$B$5:$F$5,0)),"")</f>
        <v>0</v>
      </c>
      <c r="Y3700" s="220">
        <f>IFERROR(INDEX(Sales!$B$6:$F$5005,$T3700,MATCH(Y$10,Sales!$B$5:$F$5,0)),"")</f>
        <v>0</v>
      </c>
      <c r="Z3700" s="201"/>
      <c r="AA3700" s="201"/>
      <c r="AB3700" s="201" t="str">
        <f t="shared" si="348"/>
        <v>No</v>
      </c>
      <c r="AC3700" s="201" t="str">
        <f t="shared" si="349"/>
        <v/>
      </c>
      <c r="AD3700" s="201" t="str">
        <f t="shared" si="347"/>
        <v/>
      </c>
      <c r="AE3700" s="202" t="str">
        <f t="shared" si="350"/>
        <v/>
      </c>
      <c r="AF3700" s="202" t="str">
        <f t="shared" si="351"/>
        <v/>
      </c>
      <c r="AG3700" s="202" t="str">
        <f t="shared" si="352"/>
        <v/>
      </c>
      <c r="AH3700" s="202"/>
      <c r="AI3700" s="1"/>
      <c r="AJ3700" s="217"/>
      <c r="AK3700" s="217"/>
      <c r="AL3700" s="217"/>
      <c r="AM3700" s="217"/>
      <c r="AO3700" s="217"/>
    </row>
    <row r="3701" spans="20:41" x14ac:dyDescent="0.25">
      <c r="T3701" s="200">
        <v>3691</v>
      </c>
      <c r="U3701" s="197">
        <f>IFERROR(INDEX(Sales!$B$6:$F$5005,$T3701,MATCH(U$10,Sales!$B$5:$F$5,0)),"")</f>
        <v>0</v>
      </c>
      <c r="V3701" s="196">
        <f>IFERROR(INDEX(Sales!$B$6:$F$5005,$T3701,MATCH(V$10,Sales!$B$5:$F$5,0)),"")</f>
        <v>0</v>
      </c>
      <c r="W3701" s="196">
        <f>IFERROR(INDEX(Sales!$B$6:$F$5005,$T3701,MATCH(W$10,Sales!$B$5:$F$5,0)),"")</f>
        <v>0</v>
      </c>
      <c r="X3701" s="196">
        <f>IFERROR(INDEX(Sales!$B$6:$F$5005,$T3701,MATCH(X$10,Sales!$B$5:$F$5,0)),"")</f>
        <v>0</v>
      </c>
      <c r="Y3701" s="220">
        <f>IFERROR(INDEX(Sales!$B$6:$F$5005,$T3701,MATCH(Y$10,Sales!$B$5:$F$5,0)),"")</f>
        <v>0</v>
      </c>
      <c r="Z3701" s="201"/>
      <c r="AA3701" s="201"/>
      <c r="AB3701" s="201" t="str">
        <f t="shared" si="348"/>
        <v>No</v>
      </c>
      <c r="AC3701" s="201" t="str">
        <f t="shared" si="349"/>
        <v/>
      </c>
      <c r="AD3701" s="201" t="str">
        <f t="shared" si="347"/>
        <v/>
      </c>
      <c r="AE3701" s="202" t="str">
        <f t="shared" si="350"/>
        <v/>
      </c>
      <c r="AF3701" s="202" t="str">
        <f t="shared" si="351"/>
        <v/>
      </c>
      <c r="AG3701" s="202" t="str">
        <f t="shared" si="352"/>
        <v/>
      </c>
      <c r="AH3701" s="202"/>
      <c r="AI3701" s="1"/>
      <c r="AJ3701" s="217"/>
      <c r="AK3701" s="217"/>
      <c r="AL3701" s="217"/>
      <c r="AM3701" s="217"/>
      <c r="AO3701" s="217"/>
    </row>
    <row r="3702" spans="20:41" x14ac:dyDescent="0.25">
      <c r="T3702" s="200">
        <v>3692</v>
      </c>
      <c r="U3702" s="197">
        <f>IFERROR(INDEX(Sales!$B$6:$F$5005,$T3702,MATCH(U$10,Sales!$B$5:$F$5,0)),"")</f>
        <v>0</v>
      </c>
      <c r="V3702" s="196">
        <f>IFERROR(INDEX(Sales!$B$6:$F$5005,$T3702,MATCH(V$10,Sales!$B$5:$F$5,0)),"")</f>
        <v>0</v>
      </c>
      <c r="W3702" s="196">
        <f>IFERROR(INDEX(Sales!$B$6:$F$5005,$T3702,MATCH(W$10,Sales!$B$5:$F$5,0)),"")</f>
        <v>0</v>
      </c>
      <c r="X3702" s="196">
        <f>IFERROR(INDEX(Sales!$B$6:$F$5005,$T3702,MATCH(X$10,Sales!$B$5:$F$5,0)),"")</f>
        <v>0</v>
      </c>
      <c r="Y3702" s="220">
        <f>IFERROR(INDEX(Sales!$B$6:$F$5005,$T3702,MATCH(Y$10,Sales!$B$5:$F$5,0)),"")</f>
        <v>0</v>
      </c>
      <c r="Z3702" s="201"/>
      <c r="AA3702" s="201"/>
      <c r="AB3702" s="201" t="str">
        <f t="shared" si="348"/>
        <v>No</v>
      </c>
      <c r="AC3702" s="201" t="str">
        <f t="shared" si="349"/>
        <v/>
      </c>
      <c r="AD3702" s="201" t="str">
        <f t="shared" si="347"/>
        <v/>
      </c>
      <c r="AE3702" s="202" t="str">
        <f t="shared" si="350"/>
        <v/>
      </c>
      <c r="AF3702" s="202" t="str">
        <f t="shared" si="351"/>
        <v/>
      </c>
      <c r="AG3702" s="202" t="str">
        <f t="shared" si="352"/>
        <v/>
      </c>
      <c r="AH3702" s="202"/>
      <c r="AI3702" s="1"/>
      <c r="AJ3702" s="217"/>
      <c r="AK3702" s="217"/>
      <c r="AL3702" s="217"/>
      <c r="AM3702" s="217"/>
      <c r="AO3702" s="217"/>
    </row>
    <row r="3703" spans="20:41" x14ac:dyDescent="0.25">
      <c r="T3703" s="200">
        <v>3693</v>
      </c>
      <c r="U3703" s="197">
        <f>IFERROR(INDEX(Sales!$B$6:$F$5005,$T3703,MATCH(U$10,Sales!$B$5:$F$5,0)),"")</f>
        <v>0</v>
      </c>
      <c r="V3703" s="196">
        <f>IFERROR(INDEX(Sales!$B$6:$F$5005,$T3703,MATCH(V$10,Sales!$B$5:$F$5,0)),"")</f>
        <v>0</v>
      </c>
      <c r="W3703" s="196">
        <f>IFERROR(INDEX(Sales!$B$6:$F$5005,$T3703,MATCH(W$10,Sales!$B$5:$F$5,0)),"")</f>
        <v>0</v>
      </c>
      <c r="X3703" s="196">
        <f>IFERROR(INDEX(Sales!$B$6:$F$5005,$T3703,MATCH(X$10,Sales!$B$5:$F$5,0)),"")</f>
        <v>0</v>
      </c>
      <c r="Y3703" s="220">
        <f>IFERROR(INDEX(Sales!$B$6:$F$5005,$T3703,MATCH(Y$10,Sales!$B$5:$F$5,0)),"")</f>
        <v>0</v>
      </c>
      <c r="Z3703" s="201"/>
      <c r="AA3703" s="201"/>
      <c r="AB3703" s="201" t="str">
        <f t="shared" si="348"/>
        <v>No</v>
      </c>
      <c r="AC3703" s="201" t="str">
        <f t="shared" si="349"/>
        <v/>
      </c>
      <c r="AD3703" s="201" t="str">
        <f t="shared" si="347"/>
        <v/>
      </c>
      <c r="AE3703" s="202" t="str">
        <f t="shared" si="350"/>
        <v/>
      </c>
      <c r="AF3703" s="202" t="str">
        <f t="shared" si="351"/>
        <v/>
      </c>
      <c r="AG3703" s="202" t="str">
        <f t="shared" si="352"/>
        <v/>
      </c>
      <c r="AH3703" s="202"/>
      <c r="AI3703" s="1"/>
      <c r="AJ3703" s="217"/>
      <c r="AK3703" s="217"/>
      <c r="AL3703" s="217"/>
      <c r="AM3703" s="217"/>
      <c r="AO3703" s="217"/>
    </row>
    <row r="3704" spans="20:41" x14ac:dyDescent="0.25">
      <c r="T3704" s="200">
        <v>3694</v>
      </c>
      <c r="U3704" s="197">
        <f>IFERROR(INDEX(Sales!$B$6:$F$5005,$T3704,MATCH(U$10,Sales!$B$5:$F$5,0)),"")</f>
        <v>0</v>
      </c>
      <c r="V3704" s="196">
        <f>IFERROR(INDEX(Sales!$B$6:$F$5005,$T3704,MATCH(V$10,Sales!$B$5:$F$5,0)),"")</f>
        <v>0</v>
      </c>
      <c r="W3704" s="196">
        <f>IFERROR(INDEX(Sales!$B$6:$F$5005,$T3704,MATCH(W$10,Sales!$B$5:$F$5,0)),"")</f>
        <v>0</v>
      </c>
      <c r="X3704" s="196">
        <f>IFERROR(INDEX(Sales!$B$6:$F$5005,$T3704,MATCH(X$10,Sales!$B$5:$F$5,0)),"")</f>
        <v>0</v>
      </c>
      <c r="Y3704" s="220">
        <f>IFERROR(INDEX(Sales!$B$6:$F$5005,$T3704,MATCH(Y$10,Sales!$B$5:$F$5,0)),"")</f>
        <v>0</v>
      </c>
      <c r="Z3704" s="201"/>
      <c r="AA3704" s="201"/>
      <c r="AB3704" s="201" t="str">
        <f t="shared" si="348"/>
        <v>No</v>
      </c>
      <c r="AC3704" s="201" t="str">
        <f t="shared" si="349"/>
        <v/>
      </c>
      <c r="AD3704" s="201" t="str">
        <f t="shared" si="347"/>
        <v/>
      </c>
      <c r="AE3704" s="202" t="str">
        <f t="shared" si="350"/>
        <v/>
      </c>
      <c r="AF3704" s="202" t="str">
        <f t="shared" si="351"/>
        <v/>
      </c>
      <c r="AG3704" s="202" t="str">
        <f t="shared" si="352"/>
        <v/>
      </c>
      <c r="AH3704" s="202"/>
      <c r="AI3704" s="1"/>
      <c r="AJ3704" s="217"/>
      <c r="AK3704" s="217"/>
      <c r="AL3704" s="217"/>
      <c r="AM3704" s="217"/>
      <c r="AO3704" s="217"/>
    </row>
    <row r="3705" spans="20:41" x14ac:dyDescent="0.25">
      <c r="T3705" s="200">
        <v>3695</v>
      </c>
      <c r="U3705" s="197">
        <f>IFERROR(INDEX(Sales!$B$6:$F$5005,$T3705,MATCH(U$10,Sales!$B$5:$F$5,0)),"")</f>
        <v>0</v>
      </c>
      <c r="V3705" s="196">
        <f>IFERROR(INDEX(Sales!$B$6:$F$5005,$T3705,MATCH(V$10,Sales!$B$5:$F$5,0)),"")</f>
        <v>0</v>
      </c>
      <c r="W3705" s="196">
        <f>IFERROR(INDEX(Sales!$B$6:$F$5005,$T3705,MATCH(W$10,Sales!$B$5:$F$5,0)),"")</f>
        <v>0</v>
      </c>
      <c r="X3705" s="196">
        <f>IFERROR(INDEX(Sales!$B$6:$F$5005,$T3705,MATCH(X$10,Sales!$B$5:$F$5,0)),"")</f>
        <v>0</v>
      </c>
      <c r="Y3705" s="220">
        <f>IFERROR(INDEX(Sales!$B$6:$F$5005,$T3705,MATCH(Y$10,Sales!$B$5:$F$5,0)),"")</f>
        <v>0</v>
      </c>
      <c r="Z3705" s="201"/>
      <c r="AA3705" s="201"/>
      <c r="AB3705" s="201" t="str">
        <f t="shared" si="348"/>
        <v>No</v>
      </c>
      <c r="AC3705" s="201" t="str">
        <f t="shared" si="349"/>
        <v/>
      </c>
      <c r="AD3705" s="201" t="str">
        <f t="shared" si="347"/>
        <v/>
      </c>
      <c r="AE3705" s="202" t="str">
        <f t="shared" si="350"/>
        <v/>
      </c>
      <c r="AF3705" s="202" t="str">
        <f t="shared" si="351"/>
        <v/>
      </c>
      <c r="AG3705" s="202" t="str">
        <f t="shared" si="352"/>
        <v/>
      </c>
      <c r="AH3705" s="202"/>
      <c r="AI3705" s="1"/>
      <c r="AJ3705" s="217"/>
      <c r="AK3705" s="217"/>
      <c r="AL3705" s="217"/>
      <c r="AM3705" s="217"/>
      <c r="AO3705" s="217"/>
    </row>
    <row r="3706" spans="20:41" x14ac:dyDescent="0.25">
      <c r="T3706" s="200">
        <v>3696</v>
      </c>
      <c r="U3706" s="197">
        <f>IFERROR(INDEX(Sales!$B$6:$F$5005,$T3706,MATCH(U$10,Sales!$B$5:$F$5,0)),"")</f>
        <v>0</v>
      </c>
      <c r="V3706" s="196">
        <f>IFERROR(INDEX(Sales!$B$6:$F$5005,$T3706,MATCH(V$10,Sales!$B$5:$F$5,0)),"")</f>
        <v>0</v>
      </c>
      <c r="W3706" s="196">
        <f>IFERROR(INDEX(Sales!$B$6:$F$5005,$T3706,MATCH(W$10,Sales!$B$5:$F$5,0)),"")</f>
        <v>0</v>
      </c>
      <c r="X3706" s="196">
        <f>IFERROR(INDEX(Sales!$B$6:$F$5005,$T3706,MATCH(X$10,Sales!$B$5:$F$5,0)),"")</f>
        <v>0</v>
      </c>
      <c r="Y3706" s="220">
        <f>IFERROR(INDEX(Sales!$B$6:$F$5005,$T3706,MATCH(Y$10,Sales!$B$5:$F$5,0)),"")</f>
        <v>0</v>
      </c>
      <c r="Z3706" s="201"/>
      <c r="AA3706" s="201"/>
      <c r="AB3706" s="201" t="str">
        <f t="shared" si="348"/>
        <v>No</v>
      </c>
      <c r="AC3706" s="201" t="str">
        <f t="shared" si="349"/>
        <v/>
      </c>
      <c r="AD3706" s="201" t="str">
        <f t="shared" si="347"/>
        <v/>
      </c>
      <c r="AE3706" s="202" t="str">
        <f t="shared" si="350"/>
        <v/>
      </c>
      <c r="AF3706" s="202" t="str">
        <f t="shared" si="351"/>
        <v/>
      </c>
      <c r="AG3706" s="202" t="str">
        <f t="shared" si="352"/>
        <v/>
      </c>
      <c r="AH3706" s="202"/>
      <c r="AI3706" s="1"/>
      <c r="AJ3706" s="217"/>
      <c r="AK3706" s="217"/>
      <c r="AL3706" s="217"/>
      <c r="AM3706" s="217"/>
      <c r="AO3706" s="217"/>
    </row>
    <row r="3707" spans="20:41" x14ac:dyDescent="0.25">
      <c r="T3707" s="200">
        <v>3697</v>
      </c>
      <c r="U3707" s="197">
        <f>IFERROR(INDEX(Sales!$B$6:$F$5005,$T3707,MATCH(U$10,Sales!$B$5:$F$5,0)),"")</f>
        <v>0</v>
      </c>
      <c r="V3707" s="196">
        <f>IFERROR(INDEX(Sales!$B$6:$F$5005,$T3707,MATCH(V$10,Sales!$B$5:$F$5,0)),"")</f>
        <v>0</v>
      </c>
      <c r="W3707" s="196">
        <f>IFERROR(INDEX(Sales!$B$6:$F$5005,$T3707,MATCH(W$10,Sales!$B$5:$F$5,0)),"")</f>
        <v>0</v>
      </c>
      <c r="X3707" s="196">
        <f>IFERROR(INDEX(Sales!$B$6:$F$5005,$T3707,MATCH(X$10,Sales!$B$5:$F$5,0)),"")</f>
        <v>0</v>
      </c>
      <c r="Y3707" s="220">
        <f>IFERROR(INDEX(Sales!$B$6:$F$5005,$T3707,MATCH(Y$10,Sales!$B$5:$F$5,0)),"")</f>
        <v>0</v>
      </c>
      <c r="Z3707" s="201"/>
      <c r="AA3707" s="201"/>
      <c r="AB3707" s="201" t="str">
        <f t="shared" si="348"/>
        <v>No</v>
      </c>
      <c r="AC3707" s="201" t="str">
        <f t="shared" si="349"/>
        <v/>
      </c>
      <c r="AD3707" s="201" t="str">
        <f t="shared" si="347"/>
        <v/>
      </c>
      <c r="AE3707" s="202" t="str">
        <f t="shared" si="350"/>
        <v/>
      </c>
      <c r="AF3707" s="202" t="str">
        <f t="shared" si="351"/>
        <v/>
      </c>
      <c r="AG3707" s="202" t="str">
        <f t="shared" si="352"/>
        <v/>
      </c>
      <c r="AH3707" s="202"/>
      <c r="AI3707" s="1"/>
      <c r="AJ3707" s="217"/>
      <c r="AK3707" s="217"/>
      <c r="AL3707" s="217"/>
      <c r="AM3707" s="217"/>
      <c r="AO3707" s="217"/>
    </row>
    <row r="3708" spans="20:41" x14ac:dyDescent="0.25">
      <c r="T3708" s="200">
        <v>3698</v>
      </c>
      <c r="U3708" s="197">
        <f>IFERROR(INDEX(Sales!$B$6:$F$5005,$T3708,MATCH(U$10,Sales!$B$5:$F$5,0)),"")</f>
        <v>0</v>
      </c>
      <c r="V3708" s="196">
        <f>IFERROR(INDEX(Sales!$B$6:$F$5005,$T3708,MATCH(V$10,Sales!$B$5:$F$5,0)),"")</f>
        <v>0</v>
      </c>
      <c r="W3708" s="196">
        <f>IFERROR(INDEX(Sales!$B$6:$F$5005,$T3708,MATCH(W$10,Sales!$B$5:$F$5,0)),"")</f>
        <v>0</v>
      </c>
      <c r="X3708" s="196">
        <f>IFERROR(INDEX(Sales!$B$6:$F$5005,$T3708,MATCH(X$10,Sales!$B$5:$F$5,0)),"")</f>
        <v>0</v>
      </c>
      <c r="Y3708" s="220">
        <f>IFERROR(INDEX(Sales!$B$6:$F$5005,$T3708,MATCH(Y$10,Sales!$B$5:$F$5,0)),"")</f>
        <v>0</v>
      </c>
      <c r="Z3708" s="201"/>
      <c r="AA3708" s="201"/>
      <c r="AB3708" s="201" t="str">
        <f t="shared" si="348"/>
        <v>No</v>
      </c>
      <c r="AC3708" s="201" t="str">
        <f t="shared" si="349"/>
        <v/>
      </c>
      <c r="AD3708" s="201" t="str">
        <f t="shared" si="347"/>
        <v/>
      </c>
      <c r="AE3708" s="202" t="str">
        <f t="shared" si="350"/>
        <v/>
      </c>
      <c r="AF3708" s="202" t="str">
        <f t="shared" si="351"/>
        <v/>
      </c>
      <c r="AG3708" s="202" t="str">
        <f t="shared" si="352"/>
        <v/>
      </c>
      <c r="AH3708" s="202"/>
      <c r="AI3708" s="1"/>
      <c r="AJ3708" s="217"/>
      <c r="AK3708" s="217"/>
      <c r="AL3708" s="217"/>
      <c r="AM3708" s="217"/>
      <c r="AO3708" s="217"/>
    </row>
    <row r="3709" spans="20:41" x14ac:dyDescent="0.25">
      <c r="T3709" s="200">
        <v>3699</v>
      </c>
      <c r="U3709" s="197">
        <f>IFERROR(INDEX(Sales!$B$6:$F$5005,$T3709,MATCH(U$10,Sales!$B$5:$F$5,0)),"")</f>
        <v>0</v>
      </c>
      <c r="V3709" s="196">
        <f>IFERROR(INDEX(Sales!$B$6:$F$5005,$T3709,MATCH(V$10,Sales!$B$5:$F$5,0)),"")</f>
        <v>0</v>
      </c>
      <c r="W3709" s="196">
        <f>IFERROR(INDEX(Sales!$B$6:$F$5005,$T3709,MATCH(W$10,Sales!$B$5:$F$5,0)),"")</f>
        <v>0</v>
      </c>
      <c r="X3709" s="196">
        <f>IFERROR(INDEX(Sales!$B$6:$F$5005,$T3709,MATCH(X$10,Sales!$B$5:$F$5,0)),"")</f>
        <v>0</v>
      </c>
      <c r="Y3709" s="220">
        <f>IFERROR(INDEX(Sales!$B$6:$F$5005,$T3709,MATCH(Y$10,Sales!$B$5:$F$5,0)),"")</f>
        <v>0</v>
      </c>
      <c r="Z3709" s="201"/>
      <c r="AA3709" s="201"/>
      <c r="AB3709" s="201" t="str">
        <f t="shared" si="348"/>
        <v>No</v>
      </c>
      <c r="AC3709" s="201" t="str">
        <f t="shared" si="349"/>
        <v/>
      </c>
      <c r="AD3709" s="201" t="str">
        <f t="shared" si="347"/>
        <v/>
      </c>
      <c r="AE3709" s="202" t="str">
        <f t="shared" si="350"/>
        <v/>
      </c>
      <c r="AF3709" s="202" t="str">
        <f t="shared" si="351"/>
        <v/>
      </c>
      <c r="AG3709" s="202" t="str">
        <f t="shared" si="352"/>
        <v/>
      </c>
      <c r="AH3709" s="202"/>
      <c r="AI3709" s="1"/>
      <c r="AJ3709" s="217"/>
      <c r="AK3709" s="217"/>
      <c r="AL3709" s="217"/>
      <c r="AM3709" s="217"/>
      <c r="AO3709" s="217"/>
    </row>
    <row r="3710" spans="20:41" x14ac:dyDescent="0.25">
      <c r="T3710" s="200">
        <v>3700</v>
      </c>
      <c r="U3710" s="197">
        <f>IFERROR(INDEX(Sales!$B$6:$F$5005,$T3710,MATCH(U$10,Sales!$B$5:$F$5,0)),"")</f>
        <v>0</v>
      </c>
      <c r="V3710" s="196">
        <f>IFERROR(INDEX(Sales!$B$6:$F$5005,$T3710,MATCH(V$10,Sales!$B$5:$F$5,0)),"")</f>
        <v>0</v>
      </c>
      <c r="W3710" s="196">
        <f>IFERROR(INDEX(Sales!$B$6:$F$5005,$T3710,MATCH(W$10,Sales!$B$5:$F$5,0)),"")</f>
        <v>0</v>
      </c>
      <c r="X3710" s="196">
        <f>IFERROR(INDEX(Sales!$B$6:$F$5005,$T3710,MATCH(X$10,Sales!$B$5:$F$5,0)),"")</f>
        <v>0</v>
      </c>
      <c r="Y3710" s="220">
        <f>IFERROR(INDEX(Sales!$B$6:$F$5005,$T3710,MATCH(Y$10,Sales!$B$5:$F$5,0)),"")</f>
        <v>0</v>
      </c>
      <c r="Z3710" s="201"/>
      <c r="AA3710" s="201"/>
      <c r="AB3710" s="201" t="str">
        <f t="shared" si="348"/>
        <v>No</v>
      </c>
      <c r="AC3710" s="201" t="str">
        <f t="shared" si="349"/>
        <v/>
      </c>
      <c r="AD3710" s="201" t="str">
        <f t="shared" si="347"/>
        <v/>
      </c>
      <c r="AE3710" s="202" t="str">
        <f t="shared" si="350"/>
        <v/>
      </c>
      <c r="AF3710" s="202" t="str">
        <f t="shared" si="351"/>
        <v/>
      </c>
      <c r="AG3710" s="202" t="str">
        <f t="shared" si="352"/>
        <v/>
      </c>
      <c r="AH3710" s="202"/>
      <c r="AI3710" s="1"/>
      <c r="AJ3710" s="217"/>
      <c r="AK3710" s="217"/>
      <c r="AL3710" s="217"/>
      <c r="AM3710" s="217"/>
      <c r="AO3710" s="217"/>
    </row>
    <row r="3711" spans="20:41" x14ac:dyDescent="0.25">
      <c r="T3711" s="200">
        <v>3701</v>
      </c>
      <c r="U3711" s="197">
        <f>IFERROR(INDEX(Sales!$B$6:$F$5005,$T3711,MATCH(U$10,Sales!$B$5:$F$5,0)),"")</f>
        <v>0</v>
      </c>
      <c r="V3711" s="196">
        <f>IFERROR(INDEX(Sales!$B$6:$F$5005,$T3711,MATCH(V$10,Sales!$B$5:$F$5,0)),"")</f>
        <v>0</v>
      </c>
      <c r="W3711" s="196">
        <f>IFERROR(INDEX(Sales!$B$6:$F$5005,$T3711,MATCH(W$10,Sales!$B$5:$F$5,0)),"")</f>
        <v>0</v>
      </c>
      <c r="X3711" s="196">
        <f>IFERROR(INDEX(Sales!$B$6:$F$5005,$T3711,MATCH(X$10,Sales!$B$5:$F$5,0)),"")</f>
        <v>0</v>
      </c>
      <c r="Y3711" s="220">
        <f>IFERROR(INDEX(Sales!$B$6:$F$5005,$T3711,MATCH(Y$10,Sales!$B$5:$F$5,0)),"")</f>
        <v>0</v>
      </c>
      <c r="Z3711" s="201"/>
      <c r="AA3711" s="201"/>
      <c r="AB3711" s="201" t="str">
        <f t="shared" si="348"/>
        <v>No</v>
      </c>
      <c r="AC3711" s="201" t="str">
        <f t="shared" si="349"/>
        <v/>
      </c>
      <c r="AD3711" s="201" t="str">
        <f t="shared" si="347"/>
        <v/>
      </c>
      <c r="AE3711" s="202" t="str">
        <f t="shared" si="350"/>
        <v/>
      </c>
      <c r="AF3711" s="202" t="str">
        <f t="shared" si="351"/>
        <v/>
      </c>
      <c r="AG3711" s="202" t="str">
        <f t="shared" si="352"/>
        <v/>
      </c>
      <c r="AH3711" s="202"/>
      <c r="AI3711" s="1"/>
      <c r="AJ3711" s="217"/>
      <c r="AK3711" s="217"/>
      <c r="AL3711" s="217"/>
      <c r="AM3711" s="217"/>
      <c r="AO3711" s="217"/>
    </row>
    <row r="3712" spans="20:41" x14ac:dyDescent="0.25">
      <c r="T3712" s="200">
        <v>3702</v>
      </c>
      <c r="U3712" s="197">
        <f>IFERROR(INDEX(Sales!$B$6:$F$5005,$T3712,MATCH(U$10,Sales!$B$5:$F$5,0)),"")</f>
        <v>0</v>
      </c>
      <c r="V3712" s="196">
        <f>IFERROR(INDEX(Sales!$B$6:$F$5005,$T3712,MATCH(V$10,Sales!$B$5:$F$5,0)),"")</f>
        <v>0</v>
      </c>
      <c r="W3712" s="196">
        <f>IFERROR(INDEX(Sales!$B$6:$F$5005,$T3712,MATCH(W$10,Sales!$B$5:$F$5,0)),"")</f>
        <v>0</v>
      </c>
      <c r="X3712" s="196">
        <f>IFERROR(INDEX(Sales!$B$6:$F$5005,$T3712,MATCH(X$10,Sales!$B$5:$F$5,0)),"")</f>
        <v>0</v>
      </c>
      <c r="Y3712" s="220">
        <f>IFERROR(INDEX(Sales!$B$6:$F$5005,$T3712,MATCH(Y$10,Sales!$B$5:$F$5,0)),"")</f>
        <v>0</v>
      </c>
      <c r="Z3712" s="201"/>
      <c r="AA3712" s="201"/>
      <c r="AB3712" s="201" t="str">
        <f t="shared" si="348"/>
        <v>No</v>
      </c>
      <c r="AC3712" s="201" t="str">
        <f t="shared" si="349"/>
        <v/>
      </c>
      <c r="AD3712" s="201" t="str">
        <f t="shared" si="347"/>
        <v/>
      </c>
      <c r="AE3712" s="202" t="str">
        <f t="shared" si="350"/>
        <v/>
      </c>
      <c r="AF3712" s="202" t="str">
        <f t="shared" si="351"/>
        <v/>
      </c>
      <c r="AG3712" s="202" t="str">
        <f t="shared" si="352"/>
        <v/>
      </c>
      <c r="AH3712" s="202"/>
      <c r="AI3712" s="1"/>
      <c r="AJ3712" s="217"/>
      <c r="AK3712" s="217"/>
      <c r="AL3712" s="217"/>
      <c r="AM3712" s="217"/>
      <c r="AO3712" s="217"/>
    </row>
    <row r="3713" spans="20:41" x14ac:dyDescent="0.25">
      <c r="T3713" s="200">
        <v>3703</v>
      </c>
      <c r="U3713" s="197">
        <f>IFERROR(INDEX(Sales!$B$6:$F$5005,$T3713,MATCH(U$10,Sales!$B$5:$F$5,0)),"")</f>
        <v>0</v>
      </c>
      <c r="V3713" s="196">
        <f>IFERROR(INDEX(Sales!$B$6:$F$5005,$T3713,MATCH(V$10,Sales!$B$5:$F$5,0)),"")</f>
        <v>0</v>
      </c>
      <c r="W3713" s="196">
        <f>IFERROR(INDEX(Sales!$B$6:$F$5005,$T3713,MATCH(W$10,Sales!$B$5:$F$5,0)),"")</f>
        <v>0</v>
      </c>
      <c r="X3713" s="196">
        <f>IFERROR(INDEX(Sales!$B$6:$F$5005,$T3713,MATCH(X$10,Sales!$B$5:$F$5,0)),"")</f>
        <v>0</v>
      </c>
      <c r="Y3713" s="220">
        <f>IFERROR(INDEX(Sales!$B$6:$F$5005,$T3713,MATCH(Y$10,Sales!$B$5:$F$5,0)),"")</f>
        <v>0</v>
      </c>
      <c r="Z3713" s="201"/>
      <c r="AA3713" s="201"/>
      <c r="AB3713" s="201" t="str">
        <f t="shared" si="348"/>
        <v>No</v>
      </c>
      <c r="AC3713" s="201" t="str">
        <f t="shared" si="349"/>
        <v/>
      </c>
      <c r="AD3713" s="201" t="str">
        <f t="shared" si="347"/>
        <v/>
      </c>
      <c r="AE3713" s="202" t="str">
        <f t="shared" si="350"/>
        <v/>
      </c>
      <c r="AF3713" s="202" t="str">
        <f t="shared" si="351"/>
        <v/>
      </c>
      <c r="AG3713" s="202" t="str">
        <f t="shared" si="352"/>
        <v/>
      </c>
      <c r="AH3713" s="202"/>
      <c r="AI3713" s="1"/>
      <c r="AJ3713" s="217"/>
      <c r="AK3713" s="217"/>
      <c r="AL3713" s="217"/>
      <c r="AM3713" s="217"/>
      <c r="AO3713" s="217"/>
    </row>
    <row r="3714" spans="20:41" x14ac:dyDescent="0.25">
      <c r="T3714" s="200">
        <v>3704</v>
      </c>
      <c r="U3714" s="197">
        <f>IFERROR(INDEX(Sales!$B$6:$F$5005,$T3714,MATCH(U$10,Sales!$B$5:$F$5,0)),"")</f>
        <v>0</v>
      </c>
      <c r="V3714" s="196">
        <f>IFERROR(INDEX(Sales!$B$6:$F$5005,$T3714,MATCH(V$10,Sales!$B$5:$F$5,0)),"")</f>
        <v>0</v>
      </c>
      <c r="W3714" s="196">
        <f>IFERROR(INDEX(Sales!$B$6:$F$5005,$T3714,MATCH(W$10,Sales!$B$5:$F$5,0)),"")</f>
        <v>0</v>
      </c>
      <c r="X3714" s="196">
        <f>IFERROR(INDEX(Sales!$B$6:$F$5005,$T3714,MATCH(X$10,Sales!$B$5:$F$5,0)),"")</f>
        <v>0</v>
      </c>
      <c r="Y3714" s="220">
        <f>IFERROR(INDEX(Sales!$B$6:$F$5005,$T3714,MATCH(Y$10,Sales!$B$5:$F$5,0)),"")</f>
        <v>0</v>
      </c>
      <c r="Z3714" s="201"/>
      <c r="AA3714" s="201"/>
      <c r="AB3714" s="201" t="str">
        <f t="shared" si="348"/>
        <v>No</v>
      </c>
      <c r="AC3714" s="201" t="str">
        <f t="shared" si="349"/>
        <v/>
      </c>
      <c r="AD3714" s="201" t="str">
        <f t="shared" si="347"/>
        <v/>
      </c>
      <c r="AE3714" s="202" t="str">
        <f t="shared" si="350"/>
        <v/>
      </c>
      <c r="AF3714" s="202" t="str">
        <f t="shared" si="351"/>
        <v/>
      </c>
      <c r="AG3714" s="202" t="str">
        <f t="shared" si="352"/>
        <v/>
      </c>
      <c r="AH3714" s="202"/>
      <c r="AI3714" s="1"/>
      <c r="AJ3714" s="217"/>
      <c r="AK3714" s="217"/>
      <c r="AL3714" s="217"/>
      <c r="AM3714" s="217"/>
      <c r="AO3714" s="217"/>
    </row>
    <row r="3715" spans="20:41" x14ac:dyDescent="0.25">
      <c r="T3715" s="200">
        <v>3705</v>
      </c>
      <c r="U3715" s="197">
        <f>IFERROR(INDEX(Sales!$B$6:$F$5005,$T3715,MATCH(U$10,Sales!$B$5:$F$5,0)),"")</f>
        <v>0</v>
      </c>
      <c r="V3715" s="196">
        <f>IFERROR(INDEX(Sales!$B$6:$F$5005,$T3715,MATCH(V$10,Sales!$B$5:$F$5,0)),"")</f>
        <v>0</v>
      </c>
      <c r="W3715" s="196">
        <f>IFERROR(INDEX(Sales!$B$6:$F$5005,$T3715,MATCH(W$10,Sales!$B$5:$F$5,0)),"")</f>
        <v>0</v>
      </c>
      <c r="X3715" s="196">
        <f>IFERROR(INDEX(Sales!$B$6:$F$5005,$T3715,MATCH(X$10,Sales!$B$5:$F$5,0)),"")</f>
        <v>0</v>
      </c>
      <c r="Y3715" s="220">
        <f>IFERROR(INDEX(Sales!$B$6:$F$5005,$T3715,MATCH(Y$10,Sales!$B$5:$F$5,0)),"")</f>
        <v>0</v>
      </c>
      <c r="Z3715" s="201"/>
      <c r="AA3715" s="201"/>
      <c r="AB3715" s="201" t="str">
        <f t="shared" si="348"/>
        <v>No</v>
      </c>
      <c r="AC3715" s="201" t="str">
        <f t="shared" si="349"/>
        <v/>
      </c>
      <c r="AD3715" s="201" t="str">
        <f t="shared" si="347"/>
        <v/>
      </c>
      <c r="AE3715" s="202" t="str">
        <f t="shared" si="350"/>
        <v/>
      </c>
      <c r="AF3715" s="202" t="str">
        <f t="shared" si="351"/>
        <v/>
      </c>
      <c r="AG3715" s="202" t="str">
        <f t="shared" si="352"/>
        <v/>
      </c>
      <c r="AH3715" s="202"/>
      <c r="AI3715" s="1"/>
      <c r="AJ3715" s="217"/>
      <c r="AK3715" s="217"/>
      <c r="AL3715" s="217"/>
      <c r="AM3715" s="217"/>
      <c r="AO3715" s="217"/>
    </row>
    <row r="3716" spans="20:41" x14ac:dyDescent="0.25">
      <c r="T3716" s="200">
        <v>3706</v>
      </c>
      <c r="U3716" s="197">
        <f>IFERROR(INDEX(Sales!$B$6:$F$5005,$T3716,MATCH(U$10,Sales!$B$5:$F$5,0)),"")</f>
        <v>0</v>
      </c>
      <c r="V3716" s="196">
        <f>IFERROR(INDEX(Sales!$B$6:$F$5005,$T3716,MATCH(V$10,Sales!$B$5:$F$5,0)),"")</f>
        <v>0</v>
      </c>
      <c r="W3716" s="196">
        <f>IFERROR(INDEX(Sales!$B$6:$F$5005,$T3716,MATCH(W$10,Sales!$B$5:$F$5,0)),"")</f>
        <v>0</v>
      </c>
      <c r="X3716" s="196">
        <f>IFERROR(INDEX(Sales!$B$6:$F$5005,$T3716,MATCH(X$10,Sales!$B$5:$F$5,0)),"")</f>
        <v>0</v>
      </c>
      <c r="Y3716" s="220">
        <f>IFERROR(INDEX(Sales!$B$6:$F$5005,$T3716,MATCH(Y$10,Sales!$B$5:$F$5,0)),"")</f>
        <v>0</v>
      </c>
      <c r="Z3716" s="201"/>
      <c r="AA3716" s="201"/>
      <c r="AB3716" s="201" t="str">
        <f t="shared" si="348"/>
        <v>No</v>
      </c>
      <c r="AC3716" s="201" t="str">
        <f t="shared" si="349"/>
        <v/>
      </c>
      <c r="AD3716" s="201" t="str">
        <f t="shared" si="347"/>
        <v/>
      </c>
      <c r="AE3716" s="202" t="str">
        <f t="shared" si="350"/>
        <v/>
      </c>
      <c r="AF3716" s="202" t="str">
        <f t="shared" si="351"/>
        <v/>
      </c>
      <c r="AG3716" s="202" t="str">
        <f t="shared" si="352"/>
        <v/>
      </c>
      <c r="AH3716" s="202"/>
      <c r="AI3716" s="1"/>
      <c r="AJ3716" s="217"/>
      <c r="AK3716" s="217"/>
      <c r="AL3716" s="217"/>
      <c r="AM3716" s="217"/>
      <c r="AO3716" s="217"/>
    </row>
    <row r="3717" spans="20:41" x14ac:dyDescent="0.25">
      <c r="T3717" s="200">
        <v>3707</v>
      </c>
      <c r="U3717" s="197">
        <f>IFERROR(INDEX(Sales!$B$6:$F$5005,$T3717,MATCH(U$10,Sales!$B$5:$F$5,0)),"")</f>
        <v>0</v>
      </c>
      <c r="V3717" s="196">
        <f>IFERROR(INDEX(Sales!$B$6:$F$5005,$T3717,MATCH(V$10,Sales!$B$5:$F$5,0)),"")</f>
        <v>0</v>
      </c>
      <c r="W3717" s="196">
        <f>IFERROR(INDEX(Sales!$B$6:$F$5005,$T3717,MATCH(W$10,Sales!$B$5:$F$5,0)),"")</f>
        <v>0</v>
      </c>
      <c r="X3717" s="196">
        <f>IFERROR(INDEX(Sales!$B$6:$F$5005,$T3717,MATCH(X$10,Sales!$B$5:$F$5,0)),"")</f>
        <v>0</v>
      </c>
      <c r="Y3717" s="220">
        <f>IFERROR(INDEX(Sales!$B$6:$F$5005,$T3717,MATCH(Y$10,Sales!$B$5:$F$5,0)),"")</f>
        <v>0</v>
      </c>
      <c r="Z3717" s="201"/>
      <c r="AA3717" s="201"/>
      <c r="AB3717" s="201" t="str">
        <f t="shared" si="348"/>
        <v>No</v>
      </c>
      <c r="AC3717" s="201" t="str">
        <f t="shared" si="349"/>
        <v/>
      </c>
      <c r="AD3717" s="201" t="str">
        <f t="shared" si="347"/>
        <v/>
      </c>
      <c r="AE3717" s="202" t="str">
        <f t="shared" si="350"/>
        <v/>
      </c>
      <c r="AF3717" s="202" t="str">
        <f t="shared" si="351"/>
        <v/>
      </c>
      <c r="AG3717" s="202" t="str">
        <f t="shared" si="352"/>
        <v/>
      </c>
      <c r="AH3717" s="202"/>
      <c r="AI3717" s="1"/>
      <c r="AJ3717" s="217"/>
      <c r="AK3717" s="217"/>
      <c r="AL3717" s="217"/>
      <c r="AM3717" s="217"/>
      <c r="AO3717" s="217"/>
    </row>
    <row r="3718" spans="20:41" x14ac:dyDescent="0.25">
      <c r="T3718" s="200">
        <v>3708</v>
      </c>
      <c r="U3718" s="197">
        <f>IFERROR(INDEX(Sales!$B$6:$F$5005,$T3718,MATCH(U$10,Sales!$B$5:$F$5,0)),"")</f>
        <v>0</v>
      </c>
      <c r="V3718" s="196">
        <f>IFERROR(INDEX(Sales!$B$6:$F$5005,$T3718,MATCH(V$10,Sales!$B$5:$F$5,0)),"")</f>
        <v>0</v>
      </c>
      <c r="W3718" s="196">
        <f>IFERROR(INDEX(Sales!$B$6:$F$5005,$T3718,MATCH(W$10,Sales!$B$5:$F$5,0)),"")</f>
        <v>0</v>
      </c>
      <c r="X3718" s="196">
        <f>IFERROR(INDEX(Sales!$B$6:$F$5005,$T3718,MATCH(X$10,Sales!$B$5:$F$5,0)),"")</f>
        <v>0</v>
      </c>
      <c r="Y3718" s="220">
        <f>IFERROR(INDEX(Sales!$B$6:$F$5005,$T3718,MATCH(Y$10,Sales!$B$5:$F$5,0)),"")</f>
        <v>0</v>
      </c>
      <c r="Z3718" s="201"/>
      <c r="AA3718" s="201"/>
      <c r="AB3718" s="201" t="str">
        <f t="shared" si="348"/>
        <v>No</v>
      </c>
      <c r="AC3718" s="201" t="str">
        <f t="shared" si="349"/>
        <v/>
      </c>
      <c r="AD3718" s="201" t="str">
        <f t="shared" si="347"/>
        <v/>
      </c>
      <c r="AE3718" s="202" t="str">
        <f t="shared" si="350"/>
        <v/>
      </c>
      <c r="AF3718" s="202" t="str">
        <f t="shared" si="351"/>
        <v/>
      </c>
      <c r="AG3718" s="202" t="str">
        <f t="shared" si="352"/>
        <v/>
      </c>
      <c r="AH3718" s="202"/>
      <c r="AI3718" s="1"/>
      <c r="AJ3718" s="217"/>
      <c r="AK3718" s="217"/>
      <c r="AL3718" s="217"/>
      <c r="AM3718" s="217"/>
      <c r="AO3718" s="217"/>
    </row>
    <row r="3719" spans="20:41" x14ac:dyDescent="0.25">
      <c r="T3719" s="200">
        <v>3709</v>
      </c>
      <c r="U3719" s="197">
        <f>IFERROR(INDEX(Sales!$B$6:$F$5005,$T3719,MATCH(U$10,Sales!$B$5:$F$5,0)),"")</f>
        <v>0</v>
      </c>
      <c r="V3719" s="196">
        <f>IFERROR(INDEX(Sales!$B$6:$F$5005,$T3719,MATCH(V$10,Sales!$B$5:$F$5,0)),"")</f>
        <v>0</v>
      </c>
      <c r="W3719" s="196">
        <f>IFERROR(INDEX(Sales!$B$6:$F$5005,$T3719,MATCH(W$10,Sales!$B$5:$F$5,0)),"")</f>
        <v>0</v>
      </c>
      <c r="X3719" s="196">
        <f>IFERROR(INDEX(Sales!$B$6:$F$5005,$T3719,MATCH(X$10,Sales!$B$5:$F$5,0)),"")</f>
        <v>0</v>
      </c>
      <c r="Y3719" s="220">
        <f>IFERROR(INDEX(Sales!$B$6:$F$5005,$T3719,MATCH(Y$10,Sales!$B$5:$F$5,0)),"")</f>
        <v>0</v>
      </c>
      <c r="Z3719" s="201"/>
      <c r="AA3719" s="201"/>
      <c r="AB3719" s="201" t="str">
        <f t="shared" si="348"/>
        <v>No</v>
      </c>
      <c r="AC3719" s="201" t="str">
        <f t="shared" si="349"/>
        <v/>
      </c>
      <c r="AD3719" s="201" t="str">
        <f t="shared" si="347"/>
        <v/>
      </c>
      <c r="AE3719" s="202" t="str">
        <f t="shared" si="350"/>
        <v/>
      </c>
      <c r="AF3719" s="202" t="str">
        <f t="shared" si="351"/>
        <v/>
      </c>
      <c r="AG3719" s="202" t="str">
        <f t="shared" si="352"/>
        <v/>
      </c>
      <c r="AH3719" s="202"/>
      <c r="AI3719" s="1"/>
      <c r="AJ3719" s="217"/>
      <c r="AK3719" s="217"/>
      <c r="AL3719" s="217"/>
      <c r="AM3719" s="217"/>
      <c r="AO3719" s="217"/>
    </row>
    <row r="3720" spans="20:41" x14ac:dyDescent="0.25">
      <c r="T3720" s="200">
        <v>3710</v>
      </c>
      <c r="U3720" s="197">
        <f>IFERROR(INDEX(Sales!$B$6:$F$5005,$T3720,MATCH(U$10,Sales!$B$5:$F$5,0)),"")</f>
        <v>0</v>
      </c>
      <c r="V3720" s="196">
        <f>IFERROR(INDEX(Sales!$B$6:$F$5005,$T3720,MATCH(V$10,Sales!$B$5:$F$5,0)),"")</f>
        <v>0</v>
      </c>
      <c r="W3720" s="196">
        <f>IFERROR(INDEX(Sales!$B$6:$F$5005,$T3720,MATCH(W$10,Sales!$B$5:$F$5,0)),"")</f>
        <v>0</v>
      </c>
      <c r="X3720" s="196">
        <f>IFERROR(INDEX(Sales!$B$6:$F$5005,$T3720,MATCH(X$10,Sales!$B$5:$F$5,0)),"")</f>
        <v>0</v>
      </c>
      <c r="Y3720" s="220">
        <f>IFERROR(INDEX(Sales!$B$6:$F$5005,$T3720,MATCH(Y$10,Sales!$B$5:$F$5,0)),"")</f>
        <v>0</v>
      </c>
      <c r="Z3720" s="201"/>
      <c r="AA3720" s="201"/>
      <c r="AB3720" s="201" t="str">
        <f t="shared" si="348"/>
        <v>No</v>
      </c>
      <c r="AC3720" s="201" t="str">
        <f t="shared" si="349"/>
        <v/>
      </c>
      <c r="AD3720" s="201" t="str">
        <f t="shared" si="347"/>
        <v/>
      </c>
      <c r="AE3720" s="202" t="str">
        <f t="shared" si="350"/>
        <v/>
      </c>
      <c r="AF3720" s="202" t="str">
        <f t="shared" si="351"/>
        <v/>
      </c>
      <c r="AG3720" s="202" t="str">
        <f t="shared" si="352"/>
        <v/>
      </c>
      <c r="AH3720" s="202"/>
      <c r="AI3720" s="1"/>
      <c r="AJ3720" s="217"/>
      <c r="AK3720" s="217"/>
      <c r="AL3720" s="217"/>
      <c r="AM3720" s="217"/>
      <c r="AO3720" s="217"/>
    </row>
    <row r="3721" spans="20:41" x14ac:dyDescent="0.25">
      <c r="T3721" s="200">
        <v>3711</v>
      </c>
      <c r="U3721" s="197">
        <f>IFERROR(INDEX(Sales!$B$6:$F$5005,$T3721,MATCH(U$10,Sales!$B$5:$F$5,0)),"")</f>
        <v>0</v>
      </c>
      <c r="V3721" s="196">
        <f>IFERROR(INDEX(Sales!$B$6:$F$5005,$T3721,MATCH(V$10,Sales!$B$5:$F$5,0)),"")</f>
        <v>0</v>
      </c>
      <c r="W3721" s="196">
        <f>IFERROR(INDEX(Sales!$B$6:$F$5005,$T3721,MATCH(W$10,Sales!$B$5:$F$5,0)),"")</f>
        <v>0</v>
      </c>
      <c r="X3721" s="196">
        <f>IFERROR(INDEX(Sales!$B$6:$F$5005,$T3721,MATCH(X$10,Sales!$B$5:$F$5,0)),"")</f>
        <v>0</v>
      </c>
      <c r="Y3721" s="220">
        <f>IFERROR(INDEX(Sales!$B$6:$F$5005,$T3721,MATCH(Y$10,Sales!$B$5:$F$5,0)),"")</f>
        <v>0</v>
      </c>
      <c r="Z3721" s="201"/>
      <c r="AA3721" s="201"/>
      <c r="AB3721" s="201" t="str">
        <f t="shared" si="348"/>
        <v>No</v>
      </c>
      <c r="AC3721" s="201" t="str">
        <f t="shared" si="349"/>
        <v/>
      </c>
      <c r="AD3721" s="201" t="str">
        <f t="shared" si="347"/>
        <v/>
      </c>
      <c r="AE3721" s="202" t="str">
        <f t="shared" si="350"/>
        <v/>
      </c>
      <c r="AF3721" s="202" t="str">
        <f t="shared" si="351"/>
        <v/>
      </c>
      <c r="AG3721" s="202" t="str">
        <f t="shared" si="352"/>
        <v/>
      </c>
      <c r="AH3721" s="202"/>
      <c r="AI3721" s="1"/>
      <c r="AJ3721" s="217"/>
      <c r="AK3721" s="217"/>
      <c r="AL3721" s="217"/>
      <c r="AM3721" s="217"/>
      <c r="AO3721" s="217"/>
    </row>
    <row r="3722" spans="20:41" x14ac:dyDescent="0.25">
      <c r="T3722" s="200">
        <v>3712</v>
      </c>
      <c r="U3722" s="197">
        <f>IFERROR(INDEX(Sales!$B$6:$F$5005,$T3722,MATCH(U$10,Sales!$B$5:$F$5,0)),"")</f>
        <v>0</v>
      </c>
      <c r="V3722" s="196">
        <f>IFERROR(INDEX(Sales!$B$6:$F$5005,$T3722,MATCH(V$10,Sales!$B$5:$F$5,0)),"")</f>
        <v>0</v>
      </c>
      <c r="W3722" s="196">
        <f>IFERROR(INDEX(Sales!$B$6:$F$5005,$T3722,MATCH(W$10,Sales!$B$5:$F$5,0)),"")</f>
        <v>0</v>
      </c>
      <c r="X3722" s="196">
        <f>IFERROR(INDEX(Sales!$B$6:$F$5005,$T3722,MATCH(X$10,Sales!$B$5:$F$5,0)),"")</f>
        <v>0</v>
      </c>
      <c r="Y3722" s="220">
        <f>IFERROR(INDEX(Sales!$B$6:$F$5005,$T3722,MATCH(Y$10,Sales!$B$5:$F$5,0)),"")</f>
        <v>0</v>
      </c>
      <c r="Z3722" s="201"/>
      <c r="AA3722" s="201"/>
      <c r="AB3722" s="201" t="str">
        <f t="shared" si="348"/>
        <v>No</v>
      </c>
      <c r="AC3722" s="201" t="str">
        <f t="shared" si="349"/>
        <v/>
      </c>
      <c r="AD3722" s="201" t="str">
        <f t="shared" si="347"/>
        <v/>
      </c>
      <c r="AE3722" s="202" t="str">
        <f t="shared" si="350"/>
        <v/>
      </c>
      <c r="AF3722" s="202" t="str">
        <f t="shared" si="351"/>
        <v/>
      </c>
      <c r="AG3722" s="202" t="str">
        <f t="shared" si="352"/>
        <v/>
      </c>
      <c r="AH3722" s="202"/>
      <c r="AI3722" s="1"/>
      <c r="AJ3722" s="217"/>
      <c r="AK3722" s="217"/>
      <c r="AL3722" s="217"/>
      <c r="AM3722" s="217"/>
      <c r="AO3722" s="217"/>
    </row>
    <row r="3723" spans="20:41" x14ac:dyDescent="0.25">
      <c r="T3723" s="200">
        <v>3713</v>
      </c>
      <c r="U3723" s="197">
        <f>IFERROR(INDEX(Sales!$B$6:$F$5005,$T3723,MATCH(U$10,Sales!$B$5:$F$5,0)),"")</f>
        <v>0</v>
      </c>
      <c r="V3723" s="196">
        <f>IFERROR(INDEX(Sales!$B$6:$F$5005,$T3723,MATCH(V$10,Sales!$B$5:$F$5,0)),"")</f>
        <v>0</v>
      </c>
      <c r="W3723" s="196">
        <f>IFERROR(INDEX(Sales!$B$6:$F$5005,$T3723,MATCH(W$10,Sales!$B$5:$F$5,0)),"")</f>
        <v>0</v>
      </c>
      <c r="X3723" s="196">
        <f>IFERROR(INDEX(Sales!$B$6:$F$5005,$T3723,MATCH(X$10,Sales!$B$5:$F$5,0)),"")</f>
        <v>0</v>
      </c>
      <c r="Y3723" s="220">
        <f>IFERROR(INDEX(Sales!$B$6:$F$5005,$T3723,MATCH(Y$10,Sales!$B$5:$F$5,0)),"")</f>
        <v>0</v>
      </c>
      <c r="Z3723" s="201"/>
      <c r="AA3723" s="201"/>
      <c r="AB3723" s="201" t="str">
        <f t="shared" si="348"/>
        <v>No</v>
      </c>
      <c r="AC3723" s="201" t="str">
        <f t="shared" si="349"/>
        <v/>
      </c>
      <c r="AD3723" s="201" t="str">
        <f t="shared" ref="AD3723:AD3786" si="353">IF($AB3723="No","",SUM($AT$10:$BE$10)/$AR$6)</f>
        <v/>
      </c>
      <c r="AE3723" s="202" t="str">
        <f t="shared" si="350"/>
        <v/>
      </c>
      <c r="AF3723" s="202" t="str">
        <f t="shared" si="351"/>
        <v/>
      </c>
      <c r="AG3723" s="202" t="str">
        <f t="shared" si="352"/>
        <v/>
      </c>
      <c r="AH3723" s="202"/>
      <c r="AI3723" s="1"/>
      <c r="AJ3723" s="217"/>
      <c r="AK3723" s="217"/>
      <c r="AL3723" s="217"/>
      <c r="AM3723" s="217"/>
      <c r="AO3723" s="217"/>
    </row>
    <row r="3724" spans="20:41" x14ac:dyDescent="0.25">
      <c r="T3724" s="200">
        <v>3714</v>
      </c>
      <c r="U3724" s="197">
        <f>IFERROR(INDEX(Sales!$B$6:$F$5005,$T3724,MATCH(U$10,Sales!$B$5:$F$5,0)),"")</f>
        <v>0</v>
      </c>
      <c r="V3724" s="196">
        <f>IFERROR(INDEX(Sales!$B$6:$F$5005,$T3724,MATCH(V$10,Sales!$B$5:$F$5,0)),"")</f>
        <v>0</v>
      </c>
      <c r="W3724" s="196">
        <f>IFERROR(INDEX(Sales!$B$6:$F$5005,$T3724,MATCH(W$10,Sales!$B$5:$F$5,0)),"")</f>
        <v>0</v>
      </c>
      <c r="X3724" s="196">
        <f>IFERROR(INDEX(Sales!$B$6:$F$5005,$T3724,MATCH(X$10,Sales!$B$5:$F$5,0)),"")</f>
        <v>0</v>
      </c>
      <c r="Y3724" s="220">
        <f>IFERROR(INDEX(Sales!$B$6:$F$5005,$T3724,MATCH(Y$10,Sales!$B$5:$F$5,0)),"")</f>
        <v>0</v>
      </c>
      <c r="Z3724" s="201"/>
      <c r="AA3724" s="201"/>
      <c r="AB3724" s="201" t="str">
        <f t="shared" ref="AB3724:AB3787" si="354">IF($U3724=0,"No","Yes")</f>
        <v>No</v>
      </c>
      <c r="AC3724" s="201" t="str">
        <f t="shared" ref="AC3724:AC3787" si="355">IFERROR(IF($AB3724="No","",$Y3724),"")</f>
        <v/>
      </c>
      <c r="AD3724" s="201" t="str">
        <f t="shared" si="353"/>
        <v/>
      </c>
      <c r="AE3724" s="202" t="str">
        <f t="shared" ref="AE3724:AE3787" si="356">IFERROR(IF($AB3724="No","",YEAR($U3724)),"")</f>
        <v/>
      </c>
      <c r="AF3724" s="202" t="str">
        <f t="shared" ref="AF3724:AF3787" si="357">IFERROR(IF($AB3724="No","",MONTH($U3724)),"")</f>
        <v/>
      </c>
      <c r="AG3724" s="202" t="str">
        <f t="shared" ref="AG3724:AG3787" si="358">IFERROR(INDEX($AJ$11:$AK$22,MATCH($AF3724,$AJ$11:$AJ$22,0),2),"")</f>
        <v/>
      </c>
      <c r="AH3724" s="202"/>
      <c r="AI3724" s="1"/>
      <c r="AJ3724" s="217"/>
      <c r="AK3724" s="217"/>
      <c r="AL3724" s="217"/>
      <c r="AM3724" s="217"/>
      <c r="AO3724" s="217"/>
    </row>
    <row r="3725" spans="20:41" x14ac:dyDescent="0.25">
      <c r="T3725" s="200">
        <v>3715</v>
      </c>
      <c r="U3725" s="197">
        <f>IFERROR(INDEX(Sales!$B$6:$F$5005,$T3725,MATCH(U$10,Sales!$B$5:$F$5,0)),"")</f>
        <v>0</v>
      </c>
      <c r="V3725" s="196">
        <f>IFERROR(INDEX(Sales!$B$6:$F$5005,$T3725,MATCH(V$10,Sales!$B$5:$F$5,0)),"")</f>
        <v>0</v>
      </c>
      <c r="W3725" s="196">
        <f>IFERROR(INDEX(Sales!$B$6:$F$5005,$T3725,MATCH(W$10,Sales!$B$5:$F$5,0)),"")</f>
        <v>0</v>
      </c>
      <c r="X3725" s="196">
        <f>IFERROR(INDEX(Sales!$B$6:$F$5005,$T3725,MATCH(X$10,Sales!$B$5:$F$5,0)),"")</f>
        <v>0</v>
      </c>
      <c r="Y3725" s="220">
        <f>IFERROR(INDEX(Sales!$B$6:$F$5005,$T3725,MATCH(Y$10,Sales!$B$5:$F$5,0)),"")</f>
        <v>0</v>
      </c>
      <c r="Z3725" s="201"/>
      <c r="AA3725" s="201"/>
      <c r="AB3725" s="201" t="str">
        <f t="shared" si="354"/>
        <v>No</v>
      </c>
      <c r="AC3725" s="201" t="str">
        <f t="shared" si="355"/>
        <v/>
      </c>
      <c r="AD3725" s="201" t="str">
        <f t="shared" si="353"/>
        <v/>
      </c>
      <c r="AE3725" s="202" t="str">
        <f t="shared" si="356"/>
        <v/>
      </c>
      <c r="AF3725" s="202" t="str">
        <f t="shared" si="357"/>
        <v/>
      </c>
      <c r="AG3725" s="202" t="str">
        <f t="shared" si="358"/>
        <v/>
      </c>
      <c r="AH3725" s="202"/>
      <c r="AI3725" s="1"/>
      <c r="AJ3725" s="217"/>
      <c r="AK3725" s="217"/>
      <c r="AL3725" s="217"/>
      <c r="AM3725" s="217"/>
      <c r="AO3725" s="217"/>
    </row>
    <row r="3726" spans="20:41" x14ac:dyDescent="0.25">
      <c r="T3726" s="200">
        <v>3716</v>
      </c>
      <c r="U3726" s="197">
        <f>IFERROR(INDEX(Sales!$B$6:$F$5005,$T3726,MATCH(U$10,Sales!$B$5:$F$5,0)),"")</f>
        <v>0</v>
      </c>
      <c r="V3726" s="196">
        <f>IFERROR(INDEX(Sales!$B$6:$F$5005,$T3726,MATCH(V$10,Sales!$B$5:$F$5,0)),"")</f>
        <v>0</v>
      </c>
      <c r="W3726" s="196">
        <f>IFERROR(INDEX(Sales!$B$6:$F$5005,$T3726,MATCH(W$10,Sales!$B$5:$F$5,0)),"")</f>
        <v>0</v>
      </c>
      <c r="X3726" s="196">
        <f>IFERROR(INDEX(Sales!$B$6:$F$5005,$T3726,MATCH(X$10,Sales!$B$5:$F$5,0)),"")</f>
        <v>0</v>
      </c>
      <c r="Y3726" s="220">
        <f>IFERROR(INDEX(Sales!$B$6:$F$5005,$T3726,MATCH(Y$10,Sales!$B$5:$F$5,0)),"")</f>
        <v>0</v>
      </c>
      <c r="Z3726" s="201"/>
      <c r="AA3726" s="201"/>
      <c r="AB3726" s="201" t="str">
        <f t="shared" si="354"/>
        <v>No</v>
      </c>
      <c r="AC3726" s="201" t="str">
        <f t="shared" si="355"/>
        <v/>
      </c>
      <c r="AD3726" s="201" t="str">
        <f t="shared" si="353"/>
        <v/>
      </c>
      <c r="AE3726" s="202" t="str">
        <f t="shared" si="356"/>
        <v/>
      </c>
      <c r="AF3726" s="202" t="str">
        <f t="shared" si="357"/>
        <v/>
      </c>
      <c r="AG3726" s="202" t="str">
        <f t="shared" si="358"/>
        <v/>
      </c>
      <c r="AH3726" s="202"/>
      <c r="AI3726" s="1"/>
      <c r="AJ3726" s="217"/>
      <c r="AK3726" s="217"/>
      <c r="AL3726" s="217"/>
      <c r="AM3726" s="217"/>
      <c r="AO3726" s="217"/>
    </row>
    <row r="3727" spans="20:41" x14ac:dyDescent="0.25">
      <c r="T3727" s="200">
        <v>3717</v>
      </c>
      <c r="U3727" s="197">
        <f>IFERROR(INDEX(Sales!$B$6:$F$5005,$T3727,MATCH(U$10,Sales!$B$5:$F$5,0)),"")</f>
        <v>0</v>
      </c>
      <c r="V3727" s="196">
        <f>IFERROR(INDEX(Sales!$B$6:$F$5005,$T3727,MATCH(V$10,Sales!$B$5:$F$5,0)),"")</f>
        <v>0</v>
      </c>
      <c r="W3727" s="196">
        <f>IFERROR(INDEX(Sales!$B$6:$F$5005,$T3727,MATCH(W$10,Sales!$B$5:$F$5,0)),"")</f>
        <v>0</v>
      </c>
      <c r="X3727" s="196">
        <f>IFERROR(INDEX(Sales!$B$6:$F$5005,$T3727,MATCH(X$10,Sales!$B$5:$F$5,0)),"")</f>
        <v>0</v>
      </c>
      <c r="Y3727" s="220">
        <f>IFERROR(INDEX(Sales!$B$6:$F$5005,$T3727,MATCH(Y$10,Sales!$B$5:$F$5,0)),"")</f>
        <v>0</v>
      </c>
      <c r="Z3727" s="201"/>
      <c r="AA3727" s="201"/>
      <c r="AB3727" s="201" t="str">
        <f t="shared" si="354"/>
        <v>No</v>
      </c>
      <c r="AC3727" s="201" t="str">
        <f t="shared" si="355"/>
        <v/>
      </c>
      <c r="AD3727" s="201" t="str">
        <f t="shared" si="353"/>
        <v/>
      </c>
      <c r="AE3727" s="202" t="str">
        <f t="shared" si="356"/>
        <v/>
      </c>
      <c r="AF3727" s="202" t="str">
        <f t="shared" si="357"/>
        <v/>
      </c>
      <c r="AG3727" s="202" t="str">
        <f t="shared" si="358"/>
        <v/>
      </c>
      <c r="AH3727" s="202"/>
      <c r="AI3727" s="1"/>
      <c r="AJ3727" s="217"/>
      <c r="AK3727" s="217"/>
      <c r="AL3727" s="217"/>
      <c r="AM3727" s="217"/>
      <c r="AO3727" s="217"/>
    </row>
    <row r="3728" spans="20:41" x14ac:dyDescent="0.25">
      <c r="T3728" s="200">
        <v>3718</v>
      </c>
      <c r="U3728" s="197">
        <f>IFERROR(INDEX(Sales!$B$6:$F$5005,$T3728,MATCH(U$10,Sales!$B$5:$F$5,0)),"")</f>
        <v>0</v>
      </c>
      <c r="V3728" s="196">
        <f>IFERROR(INDEX(Sales!$B$6:$F$5005,$T3728,MATCH(V$10,Sales!$B$5:$F$5,0)),"")</f>
        <v>0</v>
      </c>
      <c r="W3728" s="196">
        <f>IFERROR(INDEX(Sales!$B$6:$F$5005,$T3728,MATCH(W$10,Sales!$B$5:$F$5,0)),"")</f>
        <v>0</v>
      </c>
      <c r="X3728" s="196">
        <f>IFERROR(INDEX(Sales!$B$6:$F$5005,$T3728,MATCH(X$10,Sales!$B$5:$F$5,0)),"")</f>
        <v>0</v>
      </c>
      <c r="Y3728" s="220">
        <f>IFERROR(INDEX(Sales!$B$6:$F$5005,$T3728,MATCH(Y$10,Sales!$B$5:$F$5,0)),"")</f>
        <v>0</v>
      </c>
      <c r="Z3728" s="201"/>
      <c r="AA3728" s="201"/>
      <c r="AB3728" s="201" t="str">
        <f t="shared" si="354"/>
        <v>No</v>
      </c>
      <c r="AC3728" s="201" t="str">
        <f t="shared" si="355"/>
        <v/>
      </c>
      <c r="AD3728" s="201" t="str">
        <f t="shared" si="353"/>
        <v/>
      </c>
      <c r="AE3728" s="202" t="str">
        <f t="shared" si="356"/>
        <v/>
      </c>
      <c r="AF3728" s="202" t="str">
        <f t="shared" si="357"/>
        <v/>
      </c>
      <c r="AG3728" s="202" t="str">
        <f t="shared" si="358"/>
        <v/>
      </c>
      <c r="AH3728" s="202"/>
      <c r="AI3728" s="1"/>
      <c r="AJ3728" s="217"/>
      <c r="AK3728" s="217"/>
      <c r="AL3728" s="217"/>
      <c r="AM3728" s="217"/>
      <c r="AO3728" s="217"/>
    </row>
    <row r="3729" spans="20:41" x14ac:dyDescent="0.25">
      <c r="T3729" s="200">
        <v>3719</v>
      </c>
      <c r="U3729" s="197">
        <f>IFERROR(INDEX(Sales!$B$6:$F$5005,$T3729,MATCH(U$10,Sales!$B$5:$F$5,0)),"")</f>
        <v>0</v>
      </c>
      <c r="V3729" s="196">
        <f>IFERROR(INDEX(Sales!$B$6:$F$5005,$T3729,MATCH(V$10,Sales!$B$5:$F$5,0)),"")</f>
        <v>0</v>
      </c>
      <c r="W3729" s="196">
        <f>IFERROR(INDEX(Sales!$B$6:$F$5005,$T3729,MATCH(W$10,Sales!$B$5:$F$5,0)),"")</f>
        <v>0</v>
      </c>
      <c r="X3729" s="196">
        <f>IFERROR(INDEX(Sales!$B$6:$F$5005,$T3729,MATCH(X$10,Sales!$B$5:$F$5,0)),"")</f>
        <v>0</v>
      </c>
      <c r="Y3729" s="220">
        <f>IFERROR(INDEX(Sales!$B$6:$F$5005,$T3729,MATCH(Y$10,Sales!$B$5:$F$5,0)),"")</f>
        <v>0</v>
      </c>
      <c r="Z3729" s="201"/>
      <c r="AA3729" s="201"/>
      <c r="AB3729" s="201" t="str">
        <f t="shared" si="354"/>
        <v>No</v>
      </c>
      <c r="AC3729" s="201" t="str">
        <f t="shared" si="355"/>
        <v/>
      </c>
      <c r="AD3729" s="201" t="str">
        <f t="shared" si="353"/>
        <v/>
      </c>
      <c r="AE3729" s="202" t="str">
        <f t="shared" si="356"/>
        <v/>
      </c>
      <c r="AF3729" s="202" t="str">
        <f t="shared" si="357"/>
        <v/>
      </c>
      <c r="AG3729" s="202" t="str">
        <f t="shared" si="358"/>
        <v/>
      </c>
      <c r="AH3729" s="202"/>
      <c r="AI3729" s="1"/>
      <c r="AJ3729" s="217"/>
      <c r="AK3729" s="217"/>
      <c r="AL3729" s="217"/>
      <c r="AM3729" s="217"/>
      <c r="AO3729" s="217"/>
    </row>
    <row r="3730" spans="20:41" x14ac:dyDescent="0.25">
      <c r="T3730" s="200">
        <v>3720</v>
      </c>
      <c r="U3730" s="197">
        <f>IFERROR(INDEX(Sales!$B$6:$F$5005,$T3730,MATCH(U$10,Sales!$B$5:$F$5,0)),"")</f>
        <v>0</v>
      </c>
      <c r="V3730" s="196">
        <f>IFERROR(INDEX(Sales!$B$6:$F$5005,$T3730,MATCH(V$10,Sales!$B$5:$F$5,0)),"")</f>
        <v>0</v>
      </c>
      <c r="W3730" s="196">
        <f>IFERROR(INDEX(Sales!$B$6:$F$5005,$T3730,MATCH(W$10,Sales!$B$5:$F$5,0)),"")</f>
        <v>0</v>
      </c>
      <c r="X3730" s="196">
        <f>IFERROR(INDEX(Sales!$B$6:$F$5005,$T3730,MATCH(X$10,Sales!$B$5:$F$5,0)),"")</f>
        <v>0</v>
      </c>
      <c r="Y3730" s="220">
        <f>IFERROR(INDEX(Sales!$B$6:$F$5005,$T3730,MATCH(Y$10,Sales!$B$5:$F$5,0)),"")</f>
        <v>0</v>
      </c>
      <c r="Z3730" s="201"/>
      <c r="AA3730" s="201"/>
      <c r="AB3730" s="201" t="str">
        <f t="shared" si="354"/>
        <v>No</v>
      </c>
      <c r="AC3730" s="201" t="str">
        <f t="shared" si="355"/>
        <v/>
      </c>
      <c r="AD3730" s="201" t="str">
        <f t="shared" si="353"/>
        <v/>
      </c>
      <c r="AE3730" s="202" t="str">
        <f t="shared" si="356"/>
        <v/>
      </c>
      <c r="AF3730" s="202" t="str">
        <f t="shared" si="357"/>
        <v/>
      </c>
      <c r="AG3730" s="202" t="str">
        <f t="shared" si="358"/>
        <v/>
      </c>
      <c r="AH3730" s="202"/>
      <c r="AI3730" s="1"/>
      <c r="AJ3730" s="217"/>
      <c r="AK3730" s="217"/>
      <c r="AL3730" s="217"/>
      <c r="AM3730" s="217"/>
      <c r="AO3730" s="217"/>
    </row>
    <row r="3731" spans="20:41" x14ac:dyDescent="0.25">
      <c r="T3731" s="200">
        <v>3721</v>
      </c>
      <c r="U3731" s="197">
        <f>IFERROR(INDEX(Sales!$B$6:$F$5005,$T3731,MATCH(U$10,Sales!$B$5:$F$5,0)),"")</f>
        <v>0</v>
      </c>
      <c r="V3731" s="196">
        <f>IFERROR(INDEX(Sales!$B$6:$F$5005,$T3731,MATCH(V$10,Sales!$B$5:$F$5,0)),"")</f>
        <v>0</v>
      </c>
      <c r="W3731" s="196">
        <f>IFERROR(INDEX(Sales!$B$6:$F$5005,$T3731,MATCH(W$10,Sales!$B$5:$F$5,0)),"")</f>
        <v>0</v>
      </c>
      <c r="X3731" s="196">
        <f>IFERROR(INDEX(Sales!$B$6:$F$5005,$T3731,MATCH(X$10,Sales!$B$5:$F$5,0)),"")</f>
        <v>0</v>
      </c>
      <c r="Y3731" s="220">
        <f>IFERROR(INDEX(Sales!$B$6:$F$5005,$T3731,MATCH(Y$10,Sales!$B$5:$F$5,0)),"")</f>
        <v>0</v>
      </c>
      <c r="Z3731" s="201"/>
      <c r="AA3731" s="201"/>
      <c r="AB3731" s="201" t="str">
        <f t="shared" si="354"/>
        <v>No</v>
      </c>
      <c r="AC3731" s="201" t="str">
        <f t="shared" si="355"/>
        <v/>
      </c>
      <c r="AD3731" s="201" t="str">
        <f t="shared" si="353"/>
        <v/>
      </c>
      <c r="AE3731" s="202" t="str">
        <f t="shared" si="356"/>
        <v/>
      </c>
      <c r="AF3731" s="202" t="str">
        <f t="shared" si="357"/>
        <v/>
      </c>
      <c r="AG3731" s="202" t="str">
        <f t="shared" si="358"/>
        <v/>
      </c>
      <c r="AH3731" s="202"/>
      <c r="AI3731" s="1"/>
      <c r="AJ3731" s="217"/>
      <c r="AK3731" s="217"/>
      <c r="AL3731" s="217"/>
      <c r="AM3731" s="217"/>
      <c r="AO3731" s="217"/>
    </row>
    <row r="3732" spans="20:41" x14ac:dyDescent="0.25">
      <c r="T3732" s="200">
        <v>3722</v>
      </c>
      <c r="U3732" s="197">
        <f>IFERROR(INDEX(Sales!$B$6:$F$5005,$T3732,MATCH(U$10,Sales!$B$5:$F$5,0)),"")</f>
        <v>0</v>
      </c>
      <c r="V3732" s="196">
        <f>IFERROR(INDEX(Sales!$B$6:$F$5005,$T3732,MATCH(V$10,Sales!$B$5:$F$5,0)),"")</f>
        <v>0</v>
      </c>
      <c r="W3732" s="196">
        <f>IFERROR(INDEX(Sales!$B$6:$F$5005,$T3732,MATCH(W$10,Sales!$B$5:$F$5,0)),"")</f>
        <v>0</v>
      </c>
      <c r="X3732" s="196">
        <f>IFERROR(INDEX(Sales!$B$6:$F$5005,$T3732,MATCH(X$10,Sales!$B$5:$F$5,0)),"")</f>
        <v>0</v>
      </c>
      <c r="Y3732" s="220">
        <f>IFERROR(INDEX(Sales!$B$6:$F$5005,$T3732,MATCH(Y$10,Sales!$B$5:$F$5,0)),"")</f>
        <v>0</v>
      </c>
      <c r="Z3732" s="201"/>
      <c r="AA3732" s="201"/>
      <c r="AB3732" s="201" t="str">
        <f t="shared" si="354"/>
        <v>No</v>
      </c>
      <c r="AC3732" s="201" t="str">
        <f t="shared" si="355"/>
        <v/>
      </c>
      <c r="AD3732" s="201" t="str">
        <f t="shared" si="353"/>
        <v/>
      </c>
      <c r="AE3732" s="202" t="str">
        <f t="shared" si="356"/>
        <v/>
      </c>
      <c r="AF3732" s="202" t="str">
        <f t="shared" si="357"/>
        <v/>
      </c>
      <c r="AG3732" s="202" t="str">
        <f t="shared" si="358"/>
        <v/>
      </c>
      <c r="AH3732" s="202"/>
      <c r="AI3732" s="1"/>
      <c r="AJ3732" s="217"/>
      <c r="AK3732" s="217"/>
      <c r="AL3732" s="217"/>
      <c r="AM3732" s="217"/>
      <c r="AO3732" s="217"/>
    </row>
    <row r="3733" spans="20:41" x14ac:dyDescent="0.25">
      <c r="T3733" s="200">
        <v>3723</v>
      </c>
      <c r="U3733" s="197">
        <f>IFERROR(INDEX(Sales!$B$6:$F$5005,$T3733,MATCH(U$10,Sales!$B$5:$F$5,0)),"")</f>
        <v>0</v>
      </c>
      <c r="V3733" s="196">
        <f>IFERROR(INDEX(Sales!$B$6:$F$5005,$T3733,MATCH(V$10,Sales!$B$5:$F$5,0)),"")</f>
        <v>0</v>
      </c>
      <c r="W3733" s="196">
        <f>IFERROR(INDEX(Sales!$B$6:$F$5005,$T3733,MATCH(W$10,Sales!$B$5:$F$5,0)),"")</f>
        <v>0</v>
      </c>
      <c r="X3733" s="196">
        <f>IFERROR(INDEX(Sales!$B$6:$F$5005,$T3733,MATCH(X$10,Sales!$B$5:$F$5,0)),"")</f>
        <v>0</v>
      </c>
      <c r="Y3733" s="220">
        <f>IFERROR(INDEX(Sales!$B$6:$F$5005,$T3733,MATCH(Y$10,Sales!$B$5:$F$5,0)),"")</f>
        <v>0</v>
      </c>
      <c r="Z3733" s="201"/>
      <c r="AA3733" s="201"/>
      <c r="AB3733" s="201" t="str">
        <f t="shared" si="354"/>
        <v>No</v>
      </c>
      <c r="AC3733" s="201" t="str">
        <f t="shared" si="355"/>
        <v/>
      </c>
      <c r="AD3733" s="201" t="str">
        <f t="shared" si="353"/>
        <v/>
      </c>
      <c r="AE3733" s="202" t="str">
        <f t="shared" si="356"/>
        <v/>
      </c>
      <c r="AF3733" s="202" t="str">
        <f t="shared" si="357"/>
        <v/>
      </c>
      <c r="AG3733" s="202" t="str">
        <f t="shared" si="358"/>
        <v/>
      </c>
      <c r="AH3733" s="202"/>
      <c r="AI3733" s="1"/>
      <c r="AJ3733" s="217"/>
      <c r="AK3733" s="217"/>
      <c r="AL3733" s="217"/>
      <c r="AM3733" s="217"/>
      <c r="AO3733" s="217"/>
    </row>
    <row r="3734" spans="20:41" x14ac:dyDescent="0.25">
      <c r="T3734" s="200">
        <v>3724</v>
      </c>
      <c r="U3734" s="197">
        <f>IFERROR(INDEX(Sales!$B$6:$F$5005,$T3734,MATCH(U$10,Sales!$B$5:$F$5,0)),"")</f>
        <v>0</v>
      </c>
      <c r="V3734" s="196">
        <f>IFERROR(INDEX(Sales!$B$6:$F$5005,$T3734,MATCH(V$10,Sales!$B$5:$F$5,0)),"")</f>
        <v>0</v>
      </c>
      <c r="W3734" s="196">
        <f>IFERROR(INDEX(Sales!$B$6:$F$5005,$T3734,MATCH(W$10,Sales!$B$5:$F$5,0)),"")</f>
        <v>0</v>
      </c>
      <c r="X3734" s="196">
        <f>IFERROR(INDEX(Sales!$B$6:$F$5005,$T3734,MATCH(X$10,Sales!$B$5:$F$5,0)),"")</f>
        <v>0</v>
      </c>
      <c r="Y3734" s="220">
        <f>IFERROR(INDEX(Sales!$B$6:$F$5005,$T3734,MATCH(Y$10,Sales!$B$5:$F$5,0)),"")</f>
        <v>0</v>
      </c>
      <c r="Z3734" s="201"/>
      <c r="AA3734" s="201"/>
      <c r="AB3734" s="201" t="str">
        <f t="shared" si="354"/>
        <v>No</v>
      </c>
      <c r="AC3734" s="201" t="str">
        <f t="shared" si="355"/>
        <v/>
      </c>
      <c r="AD3734" s="201" t="str">
        <f t="shared" si="353"/>
        <v/>
      </c>
      <c r="AE3734" s="202" t="str">
        <f t="shared" si="356"/>
        <v/>
      </c>
      <c r="AF3734" s="202" t="str">
        <f t="shared" si="357"/>
        <v/>
      </c>
      <c r="AG3734" s="202" t="str">
        <f t="shared" si="358"/>
        <v/>
      </c>
      <c r="AH3734" s="202"/>
      <c r="AI3734" s="1"/>
      <c r="AJ3734" s="217"/>
      <c r="AK3734" s="217"/>
      <c r="AL3734" s="217"/>
      <c r="AM3734" s="217"/>
      <c r="AO3734" s="217"/>
    </row>
    <row r="3735" spans="20:41" x14ac:dyDescent="0.25">
      <c r="T3735" s="200">
        <v>3725</v>
      </c>
      <c r="U3735" s="197">
        <f>IFERROR(INDEX(Sales!$B$6:$F$5005,$T3735,MATCH(U$10,Sales!$B$5:$F$5,0)),"")</f>
        <v>0</v>
      </c>
      <c r="V3735" s="196">
        <f>IFERROR(INDEX(Sales!$B$6:$F$5005,$T3735,MATCH(V$10,Sales!$B$5:$F$5,0)),"")</f>
        <v>0</v>
      </c>
      <c r="W3735" s="196">
        <f>IFERROR(INDEX(Sales!$B$6:$F$5005,$T3735,MATCH(W$10,Sales!$B$5:$F$5,0)),"")</f>
        <v>0</v>
      </c>
      <c r="X3735" s="196">
        <f>IFERROR(INDEX(Sales!$B$6:$F$5005,$T3735,MATCH(X$10,Sales!$B$5:$F$5,0)),"")</f>
        <v>0</v>
      </c>
      <c r="Y3735" s="220">
        <f>IFERROR(INDEX(Sales!$B$6:$F$5005,$T3735,MATCH(Y$10,Sales!$B$5:$F$5,0)),"")</f>
        <v>0</v>
      </c>
      <c r="Z3735" s="201"/>
      <c r="AA3735" s="201"/>
      <c r="AB3735" s="201" t="str">
        <f t="shared" si="354"/>
        <v>No</v>
      </c>
      <c r="AC3735" s="201" t="str">
        <f t="shared" si="355"/>
        <v/>
      </c>
      <c r="AD3735" s="201" t="str">
        <f t="shared" si="353"/>
        <v/>
      </c>
      <c r="AE3735" s="202" t="str">
        <f t="shared" si="356"/>
        <v/>
      </c>
      <c r="AF3735" s="202" t="str">
        <f t="shared" si="357"/>
        <v/>
      </c>
      <c r="AG3735" s="202" t="str">
        <f t="shared" si="358"/>
        <v/>
      </c>
      <c r="AH3735" s="202"/>
      <c r="AI3735" s="1"/>
      <c r="AJ3735" s="217"/>
      <c r="AK3735" s="217"/>
      <c r="AL3735" s="217"/>
      <c r="AM3735" s="217"/>
      <c r="AO3735" s="217"/>
    </row>
    <row r="3736" spans="20:41" x14ac:dyDescent="0.25">
      <c r="T3736" s="200">
        <v>3726</v>
      </c>
      <c r="U3736" s="197">
        <f>IFERROR(INDEX(Sales!$B$6:$F$5005,$T3736,MATCH(U$10,Sales!$B$5:$F$5,0)),"")</f>
        <v>0</v>
      </c>
      <c r="V3736" s="196">
        <f>IFERROR(INDEX(Sales!$B$6:$F$5005,$T3736,MATCH(V$10,Sales!$B$5:$F$5,0)),"")</f>
        <v>0</v>
      </c>
      <c r="W3736" s="196">
        <f>IFERROR(INDEX(Sales!$B$6:$F$5005,$T3736,MATCH(W$10,Sales!$B$5:$F$5,0)),"")</f>
        <v>0</v>
      </c>
      <c r="X3736" s="196">
        <f>IFERROR(INDEX(Sales!$B$6:$F$5005,$T3736,MATCH(X$10,Sales!$B$5:$F$5,0)),"")</f>
        <v>0</v>
      </c>
      <c r="Y3736" s="220">
        <f>IFERROR(INDEX(Sales!$B$6:$F$5005,$T3736,MATCH(Y$10,Sales!$B$5:$F$5,0)),"")</f>
        <v>0</v>
      </c>
      <c r="Z3736" s="201"/>
      <c r="AA3736" s="201"/>
      <c r="AB3736" s="201" t="str">
        <f t="shared" si="354"/>
        <v>No</v>
      </c>
      <c r="AC3736" s="201" t="str">
        <f t="shared" si="355"/>
        <v/>
      </c>
      <c r="AD3736" s="201" t="str">
        <f t="shared" si="353"/>
        <v/>
      </c>
      <c r="AE3736" s="202" t="str">
        <f t="shared" si="356"/>
        <v/>
      </c>
      <c r="AF3736" s="202" t="str">
        <f t="shared" si="357"/>
        <v/>
      </c>
      <c r="AG3736" s="202" t="str">
        <f t="shared" si="358"/>
        <v/>
      </c>
      <c r="AH3736" s="202"/>
      <c r="AI3736" s="1"/>
      <c r="AJ3736" s="217"/>
      <c r="AK3736" s="217"/>
      <c r="AL3736" s="217"/>
      <c r="AM3736" s="217"/>
      <c r="AO3736" s="217"/>
    </row>
    <row r="3737" spans="20:41" x14ac:dyDescent="0.25">
      <c r="T3737" s="200">
        <v>3727</v>
      </c>
      <c r="U3737" s="197">
        <f>IFERROR(INDEX(Sales!$B$6:$F$5005,$T3737,MATCH(U$10,Sales!$B$5:$F$5,0)),"")</f>
        <v>0</v>
      </c>
      <c r="V3737" s="196">
        <f>IFERROR(INDEX(Sales!$B$6:$F$5005,$T3737,MATCH(V$10,Sales!$B$5:$F$5,0)),"")</f>
        <v>0</v>
      </c>
      <c r="W3737" s="196">
        <f>IFERROR(INDEX(Sales!$B$6:$F$5005,$T3737,MATCH(W$10,Sales!$B$5:$F$5,0)),"")</f>
        <v>0</v>
      </c>
      <c r="X3737" s="196">
        <f>IFERROR(INDEX(Sales!$B$6:$F$5005,$T3737,MATCH(X$10,Sales!$B$5:$F$5,0)),"")</f>
        <v>0</v>
      </c>
      <c r="Y3737" s="220">
        <f>IFERROR(INDEX(Sales!$B$6:$F$5005,$T3737,MATCH(Y$10,Sales!$B$5:$F$5,0)),"")</f>
        <v>0</v>
      </c>
      <c r="Z3737" s="201"/>
      <c r="AA3737" s="201"/>
      <c r="AB3737" s="201" t="str">
        <f t="shared" si="354"/>
        <v>No</v>
      </c>
      <c r="AC3737" s="201" t="str">
        <f t="shared" si="355"/>
        <v/>
      </c>
      <c r="AD3737" s="201" t="str">
        <f t="shared" si="353"/>
        <v/>
      </c>
      <c r="AE3737" s="202" t="str">
        <f t="shared" si="356"/>
        <v/>
      </c>
      <c r="AF3737" s="202" t="str">
        <f t="shared" si="357"/>
        <v/>
      </c>
      <c r="AG3737" s="202" t="str">
        <f t="shared" si="358"/>
        <v/>
      </c>
      <c r="AH3737" s="202"/>
      <c r="AI3737" s="1"/>
      <c r="AJ3737" s="217"/>
      <c r="AK3737" s="217"/>
      <c r="AL3737" s="217"/>
      <c r="AM3737" s="217"/>
      <c r="AO3737" s="217"/>
    </row>
    <row r="3738" spans="20:41" x14ac:dyDescent="0.25">
      <c r="T3738" s="200">
        <v>3728</v>
      </c>
      <c r="U3738" s="197">
        <f>IFERROR(INDEX(Sales!$B$6:$F$5005,$T3738,MATCH(U$10,Sales!$B$5:$F$5,0)),"")</f>
        <v>0</v>
      </c>
      <c r="V3738" s="196">
        <f>IFERROR(INDEX(Sales!$B$6:$F$5005,$T3738,MATCH(V$10,Sales!$B$5:$F$5,0)),"")</f>
        <v>0</v>
      </c>
      <c r="W3738" s="196">
        <f>IFERROR(INDEX(Sales!$B$6:$F$5005,$T3738,MATCH(W$10,Sales!$B$5:$F$5,0)),"")</f>
        <v>0</v>
      </c>
      <c r="X3738" s="196">
        <f>IFERROR(INDEX(Sales!$B$6:$F$5005,$T3738,MATCH(X$10,Sales!$B$5:$F$5,0)),"")</f>
        <v>0</v>
      </c>
      <c r="Y3738" s="220">
        <f>IFERROR(INDEX(Sales!$B$6:$F$5005,$T3738,MATCH(Y$10,Sales!$B$5:$F$5,0)),"")</f>
        <v>0</v>
      </c>
      <c r="Z3738" s="201"/>
      <c r="AA3738" s="201"/>
      <c r="AB3738" s="201" t="str">
        <f t="shared" si="354"/>
        <v>No</v>
      </c>
      <c r="AC3738" s="201" t="str">
        <f t="shared" si="355"/>
        <v/>
      </c>
      <c r="AD3738" s="201" t="str">
        <f t="shared" si="353"/>
        <v/>
      </c>
      <c r="AE3738" s="202" t="str">
        <f t="shared" si="356"/>
        <v/>
      </c>
      <c r="AF3738" s="202" t="str">
        <f t="shared" si="357"/>
        <v/>
      </c>
      <c r="AG3738" s="202" t="str">
        <f t="shared" si="358"/>
        <v/>
      </c>
      <c r="AH3738" s="202"/>
      <c r="AI3738" s="1"/>
      <c r="AJ3738" s="217"/>
      <c r="AK3738" s="217"/>
      <c r="AL3738" s="217"/>
      <c r="AM3738" s="217"/>
      <c r="AO3738" s="217"/>
    </row>
    <row r="3739" spans="20:41" x14ac:dyDescent="0.25">
      <c r="T3739" s="200">
        <v>3729</v>
      </c>
      <c r="U3739" s="197">
        <f>IFERROR(INDEX(Sales!$B$6:$F$5005,$T3739,MATCH(U$10,Sales!$B$5:$F$5,0)),"")</f>
        <v>0</v>
      </c>
      <c r="V3739" s="196">
        <f>IFERROR(INDEX(Sales!$B$6:$F$5005,$T3739,MATCH(V$10,Sales!$B$5:$F$5,0)),"")</f>
        <v>0</v>
      </c>
      <c r="W3739" s="196">
        <f>IFERROR(INDEX(Sales!$B$6:$F$5005,$T3739,MATCH(W$10,Sales!$B$5:$F$5,0)),"")</f>
        <v>0</v>
      </c>
      <c r="X3739" s="196">
        <f>IFERROR(INDEX(Sales!$B$6:$F$5005,$T3739,MATCH(X$10,Sales!$B$5:$F$5,0)),"")</f>
        <v>0</v>
      </c>
      <c r="Y3739" s="220">
        <f>IFERROR(INDEX(Sales!$B$6:$F$5005,$T3739,MATCH(Y$10,Sales!$B$5:$F$5,0)),"")</f>
        <v>0</v>
      </c>
      <c r="Z3739" s="201"/>
      <c r="AA3739" s="201"/>
      <c r="AB3739" s="201" t="str">
        <f t="shared" si="354"/>
        <v>No</v>
      </c>
      <c r="AC3739" s="201" t="str">
        <f t="shared" si="355"/>
        <v/>
      </c>
      <c r="AD3739" s="201" t="str">
        <f t="shared" si="353"/>
        <v/>
      </c>
      <c r="AE3739" s="202" t="str">
        <f t="shared" si="356"/>
        <v/>
      </c>
      <c r="AF3739" s="202" t="str">
        <f t="shared" si="357"/>
        <v/>
      </c>
      <c r="AG3739" s="202" t="str">
        <f t="shared" si="358"/>
        <v/>
      </c>
      <c r="AH3739" s="202"/>
      <c r="AI3739" s="1"/>
      <c r="AJ3739" s="217"/>
      <c r="AK3739" s="217"/>
      <c r="AL3739" s="217"/>
      <c r="AM3739" s="217"/>
      <c r="AO3739" s="217"/>
    </row>
    <row r="3740" spans="20:41" x14ac:dyDescent="0.25">
      <c r="T3740" s="200">
        <v>3730</v>
      </c>
      <c r="U3740" s="197">
        <f>IFERROR(INDEX(Sales!$B$6:$F$5005,$T3740,MATCH(U$10,Sales!$B$5:$F$5,0)),"")</f>
        <v>0</v>
      </c>
      <c r="V3740" s="196">
        <f>IFERROR(INDEX(Sales!$B$6:$F$5005,$T3740,MATCH(V$10,Sales!$B$5:$F$5,0)),"")</f>
        <v>0</v>
      </c>
      <c r="W3740" s="196">
        <f>IFERROR(INDEX(Sales!$B$6:$F$5005,$T3740,MATCH(W$10,Sales!$B$5:$F$5,0)),"")</f>
        <v>0</v>
      </c>
      <c r="X3740" s="196">
        <f>IFERROR(INDEX(Sales!$B$6:$F$5005,$T3740,MATCH(X$10,Sales!$B$5:$F$5,0)),"")</f>
        <v>0</v>
      </c>
      <c r="Y3740" s="220">
        <f>IFERROR(INDEX(Sales!$B$6:$F$5005,$T3740,MATCH(Y$10,Sales!$B$5:$F$5,0)),"")</f>
        <v>0</v>
      </c>
      <c r="Z3740" s="201"/>
      <c r="AA3740" s="201"/>
      <c r="AB3740" s="201" t="str">
        <f t="shared" si="354"/>
        <v>No</v>
      </c>
      <c r="AC3740" s="201" t="str">
        <f t="shared" si="355"/>
        <v/>
      </c>
      <c r="AD3740" s="201" t="str">
        <f t="shared" si="353"/>
        <v/>
      </c>
      <c r="AE3740" s="202" t="str">
        <f t="shared" si="356"/>
        <v/>
      </c>
      <c r="AF3740" s="202" t="str">
        <f t="shared" si="357"/>
        <v/>
      </c>
      <c r="AG3740" s="202" t="str">
        <f t="shared" si="358"/>
        <v/>
      </c>
      <c r="AH3740" s="202"/>
      <c r="AI3740" s="1"/>
      <c r="AJ3740" s="217"/>
      <c r="AK3740" s="217"/>
      <c r="AL3740" s="217"/>
      <c r="AM3740" s="217"/>
      <c r="AO3740" s="217"/>
    </row>
    <row r="3741" spans="20:41" x14ac:dyDescent="0.25">
      <c r="T3741" s="200">
        <v>3731</v>
      </c>
      <c r="U3741" s="197">
        <f>IFERROR(INDEX(Sales!$B$6:$F$5005,$T3741,MATCH(U$10,Sales!$B$5:$F$5,0)),"")</f>
        <v>0</v>
      </c>
      <c r="V3741" s="196">
        <f>IFERROR(INDEX(Sales!$B$6:$F$5005,$T3741,MATCH(V$10,Sales!$B$5:$F$5,0)),"")</f>
        <v>0</v>
      </c>
      <c r="W3741" s="196">
        <f>IFERROR(INDEX(Sales!$B$6:$F$5005,$T3741,MATCH(W$10,Sales!$B$5:$F$5,0)),"")</f>
        <v>0</v>
      </c>
      <c r="X3741" s="196">
        <f>IFERROR(INDEX(Sales!$B$6:$F$5005,$T3741,MATCH(X$10,Sales!$B$5:$F$5,0)),"")</f>
        <v>0</v>
      </c>
      <c r="Y3741" s="220">
        <f>IFERROR(INDEX(Sales!$B$6:$F$5005,$T3741,MATCH(Y$10,Sales!$B$5:$F$5,0)),"")</f>
        <v>0</v>
      </c>
      <c r="Z3741" s="201"/>
      <c r="AA3741" s="201"/>
      <c r="AB3741" s="201" t="str">
        <f t="shared" si="354"/>
        <v>No</v>
      </c>
      <c r="AC3741" s="201" t="str">
        <f t="shared" si="355"/>
        <v/>
      </c>
      <c r="AD3741" s="201" t="str">
        <f t="shared" si="353"/>
        <v/>
      </c>
      <c r="AE3741" s="202" t="str">
        <f t="shared" si="356"/>
        <v/>
      </c>
      <c r="AF3741" s="202" t="str">
        <f t="shared" si="357"/>
        <v/>
      </c>
      <c r="AG3741" s="202" t="str">
        <f t="shared" si="358"/>
        <v/>
      </c>
      <c r="AH3741" s="202"/>
      <c r="AI3741" s="1"/>
      <c r="AJ3741" s="217"/>
      <c r="AK3741" s="217"/>
      <c r="AL3741" s="217"/>
      <c r="AM3741" s="217"/>
      <c r="AO3741" s="217"/>
    </row>
    <row r="3742" spans="20:41" x14ac:dyDescent="0.25">
      <c r="T3742" s="200">
        <v>3732</v>
      </c>
      <c r="U3742" s="197">
        <f>IFERROR(INDEX(Sales!$B$6:$F$5005,$T3742,MATCH(U$10,Sales!$B$5:$F$5,0)),"")</f>
        <v>0</v>
      </c>
      <c r="V3742" s="196">
        <f>IFERROR(INDEX(Sales!$B$6:$F$5005,$T3742,MATCH(V$10,Sales!$B$5:$F$5,0)),"")</f>
        <v>0</v>
      </c>
      <c r="W3742" s="196">
        <f>IFERROR(INDEX(Sales!$B$6:$F$5005,$T3742,MATCH(W$10,Sales!$B$5:$F$5,0)),"")</f>
        <v>0</v>
      </c>
      <c r="X3742" s="196">
        <f>IFERROR(INDEX(Sales!$B$6:$F$5005,$T3742,MATCH(X$10,Sales!$B$5:$F$5,0)),"")</f>
        <v>0</v>
      </c>
      <c r="Y3742" s="220">
        <f>IFERROR(INDEX(Sales!$B$6:$F$5005,$T3742,MATCH(Y$10,Sales!$B$5:$F$5,0)),"")</f>
        <v>0</v>
      </c>
      <c r="Z3742" s="201"/>
      <c r="AA3742" s="201"/>
      <c r="AB3742" s="201" t="str">
        <f t="shared" si="354"/>
        <v>No</v>
      </c>
      <c r="AC3742" s="201" t="str">
        <f t="shared" si="355"/>
        <v/>
      </c>
      <c r="AD3742" s="201" t="str">
        <f t="shared" si="353"/>
        <v/>
      </c>
      <c r="AE3742" s="202" t="str">
        <f t="shared" si="356"/>
        <v/>
      </c>
      <c r="AF3742" s="202" t="str">
        <f t="shared" si="357"/>
        <v/>
      </c>
      <c r="AG3742" s="202" t="str">
        <f t="shared" si="358"/>
        <v/>
      </c>
      <c r="AH3742" s="202"/>
      <c r="AI3742" s="1"/>
      <c r="AJ3742" s="217"/>
      <c r="AK3742" s="217"/>
      <c r="AL3742" s="217"/>
      <c r="AM3742" s="217"/>
      <c r="AO3742" s="217"/>
    </row>
    <row r="3743" spans="20:41" x14ac:dyDescent="0.25">
      <c r="T3743" s="200">
        <v>3733</v>
      </c>
      <c r="U3743" s="197">
        <f>IFERROR(INDEX(Sales!$B$6:$F$5005,$T3743,MATCH(U$10,Sales!$B$5:$F$5,0)),"")</f>
        <v>0</v>
      </c>
      <c r="V3743" s="196">
        <f>IFERROR(INDEX(Sales!$B$6:$F$5005,$T3743,MATCH(V$10,Sales!$B$5:$F$5,0)),"")</f>
        <v>0</v>
      </c>
      <c r="W3743" s="196">
        <f>IFERROR(INDEX(Sales!$B$6:$F$5005,$T3743,MATCH(W$10,Sales!$B$5:$F$5,0)),"")</f>
        <v>0</v>
      </c>
      <c r="X3743" s="196">
        <f>IFERROR(INDEX(Sales!$B$6:$F$5005,$T3743,MATCH(X$10,Sales!$B$5:$F$5,0)),"")</f>
        <v>0</v>
      </c>
      <c r="Y3743" s="220">
        <f>IFERROR(INDEX(Sales!$B$6:$F$5005,$T3743,MATCH(Y$10,Sales!$B$5:$F$5,0)),"")</f>
        <v>0</v>
      </c>
      <c r="Z3743" s="201"/>
      <c r="AA3743" s="201"/>
      <c r="AB3743" s="201" t="str">
        <f t="shared" si="354"/>
        <v>No</v>
      </c>
      <c r="AC3743" s="201" t="str">
        <f t="shared" si="355"/>
        <v/>
      </c>
      <c r="AD3743" s="201" t="str">
        <f t="shared" si="353"/>
        <v/>
      </c>
      <c r="AE3743" s="202" t="str">
        <f t="shared" si="356"/>
        <v/>
      </c>
      <c r="AF3743" s="202" t="str">
        <f t="shared" si="357"/>
        <v/>
      </c>
      <c r="AG3743" s="202" t="str">
        <f t="shared" si="358"/>
        <v/>
      </c>
      <c r="AH3743" s="202"/>
      <c r="AI3743" s="1"/>
      <c r="AJ3743" s="217"/>
      <c r="AK3743" s="217"/>
      <c r="AL3743" s="217"/>
      <c r="AM3743" s="217"/>
      <c r="AO3743" s="217"/>
    </row>
    <row r="3744" spans="20:41" x14ac:dyDescent="0.25">
      <c r="T3744" s="200">
        <v>3734</v>
      </c>
      <c r="U3744" s="197">
        <f>IFERROR(INDEX(Sales!$B$6:$F$5005,$T3744,MATCH(U$10,Sales!$B$5:$F$5,0)),"")</f>
        <v>0</v>
      </c>
      <c r="V3744" s="196">
        <f>IFERROR(INDEX(Sales!$B$6:$F$5005,$T3744,MATCH(V$10,Sales!$B$5:$F$5,0)),"")</f>
        <v>0</v>
      </c>
      <c r="W3744" s="196">
        <f>IFERROR(INDEX(Sales!$B$6:$F$5005,$T3744,MATCH(W$10,Sales!$B$5:$F$5,0)),"")</f>
        <v>0</v>
      </c>
      <c r="X3744" s="196">
        <f>IFERROR(INDEX(Sales!$B$6:$F$5005,$T3744,MATCH(X$10,Sales!$B$5:$F$5,0)),"")</f>
        <v>0</v>
      </c>
      <c r="Y3744" s="220">
        <f>IFERROR(INDEX(Sales!$B$6:$F$5005,$T3744,MATCH(Y$10,Sales!$B$5:$F$5,0)),"")</f>
        <v>0</v>
      </c>
      <c r="Z3744" s="201"/>
      <c r="AA3744" s="201"/>
      <c r="AB3744" s="201" t="str">
        <f t="shared" si="354"/>
        <v>No</v>
      </c>
      <c r="AC3744" s="201" t="str">
        <f t="shared" si="355"/>
        <v/>
      </c>
      <c r="AD3744" s="201" t="str">
        <f t="shared" si="353"/>
        <v/>
      </c>
      <c r="AE3744" s="202" t="str">
        <f t="shared" si="356"/>
        <v/>
      </c>
      <c r="AF3744" s="202" t="str">
        <f t="shared" si="357"/>
        <v/>
      </c>
      <c r="AG3744" s="202" t="str">
        <f t="shared" si="358"/>
        <v/>
      </c>
      <c r="AH3744" s="202"/>
      <c r="AI3744" s="1"/>
      <c r="AJ3744" s="217"/>
      <c r="AK3744" s="217"/>
      <c r="AL3744" s="217"/>
      <c r="AM3744" s="217"/>
      <c r="AO3744" s="217"/>
    </row>
    <row r="3745" spans="20:41" x14ac:dyDescent="0.25">
      <c r="T3745" s="200">
        <v>3735</v>
      </c>
      <c r="U3745" s="197">
        <f>IFERROR(INDEX(Sales!$B$6:$F$5005,$T3745,MATCH(U$10,Sales!$B$5:$F$5,0)),"")</f>
        <v>0</v>
      </c>
      <c r="V3745" s="196">
        <f>IFERROR(INDEX(Sales!$B$6:$F$5005,$T3745,MATCH(V$10,Sales!$B$5:$F$5,0)),"")</f>
        <v>0</v>
      </c>
      <c r="W3745" s="196">
        <f>IFERROR(INDEX(Sales!$B$6:$F$5005,$T3745,MATCH(W$10,Sales!$B$5:$F$5,0)),"")</f>
        <v>0</v>
      </c>
      <c r="X3745" s="196">
        <f>IFERROR(INDEX(Sales!$B$6:$F$5005,$T3745,MATCH(X$10,Sales!$B$5:$F$5,0)),"")</f>
        <v>0</v>
      </c>
      <c r="Y3745" s="220">
        <f>IFERROR(INDEX(Sales!$B$6:$F$5005,$T3745,MATCH(Y$10,Sales!$B$5:$F$5,0)),"")</f>
        <v>0</v>
      </c>
      <c r="Z3745" s="201"/>
      <c r="AA3745" s="201"/>
      <c r="AB3745" s="201" t="str">
        <f t="shared" si="354"/>
        <v>No</v>
      </c>
      <c r="AC3745" s="201" t="str">
        <f t="shared" si="355"/>
        <v/>
      </c>
      <c r="AD3745" s="201" t="str">
        <f t="shared" si="353"/>
        <v/>
      </c>
      <c r="AE3745" s="202" t="str">
        <f t="shared" si="356"/>
        <v/>
      </c>
      <c r="AF3745" s="202" t="str">
        <f t="shared" si="357"/>
        <v/>
      </c>
      <c r="AG3745" s="202" t="str">
        <f t="shared" si="358"/>
        <v/>
      </c>
      <c r="AH3745" s="202"/>
      <c r="AI3745" s="1"/>
      <c r="AJ3745" s="217"/>
      <c r="AK3745" s="217"/>
      <c r="AL3745" s="217"/>
      <c r="AM3745" s="217"/>
      <c r="AO3745" s="217"/>
    </row>
    <row r="3746" spans="20:41" x14ac:dyDescent="0.25">
      <c r="T3746" s="200">
        <v>3736</v>
      </c>
      <c r="U3746" s="197">
        <f>IFERROR(INDEX(Sales!$B$6:$F$5005,$T3746,MATCH(U$10,Sales!$B$5:$F$5,0)),"")</f>
        <v>0</v>
      </c>
      <c r="V3746" s="196">
        <f>IFERROR(INDEX(Sales!$B$6:$F$5005,$T3746,MATCH(V$10,Sales!$B$5:$F$5,0)),"")</f>
        <v>0</v>
      </c>
      <c r="W3746" s="196">
        <f>IFERROR(INDEX(Sales!$B$6:$F$5005,$T3746,MATCH(W$10,Sales!$B$5:$F$5,0)),"")</f>
        <v>0</v>
      </c>
      <c r="X3746" s="196">
        <f>IFERROR(INDEX(Sales!$B$6:$F$5005,$T3746,MATCH(X$10,Sales!$B$5:$F$5,0)),"")</f>
        <v>0</v>
      </c>
      <c r="Y3746" s="220">
        <f>IFERROR(INDEX(Sales!$B$6:$F$5005,$T3746,MATCH(Y$10,Sales!$B$5:$F$5,0)),"")</f>
        <v>0</v>
      </c>
      <c r="Z3746" s="201"/>
      <c r="AA3746" s="201"/>
      <c r="AB3746" s="201" t="str">
        <f t="shared" si="354"/>
        <v>No</v>
      </c>
      <c r="AC3746" s="201" t="str">
        <f t="shared" si="355"/>
        <v/>
      </c>
      <c r="AD3746" s="201" t="str">
        <f t="shared" si="353"/>
        <v/>
      </c>
      <c r="AE3746" s="202" t="str">
        <f t="shared" si="356"/>
        <v/>
      </c>
      <c r="AF3746" s="202" t="str">
        <f t="shared" si="357"/>
        <v/>
      </c>
      <c r="AG3746" s="202" t="str">
        <f t="shared" si="358"/>
        <v/>
      </c>
      <c r="AH3746" s="202"/>
      <c r="AI3746" s="1"/>
      <c r="AJ3746" s="217"/>
      <c r="AK3746" s="217"/>
      <c r="AL3746" s="217"/>
      <c r="AM3746" s="217"/>
      <c r="AO3746" s="217"/>
    </row>
    <row r="3747" spans="20:41" x14ac:dyDescent="0.25">
      <c r="T3747" s="200">
        <v>3737</v>
      </c>
      <c r="U3747" s="197">
        <f>IFERROR(INDEX(Sales!$B$6:$F$5005,$T3747,MATCH(U$10,Sales!$B$5:$F$5,0)),"")</f>
        <v>0</v>
      </c>
      <c r="V3747" s="196">
        <f>IFERROR(INDEX(Sales!$B$6:$F$5005,$T3747,MATCH(V$10,Sales!$B$5:$F$5,0)),"")</f>
        <v>0</v>
      </c>
      <c r="W3747" s="196">
        <f>IFERROR(INDEX(Sales!$B$6:$F$5005,$T3747,MATCH(W$10,Sales!$B$5:$F$5,0)),"")</f>
        <v>0</v>
      </c>
      <c r="X3747" s="196">
        <f>IFERROR(INDEX(Sales!$B$6:$F$5005,$T3747,MATCH(X$10,Sales!$B$5:$F$5,0)),"")</f>
        <v>0</v>
      </c>
      <c r="Y3747" s="220">
        <f>IFERROR(INDEX(Sales!$B$6:$F$5005,$T3747,MATCH(Y$10,Sales!$B$5:$F$5,0)),"")</f>
        <v>0</v>
      </c>
      <c r="Z3747" s="201"/>
      <c r="AA3747" s="201"/>
      <c r="AB3747" s="201" t="str">
        <f t="shared" si="354"/>
        <v>No</v>
      </c>
      <c r="AC3747" s="201" t="str">
        <f t="shared" si="355"/>
        <v/>
      </c>
      <c r="AD3747" s="201" t="str">
        <f t="shared" si="353"/>
        <v/>
      </c>
      <c r="AE3747" s="202" t="str">
        <f t="shared" si="356"/>
        <v/>
      </c>
      <c r="AF3747" s="202" t="str">
        <f t="shared" si="357"/>
        <v/>
      </c>
      <c r="AG3747" s="202" t="str">
        <f t="shared" si="358"/>
        <v/>
      </c>
      <c r="AH3747" s="202"/>
      <c r="AI3747" s="1"/>
      <c r="AJ3747" s="217"/>
      <c r="AK3747" s="217"/>
      <c r="AL3747" s="217"/>
      <c r="AM3747" s="217"/>
      <c r="AO3747" s="217"/>
    </row>
    <row r="3748" spans="20:41" x14ac:dyDescent="0.25">
      <c r="T3748" s="200">
        <v>3738</v>
      </c>
      <c r="U3748" s="197">
        <f>IFERROR(INDEX(Sales!$B$6:$F$5005,$T3748,MATCH(U$10,Sales!$B$5:$F$5,0)),"")</f>
        <v>0</v>
      </c>
      <c r="V3748" s="196">
        <f>IFERROR(INDEX(Sales!$B$6:$F$5005,$T3748,MATCH(V$10,Sales!$B$5:$F$5,0)),"")</f>
        <v>0</v>
      </c>
      <c r="W3748" s="196">
        <f>IFERROR(INDEX(Sales!$B$6:$F$5005,$T3748,MATCH(W$10,Sales!$B$5:$F$5,0)),"")</f>
        <v>0</v>
      </c>
      <c r="X3748" s="196">
        <f>IFERROR(INDEX(Sales!$B$6:$F$5005,$T3748,MATCH(X$10,Sales!$B$5:$F$5,0)),"")</f>
        <v>0</v>
      </c>
      <c r="Y3748" s="220">
        <f>IFERROR(INDEX(Sales!$B$6:$F$5005,$T3748,MATCH(Y$10,Sales!$B$5:$F$5,0)),"")</f>
        <v>0</v>
      </c>
      <c r="Z3748" s="201"/>
      <c r="AA3748" s="201"/>
      <c r="AB3748" s="201" t="str">
        <f t="shared" si="354"/>
        <v>No</v>
      </c>
      <c r="AC3748" s="201" t="str">
        <f t="shared" si="355"/>
        <v/>
      </c>
      <c r="AD3748" s="201" t="str">
        <f t="shared" si="353"/>
        <v/>
      </c>
      <c r="AE3748" s="202" t="str">
        <f t="shared" si="356"/>
        <v/>
      </c>
      <c r="AF3748" s="202" t="str">
        <f t="shared" si="357"/>
        <v/>
      </c>
      <c r="AG3748" s="202" t="str">
        <f t="shared" si="358"/>
        <v/>
      </c>
      <c r="AH3748" s="202"/>
      <c r="AI3748" s="1"/>
      <c r="AJ3748" s="217"/>
      <c r="AK3748" s="217"/>
      <c r="AL3748" s="217"/>
      <c r="AM3748" s="217"/>
      <c r="AO3748" s="217"/>
    </row>
    <row r="3749" spans="20:41" x14ac:dyDescent="0.25">
      <c r="T3749" s="200">
        <v>3739</v>
      </c>
      <c r="U3749" s="197">
        <f>IFERROR(INDEX(Sales!$B$6:$F$5005,$T3749,MATCH(U$10,Sales!$B$5:$F$5,0)),"")</f>
        <v>0</v>
      </c>
      <c r="V3749" s="196">
        <f>IFERROR(INDEX(Sales!$B$6:$F$5005,$T3749,MATCH(V$10,Sales!$B$5:$F$5,0)),"")</f>
        <v>0</v>
      </c>
      <c r="W3749" s="196">
        <f>IFERROR(INDEX(Sales!$B$6:$F$5005,$T3749,MATCH(W$10,Sales!$B$5:$F$5,0)),"")</f>
        <v>0</v>
      </c>
      <c r="X3749" s="196">
        <f>IFERROR(INDEX(Sales!$B$6:$F$5005,$T3749,MATCH(X$10,Sales!$B$5:$F$5,0)),"")</f>
        <v>0</v>
      </c>
      <c r="Y3749" s="220">
        <f>IFERROR(INDEX(Sales!$B$6:$F$5005,$T3749,MATCH(Y$10,Sales!$B$5:$F$5,0)),"")</f>
        <v>0</v>
      </c>
      <c r="Z3749" s="201"/>
      <c r="AA3749" s="201"/>
      <c r="AB3749" s="201" t="str">
        <f t="shared" si="354"/>
        <v>No</v>
      </c>
      <c r="AC3749" s="201" t="str">
        <f t="shared" si="355"/>
        <v/>
      </c>
      <c r="AD3749" s="201" t="str">
        <f t="shared" si="353"/>
        <v/>
      </c>
      <c r="AE3749" s="202" t="str">
        <f t="shared" si="356"/>
        <v/>
      </c>
      <c r="AF3749" s="202" t="str">
        <f t="shared" si="357"/>
        <v/>
      </c>
      <c r="AG3749" s="202" t="str">
        <f t="shared" si="358"/>
        <v/>
      </c>
      <c r="AH3749" s="202"/>
      <c r="AI3749" s="1"/>
      <c r="AJ3749" s="217"/>
      <c r="AK3749" s="217"/>
      <c r="AL3749" s="217"/>
      <c r="AM3749" s="217"/>
      <c r="AO3749" s="217"/>
    </row>
    <row r="3750" spans="20:41" x14ac:dyDescent="0.25">
      <c r="T3750" s="200">
        <v>3740</v>
      </c>
      <c r="U3750" s="197">
        <f>IFERROR(INDEX(Sales!$B$6:$F$5005,$T3750,MATCH(U$10,Sales!$B$5:$F$5,0)),"")</f>
        <v>0</v>
      </c>
      <c r="V3750" s="196">
        <f>IFERROR(INDEX(Sales!$B$6:$F$5005,$T3750,MATCH(V$10,Sales!$B$5:$F$5,0)),"")</f>
        <v>0</v>
      </c>
      <c r="W3750" s="196">
        <f>IFERROR(INDEX(Sales!$B$6:$F$5005,$T3750,MATCH(W$10,Sales!$B$5:$F$5,0)),"")</f>
        <v>0</v>
      </c>
      <c r="X3750" s="196">
        <f>IFERROR(INDEX(Sales!$B$6:$F$5005,$T3750,MATCH(X$10,Sales!$B$5:$F$5,0)),"")</f>
        <v>0</v>
      </c>
      <c r="Y3750" s="220">
        <f>IFERROR(INDEX(Sales!$B$6:$F$5005,$T3750,MATCH(Y$10,Sales!$B$5:$F$5,0)),"")</f>
        <v>0</v>
      </c>
      <c r="Z3750" s="201"/>
      <c r="AA3750" s="201"/>
      <c r="AB3750" s="201" t="str">
        <f t="shared" si="354"/>
        <v>No</v>
      </c>
      <c r="AC3750" s="201" t="str">
        <f t="shared" si="355"/>
        <v/>
      </c>
      <c r="AD3750" s="201" t="str">
        <f t="shared" si="353"/>
        <v/>
      </c>
      <c r="AE3750" s="202" t="str">
        <f t="shared" si="356"/>
        <v/>
      </c>
      <c r="AF3750" s="202" t="str">
        <f t="shared" si="357"/>
        <v/>
      </c>
      <c r="AG3750" s="202" t="str">
        <f t="shared" si="358"/>
        <v/>
      </c>
      <c r="AH3750" s="202"/>
      <c r="AI3750" s="1"/>
      <c r="AJ3750" s="217"/>
      <c r="AK3750" s="217"/>
      <c r="AL3750" s="217"/>
      <c r="AM3750" s="217"/>
      <c r="AO3750" s="217"/>
    </row>
    <row r="3751" spans="20:41" x14ac:dyDescent="0.25">
      <c r="T3751" s="200">
        <v>3741</v>
      </c>
      <c r="U3751" s="197">
        <f>IFERROR(INDEX(Sales!$B$6:$F$5005,$T3751,MATCH(U$10,Sales!$B$5:$F$5,0)),"")</f>
        <v>0</v>
      </c>
      <c r="V3751" s="196">
        <f>IFERROR(INDEX(Sales!$B$6:$F$5005,$T3751,MATCH(V$10,Sales!$B$5:$F$5,0)),"")</f>
        <v>0</v>
      </c>
      <c r="W3751" s="196">
        <f>IFERROR(INDEX(Sales!$B$6:$F$5005,$T3751,MATCH(W$10,Sales!$B$5:$F$5,0)),"")</f>
        <v>0</v>
      </c>
      <c r="X3751" s="196">
        <f>IFERROR(INDEX(Sales!$B$6:$F$5005,$T3751,MATCH(X$10,Sales!$B$5:$F$5,0)),"")</f>
        <v>0</v>
      </c>
      <c r="Y3751" s="220">
        <f>IFERROR(INDEX(Sales!$B$6:$F$5005,$T3751,MATCH(Y$10,Sales!$B$5:$F$5,0)),"")</f>
        <v>0</v>
      </c>
      <c r="Z3751" s="201"/>
      <c r="AA3751" s="201"/>
      <c r="AB3751" s="201" t="str">
        <f t="shared" si="354"/>
        <v>No</v>
      </c>
      <c r="AC3751" s="201" t="str">
        <f t="shared" si="355"/>
        <v/>
      </c>
      <c r="AD3751" s="201" t="str">
        <f t="shared" si="353"/>
        <v/>
      </c>
      <c r="AE3751" s="202" t="str">
        <f t="shared" si="356"/>
        <v/>
      </c>
      <c r="AF3751" s="202" t="str">
        <f t="shared" si="357"/>
        <v/>
      </c>
      <c r="AG3751" s="202" t="str">
        <f t="shared" si="358"/>
        <v/>
      </c>
      <c r="AH3751" s="202"/>
      <c r="AI3751" s="1"/>
      <c r="AJ3751" s="217"/>
      <c r="AK3751" s="217"/>
      <c r="AL3751" s="217"/>
      <c r="AM3751" s="217"/>
      <c r="AO3751" s="217"/>
    </row>
    <row r="3752" spans="20:41" x14ac:dyDescent="0.25">
      <c r="T3752" s="200">
        <v>3742</v>
      </c>
      <c r="U3752" s="197">
        <f>IFERROR(INDEX(Sales!$B$6:$F$5005,$T3752,MATCH(U$10,Sales!$B$5:$F$5,0)),"")</f>
        <v>0</v>
      </c>
      <c r="V3752" s="196">
        <f>IFERROR(INDEX(Sales!$B$6:$F$5005,$T3752,MATCH(V$10,Sales!$B$5:$F$5,0)),"")</f>
        <v>0</v>
      </c>
      <c r="W3752" s="196">
        <f>IFERROR(INDEX(Sales!$B$6:$F$5005,$T3752,MATCH(W$10,Sales!$B$5:$F$5,0)),"")</f>
        <v>0</v>
      </c>
      <c r="X3752" s="196">
        <f>IFERROR(INDEX(Sales!$B$6:$F$5005,$T3752,MATCH(X$10,Sales!$B$5:$F$5,0)),"")</f>
        <v>0</v>
      </c>
      <c r="Y3752" s="220">
        <f>IFERROR(INDEX(Sales!$B$6:$F$5005,$T3752,MATCH(Y$10,Sales!$B$5:$F$5,0)),"")</f>
        <v>0</v>
      </c>
      <c r="Z3752" s="201"/>
      <c r="AA3752" s="201"/>
      <c r="AB3752" s="201" t="str">
        <f t="shared" si="354"/>
        <v>No</v>
      </c>
      <c r="AC3752" s="201" t="str">
        <f t="shared" si="355"/>
        <v/>
      </c>
      <c r="AD3752" s="201" t="str">
        <f t="shared" si="353"/>
        <v/>
      </c>
      <c r="AE3752" s="202" t="str">
        <f t="shared" si="356"/>
        <v/>
      </c>
      <c r="AF3752" s="202" t="str">
        <f t="shared" si="357"/>
        <v/>
      </c>
      <c r="AG3752" s="202" t="str">
        <f t="shared" si="358"/>
        <v/>
      </c>
      <c r="AH3752" s="202"/>
      <c r="AI3752" s="1"/>
      <c r="AJ3752" s="217"/>
      <c r="AK3752" s="217"/>
      <c r="AL3752" s="217"/>
      <c r="AM3752" s="217"/>
      <c r="AO3752" s="217"/>
    </row>
    <row r="3753" spans="20:41" x14ac:dyDescent="0.25">
      <c r="T3753" s="200">
        <v>3743</v>
      </c>
      <c r="U3753" s="197">
        <f>IFERROR(INDEX(Sales!$B$6:$F$5005,$T3753,MATCH(U$10,Sales!$B$5:$F$5,0)),"")</f>
        <v>0</v>
      </c>
      <c r="V3753" s="196">
        <f>IFERROR(INDEX(Sales!$B$6:$F$5005,$T3753,MATCH(V$10,Sales!$B$5:$F$5,0)),"")</f>
        <v>0</v>
      </c>
      <c r="W3753" s="196">
        <f>IFERROR(INDEX(Sales!$B$6:$F$5005,$T3753,MATCH(W$10,Sales!$B$5:$F$5,0)),"")</f>
        <v>0</v>
      </c>
      <c r="X3753" s="196">
        <f>IFERROR(INDEX(Sales!$B$6:$F$5005,$T3753,MATCH(X$10,Sales!$B$5:$F$5,0)),"")</f>
        <v>0</v>
      </c>
      <c r="Y3753" s="220">
        <f>IFERROR(INDEX(Sales!$B$6:$F$5005,$T3753,MATCH(Y$10,Sales!$B$5:$F$5,0)),"")</f>
        <v>0</v>
      </c>
      <c r="Z3753" s="201"/>
      <c r="AA3753" s="201"/>
      <c r="AB3753" s="201" t="str">
        <f t="shared" si="354"/>
        <v>No</v>
      </c>
      <c r="AC3753" s="201" t="str">
        <f t="shared" si="355"/>
        <v/>
      </c>
      <c r="AD3753" s="201" t="str">
        <f t="shared" si="353"/>
        <v/>
      </c>
      <c r="AE3753" s="202" t="str">
        <f t="shared" si="356"/>
        <v/>
      </c>
      <c r="AF3753" s="202" t="str">
        <f t="shared" si="357"/>
        <v/>
      </c>
      <c r="AG3753" s="202" t="str">
        <f t="shared" si="358"/>
        <v/>
      </c>
      <c r="AH3753" s="202"/>
      <c r="AI3753" s="1"/>
      <c r="AJ3753" s="217"/>
      <c r="AK3753" s="217"/>
      <c r="AL3753" s="217"/>
      <c r="AM3753" s="217"/>
      <c r="AO3753" s="217"/>
    </row>
    <row r="3754" spans="20:41" x14ac:dyDescent="0.25">
      <c r="T3754" s="200">
        <v>3744</v>
      </c>
      <c r="U3754" s="197">
        <f>IFERROR(INDEX(Sales!$B$6:$F$5005,$T3754,MATCH(U$10,Sales!$B$5:$F$5,0)),"")</f>
        <v>0</v>
      </c>
      <c r="V3754" s="196">
        <f>IFERROR(INDEX(Sales!$B$6:$F$5005,$T3754,MATCH(V$10,Sales!$B$5:$F$5,0)),"")</f>
        <v>0</v>
      </c>
      <c r="W3754" s="196">
        <f>IFERROR(INDEX(Sales!$B$6:$F$5005,$T3754,MATCH(W$10,Sales!$B$5:$F$5,0)),"")</f>
        <v>0</v>
      </c>
      <c r="X3754" s="196">
        <f>IFERROR(INDEX(Sales!$B$6:$F$5005,$T3754,MATCH(X$10,Sales!$B$5:$F$5,0)),"")</f>
        <v>0</v>
      </c>
      <c r="Y3754" s="220">
        <f>IFERROR(INDEX(Sales!$B$6:$F$5005,$T3754,MATCH(Y$10,Sales!$B$5:$F$5,0)),"")</f>
        <v>0</v>
      </c>
      <c r="Z3754" s="201"/>
      <c r="AA3754" s="201"/>
      <c r="AB3754" s="201" t="str">
        <f t="shared" si="354"/>
        <v>No</v>
      </c>
      <c r="AC3754" s="201" t="str">
        <f t="shared" si="355"/>
        <v/>
      </c>
      <c r="AD3754" s="201" t="str">
        <f t="shared" si="353"/>
        <v/>
      </c>
      <c r="AE3754" s="202" t="str">
        <f t="shared" si="356"/>
        <v/>
      </c>
      <c r="AF3754" s="202" t="str">
        <f t="shared" si="357"/>
        <v/>
      </c>
      <c r="AG3754" s="202" t="str">
        <f t="shared" si="358"/>
        <v/>
      </c>
      <c r="AH3754" s="202"/>
      <c r="AI3754" s="1"/>
      <c r="AJ3754" s="217"/>
      <c r="AK3754" s="217"/>
      <c r="AL3754" s="217"/>
      <c r="AM3754" s="217"/>
      <c r="AO3754" s="217"/>
    </row>
    <row r="3755" spans="20:41" x14ac:dyDescent="0.25">
      <c r="T3755" s="200">
        <v>3745</v>
      </c>
      <c r="U3755" s="197">
        <f>IFERROR(INDEX(Sales!$B$6:$F$5005,$T3755,MATCH(U$10,Sales!$B$5:$F$5,0)),"")</f>
        <v>0</v>
      </c>
      <c r="V3755" s="196">
        <f>IFERROR(INDEX(Sales!$B$6:$F$5005,$T3755,MATCH(V$10,Sales!$B$5:$F$5,0)),"")</f>
        <v>0</v>
      </c>
      <c r="W3755" s="196">
        <f>IFERROR(INDEX(Sales!$B$6:$F$5005,$T3755,MATCH(W$10,Sales!$B$5:$F$5,0)),"")</f>
        <v>0</v>
      </c>
      <c r="X3755" s="196">
        <f>IFERROR(INDEX(Sales!$B$6:$F$5005,$T3755,MATCH(X$10,Sales!$B$5:$F$5,0)),"")</f>
        <v>0</v>
      </c>
      <c r="Y3755" s="220">
        <f>IFERROR(INDEX(Sales!$B$6:$F$5005,$T3755,MATCH(Y$10,Sales!$B$5:$F$5,0)),"")</f>
        <v>0</v>
      </c>
      <c r="Z3755" s="201"/>
      <c r="AA3755" s="201"/>
      <c r="AB3755" s="201" t="str">
        <f t="shared" si="354"/>
        <v>No</v>
      </c>
      <c r="AC3755" s="201" t="str">
        <f t="shared" si="355"/>
        <v/>
      </c>
      <c r="AD3755" s="201" t="str">
        <f t="shared" si="353"/>
        <v/>
      </c>
      <c r="AE3755" s="202" t="str">
        <f t="shared" si="356"/>
        <v/>
      </c>
      <c r="AF3755" s="202" t="str">
        <f t="shared" si="357"/>
        <v/>
      </c>
      <c r="AG3755" s="202" t="str">
        <f t="shared" si="358"/>
        <v/>
      </c>
      <c r="AH3755" s="202"/>
      <c r="AI3755" s="1"/>
      <c r="AJ3755" s="217"/>
      <c r="AK3755" s="217"/>
      <c r="AL3755" s="217"/>
      <c r="AM3755" s="217"/>
      <c r="AO3755" s="217"/>
    </row>
    <row r="3756" spans="20:41" x14ac:dyDescent="0.25">
      <c r="T3756" s="200">
        <v>3746</v>
      </c>
      <c r="U3756" s="197">
        <f>IFERROR(INDEX(Sales!$B$6:$F$5005,$T3756,MATCH(U$10,Sales!$B$5:$F$5,0)),"")</f>
        <v>0</v>
      </c>
      <c r="V3756" s="196">
        <f>IFERROR(INDEX(Sales!$B$6:$F$5005,$T3756,MATCH(V$10,Sales!$B$5:$F$5,0)),"")</f>
        <v>0</v>
      </c>
      <c r="W3756" s="196">
        <f>IFERROR(INDEX(Sales!$B$6:$F$5005,$T3756,MATCH(W$10,Sales!$B$5:$F$5,0)),"")</f>
        <v>0</v>
      </c>
      <c r="X3756" s="196">
        <f>IFERROR(INDEX(Sales!$B$6:$F$5005,$T3756,MATCH(X$10,Sales!$B$5:$F$5,0)),"")</f>
        <v>0</v>
      </c>
      <c r="Y3756" s="220">
        <f>IFERROR(INDEX(Sales!$B$6:$F$5005,$T3756,MATCH(Y$10,Sales!$B$5:$F$5,0)),"")</f>
        <v>0</v>
      </c>
      <c r="Z3756" s="201"/>
      <c r="AA3756" s="201"/>
      <c r="AB3756" s="201" t="str">
        <f t="shared" si="354"/>
        <v>No</v>
      </c>
      <c r="AC3756" s="201" t="str">
        <f t="shared" si="355"/>
        <v/>
      </c>
      <c r="AD3756" s="201" t="str">
        <f t="shared" si="353"/>
        <v/>
      </c>
      <c r="AE3756" s="202" t="str">
        <f t="shared" si="356"/>
        <v/>
      </c>
      <c r="AF3756" s="202" t="str">
        <f t="shared" si="357"/>
        <v/>
      </c>
      <c r="AG3756" s="202" t="str">
        <f t="shared" si="358"/>
        <v/>
      </c>
      <c r="AH3756" s="202"/>
      <c r="AI3756" s="1"/>
      <c r="AJ3756" s="217"/>
      <c r="AK3756" s="217"/>
      <c r="AL3756" s="217"/>
      <c r="AM3756" s="217"/>
      <c r="AO3756" s="217"/>
    </row>
    <row r="3757" spans="20:41" x14ac:dyDescent="0.25">
      <c r="T3757" s="200">
        <v>3747</v>
      </c>
      <c r="U3757" s="197">
        <f>IFERROR(INDEX(Sales!$B$6:$F$5005,$T3757,MATCH(U$10,Sales!$B$5:$F$5,0)),"")</f>
        <v>0</v>
      </c>
      <c r="V3757" s="196">
        <f>IFERROR(INDEX(Sales!$B$6:$F$5005,$T3757,MATCH(V$10,Sales!$B$5:$F$5,0)),"")</f>
        <v>0</v>
      </c>
      <c r="W3757" s="196">
        <f>IFERROR(INDEX(Sales!$B$6:$F$5005,$T3757,MATCH(W$10,Sales!$B$5:$F$5,0)),"")</f>
        <v>0</v>
      </c>
      <c r="X3757" s="196">
        <f>IFERROR(INDEX(Sales!$B$6:$F$5005,$T3757,MATCH(X$10,Sales!$B$5:$F$5,0)),"")</f>
        <v>0</v>
      </c>
      <c r="Y3757" s="220">
        <f>IFERROR(INDEX(Sales!$B$6:$F$5005,$T3757,MATCH(Y$10,Sales!$B$5:$F$5,0)),"")</f>
        <v>0</v>
      </c>
      <c r="Z3757" s="201"/>
      <c r="AA3757" s="201"/>
      <c r="AB3757" s="201" t="str">
        <f t="shared" si="354"/>
        <v>No</v>
      </c>
      <c r="AC3757" s="201" t="str">
        <f t="shared" si="355"/>
        <v/>
      </c>
      <c r="AD3757" s="201" t="str">
        <f t="shared" si="353"/>
        <v/>
      </c>
      <c r="AE3757" s="202" t="str">
        <f t="shared" si="356"/>
        <v/>
      </c>
      <c r="AF3757" s="202" t="str">
        <f t="shared" si="357"/>
        <v/>
      </c>
      <c r="AG3757" s="202" t="str">
        <f t="shared" si="358"/>
        <v/>
      </c>
      <c r="AH3757" s="202"/>
      <c r="AI3757" s="1"/>
      <c r="AJ3757" s="217"/>
      <c r="AK3757" s="217"/>
      <c r="AL3757" s="217"/>
      <c r="AM3757" s="217"/>
      <c r="AO3757" s="217"/>
    </row>
    <row r="3758" spans="20:41" x14ac:dyDescent="0.25">
      <c r="T3758" s="200">
        <v>3748</v>
      </c>
      <c r="U3758" s="197">
        <f>IFERROR(INDEX(Sales!$B$6:$F$5005,$T3758,MATCH(U$10,Sales!$B$5:$F$5,0)),"")</f>
        <v>0</v>
      </c>
      <c r="V3758" s="196">
        <f>IFERROR(INDEX(Sales!$B$6:$F$5005,$T3758,MATCH(V$10,Sales!$B$5:$F$5,0)),"")</f>
        <v>0</v>
      </c>
      <c r="W3758" s="196">
        <f>IFERROR(INDEX(Sales!$B$6:$F$5005,$T3758,MATCH(W$10,Sales!$B$5:$F$5,0)),"")</f>
        <v>0</v>
      </c>
      <c r="X3758" s="196">
        <f>IFERROR(INDEX(Sales!$B$6:$F$5005,$T3758,MATCH(X$10,Sales!$B$5:$F$5,0)),"")</f>
        <v>0</v>
      </c>
      <c r="Y3758" s="220">
        <f>IFERROR(INDEX(Sales!$B$6:$F$5005,$T3758,MATCH(Y$10,Sales!$B$5:$F$5,0)),"")</f>
        <v>0</v>
      </c>
      <c r="Z3758" s="201"/>
      <c r="AA3758" s="201"/>
      <c r="AB3758" s="201" t="str">
        <f t="shared" si="354"/>
        <v>No</v>
      </c>
      <c r="AC3758" s="201" t="str">
        <f t="shared" si="355"/>
        <v/>
      </c>
      <c r="AD3758" s="201" t="str">
        <f t="shared" si="353"/>
        <v/>
      </c>
      <c r="AE3758" s="202" t="str">
        <f t="shared" si="356"/>
        <v/>
      </c>
      <c r="AF3758" s="202" t="str">
        <f t="shared" si="357"/>
        <v/>
      </c>
      <c r="AG3758" s="202" t="str">
        <f t="shared" si="358"/>
        <v/>
      </c>
      <c r="AH3758" s="202"/>
      <c r="AI3758" s="1"/>
      <c r="AJ3758" s="217"/>
      <c r="AK3758" s="217"/>
      <c r="AL3758" s="217"/>
      <c r="AM3758" s="217"/>
      <c r="AO3758" s="217"/>
    </row>
    <row r="3759" spans="20:41" x14ac:dyDescent="0.25">
      <c r="T3759" s="200">
        <v>3749</v>
      </c>
      <c r="U3759" s="197">
        <f>IFERROR(INDEX(Sales!$B$6:$F$5005,$T3759,MATCH(U$10,Sales!$B$5:$F$5,0)),"")</f>
        <v>0</v>
      </c>
      <c r="V3759" s="196">
        <f>IFERROR(INDEX(Sales!$B$6:$F$5005,$T3759,MATCH(V$10,Sales!$B$5:$F$5,0)),"")</f>
        <v>0</v>
      </c>
      <c r="W3759" s="196">
        <f>IFERROR(INDEX(Sales!$B$6:$F$5005,$T3759,MATCH(W$10,Sales!$B$5:$F$5,0)),"")</f>
        <v>0</v>
      </c>
      <c r="X3759" s="196">
        <f>IFERROR(INDEX(Sales!$B$6:$F$5005,$T3759,MATCH(X$10,Sales!$B$5:$F$5,0)),"")</f>
        <v>0</v>
      </c>
      <c r="Y3759" s="220">
        <f>IFERROR(INDEX(Sales!$B$6:$F$5005,$T3759,MATCH(Y$10,Sales!$B$5:$F$5,0)),"")</f>
        <v>0</v>
      </c>
      <c r="Z3759" s="201"/>
      <c r="AA3759" s="201"/>
      <c r="AB3759" s="201" t="str">
        <f t="shared" si="354"/>
        <v>No</v>
      </c>
      <c r="AC3759" s="201" t="str">
        <f t="shared" si="355"/>
        <v/>
      </c>
      <c r="AD3759" s="201" t="str">
        <f t="shared" si="353"/>
        <v/>
      </c>
      <c r="AE3759" s="202" t="str">
        <f t="shared" si="356"/>
        <v/>
      </c>
      <c r="AF3759" s="202" t="str">
        <f t="shared" si="357"/>
        <v/>
      </c>
      <c r="AG3759" s="202" t="str">
        <f t="shared" si="358"/>
        <v/>
      </c>
      <c r="AH3759" s="202"/>
      <c r="AI3759" s="1"/>
      <c r="AJ3759" s="217"/>
      <c r="AK3759" s="217"/>
      <c r="AL3759" s="217"/>
      <c r="AM3759" s="217"/>
      <c r="AO3759" s="217"/>
    </row>
    <row r="3760" spans="20:41" x14ac:dyDescent="0.25">
      <c r="T3760" s="200">
        <v>3750</v>
      </c>
      <c r="U3760" s="197">
        <f>IFERROR(INDEX(Sales!$B$6:$F$5005,$T3760,MATCH(U$10,Sales!$B$5:$F$5,0)),"")</f>
        <v>0</v>
      </c>
      <c r="V3760" s="196">
        <f>IFERROR(INDEX(Sales!$B$6:$F$5005,$T3760,MATCH(V$10,Sales!$B$5:$F$5,0)),"")</f>
        <v>0</v>
      </c>
      <c r="W3760" s="196">
        <f>IFERROR(INDEX(Sales!$B$6:$F$5005,$T3760,MATCH(W$10,Sales!$B$5:$F$5,0)),"")</f>
        <v>0</v>
      </c>
      <c r="X3760" s="196">
        <f>IFERROR(INDEX(Sales!$B$6:$F$5005,$T3760,MATCH(X$10,Sales!$B$5:$F$5,0)),"")</f>
        <v>0</v>
      </c>
      <c r="Y3760" s="220">
        <f>IFERROR(INDEX(Sales!$B$6:$F$5005,$T3760,MATCH(Y$10,Sales!$B$5:$F$5,0)),"")</f>
        <v>0</v>
      </c>
      <c r="Z3760" s="201"/>
      <c r="AA3760" s="201"/>
      <c r="AB3760" s="201" t="str">
        <f t="shared" si="354"/>
        <v>No</v>
      </c>
      <c r="AC3760" s="201" t="str">
        <f t="shared" si="355"/>
        <v/>
      </c>
      <c r="AD3760" s="201" t="str">
        <f t="shared" si="353"/>
        <v/>
      </c>
      <c r="AE3760" s="202" t="str">
        <f t="shared" si="356"/>
        <v/>
      </c>
      <c r="AF3760" s="202" t="str">
        <f t="shared" si="357"/>
        <v/>
      </c>
      <c r="AG3760" s="202" t="str">
        <f t="shared" si="358"/>
        <v/>
      </c>
      <c r="AH3760" s="202"/>
      <c r="AI3760" s="1"/>
      <c r="AJ3760" s="217"/>
      <c r="AK3760" s="217"/>
      <c r="AL3760" s="217"/>
      <c r="AM3760" s="217"/>
      <c r="AO3760" s="217"/>
    </row>
    <row r="3761" spans="20:41" x14ac:dyDescent="0.25">
      <c r="T3761" s="200">
        <v>3751</v>
      </c>
      <c r="U3761" s="197">
        <f>IFERROR(INDEX(Sales!$B$6:$F$5005,$T3761,MATCH(U$10,Sales!$B$5:$F$5,0)),"")</f>
        <v>0</v>
      </c>
      <c r="V3761" s="196">
        <f>IFERROR(INDEX(Sales!$B$6:$F$5005,$T3761,MATCH(V$10,Sales!$B$5:$F$5,0)),"")</f>
        <v>0</v>
      </c>
      <c r="W3761" s="196">
        <f>IFERROR(INDEX(Sales!$B$6:$F$5005,$T3761,MATCH(W$10,Sales!$B$5:$F$5,0)),"")</f>
        <v>0</v>
      </c>
      <c r="X3761" s="196">
        <f>IFERROR(INDEX(Sales!$B$6:$F$5005,$T3761,MATCH(X$10,Sales!$B$5:$F$5,0)),"")</f>
        <v>0</v>
      </c>
      <c r="Y3761" s="220">
        <f>IFERROR(INDEX(Sales!$B$6:$F$5005,$T3761,MATCH(Y$10,Sales!$B$5:$F$5,0)),"")</f>
        <v>0</v>
      </c>
      <c r="Z3761" s="201"/>
      <c r="AA3761" s="201"/>
      <c r="AB3761" s="201" t="str">
        <f t="shared" si="354"/>
        <v>No</v>
      </c>
      <c r="AC3761" s="201" t="str">
        <f t="shared" si="355"/>
        <v/>
      </c>
      <c r="AD3761" s="201" t="str">
        <f t="shared" si="353"/>
        <v/>
      </c>
      <c r="AE3761" s="202" t="str">
        <f t="shared" si="356"/>
        <v/>
      </c>
      <c r="AF3761" s="202" t="str">
        <f t="shared" si="357"/>
        <v/>
      </c>
      <c r="AG3761" s="202" t="str">
        <f t="shared" si="358"/>
        <v/>
      </c>
      <c r="AH3761" s="202"/>
      <c r="AI3761" s="1"/>
      <c r="AJ3761" s="217"/>
      <c r="AK3761" s="217"/>
      <c r="AL3761" s="217"/>
      <c r="AM3761" s="217"/>
      <c r="AO3761" s="217"/>
    </row>
    <row r="3762" spans="20:41" x14ac:dyDescent="0.25">
      <c r="T3762" s="200">
        <v>3752</v>
      </c>
      <c r="U3762" s="197">
        <f>IFERROR(INDEX(Sales!$B$6:$F$5005,$T3762,MATCH(U$10,Sales!$B$5:$F$5,0)),"")</f>
        <v>0</v>
      </c>
      <c r="V3762" s="196">
        <f>IFERROR(INDEX(Sales!$B$6:$F$5005,$T3762,MATCH(V$10,Sales!$B$5:$F$5,0)),"")</f>
        <v>0</v>
      </c>
      <c r="W3762" s="196">
        <f>IFERROR(INDEX(Sales!$B$6:$F$5005,$T3762,MATCH(W$10,Sales!$B$5:$F$5,0)),"")</f>
        <v>0</v>
      </c>
      <c r="X3762" s="196">
        <f>IFERROR(INDEX(Sales!$B$6:$F$5005,$T3762,MATCH(X$10,Sales!$B$5:$F$5,0)),"")</f>
        <v>0</v>
      </c>
      <c r="Y3762" s="220">
        <f>IFERROR(INDEX(Sales!$B$6:$F$5005,$T3762,MATCH(Y$10,Sales!$B$5:$F$5,0)),"")</f>
        <v>0</v>
      </c>
      <c r="Z3762" s="201"/>
      <c r="AA3762" s="201"/>
      <c r="AB3762" s="201" t="str">
        <f t="shared" si="354"/>
        <v>No</v>
      </c>
      <c r="AC3762" s="201" t="str">
        <f t="shared" si="355"/>
        <v/>
      </c>
      <c r="AD3762" s="201" t="str">
        <f t="shared" si="353"/>
        <v/>
      </c>
      <c r="AE3762" s="202" t="str">
        <f t="shared" si="356"/>
        <v/>
      </c>
      <c r="AF3762" s="202" t="str">
        <f t="shared" si="357"/>
        <v/>
      </c>
      <c r="AG3762" s="202" t="str">
        <f t="shared" si="358"/>
        <v/>
      </c>
      <c r="AH3762" s="202"/>
      <c r="AI3762" s="1"/>
      <c r="AJ3762" s="217"/>
      <c r="AK3762" s="217"/>
      <c r="AL3762" s="217"/>
      <c r="AM3762" s="217"/>
      <c r="AO3762" s="217"/>
    </row>
    <row r="3763" spans="20:41" x14ac:dyDescent="0.25">
      <c r="T3763" s="200">
        <v>3753</v>
      </c>
      <c r="U3763" s="197">
        <f>IFERROR(INDEX(Sales!$B$6:$F$5005,$T3763,MATCH(U$10,Sales!$B$5:$F$5,0)),"")</f>
        <v>0</v>
      </c>
      <c r="V3763" s="196">
        <f>IFERROR(INDEX(Sales!$B$6:$F$5005,$T3763,MATCH(V$10,Sales!$B$5:$F$5,0)),"")</f>
        <v>0</v>
      </c>
      <c r="W3763" s="196">
        <f>IFERROR(INDEX(Sales!$B$6:$F$5005,$T3763,MATCH(W$10,Sales!$B$5:$F$5,0)),"")</f>
        <v>0</v>
      </c>
      <c r="X3763" s="196">
        <f>IFERROR(INDEX(Sales!$B$6:$F$5005,$T3763,MATCH(X$10,Sales!$B$5:$F$5,0)),"")</f>
        <v>0</v>
      </c>
      <c r="Y3763" s="220">
        <f>IFERROR(INDEX(Sales!$B$6:$F$5005,$T3763,MATCH(Y$10,Sales!$B$5:$F$5,0)),"")</f>
        <v>0</v>
      </c>
      <c r="Z3763" s="201"/>
      <c r="AA3763" s="201"/>
      <c r="AB3763" s="201" t="str">
        <f t="shared" si="354"/>
        <v>No</v>
      </c>
      <c r="AC3763" s="201" t="str">
        <f t="shared" si="355"/>
        <v/>
      </c>
      <c r="AD3763" s="201" t="str">
        <f t="shared" si="353"/>
        <v/>
      </c>
      <c r="AE3763" s="202" t="str">
        <f t="shared" si="356"/>
        <v/>
      </c>
      <c r="AF3763" s="202" t="str">
        <f t="shared" si="357"/>
        <v/>
      </c>
      <c r="AG3763" s="202" t="str">
        <f t="shared" si="358"/>
        <v/>
      </c>
      <c r="AH3763" s="202"/>
      <c r="AI3763" s="1"/>
      <c r="AJ3763" s="217"/>
      <c r="AK3763" s="217"/>
      <c r="AL3763" s="217"/>
      <c r="AM3763" s="217"/>
      <c r="AO3763" s="217"/>
    </row>
    <row r="3764" spans="20:41" x14ac:dyDescent="0.25">
      <c r="T3764" s="200">
        <v>3754</v>
      </c>
      <c r="U3764" s="197">
        <f>IFERROR(INDEX(Sales!$B$6:$F$5005,$T3764,MATCH(U$10,Sales!$B$5:$F$5,0)),"")</f>
        <v>0</v>
      </c>
      <c r="V3764" s="196">
        <f>IFERROR(INDEX(Sales!$B$6:$F$5005,$T3764,MATCH(V$10,Sales!$B$5:$F$5,0)),"")</f>
        <v>0</v>
      </c>
      <c r="W3764" s="196">
        <f>IFERROR(INDEX(Sales!$B$6:$F$5005,$T3764,MATCH(W$10,Sales!$B$5:$F$5,0)),"")</f>
        <v>0</v>
      </c>
      <c r="X3764" s="196">
        <f>IFERROR(INDEX(Sales!$B$6:$F$5005,$T3764,MATCH(X$10,Sales!$B$5:$F$5,0)),"")</f>
        <v>0</v>
      </c>
      <c r="Y3764" s="220">
        <f>IFERROR(INDEX(Sales!$B$6:$F$5005,$T3764,MATCH(Y$10,Sales!$B$5:$F$5,0)),"")</f>
        <v>0</v>
      </c>
      <c r="Z3764" s="201"/>
      <c r="AA3764" s="201"/>
      <c r="AB3764" s="201" t="str">
        <f t="shared" si="354"/>
        <v>No</v>
      </c>
      <c r="AC3764" s="201" t="str">
        <f t="shared" si="355"/>
        <v/>
      </c>
      <c r="AD3764" s="201" t="str">
        <f t="shared" si="353"/>
        <v/>
      </c>
      <c r="AE3764" s="202" t="str">
        <f t="shared" si="356"/>
        <v/>
      </c>
      <c r="AF3764" s="202" t="str">
        <f t="shared" si="357"/>
        <v/>
      </c>
      <c r="AG3764" s="202" t="str">
        <f t="shared" si="358"/>
        <v/>
      </c>
      <c r="AH3764" s="202"/>
      <c r="AI3764" s="1"/>
      <c r="AJ3764" s="217"/>
      <c r="AK3764" s="217"/>
      <c r="AL3764" s="217"/>
      <c r="AM3764" s="217"/>
      <c r="AO3764" s="217"/>
    </row>
    <row r="3765" spans="20:41" x14ac:dyDescent="0.25">
      <c r="T3765" s="200">
        <v>3755</v>
      </c>
      <c r="U3765" s="197">
        <f>IFERROR(INDEX(Sales!$B$6:$F$5005,$T3765,MATCH(U$10,Sales!$B$5:$F$5,0)),"")</f>
        <v>0</v>
      </c>
      <c r="V3765" s="196">
        <f>IFERROR(INDEX(Sales!$B$6:$F$5005,$T3765,MATCH(V$10,Sales!$B$5:$F$5,0)),"")</f>
        <v>0</v>
      </c>
      <c r="W3765" s="196">
        <f>IFERROR(INDEX(Sales!$B$6:$F$5005,$T3765,MATCH(W$10,Sales!$B$5:$F$5,0)),"")</f>
        <v>0</v>
      </c>
      <c r="X3765" s="196">
        <f>IFERROR(INDEX(Sales!$B$6:$F$5005,$T3765,MATCH(X$10,Sales!$B$5:$F$5,0)),"")</f>
        <v>0</v>
      </c>
      <c r="Y3765" s="220">
        <f>IFERROR(INDEX(Sales!$B$6:$F$5005,$T3765,MATCH(Y$10,Sales!$B$5:$F$5,0)),"")</f>
        <v>0</v>
      </c>
      <c r="Z3765" s="201"/>
      <c r="AA3765" s="201"/>
      <c r="AB3765" s="201" t="str">
        <f t="shared" si="354"/>
        <v>No</v>
      </c>
      <c r="AC3765" s="201" t="str">
        <f t="shared" si="355"/>
        <v/>
      </c>
      <c r="AD3765" s="201" t="str">
        <f t="shared" si="353"/>
        <v/>
      </c>
      <c r="AE3765" s="202" t="str">
        <f t="shared" si="356"/>
        <v/>
      </c>
      <c r="AF3765" s="202" t="str">
        <f t="shared" si="357"/>
        <v/>
      </c>
      <c r="AG3765" s="202" t="str">
        <f t="shared" si="358"/>
        <v/>
      </c>
      <c r="AH3765" s="202"/>
      <c r="AI3765" s="1"/>
      <c r="AJ3765" s="217"/>
      <c r="AK3765" s="217"/>
      <c r="AL3765" s="217"/>
      <c r="AM3765" s="217"/>
      <c r="AO3765" s="217"/>
    </row>
    <row r="3766" spans="20:41" x14ac:dyDescent="0.25">
      <c r="T3766" s="200">
        <v>3756</v>
      </c>
      <c r="U3766" s="197">
        <f>IFERROR(INDEX(Sales!$B$6:$F$5005,$T3766,MATCH(U$10,Sales!$B$5:$F$5,0)),"")</f>
        <v>0</v>
      </c>
      <c r="V3766" s="196">
        <f>IFERROR(INDEX(Sales!$B$6:$F$5005,$T3766,MATCH(V$10,Sales!$B$5:$F$5,0)),"")</f>
        <v>0</v>
      </c>
      <c r="W3766" s="196">
        <f>IFERROR(INDEX(Sales!$B$6:$F$5005,$T3766,MATCH(W$10,Sales!$B$5:$F$5,0)),"")</f>
        <v>0</v>
      </c>
      <c r="X3766" s="196">
        <f>IFERROR(INDEX(Sales!$B$6:$F$5005,$T3766,MATCH(X$10,Sales!$B$5:$F$5,0)),"")</f>
        <v>0</v>
      </c>
      <c r="Y3766" s="220">
        <f>IFERROR(INDEX(Sales!$B$6:$F$5005,$T3766,MATCH(Y$10,Sales!$B$5:$F$5,0)),"")</f>
        <v>0</v>
      </c>
      <c r="Z3766" s="201"/>
      <c r="AA3766" s="201"/>
      <c r="AB3766" s="201" t="str">
        <f t="shared" si="354"/>
        <v>No</v>
      </c>
      <c r="AC3766" s="201" t="str">
        <f t="shared" si="355"/>
        <v/>
      </c>
      <c r="AD3766" s="201" t="str">
        <f t="shared" si="353"/>
        <v/>
      </c>
      <c r="AE3766" s="202" t="str">
        <f t="shared" si="356"/>
        <v/>
      </c>
      <c r="AF3766" s="202" t="str">
        <f t="shared" si="357"/>
        <v/>
      </c>
      <c r="AG3766" s="202" t="str">
        <f t="shared" si="358"/>
        <v/>
      </c>
      <c r="AH3766" s="202"/>
      <c r="AI3766" s="1"/>
      <c r="AJ3766" s="217"/>
      <c r="AK3766" s="217"/>
      <c r="AL3766" s="217"/>
      <c r="AM3766" s="217"/>
      <c r="AO3766" s="217"/>
    </row>
    <row r="3767" spans="20:41" x14ac:dyDescent="0.25">
      <c r="T3767" s="200">
        <v>3757</v>
      </c>
      <c r="U3767" s="197">
        <f>IFERROR(INDEX(Sales!$B$6:$F$5005,$T3767,MATCH(U$10,Sales!$B$5:$F$5,0)),"")</f>
        <v>0</v>
      </c>
      <c r="V3767" s="196">
        <f>IFERROR(INDEX(Sales!$B$6:$F$5005,$T3767,MATCH(V$10,Sales!$B$5:$F$5,0)),"")</f>
        <v>0</v>
      </c>
      <c r="W3767" s="196">
        <f>IFERROR(INDEX(Sales!$B$6:$F$5005,$T3767,MATCH(W$10,Sales!$B$5:$F$5,0)),"")</f>
        <v>0</v>
      </c>
      <c r="X3767" s="196">
        <f>IFERROR(INDEX(Sales!$B$6:$F$5005,$T3767,MATCH(X$10,Sales!$B$5:$F$5,0)),"")</f>
        <v>0</v>
      </c>
      <c r="Y3767" s="220">
        <f>IFERROR(INDEX(Sales!$B$6:$F$5005,$T3767,MATCH(Y$10,Sales!$B$5:$F$5,0)),"")</f>
        <v>0</v>
      </c>
      <c r="Z3767" s="201"/>
      <c r="AA3767" s="201"/>
      <c r="AB3767" s="201" t="str">
        <f t="shared" si="354"/>
        <v>No</v>
      </c>
      <c r="AC3767" s="201" t="str">
        <f t="shared" si="355"/>
        <v/>
      </c>
      <c r="AD3767" s="201" t="str">
        <f t="shared" si="353"/>
        <v/>
      </c>
      <c r="AE3767" s="202" t="str">
        <f t="shared" si="356"/>
        <v/>
      </c>
      <c r="AF3767" s="202" t="str">
        <f t="shared" si="357"/>
        <v/>
      </c>
      <c r="AG3767" s="202" t="str">
        <f t="shared" si="358"/>
        <v/>
      </c>
      <c r="AH3767" s="202"/>
      <c r="AI3767" s="1"/>
      <c r="AJ3767" s="217"/>
      <c r="AK3767" s="217"/>
      <c r="AL3767" s="217"/>
      <c r="AM3767" s="217"/>
      <c r="AO3767" s="217"/>
    </row>
    <row r="3768" spans="20:41" x14ac:dyDescent="0.25">
      <c r="T3768" s="200">
        <v>3758</v>
      </c>
      <c r="U3768" s="197">
        <f>IFERROR(INDEX(Sales!$B$6:$F$5005,$T3768,MATCH(U$10,Sales!$B$5:$F$5,0)),"")</f>
        <v>0</v>
      </c>
      <c r="V3768" s="196">
        <f>IFERROR(INDEX(Sales!$B$6:$F$5005,$T3768,MATCH(V$10,Sales!$B$5:$F$5,0)),"")</f>
        <v>0</v>
      </c>
      <c r="W3768" s="196">
        <f>IFERROR(INDEX(Sales!$B$6:$F$5005,$T3768,MATCH(W$10,Sales!$B$5:$F$5,0)),"")</f>
        <v>0</v>
      </c>
      <c r="X3768" s="196">
        <f>IFERROR(INDEX(Sales!$B$6:$F$5005,$T3768,MATCH(X$10,Sales!$B$5:$F$5,0)),"")</f>
        <v>0</v>
      </c>
      <c r="Y3768" s="220">
        <f>IFERROR(INDEX(Sales!$B$6:$F$5005,$T3768,MATCH(Y$10,Sales!$B$5:$F$5,0)),"")</f>
        <v>0</v>
      </c>
      <c r="Z3768" s="201"/>
      <c r="AA3768" s="201"/>
      <c r="AB3768" s="201" t="str">
        <f t="shared" si="354"/>
        <v>No</v>
      </c>
      <c r="AC3768" s="201" t="str">
        <f t="shared" si="355"/>
        <v/>
      </c>
      <c r="AD3768" s="201" t="str">
        <f t="shared" si="353"/>
        <v/>
      </c>
      <c r="AE3768" s="202" t="str">
        <f t="shared" si="356"/>
        <v/>
      </c>
      <c r="AF3768" s="202" t="str">
        <f t="shared" si="357"/>
        <v/>
      </c>
      <c r="AG3768" s="202" t="str">
        <f t="shared" si="358"/>
        <v/>
      </c>
      <c r="AH3768" s="202"/>
      <c r="AI3768" s="1"/>
      <c r="AJ3768" s="217"/>
      <c r="AK3768" s="217"/>
      <c r="AL3768" s="217"/>
      <c r="AM3768" s="217"/>
      <c r="AO3768" s="217"/>
    </row>
    <row r="3769" spans="20:41" x14ac:dyDescent="0.25">
      <c r="T3769" s="200">
        <v>3759</v>
      </c>
      <c r="U3769" s="197">
        <f>IFERROR(INDEX(Sales!$B$6:$F$5005,$T3769,MATCH(U$10,Sales!$B$5:$F$5,0)),"")</f>
        <v>0</v>
      </c>
      <c r="V3769" s="196">
        <f>IFERROR(INDEX(Sales!$B$6:$F$5005,$T3769,MATCH(V$10,Sales!$B$5:$F$5,0)),"")</f>
        <v>0</v>
      </c>
      <c r="W3769" s="196">
        <f>IFERROR(INDEX(Sales!$B$6:$F$5005,$T3769,MATCH(W$10,Sales!$B$5:$F$5,0)),"")</f>
        <v>0</v>
      </c>
      <c r="X3769" s="196">
        <f>IFERROR(INDEX(Sales!$B$6:$F$5005,$T3769,MATCH(X$10,Sales!$B$5:$F$5,0)),"")</f>
        <v>0</v>
      </c>
      <c r="Y3769" s="220">
        <f>IFERROR(INDEX(Sales!$B$6:$F$5005,$T3769,MATCH(Y$10,Sales!$B$5:$F$5,0)),"")</f>
        <v>0</v>
      </c>
      <c r="Z3769" s="201"/>
      <c r="AA3769" s="201"/>
      <c r="AB3769" s="201" t="str">
        <f t="shared" si="354"/>
        <v>No</v>
      </c>
      <c r="AC3769" s="201" t="str">
        <f t="shared" si="355"/>
        <v/>
      </c>
      <c r="AD3769" s="201" t="str">
        <f t="shared" si="353"/>
        <v/>
      </c>
      <c r="AE3769" s="202" t="str">
        <f t="shared" si="356"/>
        <v/>
      </c>
      <c r="AF3769" s="202" t="str">
        <f t="shared" si="357"/>
        <v/>
      </c>
      <c r="AG3769" s="202" t="str">
        <f t="shared" si="358"/>
        <v/>
      </c>
      <c r="AH3769" s="202"/>
      <c r="AI3769" s="1"/>
      <c r="AJ3769" s="217"/>
      <c r="AK3769" s="217"/>
      <c r="AL3769" s="217"/>
      <c r="AM3769" s="217"/>
      <c r="AO3769" s="217"/>
    </row>
    <row r="3770" spans="20:41" x14ac:dyDescent="0.25">
      <c r="T3770" s="200">
        <v>3760</v>
      </c>
      <c r="U3770" s="197">
        <f>IFERROR(INDEX(Sales!$B$6:$F$5005,$T3770,MATCH(U$10,Sales!$B$5:$F$5,0)),"")</f>
        <v>0</v>
      </c>
      <c r="V3770" s="196">
        <f>IFERROR(INDEX(Sales!$B$6:$F$5005,$T3770,MATCH(V$10,Sales!$B$5:$F$5,0)),"")</f>
        <v>0</v>
      </c>
      <c r="W3770" s="196">
        <f>IFERROR(INDEX(Sales!$B$6:$F$5005,$T3770,MATCH(W$10,Sales!$B$5:$F$5,0)),"")</f>
        <v>0</v>
      </c>
      <c r="X3770" s="196">
        <f>IFERROR(INDEX(Sales!$B$6:$F$5005,$T3770,MATCH(X$10,Sales!$B$5:$F$5,0)),"")</f>
        <v>0</v>
      </c>
      <c r="Y3770" s="220">
        <f>IFERROR(INDEX(Sales!$B$6:$F$5005,$T3770,MATCH(Y$10,Sales!$B$5:$F$5,0)),"")</f>
        <v>0</v>
      </c>
      <c r="Z3770" s="201"/>
      <c r="AA3770" s="201"/>
      <c r="AB3770" s="201" t="str">
        <f t="shared" si="354"/>
        <v>No</v>
      </c>
      <c r="AC3770" s="201" t="str">
        <f t="shared" si="355"/>
        <v/>
      </c>
      <c r="AD3770" s="201" t="str">
        <f t="shared" si="353"/>
        <v/>
      </c>
      <c r="AE3770" s="202" t="str">
        <f t="shared" si="356"/>
        <v/>
      </c>
      <c r="AF3770" s="202" t="str">
        <f t="shared" si="357"/>
        <v/>
      </c>
      <c r="AG3770" s="202" t="str">
        <f t="shared" si="358"/>
        <v/>
      </c>
      <c r="AH3770" s="202"/>
      <c r="AI3770" s="1"/>
      <c r="AJ3770" s="217"/>
      <c r="AK3770" s="217"/>
      <c r="AL3770" s="217"/>
      <c r="AM3770" s="217"/>
      <c r="AO3770" s="217"/>
    </row>
    <row r="3771" spans="20:41" x14ac:dyDescent="0.25">
      <c r="T3771" s="200">
        <v>3761</v>
      </c>
      <c r="U3771" s="197">
        <f>IFERROR(INDEX(Sales!$B$6:$F$5005,$T3771,MATCH(U$10,Sales!$B$5:$F$5,0)),"")</f>
        <v>0</v>
      </c>
      <c r="V3771" s="196">
        <f>IFERROR(INDEX(Sales!$B$6:$F$5005,$T3771,MATCH(V$10,Sales!$B$5:$F$5,0)),"")</f>
        <v>0</v>
      </c>
      <c r="W3771" s="196">
        <f>IFERROR(INDEX(Sales!$B$6:$F$5005,$T3771,MATCH(W$10,Sales!$B$5:$F$5,0)),"")</f>
        <v>0</v>
      </c>
      <c r="X3771" s="196">
        <f>IFERROR(INDEX(Sales!$B$6:$F$5005,$T3771,MATCH(X$10,Sales!$B$5:$F$5,0)),"")</f>
        <v>0</v>
      </c>
      <c r="Y3771" s="220">
        <f>IFERROR(INDEX(Sales!$B$6:$F$5005,$T3771,MATCH(Y$10,Sales!$B$5:$F$5,0)),"")</f>
        <v>0</v>
      </c>
      <c r="Z3771" s="201"/>
      <c r="AA3771" s="201"/>
      <c r="AB3771" s="201" t="str">
        <f t="shared" si="354"/>
        <v>No</v>
      </c>
      <c r="AC3771" s="201" t="str">
        <f t="shared" si="355"/>
        <v/>
      </c>
      <c r="AD3771" s="201" t="str">
        <f t="shared" si="353"/>
        <v/>
      </c>
      <c r="AE3771" s="202" t="str">
        <f t="shared" si="356"/>
        <v/>
      </c>
      <c r="AF3771" s="202" t="str">
        <f t="shared" si="357"/>
        <v/>
      </c>
      <c r="AG3771" s="202" t="str">
        <f t="shared" si="358"/>
        <v/>
      </c>
      <c r="AH3771" s="202"/>
      <c r="AI3771" s="1"/>
      <c r="AJ3771" s="217"/>
      <c r="AK3771" s="217"/>
      <c r="AL3771" s="217"/>
      <c r="AM3771" s="217"/>
      <c r="AO3771" s="217"/>
    </row>
    <row r="3772" spans="20:41" x14ac:dyDescent="0.25">
      <c r="T3772" s="200">
        <v>3762</v>
      </c>
      <c r="U3772" s="197">
        <f>IFERROR(INDEX(Sales!$B$6:$F$5005,$T3772,MATCH(U$10,Sales!$B$5:$F$5,0)),"")</f>
        <v>0</v>
      </c>
      <c r="V3772" s="196">
        <f>IFERROR(INDEX(Sales!$B$6:$F$5005,$T3772,MATCH(V$10,Sales!$B$5:$F$5,0)),"")</f>
        <v>0</v>
      </c>
      <c r="W3772" s="196">
        <f>IFERROR(INDEX(Sales!$B$6:$F$5005,$T3772,MATCH(W$10,Sales!$B$5:$F$5,0)),"")</f>
        <v>0</v>
      </c>
      <c r="X3772" s="196">
        <f>IFERROR(INDEX(Sales!$B$6:$F$5005,$T3772,MATCH(X$10,Sales!$B$5:$F$5,0)),"")</f>
        <v>0</v>
      </c>
      <c r="Y3772" s="220">
        <f>IFERROR(INDEX(Sales!$B$6:$F$5005,$T3772,MATCH(Y$10,Sales!$B$5:$F$5,0)),"")</f>
        <v>0</v>
      </c>
      <c r="Z3772" s="201"/>
      <c r="AA3772" s="201"/>
      <c r="AB3772" s="201" t="str">
        <f t="shared" si="354"/>
        <v>No</v>
      </c>
      <c r="AC3772" s="201" t="str">
        <f t="shared" si="355"/>
        <v/>
      </c>
      <c r="AD3772" s="201" t="str">
        <f t="shared" si="353"/>
        <v/>
      </c>
      <c r="AE3772" s="202" t="str">
        <f t="shared" si="356"/>
        <v/>
      </c>
      <c r="AF3772" s="202" t="str">
        <f t="shared" si="357"/>
        <v/>
      </c>
      <c r="AG3772" s="202" t="str">
        <f t="shared" si="358"/>
        <v/>
      </c>
      <c r="AH3772" s="202"/>
      <c r="AI3772" s="1"/>
      <c r="AJ3772" s="217"/>
      <c r="AK3772" s="217"/>
      <c r="AL3772" s="217"/>
      <c r="AM3772" s="217"/>
      <c r="AO3772" s="217"/>
    </row>
    <row r="3773" spans="20:41" x14ac:dyDescent="0.25">
      <c r="T3773" s="200">
        <v>3763</v>
      </c>
      <c r="U3773" s="197">
        <f>IFERROR(INDEX(Sales!$B$6:$F$5005,$T3773,MATCH(U$10,Sales!$B$5:$F$5,0)),"")</f>
        <v>0</v>
      </c>
      <c r="V3773" s="196">
        <f>IFERROR(INDEX(Sales!$B$6:$F$5005,$T3773,MATCH(V$10,Sales!$B$5:$F$5,0)),"")</f>
        <v>0</v>
      </c>
      <c r="W3773" s="196">
        <f>IFERROR(INDEX(Sales!$B$6:$F$5005,$T3773,MATCH(W$10,Sales!$B$5:$F$5,0)),"")</f>
        <v>0</v>
      </c>
      <c r="X3773" s="196">
        <f>IFERROR(INDEX(Sales!$B$6:$F$5005,$T3773,MATCH(X$10,Sales!$B$5:$F$5,0)),"")</f>
        <v>0</v>
      </c>
      <c r="Y3773" s="220">
        <f>IFERROR(INDEX(Sales!$B$6:$F$5005,$T3773,MATCH(Y$10,Sales!$B$5:$F$5,0)),"")</f>
        <v>0</v>
      </c>
      <c r="Z3773" s="201"/>
      <c r="AA3773" s="201"/>
      <c r="AB3773" s="201" t="str">
        <f t="shared" si="354"/>
        <v>No</v>
      </c>
      <c r="AC3773" s="201" t="str">
        <f t="shared" si="355"/>
        <v/>
      </c>
      <c r="AD3773" s="201" t="str">
        <f t="shared" si="353"/>
        <v/>
      </c>
      <c r="AE3773" s="202" t="str">
        <f t="shared" si="356"/>
        <v/>
      </c>
      <c r="AF3773" s="202" t="str">
        <f t="shared" si="357"/>
        <v/>
      </c>
      <c r="AG3773" s="202" t="str">
        <f t="shared" si="358"/>
        <v/>
      </c>
      <c r="AH3773" s="202"/>
      <c r="AI3773" s="1"/>
      <c r="AJ3773" s="217"/>
      <c r="AK3773" s="217"/>
      <c r="AL3773" s="217"/>
      <c r="AM3773" s="217"/>
      <c r="AO3773" s="217"/>
    </row>
    <row r="3774" spans="20:41" x14ac:dyDescent="0.25">
      <c r="T3774" s="200">
        <v>3764</v>
      </c>
      <c r="U3774" s="197">
        <f>IFERROR(INDEX(Sales!$B$6:$F$5005,$T3774,MATCH(U$10,Sales!$B$5:$F$5,0)),"")</f>
        <v>0</v>
      </c>
      <c r="V3774" s="196">
        <f>IFERROR(INDEX(Sales!$B$6:$F$5005,$T3774,MATCH(V$10,Sales!$B$5:$F$5,0)),"")</f>
        <v>0</v>
      </c>
      <c r="W3774" s="196">
        <f>IFERROR(INDEX(Sales!$B$6:$F$5005,$T3774,MATCH(W$10,Sales!$B$5:$F$5,0)),"")</f>
        <v>0</v>
      </c>
      <c r="X3774" s="196">
        <f>IFERROR(INDEX(Sales!$B$6:$F$5005,$T3774,MATCH(X$10,Sales!$B$5:$F$5,0)),"")</f>
        <v>0</v>
      </c>
      <c r="Y3774" s="220">
        <f>IFERROR(INDEX(Sales!$B$6:$F$5005,$T3774,MATCH(Y$10,Sales!$B$5:$F$5,0)),"")</f>
        <v>0</v>
      </c>
      <c r="Z3774" s="201"/>
      <c r="AA3774" s="201"/>
      <c r="AB3774" s="201" t="str">
        <f t="shared" si="354"/>
        <v>No</v>
      </c>
      <c r="AC3774" s="201" t="str">
        <f t="shared" si="355"/>
        <v/>
      </c>
      <c r="AD3774" s="201" t="str">
        <f t="shared" si="353"/>
        <v/>
      </c>
      <c r="AE3774" s="202" t="str">
        <f t="shared" si="356"/>
        <v/>
      </c>
      <c r="AF3774" s="202" t="str">
        <f t="shared" si="357"/>
        <v/>
      </c>
      <c r="AG3774" s="202" t="str">
        <f t="shared" si="358"/>
        <v/>
      </c>
      <c r="AH3774" s="202"/>
      <c r="AI3774" s="1"/>
      <c r="AJ3774" s="217"/>
      <c r="AK3774" s="217"/>
      <c r="AL3774" s="217"/>
      <c r="AM3774" s="217"/>
      <c r="AO3774" s="217"/>
    </row>
    <row r="3775" spans="20:41" x14ac:dyDescent="0.25">
      <c r="T3775" s="200">
        <v>3765</v>
      </c>
      <c r="U3775" s="197">
        <f>IFERROR(INDEX(Sales!$B$6:$F$5005,$T3775,MATCH(U$10,Sales!$B$5:$F$5,0)),"")</f>
        <v>0</v>
      </c>
      <c r="V3775" s="196">
        <f>IFERROR(INDEX(Sales!$B$6:$F$5005,$T3775,MATCH(V$10,Sales!$B$5:$F$5,0)),"")</f>
        <v>0</v>
      </c>
      <c r="W3775" s="196">
        <f>IFERROR(INDEX(Sales!$B$6:$F$5005,$T3775,MATCH(W$10,Sales!$B$5:$F$5,0)),"")</f>
        <v>0</v>
      </c>
      <c r="X3775" s="196">
        <f>IFERROR(INDEX(Sales!$B$6:$F$5005,$T3775,MATCH(X$10,Sales!$B$5:$F$5,0)),"")</f>
        <v>0</v>
      </c>
      <c r="Y3775" s="220">
        <f>IFERROR(INDEX(Sales!$B$6:$F$5005,$T3775,MATCH(Y$10,Sales!$B$5:$F$5,0)),"")</f>
        <v>0</v>
      </c>
      <c r="Z3775" s="201"/>
      <c r="AA3775" s="201"/>
      <c r="AB3775" s="201" t="str">
        <f t="shared" si="354"/>
        <v>No</v>
      </c>
      <c r="AC3775" s="201" t="str">
        <f t="shared" si="355"/>
        <v/>
      </c>
      <c r="AD3775" s="201" t="str">
        <f t="shared" si="353"/>
        <v/>
      </c>
      <c r="AE3775" s="202" t="str">
        <f t="shared" si="356"/>
        <v/>
      </c>
      <c r="AF3775" s="202" t="str">
        <f t="shared" si="357"/>
        <v/>
      </c>
      <c r="AG3775" s="202" t="str">
        <f t="shared" si="358"/>
        <v/>
      </c>
      <c r="AH3775" s="202"/>
      <c r="AI3775" s="1"/>
      <c r="AJ3775" s="217"/>
      <c r="AK3775" s="217"/>
      <c r="AL3775" s="217"/>
      <c r="AM3775" s="217"/>
      <c r="AO3775" s="217"/>
    </row>
    <row r="3776" spans="20:41" x14ac:dyDescent="0.25">
      <c r="T3776" s="200">
        <v>3766</v>
      </c>
      <c r="U3776" s="197">
        <f>IFERROR(INDEX(Sales!$B$6:$F$5005,$T3776,MATCH(U$10,Sales!$B$5:$F$5,0)),"")</f>
        <v>0</v>
      </c>
      <c r="V3776" s="196">
        <f>IFERROR(INDEX(Sales!$B$6:$F$5005,$T3776,MATCH(V$10,Sales!$B$5:$F$5,0)),"")</f>
        <v>0</v>
      </c>
      <c r="W3776" s="196">
        <f>IFERROR(INDEX(Sales!$B$6:$F$5005,$T3776,MATCH(W$10,Sales!$B$5:$F$5,0)),"")</f>
        <v>0</v>
      </c>
      <c r="X3776" s="196">
        <f>IFERROR(INDEX(Sales!$B$6:$F$5005,$T3776,MATCH(X$10,Sales!$B$5:$F$5,0)),"")</f>
        <v>0</v>
      </c>
      <c r="Y3776" s="220">
        <f>IFERROR(INDEX(Sales!$B$6:$F$5005,$T3776,MATCH(Y$10,Sales!$B$5:$F$5,0)),"")</f>
        <v>0</v>
      </c>
      <c r="Z3776" s="201"/>
      <c r="AA3776" s="201"/>
      <c r="AB3776" s="201" t="str">
        <f t="shared" si="354"/>
        <v>No</v>
      </c>
      <c r="AC3776" s="201" t="str">
        <f t="shared" si="355"/>
        <v/>
      </c>
      <c r="AD3776" s="201" t="str">
        <f t="shared" si="353"/>
        <v/>
      </c>
      <c r="AE3776" s="202" t="str">
        <f t="shared" si="356"/>
        <v/>
      </c>
      <c r="AF3776" s="202" t="str">
        <f t="shared" si="357"/>
        <v/>
      </c>
      <c r="AG3776" s="202" t="str">
        <f t="shared" si="358"/>
        <v/>
      </c>
      <c r="AH3776" s="202"/>
      <c r="AI3776" s="1"/>
      <c r="AJ3776" s="217"/>
      <c r="AK3776" s="217"/>
      <c r="AL3776" s="217"/>
      <c r="AM3776" s="217"/>
      <c r="AO3776" s="217"/>
    </row>
    <row r="3777" spans="20:41" x14ac:dyDescent="0.25">
      <c r="T3777" s="200">
        <v>3767</v>
      </c>
      <c r="U3777" s="197">
        <f>IFERROR(INDEX(Sales!$B$6:$F$5005,$T3777,MATCH(U$10,Sales!$B$5:$F$5,0)),"")</f>
        <v>0</v>
      </c>
      <c r="V3777" s="196">
        <f>IFERROR(INDEX(Sales!$B$6:$F$5005,$T3777,MATCH(V$10,Sales!$B$5:$F$5,0)),"")</f>
        <v>0</v>
      </c>
      <c r="W3777" s="196">
        <f>IFERROR(INDEX(Sales!$B$6:$F$5005,$T3777,MATCH(W$10,Sales!$B$5:$F$5,0)),"")</f>
        <v>0</v>
      </c>
      <c r="X3777" s="196">
        <f>IFERROR(INDEX(Sales!$B$6:$F$5005,$T3777,MATCH(X$10,Sales!$B$5:$F$5,0)),"")</f>
        <v>0</v>
      </c>
      <c r="Y3777" s="220">
        <f>IFERROR(INDEX(Sales!$B$6:$F$5005,$T3777,MATCH(Y$10,Sales!$B$5:$F$5,0)),"")</f>
        <v>0</v>
      </c>
      <c r="Z3777" s="201"/>
      <c r="AA3777" s="201"/>
      <c r="AB3777" s="201" t="str">
        <f t="shared" si="354"/>
        <v>No</v>
      </c>
      <c r="AC3777" s="201" t="str">
        <f t="shared" si="355"/>
        <v/>
      </c>
      <c r="AD3777" s="201" t="str">
        <f t="shared" si="353"/>
        <v/>
      </c>
      <c r="AE3777" s="202" t="str">
        <f t="shared" si="356"/>
        <v/>
      </c>
      <c r="AF3777" s="202" t="str">
        <f t="shared" si="357"/>
        <v/>
      </c>
      <c r="AG3777" s="202" t="str">
        <f t="shared" si="358"/>
        <v/>
      </c>
      <c r="AH3777" s="202"/>
      <c r="AI3777" s="1"/>
      <c r="AJ3777" s="217"/>
      <c r="AK3777" s="217"/>
      <c r="AL3777" s="217"/>
      <c r="AM3777" s="217"/>
      <c r="AO3777" s="217"/>
    </row>
    <row r="3778" spans="20:41" x14ac:dyDescent="0.25">
      <c r="T3778" s="200">
        <v>3768</v>
      </c>
      <c r="U3778" s="197">
        <f>IFERROR(INDEX(Sales!$B$6:$F$5005,$T3778,MATCH(U$10,Sales!$B$5:$F$5,0)),"")</f>
        <v>0</v>
      </c>
      <c r="V3778" s="196">
        <f>IFERROR(INDEX(Sales!$B$6:$F$5005,$T3778,MATCH(V$10,Sales!$B$5:$F$5,0)),"")</f>
        <v>0</v>
      </c>
      <c r="W3778" s="196">
        <f>IFERROR(INDEX(Sales!$B$6:$F$5005,$T3778,MATCH(W$10,Sales!$B$5:$F$5,0)),"")</f>
        <v>0</v>
      </c>
      <c r="X3778" s="196">
        <f>IFERROR(INDEX(Sales!$B$6:$F$5005,$T3778,MATCH(X$10,Sales!$B$5:$F$5,0)),"")</f>
        <v>0</v>
      </c>
      <c r="Y3778" s="220">
        <f>IFERROR(INDEX(Sales!$B$6:$F$5005,$T3778,MATCH(Y$10,Sales!$B$5:$F$5,0)),"")</f>
        <v>0</v>
      </c>
      <c r="Z3778" s="201"/>
      <c r="AA3778" s="201"/>
      <c r="AB3778" s="201" t="str">
        <f t="shared" si="354"/>
        <v>No</v>
      </c>
      <c r="AC3778" s="201" t="str">
        <f t="shared" si="355"/>
        <v/>
      </c>
      <c r="AD3778" s="201" t="str">
        <f t="shared" si="353"/>
        <v/>
      </c>
      <c r="AE3778" s="202" t="str">
        <f t="shared" si="356"/>
        <v/>
      </c>
      <c r="AF3778" s="202" t="str">
        <f t="shared" si="357"/>
        <v/>
      </c>
      <c r="AG3778" s="202" t="str">
        <f t="shared" si="358"/>
        <v/>
      </c>
      <c r="AH3778" s="202"/>
      <c r="AI3778" s="1"/>
      <c r="AJ3778" s="217"/>
      <c r="AK3778" s="217"/>
      <c r="AL3778" s="217"/>
      <c r="AM3778" s="217"/>
      <c r="AO3778" s="217"/>
    </row>
    <row r="3779" spans="20:41" x14ac:dyDescent="0.25">
      <c r="T3779" s="200">
        <v>3769</v>
      </c>
      <c r="U3779" s="197">
        <f>IFERROR(INDEX(Sales!$B$6:$F$5005,$T3779,MATCH(U$10,Sales!$B$5:$F$5,0)),"")</f>
        <v>0</v>
      </c>
      <c r="V3779" s="196">
        <f>IFERROR(INDEX(Sales!$B$6:$F$5005,$T3779,MATCH(V$10,Sales!$B$5:$F$5,0)),"")</f>
        <v>0</v>
      </c>
      <c r="W3779" s="196">
        <f>IFERROR(INDEX(Sales!$B$6:$F$5005,$T3779,MATCH(W$10,Sales!$B$5:$F$5,0)),"")</f>
        <v>0</v>
      </c>
      <c r="X3779" s="196">
        <f>IFERROR(INDEX(Sales!$B$6:$F$5005,$T3779,MATCH(X$10,Sales!$B$5:$F$5,0)),"")</f>
        <v>0</v>
      </c>
      <c r="Y3779" s="220">
        <f>IFERROR(INDEX(Sales!$B$6:$F$5005,$T3779,MATCH(Y$10,Sales!$B$5:$F$5,0)),"")</f>
        <v>0</v>
      </c>
      <c r="Z3779" s="201"/>
      <c r="AA3779" s="201"/>
      <c r="AB3779" s="201" t="str">
        <f t="shared" si="354"/>
        <v>No</v>
      </c>
      <c r="AC3779" s="201" t="str">
        <f t="shared" si="355"/>
        <v/>
      </c>
      <c r="AD3779" s="201" t="str">
        <f t="shared" si="353"/>
        <v/>
      </c>
      <c r="AE3779" s="202" t="str">
        <f t="shared" si="356"/>
        <v/>
      </c>
      <c r="AF3779" s="202" t="str">
        <f t="shared" si="357"/>
        <v/>
      </c>
      <c r="AG3779" s="202" t="str">
        <f t="shared" si="358"/>
        <v/>
      </c>
      <c r="AH3779" s="202"/>
      <c r="AI3779" s="1"/>
      <c r="AJ3779" s="217"/>
      <c r="AK3779" s="217"/>
      <c r="AL3779" s="217"/>
      <c r="AM3779" s="217"/>
      <c r="AO3779" s="217"/>
    </row>
    <row r="3780" spans="20:41" x14ac:dyDescent="0.25">
      <c r="T3780" s="200">
        <v>3770</v>
      </c>
      <c r="U3780" s="197">
        <f>IFERROR(INDEX(Sales!$B$6:$F$5005,$T3780,MATCH(U$10,Sales!$B$5:$F$5,0)),"")</f>
        <v>0</v>
      </c>
      <c r="V3780" s="196">
        <f>IFERROR(INDEX(Sales!$B$6:$F$5005,$T3780,MATCH(V$10,Sales!$B$5:$F$5,0)),"")</f>
        <v>0</v>
      </c>
      <c r="W3780" s="196">
        <f>IFERROR(INDEX(Sales!$B$6:$F$5005,$T3780,MATCH(W$10,Sales!$B$5:$F$5,0)),"")</f>
        <v>0</v>
      </c>
      <c r="X3780" s="196">
        <f>IFERROR(INDEX(Sales!$B$6:$F$5005,$T3780,MATCH(X$10,Sales!$B$5:$F$5,0)),"")</f>
        <v>0</v>
      </c>
      <c r="Y3780" s="220">
        <f>IFERROR(INDEX(Sales!$B$6:$F$5005,$T3780,MATCH(Y$10,Sales!$B$5:$F$5,0)),"")</f>
        <v>0</v>
      </c>
      <c r="Z3780" s="201"/>
      <c r="AA3780" s="201"/>
      <c r="AB3780" s="201" t="str">
        <f t="shared" si="354"/>
        <v>No</v>
      </c>
      <c r="AC3780" s="201" t="str">
        <f t="shared" si="355"/>
        <v/>
      </c>
      <c r="AD3780" s="201" t="str">
        <f t="shared" si="353"/>
        <v/>
      </c>
      <c r="AE3780" s="202" t="str">
        <f t="shared" si="356"/>
        <v/>
      </c>
      <c r="AF3780" s="202" t="str">
        <f t="shared" si="357"/>
        <v/>
      </c>
      <c r="AG3780" s="202" t="str">
        <f t="shared" si="358"/>
        <v/>
      </c>
      <c r="AH3780" s="202"/>
      <c r="AI3780" s="1"/>
      <c r="AJ3780" s="217"/>
      <c r="AK3780" s="217"/>
      <c r="AL3780" s="217"/>
      <c r="AM3780" s="217"/>
      <c r="AO3780" s="217"/>
    </row>
    <row r="3781" spans="20:41" x14ac:dyDescent="0.25">
      <c r="T3781" s="200">
        <v>3771</v>
      </c>
      <c r="U3781" s="197">
        <f>IFERROR(INDEX(Sales!$B$6:$F$5005,$T3781,MATCH(U$10,Sales!$B$5:$F$5,0)),"")</f>
        <v>0</v>
      </c>
      <c r="V3781" s="196">
        <f>IFERROR(INDEX(Sales!$B$6:$F$5005,$T3781,MATCH(V$10,Sales!$B$5:$F$5,0)),"")</f>
        <v>0</v>
      </c>
      <c r="W3781" s="196">
        <f>IFERROR(INDEX(Sales!$B$6:$F$5005,$T3781,MATCH(W$10,Sales!$B$5:$F$5,0)),"")</f>
        <v>0</v>
      </c>
      <c r="X3781" s="196">
        <f>IFERROR(INDEX(Sales!$B$6:$F$5005,$T3781,MATCH(X$10,Sales!$B$5:$F$5,0)),"")</f>
        <v>0</v>
      </c>
      <c r="Y3781" s="220">
        <f>IFERROR(INDEX(Sales!$B$6:$F$5005,$T3781,MATCH(Y$10,Sales!$B$5:$F$5,0)),"")</f>
        <v>0</v>
      </c>
      <c r="Z3781" s="201"/>
      <c r="AA3781" s="201"/>
      <c r="AB3781" s="201" t="str">
        <f t="shared" si="354"/>
        <v>No</v>
      </c>
      <c r="AC3781" s="201" t="str">
        <f t="shared" si="355"/>
        <v/>
      </c>
      <c r="AD3781" s="201" t="str">
        <f t="shared" si="353"/>
        <v/>
      </c>
      <c r="AE3781" s="202" t="str">
        <f t="shared" si="356"/>
        <v/>
      </c>
      <c r="AF3781" s="202" t="str">
        <f t="shared" si="357"/>
        <v/>
      </c>
      <c r="AG3781" s="202" t="str">
        <f t="shared" si="358"/>
        <v/>
      </c>
      <c r="AH3781" s="202"/>
      <c r="AI3781" s="1"/>
      <c r="AJ3781" s="217"/>
      <c r="AK3781" s="217"/>
      <c r="AL3781" s="217"/>
      <c r="AM3781" s="217"/>
      <c r="AO3781" s="217"/>
    </row>
    <row r="3782" spans="20:41" x14ac:dyDescent="0.25">
      <c r="T3782" s="200">
        <v>3772</v>
      </c>
      <c r="U3782" s="197">
        <f>IFERROR(INDEX(Sales!$B$6:$F$5005,$T3782,MATCH(U$10,Sales!$B$5:$F$5,0)),"")</f>
        <v>0</v>
      </c>
      <c r="V3782" s="196">
        <f>IFERROR(INDEX(Sales!$B$6:$F$5005,$T3782,MATCH(V$10,Sales!$B$5:$F$5,0)),"")</f>
        <v>0</v>
      </c>
      <c r="W3782" s="196">
        <f>IFERROR(INDEX(Sales!$B$6:$F$5005,$T3782,MATCH(W$10,Sales!$B$5:$F$5,0)),"")</f>
        <v>0</v>
      </c>
      <c r="X3782" s="196">
        <f>IFERROR(INDEX(Sales!$B$6:$F$5005,$T3782,MATCH(X$10,Sales!$B$5:$F$5,0)),"")</f>
        <v>0</v>
      </c>
      <c r="Y3782" s="220">
        <f>IFERROR(INDEX(Sales!$B$6:$F$5005,$T3782,MATCH(Y$10,Sales!$B$5:$F$5,0)),"")</f>
        <v>0</v>
      </c>
      <c r="Z3782" s="201"/>
      <c r="AA3782" s="201"/>
      <c r="AB3782" s="201" t="str">
        <f t="shared" si="354"/>
        <v>No</v>
      </c>
      <c r="AC3782" s="201" t="str">
        <f t="shared" si="355"/>
        <v/>
      </c>
      <c r="AD3782" s="201" t="str">
        <f t="shared" si="353"/>
        <v/>
      </c>
      <c r="AE3782" s="202" t="str">
        <f t="shared" si="356"/>
        <v/>
      </c>
      <c r="AF3782" s="202" t="str">
        <f t="shared" si="357"/>
        <v/>
      </c>
      <c r="AG3782" s="202" t="str">
        <f t="shared" si="358"/>
        <v/>
      </c>
      <c r="AH3782" s="202"/>
      <c r="AI3782" s="1"/>
      <c r="AJ3782" s="217"/>
      <c r="AK3782" s="217"/>
      <c r="AL3782" s="217"/>
      <c r="AM3782" s="217"/>
      <c r="AO3782" s="217"/>
    </row>
    <row r="3783" spans="20:41" x14ac:dyDescent="0.25">
      <c r="T3783" s="200">
        <v>3773</v>
      </c>
      <c r="U3783" s="197">
        <f>IFERROR(INDEX(Sales!$B$6:$F$5005,$T3783,MATCH(U$10,Sales!$B$5:$F$5,0)),"")</f>
        <v>0</v>
      </c>
      <c r="V3783" s="196">
        <f>IFERROR(INDEX(Sales!$B$6:$F$5005,$T3783,MATCH(V$10,Sales!$B$5:$F$5,0)),"")</f>
        <v>0</v>
      </c>
      <c r="W3783" s="196">
        <f>IFERROR(INDEX(Sales!$B$6:$F$5005,$T3783,MATCH(W$10,Sales!$B$5:$F$5,0)),"")</f>
        <v>0</v>
      </c>
      <c r="X3783" s="196">
        <f>IFERROR(INDEX(Sales!$B$6:$F$5005,$T3783,MATCH(X$10,Sales!$B$5:$F$5,0)),"")</f>
        <v>0</v>
      </c>
      <c r="Y3783" s="220">
        <f>IFERROR(INDEX(Sales!$B$6:$F$5005,$T3783,MATCH(Y$10,Sales!$B$5:$F$5,0)),"")</f>
        <v>0</v>
      </c>
      <c r="Z3783" s="201"/>
      <c r="AA3783" s="201"/>
      <c r="AB3783" s="201" t="str">
        <f t="shared" si="354"/>
        <v>No</v>
      </c>
      <c r="AC3783" s="201" t="str">
        <f t="shared" si="355"/>
        <v/>
      </c>
      <c r="AD3783" s="201" t="str">
        <f t="shared" si="353"/>
        <v/>
      </c>
      <c r="AE3783" s="202" t="str">
        <f t="shared" si="356"/>
        <v/>
      </c>
      <c r="AF3783" s="202" t="str">
        <f t="shared" si="357"/>
        <v/>
      </c>
      <c r="AG3783" s="202" t="str">
        <f t="shared" si="358"/>
        <v/>
      </c>
      <c r="AH3783" s="202"/>
      <c r="AI3783" s="1"/>
      <c r="AJ3783" s="217"/>
      <c r="AK3783" s="217"/>
      <c r="AL3783" s="217"/>
      <c r="AM3783" s="217"/>
      <c r="AO3783" s="217"/>
    </row>
    <row r="3784" spans="20:41" x14ac:dyDescent="0.25">
      <c r="T3784" s="200">
        <v>3774</v>
      </c>
      <c r="U3784" s="197">
        <f>IFERROR(INDEX(Sales!$B$6:$F$5005,$T3784,MATCH(U$10,Sales!$B$5:$F$5,0)),"")</f>
        <v>0</v>
      </c>
      <c r="V3784" s="196">
        <f>IFERROR(INDEX(Sales!$B$6:$F$5005,$T3784,MATCH(V$10,Sales!$B$5:$F$5,0)),"")</f>
        <v>0</v>
      </c>
      <c r="W3784" s="196">
        <f>IFERROR(INDEX(Sales!$B$6:$F$5005,$T3784,MATCH(W$10,Sales!$B$5:$F$5,0)),"")</f>
        <v>0</v>
      </c>
      <c r="X3784" s="196">
        <f>IFERROR(INDEX(Sales!$B$6:$F$5005,$T3784,MATCH(X$10,Sales!$B$5:$F$5,0)),"")</f>
        <v>0</v>
      </c>
      <c r="Y3784" s="220">
        <f>IFERROR(INDEX(Sales!$B$6:$F$5005,$T3784,MATCH(Y$10,Sales!$B$5:$F$5,0)),"")</f>
        <v>0</v>
      </c>
      <c r="Z3784" s="201"/>
      <c r="AA3784" s="201"/>
      <c r="AB3784" s="201" t="str">
        <f t="shared" si="354"/>
        <v>No</v>
      </c>
      <c r="AC3784" s="201" t="str">
        <f t="shared" si="355"/>
        <v/>
      </c>
      <c r="AD3784" s="201" t="str">
        <f t="shared" si="353"/>
        <v/>
      </c>
      <c r="AE3784" s="202" t="str">
        <f t="shared" si="356"/>
        <v/>
      </c>
      <c r="AF3784" s="202" t="str">
        <f t="shared" si="357"/>
        <v/>
      </c>
      <c r="AG3784" s="202" t="str">
        <f t="shared" si="358"/>
        <v/>
      </c>
      <c r="AH3784" s="202"/>
      <c r="AI3784" s="1"/>
      <c r="AJ3784" s="217"/>
      <c r="AK3784" s="217"/>
      <c r="AL3784" s="217"/>
      <c r="AM3784" s="217"/>
      <c r="AO3784" s="217"/>
    </row>
    <row r="3785" spans="20:41" x14ac:dyDescent="0.25">
      <c r="T3785" s="200">
        <v>3775</v>
      </c>
      <c r="U3785" s="197">
        <f>IFERROR(INDEX(Sales!$B$6:$F$5005,$T3785,MATCH(U$10,Sales!$B$5:$F$5,0)),"")</f>
        <v>0</v>
      </c>
      <c r="V3785" s="196">
        <f>IFERROR(INDEX(Sales!$B$6:$F$5005,$T3785,MATCH(V$10,Sales!$B$5:$F$5,0)),"")</f>
        <v>0</v>
      </c>
      <c r="W3785" s="196">
        <f>IFERROR(INDEX(Sales!$B$6:$F$5005,$T3785,MATCH(W$10,Sales!$B$5:$F$5,0)),"")</f>
        <v>0</v>
      </c>
      <c r="X3785" s="196">
        <f>IFERROR(INDEX(Sales!$B$6:$F$5005,$T3785,MATCH(X$10,Sales!$B$5:$F$5,0)),"")</f>
        <v>0</v>
      </c>
      <c r="Y3785" s="220">
        <f>IFERROR(INDEX(Sales!$B$6:$F$5005,$T3785,MATCH(Y$10,Sales!$B$5:$F$5,0)),"")</f>
        <v>0</v>
      </c>
      <c r="Z3785" s="201"/>
      <c r="AA3785" s="201"/>
      <c r="AB3785" s="201" t="str">
        <f t="shared" si="354"/>
        <v>No</v>
      </c>
      <c r="AC3785" s="201" t="str">
        <f t="shared" si="355"/>
        <v/>
      </c>
      <c r="AD3785" s="201" t="str">
        <f t="shared" si="353"/>
        <v/>
      </c>
      <c r="AE3785" s="202" t="str">
        <f t="shared" si="356"/>
        <v/>
      </c>
      <c r="AF3785" s="202" t="str">
        <f t="shared" si="357"/>
        <v/>
      </c>
      <c r="AG3785" s="202" t="str">
        <f t="shared" si="358"/>
        <v/>
      </c>
      <c r="AH3785" s="202"/>
      <c r="AI3785" s="1"/>
      <c r="AJ3785" s="217"/>
      <c r="AK3785" s="217"/>
      <c r="AL3785" s="217"/>
      <c r="AM3785" s="217"/>
      <c r="AO3785" s="217"/>
    </row>
    <row r="3786" spans="20:41" x14ac:dyDescent="0.25">
      <c r="T3786" s="200">
        <v>3776</v>
      </c>
      <c r="U3786" s="197">
        <f>IFERROR(INDEX(Sales!$B$6:$F$5005,$T3786,MATCH(U$10,Sales!$B$5:$F$5,0)),"")</f>
        <v>0</v>
      </c>
      <c r="V3786" s="196">
        <f>IFERROR(INDEX(Sales!$B$6:$F$5005,$T3786,MATCH(V$10,Sales!$B$5:$F$5,0)),"")</f>
        <v>0</v>
      </c>
      <c r="W3786" s="196">
        <f>IFERROR(INDEX(Sales!$B$6:$F$5005,$T3786,MATCH(W$10,Sales!$B$5:$F$5,0)),"")</f>
        <v>0</v>
      </c>
      <c r="X3786" s="196">
        <f>IFERROR(INDEX(Sales!$B$6:$F$5005,$T3786,MATCH(X$10,Sales!$B$5:$F$5,0)),"")</f>
        <v>0</v>
      </c>
      <c r="Y3786" s="220">
        <f>IFERROR(INDEX(Sales!$B$6:$F$5005,$T3786,MATCH(Y$10,Sales!$B$5:$F$5,0)),"")</f>
        <v>0</v>
      </c>
      <c r="Z3786" s="201"/>
      <c r="AA3786" s="201"/>
      <c r="AB3786" s="201" t="str">
        <f t="shared" si="354"/>
        <v>No</v>
      </c>
      <c r="AC3786" s="201" t="str">
        <f t="shared" si="355"/>
        <v/>
      </c>
      <c r="AD3786" s="201" t="str">
        <f t="shared" si="353"/>
        <v/>
      </c>
      <c r="AE3786" s="202" t="str">
        <f t="shared" si="356"/>
        <v/>
      </c>
      <c r="AF3786" s="202" t="str">
        <f t="shared" si="357"/>
        <v/>
      </c>
      <c r="AG3786" s="202" t="str">
        <f t="shared" si="358"/>
        <v/>
      </c>
      <c r="AH3786" s="202"/>
      <c r="AI3786" s="1"/>
      <c r="AJ3786" s="217"/>
      <c r="AK3786" s="217"/>
      <c r="AL3786" s="217"/>
      <c r="AM3786" s="217"/>
      <c r="AO3786" s="217"/>
    </row>
    <row r="3787" spans="20:41" x14ac:dyDescent="0.25">
      <c r="T3787" s="200">
        <v>3777</v>
      </c>
      <c r="U3787" s="197">
        <f>IFERROR(INDEX(Sales!$B$6:$F$5005,$T3787,MATCH(U$10,Sales!$B$5:$F$5,0)),"")</f>
        <v>0</v>
      </c>
      <c r="V3787" s="196">
        <f>IFERROR(INDEX(Sales!$B$6:$F$5005,$T3787,MATCH(V$10,Sales!$B$5:$F$5,0)),"")</f>
        <v>0</v>
      </c>
      <c r="W3787" s="196">
        <f>IFERROR(INDEX(Sales!$B$6:$F$5005,$T3787,MATCH(W$10,Sales!$B$5:$F$5,0)),"")</f>
        <v>0</v>
      </c>
      <c r="X3787" s="196">
        <f>IFERROR(INDEX(Sales!$B$6:$F$5005,$T3787,MATCH(X$10,Sales!$B$5:$F$5,0)),"")</f>
        <v>0</v>
      </c>
      <c r="Y3787" s="220">
        <f>IFERROR(INDEX(Sales!$B$6:$F$5005,$T3787,MATCH(Y$10,Sales!$B$5:$F$5,0)),"")</f>
        <v>0</v>
      </c>
      <c r="Z3787" s="201"/>
      <c r="AA3787" s="201"/>
      <c r="AB3787" s="201" t="str">
        <f t="shared" si="354"/>
        <v>No</v>
      </c>
      <c r="AC3787" s="201" t="str">
        <f t="shared" si="355"/>
        <v/>
      </c>
      <c r="AD3787" s="201" t="str">
        <f t="shared" ref="AD3787:AD3850" si="359">IF($AB3787="No","",SUM($AT$10:$BE$10)/$AR$6)</f>
        <v/>
      </c>
      <c r="AE3787" s="202" t="str">
        <f t="shared" si="356"/>
        <v/>
      </c>
      <c r="AF3787" s="202" t="str">
        <f t="shared" si="357"/>
        <v/>
      </c>
      <c r="AG3787" s="202" t="str">
        <f t="shared" si="358"/>
        <v/>
      </c>
      <c r="AH3787" s="202"/>
      <c r="AI3787" s="1"/>
      <c r="AJ3787" s="217"/>
      <c r="AK3787" s="217"/>
      <c r="AL3787" s="217"/>
      <c r="AM3787" s="217"/>
      <c r="AO3787" s="217"/>
    </row>
    <row r="3788" spans="20:41" x14ac:dyDescent="0.25">
      <c r="T3788" s="200">
        <v>3778</v>
      </c>
      <c r="U3788" s="197">
        <f>IFERROR(INDEX(Sales!$B$6:$F$5005,$T3788,MATCH(U$10,Sales!$B$5:$F$5,0)),"")</f>
        <v>0</v>
      </c>
      <c r="V3788" s="196">
        <f>IFERROR(INDEX(Sales!$B$6:$F$5005,$T3788,MATCH(V$10,Sales!$B$5:$F$5,0)),"")</f>
        <v>0</v>
      </c>
      <c r="W3788" s="196">
        <f>IFERROR(INDEX(Sales!$B$6:$F$5005,$T3788,MATCH(W$10,Sales!$B$5:$F$5,0)),"")</f>
        <v>0</v>
      </c>
      <c r="X3788" s="196">
        <f>IFERROR(INDEX(Sales!$B$6:$F$5005,$T3788,MATCH(X$10,Sales!$B$5:$F$5,0)),"")</f>
        <v>0</v>
      </c>
      <c r="Y3788" s="220">
        <f>IFERROR(INDEX(Sales!$B$6:$F$5005,$T3788,MATCH(Y$10,Sales!$B$5:$F$5,0)),"")</f>
        <v>0</v>
      </c>
      <c r="Z3788" s="201"/>
      <c r="AA3788" s="201"/>
      <c r="AB3788" s="201" t="str">
        <f t="shared" ref="AB3788:AB3851" si="360">IF($U3788=0,"No","Yes")</f>
        <v>No</v>
      </c>
      <c r="AC3788" s="201" t="str">
        <f t="shared" ref="AC3788:AC3851" si="361">IFERROR(IF($AB3788="No","",$Y3788),"")</f>
        <v/>
      </c>
      <c r="AD3788" s="201" t="str">
        <f t="shared" si="359"/>
        <v/>
      </c>
      <c r="AE3788" s="202" t="str">
        <f t="shared" ref="AE3788:AE3851" si="362">IFERROR(IF($AB3788="No","",YEAR($U3788)),"")</f>
        <v/>
      </c>
      <c r="AF3788" s="202" t="str">
        <f t="shared" ref="AF3788:AF3851" si="363">IFERROR(IF($AB3788="No","",MONTH($U3788)),"")</f>
        <v/>
      </c>
      <c r="AG3788" s="202" t="str">
        <f t="shared" ref="AG3788:AG3851" si="364">IFERROR(INDEX($AJ$11:$AK$22,MATCH($AF3788,$AJ$11:$AJ$22,0),2),"")</f>
        <v/>
      </c>
      <c r="AH3788" s="202"/>
      <c r="AI3788" s="1"/>
      <c r="AJ3788" s="217"/>
      <c r="AK3788" s="217"/>
      <c r="AL3788" s="217"/>
      <c r="AM3788" s="217"/>
      <c r="AO3788" s="217"/>
    </row>
    <row r="3789" spans="20:41" x14ac:dyDescent="0.25">
      <c r="T3789" s="200">
        <v>3779</v>
      </c>
      <c r="U3789" s="197">
        <f>IFERROR(INDEX(Sales!$B$6:$F$5005,$T3789,MATCH(U$10,Sales!$B$5:$F$5,0)),"")</f>
        <v>0</v>
      </c>
      <c r="V3789" s="196">
        <f>IFERROR(INDEX(Sales!$B$6:$F$5005,$T3789,MATCH(V$10,Sales!$B$5:$F$5,0)),"")</f>
        <v>0</v>
      </c>
      <c r="W3789" s="196">
        <f>IFERROR(INDEX(Sales!$B$6:$F$5005,$T3789,MATCH(W$10,Sales!$B$5:$F$5,0)),"")</f>
        <v>0</v>
      </c>
      <c r="X3789" s="196">
        <f>IFERROR(INDEX(Sales!$B$6:$F$5005,$T3789,MATCH(X$10,Sales!$B$5:$F$5,0)),"")</f>
        <v>0</v>
      </c>
      <c r="Y3789" s="220">
        <f>IFERROR(INDEX(Sales!$B$6:$F$5005,$T3789,MATCH(Y$10,Sales!$B$5:$F$5,0)),"")</f>
        <v>0</v>
      </c>
      <c r="Z3789" s="201"/>
      <c r="AA3789" s="201"/>
      <c r="AB3789" s="201" t="str">
        <f t="shared" si="360"/>
        <v>No</v>
      </c>
      <c r="AC3789" s="201" t="str">
        <f t="shared" si="361"/>
        <v/>
      </c>
      <c r="AD3789" s="201" t="str">
        <f t="shared" si="359"/>
        <v/>
      </c>
      <c r="AE3789" s="202" t="str">
        <f t="shared" si="362"/>
        <v/>
      </c>
      <c r="AF3789" s="202" t="str">
        <f t="shared" si="363"/>
        <v/>
      </c>
      <c r="AG3789" s="202" t="str">
        <f t="shared" si="364"/>
        <v/>
      </c>
      <c r="AH3789" s="202"/>
      <c r="AI3789" s="1"/>
      <c r="AJ3789" s="217"/>
      <c r="AK3789" s="217"/>
      <c r="AL3789" s="217"/>
      <c r="AM3789" s="217"/>
      <c r="AO3789" s="217"/>
    </row>
    <row r="3790" spans="20:41" x14ac:dyDescent="0.25">
      <c r="T3790" s="200">
        <v>3780</v>
      </c>
      <c r="U3790" s="197">
        <f>IFERROR(INDEX(Sales!$B$6:$F$5005,$T3790,MATCH(U$10,Sales!$B$5:$F$5,0)),"")</f>
        <v>0</v>
      </c>
      <c r="V3790" s="196">
        <f>IFERROR(INDEX(Sales!$B$6:$F$5005,$T3790,MATCH(V$10,Sales!$B$5:$F$5,0)),"")</f>
        <v>0</v>
      </c>
      <c r="W3790" s="196">
        <f>IFERROR(INDEX(Sales!$B$6:$F$5005,$T3790,MATCH(W$10,Sales!$B$5:$F$5,0)),"")</f>
        <v>0</v>
      </c>
      <c r="X3790" s="196">
        <f>IFERROR(INDEX(Sales!$B$6:$F$5005,$T3790,MATCH(X$10,Sales!$B$5:$F$5,0)),"")</f>
        <v>0</v>
      </c>
      <c r="Y3790" s="220">
        <f>IFERROR(INDEX(Sales!$B$6:$F$5005,$T3790,MATCH(Y$10,Sales!$B$5:$F$5,0)),"")</f>
        <v>0</v>
      </c>
      <c r="Z3790" s="201"/>
      <c r="AA3790" s="201"/>
      <c r="AB3790" s="201" t="str">
        <f t="shared" si="360"/>
        <v>No</v>
      </c>
      <c r="AC3790" s="201" t="str">
        <f t="shared" si="361"/>
        <v/>
      </c>
      <c r="AD3790" s="201" t="str">
        <f t="shared" si="359"/>
        <v/>
      </c>
      <c r="AE3790" s="202" t="str">
        <f t="shared" si="362"/>
        <v/>
      </c>
      <c r="AF3790" s="202" t="str">
        <f t="shared" si="363"/>
        <v/>
      </c>
      <c r="AG3790" s="202" t="str">
        <f t="shared" si="364"/>
        <v/>
      </c>
      <c r="AH3790" s="202"/>
      <c r="AI3790" s="1"/>
      <c r="AJ3790" s="217"/>
      <c r="AK3790" s="217"/>
      <c r="AL3790" s="217"/>
      <c r="AM3790" s="217"/>
      <c r="AO3790" s="217"/>
    </row>
    <row r="3791" spans="20:41" x14ac:dyDescent="0.25">
      <c r="T3791" s="200">
        <v>3781</v>
      </c>
      <c r="U3791" s="197">
        <f>IFERROR(INDEX(Sales!$B$6:$F$5005,$T3791,MATCH(U$10,Sales!$B$5:$F$5,0)),"")</f>
        <v>0</v>
      </c>
      <c r="V3791" s="196">
        <f>IFERROR(INDEX(Sales!$B$6:$F$5005,$T3791,MATCH(V$10,Sales!$B$5:$F$5,0)),"")</f>
        <v>0</v>
      </c>
      <c r="W3791" s="196">
        <f>IFERROR(INDEX(Sales!$B$6:$F$5005,$T3791,MATCH(W$10,Sales!$B$5:$F$5,0)),"")</f>
        <v>0</v>
      </c>
      <c r="X3791" s="196">
        <f>IFERROR(INDEX(Sales!$B$6:$F$5005,$T3791,MATCH(X$10,Sales!$B$5:$F$5,0)),"")</f>
        <v>0</v>
      </c>
      <c r="Y3791" s="220">
        <f>IFERROR(INDEX(Sales!$B$6:$F$5005,$T3791,MATCH(Y$10,Sales!$B$5:$F$5,0)),"")</f>
        <v>0</v>
      </c>
      <c r="Z3791" s="201"/>
      <c r="AA3791" s="201"/>
      <c r="AB3791" s="201" t="str">
        <f t="shared" si="360"/>
        <v>No</v>
      </c>
      <c r="AC3791" s="201" t="str">
        <f t="shared" si="361"/>
        <v/>
      </c>
      <c r="AD3791" s="201" t="str">
        <f t="shared" si="359"/>
        <v/>
      </c>
      <c r="AE3791" s="202" t="str">
        <f t="shared" si="362"/>
        <v/>
      </c>
      <c r="AF3791" s="202" t="str">
        <f t="shared" si="363"/>
        <v/>
      </c>
      <c r="AG3791" s="202" t="str">
        <f t="shared" si="364"/>
        <v/>
      </c>
      <c r="AH3791" s="202"/>
      <c r="AI3791" s="1"/>
      <c r="AJ3791" s="217"/>
      <c r="AK3791" s="217"/>
      <c r="AL3791" s="217"/>
      <c r="AM3791" s="217"/>
      <c r="AO3791" s="217"/>
    </row>
    <row r="3792" spans="20:41" x14ac:dyDescent="0.25">
      <c r="T3792" s="200">
        <v>3782</v>
      </c>
      <c r="U3792" s="197">
        <f>IFERROR(INDEX(Sales!$B$6:$F$5005,$T3792,MATCH(U$10,Sales!$B$5:$F$5,0)),"")</f>
        <v>0</v>
      </c>
      <c r="V3792" s="196">
        <f>IFERROR(INDEX(Sales!$B$6:$F$5005,$T3792,MATCH(V$10,Sales!$B$5:$F$5,0)),"")</f>
        <v>0</v>
      </c>
      <c r="W3792" s="196">
        <f>IFERROR(INDEX(Sales!$B$6:$F$5005,$T3792,MATCH(W$10,Sales!$B$5:$F$5,0)),"")</f>
        <v>0</v>
      </c>
      <c r="X3792" s="196">
        <f>IFERROR(INDEX(Sales!$B$6:$F$5005,$T3792,MATCH(X$10,Sales!$B$5:$F$5,0)),"")</f>
        <v>0</v>
      </c>
      <c r="Y3792" s="220">
        <f>IFERROR(INDEX(Sales!$B$6:$F$5005,$T3792,MATCH(Y$10,Sales!$B$5:$F$5,0)),"")</f>
        <v>0</v>
      </c>
      <c r="Z3792" s="201"/>
      <c r="AA3792" s="201"/>
      <c r="AB3792" s="201" t="str">
        <f t="shared" si="360"/>
        <v>No</v>
      </c>
      <c r="AC3792" s="201" t="str">
        <f t="shared" si="361"/>
        <v/>
      </c>
      <c r="AD3792" s="201" t="str">
        <f t="shared" si="359"/>
        <v/>
      </c>
      <c r="AE3792" s="202" t="str">
        <f t="shared" si="362"/>
        <v/>
      </c>
      <c r="AF3792" s="202" t="str">
        <f t="shared" si="363"/>
        <v/>
      </c>
      <c r="AG3792" s="202" t="str">
        <f t="shared" si="364"/>
        <v/>
      </c>
      <c r="AH3792" s="202"/>
      <c r="AI3792" s="1"/>
      <c r="AJ3792" s="217"/>
      <c r="AK3792" s="217"/>
      <c r="AL3792" s="217"/>
      <c r="AM3792" s="217"/>
      <c r="AO3792" s="217"/>
    </row>
    <row r="3793" spans="20:41" x14ac:dyDescent="0.25">
      <c r="T3793" s="200">
        <v>3783</v>
      </c>
      <c r="U3793" s="197">
        <f>IFERROR(INDEX(Sales!$B$6:$F$5005,$T3793,MATCH(U$10,Sales!$B$5:$F$5,0)),"")</f>
        <v>0</v>
      </c>
      <c r="V3793" s="196">
        <f>IFERROR(INDEX(Sales!$B$6:$F$5005,$T3793,MATCH(V$10,Sales!$B$5:$F$5,0)),"")</f>
        <v>0</v>
      </c>
      <c r="W3793" s="196">
        <f>IFERROR(INDEX(Sales!$B$6:$F$5005,$T3793,MATCH(W$10,Sales!$B$5:$F$5,0)),"")</f>
        <v>0</v>
      </c>
      <c r="X3793" s="196">
        <f>IFERROR(INDEX(Sales!$B$6:$F$5005,$T3793,MATCH(X$10,Sales!$B$5:$F$5,0)),"")</f>
        <v>0</v>
      </c>
      <c r="Y3793" s="220">
        <f>IFERROR(INDEX(Sales!$B$6:$F$5005,$T3793,MATCH(Y$10,Sales!$B$5:$F$5,0)),"")</f>
        <v>0</v>
      </c>
      <c r="Z3793" s="201"/>
      <c r="AA3793" s="201"/>
      <c r="AB3793" s="201" t="str">
        <f t="shared" si="360"/>
        <v>No</v>
      </c>
      <c r="AC3793" s="201" t="str">
        <f t="shared" si="361"/>
        <v/>
      </c>
      <c r="AD3793" s="201" t="str">
        <f t="shared" si="359"/>
        <v/>
      </c>
      <c r="AE3793" s="202" t="str">
        <f t="shared" si="362"/>
        <v/>
      </c>
      <c r="AF3793" s="202" t="str">
        <f t="shared" si="363"/>
        <v/>
      </c>
      <c r="AG3793" s="202" t="str">
        <f t="shared" si="364"/>
        <v/>
      </c>
      <c r="AH3793" s="202"/>
      <c r="AI3793" s="1"/>
      <c r="AJ3793" s="217"/>
      <c r="AK3793" s="217"/>
      <c r="AL3793" s="217"/>
      <c r="AM3793" s="217"/>
      <c r="AO3793" s="217"/>
    </row>
    <row r="3794" spans="20:41" x14ac:dyDescent="0.25">
      <c r="T3794" s="200">
        <v>3784</v>
      </c>
      <c r="U3794" s="197">
        <f>IFERROR(INDEX(Sales!$B$6:$F$5005,$T3794,MATCH(U$10,Sales!$B$5:$F$5,0)),"")</f>
        <v>0</v>
      </c>
      <c r="V3794" s="196">
        <f>IFERROR(INDEX(Sales!$B$6:$F$5005,$T3794,MATCH(V$10,Sales!$B$5:$F$5,0)),"")</f>
        <v>0</v>
      </c>
      <c r="W3794" s="196">
        <f>IFERROR(INDEX(Sales!$B$6:$F$5005,$T3794,MATCH(W$10,Sales!$B$5:$F$5,0)),"")</f>
        <v>0</v>
      </c>
      <c r="X3794" s="196">
        <f>IFERROR(INDEX(Sales!$B$6:$F$5005,$T3794,MATCH(X$10,Sales!$B$5:$F$5,0)),"")</f>
        <v>0</v>
      </c>
      <c r="Y3794" s="220">
        <f>IFERROR(INDEX(Sales!$B$6:$F$5005,$T3794,MATCH(Y$10,Sales!$B$5:$F$5,0)),"")</f>
        <v>0</v>
      </c>
      <c r="Z3794" s="201"/>
      <c r="AA3794" s="201"/>
      <c r="AB3794" s="201" t="str">
        <f t="shared" si="360"/>
        <v>No</v>
      </c>
      <c r="AC3794" s="201" t="str">
        <f t="shared" si="361"/>
        <v/>
      </c>
      <c r="AD3794" s="201" t="str">
        <f t="shared" si="359"/>
        <v/>
      </c>
      <c r="AE3794" s="202" t="str">
        <f t="shared" si="362"/>
        <v/>
      </c>
      <c r="AF3794" s="202" t="str">
        <f t="shared" si="363"/>
        <v/>
      </c>
      <c r="AG3794" s="202" t="str">
        <f t="shared" si="364"/>
        <v/>
      </c>
      <c r="AH3794" s="202"/>
      <c r="AI3794" s="1"/>
      <c r="AJ3794" s="217"/>
      <c r="AK3794" s="217"/>
      <c r="AL3794" s="217"/>
      <c r="AM3794" s="217"/>
      <c r="AO3794" s="217"/>
    </row>
    <row r="3795" spans="20:41" x14ac:dyDescent="0.25">
      <c r="T3795" s="200">
        <v>3785</v>
      </c>
      <c r="U3795" s="197">
        <f>IFERROR(INDEX(Sales!$B$6:$F$5005,$T3795,MATCH(U$10,Sales!$B$5:$F$5,0)),"")</f>
        <v>0</v>
      </c>
      <c r="V3795" s="196">
        <f>IFERROR(INDEX(Sales!$B$6:$F$5005,$T3795,MATCH(V$10,Sales!$B$5:$F$5,0)),"")</f>
        <v>0</v>
      </c>
      <c r="W3795" s="196">
        <f>IFERROR(INDEX(Sales!$B$6:$F$5005,$T3795,MATCH(W$10,Sales!$B$5:$F$5,0)),"")</f>
        <v>0</v>
      </c>
      <c r="X3795" s="196">
        <f>IFERROR(INDEX(Sales!$B$6:$F$5005,$T3795,MATCH(X$10,Sales!$B$5:$F$5,0)),"")</f>
        <v>0</v>
      </c>
      <c r="Y3795" s="220">
        <f>IFERROR(INDEX(Sales!$B$6:$F$5005,$T3795,MATCH(Y$10,Sales!$B$5:$F$5,0)),"")</f>
        <v>0</v>
      </c>
      <c r="Z3795" s="201"/>
      <c r="AA3795" s="201"/>
      <c r="AB3795" s="201" t="str">
        <f t="shared" si="360"/>
        <v>No</v>
      </c>
      <c r="AC3795" s="201" t="str">
        <f t="shared" si="361"/>
        <v/>
      </c>
      <c r="AD3795" s="201" t="str">
        <f t="shared" si="359"/>
        <v/>
      </c>
      <c r="AE3795" s="202" t="str">
        <f t="shared" si="362"/>
        <v/>
      </c>
      <c r="AF3795" s="202" t="str">
        <f t="shared" si="363"/>
        <v/>
      </c>
      <c r="AG3795" s="202" t="str">
        <f t="shared" si="364"/>
        <v/>
      </c>
      <c r="AH3795" s="202"/>
      <c r="AI3795" s="1"/>
      <c r="AJ3795" s="217"/>
      <c r="AK3795" s="217"/>
      <c r="AL3795" s="217"/>
      <c r="AM3795" s="217"/>
      <c r="AO3795" s="217"/>
    </row>
    <row r="3796" spans="20:41" x14ac:dyDescent="0.25">
      <c r="T3796" s="200">
        <v>3786</v>
      </c>
      <c r="U3796" s="197">
        <f>IFERROR(INDEX(Sales!$B$6:$F$5005,$T3796,MATCH(U$10,Sales!$B$5:$F$5,0)),"")</f>
        <v>0</v>
      </c>
      <c r="V3796" s="196">
        <f>IFERROR(INDEX(Sales!$B$6:$F$5005,$T3796,MATCH(V$10,Sales!$B$5:$F$5,0)),"")</f>
        <v>0</v>
      </c>
      <c r="W3796" s="196">
        <f>IFERROR(INDEX(Sales!$B$6:$F$5005,$T3796,MATCH(W$10,Sales!$B$5:$F$5,0)),"")</f>
        <v>0</v>
      </c>
      <c r="X3796" s="196">
        <f>IFERROR(INDEX(Sales!$B$6:$F$5005,$T3796,MATCH(X$10,Sales!$B$5:$F$5,0)),"")</f>
        <v>0</v>
      </c>
      <c r="Y3796" s="220">
        <f>IFERROR(INDEX(Sales!$B$6:$F$5005,$T3796,MATCH(Y$10,Sales!$B$5:$F$5,0)),"")</f>
        <v>0</v>
      </c>
      <c r="Z3796" s="201"/>
      <c r="AA3796" s="201"/>
      <c r="AB3796" s="201" t="str">
        <f t="shared" si="360"/>
        <v>No</v>
      </c>
      <c r="AC3796" s="201" t="str">
        <f t="shared" si="361"/>
        <v/>
      </c>
      <c r="AD3796" s="201" t="str">
        <f t="shared" si="359"/>
        <v/>
      </c>
      <c r="AE3796" s="202" t="str">
        <f t="shared" si="362"/>
        <v/>
      </c>
      <c r="AF3796" s="202" t="str">
        <f t="shared" si="363"/>
        <v/>
      </c>
      <c r="AG3796" s="202" t="str">
        <f t="shared" si="364"/>
        <v/>
      </c>
      <c r="AH3796" s="202"/>
      <c r="AI3796" s="1"/>
      <c r="AJ3796" s="217"/>
      <c r="AK3796" s="217"/>
      <c r="AL3796" s="217"/>
      <c r="AM3796" s="217"/>
      <c r="AO3796" s="217"/>
    </row>
    <row r="3797" spans="20:41" x14ac:dyDescent="0.25">
      <c r="T3797" s="200">
        <v>3787</v>
      </c>
      <c r="U3797" s="197">
        <f>IFERROR(INDEX(Sales!$B$6:$F$5005,$T3797,MATCH(U$10,Sales!$B$5:$F$5,0)),"")</f>
        <v>0</v>
      </c>
      <c r="V3797" s="196">
        <f>IFERROR(INDEX(Sales!$B$6:$F$5005,$T3797,MATCH(V$10,Sales!$B$5:$F$5,0)),"")</f>
        <v>0</v>
      </c>
      <c r="W3797" s="196">
        <f>IFERROR(INDEX(Sales!$B$6:$F$5005,$T3797,MATCH(W$10,Sales!$B$5:$F$5,0)),"")</f>
        <v>0</v>
      </c>
      <c r="X3797" s="196">
        <f>IFERROR(INDEX(Sales!$B$6:$F$5005,$T3797,MATCH(X$10,Sales!$B$5:$F$5,0)),"")</f>
        <v>0</v>
      </c>
      <c r="Y3797" s="220">
        <f>IFERROR(INDEX(Sales!$B$6:$F$5005,$T3797,MATCH(Y$10,Sales!$B$5:$F$5,0)),"")</f>
        <v>0</v>
      </c>
      <c r="Z3797" s="201"/>
      <c r="AA3797" s="201"/>
      <c r="AB3797" s="201" t="str">
        <f t="shared" si="360"/>
        <v>No</v>
      </c>
      <c r="AC3797" s="201" t="str">
        <f t="shared" si="361"/>
        <v/>
      </c>
      <c r="AD3797" s="201" t="str">
        <f t="shared" si="359"/>
        <v/>
      </c>
      <c r="AE3797" s="202" t="str">
        <f t="shared" si="362"/>
        <v/>
      </c>
      <c r="AF3797" s="202" t="str">
        <f t="shared" si="363"/>
        <v/>
      </c>
      <c r="AG3797" s="202" t="str">
        <f t="shared" si="364"/>
        <v/>
      </c>
      <c r="AH3797" s="202"/>
      <c r="AI3797" s="1"/>
      <c r="AJ3797" s="217"/>
      <c r="AK3797" s="217"/>
      <c r="AL3797" s="217"/>
      <c r="AM3797" s="217"/>
      <c r="AO3797" s="217"/>
    </row>
    <row r="3798" spans="20:41" x14ac:dyDescent="0.25">
      <c r="T3798" s="200">
        <v>3788</v>
      </c>
      <c r="U3798" s="197">
        <f>IFERROR(INDEX(Sales!$B$6:$F$5005,$T3798,MATCH(U$10,Sales!$B$5:$F$5,0)),"")</f>
        <v>0</v>
      </c>
      <c r="V3798" s="196">
        <f>IFERROR(INDEX(Sales!$B$6:$F$5005,$T3798,MATCH(V$10,Sales!$B$5:$F$5,0)),"")</f>
        <v>0</v>
      </c>
      <c r="W3798" s="196">
        <f>IFERROR(INDEX(Sales!$B$6:$F$5005,$T3798,MATCH(W$10,Sales!$B$5:$F$5,0)),"")</f>
        <v>0</v>
      </c>
      <c r="X3798" s="196">
        <f>IFERROR(INDEX(Sales!$B$6:$F$5005,$T3798,MATCH(X$10,Sales!$B$5:$F$5,0)),"")</f>
        <v>0</v>
      </c>
      <c r="Y3798" s="220">
        <f>IFERROR(INDEX(Sales!$B$6:$F$5005,$T3798,MATCH(Y$10,Sales!$B$5:$F$5,0)),"")</f>
        <v>0</v>
      </c>
      <c r="Z3798" s="201"/>
      <c r="AA3798" s="201"/>
      <c r="AB3798" s="201" t="str">
        <f t="shared" si="360"/>
        <v>No</v>
      </c>
      <c r="AC3798" s="201" t="str">
        <f t="shared" si="361"/>
        <v/>
      </c>
      <c r="AD3798" s="201" t="str">
        <f t="shared" si="359"/>
        <v/>
      </c>
      <c r="AE3798" s="202" t="str">
        <f t="shared" si="362"/>
        <v/>
      </c>
      <c r="AF3798" s="202" t="str">
        <f t="shared" si="363"/>
        <v/>
      </c>
      <c r="AG3798" s="202" t="str">
        <f t="shared" si="364"/>
        <v/>
      </c>
      <c r="AH3798" s="202"/>
      <c r="AI3798" s="1"/>
      <c r="AJ3798" s="217"/>
      <c r="AK3798" s="217"/>
      <c r="AL3798" s="217"/>
      <c r="AM3798" s="217"/>
      <c r="AO3798" s="217"/>
    </row>
    <row r="3799" spans="20:41" x14ac:dyDescent="0.25">
      <c r="T3799" s="200">
        <v>3789</v>
      </c>
      <c r="U3799" s="197">
        <f>IFERROR(INDEX(Sales!$B$6:$F$5005,$T3799,MATCH(U$10,Sales!$B$5:$F$5,0)),"")</f>
        <v>0</v>
      </c>
      <c r="V3799" s="196">
        <f>IFERROR(INDEX(Sales!$B$6:$F$5005,$T3799,MATCH(V$10,Sales!$B$5:$F$5,0)),"")</f>
        <v>0</v>
      </c>
      <c r="W3799" s="196">
        <f>IFERROR(INDEX(Sales!$B$6:$F$5005,$T3799,MATCH(W$10,Sales!$B$5:$F$5,0)),"")</f>
        <v>0</v>
      </c>
      <c r="X3799" s="196">
        <f>IFERROR(INDEX(Sales!$B$6:$F$5005,$T3799,MATCH(X$10,Sales!$B$5:$F$5,0)),"")</f>
        <v>0</v>
      </c>
      <c r="Y3799" s="220">
        <f>IFERROR(INDEX(Sales!$B$6:$F$5005,$T3799,MATCH(Y$10,Sales!$B$5:$F$5,0)),"")</f>
        <v>0</v>
      </c>
      <c r="Z3799" s="201"/>
      <c r="AA3799" s="201"/>
      <c r="AB3799" s="201" t="str">
        <f t="shared" si="360"/>
        <v>No</v>
      </c>
      <c r="AC3799" s="201" t="str">
        <f t="shared" si="361"/>
        <v/>
      </c>
      <c r="AD3799" s="201" t="str">
        <f t="shared" si="359"/>
        <v/>
      </c>
      <c r="AE3799" s="202" t="str">
        <f t="shared" si="362"/>
        <v/>
      </c>
      <c r="AF3799" s="202" t="str">
        <f t="shared" si="363"/>
        <v/>
      </c>
      <c r="AG3799" s="202" t="str">
        <f t="shared" si="364"/>
        <v/>
      </c>
      <c r="AH3799" s="202"/>
      <c r="AI3799" s="1"/>
      <c r="AJ3799" s="217"/>
      <c r="AK3799" s="217"/>
      <c r="AL3799" s="217"/>
      <c r="AM3799" s="217"/>
      <c r="AO3799" s="217"/>
    </row>
    <row r="3800" spans="20:41" x14ac:dyDescent="0.25">
      <c r="T3800" s="200">
        <v>3790</v>
      </c>
      <c r="U3800" s="197">
        <f>IFERROR(INDEX(Sales!$B$6:$F$5005,$T3800,MATCH(U$10,Sales!$B$5:$F$5,0)),"")</f>
        <v>0</v>
      </c>
      <c r="V3800" s="196">
        <f>IFERROR(INDEX(Sales!$B$6:$F$5005,$T3800,MATCH(V$10,Sales!$B$5:$F$5,0)),"")</f>
        <v>0</v>
      </c>
      <c r="W3800" s="196">
        <f>IFERROR(INDEX(Sales!$B$6:$F$5005,$T3800,MATCH(W$10,Sales!$B$5:$F$5,0)),"")</f>
        <v>0</v>
      </c>
      <c r="X3800" s="196">
        <f>IFERROR(INDEX(Sales!$B$6:$F$5005,$T3800,MATCH(X$10,Sales!$B$5:$F$5,0)),"")</f>
        <v>0</v>
      </c>
      <c r="Y3800" s="220">
        <f>IFERROR(INDEX(Sales!$B$6:$F$5005,$T3800,MATCH(Y$10,Sales!$B$5:$F$5,0)),"")</f>
        <v>0</v>
      </c>
      <c r="Z3800" s="201"/>
      <c r="AA3800" s="201"/>
      <c r="AB3800" s="201" t="str">
        <f t="shared" si="360"/>
        <v>No</v>
      </c>
      <c r="AC3800" s="201" t="str">
        <f t="shared" si="361"/>
        <v/>
      </c>
      <c r="AD3800" s="201" t="str">
        <f t="shared" si="359"/>
        <v/>
      </c>
      <c r="AE3800" s="202" t="str">
        <f t="shared" si="362"/>
        <v/>
      </c>
      <c r="AF3800" s="202" t="str">
        <f t="shared" si="363"/>
        <v/>
      </c>
      <c r="AG3800" s="202" t="str">
        <f t="shared" si="364"/>
        <v/>
      </c>
      <c r="AH3800" s="202"/>
      <c r="AI3800" s="1"/>
      <c r="AJ3800" s="217"/>
      <c r="AK3800" s="217"/>
      <c r="AL3800" s="217"/>
      <c r="AM3800" s="217"/>
      <c r="AO3800" s="217"/>
    </row>
    <row r="3801" spans="20:41" x14ac:dyDescent="0.25">
      <c r="T3801" s="200">
        <v>3791</v>
      </c>
      <c r="U3801" s="197">
        <f>IFERROR(INDEX(Sales!$B$6:$F$5005,$T3801,MATCH(U$10,Sales!$B$5:$F$5,0)),"")</f>
        <v>0</v>
      </c>
      <c r="V3801" s="196">
        <f>IFERROR(INDEX(Sales!$B$6:$F$5005,$T3801,MATCH(V$10,Sales!$B$5:$F$5,0)),"")</f>
        <v>0</v>
      </c>
      <c r="W3801" s="196">
        <f>IFERROR(INDEX(Sales!$B$6:$F$5005,$T3801,MATCH(W$10,Sales!$B$5:$F$5,0)),"")</f>
        <v>0</v>
      </c>
      <c r="X3801" s="196">
        <f>IFERROR(INDEX(Sales!$B$6:$F$5005,$T3801,MATCH(X$10,Sales!$B$5:$F$5,0)),"")</f>
        <v>0</v>
      </c>
      <c r="Y3801" s="220">
        <f>IFERROR(INDEX(Sales!$B$6:$F$5005,$T3801,MATCH(Y$10,Sales!$B$5:$F$5,0)),"")</f>
        <v>0</v>
      </c>
      <c r="Z3801" s="201"/>
      <c r="AA3801" s="201"/>
      <c r="AB3801" s="201" t="str">
        <f t="shared" si="360"/>
        <v>No</v>
      </c>
      <c r="AC3801" s="201" t="str">
        <f t="shared" si="361"/>
        <v/>
      </c>
      <c r="AD3801" s="201" t="str">
        <f t="shared" si="359"/>
        <v/>
      </c>
      <c r="AE3801" s="202" t="str">
        <f t="shared" si="362"/>
        <v/>
      </c>
      <c r="AF3801" s="202" t="str">
        <f t="shared" si="363"/>
        <v/>
      </c>
      <c r="AG3801" s="202" t="str">
        <f t="shared" si="364"/>
        <v/>
      </c>
      <c r="AH3801" s="202"/>
      <c r="AI3801" s="1"/>
      <c r="AJ3801" s="217"/>
      <c r="AK3801" s="217"/>
      <c r="AL3801" s="217"/>
      <c r="AM3801" s="217"/>
      <c r="AO3801" s="217"/>
    </row>
    <row r="3802" spans="20:41" x14ac:dyDescent="0.25">
      <c r="T3802" s="200">
        <v>3792</v>
      </c>
      <c r="U3802" s="197">
        <f>IFERROR(INDEX(Sales!$B$6:$F$5005,$T3802,MATCH(U$10,Sales!$B$5:$F$5,0)),"")</f>
        <v>0</v>
      </c>
      <c r="V3802" s="196">
        <f>IFERROR(INDEX(Sales!$B$6:$F$5005,$T3802,MATCH(V$10,Sales!$B$5:$F$5,0)),"")</f>
        <v>0</v>
      </c>
      <c r="W3802" s="196">
        <f>IFERROR(INDEX(Sales!$B$6:$F$5005,$T3802,MATCH(W$10,Sales!$B$5:$F$5,0)),"")</f>
        <v>0</v>
      </c>
      <c r="X3802" s="196">
        <f>IFERROR(INDEX(Sales!$B$6:$F$5005,$T3802,MATCH(X$10,Sales!$B$5:$F$5,0)),"")</f>
        <v>0</v>
      </c>
      <c r="Y3802" s="220">
        <f>IFERROR(INDEX(Sales!$B$6:$F$5005,$T3802,MATCH(Y$10,Sales!$B$5:$F$5,0)),"")</f>
        <v>0</v>
      </c>
      <c r="Z3802" s="201"/>
      <c r="AA3802" s="201"/>
      <c r="AB3802" s="201" t="str">
        <f t="shared" si="360"/>
        <v>No</v>
      </c>
      <c r="AC3802" s="201" t="str">
        <f t="shared" si="361"/>
        <v/>
      </c>
      <c r="AD3802" s="201" t="str">
        <f t="shared" si="359"/>
        <v/>
      </c>
      <c r="AE3802" s="202" t="str">
        <f t="shared" si="362"/>
        <v/>
      </c>
      <c r="AF3802" s="202" t="str">
        <f t="shared" si="363"/>
        <v/>
      </c>
      <c r="AG3802" s="202" t="str">
        <f t="shared" si="364"/>
        <v/>
      </c>
      <c r="AH3802" s="202"/>
      <c r="AI3802" s="1"/>
      <c r="AJ3802" s="217"/>
      <c r="AK3802" s="217"/>
      <c r="AL3802" s="217"/>
      <c r="AM3802" s="217"/>
      <c r="AO3802" s="217"/>
    </row>
    <row r="3803" spans="20:41" x14ac:dyDescent="0.25">
      <c r="T3803" s="200">
        <v>3793</v>
      </c>
      <c r="U3803" s="197">
        <f>IFERROR(INDEX(Sales!$B$6:$F$5005,$T3803,MATCH(U$10,Sales!$B$5:$F$5,0)),"")</f>
        <v>0</v>
      </c>
      <c r="V3803" s="196">
        <f>IFERROR(INDEX(Sales!$B$6:$F$5005,$T3803,MATCH(V$10,Sales!$B$5:$F$5,0)),"")</f>
        <v>0</v>
      </c>
      <c r="W3803" s="196">
        <f>IFERROR(INDEX(Sales!$B$6:$F$5005,$T3803,MATCH(W$10,Sales!$B$5:$F$5,0)),"")</f>
        <v>0</v>
      </c>
      <c r="X3803" s="196">
        <f>IFERROR(INDEX(Sales!$B$6:$F$5005,$T3803,MATCH(X$10,Sales!$B$5:$F$5,0)),"")</f>
        <v>0</v>
      </c>
      <c r="Y3803" s="220">
        <f>IFERROR(INDEX(Sales!$B$6:$F$5005,$T3803,MATCH(Y$10,Sales!$B$5:$F$5,0)),"")</f>
        <v>0</v>
      </c>
      <c r="Z3803" s="201"/>
      <c r="AA3803" s="201"/>
      <c r="AB3803" s="201" t="str">
        <f t="shared" si="360"/>
        <v>No</v>
      </c>
      <c r="AC3803" s="201" t="str">
        <f t="shared" si="361"/>
        <v/>
      </c>
      <c r="AD3803" s="201" t="str">
        <f t="shared" si="359"/>
        <v/>
      </c>
      <c r="AE3803" s="202" t="str">
        <f t="shared" si="362"/>
        <v/>
      </c>
      <c r="AF3803" s="202" t="str">
        <f t="shared" si="363"/>
        <v/>
      </c>
      <c r="AG3803" s="202" t="str">
        <f t="shared" si="364"/>
        <v/>
      </c>
      <c r="AH3803" s="202"/>
      <c r="AI3803" s="1"/>
      <c r="AJ3803" s="217"/>
      <c r="AK3803" s="217"/>
      <c r="AL3803" s="217"/>
      <c r="AM3803" s="217"/>
      <c r="AO3803" s="217"/>
    </row>
    <row r="3804" spans="20:41" x14ac:dyDescent="0.25">
      <c r="T3804" s="200">
        <v>3794</v>
      </c>
      <c r="U3804" s="197">
        <f>IFERROR(INDEX(Sales!$B$6:$F$5005,$T3804,MATCH(U$10,Sales!$B$5:$F$5,0)),"")</f>
        <v>0</v>
      </c>
      <c r="V3804" s="196">
        <f>IFERROR(INDEX(Sales!$B$6:$F$5005,$T3804,MATCH(V$10,Sales!$B$5:$F$5,0)),"")</f>
        <v>0</v>
      </c>
      <c r="W3804" s="196">
        <f>IFERROR(INDEX(Sales!$B$6:$F$5005,$T3804,MATCH(W$10,Sales!$B$5:$F$5,0)),"")</f>
        <v>0</v>
      </c>
      <c r="X3804" s="196">
        <f>IFERROR(INDEX(Sales!$B$6:$F$5005,$T3804,MATCH(X$10,Sales!$B$5:$F$5,0)),"")</f>
        <v>0</v>
      </c>
      <c r="Y3804" s="220">
        <f>IFERROR(INDEX(Sales!$B$6:$F$5005,$T3804,MATCH(Y$10,Sales!$B$5:$F$5,0)),"")</f>
        <v>0</v>
      </c>
      <c r="Z3804" s="201"/>
      <c r="AA3804" s="201"/>
      <c r="AB3804" s="201" t="str">
        <f t="shared" si="360"/>
        <v>No</v>
      </c>
      <c r="AC3804" s="201" t="str">
        <f t="shared" si="361"/>
        <v/>
      </c>
      <c r="AD3804" s="201" t="str">
        <f t="shared" si="359"/>
        <v/>
      </c>
      <c r="AE3804" s="202" t="str">
        <f t="shared" si="362"/>
        <v/>
      </c>
      <c r="AF3804" s="202" t="str">
        <f t="shared" si="363"/>
        <v/>
      </c>
      <c r="AG3804" s="202" t="str">
        <f t="shared" si="364"/>
        <v/>
      </c>
      <c r="AH3804" s="202"/>
      <c r="AI3804" s="1"/>
      <c r="AJ3804" s="217"/>
      <c r="AK3804" s="217"/>
      <c r="AL3804" s="217"/>
      <c r="AM3804" s="217"/>
      <c r="AO3804" s="217"/>
    </row>
    <row r="3805" spans="20:41" x14ac:dyDescent="0.25">
      <c r="T3805" s="200">
        <v>3795</v>
      </c>
      <c r="U3805" s="197">
        <f>IFERROR(INDEX(Sales!$B$6:$F$5005,$T3805,MATCH(U$10,Sales!$B$5:$F$5,0)),"")</f>
        <v>0</v>
      </c>
      <c r="V3805" s="196">
        <f>IFERROR(INDEX(Sales!$B$6:$F$5005,$T3805,MATCH(V$10,Sales!$B$5:$F$5,0)),"")</f>
        <v>0</v>
      </c>
      <c r="W3805" s="196">
        <f>IFERROR(INDEX(Sales!$B$6:$F$5005,$T3805,MATCH(W$10,Sales!$B$5:$F$5,0)),"")</f>
        <v>0</v>
      </c>
      <c r="X3805" s="196">
        <f>IFERROR(INDEX(Sales!$B$6:$F$5005,$T3805,MATCH(X$10,Sales!$B$5:$F$5,0)),"")</f>
        <v>0</v>
      </c>
      <c r="Y3805" s="220">
        <f>IFERROR(INDEX(Sales!$B$6:$F$5005,$T3805,MATCH(Y$10,Sales!$B$5:$F$5,0)),"")</f>
        <v>0</v>
      </c>
      <c r="Z3805" s="201"/>
      <c r="AA3805" s="201"/>
      <c r="AB3805" s="201" t="str">
        <f t="shared" si="360"/>
        <v>No</v>
      </c>
      <c r="AC3805" s="201" t="str">
        <f t="shared" si="361"/>
        <v/>
      </c>
      <c r="AD3805" s="201" t="str">
        <f t="shared" si="359"/>
        <v/>
      </c>
      <c r="AE3805" s="202" t="str">
        <f t="shared" si="362"/>
        <v/>
      </c>
      <c r="AF3805" s="202" t="str">
        <f t="shared" si="363"/>
        <v/>
      </c>
      <c r="AG3805" s="202" t="str">
        <f t="shared" si="364"/>
        <v/>
      </c>
      <c r="AH3805" s="202"/>
      <c r="AI3805" s="1"/>
      <c r="AJ3805" s="217"/>
      <c r="AK3805" s="217"/>
      <c r="AL3805" s="217"/>
      <c r="AM3805" s="217"/>
      <c r="AO3805" s="217"/>
    </row>
    <row r="3806" spans="20:41" x14ac:dyDescent="0.25">
      <c r="T3806" s="200">
        <v>3796</v>
      </c>
      <c r="U3806" s="197">
        <f>IFERROR(INDEX(Sales!$B$6:$F$5005,$T3806,MATCH(U$10,Sales!$B$5:$F$5,0)),"")</f>
        <v>0</v>
      </c>
      <c r="V3806" s="196">
        <f>IFERROR(INDEX(Sales!$B$6:$F$5005,$T3806,MATCH(V$10,Sales!$B$5:$F$5,0)),"")</f>
        <v>0</v>
      </c>
      <c r="W3806" s="196">
        <f>IFERROR(INDEX(Sales!$B$6:$F$5005,$T3806,MATCH(W$10,Sales!$B$5:$F$5,0)),"")</f>
        <v>0</v>
      </c>
      <c r="X3806" s="196">
        <f>IFERROR(INDEX(Sales!$B$6:$F$5005,$T3806,MATCH(X$10,Sales!$B$5:$F$5,0)),"")</f>
        <v>0</v>
      </c>
      <c r="Y3806" s="220">
        <f>IFERROR(INDEX(Sales!$B$6:$F$5005,$T3806,MATCH(Y$10,Sales!$B$5:$F$5,0)),"")</f>
        <v>0</v>
      </c>
      <c r="Z3806" s="201"/>
      <c r="AA3806" s="201"/>
      <c r="AB3806" s="201" t="str">
        <f t="shared" si="360"/>
        <v>No</v>
      </c>
      <c r="AC3806" s="201" t="str">
        <f t="shared" si="361"/>
        <v/>
      </c>
      <c r="AD3806" s="201" t="str">
        <f t="shared" si="359"/>
        <v/>
      </c>
      <c r="AE3806" s="202" t="str">
        <f t="shared" si="362"/>
        <v/>
      </c>
      <c r="AF3806" s="202" t="str">
        <f t="shared" si="363"/>
        <v/>
      </c>
      <c r="AG3806" s="202" t="str">
        <f t="shared" si="364"/>
        <v/>
      </c>
      <c r="AH3806" s="202"/>
      <c r="AI3806" s="1"/>
      <c r="AJ3806" s="217"/>
      <c r="AK3806" s="217"/>
      <c r="AL3806" s="217"/>
      <c r="AM3806" s="217"/>
      <c r="AO3806" s="217"/>
    </row>
    <row r="3807" spans="20:41" x14ac:dyDescent="0.25">
      <c r="T3807" s="200">
        <v>3797</v>
      </c>
      <c r="U3807" s="197">
        <f>IFERROR(INDEX(Sales!$B$6:$F$5005,$T3807,MATCH(U$10,Sales!$B$5:$F$5,0)),"")</f>
        <v>0</v>
      </c>
      <c r="V3807" s="196">
        <f>IFERROR(INDEX(Sales!$B$6:$F$5005,$T3807,MATCH(V$10,Sales!$B$5:$F$5,0)),"")</f>
        <v>0</v>
      </c>
      <c r="W3807" s="196">
        <f>IFERROR(INDEX(Sales!$B$6:$F$5005,$T3807,MATCH(W$10,Sales!$B$5:$F$5,0)),"")</f>
        <v>0</v>
      </c>
      <c r="X3807" s="196">
        <f>IFERROR(INDEX(Sales!$B$6:$F$5005,$T3807,MATCH(X$10,Sales!$B$5:$F$5,0)),"")</f>
        <v>0</v>
      </c>
      <c r="Y3807" s="220">
        <f>IFERROR(INDEX(Sales!$B$6:$F$5005,$T3807,MATCH(Y$10,Sales!$B$5:$F$5,0)),"")</f>
        <v>0</v>
      </c>
      <c r="Z3807" s="201"/>
      <c r="AA3807" s="201"/>
      <c r="AB3807" s="201" t="str">
        <f t="shared" si="360"/>
        <v>No</v>
      </c>
      <c r="AC3807" s="201" t="str">
        <f t="shared" si="361"/>
        <v/>
      </c>
      <c r="AD3807" s="201" t="str">
        <f t="shared" si="359"/>
        <v/>
      </c>
      <c r="AE3807" s="202" t="str">
        <f t="shared" si="362"/>
        <v/>
      </c>
      <c r="AF3807" s="202" t="str">
        <f t="shared" si="363"/>
        <v/>
      </c>
      <c r="AG3807" s="202" t="str">
        <f t="shared" si="364"/>
        <v/>
      </c>
      <c r="AH3807" s="202"/>
      <c r="AI3807" s="1"/>
      <c r="AJ3807" s="217"/>
      <c r="AK3807" s="217"/>
      <c r="AL3807" s="217"/>
      <c r="AM3807" s="217"/>
      <c r="AO3807" s="217"/>
    </row>
    <row r="3808" spans="20:41" x14ac:dyDescent="0.25">
      <c r="T3808" s="200">
        <v>3798</v>
      </c>
      <c r="U3808" s="197">
        <f>IFERROR(INDEX(Sales!$B$6:$F$5005,$T3808,MATCH(U$10,Sales!$B$5:$F$5,0)),"")</f>
        <v>0</v>
      </c>
      <c r="V3808" s="196">
        <f>IFERROR(INDEX(Sales!$B$6:$F$5005,$T3808,MATCH(V$10,Sales!$B$5:$F$5,0)),"")</f>
        <v>0</v>
      </c>
      <c r="W3808" s="196">
        <f>IFERROR(INDEX(Sales!$B$6:$F$5005,$T3808,MATCH(W$10,Sales!$B$5:$F$5,0)),"")</f>
        <v>0</v>
      </c>
      <c r="X3808" s="196">
        <f>IFERROR(INDEX(Sales!$B$6:$F$5005,$T3808,MATCH(X$10,Sales!$B$5:$F$5,0)),"")</f>
        <v>0</v>
      </c>
      <c r="Y3808" s="220">
        <f>IFERROR(INDEX(Sales!$B$6:$F$5005,$T3808,MATCH(Y$10,Sales!$B$5:$F$5,0)),"")</f>
        <v>0</v>
      </c>
      <c r="Z3808" s="201"/>
      <c r="AA3808" s="201"/>
      <c r="AB3808" s="201" t="str">
        <f t="shared" si="360"/>
        <v>No</v>
      </c>
      <c r="AC3808" s="201" t="str">
        <f t="shared" si="361"/>
        <v/>
      </c>
      <c r="AD3808" s="201" t="str">
        <f t="shared" si="359"/>
        <v/>
      </c>
      <c r="AE3808" s="202" t="str">
        <f t="shared" si="362"/>
        <v/>
      </c>
      <c r="AF3808" s="202" t="str">
        <f t="shared" si="363"/>
        <v/>
      </c>
      <c r="AG3808" s="202" t="str">
        <f t="shared" si="364"/>
        <v/>
      </c>
      <c r="AH3808" s="202"/>
      <c r="AI3808" s="1"/>
      <c r="AJ3808" s="217"/>
      <c r="AK3808" s="217"/>
      <c r="AL3808" s="217"/>
      <c r="AM3808" s="217"/>
      <c r="AO3808" s="217"/>
    </row>
    <row r="3809" spans="20:41" x14ac:dyDescent="0.25">
      <c r="T3809" s="200">
        <v>3799</v>
      </c>
      <c r="U3809" s="197">
        <f>IFERROR(INDEX(Sales!$B$6:$F$5005,$T3809,MATCH(U$10,Sales!$B$5:$F$5,0)),"")</f>
        <v>0</v>
      </c>
      <c r="V3809" s="196">
        <f>IFERROR(INDEX(Sales!$B$6:$F$5005,$T3809,MATCH(V$10,Sales!$B$5:$F$5,0)),"")</f>
        <v>0</v>
      </c>
      <c r="W3809" s="196">
        <f>IFERROR(INDEX(Sales!$B$6:$F$5005,$T3809,MATCH(W$10,Sales!$B$5:$F$5,0)),"")</f>
        <v>0</v>
      </c>
      <c r="X3809" s="196">
        <f>IFERROR(INDEX(Sales!$B$6:$F$5005,$T3809,MATCH(X$10,Sales!$B$5:$F$5,0)),"")</f>
        <v>0</v>
      </c>
      <c r="Y3809" s="220">
        <f>IFERROR(INDEX(Sales!$B$6:$F$5005,$T3809,MATCH(Y$10,Sales!$B$5:$F$5,0)),"")</f>
        <v>0</v>
      </c>
      <c r="Z3809" s="201"/>
      <c r="AA3809" s="201"/>
      <c r="AB3809" s="201" t="str">
        <f t="shared" si="360"/>
        <v>No</v>
      </c>
      <c r="AC3809" s="201" t="str">
        <f t="shared" si="361"/>
        <v/>
      </c>
      <c r="AD3809" s="201" t="str">
        <f t="shared" si="359"/>
        <v/>
      </c>
      <c r="AE3809" s="202" t="str">
        <f t="shared" si="362"/>
        <v/>
      </c>
      <c r="AF3809" s="202" t="str">
        <f t="shared" si="363"/>
        <v/>
      </c>
      <c r="AG3809" s="202" t="str">
        <f t="shared" si="364"/>
        <v/>
      </c>
      <c r="AH3809" s="202"/>
      <c r="AI3809" s="1"/>
      <c r="AJ3809" s="217"/>
      <c r="AK3809" s="217"/>
      <c r="AL3809" s="217"/>
      <c r="AM3809" s="217"/>
      <c r="AO3809" s="217"/>
    </row>
    <row r="3810" spans="20:41" x14ac:dyDescent="0.25">
      <c r="T3810" s="200">
        <v>3800</v>
      </c>
      <c r="U3810" s="197">
        <f>IFERROR(INDEX(Sales!$B$6:$F$5005,$T3810,MATCH(U$10,Sales!$B$5:$F$5,0)),"")</f>
        <v>0</v>
      </c>
      <c r="V3810" s="196">
        <f>IFERROR(INDEX(Sales!$B$6:$F$5005,$T3810,MATCH(V$10,Sales!$B$5:$F$5,0)),"")</f>
        <v>0</v>
      </c>
      <c r="W3810" s="196">
        <f>IFERROR(INDEX(Sales!$B$6:$F$5005,$T3810,MATCH(W$10,Sales!$B$5:$F$5,0)),"")</f>
        <v>0</v>
      </c>
      <c r="X3810" s="196">
        <f>IFERROR(INDEX(Sales!$B$6:$F$5005,$T3810,MATCH(X$10,Sales!$B$5:$F$5,0)),"")</f>
        <v>0</v>
      </c>
      <c r="Y3810" s="220">
        <f>IFERROR(INDEX(Sales!$B$6:$F$5005,$T3810,MATCH(Y$10,Sales!$B$5:$F$5,0)),"")</f>
        <v>0</v>
      </c>
      <c r="Z3810" s="201"/>
      <c r="AA3810" s="201"/>
      <c r="AB3810" s="201" t="str">
        <f t="shared" si="360"/>
        <v>No</v>
      </c>
      <c r="AC3810" s="201" t="str">
        <f t="shared" si="361"/>
        <v/>
      </c>
      <c r="AD3810" s="201" t="str">
        <f t="shared" si="359"/>
        <v/>
      </c>
      <c r="AE3810" s="202" t="str">
        <f t="shared" si="362"/>
        <v/>
      </c>
      <c r="AF3810" s="202" t="str">
        <f t="shared" si="363"/>
        <v/>
      </c>
      <c r="AG3810" s="202" t="str">
        <f t="shared" si="364"/>
        <v/>
      </c>
      <c r="AH3810" s="202"/>
      <c r="AI3810" s="1"/>
      <c r="AJ3810" s="217"/>
      <c r="AK3810" s="217"/>
      <c r="AL3810" s="217"/>
      <c r="AM3810" s="217"/>
      <c r="AO3810" s="217"/>
    </row>
    <row r="3811" spans="20:41" x14ac:dyDescent="0.25">
      <c r="T3811" s="200">
        <v>3801</v>
      </c>
      <c r="U3811" s="197">
        <f>IFERROR(INDEX(Sales!$B$6:$F$5005,$T3811,MATCH(U$10,Sales!$B$5:$F$5,0)),"")</f>
        <v>0</v>
      </c>
      <c r="V3811" s="196">
        <f>IFERROR(INDEX(Sales!$B$6:$F$5005,$T3811,MATCH(V$10,Sales!$B$5:$F$5,0)),"")</f>
        <v>0</v>
      </c>
      <c r="W3811" s="196">
        <f>IFERROR(INDEX(Sales!$B$6:$F$5005,$T3811,MATCH(W$10,Sales!$B$5:$F$5,0)),"")</f>
        <v>0</v>
      </c>
      <c r="X3811" s="196">
        <f>IFERROR(INDEX(Sales!$B$6:$F$5005,$T3811,MATCH(X$10,Sales!$B$5:$F$5,0)),"")</f>
        <v>0</v>
      </c>
      <c r="Y3811" s="220">
        <f>IFERROR(INDEX(Sales!$B$6:$F$5005,$T3811,MATCH(Y$10,Sales!$B$5:$F$5,0)),"")</f>
        <v>0</v>
      </c>
      <c r="Z3811" s="201"/>
      <c r="AA3811" s="201"/>
      <c r="AB3811" s="201" t="str">
        <f t="shared" si="360"/>
        <v>No</v>
      </c>
      <c r="AC3811" s="201" t="str">
        <f t="shared" si="361"/>
        <v/>
      </c>
      <c r="AD3811" s="201" t="str">
        <f t="shared" si="359"/>
        <v/>
      </c>
      <c r="AE3811" s="202" t="str">
        <f t="shared" si="362"/>
        <v/>
      </c>
      <c r="AF3811" s="202" t="str">
        <f t="shared" si="363"/>
        <v/>
      </c>
      <c r="AG3811" s="202" t="str">
        <f t="shared" si="364"/>
        <v/>
      </c>
      <c r="AH3811" s="202"/>
      <c r="AI3811" s="1"/>
      <c r="AJ3811" s="217"/>
      <c r="AK3811" s="217"/>
      <c r="AL3811" s="217"/>
      <c r="AM3811" s="217"/>
      <c r="AO3811" s="217"/>
    </row>
    <row r="3812" spans="20:41" x14ac:dyDescent="0.25">
      <c r="T3812" s="200">
        <v>3802</v>
      </c>
      <c r="U3812" s="197">
        <f>IFERROR(INDEX(Sales!$B$6:$F$5005,$T3812,MATCH(U$10,Sales!$B$5:$F$5,0)),"")</f>
        <v>0</v>
      </c>
      <c r="V3812" s="196">
        <f>IFERROR(INDEX(Sales!$B$6:$F$5005,$T3812,MATCH(V$10,Sales!$B$5:$F$5,0)),"")</f>
        <v>0</v>
      </c>
      <c r="W3812" s="196">
        <f>IFERROR(INDEX(Sales!$B$6:$F$5005,$T3812,MATCH(W$10,Sales!$B$5:$F$5,0)),"")</f>
        <v>0</v>
      </c>
      <c r="X3812" s="196">
        <f>IFERROR(INDEX(Sales!$B$6:$F$5005,$T3812,MATCH(X$10,Sales!$B$5:$F$5,0)),"")</f>
        <v>0</v>
      </c>
      <c r="Y3812" s="220">
        <f>IFERROR(INDEX(Sales!$B$6:$F$5005,$T3812,MATCH(Y$10,Sales!$B$5:$F$5,0)),"")</f>
        <v>0</v>
      </c>
      <c r="Z3812" s="201"/>
      <c r="AA3812" s="201"/>
      <c r="AB3812" s="201" t="str">
        <f t="shared" si="360"/>
        <v>No</v>
      </c>
      <c r="AC3812" s="201" t="str">
        <f t="shared" si="361"/>
        <v/>
      </c>
      <c r="AD3812" s="201" t="str">
        <f t="shared" si="359"/>
        <v/>
      </c>
      <c r="AE3812" s="202" t="str">
        <f t="shared" si="362"/>
        <v/>
      </c>
      <c r="AF3812" s="202" t="str">
        <f t="shared" si="363"/>
        <v/>
      </c>
      <c r="AG3812" s="202" t="str">
        <f t="shared" si="364"/>
        <v/>
      </c>
      <c r="AH3812" s="202"/>
      <c r="AI3812" s="1"/>
      <c r="AJ3812" s="217"/>
      <c r="AK3812" s="217"/>
      <c r="AL3812" s="217"/>
      <c r="AM3812" s="217"/>
      <c r="AO3812" s="217"/>
    </row>
    <row r="3813" spans="20:41" x14ac:dyDescent="0.25">
      <c r="T3813" s="200">
        <v>3803</v>
      </c>
      <c r="U3813" s="197">
        <f>IFERROR(INDEX(Sales!$B$6:$F$5005,$T3813,MATCH(U$10,Sales!$B$5:$F$5,0)),"")</f>
        <v>0</v>
      </c>
      <c r="V3813" s="196">
        <f>IFERROR(INDEX(Sales!$B$6:$F$5005,$T3813,MATCH(V$10,Sales!$B$5:$F$5,0)),"")</f>
        <v>0</v>
      </c>
      <c r="W3813" s="196">
        <f>IFERROR(INDEX(Sales!$B$6:$F$5005,$T3813,MATCH(W$10,Sales!$B$5:$F$5,0)),"")</f>
        <v>0</v>
      </c>
      <c r="X3813" s="196">
        <f>IFERROR(INDEX(Sales!$B$6:$F$5005,$T3813,MATCH(X$10,Sales!$B$5:$F$5,0)),"")</f>
        <v>0</v>
      </c>
      <c r="Y3813" s="220">
        <f>IFERROR(INDEX(Sales!$B$6:$F$5005,$T3813,MATCH(Y$10,Sales!$B$5:$F$5,0)),"")</f>
        <v>0</v>
      </c>
      <c r="Z3813" s="201"/>
      <c r="AA3813" s="201"/>
      <c r="AB3813" s="201" t="str">
        <f t="shared" si="360"/>
        <v>No</v>
      </c>
      <c r="AC3813" s="201" t="str">
        <f t="shared" si="361"/>
        <v/>
      </c>
      <c r="AD3813" s="201" t="str">
        <f t="shared" si="359"/>
        <v/>
      </c>
      <c r="AE3813" s="202" t="str">
        <f t="shared" si="362"/>
        <v/>
      </c>
      <c r="AF3813" s="202" t="str">
        <f t="shared" si="363"/>
        <v/>
      </c>
      <c r="AG3813" s="202" t="str">
        <f t="shared" si="364"/>
        <v/>
      </c>
      <c r="AH3813" s="202"/>
      <c r="AI3813" s="1"/>
      <c r="AJ3813" s="217"/>
      <c r="AK3813" s="217"/>
      <c r="AL3813" s="217"/>
      <c r="AM3813" s="217"/>
      <c r="AO3813" s="217"/>
    </row>
    <row r="3814" spans="20:41" x14ac:dyDescent="0.25">
      <c r="T3814" s="200">
        <v>3804</v>
      </c>
      <c r="U3814" s="197">
        <f>IFERROR(INDEX(Sales!$B$6:$F$5005,$T3814,MATCH(U$10,Sales!$B$5:$F$5,0)),"")</f>
        <v>0</v>
      </c>
      <c r="V3814" s="196">
        <f>IFERROR(INDEX(Sales!$B$6:$F$5005,$T3814,MATCH(V$10,Sales!$B$5:$F$5,0)),"")</f>
        <v>0</v>
      </c>
      <c r="W3814" s="196">
        <f>IFERROR(INDEX(Sales!$B$6:$F$5005,$T3814,MATCH(W$10,Sales!$B$5:$F$5,0)),"")</f>
        <v>0</v>
      </c>
      <c r="X3814" s="196">
        <f>IFERROR(INDEX(Sales!$B$6:$F$5005,$T3814,MATCH(X$10,Sales!$B$5:$F$5,0)),"")</f>
        <v>0</v>
      </c>
      <c r="Y3814" s="220">
        <f>IFERROR(INDEX(Sales!$B$6:$F$5005,$T3814,MATCH(Y$10,Sales!$B$5:$F$5,0)),"")</f>
        <v>0</v>
      </c>
      <c r="Z3814" s="201"/>
      <c r="AA3814" s="201"/>
      <c r="AB3814" s="201" t="str">
        <f t="shared" si="360"/>
        <v>No</v>
      </c>
      <c r="AC3814" s="201" t="str">
        <f t="shared" si="361"/>
        <v/>
      </c>
      <c r="AD3814" s="201" t="str">
        <f t="shared" si="359"/>
        <v/>
      </c>
      <c r="AE3814" s="202" t="str">
        <f t="shared" si="362"/>
        <v/>
      </c>
      <c r="AF3814" s="202" t="str">
        <f t="shared" si="363"/>
        <v/>
      </c>
      <c r="AG3814" s="202" t="str">
        <f t="shared" si="364"/>
        <v/>
      </c>
      <c r="AH3814" s="202"/>
      <c r="AI3814" s="1"/>
      <c r="AJ3814" s="217"/>
      <c r="AK3814" s="217"/>
      <c r="AL3814" s="217"/>
      <c r="AM3814" s="217"/>
      <c r="AO3814" s="217"/>
    </row>
    <row r="3815" spans="20:41" x14ac:dyDescent="0.25">
      <c r="T3815" s="200">
        <v>3805</v>
      </c>
      <c r="U3815" s="197">
        <f>IFERROR(INDEX(Sales!$B$6:$F$5005,$T3815,MATCH(U$10,Sales!$B$5:$F$5,0)),"")</f>
        <v>0</v>
      </c>
      <c r="V3815" s="196">
        <f>IFERROR(INDEX(Sales!$B$6:$F$5005,$T3815,MATCH(V$10,Sales!$B$5:$F$5,0)),"")</f>
        <v>0</v>
      </c>
      <c r="W3815" s="196">
        <f>IFERROR(INDEX(Sales!$B$6:$F$5005,$T3815,MATCH(W$10,Sales!$B$5:$F$5,0)),"")</f>
        <v>0</v>
      </c>
      <c r="X3815" s="196">
        <f>IFERROR(INDEX(Sales!$B$6:$F$5005,$T3815,MATCH(X$10,Sales!$B$5:$F$5,0)),"")</f>
        <v>0</v>
      </c>
      <c r="Y3815" s="220">
        <f>IFERROR(INDEX(Sales!$B$6:$F$5005,$T3815,MATCH(Y$10,Sales!$B$5:$F$5,0)),"")</f>
        <v>0</v>
      </c>
      <c r="Z3815" s="201"/>
      <c r="AA3815" s="201"/>
      <c r="AB3815" s="201" t="str">
        <f t="shared" si="360"/>
        <v>No</v>
      </c>
      <c r="AC3815" s="201" t="str">
        <f t="shared" si="361"/>
        <v/>
      </c>
      <c r="AD3815" s="201" t="str">
        <f t="shared" si="359"/>
        <v/>
      </c>
      <c r="AE3815" s="202" t="str">
        <f t="shared" si="362"/>
        <v/>
      </c>
      <c r="AF3815" s="202" t="str">
        <f t="shared" si="363"/>
        <v/>
      </c>
      <c r="AG3815" s="202" t="str">
        <f t="shared" si="364"/>
        <v/>
      </c>
      <c r="AH3815" s="202"/>
      <c r="AI3815" s="1"/>
      <c r="AJ3815" s="217"/>
      <c r="AK3815" s="217"/>
      <c r="AL3815" s="217"/>
      <c r="AM3815" s="217"/>
      <c r="AO3815" s="217"/>
    </row>
    <row r="3816" spans="20:41" x14ac:dyDescent="0.25">
      <c r="T3816" s="200">
        <v>3806</v>
      </c>
      <c r="U3816" s="197">
        <f>IFERROR(INDEX(Sales!$B$6:$F$5005,$T3816,MATCH(U$10,Sales!$B$5:$F$5,0)),"")</f>
        <v>0</v>
      </c>
      <c r="V3816" s="196">
        <f>IFERROR(INDEX(Sales!$B$6:$F$5005,$T3816,MATCH(V$10,Sales!$B$5:$F$5,0)),"")</f>
        <v>0</v>
      </c>
      <c r="W3816" s="196">
        <f>IFERROR(INDEX(Sales!$B$6:$F$5005,$T3816,MATCH(W$10,Sales!$B$5:$F$5,0)),"")</f>
        <v>0</v>
      </c>
      <c r="X3816" s="196">
        <f>IFERROR(INDEX(Sales!$B$6:$F$5005,$T3816,MATCH(X$10,Sales!$B$5:$F$5,0)),"")</f>
        <v>0</v>
      </c>
      <c r="Y3816" s="220">
        <f>IFERROR(INDEX(Sales!$B$6:$F$5005,$T3816,MATCH(Y$10,Sales!$B$5:$F$5,0)),"")</f>
        <v>0</v>
      </c>
      <c r="Z3816" s="201"/>
      <c r="AA3816" s="201"/>
      <c r="AB3816" s="201" t="str">
        <f t="shared" si="360"/>
        <v>No</v>
      </c>
      <c r="AC3816" s="201" t="str">
        <f t="shared" si="361"/>
        <v/>
      </c>
      <c r="AD3816" s="201" t="str">
        <f t="shared" si="359"/>
        <v/>
      </c>
      <c r="AE3816" s="202" t="str">
        <f t="shared" si="362"/>
        <v/>
      </c>
      <c r="AF3816" s="202" t="str">
        <f t="shared" si="363"/>
        <v/>
      </c>
      <c r="AG3816" s="202" t="str">
        <f t="shared" si="364"/>
        <v/>
      </c>
      <c r="AH3816" s="202"/>
      <c r="AI3816" s="1"/>
      <c r="AJ3816" s="217"/>
      <c r="AK3816" s="217"/>
      <c r="AL3816" s="217"/>
      <c r="AM3816" s="217"/>
      <c r="AO3816" s="217"/>
    </row>
    <row r="3817" spans="20:41" x14ac:dyDescent="0.25">
      <c r="T3817" s="200">
        <v>3807</v>
      </c>
      <c r="U3817" s="197">
        <f>IFERROR(INDEX(Sales!$B$6:$F$5005,$T3817,MATCH(U$10,Sales!$B$5:$F$5,0)),"")</f>
        <v>0</v>
      </c>
      <c r="V3817" s="196">
        <f>IFERROR(INDEX(Sales!$B$6:$F$5005,$T3817,MATCH(V$10,Sales!$B$5:$F$5,0)),"")</f>
        <v>0</v>
      </c>
      <c r="W3817" s="196">
        <f>IFERROR(INDEX(Sales!$B$6:$F$5005,$T3817,MATCH(W$10,Sales!$B$5:$F$5,0)),"")</f>
        <v>0</v>
      </c>
      <c r="X3817" s="196">
        <f>IFERROR(INDEX(Sales!$B$6:$F$5005,$T3817,MATCH(X$10,Sales!$B$5:$F$5,0)),"")</f>
        <v>0</v>
      </c>
      <c r="Y3817" s="220">
        <f>IFERROR(INDEX(Sales!$B$6:$F$5005,$T3817,MATCH(Y$10,Sales!$B$5:$F$5,0)),"")</f>
        <v>0</v>
      </c>
      <c r="Z3817" s="201"/>
      <c r="AA3817" s="201"/>
      <c r="AB3817" s="201" t="str">
        <f t="shared" si="360"/>
        <v>No</v>
      </c>
      <c r="AC3817" s="201" t="str">
        <f t="shared" si="361"/>
        <v/>
      </c>
      <c r="AD3817" s="201" t="str">
        <f t="shared" si="359"/>
        <v/>
      </c>
      <c r="AE3817" s="202" t="str">
        <f t="shared" si="362"/>
        <v/>
      </c>
      <c r="AF3817" s="202" t="str">
        <f t="shared" si="363"/>
        <v/>
      </c>
      <c r="AG3817" s="202" t="str">
        <f t="shared" si="364"/>
        <v/>
      </c>
      <c r="AH3817" s="202"/>
      <c r="AI3817" s="1"/>
      <c r="AJ3817" s="217"/>
      <c r="AK3817" s="217"/>
      <c r="AL3817" s="217"/>
      <c r="AM3817" s="217"/>
      <c r="AO3817" s="217"/>
    </row>
    <row r="3818" spans="20:41" x14ac:dyDescent="0.25">
      <c r="T3818" s="200">
        <v>3808</v>
      </c>
      <c r="U3818" s="197">
        <f>IFERROR(INDEX(Sales!$B$6:$F$5005,$T3818,MATCH(U$10,Sales!$B$5:$F$5,0)),"")</f>
        <v>0</v>
      </c>
      <c r="V3818" s="196">
        <f>IFERROR(INDEX(Sales!$B$6:$F$5005,$T3818,MATCH(V$10,Sales!$B$5:$F$5,0)),"")</f>
        <v>0</v>
      </c>
      <c r="W3818" s="196">
        <f>IFERROR(INDEX(Sales!$B$6:$F$5005,$T3818,MATCH(W$10,Sales!$B$5:$F$5,0)),"")</f>
        <v>0</v>
      </c>
      <c r="X3818" s="196">
        <f>IFERROR(INDEX(Sales!$B$6:$F$5005,$T3818,MATCH(X$10,Sales!$B$5:$F$5,0)),"")</f>
        <v>0</v>
      </c>
      <c r="Y3818" s="220">
        <f>IFERROR(INDEX(Sales!$B$6:$F$5005,$T3818,MATCH(Y$10,Sales!$B$5:$F$5,0)),"")</f>
        <v>0</v>
      </c>
      <c r="Z3818" s="201"/>
      <c r="AA3818" s="201"/>
      <c r="AB3818" s="201" t="str">
        <f t="shared" si="360"/>
        <v>No</v>
      </c>
      <c r="AC3818" s="201" t="str">
        <f t="shared" si="361"/>
        <v/>
      </c>
      <c r="AD3818" s="201" t="str">
        <f t="shared" si="359"/>
        <v/>
      </c>
      <c r="AE3818" s="202" t="str">
        <f t="shared" si="362"/>
        <v/>
      </c>
      <c r="AF3818" s="202" t="str">
        <f t="shared" si="363"/>
        <v/>
      </c>
      <c r="AG3818" s="202" t="str">
        <f t="shared" si="364"/>
        <v/>
      </c>
      <c r="AH3818" s="202"/>
      <c r="AI3818" s="1"/>
      <c r="AJ3818" s="217"/>
      <c r="AK3818" s="217"/>
      <c r="AL3818" s="217"/>
      <c r="AM3818" s="217"/>
      <c r="AO3818" s="217"/>
    </row>
    <row r="3819" spans="20:41" x14ac:dyDescent="0.25">
      <c r="T3819" s="200">
        <v>3809</v>
      </c>
      <c r="U3819" s="197">
        <f>IFERROR(INDEX(Sales!$B$6:$F$5005,$T3819,MATCH(U$10,Sales!$B$5:$F$5,0)),"")</f>
        <v>0</v>
      </c>
      <c r="V3819" s="196">
        <f>IFERROR(INDEX(Sales!$B$6:$F$5005,$T3819,MATCH(V$10,Sales!$B$5:$F$5,0)),"")</f>
        <v>0</v>
      </c>
      <c r="W3819" s="196">
        <f>IFERROR(INDEX(Sales!$B$6:$F$5005,$T3819,MATCH(W$10,Sales!$B$5:$F$5,0)),"")</f>
        <v>0</v>
      </c>
      <c r="X3819" s="196">
        <f>IFERROR(INDEX(Sales!$B$6:$F$5005,$T3819,MATCH(X$10,Sales!$B$5:$F$5,0)),"")</f>
        <v>0</v>
      </c>
      <c r="Y3819" s="220">
        <f>IFERROR(INDEX(Sales!$B$6:$F$5005,$T3819,MATCH(Y$10,Sales!$B$5:$F$5,0)),"")</f>
        <v>0</v>
      </c>
      <c r="Z3819" s="201"/>
      <c r="AA3819" s="201"/>
      <c r="AB3819" s="201" t="str">
        <f t="shared" si="360"/>
        <v>No</v>
      </c>
      <c r="AC3819" s="201" t="str">
        <f t="shared" si="361"/>
        <v/>
      </c>
      <c r="AD3819" s="201" t="str">
        <f t="shared" si="359"/>
        <v/>
      </c>
      <c r="AE3819" s="202" t="str">
        <f t="shared" si="362"/>
        <v/>
      </c>
      <c r="AF3819" s="202" t="str">
        <f t="shared" si="363"/>
        <v/>
      </c>
      <c r="AG3819" s="202" t="str">
        <f t="shared" si="364"/>
        <v/>
      </c>
      <c r="AH3819" s="202"/>
      <c r="AI3819" s="1"/>
      <c r="AJ3819" s="217"/>
      <c r="AK3819" s="217"/>
      <c r="AL3819" s="217"/>
      <c r="AM3819" s="217"/>
      <c r="AO3819" s="217"/>
    </row>
    <row r="3820" spans="20:41" x14ac:dyDescent="0.25">
      <c r="T3820" s="200">
        <v>3810</v>
      </c>
      <c r="U3820" s="197">
        <f>IFERROR(INDEX(Sales!$B$6:$F$5005,$T3820,MATCH(U$10,Sales!$B$5:$F$5,0)),"")</f>
        <v>0</v>
      </c>
      <c r="V3820" s="196">
        <f>IFERROR(INDEX(Sales!$B$6:$F$5005,$T3820,MATCH(V$10,Sales!$B$5:$F$5,0)),"")</f>
        <v>0</v>
      </c>
      <c r="W3820" s="196">
        <f>IFERROR(INDEX(Sales!$B$6:$F$5005,$T3820,MATCH(W$10,Sales!$B$5:$F$5,0)),"")</f>
        <v>0</v>
      </c>
      <c r="X3820" s="196">
        <f>IFERROR(INDEX(Sales!$B$6:$F$5005,$T3820,MATCH(X$10,Sales!$B$5:$F$5,0)),"")</f>
        <v>0</v>
      </c>
      <c r="Y3820" s="220">
        <f>IFERROR(INDEX(Sales!$B$6:$F$5005,$T3820,MATCH(Y$10,Sales!$B$5:$F$5,0)),"")</f>
        <v>0</v>
      </c>
      <c r="Z3820" s="201"/>
      <c r="AA3820" s="201"/>
      <c r="AB3820" s="201" t="str">
        <f t="shared" si="360"/>
        <v>No</v>
      </c>
      <c r="AC3820" s="201" t="str">
        <f t="shared" si="361"/>
        <v/>
      </c>
      <c r="AD3820" s="201" t="str">
        <f t="shared" si="359"/>
        <v/>
      </c>
      <c r="AE3820" s="202" t="str">
        <f t="shared" si="362"/>
        <v/>
      </c>
      <c r="AF3820" s="202" t="str">
        <f t="shared" si="363"/>
        <v/>
      </c>
      <c r="AG3820" s="202" t="str">
        <f t="shared" si="364"/>
        <v/>
      </c>
      <c r="AH3820" s="202"/>
      <c r="AI3820" s="1"/>
      <c r="AJ3820" s="217"/>
      <c r="AK3820" s="217"/>
      <c r="AL3820" s="217"/>
      <c r="AM3820" s="217"/>
      <c r="AO3820" s="217"/>
    </row>
    <row r="3821" spans="20:41" x14ac:dyDescent="0.25">
      <c r="T3821" s="200">
        <v>3811</v>
      </c>
      <c r="U3821" s="197">
        <f>IFERROR(INDEX(Sales!$B$6:$F$5005,$T3821,MATCH(U$10,Sales!$B$5:$F$5,0)),"")</f>
        <v>0</v>
      </c>
      <c r="V3821" s="196">
        <f>IFERROR(INDEX(Sales!$B$6:$F$5005,$T3821,MATCH(V$10,Sales!$B$5:$F$5,0)),"")</f>
        <v>0</v>
      </c>
      <c r="W3821" s="196">
        <f>IFERROR(INDEX(Sales!$B$6:$F$5005,$T3821,MATCH(W$10,Sales!$B$5:$F$5,0)),"")</f>
        <v>0</v>
      </c>
      <c r="X3821" s="196">
        <f>IFERROR(INDEX(Sales!$B$6:$F$5005,$T3821,MATCH(X$10,Sales!$B$5:$F$5,0)),"")</f>
        <v>0</v>
      </c>
      <c r="Y3821" s="220">
        <f>IFERROR(INDEX(Sales!$B$6:$F$5005,$T3821,MATCH(Y$10,Sales!$B$5:$F$5,0)),"")</f>
        <v>0</v>
      </c>
      <c r="Z3821" s="201"/>
      <c r="AA3821" s="201"/>
      <c r="AB3821" s="201" t="str">
        <f t="shared" si="360"/>
        <v>No</v>
      </c>
      <c r="AC3821" s="201" t="str">
        <f t="shared" si="361"/>
        <v/>
      </c>
      <c r="AD3821" s="201" t="str">
        <f t="shared" si="359"/>
        <v/>
      </c>
      <c r="AE3821" s="202" t="str">
        <f t="shared" si="362"/>
        <v/>
      </c>
      <c r="AF3821" s="202" t="str">
        <f t="shared" si="363"/>
        <v/>
      </c>
      <c r="AG3821" s="202" t="str">
        <f t="shared" si="364"/>
        <v/>
      </c>
      <c r="AH3821" s="202"/>
      <c r="AI3821" s="1"/>
      <c r="AJ3821" s="217"/>
      <c r="AK3821" s="217"/>
      <c r="AL3821" s="217"/>
      <c r="AM3821" s="217"/>
      <c r="AO3821" s="217"/>
    </row>
    <row r="3822" spans="20:41" x14ac:dyDescent="0.25">
      <c r="T3822" s="200">
        <v>3812</v>
      </c>
      <c r="U3822" s="197">
        <f>IFERROR(INDEX(Sales!$B$6:$F$5005,$T3822,MATCH(U$10,Sales!$B$5:$F$5,0)),"")</f>
        <v>0</v>
      </c>
      <c r="V3822" s="196">
        <f>IFERROR(INDEX(Sales!$B$6:$F$5005,$T3822,MATCH(V$10,Sales!$B$5:$F$5,0)),"")</f>
        <v>0</v>
      </c>
      <c r="W3822" s="196">
        <f>IFERROR(INDEX(Sales!$B$6:$F$5005,$T3822,MATCH(W$10,Sales!$B$5:$F$5,0)),"")</f>
        <v>0</v>
      </c>
      <c r="X3822" s="196">
        <f>IFERROR(INDEX(Sales!$B$6:$F$5005,$T3822,MATCH(X$10,Sales!$B$5:$F$5,0)),"")</f>
        <v>0</v>
      </c>
      <c r="Y3822" s="220">
        <f>IFERROR(INDEX(Sales!$B$6:$F$5005,$T3822,MATCH(Y$10,Sales!$B$5:$F$5,0)),"")</f>
        <v>0</v>
      </c>
      <c r="Z3822" s="201"/>
      <c r="AA3822" s="201"/>
      <c r="AB3822" s="201" t="str">
        <f t="shared" si="360"/>
        <v>No</v>
      </c>
      <c r="AC3822" s="201" t="str">
        <f t="shared" si="361"/>
        <v/>
      </c>
      <c r="AD3822" s="201" t="str">
        <f t="shared" si="359"/>
        <v/>
      </c>
      <c r="AE3822" s="202" t="str">
        <f t="shared" si="362"/>
        <v/>
      </c>
      <c r="AF3822" s="202" t="str">
        <f t="shared" si="363"/>
        <v/>
      </c>
      <c r="AG3822" s="202" t="str">
        <f t="shared" si="364"/>
        <v/>
      </c>
      <c r="AH3822" s="202"/>
      <c r="AI3822" s="1"/>
      <c r="AJ3822" s="217"/>
      <c r="AK3822" s="217"/>
      <c r="AL3822" s="217"/>
      <c r="AM3822" s="217"/>
      <c r="AO3822" s="217"/>
    </row>
    <row r="3823" spans="20:41" x14ac:dyDescent="0.25">
      <c r="T3823" s="200">
        <v>3813</v>
      </c>
      <c r="U3823" s="197">
        <f>IFERROR(INDEX(Sales!$B$6:$F$5005,$T3823,MATCH(U$10,Sales!$B$5:$F$5,0)),"")</f>
        <v>0</v>
      </c>
      <c r="V3823" s="196">
        <f>IFERROR(INDEX(Sales!$B$6:$F$5005,$T3823,MATCH(V$10,Sales!$B$5:$F$5,0)),"")</f>
        <v>0</v>
      </c>
      <c r="W3823" s="196">
        <f>IFERROR(INDEX(Sales!$B$6:$F$5005,$T3823,MATCH(W$10,Sales!$B$5:$F$5,0)),"")</f>
        <v>0</v>
      </c>
      <c r="X3823" s="196">
        <f>IFERROR(INDEX(Sales!$B$6:$F$5005,$T3823,MATCH(X$10,Sales!$B$5:$F$5,0)),"")</f>
        <v>0</v>
      </c>
      <c r="Y3823" s="220">
        <f>IFERROR(INDEX(Sales!$B$6:$F$5005,$T3823,MATCH(Y$10,Sales!$B$5:$F$5,0)),"")</f>
        <v>0</v>
      </c>
      <c r="Z3823" s="201"/>
      <c r="AA3823" s="201"/>
      <c r="AB3823" s="201" t="str">
        <f t="shared" si="360"/>
        <v>No</v>
      </c>
      <c r="AC3823" s="201" t="str">
        <f t="shared" si="361"/>
        <v/>
      </c>
      <c r="AD3823" s="201" t="str">
        <f t="shared" si="359"/>
        <v/>
      </c>
      <c r="AE3823" s="202" t="str">
        <f t="shared" si="362"/>
        <v/>
      </c>
      <c r="AF3823" s="202" t="str">
        <f t="shared" si="363"/>
        <v/>
      </c>
      <c r="AG3823" s="202" t="str">
        <f t="shared" si="364"/>
        <v/>
      </c>
      <c r="AH3823" s="202"/>
      <c r="AI3823" s="1"/>
      <c r="AJ3823" s="217"/>
      <c r="AK3823" s="217"/>
      <c r="AL3823" s="217"/>
      <c r="AM3823" s="217"/>
      <c r="AO3823" s="217"/>
    </row>
    <row r="3824" spans="20:41" x14ac:dyDescent="0.25">
      <c r="T3824" s="200">
        <v>3814</v>
      </c>
      <c r="U3824" s="197">
        <f>IFERROR(INDEX(Sales!$B$6:$F$5005,$T3824,MATCH(U$10,Sales!$B$5:$F$5,0)),"")</f>
        <v>0</v>
      </c>
      <c r="V3824" s="196">
        <f>IFERROR(INDEX(Sales!$B$6:$F$5005,$T3824,MATCH(V$10,Sales!$B$5:$F$5,0)),"")</f>
        <v>0</v>
      </c>
      <c r="W3824" s="196">
        <f>IFERROR(INDEX(Sales!$B$6:$F$5005,$T3824,MATCH(W$10,Sales!$B$5:$F$5,0)),"")</f>
        <v>0</v>
      </c>
      <c r="X3824" s="196">
        <f>IFERROR(INDEX(Sales!$B$6:$F$5005,$T3824,MATCH(X$10,Sales!$B$5:$F$5,0)),"")</f>
        <v>0</v>
      </c>
      <c r="Y3824" s="220">
        <f>IFERROR(INDEX(Sales!$B$6:$F$5005,$T3824,MATCH(Y$10,Sales!$B$5:$F$5,0)),"")</f>
        <v>0</v>
      </c>
      <c r="Z3824" s="201"/>
      <c r="AA3824" s="201"/>
      <c r="AB3824" s="201" t="str">
        <f t="shared" si="360"/>
        <v>No</v>
      </c>
      <c r="AC3824" s="201" t="str">
        <f t="shared" si="361"/>
        <v/>
      </c>
      <c r="AD3824" s="201" t="str">
        <f t="shared" si="359"/>
        <v/>
      </c>
      <c r="AE3824" s="202" t="str">
        <f t="shared" si="362"/>
        <v/>
      </c>
      <c r="AF3824" s="202" t="str">
        <f t="shared" si="363"/>
        <v/>
      </c>
      <c r="AG3824" s="202" t="str">
        <f t="shared" si="364"/>
        <v/>
      </c>
      <c r="AH3824" s="202"/>
      <c r="AI3824" s="1"/>
      <c r="AJ3824" s="217"/>
      <c r="AK3824" s="217"/>
      <c r="AL3824" s="217"/>
      <c r="AM3824" s="217"/>
      <c r="AO3824" s="217"/>
    </row>
    <row r="3825" spans="20:41" x14ac:dyDescent="0.25">
      <c r="T3825" s="200">
        <v>3815</v>
      </c>
      <c r="U3825" s="197">
        <f>IFERROR(INDEX(Sales!$B$6:$F$5005,$T3825,MATCH(U$10,Sales!$B$5:$F$5,0)),"")</f>
        <v>0</v>
      </c>
      <c r="V3825" s="196">
        <f>IFERROR(INDEX(Sales!$B$6:$F$5005,$T3825,MATCH(V$10,Sales!$B$5:$F$5,0)),"")</f>
        <v>0</v>
      </c>
      <c r="W3825" s="196">
        <f>IFERROR(INDEX(Sales!$B$6:$F$5005,$T3825,MATCH(W$10,Sales!$B$5:$F$5,0)),"")</f>
        <v>0</v>
      </c>
      <c r="X3825" s="196">
        <f>IFERROR(INDEX(Sales!$B$6:$F$5005,$T3825,MATCH(X$10,Sales!$B$5:$F$5,0)),"")</f>
        <v>0</v>
      </c>
      <c r="Y3825" s="220">
        <f>IFERROR(INDEX(Sales!$B$6:$F$5005,$T3825,MATCH(Y$10,Sales!$B$5:$F$5,0)),"")</f>
        <v>0</v>
      </c>
      <c r="Z3825" s="201"/>
      <c r="AA3825" s="201"/>
      <c r="AB3825" s="201" t="str">
        <f t="shared" si="360"/>
        <v>No</v>
      </c>
      <c r="AC3825" s="201" t="str">
        <f t="shared" si="361"/>
        <v/>
      </c>
      <c r="AD3825" s="201" t="str">
        <f t="shared" si="359"/>
        <v/>
      </c>
      <c r="AE3825" s="202" t="str">
        <f t="shared" si="362"/>
        <v/>
      </c>
      <c r="AF3825" s="202" t="str">
        <f t="shared" si="363"/>
        <v/>
      </c>
      <c r="AG3825" s="202" t="str">
        <f t="shared" si="364"/>
        <v/>
      </c>
      <c r="AH3825" s="202"/>
      <c r="AI3825" s="1"/>
      <c r="AJ3825" s="217"/>
      <c r="AK3825" s="217"/>
      <c r="AL3825" s="217"/>
      <c r="AM3825" s="217"/>
      <c r="AO3825" s="217"/>
    </row>
    <row r="3826" spans="20:41" x14ac:dyDescent="0.25">
      <c r="T3826" s="200">
        <v>3816</v>
      </c>
      <c r="U3826" s="197">
        <f>IFERROR(INDEX(Sales!$B$6:$F$5005,$T3826,MATCH(U$10,Sales!$B$5:$F$5,0)),"")</f>
        <v>0</v>
      </c>
      <c r="V3826" s="196">
        <f>IFERROR(INDEX(Sales!$B$6:$F$5005,$T3826,MATCH(V$10,Sales!$B$5:$F$5,0)),"")</f>
        <v>0</v>
      </c>
      <c r="W3826" s="196">
        <f>IFERROR(INDEX(Sales!$B$6:$F$5005,$T3826,MATCH(W$10,Sales!$B$5:$F$5,0)),"")</f>
        <v>0</v>
      </c>
      <c r="X3826" s="196">
        <f>IFERROR(INDEX(Sales!$B$6:$F$5005,$T3826,MATCH(X$10,Sales!$B$5:$F$5,0)),"")</f>
        <v>0</v>
      </c>
      <c r="Y3826" s="220">
        <f>IFERROR(INDEX(Sales!$B$6:$F$5005,$T3826,MATCH(Y$10,Sales!$B$5:$F$5,0)),"")</f>
        <v>0</v>
      </c>
      <c r="Z3826" s="201"/>
      <c r="AA3826" s="201"/>
      <c r="AB3826" s="201" t="str">
        <f t="shared" si="360"/>
        <v>No</v>
      </c>
      <c r="AC3826" s="201" t="str">
        <f t="shared" si="361"/>
        <v/>
      </c>
      <c r="AD3826" s="201" t="str">
        <f t="shared" si="359"/>
        <v/>
      </c>
      <c r="AE3826" s="202" t="str">
        <f t="shared" si="362"/>
        <v/>
      </c>
      <c r="AF3826" s="202" t="str">
        <f t="shared" si="363"/>
        <v/>
      </c>
      <c r="AG3826" s="202" t="str">
        <f t="shared" si="364"/>
        <v/>
      </c>
      <c r="AH3826" s="202"/>
      <c r="AI3826" s="1"/>
      <c r="AJ3826" s="217"/>
      <c r="AK3826" s="217"/>
      <c r="AL3826" s="217"/>
      <c r="AM3826" s="217"/>
      <c r="AO3826" s="217"/>
    </row>
    <row r="3827" spans="20:41" x14ac:dyDescent="0.25">
      <c r="T3827" s="200">
        <v>3817</v>
      </c>
      <c r="U3827" s="197">
        <f>IFERROR(INDEX(Sales!$B$6:$F$5005,$T3827,MATCH(U$10,Sales!$B$5:$F$5,0)),"")</f>
        <v>0</v>
      </c>
      <c r="V3827" s="196">
        <f>IFERROR(INDEX(Sales!$B$6:$F$5005,$T3827,MATCH(V$10,Sales!$B$5:$F$5,0)),"")</f>
        <v>0</v>
      </c>
      <c r="W3827" s="196">
        <f>IFERROR(INDEX(Sales!$B$6:$F$5005,$T3827,MATCH(W$10,Sales!$B$5:$F$5,0)),"")</f>
        <v>0</v>
      </c>
      <c r="X3827" s="196">
        <f>IFERROR(INDEX(Sales!$B$6:$F$5005,$T3827,MATCH(X$10,Sales!$B$5:$F$5,0)),"")</f>
        <v>0</v>
      </c>
      <c r="Y3827" s="220">
        <f>IFERROR(INDEX(Sales!$B$6:$F$5005,$T3827,MATCH(Y$10,Sales!$B$5:$F$5,0)),"")</f>
        <v>0</v>
      </c>
      <c r="Z3827" s="201"/>
      <c r="AA3827" s="201"/>
      <c r="AB3827" s="201" t="str">
        <f t="shared" si="360"/>
        <v>No</v>
      </c>
      <c r="AC3827" s="201" t="str">
        <f t="shared" si="361"/>
        <v/>
      </c>
      <c r="AD3827" s="201" t="str">
        <f t="shared" si="359"/>
        <v/>
      </c>
      <c r="AE3827" s="202" t="str">
        <f t="shared" si="362"/>
        <v/>
      </c>
      <c r="AF3827" s="202" t="str">
        <f t="shared" si="363"/>
        <v/>
      </c>
      <c r="AG3827" s="202" t="str">
        <f t="shared" si="364"/>
        <v/>
      </c>
      <c r="AH3827" s="202"/>
      <c r="AI3827" s="1"/>
      <c r="AJ3827" s="217"/>
      <c r="AK3827" s="217"/>
      <c r="AL3827" s="217"/>
      <c r="AM3827" s="217"/>
      <c r="AO3827" s="217"/>
    </row>
    <row r="3828" spans="20:41" x14ac:dyDescent="0.25">
      <c r="T3828" s="200">
        <v>3818</v>
      </c>
      <c r="U3828" s="197">
        <f>IFERROR(INDEX(Sales!$B$6:$F$5005,$T3828,MATCH(U$10,Sales!$B$5:$F$5,0)),"")</f>
        <v>0</v>
      </c>
      <c r="V3828" s="196">
        <f>IFERROR(INDEX(Sales!$B$6:$F$5005,$T3828,MATCH(V$10,Sales!$B$5:$F$5,0)),"")</f>
        <v>0</v>
      </c>
      <c r="W3828" s="196">
        <f>IFERROR(INDEX(Sales!$B$6:$F$5005,$T3828,MATCH(W$10,Sales!$B$5:$F$5,0)),"")</f>
        <v>0</v>
      </c>
      <c r="X3828" s="196">
        <f>IFERROR(INDEX(Sales!$B$6:$F$5005,$T3828,MATCH(X$10,Sales!$B$5:$F$5,0)),"")</f>
        <v>0</v>
      </c>
      <c r="Y3828" s="220">
        <f>IFERROR(INDEX(Sales!$B$6:$F$5005,$T3828,MATCH(Y$10,Sales!$B$5:$F$5,0)),"")</f>
        <v>0</v>
      </c>
      <c r="Z3828" s="201"/>
      <c r="AA3828" s="201"/>
      <c r="AB3828" s="201" t="str">
        <f t="shared" si="360"/>
        <v>No</v>
      </c>
      <c r="AC3828" s="201" t="str">
        <f t="shared" si="361"/>
        <v/>
      </c>
      <c r="AD3828" s="201" t="str">
        <f t="shared" si="359"/>
        <v/>
      </c>
      <c r="AE3828" s="202" t="str">
        <f t="shared" si="362"/>
        <v/>
      </c>
      <c r="AF3828" s="202" t="str">
        <f t="shared" si="363"/>
        <v/>
      </c>
      <c r="AG3828" s="202" t="str">
        <f t="shared" si="364"/>
        <v/>
      </c>
      <c r="AH3828" s="202"/>
      <c r="AI3828" s="1"/>
      <c r="AJ3828" s="217"/>
      <c r="AK3828" s="217"/>
      <c r="AL3828" s="217"/>
      <c r="AM3828" s="217"/>
      <c r="AO3828" s="217"/>
    </row>
    <row r="3829" spans="20:41" x14ac:dyDescent="0.25">
      <c r="T3829" s="200">
        <v>3819</v>
      </c>
      <c r="U3829" s="197">
        <f>IFERROR(INDEX(Sales!$B$6:$F$5005,$T3829,MATCH(U$10,Sales!$B$5:$F$5,0)),"")</f>
        <v>0</v>
      </c>
      <c r="V3829" s="196">
        <f>IFERROR(INDEX(Sales!$B$6:$F$5005,$T3829,MATCH(V$10,Sales!$B$5:$F$5,0)),"")</f>
        <v>0</v>
      </c>
      <c r="W3829" s="196">
        <f>IFERROR(INDEX(Sales!$B$6:$F$5005,$T3829,MATCH(W$10,Sales!$B$5:$F$5,0)),"")</f>
        <v>0</v>
      </c>
      <c r="X3829" s="196">
        <f>IFERROR(INDEX(Sales!$B$6:$F$5005,$T3829,MATCH(X$10,Sales!$B$5:$F$5,0)),"")</f>
        <v>0</v>
      </c>
      <c r="Y3829" s="220">
        <f>IFERROR(INDEX(Sales!$B$6:$F$5005,$T3829,MATCH(Y$10,Sales!$B$5:$F$5,0)),"")</f>
        <v>0</v>
      </c>
      <c r="Z3829" s="201"/>
      <c r="AA3829" s="201"/>
      <c r="AB3829" s="201" t="str">
        <f t="shared" si="360"/>
        <v>No</v>
      </c>
      <c r="AC3829" s="201" t="str">
        <f t="shared" si="361"/>
        <v/>
      </c>
      <c r="AD3829" s="201" t="str">
        <f t="shared" si="359"/>
        <v/>
      </c>
      <c r="AE3829" s="202" t="str">
        <f t="shared" si="362"/>
        <v/>
      </c>
      <c r="AF3829" s="202" t="str">
        <f t="shared" si="363"/>
        <v/>
      </c>
      <c r="AG3829" s="202" t="str">
        <f t="shared" si="364"/>
        <v/>
      </c>
      <c r="AH3829" s="202"/>
      <c r="AI3829" s="1"/>
      <c r="AJ3829" s="217"/>
      <c r="AK3829" s="217"/>
      <c r="AL3829" s="217"/>
      <c r="AM3829" s="217"/>
      <c r="AO3829" s="217"/>
    </row>
    <row r="3830" spans="20:41" x14ac:dyDescent="0.25">
      <c r="T3830" s="200">
        <v>3820</v>
      </c>
      <c r="U3830" s="197">
        <f>IFERROR(INDEX(Sales!$B$6:$F$5005,$T3830,MATCH(U$10,Sales!$B$5:$F$5,0)),"")</f>
        <v>0</v>
      </c>
      <c r="V3830" s="196">
        <f>IFERROR(INDEX(Sales!$B$6:$F$5005,$T3830,MATCH(V$10,Sales!$B$5:$F$5,0)),"")</f>
        <v>0</v>
      </c>
      <c r="W3830" s="196">
        <f>IFERROR(INDEX(Sales!$B$6:$F$5005,$T3830,MATCH(W$10,Sales!$B$5:$F$5,0)),"")</f>
        <v>0</v>
      </c>
      <c r="X3830" s="196">
        <f>IFERROR(INDEX(Sales!$B$6:$F$5005,$T3830,MATCH(X$10,Sales!$B$5:$F$5,0)),"")</f>
        <v>0</v>
      </c>
      <c r="Y3830" s="220">
        <f>IFERROR(INDEX(Sales!$B$6:$F$5005,$T3830,MATCH(Y$10,Sales!$B$5:$F$5,0)),"")</f>
        <v>0</v>
      </c>
      <c r="Z3830" s="201"/>
      <c r="AA3830" s="201"/>
      <c r="AB3830" s="201" t="str">
        <f t="shared" si="360"/>
        <v>No</v>
      </c>
      <c r="AC3830" s="201" t="str">
        <f t="shared" si="361"/>
        <v/>
      </c>
      <c r="AD3830" s="201" t="str">
        <f t="shared" si="359"/>
        <v/>
      </c>
      <c r="AE3830" s="202" t="str">
        <f t="shared" si="362"/>
        <v/>
      </c>
      <c r="AF3830" s="202" t="str">
        <f t="shared" si="363"/>
        <v/>
      </c>
      <c r="AG3830" s="202" t="str">
        <f t="shared" si="364"/>
        <v/>
      </c>
      <c r="AH3830" s="202"/>
      <c r="AI3830" s="1"/>
      <c r="AJ3830" s="217"/>
      <c r="AK3830" s="217"/>
      <c r="AL3830" s="217"/>
      <c r="AM3830" s="217"/>
      <c r="AO3830" s="217"/>
    </row>
    <row r="3831" spans="20:41" x14ac:dyDescent="0.25">
      <c r="T3831" s="200">
        <v>3821</v>
      </c>
      <c r="U3831" s="197">
        <f>IFERROR(INDEX(Sales!$B$6:$F$5005,$T3831,MATCH(U$10,Sales!$B$5:$F$5,0)),"")</f>
        <v>0</v>
      </c>
      <c r="V3831" s="196">
        <f>IFERROR(INDEX(Sales!$B$6:$F$5005,$T3831,MATCH(V$10,Sales!$B$5:$F$5,0)),"")</f>
        <v>0</v>
      </c>
      <c r="W3831" s="196">
        <f>IFERROR(INDEX(Sales!$B$6:$F$5005,$T3831,MATCH(W$10,Sales!$B$5:$F$5,0)),"")</f>
        <v>0</v>
      </c>
      <c r="X3831" s="196">
        <f>IFERROR(INDEX(Sales!$B$6:$F$5005,$T3831,MATCH(X$10,Sales!$B$5:$F$5,0)),"")</f>
        <v>0</v>
      </c>
      <c r="Y3831" s="220">
        <f>IFERROR(INDEX(Sales!$B$6:$F$5005,$T3831,MATCH(Y$10,Sales!$B$5:$F$5,0)),"")</f>
        <v>0</v>
      </c>
      <c r="Z3831" s="201"/>
      <c r="AA3831" s="201"/>
      <c r="AB3831" s="201" t="str">
        <f t="shared" si="360"/>
        <v>No</v>
      </c>
      <c r="AC3831" s="201" t="str">
        <f t="shared" si="361"/>
        <v/>
      </c>
      <c r="AD3831" s="201" t="str">
        <f t="shared" si="359"/>
        <v/>
      </c>
      <c r="AE3831" s="202" t="str">
        <f t="shared" si="362"/>
        <v/>
      </c>
      <c r="AF3831" s="202" t="str">
        <f t="shared" si="363"/>
        <v/>
      </c>
      <c r="AG3831" s="202" t="str">
        <f t="shared" si="364"/>
        <v/>
      </c>
      <c r="AH3831" s="202"/>
      <c r="AI3831" s="1"/>
      <c r="AJ3831" s="217"/>
      <c r="AK3831" s="217"/>
      <c r="AL3831" s="217"/>
      <c r="AM3831" s="217"/>
      <c r="AO3831" s="217"/>
    </row>
    <row r="3832" spans="20:41" x14ac:dyDescent="0.25">
      <c r="T3832" s="200">
        <v>3822</v>
      </c>
      <c r="U3832" s="197">
        <f>IFERROR(INDEX(Sales!$B$6:$F$5005,$T3832,MATCH(U$10,Sales!$B$5:$F$5,0)),"")</f>
        <v>0</v>
      </c>
      <c r="V3832" s="196">
        <f>IFERROR(INDEX(Sales!$B$6:$F$5005,$T3832,MATCH(V$10,Sales!$B$5:$F$5,0)),"")</f>
        <v>0</v>
      </c>
      <c r="W3832" s="196">
        <f>IFERROR(INDEX(Sales!$B$6:$F$5005,$T3832,MATCH(W$10,Sales!$B$5:$F$5,0)),"")</f>
        <v>0</v>
      </c>
      <c r="X3832" s="196">
        <f>IFERROR(INDEX(Sales!$B$6:$F$5005,$T3832,MATCH(X$10,Sales!$B$5:$F$5,0)),"")</f>
        <v>0</v>
      </c>
      <c r="Y3832" s="220">
        <f>IFERROR(INDEX(Sales!$B$6:$F$5005,$T3832,MATCH(Y$10,Sales!$B$5:$F$5,0)),"")</f>
        <v>0</v>
      </c>
      <c r="Z3832" s="201"/>
      <c r="AA3832" s="201"/>
      <c r="AB3832" s="201" t="str">
        <f t="shared" si="360"/>
        <v>No</v>
      </c>
      <c r="AC3832" s="201" t="str">
        <f t="shared" si="361"/>
        <v/>
      </c>
      <c r="AD3832" s="201" t="str">
        <f t="shared" si="359"/>
        <v/>
      </c>
      <c r="AE3832" s="202" t="str">
        <f t="shared" si="362"/>
        <v/>
      </c>
      <c r="AF3832" s="202" t="str">
        <f t="shared" si="363"/>
        <v/>
      </c>
      <c r="AG3832" s="202" t="str">
        <f t="shared" si="364"/>
        <v/>
      </c>
      <c r="AH3832" s="202"/>
      <c r="AI3832" s="1"/>
      <c r="AJ3832" s="217"/>
      <c r="AK3832" s="217"/>
      <c r="AL3832" s="217"/>
      <c r="AM3832" s="217"/>
      <c r="AO3832" s="217"/>
    </row>
    <row r="3833" spans="20:41" x14ac:dyDescent="0.25">
      <c r="T3833" s="200">
        <v>3823</v>
      </c>
      <c r="U3833" s="197">
        <f>IFERROR(INDEX(Sales!$B$6:$F$5005,$T3833,MATCH(U$10,Sales!$B$5:$F$5,0)),"")</f>
        <v>0</v>
      </c>
      <c r="V3833" s="196">
        <f>IFERROR(INDEX(Sales!$B$6:$F$5005,$T3833,MATCH(V$10,Sales!$B$5:$F$5,0)),"")</f>
        <v>0</v>
      </c>
      <c r="W3833" s="196">
        <f>IFERROR(INDEX(Sales!$B$6:$F$5005,$T3833,MATCH(W$10,Sales!$B$5:$F$5,0)),"")</f>
        <v>0</v>
      </c>
      <c r="X3833" s="196">
        <f>IFERROR(INDEX(Sales!$B$6:$F$5005,$T3833,MATCH(X$10,Sales!$B$5:$F$5,0)),"")</f>
        <v>0</v>
      </c>
      <c r="Y3833" s="220">
        <f>IFERROR(INDEX(Sales!$B$6:$F$5005,$T3833,MATCH(Y$10,Sales!$B$5:$F$5,0)),"")</f>
        <v>0</v>
      </c>
      <c r="Z3833" s="201"/>
      <c r="AA3833" s="201"/>
      <c r="AB3833" s="201" t="str">
        <f t="shared" si="360"/>
        <v>No</v>
      </c>
      <c r="AC3833" s="201" t="str">
        <f t="shared" si="361"/>
        <v/>
      </c>
      <c r="AD3833" s="201" t="str">
        <f t="shared" si="359"/>
        <v/>
      </c>
      <c r="AE3833" s="202" t="str">
        <f t="shared" si="362"/>
        <v/>
      </c>
      <c r="AF3833" s="202" t="str">
        <f t="shared" si="363"/>
        <v/>
      </c>
      <c r="AG3833" s="202" t="str">
        <f t="shared" si="364"/>
        <v/>
      </c>
      <c r="AH3833" s="202"/>
      <c r="AI3833" s="1"/>
      <c r="AJ3833" s="217"/>
      <c r="AK3833" s="217"/>
      <c r="AL3833" s="217"/>
      <c r="AM3833" s="217"/>
      <c r="AO3833" s="217"/>
    </row>
    <row r="3834" spans="20:41" x14ac:dyDescent="0.25">
      <c r="T3834" s="200">
        <v>3824</v>
      </c>
      <c r="U3834" s="197">
        <f>IFERROR(INDEX(Sales!$B$6:$F$5005,$T3834,MATCH(U$10,Sales!$B$5:$F$5,0)),"")</f>
        <v>0</v>
      </c>
      <c r="V3834" s="196">
        <f>IFERROR(INDEX(Sales!$B$6:$F$5005,$T3834,MATCH(V$10,Sales!$B$5:$F$5,0)),"")</f>
        <v>0</v>
      </c>
      <c r="W3834" s="196">
        <f>IFERROR(INDEX(Sales!$B$6:$F$5005,$T3834,MATCH(W$10,Sales!$B$5:$F$5,0)),"")</f>
        <v>0</v>
      </c>
      <c r="X3834" s="196">
        <f>IFERROR(INDEX(Sales!$B$6:$F$5005,$T3834,MATCH(X$10,Sales!$B$5:$F$5,0)),"")</f>
        <v>0</v>
      </c>
      <c r="Y3834" s="220">
        <f>IFERROR(INDEX(Sales!$B$6:$F$5005,$T3834,MATCH(Y$10,Sales!$B$5:$F$5,0)),"")</f>
        <v>0</v>
      </c>
      <c r="Z3834" s="201"/>
      <c r="AA3834" s="201"/>
      <c r="AB3834" s="201" t="str">
        <f t="shared" si="360"/>
        <v>No</v>
      </c>
      <c r="AC3834" s="201" t="str">
        <f t="shared" si="361"/>
        <v/>
      </c>
      <c r="AD3834" s="201" t="str">
        <f t="shared" si="359"/>
        <v/>
      </c>
      <c r="AE3834" s="202" t="str">
        <f t="shared" si="362"/>
        <v/>
      </c>
      <c r="AF3834" s="202" t="str">
        <f t="shared" si="363"/>
        <v/>
      </c>
      <c r="AG3834" s="202" t="str">
        <f t="shared" si="364"/>
        <v/>
      </c>
      <c r="AH3834" s="202"/>
      <c r="AI3834" s="1"/>
      <c r="AJ3834" s="217"/>
      <c r="AK3834" s="217"/>
      <c r="AL3834" s="217"/>
      <c r="AM3834" s="217"/>
      <c r="AO3834" s="217"/>
    </row>
    <row r="3835" spans="20:41" x14ac:dyDescent="0.25">
      <c r="T3835" s="200">
        <v>3825</v>
      </c>
      <c r="U3835" s="197">
        <f>IFERROR(INDEX(Sales!$B$6:$F$5005,$T3835,MATCH(U$10,Sales!$B$5:$F$5,0)),"")</f>
        <v>0</v>
      </c>
      <c r="V3835" s="196">
        <f>IFERROR(INDEX(Sales!$B$6:$F$5005,$T3835,MATCH(V$10,Sales!$B$5:$F$5,0)),"")</f>
        <v>0</v>
      </c>
      <c r="W3835" s="196">
        <f>IFERROR(INDEX(Sales!$B$6:$F$5005,$T3835,MATCH(W$10,Sales!$B$5:$F$5,0)),"")</f>
        <v>0</v>
      </c>
      <c r="X3835" s="196">
        <f>IFERROR(INDEX(Sales!$B$6:$F$5005,$T3835,MATCH(X$10,Sales!$B$5:$F$5,0)),"")</f>
        <v>0</v>
      </c>
      <c r="Y3835" s="220">
        <f>IFERROR(INDEX(Sales!$B$6:$F$5005,$T3835,MATCH(Y$10,Sales!$B$5:$F$5,0)),"")</f>
        <v>0</v>
      </c>
      <c r="Z3835" s="201"/>
      <c r="AA3835" s="201"/>
      <c r="AB3835" s="201" t="str">
        <f t="shared" si="360"/>
        <v>No</v>
      </c>
      <c r="AC3835" s="201" t="str">
        <f t="shared" si="361"/>
        <v/>
      </c>
      <c r="AD3835" s="201" t="str">
        <f t="shared" si="359"/>
        <v/>
      </c>
      <c r="AE3835" s="202" t="str">
        <f t="shared" si="362"/>
        <v/>
      </c>
      <c r="AF3835" s="202" t="str">
        <f t="shared" si="363"/>
        <v/>
      </c>
      <c r="AG3835" s="202" t="str">
        <f t="shared" si="364"/>
        <v/>
      </c>
      <c r="AH3835" s="202"/>
      <c r="AI3835" s="1"/>
      <c r="AJ3835" s="217"/>
      <c r="AK3835" s="217"/>
      <c r="AL3835" s="217"/>
      <c r="AM3835" s="217"/>
      <c r="AO3835" s="217"/>
    </row>
    <row r="3836" spans="20:41" x14ac:dyDescent="0.25">
      <c r="T3836" s="200">
        <v>3826</v>
      </c>
      <c r="U3836" s="197">
        <f>IFERROR(INDEX(Sales!$B$6:$F$5005,$T3836,MATCH(U$10,Sales!$B$5:$F$5,0)),"")</f>
        <v>0</v>
      </c>
      <c r="V3836" s="196">
        <f>IFERROR(INDEX(Sales!$B$6:$F$5005,$T3836,MATCH(V$10,Sales!$B$5:$F$5,0)),"")</f>
        <v>0</v>
      </c>
      <c r="W3836" s="196">
        <f>IFERROR(INDEX(Sales!$B$6:$F$5005,$T3836,MATCH(W$10,Sales!$B$5:$F$5,0)),"")</f>
        <v>0</v>
      </c>
      <c r="X3836" s="196">
        <f>IFERROR(INDEX(Sales!$B$6:$F$5005,$T3836,MATCH(X$10,Sales!$B$5:$F$5,0)),"")</f>
        <v>0</v>
      </c>
      <c r="Y3836" s="220">
        <f>IFERROR(INDEX(Sales!$B$6:$F$5005,$T3836,MATCH(Y$10,Sales!$B$5:$F$5,0)),"")</f>
        <v>0</v>
      </c>
      <c r="Z3836" s="201"/>
      <c r="AA3836" s="201"/>
      <c r="AB3836" s="201" t="str">
        <f t="shared" si="360"/>
        <v>No</v>
      </c>
      <c r="AC3836" s="201" t="str">
        <f t="shared" si="361"/>
        <v/>
      </c>
      <c r="AD3836" s="201" t="str">
        <f t="shared" si="359"/>
        <v/>
      </c>
      <c r="AE3836" s="202" t="str">
        <f t="shared" si="362"/>
        <v/>
      </c>
      <c r="AF3836" s="202" t="str">
        <f t="shared" si="363"/>
        <v/>
      </c>
      <c r="AG3836" s="202" t="str">
        <f t="shared" si="364"/>
        <v/>
      </c>
      <c r="AH3836" s="202"/>
      <c r="AI3836" s="1"/>
      <c r="AJ3836" s="217"/>
      <c r="AK3836" s="217"/>
      <c r="AL3836" s="217"/>
      <c r="AM3836" s="217"/>
      <c r="AO3836" s="217"/>
    </row>
    <row r="3837" spans="20:41" x14ac:dyDescent="0.25">
      <c r="T3837" s="200">
        <v>3827</v>
      </c>
      <c r="U3837" s="197">
        <f>IFERROR(INDEX(Sales!$B$6:$F$5005,$T3837,MATCH(U$10,Sales!$B$5:$F$5,0)),"")</f>
        <v>0</v>
      </c>
      <c r="V3837" s="196">
        <f>IFERROR(INDEX(Sales!$B$6:$F$5005,$T3837,MATCH(V$10,Sales!$B$5:$F$5,0)),"")</f>
        <v>0</v>
      </c>
      <c r="W3837" s="196">
        <f>IFERROR(INDEX(Sales!$B$6:$F$5005,$T3837,MATCH(W$10,Sales!$B$5:$F$5,0)),"")</f>
        <v>0</v>
      </c>
      <c r="X3837" s="196">
        <f>IFERROR(INDEX(Sales!$B$6:$F$5005,$T3837,MATCH(X$10,Sales!$B$5:$F$5,0)),"")</f>
        <v>0</v>
      </c>
      <c r="Y3837" s="220">
        <f>IFERROR(INDEX(Sales!$B$6:$F$5005,$T3837,MATCH(Y$10,Sales!$B$5:$F$5,0)),"")</f>
        <v>0</v>
      </c>
      <c r="Z3837" s="201"/>
      <c r="AA3837" s="201"/>
      <c r="AB3837" s="201" t="str">
        <f t="shared" si="360"/>
        <v>No</v>
      </c>
      <c r="AC3837" s="201" t="str">
        <f t="shared" si="361"/>
        <v/>
      </c>
      <c r="AD3837" s="201" t="str">
        <f t="shared" si="359"/>
        <v/>
      </c>
      <c r="AE3837" s="202" t="str">
        <f t="shared" si="362"/>
        <v/>
      </c>
      <c r="AF3837" s="202" t="str">
        <f t="shared" si="363"/>
        <v/>
      </c>
      <c r="AG3837" s="202" t="str">
        <f t="shared" si="364"/>
        <v/>
      </c>
      <c r="AH3837" s="202"/>
      <c r="AI3837" s="1"/>
      <c r="AJ3837" s="217"/>
      <c r="AK3837" s="217"/>
      <c r="AL3837" s="217"/>
      <c r="AM3837" s="217"/>
      <c r="AO3837" s="217"/>
    </row>
    <row r="3838" spans="20:41" x14ac:dyDescent="0.25">
      <c r="T3838" s="200">
        <v>3828</v>
      </c>
      <c r="U3838" s="197">
        <f>IFERROR(INDEX(Sales!$B$6:$F$5005,$T3838,MATCH(U$10,Sales!$B$5:$F$5,0)),"")</f>
        <v>0</v>
      </c>
      <c r="V3838" s="196">
        <f>IFERROR(INDEX(Sales!$B$6:$F$5005,$T3838,MATCH(V$10,Sales!$B$5:$F$5,0)),"")</f>
        <v>0</v>
      </c>
      <c r="W3838" s="196">
        <f>IFERROR(INDEX(Sales!$B$6:$F$5005,$T3838,MATCH(W$10,Sales!$B$5:$F$5,0)),"")</f>
        <v>0</v>
      </c>
      <c r="X3838" s="196">
        <f>IFERROR(INDEX(Sales!$B$6:$F$5005,$T3838,MATCH(X$10,Sales!$B$5:$F$5,0)),"")</f>
        <v>0</v>
      </c>
      <c r="Y3838" s="220">
        <f>IFERROR(INDEX(Sales!$B$6:$F$5005,$T3838,MATCH(Y$10,Sales!$B$5:$F$5,0)),"")</f>
        <v>0</v>
      </c>
      <c r="Z3838" s="201"/>
      <c r="AA3838" s="201"/>
      <c r="AB3838" s="201" t="str">
        <f t="shared" si="360"/>
        <v>No</v>
      </c>
      <c r="AC3838" s="201" t="str">
        <f t="shared" si="361"/>
        <v/>
      </c>
      <c r="AD3838" s="201" t="str">
        <f t="shared" si="359"/>
        <v/>
      </c>
      <c r="AE3838" s="202" t="str">
        <f t="shared" si="362"/>
        <v/>
      </c>
      <c r="AF3838" s="202" t="str">
        <f t="shared" si="363"/>
        <v/>
      </c>
      <c r="AG3838" s="202" t="str">
        <f t="shared" si="364"/>
        <v/>
      </c>
      <c r="AH3838" s="202"/>
      <c r="AI3838" s="1"/>
      <c r="AJ3838" s="217"/>
      <c r="AK3838" s="217"/>
      <c r="AL3838" s="217"/>
      <c r="AM3838" s="217"/>
      <c r="AO3838" s="217"/>
    </row>
    <row r="3839" spans="20:41" x14ac:dyDescent="0.25">
      <c r="T3839" s="200">
        <v>3829</v>
      </c>
      <c r="U3839" s="197">
        <f>IFERROR(INDEX(Sales!$B$6:$F$5005,$T3839,MATCH(U$10,Sales!$B$5:$F$5,0)),"")</f>
        <v>0</v>
      </c>
      <c r="V3839" s="196">
        <f>IFERROR(INDEX(Sales!$B$6:$F$5005,$T3839,MATCH(V$10,Sales!$B$5:$F$5,0)),"")</f>
        <v>0</v>
      </c>
      <c r="W3839" s="196">
        <f>IFERROR(INDEX(Sales!$B$6:$F$5005,$T3839,MATCH(W$10,Sales!$B$5:$F$5,0)),"")</f>
        <v>0</v>
      </c>
      <c r="X3839" s="196">
        <f>IFERROR(INDEX(Sales!$B$6:$F$5005,$T3839,MATCH(X$10,Sales!$B$5:$F$5,0)),"")</f>
        <v>0</v>
      </c>
      <c r="Y3839" s="220">
        <f>IFERROR(INDEX(Sales!$B$6:$F$5005,$T3839,MATCH(Y$10,Sales!$B$5:$F$5,0)),"")</f>
        <v>0</v>
      </c>
      <c r="Z3839" s="201"/>
      <c r="AA3839" s="201"/>
      <c r="AB3839" s="201" t="str">
        <f t="shared" si="360"/>
        <v>No</v>
      </c>
      <c r="AC3839" s="201" t="str">
        <f t="shared" si="361"/>
        <v/>
      </c>
      <c r="AD3839" s="201" t="str">
        <f t="shared" si="359"/>
        <v/>
      </c>
      <c r="AE3839" s="202" t="str">
        <f t="shared" si="362"/>
        <v/>
      </c>
      <c r="AF3839" s="202" t="str">
        <f t="shared" si="363"/>
        <v/>
      </c>
      <c r="AG3839" s="202" t="str">
        <f t="shared" si="364"/>
        <v/>
      </c>
      <c r="AH3839" s="202"/>
      <c r="AI3839" s="1"/>
      <c r="AJ3839" s="217"/>
      <c r="AK3839" s="217"/>
      <c r="AL3839" s="217"/>
      <c r="AM3839" s="217"/>
      <c r="AO3839" s="217"/>
    </row>
    <row r="3840" spans="20:41" x14ac:dyDescent="0.25">
      <c r="T3840" s="200">
        <v>3830</v>
      </c>
      <c r="U3840" s="197">
        <f>IFERROR(INDEX(Sales!$B$6:$F$5005,$T3840,MATCH(U$10,Sales!$B$5:$F$5,0)),"")</f>
        <v>0</v>
      </c>
      <c r="V3840" s="196">
        <f>IFERROR(INDEX(Sales!$B$6:$F$5005,$T3840,MATCH(V$10,Sales!$B$5:$F$5,0)),"")</f>
        <v>0</v>
      </c>
      <c r="W3840" s="196">
        <f>IFERROR(INDEX(Sales!$B$6:$F$5005,$T3840,MATCH(W$10,Sales!$B$5:$F$5,0)),"")</f>
        <v>0</v>
      </c>
      <c r="X3840" s="196">
        <f>IFERROR(INDEX(Sales!$B$6:$F$5005,$T3840,MATCH(X$10,Sales!$B$5:$F$5,0)),"")</f>
        <v>0</v>
      </c>
      <c r="Y3840" s="220">
        <f>IFERROR(INDEX(Sales!$B$6:$F$5005,$T3840,MATCH(Y$10,Sales!$B$5:$F$5,0)),"")</f>
        <v>0</v>
      </c>
      <c r="Z3840" s="201"/>
      <c r="AA3840" s="201"/>
      <c r="AB3840" s="201" t="str">
        <f t="shared" si="360"/>
        <v>No</v>
      </c>
      <c r="AC3840" s="201" t="str">
        <f t="shared" si="361"/>
        <v/>
      </c>
      <c r="AD3840" s="201" t="str">
        <f t="shared" si="359"/>
        <v/>
      </c>
      <c r="AE3840" s="202" t="str">
        <f t="shared" si="362"/>
        <v/>
      </c>
      <c r="AF3840" s="202" t="str">
        <f t="shared" si="363"/>
        <v/>
      </c>
      <c r="AG3840" s="202" t="str">
        <f t="shared" si="364"/>
        <v/>
      </c>
      <c r="AH3840" s="202"/>
      <c r="AI3840" s="1"/>
      <c r="AJ3840" s="217"/>
      <c r="AK3840" s="217"/>
      <c r="AL3840" s="217"/>
      <c r="AM3840" s="217"/>
      <c r="AO3840" s="217"/>
    </row>
    <row r="3841" spans="20:41" x14ac:dyDescent="0.25">
      <c r="T3841" s="200">
        <v>3831</v>
      </c>
      <c r="U3841" s="197">
        <f>IFERROR(INDEX(Sales!$B$6:$F$5005,$T3841,MATCH(U$10,Sales!$B$5:$F$5,0)),"")</f>
        <v>0</v>
      </c>
      <c r="V3841" s="196">
        <f>IFERROR(INDEX(Sales!$B$6:$F$5005,$T3841,MATCH(V$10,Sales!$B$5:$F$5,0)),"")</f>
        <v>0</v>
      </c>
      <c r="W3841" s="196">
        <f>IFERROR(INDEX(Sales!$B$6:$F$5005,$T3841,MATCH(W$10,Sales!$B$5:$F$5,0)),"")</f>
        <v>0</v>
      </c>
      <c r="X3841" s="196">
        <f>IFERROR(INDEX(Sales!$B$6:$F$5005,$T3841,MATCH(X$10,Sales!$B$5:$F$5,0)),"")</f>
        <v>0</v>
      </c>
      <c r="Y3841" s="220">
        <f>IFERROR(INDEX(Sales!$B$6:$F$5005,$T3841,MATCH(Y$10,Sales!$B$5:$F$5,0)),"")</f>
        <v>0</v>
      </c>
      <c r="Z3841" s="201"/>
      <c r="AA3841" s="201"/>
      <c r="AB3841" s="201" t="str">
        <f t="shared" si="360"/>
        <v>No</v>
      </c>
      <c r="AC3841" s="201" t="str">
        <f t="shared" si="361"/>
        <v/>
      </c>
      <c r="AD3841" s="201" t="str">
        <f t="shared" si="359"/>
        <v/>
      </c>
      <c r="AE3841" s="202" t="str">
        <f t="shared" si="362"/>
        <v/>
      </c>
      <c r="AF3841" s="202" t="str">
        <f t="shared" si="363"/>
        <v/>
      </c>
      <c r="AG3841" s="202" t="str">
        <f t="shared" si="364"/>
        <v/>
      </c>
      <c r="AH3841" s="202"/>
      <c r="AI3841" s="1"/>
      <c r="AJ3841" s="217"/>
      <c r="AK3841" s="217"/>
      <c r="AL3841" s="217"/>
      <c r="AM3841" s="217"/>
      <c r="AO3841" s="217"/>
    </row>
    <row r="3842" spans="20:41" x14ac:dyDescent="0.25">
      <c r="T3842" s="200">
        <v>3832</v>
      </c>
      <c r="U3842" s="197">
        <f>IFERROR(INDEX(Sales!$B$6:$F$5005,$T3842,MATCH(U$10,Sales!$B$5:$F$5,0)),"")</f>
        <v>0</v>
      </c>
      <c r="V3842" s="196">
        <f>IFERROR(INDEX(Sales!$B$6:$F$5005,$T3842,MATCH(V$10,Sales!$B$5:$F$5,0)),"")</f>
        <v>0</v>
      </c>
      <c r="W3842" s="196">
        <f>IFERROR(INDEX(Sales!$B$6:$F$5005,$T3842,MATCH(W$10,Sales!$B$5:$F$5,0)),"")</f>
        <v>0</v>
      </c>
      <c r="X3842" s="196">
        <f>IFERROR(INDEX(Sales!$B$6:$F$5005,$T3842,MATCH(X$10,Sales!$B$5:$F$5,0)),"")</f>
        <v>0</v>
      </c>
      <c r="Y3842" s="220">
        <f>IFERROR(INDEX(Sales!$B$6:$F$5005,$T3842,MATCH(Y$10,Sales!$B$5:$F$5,0)),"")</f>
        <v>0</v>
      </c>
      <c r="Z3842" s="201"/>
      <c r="AA3842" s="201"/>
      <c r="AB3842" s="201" t="str">
        <f t="shared" si="360"/>
        <v>No</v>
      </c>
      <c r="AC3842" s="201" t="str">
        <f t="shared" si="361"/>
        <v/>
      </c>
      <c r="AD3842" s="201" t="str">
        <f t="shared" si="359"/>
        <v/>
      </c>
      <c r="AE3842" s="202" t="str">
        <f t="shared" si="362"/>
        <v/>
      </c>
      <c r="AF3842" s="202" t="str">
        <f t="shared" si="363"/>
        <v/>
      </c>
      <c r="AG3842" s="202" t="str">
        <f t="shared" si="364"/>
        <v/>
      </c>
      <c r="AH3842" s="202"/>
      <c r="AI3842" s="1"/>
      <c r="AJ3842" s="217"/>
      <c r="AK3842" s="217"/>
      <c r="AL3842" s="217"/>
      <c r="AM3842" s="217"/>
      <c r="AO3842" s="217"/>
    </row>
    <row r="3843" spans="20:41" x14ac:dyDescent="0.25">
      <c r="T3843" s="200">
        <v>3833</v>
      </c>
      <c r="U3843" s="197">
        <f>IFERROR(INDEX(Sales!$B$6:$F$5005,$T3843,MATCH(U$10,Sales!$B$5:$F$5,0)),"")</f>
        <v>0</v>
      </c>
      <c r="V3843" s="196">
        <f>IFERROR(INDEX(Sales!$B$6:$F$5005,$T3843,MATCH(V$10,Sales!$B$5:$F$5,0)),"")</f>
        <v>0</v>
      </c>
      <c r="W3843" s="196">
        <f>IFERROR(INDEX(Sales!$B$6:$F$5005,$T3843,MATCH(W$10,Sales!$B$5:$F$5,0)),"")</f>
        <v>0</v>
      </c>
      <c r="X3843" s="196">
        <f>IFERROR(INDEX(Sales!$B$6:$F$5005,$T3843,MATCH(X$10,Sales!$B$5:$F$5,0)),"")</f>
        <v>0</v>
      </c>
      <c r="Y3843" s="220">
        <f>IFERROR(INDEX(Sales!$B$6:$F$5005,$T3843,MATCH(Y$10,Sales!$B$5:$F$5,0)),"")</f>
        <v>0</v>
      </c>
      <c r="Z3843" s="201"/>
      <c r="AA3843" s="201"/>
      <c r="AB3843" s="201" t="str">
        <f t="shared" si="360"/>
        <v>No</v>
      </c>
      <c r="AC3843" s="201" t="str">
        <f t="shared" si="361"/>
        <v/>
      </c>
      <c r="AD3843" s="201" t="str">
        <f t="shared" si="359"/>
        <v/>
      </c>
      <c r="AE3843" s="202" t="str">
        <f t="shared" si="362"/>
        <v/>
      </c>
      <c r="AF3843" s="202" t="str">
        <f t="shared" si="363"/>
        <v/>
      </c>
      <c r="AG3843" s="202" t="str">
        <f t="shared" si="364"/>
        <v/>
      </c>
      <c r="AH3843" s="202"/>
      <c r="AI3843" s="1"/>
      <c r="AJ3843" s="217"/>
      <c r="AK3843" s="217"/>
      <c r="AL3843" s="217"/>
      <c r="AM3843" s="217"/>
      <c r="AO3843" s="217"/>
    </row>
    <row r="3844" spans="20:41" x14ac:dyDescent="0.25">
      <c r="T3844" s="200">
        <v>3834</v>
      </c>
      <c r="U3844" s="197">
        <f>IFERROR(INDEX(Sales!$B$6:$F$5005,$T3844,MATCH(U$10,Sales!$B$5:$F$5,0)),"")</f>
        <v>0</v>
      </c>
      <c r="V3844" s="196">
        <f>IFERROR(INDEX(Sales!$B$6:$F$5005,$T3844,MATCH(V$10,Sales!$B$5:$F$5,0)),"")</f>
        <v>0</v>
      </c>
      <c r="W3844" s="196">
        <f>IFERROR(INDEX(Sales!$B$6:$F$5005,$T3844,MATCH(W$10,Sales!$B$5:$F$5,0)),"")</f>
        <v>0</v>
      </c>
      <c r="X3844" s="196">
        <f>IFERROR(INDEX(Sales!$B$6:$F$5005,$T3844,MATCH(X$10,Sales!$B$5:$F$5,0)),"")</f>
        <v>0</v>
      </c>
      <c r="Y3844" s="220">
        <f>IFERROR(INDEX(Sales!$B$6:$F$5005,$T3844,MATCH(Y$10,Sales!$B$5:$F$5,0)),"")</f>
        <v>0</v>
      </c>
      <c r="Z3844" s="201"/>
      <c r="AA3844" s="201"/>
      <c r="AB3844" s="201" t="str">
        <f t="shared" si="360"/>
        <v>No</v>
      </c>
      <c r="AC3844" s="201" t="str">
        <f t="shared" si="361"/>
        <v/>
      </c>
      <c r="AD3844" s="201" t="str">
        <f t="shared" si="359"/>
        <v/>
      </c>
      <c r="AE3844" s="202" t="str">
        <f t="shared" si="362"/>
        <v/>
      </c>
      <c r="AF3844" s="202" t="str">
        <f t="shared" si="363"/>
        <v/>
      </c>
      <c r="AG3844" s="202" t="str">
        <f t="shared" si="364"/>
        <v/>
      </c>
      <c r="AH3844" s="202"/>
      <c r="AI3844" s="1"/>
      <c r="AJ3844" s="217"/>
      <c r="AK3844" s="217"/>
      <c r="AL3844" s="217"/>
      <c r="AM3844" s="217"/>
      <c r="AO3844" s="217"/>
    </row>
    <row r="3845" spans="20:41" x14ac:dyDescent="0.25">
      <c r="T3845" s="200">
        <v>3835</v>
      </c>
      <c r="U3845" s="197">
        <f>IFERROR(INDEX(Sales!$B$6:$F$5005,$T3845,MATCH(U$10,Sales!$B$5:$F$5,0)),"")</f>
        <v>0</v>
      </c>
      <c r="V3845" s="196">
        <f>IFERROR(INDEX(Sales!$B$6:$F$5005,$T3845,MATCH(V$10,Sales!$B$5:$F$5,0)),"")</f>
        <v>0</v>
      </c>
      <c r="W3845" s="196">
        <f>IFERROR(INDEX(Sales!$B$6:$F$5005,$T3845,MATCH(W$10,Sales!$B$5:$F$5,0)),"")</f>
        <v>0</v>
      </c>
      <c r="X3845" s="196">
        <f>IFERROR(INDEX(Sales!$B$6:$F$5005,$T3845,MATCH(X$10,Sales!$B$5:$F$5,0)),"")</f>
        <v>0</v>
      </c>
      <c r="Y3845" s="220">
        <f>IFERROR(INDEX(Sales!$B$6:$F$5005,$T3845,MATCH(Y$10,Sales!$B$5:$F$5,0)),"")</f>
        <v>0</v>
      </c>
      <c r="Z3845" s="201"/>
      <c r="AA3845" s="201"/>
      <c r="AB3845" s="201" t="str">
        <f t="shared" si="360"/>
        <v>No</v>
      </c>
      <c r="AC3845" s="201" t="str">
        <f t="shared" si="361"/>
        <v/>
      </c>
      <c r="AD3845" s="201" t="str">
        <f t="shared" si="359"/>
        <v/>
      </c>
      <c r="AE3845" s="202" t="str">
        <f t="shared" si="362"/>
        <v/>
      </c>
      <c r="AF3845" s="202" t="str">
        <f t="shared" si="363"/>
        <v/>
      </c>
      <c r="AG3845" s="202" t="str">
        <f t="shared" si="364"/>
        <v/>
      </c>
      <c r="AH3845" s="202"/>
      <c r="AI3845" s="1"/>
      <c r="AJ3845" s="217"/>
      <c r="AK3845" s="217"/>
      <c r="AL3845" s="217"/>
      <c r="AM3845" s="217"/>
      <c r="AO3845" s="217"/>
    </row>
    <row r="3846" spans="20:41" x14ac:dyDescent="0.25">
      <c r="T3846" s="200">
        <v>3836</v>
      </c>
      <c r="U3846" s="197">
        <f>IFERROR(INDEX(Sales!$B$6:$F$5005,$T3846,MATCH(U$10,Sales!$B$5:$F$5,0)),"")</f>
        <v>0</v>
      </c>
      <c r="V3846" s="196">
        <f>IFERROR(INDEX(Sales!$B$6:$F$5005,$T3846,MATCH(V$10,Sales!$B$5:$F$5,0)),"")</f>
        <v>0</v>
      </c>
      <c r="W3846" s="196">
        <f>IFERROR(INDEX(Sales!$B$6:$F$5005,$T3846,MATCH(W$10,Sales!$B$5:$F$5,0)),"")</f>
        <v>0</v>
      </c>
      <c r="X3846" s="196">
        <f>IFERROR(INDEX(Sales!$B$6:$F$5005,$T3846,MATCH(X$10,Sales!$B$5:$F$5,0)),"")</f>
        <v>0</v>
      </c>
      <c r="Y3846" s="220">
        <f>IFERROR(INDEX(Sales!$B$6:$F$5005,$T3846,MATCH(Y$10,Sales!$B$5:$F$5,0)),"")</f>
        <v>0</v>
      </c>
      <c r="Z3846" s="201"/>
      <c r="AA3846" s="201"/>
      <c r="AB3846" s="201" t="str">
        <f t="shared" si="360"/>
        <v>No</v>
      </c>
      <c r="AC3846" s="201" t="str">
        <f t="shared" si="361"/>
        <v/>
      </c>
      <c r="AD3846" s="201" t="str">
        <f t="shared" si="359"/>
        <v/>
      </c>
      <c r="AE3846" s="202" t="str">
        <f t="shared" si="362"/>
        <v/>
      </c>
      <c r="AF3846" s="202" t="str">
        <f t="shared" si="363"/>
        <v/>
      </c>
      <c r="AG3846" s="202" t="str">
        <f t="shared" si="364"/>
        <v/>
      </c>
      <c r="AH3846" s="202"/>
      <c r="AI3846" s="1"/>
      <c r="AJ3846" s="217"/>
      <c r="AK3846" s="217"/>
      <c r="AL3846" s="217"/>
      <c r="AM3846" s="217"/>
      <c r="AO3846" s="217"/>
    </row>
    <row r="3847" spans="20:41" x14ac:dyDescent="0.25">
      <c r="T3847" s="200">
        <v>3837</v>
      </c>
      <c r="U3847" s="197">
        <f>IFERROR(INDEX(Sales!$B$6:$F$5005,$T3847,MATCH(U$10,Sales!$B$5:$F$5,0)),"")</f>
        <v>0</v>
      </c>
      <c r="V3847" s="196">
        <f>IFERROR(INDEX(Sales!$B$6:$F$5005,$T3847,MATCH(V$10,Sales!$B$5:$F$5,0)),"")</f>
        <v>0</v>
      </c>
      <c r="W3847" s="196">
        <f>IFERROR(INDEX(Sales!$B$6:$F$5005,$T3847,MATCH(W$10,Sales!$B$5:$F$5,0)),"")</f>
        <v>0</v>
      </c>
      <c r="X3847" s="196">
        <f>IFERROR(INDEX(Sales!$B$6:$F$5005,$T3847,MATCH(X$10,Sales!$B$5:$F$5,0)),"")</f>
        <v>0</v>
      </c>
      <c r="Y3847" s="220">
        <f>IFERROR(INDEX(Sales!$B$6:$F$5005,$T3847,MATCH(Y$10,Sales!$B$5:$F$5,0)),"")</f>
        <v>0</v>
      </c>
      <c r="Z3847" s="201"/>
      <c r="AA3847" s="201"/>
      <c r="AB3847" s="201" t="str">
        <f t="shared" si="360"/>
        <v>No</v>
      </c>
      <c r="AC3847" s="201" t="str">
        <f t="shared" si="361"/>
        <v/>
      </c>
      <c r="AD3847" s="201" t="str">
        <f t="shared" si="359"/>
        <v/>
      </c>
      <c r="AE3847" s="202" t="str">
        <f t="shared" si="362"/>
        <v/>
      </c>
      <c r="AF3847" s="202" t="str">
        <f t="shared" si="363"/>
        <v/>
      </c>
      <c r="AG3847" s="202" t="str">
        <f t="shared" si="364"/>
        <v/>
      </c>
      <c r="AH3847" s="202"/>
      <c r="AI3847" s="1"/>
      <c r="AJ3847" s="217"/>
      <c r="AK3847" s="217"/>
      <c r="AL3847" s="217"/>
      <c r="AM3847" s="217"/>
      <c r="AO3847" s="217"/>
    </row>
    <row r="3848" spans="20:41" x14ac:dyDescent="0.25">
      <c r="T3848" s="200">
        <v>3838</v>
      </c>
      <c r="U3848" s="197">
        <f>IFERROR(INDEX(Sales!$B$6:$F$5005,$T3848,MATCH(U$10,Sales!$B$5:$F$5,0)),"")</f>
        <v>0</v>
      </c>
      <c r="V3848" s="196">
        <f>IFERROR(INDEX(Sales!$B$6:$F$5005,$T3848,MATCH(V$10,Sales!$B$5:$F$5,0)),"")</f>
        <v>0</v>
      </c>
      <c r="W3848" s="196">
        <f>IFERROR(INDEX(Sales!$B$6:$F$5005,$T3848,MATCH(W$10,Sales!$B$5:$F$5,0)),"")</f>
        <v>0</v>
      </c>
      <c r="X3848" s="196">
        <f>IFERROR(INDEX(Sales!$B$6:$F$5005,$T3848,MATCH(X$10,Sales!$B$5:$F$5,0)),"")</f>
        <v>0</v>
      </c>
      <c r="Y3848" s="220">
        <f>IFERROR(INDEX(Sales!$B$6:$F$5005,$T3848,MATCH(Y$10,Sales!$B$5:$F$5,0)),"")</f>
        <v>0</v>
      </c>
      <c r="Z3848" s="201"/>
      <c r="AA3848" s="201"/>
      <c r="AB3848" s="201" t="str">
        <f t="shared" si="360"/>
        <v>No</v>
      </c>
      <c r="AC3848" s="201" t="str">
        <f t="shared" si="361"/>
        <v/>
      </c>
      <c r="AD3848" s="201" t="str">
        <f t="shared" si="359"/>
        <v/>
      </c>
      <c r="AE3848" s="202" t="str">
        <f t="shared" si="362"/>
        <v/>
      </c>
      <c r="AF3848" s="202" t="str">
        <f t="shared" si="363"/>
        <v/>
      </c>
      <c r="AG3848" s="202" t="str">
        <f t="shared" si="364"/>
        <v/>
      </c>
      <c r="AH3848" s="202"/>
      <c r="AI3848" s="1"/>
      <c r="AJ3848" s="217"/>
      <c r="AK3848" s="217"/>
      <c r="AL3848" s="217"/>
      <c r="AM3848" s="217"/>
      <c r="AO3848" s="217"/>
    </row>
    <row r="3849" spans="20:41" x14ac:dyDescent="0.25">
      <c r="T3849" s="200">
        <v>3839</v>
      </c>
      <c r="U3849" s="197">
        <f>IFERROR(INDEX(Sales!$B$6:$F$5005,$T3849,MATCH(U$10,Sales!$B$5:$F$5,0)),"")</f>
        <v>0</v>
      </c>
      <c r="V3849" s="196">
        <f>IFERROR(INDEX(Sales!$B$6:$F$5005,$T3849,MATCH(V$10,Sales!$B$5:$F$5,0)),"")</f>
        <v>0</v>
      </c>
      <c r="W3849" s="196">
        <f>IFERROR(INDEX(Sales!$B$6:$F$5005,$T3849,MATCH(W$10,Sales!$B$5:$F$5,0)),"")</f>
        <v>0</v>
      </c>
      <c r="X3849" s="196">
        <f>IFERROR(INDEX(Sales!$B$6:$F$5005,$T3849,MATCH(X$10,Sales!$B$5:$F$5,0)),"")</f>
        <v>0</v>
      </c>
      <c r="Y3849" s="220">
        <f>IFERROR(INDEX(Sales!$B$6:$F$5005,$T3849,MATCH(Y$10,Sales!$B$5:$F$5,0)),"")</f>
        <v>0</v>
      </c>
      <c r="Z3849" s="201"/>
      <c r="AA3849" s="201"/>
      <c r="AB3849" s="201" t="str">
        <f t="shared" si="360"/>
        <v>No</v>
      </c>
      <c r="AC3849" s="201" t="str">
        <f t="shared" si="361"/>
        <v/>
      </c>
      <c r="AD3849" s="201" t="str">
        <f t="shared" si="359"/>
        <v/>
      </c>
      <c r="AE3849" s="202" t="str">
        <f t="shared" si="362"/>
        <v/>
      </c>
      <c r="AF3849" s="202" t="str">
        <f t="shared" si="363"/>
        <v/>
      </c>
      <c r="AG3849" s="202" t="str">
        <f t="shared" si="364"/>
        <v/>
      </c>
      <c r="AH3849" s="202"/>
      <c r="AI3849" s="1"/>
      <c r="AJ3849" s="217"/>
      <c r="AK3849" s="217"/>
      <c r="AL3849" s="217"/>
      <c r="AM3849" s="217"/>
      <c r="AO3849" s="217"/>
    </row>
    <row r="3850" spans="20:41" x14ac:dyDescent="0.25">
      <c r="T3850" s="200">
        <v>3840</v>
      </c>
      <c r="U3850" s="197">
        <f>IFERROR(INDEX(Sales!$B$6:$F$5005,$T3850,MATCH(U$10,Sales!$B$5:$F$5,0)),"")</f>
        <v>0</v>
      </c>
      <c r="V3850" s="196">
        <f>IFERROR(INDEX(Sales!$B$6:$F$5005,$T3850,MATCH(V$10,Sales!$B$5:$F$5,0)),"")</f>
        <v>0</v>
      </c>
      <c r="W3850" s="196">
        <f>IFERROR(INDEX(Sales!$B$6:$F$5005,$T3850,MATCH(W$10,Sales!$B$5:$F$5,0)),"")</f>
        <v>0</v>
      </c>
      <c r="X3850" s="196">
        <f>IFERROR(INDEX(Sales!$B$6:$F$5005,$T3850,MATCH(X$10,Sales!$B$5:$F$5,0)),"")</f>
        <v>0</v>
      </c>
      <c r="Y3850" s="220">
        <f>IFERROR(INDEX(Sales!$B$6:$F$5005,$T3850,MATCH(Y$10,Sales!$B$5:$F$5,0)),"")</f>
        <v>0</v>
      </c>
      <c r="Z3850" s="201"/>
      <c r="AA3850" s="201"/>
      <c r="AB3850" s="201" t="str">
        <f t="shared" si="360"/>
        <v>No</v>
      </c>
      <c r="AC3850" s="201" t="str">
        <f t="shared" si="361"/>
        <v/>
      </c>
      <c r="AD3850" s="201" t="str">
        <f t="shared" si="359"/>
        <v/>
      </c>
      <c r="AE3850" s="202" t="str">
        <f t="shared" si="362"/>
        <v/>
      </c>
      <c r="AF3850" s="202" t="str">
        <f t="shared" si="363"/>
        <v/>
      </c>
      <c r="AG3850" s="202" t="str">
        <f t="shared" si="364"/>
        <v/>
      </c>
      <c r="AH3850" s="202"/>
      <c r="AI3850" s="1"/>
      <c r="AJ3850" s="217"/>
      <c r="AK3850" s="217"/>
      <c r="AL3850" s="217"/>
      <c r="AM3850" s="217"/>
      <c r="AO3850" s="217"/>
    </row>
    <row r="3851" spans="20:41" x14ac:dyDescent="0.25">
      <c r="T3851" s="200">
        <v>3841</v>
      </c>
      <c r="U3851" s="197">
        <f>IFERROR(INDEX(Sales!$B$6:$F$5005,$T3851,MATCH(U$10,Sales!$B$5:$F$5,0)),"")</f>
        <v>0</v>
      </c>
      <c r="V3851" s="196">
        <f>IFERROR(INDEX(Sales!$B$6:$F$5005,$T3851,MATCH(V$10,Sales!$B$5:$F$5,0)),"")</f>
        <v>0</v>
      </c>
      <c r="W3851" s="196">
        <f>IFERROR(INDEX(Sales!$B$6:$F$5005,$T3851,MATCH(W$10,Sales!$B$5:$F$5,0)),"")</f>
        <v>0</v>
      </c>
      <c r="X3851" s="196">
        <f>IFERROR(INDEX(Sales!$B$6:$F$5005,$T3851,MATCH(X$10,Sales!$B$5:$F$5,0)),"")</f>
        <v>0</v>
      </c>
      <c r="Y3851" s="220">
        <f>IFERROR(INDEX(Sales!$B$6:$F$5005,$T3851,MATCH(Y$10,Sales!$B$5:$F$5,0)),"")</f>
        <v>0</v>
      </c>
      <c r="Z3851" s="201"/>
      <c r="AA3851" s="201"/>
      <c r="AB3851" s="201" t="str">
        <f t="shared" si="360"/>
        <v>No</v>
      </c>
      <c r="AC3851" s="201" t="str">
        <f t="shared" si="361"/>
        <v/>
      </c>
      <c r="AD3851" s="201" t="str">
        <f t="shared" ref="AD3851:AD3914" si="365">IF($AB3851="No","",SUM($AT$10:$BE$10)/$AR$6)</f>
        <v/>
      </c>
      <c r="AE3851" s="202" t="str">
        <f t="shared" si="362"/>
        <v/>
      </c>
      <c r="AF3851" s="202" t="str">
        <f t="shared" si="363"/>
        <v/>
      </c>
      <c r="AG3851" s="202" t="str">
        <f t="shared" si="364"/>
        <v/>
      </c>
      <c r="AH3851" s="202"/>
      <c r="AI3851" s="1"/>
      <c r="AJ3851" s="217"/>
      <c r="AK3851" s="217"/>
      <c r="AL3851" s="217"/>
      <c r="AM3851" s="217"/>
      <c r="AO3851" s="217"/>
    </row>
    <row r="3852" spans="20:41" x14ac:dyDescent="0.25">
      <c r="T3852" s="200">
        <v>3842</v>
      </c>
      <c r="U3852" s="197">
        <f>IFERROR(INDEX(Sales!$B$6:$F$5005,$T3852,MATCH(U$10,Sales!$B$5:$F$5,0)),"")</f>
        <v>0</v>
      </c>
      <c r="V3852" s="196">
        <f>IFERROR(INDEX(Sales!$B$6:$F$5005,$T3852,MATCH(V$10,Sales!$B$5:$F$5,0)),"")</f>
        <v>0</v>
      </c>
      <c r="W3852" s="196">
        <f>IFERROR(INDEX(Sales!$B$6:$F$5005,$T3852,MATCH(W$10,Sales!$B$5:$F$5,0)),"")</f>
        <v>0</v>
      </c>
      <c r="X3852" s="196">
        <f>IFERROR(INDEX(Sales!$B$6:$F$5005,$T3852,MATCH(X$10,Sales!$B$5:$F$5,0)),"")</f>
        <v>0</v>
      </c>
      <c r="Y3852" s="220">
        <f>IFERROR(INDEX(Sales!$B$6:$F$5005,$T3852,MATCH(Y$10,Sales!$B$5:$F$5,0)),"")</f>
        <v>0</v>
      </c>
      <c r="Z3852" s="201"/>
      <c r="AA3852" s="201"/>
      <c r="AB3852" s="201" t="str">
        <f t="shared" ref="AB3852:AB3915" si="366">IF($U3852=0,"No","Yes")</f>
        <v>No</v>
      </c>
      <c r="AC3852" s="201" t="str">
        <f t="shared" ref="AC3852:AC3915" si="367">IFERROR(IF($AB3852="No","",$Y3852),"")</f>
        <v/>
      </c>
      <c r="AD3852" s="201" t="str">
        <f t="shared" si="365"/>
        <v/>
      </c>
      <c r="AE3852" s="202" t="str">
        <f t="shared" ref="AE3852:AE3915" si="368">IFERROR(IF($AB3852="No","",YEAR($U3852)),"")</f>
        <v/>
      </c>
      <c r="AF3852" s="202" t="str">
        <f t="shared" ref="AF3852:AF3915" si="369">IFERROR(IF($AB3852="No","",MONTH($U3852)),"")</f>
        <v/>
      </c>
      <c r="AG3852" s="202" t="str">
        <f t="shared" ref="AG3852:AG3915" si="370">IFERROR(INDEX($AJ$11:$AK$22,MATCH($AF3852,$AJ$11:$AJ$22,0),2),"")</f>
        <v/>
      </c>
      <c r="AH3852" s="202"/>
      <c r="AI3852" s="1"/>
      <c r="AJ3852" s="217"/>
      <c r="AK3852" s="217"/>
      <c r="AL3852" s="217"/>
      <c r="AM3852" s="217"/>
      <c r="AO3852" s="217"/>
    </row>
    <row r="3853" spans="20:41" x14ac:dyDescent="0.25">
      <c r="T3853" s="200">
        <v>3843</v>
      </c>
      <c r="U3853" s="197">
        <f>IFERROR(INDEX(Sales!$B$6:$F$5005,$T3853,MATCH(U$10,Sales!$B$5:$F$5,0)),"")</f>
        <v>0</v>
      </c>
      <c r="V3853" s="196">
        <f>IFERROR(INDEX(Sales!$B$6:$F$5005,$T3853,MATCH(V$10,Sales!$B$5:$F$5,0)),"")</f>
        <v>0</v>
      </c>
      <c r="W3853" s="196">
        <f>IFERROR(INDEX(Sales!$B$6:$F$5005,$T3853,MATCH(W$10,Sales!$B$5:$F$5,0)),"")</f>
        <v>0</v>
      </c>
      <c r="X3853" s="196">
        <f>IFERROR(INDEX(Sales!$B$6:$F$5005,$T3853,MATCH(X$10,Sales!$B$5:$F$5,0)),"")</f>
        <v>0</v>
      </c>
      <c r="Y3853" s="220">
        <f>IFERROR(INDEX(Sales!$B$6:$F$5005,$T3853,MATCH(Y$10,Sales!$B$5:$F$5,0)),"")</f>
        <v>0</v>
      </c>
      <c r="Z3853" s="201"/>
      <c r="AA3853" s="201"/>
      <c r="AB3853" s="201" t="str">
        <f t="shared" si="366"/>
        <v>No</v>
      </c>
      <c r="AC3853" s="201" t="str">
        <f t="shared" si="367"/>
        <v/>
      </c>
      <c r="AD3853" s="201" t="str">
        <f t="shared" si="365"/>
        <v/>
      </c>
      <c r="AE3853" s="202" t="str">
        <f t="shared" si="368"/>
        <v/>
      </c>
      <c r="AF3853" s="202" t="str">
        <f t="shared" si="369"/>
        <v/>
      </c>
      <c r="AG3853" s="202" t="str">
        <f t="shared" si="370"/>
        <v/>
      </c>
      <c r="AH3853" s="202"/>
      <c r="AI3853" s="1"/>
      <c r="AJ3853" s="217"/>
      <c r="AK3853" s="217"/>
      <c r="AL3853" s="217"/>
      <c r="AM3853" s="217"/>
      <c r="AO3853" s="217"/>
    </row>
    <row r="3854" spans="20:41" x14ac:dyDescent="0.25">
      <c r="T3854" s="200">
        <v>3844</v>
      </c>
      <c r="U3854" s="197">
        <f>IFERROR(INDEX(Sales!$B$6:$F$5005,$T3854,MATCH(U$10,Sales!$B$5:$F$5,0)),"")</f>
        <v>0</v>
      </c>
      <c r="V3854" s="196">
        <f>IFERROR(INDEX(Sales!$B$6:$F$5005,$T3854,MATCH(V$10,Sales!$B$5:$F$5,0)),"")</f>
        <v>0</v>
      </c>
      <c r="W3854" s="196">
        <f>IFERROR(INDEX(Sales!$B$6:$F$5005,$T3854,MATCH(W$10,Sales!$B$5:$F$5,0)),"")</f>
        <v>0</v>
      </c>
      <c r="X3854" s="196">
        <f>IFERROR(INDEX(Sales!$B$6:$F$5005,$T3854,MATCH(X$10,Sales!$B$5:$F$5,0)),"")</f>
        <v>0</v>
      </c>
      <c r="Y3854" s="220">
        <f>IFERROR(INDEX(Sales!$B$6:$F$5005,$T3854,MATCH(Y$10,Sales!$B$5:$F$5,0)),"")</f>
        <v>0</v>
      </c>
      <c r="Z3854" s="201"/>
      <c r="AA3854" s="201"/>
      <c r="AB3854" s="201" t="str">
        <f t="shared" si="366"/>
        <v>No</v>
      </c>
      <c r="AC3854" s="201" t="str">
        <f t="shared" si="367"/>
        <v/>
      </c>
      <c r="AD3854" s="201" t="str">
        <f t="shared" si="365"/>
        <v/>
      </c>
      <c r="AE3854" s="202" t="str">
        <f t="shared" si="368"/>
        <v/>
      </c>
      <c r="AF3854" s="202" t="str">
        <f t="shared" si="369"/>
        <v/>
      </c>
      <c r="AG3854" s="202" t="str">
        <f t="shared" si="370"/>
        <v/>
      </c>
      <c r="AH3854" s="202"/>
      <c r="AI3854" s="1"/>
      <c r="AJ3854" s="217"/>
      <c r="AK3854" s="217"/>
      <c r="AL3854" s="217"/>
      <c r="AM3854" s="217"/>
      <c r="AO3854" s="217"/>
    </row>
    <row r="3855" spans="20:41" x14ac:dyDescent="0.25">
      <c r="T3855" s="200">
        <v>3845</v>
      </c>
      <c r="U3855" s="197">
        <f>IFERROR(INDEX(Sales!$B$6:$F$5005,$T3855,MATCH(U$10,Sales!$B$5:$F$5,0)),"")</f>
        <v>0</v>
      </c>
      <c r="V3855" s="196">
        <f>IFERROR(INDEX(Sales!$B$6:$F$5005,$T3855,MATCH(V$10,Sales!$B$5:$F$5,0)),"")</f>
        <v>0</v>
      </c>
      <c r="W3855" s="196">
        <f>IFERROR(INDEX(Sales!$B$6:$F$5005,$T3855,MATCH(W$10,Sales!$B$5:$F$5,0)),"")</f>
        <v>0</v>
      </c>
      <c r="X3855" s="196">
        <f>IFERROR(INDEX(Sales!$B$6:$F$5005,$T3855,MATCH(X$10,Sales!$B$5:$F$5,0)),"")</f>
        <v>0</v>
      </c>
      <c r="Y3855" s="220">
        <f>IFERROR(INDEX(Sales!$B$6:$F$5005,$T3855,MATCH(Y$10,Sales!$B$5:$F$5,0)),"")</f>
        <v>0</v>
      </c>
      <c r="Z3855" s="201"/>
      <c r="AA3855" s="201"/>
      <c r="AB3855" s="201" t="str">
        <f t="shared" si="366"/>
        <v>No</v>
      </c>
      <c r="AC3855" s="201" t="str">
        <f t="shared" si="367"/>
        <v/>
      </c>
      <c r="AD3855" s="201" t="str">
        <f t="shared" si="365"/>
        <v/>
      </c>
      <c r="AE3855" s="202" t="str">
        <f t="shared" si="368"/>
        <v/>
      </c>
      <c r="AF3855" s="202" t="str">
        <f t="shared" si="369"/>
        <v/>
      </c>
      <c r="AG3855" s="202" t="str">
        <f t="shared" si="370"/>
        <v/>
      </c>
      <c r="AH3855" s="202"/>
      <c r="AI3855" s="1"/>
      <c r="AJ3855" s="217"/>
      <c r="AK3855" s="217"/>
      <c r="AL3855" s="217"/>
      <c r="AM3855" s="217"/>
      <c r="AO3855" s="217"/>
    </row>
    <row r="3856" spans="20:41" x14ac:dyDescent="0.25">
      <c r="T3856" s="200">
        <v>3846</v>
      </c>
      <c r="U3856" s="197">
        <f>IFERROR(INDEX(Sales!$B$6:$F$5005,$T3856,MATCH(U$10,Sales!$B$5:$F$5,0)),"")</f>
        <v>0</v>
      </c>
      <c r="V3856" s="196">
        <f>IFERROR(INDEX(Sales!$B$6:$F$5005,$T3856,MATCH(V$10,Sales!$B$5:$F$5,0)),"")</f>
        <v>0</v>
      </c>
      <c r="W3856" s="196">
        <f>IFERROR(INDEX(Sales!$B$6:$F$5005,$T3856,MATCH(W$10,Sales!$B$5:$F$5,0)),"")</f>
        <v>0</v>
      </c>
      <c r="X3856" s="196">
        <f>IFERROR(INDEX(Sales!$B$6:$F$5005,$T3856,MATCH(X$10,Sales!$B$5:$F$5,0)),"")</f>
        <v>0</v>
      </c>
      <c r="Y3856" s="220">
        <f>IFERROR(INDEX(Sales!$B$6:$F$5005,$T3856,MATCH(Y$10,Sales!$B$5:$F$5,0)),"")</f>
        <v>0</v>
      </c>
      <c r="Z3856" s="201"/>
      <c r="AA3856" s="201"/>
      <c r="AB3856" s="201" t="str">
        <f t="shared" si="366"/>
        <v>No</v>
      </c>
      <c r="AC3856" s="201" t="str">
        <f t="shared" si="367"/>
        <v/>
      </c>
      <c r="AD3856" s="201" t="str">
        <f t="shared" si="365"/>
        <v/>
      </c>
      <c r="AE3856" s="202" t="str">
        <f t="shared" si="368"/>
        <v/>
      </c>
      <c r="AF3856" s="202" t="str">
        <f t="shared" si="369"/>
        <v/>
      </c>
      <c r="AG3856" s="202" t="str">
        <f t="shared" si="370"/>
        <v/>
      </c>
      <c r="AH3856" s="202"/>
      <c r="AI3856" s="1"/>
      <c r="AJ3856" s="217"/>
      <c r="AK3856" s="217"/>
      <c r="AL3856" s="217"/>
      <c r="AM3856" s="217"/>
      <c r="AO3856" s="217"/>
    </row>
    <row r="3857" spans="20:41" x14ac:dyDescent="0.25">
      <c r="T3857" s="200">
        <v>3847</v>
      </c>
      <c r="U3857" s="197">
        <f>IFERROR(INDEX(Sales!$B$6:$F$5005,$T3857,MATCH(U$10,Sales!$B$5:$F$5,0)),"")</f>
        <v>0</v>
      </c>
      <c r="V3857" s="196">
        <f>IFERROR(INDEX(Sales!$B$6:$F$5005,$T3857,MATCH(V$10,Sales!$B$5:$F$5,0)),"")</f>
        <v>0</v>
      </c>
      <c r="W3857" s="196">
        <f>IFERROR(INDEX(Sales!$B$6:$F$5005,$T3857,MATCH(W$10,Sales!$B$5:$F$5,0)),"")</f>
        <v>0</v>
      </c>
      <c r="X3857" s="196">
        <f>IFERROR(INDEX(Sales!$B$6:$F$5005,$T3857,MATCH(X$10,Sales!$B$5:$F$5,0)),"")</f>
        <v>0</v>
      </c>
      <c r="Y3857" s="220">
        <f>IFERROR(INDEX(Sales!$B$6:$F$5005,$T3857,MATCH(Y$10,Sales!$B$5:$F$5,0)),"")</f>
        <v>0</v>
      </c>
      <c r="Z3857" s="201"/>
      <c r="AA3857" s="201"/>
      <c r="AB3857" s="201" t="str">
        <f t="shared" si="366"/>
        <v>No</v>
      </c>
      <c r="AC3857" s="201" t="str">
        <f t="shared" si="367"/>
        <v/>
      </c>
      <c r="AD3857" s="201" t="str">
        <f t="shared" si="365"/>
        <v/>
      </c>
      <c r="AE3857" s="202" t="str">
        <f t="shared" si="368"/>
        <v/>
      </c>
      <c r="AF3857" s="202" t="str">
        <f t="shared" si="369"/>
        <v/>
      </c>
      <c r="AG3857" s="202" t="str">
        <f t="shared" si="370"/>
        <v/>
      </c>
      <c r="AH3857" s="202"/>
      <c r="AI3857" s="1"/>
      <c r="AJ3857" s="217"/>
      <c r="AK3857" s="217"/>
      <c r="AL3857" s="217"/>
      <c r="AM3857" s="217"/>
      <c r="AO3857" s="217"/>
    </row>
    <row r="3858" spans="20:41" x14ac:dyDescent="0.25">
      <c r="T3858" s="200">
        <v>3848</v>
      </c>
      <c r="U3858" s="197">
        <f>IFERROR(INDEX(Sales!$B$6:$F$5005,$T3858,MATCH(U$10,Sales!$B$5:$F$5,0)),"")</f>
        <v>0</v>
      </c>
      <c r="V3858" s="196">
        <f>IFERROR(INDEX(Sales!$B$6:$F$5005,$T3858,MATCH(V$10,Sales!$B$5:$F$5,0)),"")</f>
        <v>0</v>
      </c>
      <c r="W3858" s="196">
        <f>IFERROR(INDEX(Sales!$B$6:$F$5005,$T3858,MATCH(W$10,Sales!$B$5:$F$5,0)),"")</f>
        <v>0</v>
      </c>
      <c r="X3858" s="196">
        <f>IFERROR(INDEX(Sales!$B$6:$F$5005,$T3858,MATCH(X$10,Sales!$B$5:$F$5,0)),"")</f>
        <v>0</v>
      </c>
      <c r="Y3858" s="220">
        <f>IFERROR(INDEX(Sales!$B$6:$F$5005,$T3858,MATCH(Y$10,Sales!$B$5:$F$5,0)),"")</f>
        <v>0</v>
      </c>
      <c r="Z3858" s="201"/>
      <c r="AA3858" s="201"/>
      <c r="AB3858" s="201" t="str">
        <f t="shared" si="366"/>
        <v>No</v>
      </c>
      <c r="AC3858" s="201" t="str">
        <f t="shared" si="367"/>
        <v/>
      </c>
      <c r="AD3858" s="201" t="str">
        <f t="shared" si="365"/>
        <v/>
      </c>
      <c r="AE3858" s="202" t="str">
        <f t="shared" si="368"/>
        <v/>
      </c>
      <c r="AF3858" s="202" t="str">
        <f t="shared" si="369"/>
        <v/>
      </c>
      <c r="AG3858" s="202" t="str">
        <f t="shared" si="370"/>
        <v/>
      </c>
      <c r="AH3858" s="202"/>
      <c r="AI3858" s="1"/>
      <c r="AJ3858" s="217"/>
      <c r="AK3858" s="217"/>
      <c r="AL3858" s="217"/>
      <c r="AM3858" s="217"/>
      <c r="AO3858" s="217"/>
    </row>
    <row r="3859" spans="20:41" x14ac:dyDescent="0.25">
      <c r="T3859" s="200">
        <v>3849</v>
      </c>
      <c r="U3859" s="197">
        <f>IFERROR(INDEX(Sales!$B$6:$F$5005,$T3859,MATCH(U$10,Sales!$B$5:$F$5,0)),"")</f>
        <v>0</v>
      </c>
      <c r="V3859" s="196">
        <f>IFERROR(INDEX(Sales!$B$6:$F$5005,$T3859,MATCH(V$10,Sales!$B$5:$F$5,0)),"")</f>
        <v>0</v>
      </c>
      <c r="W3859" s="196">
        <f>IFERROR(INDEX(Sales!$B$6:$F$5005,$T3859,MATCH(W$10,Sales!$B$5:$F$5,0)),"")</f>
        <v>0</v>
      </c>
      <c r="X3859" s="196">
        <f>IFERROR(INDEX(Sales!$B$6:$F$5005,$T3859,MATCH(X$10,Sales!$B$5:$F$5,0)),"")</f>
        <v>0</v>
      </c>
      <c r="Y3859" s="220">
        <f>IFERROR(INDEX(Sales!$B$6:$F$5005,$T3859,MATCH(Y$10,Sales!$B$5:$F$5,0)),"")</f>
        <v>0</v>
      </c>
      <c r="Z3859" s="201"/>
      <c r="AA3859" s="201"/>
      <c r="AB3859" s="201" t="str">
        <f t="shared" si="366"/>
        <v>No</v>
      </c>
      <c r="AC3859" s="201" t="str">
        <f t="shared" si="367"/>
        <v/>
      </c>
      <c r="AD3859" s="201" t="str">
        <f t="shared" si="365"/>
        <v/>
      </c>
      <c r="AE3859" s="202" t="str">
        <f t="shared" si="368"/>
        <v/>
      </c>
      <c r="AF3859" s="202" t="str">
        <f t="shared" si="369"/>
        <v/>
      </c>
      <c r="AG3859" s="202" t="str">
        <f t="shared" si="370"/>
        <v/>
      </c>
      <c r="AH3859" s="202"/>
      <c r="AI3859" s="1"/>
      <c r="AJ3859" s="217"/>
      <c r="AK3859" s="217"/>
      <c r="AL3859" s="217"/>
      <c r="AM3859" s="217"/>
      <c r="AO3859" s="217"/>
    </row>
    <row r="3860" spans="20:41" x14ac:dyDescent="0.25">
      <c r="T3860" s="200">
        <v>3850</v>
      </c>
      <c r="U3860" s="197">
        <f>IFERROR(INDEX(Sales!$B$6:$F$5005,$T3860,MATCH(U$10,Sales!$B$5:$F$5,0)),"")</f>
        <v>0</v>
      </c>
      <c r="V3860" s="196">
        <f>IFERROR(INDEX(Sales!$B$6:$F$5005,$T3860,MATCH(V$10,Sales!$B$5:$F$5,0)),"")</f>
        <v>0</v>
      </c>
      <c r="W3860" s="196">
        <f>IFERROR(INDEX(Sales!$B$6:$F$5005,$T3860,MATCH(W$10,Sales!$B$5:$F$5,0)),"")</f>
        <v>0</v>
      </c>
      <c r="X3860" s="196">
        <f>IFERROR(INDEX(Sales!$B$6:$F$5005,$T3860,MATCH(X$10,Sales!$B$5:$F$5,0)),"")</f>
        <v>0</v>
      </c>
      <c r="Y3860" s="220">
        <f>IFERROR(INDEX(Sales!$B$6:$F$5005,$T3860,MATCH(Y$10,Sales!$B$5:$F$5,0)),"")</f>
        <v>0</v>
      </c>
      <c r="Z3860" s="201"/>
      <c r="AA3860" s="201"/>
      <c r="AB3860" s="201" t="str">
        <f t="shared" si="366"/>
        <v>No</v>
      </c>
      <c r="AC3860" s="201" t="str">
        <f t="shared" si="367"/>
        <v/>
      </c>
      <c r="AD3860" s="201" t="str">
        <f t="shared" si="365"/>
        <v/>
      </c>
      <c r="AE3860" s="202" t="str">
        <f t="shared" si="368"/>
        <v/>
      </c>
      <c r="AF3860" s="202" t="str">
        <f t="shared" si="369"/>
        <v/>
      </c>
      <c r="AG3860" s="202" t="str">
        <f t="shared" si="370"/>
        <v/>
      </c>
      <c r="AH3860" s="202"/>
      <c r="AI3860" s="1"/>
      <c r="AJ3860" s="217"/>
      <c r="AK3860" s="217"/>
      <c r="AL3860" s="217"/>
      <c r="AM3860" s="217"/>
      <c r="AO3860" s="217"/>
    </row>
    <row r="3861" spans="20:41" x14ac:dyDescent="0.25">
      <c r="T3861" s="200">
        <v>3851</v>
      </c>
      <c r="U3861" s="197">
        <f>IFERROR(INDEX(Sales!$B$6:$F$5005,$T3861,MATCH(U$10,Sales!$B$5:$F$5,0)),"")</f>
        <v>0</v>
      </c>
      <c r="V3861" s="196">
        <f>IFERROR(INDEX(Sales!$B$6:$F$5005,$T3861,MATCH(V$10,Sales!$B$5:$F$5,0)),"")</f>
        <v>0</v>
      </c>
      <c r="W3861" s="196">
        <f>IFERROR(INDEX(Sales!$B$6:$F$5005,$T3861,MATCH(W$10,Sales!$B$5:$F$5,0)),"")</f>
        <v>0</v>
      </c>
      <c r="X3861" s="196">
        <f>IFERROR(INDEX(Sales!$B$6:$F$5005,$T3861,MATCH(X$10,Sales!$B$5:$F$5,0)),"")</f>
        <v>0</v>
      </c>
      <c r="Y3861" s="220">
        <f>IFERROR(INDEX(Sales!$B$6:$F$5005,$T3861,MATCH(Y$10,Sales!$B$5:$F$5,0)),"")</f>
        <v>0</v>
      </c>
      <c r="Z3861" s="201"/>
      <c r="AA3861" s="201"/>
      <c r="AB3861" s="201" t="str">
        <f t="shared" si="366"/>
        <v>No</v>
      </c>
      <c r="AC3861" s="201" t="str">
        <f t="shared" si="367"/>
        <v/>
      </c>
      <c r="AD3861" s="201" t="str">
        <f t="shared" si="365"/>
        <v/>
      </c>
      <c r="AE3861" s="202" t="str">
        <f t="shared" si="368"/>
        <v/>
      </c>
      <c r="AF3861" s="202" t="str">
        <f t="shared" si="369"/>
        <v/>
      </c>
      <c r="AG3861" s="202" t="str">
        <f t="shared" si="370"/>
        <v/>
      </c>
      <c r="AH3861" s="202"/>
      <c r="AI3861" s="1"/>
      <c r="AJ3861" s="217"/>
      <c r="AK3861" s="217"/>
      <c r="AL3861" s="217"/>
      <c r="AM3861" s="217"/>
      <c r="AO3861" s="217"/>
    </row>
    <row r="3862" spans="20:41" x14ac:dyDescent="0.25">
      <c r="T3862" s="200">
        <v>3852</v>
      </c>
      <c r="U3862" s="197">
        <f>IFERROR(INDEX(Sales!$B$6:$F$5005,$T3862,MATCH(U$10,Sales!$B$5:$F$5,0)),"")</f>
        <v>0</v>
      </c>
      <c r="V3862" s="196">
        <f>IFERROR(INDEX(Sales!$B$6:$F$5005,$T3862,MATCH(V$10,Sales!$B$5:$F$5,0)),"")</f>
        <v>0</v>
      </c>
      <c r="W3862" s="196">
        <f>IFERROR(INDEX(Sales!$B$6:$F$5005,$T3862,MATCH(W$10,Sales!$B$5:$F$5,0)),"")</f>
        <v>0</v>
      </c>
      <c r="X3862" s="196">
        <f>IFERROR(INDEX(Sales!$B$6:$F$5005,$T3862,MATCH(X$10,Sales!$B$5:$F$5,0)),"")</f>
        <v>0</v>
      </c>
      <c r="Y3862" s="220">
        <f>IFERROR(INDEX(Sales!$B$6:$F$5005,$T3862,MATCH(Y$10,Sales!$B$5:$F$5,0)),"")</f>
        <v>0</v>
      </c>
      <c r="Z3862" s="201"/>
      <c r="AA3862" s="201"/>
      <c r="AB3862" s="201" t="str">
        <f t="shared" si="366"/>
        <v>No</v>
      </c>
      <c r="AC3862" s="201" t="str">
        <f t="shared" si="367"/>
        <v/>
      </c>
      <c r="AD3862" s="201" t="str">
        <f t="shared" si="365"/>
        <v/>
      </c>
      <c r="AE3862" s="202" t="str">
        <f t="shared" si="368"/>
        <v/>
      </c>
      <c r="AF3862" s="202" t="str">
        <f t="shared" si="369"/>
        <v/>
      </c>
      <c r="AG3862" s="202" t="str">
        <f t="shared" si="370"/>
        <v/>
      </c>
      <c r="AH3862" s="202"/>
      <c r="AI3862" s="1"/>
      <c r="AJ3862" s="217"/>
      <c r="AK3862" s="217"/>
      <c r="AL3862" s="217"/>
      <c r="AM3862" s="217"/>
      <c r="AO3862" s="217"/>
    </row>
    <row r="3863" spans="20:41" x14ac:dyDescent="0.25">
      <c r="T3863" s="200">
        <v>3853</v>
      </c>
      <c r="U3863" s="197">
        <f>IFERROR(INDEX(Sales!$B$6:$F$5005,$T3863,MATCH(U$10,Sales!$B$5:$F$5,0)),"")</f>
        <v>0</v>
      </c>
      <c r="V3863" s="196">
        <f>IFERROR(INDEX(Sales!$B$6:$F$5005,$T3863,MATCH(V$10,Sales!$B$5:$F$5,0)),"")</f>
        <v>0</v>
      </c>
      <c r="W3863" s="196">
        <f>IFERROR(INDEX(Sales!$B$6:$F$5005,$T3863,MATCH(W$10,Sales!$B$5:$F$5,0)),"")</f>
        <v>0</v>
      </c>
      <c r="X3863" s="196">
        <f>IFERROR(INDEX(Sales!$B$6:$F$5005,$T3863,MATCH(X$10,Sales!$B$5:$F$5,0)),"")</f>
        <v>0</v>
      </c>
      <c r="Y3863" s="220">
        <f>IFERROR(INDEX(Sales!$B$6:$F$5005,$T3863,MATCH(Y$10,Sales!$B$5:$F$5,0)),"")</f>
        <v>0</v>
      </c>
      <c r="Z3863" s="201"/>
      <c r="AA3863" s="201"/>
      <c r="AB3863" s="201" t="str">
        <f t="shared" si="366"/>
        <v>No</v>
      </c>
      <c r="AC3863" s="201" t="str">
        <f t="shared" si="367"/>
        <v/>
      </c>
      <c r="AD3863" s="201" t="str">
        <f t="shared" si="365"/>
        <v/>
      </c>
      <c r="AE3863" s="202" t="str">
        <f t="shared" si="368"/>
        <v/>
      </c>
      <c r="AF3863" s="202" t="str">
        <f t="shared" si="369"/>
        <v/>
      </c>
      <c r="AG3863" s="202" t="str">
        <f t="shared" si="370"/>
        <v/>
      </c>
      <c r="AH3863" s="202"/>
      <c r="AI3863" s="1"/>
      <c r="AJ3863" s="217"/>
      <c r="AK3863" s="217"/>
      <c r="AL3863" s="217"/>
      <c r="AM3863" s="217"/>
      <c r="AO3863" s="217"/>
    </row>
    <row r="3864" spans="20:41" x14ac:dyDescent="0.25">
      <c r="T3864" s="200">
        <v>3854</v>
      </c>
      <c r="U3864" s="197">
        <f>IFERROR(INDEX(Sales!$B$6:$F$5005,$T3864,MATCH(U$10,Sales!$B$5:$F$5,0)),"")</f>
        <v>0</v>
      </c>
      <c r="V3864" s="196">
        <f>IFERROR(INDEX(Sales!$B$6:$F$5005,$T3864,MATCH(V$10,Sales!$B$5:$F$5,0)),"")</f>
        <v>0</v>
      </c>
      <c r="W3864" s="196">
        <f>IFERROR(INDEX(Sales!$B$6:$F$5005,$T3864,MATCH(W$10,Sales!$B$5:$F$5,0)),"")</f>
        <v>0</v>
      </c>
      <c r="X3864" s="196">
        <f>IFERROR(INDEX(Sales!$B$6:$F$5005,$T3864,MATCH(X$10,Sales!$B$5:$F$5,0)),"")</f>
        <v>0</v>
      </c>
      <c r="Y3864" s="220">
        <f>IFERROR(INDEX(Sales!$B$6:$F$5005,$T3864,MATCH(Y$10,Sales!$B$5:$F$5,0)),"")</f>
        <v>0</v>
      </c>
      <c r="Z3864" s="201"/>
      <c r="AA3864" s="201"/>
      <c r="AB3864" s="201" t="str">
        <f t="shared" si="366"/>
        <v>No</v>
      </c>
      <c r="AC3864" s="201" t="str">
        <f t="shared" si="367"/>
        <v/>
      </c>
      <c r="AD3864" s="201" t="str">
        <f t="shared" si="365"/>
        <v/>
      </c>
      <c r="AE3864" s="202" t="str">
        <f t="shared" si="368"/>
        <v/>
      </c>
      <c r="AF3864" s="202" t="str">
        <f t="shared" si="369"/>
        <v/>
      </c>
      <c r="AG3864" s="202" t="str">
        <f t="shared" si="370"/>
        <v/>
      </c>
      <c r="AH3864" s="202"/>
      <c r="AI3864" s="1"/>
      <c r="AJ3864" s="217"/>
      <c r="AK3864" s="217"/>
      <c r="AL3864" s="217"/>
      <c r="AM3864" s="217"/>
      <c r="AO3864" s="217"/>
    </row>
    <row r="3865" spans="20:41" x14ac:dyDescent="0.25">
      <c r="T3865" s="200">
        <v>3855</v>
      </c>
      <c r="U3865" s="197">
        <f>IFERROR(INDEX(Sales!$B$6:$F$5005,$T3865,MATCH(U$10,Sales!$B$5:$F$5,0)),"")</f>
        <v>0</v>
      </c>
      <c r="V3865" s="196">
        <f>IFERROR(INDEX(Sales!$B$6:$F$5005,$T3865,MATCH(V$10,Sales!$B$5:$F$5,0)),"")</f>
        <v>0</v>
      </c>
      <c r="W3865" s="196">
        <f>IFERROR(INDEX(Sales!$B$6:$F$5005,$T3865,MATCH(W$10,Sales!$B$5:$F$5,0)),"")</f>
        <v>0</v>
      </c>
      <c r="X3865" s="196">
        <f>IFERROR(INDEX(Sales!$B$6:$F$5005,$T3865,MATCH(X$10,Sales!$B$5:$F$5,0)),"")</f>
        <v>0</v>
      </c>
      <c r="Y3865" s="220">
        <f>IFERROR(INDEX(Sales!$B$6:$F$5005,$T3865,MATCH(Y$10,Sales!$B$5:$F$5,0)),"")</f>
        <v>0</v>
      </c>
      <c r="Z3865" s="201"/>
      <c r="AA3865" s="201"/>
      <c r="AB3865" s="201" t="str">
        <f t="shared" si="366"/>
        <v>No</v>
      </c>
      <c r="AC3865" s="201" t="str">
        <f t="shared" si="367"/>
        <v/>
      </c>
      <c r="AD3865" s="201" t="str">
        <f t="shared" si="365"/>
        <v/>
      </c>
      <c r="AE3865" s="202" t="str">
        <f t="shared" si="368"/>
        <v/>
      </c>
      <c r="AF3865" s="202" t="str">
        <f t="shared" si="369"/>
        <v/>
      </c>
      <c r="AG3865" s="202" t="str">
        <f t="shared" si="370"/>
        <v/>
      </c>
      <c r="AH3865" s="202"/>
      <c r="AI3865" s="1"/>
      <c r="AJ3865" s="217"/>
      <c r="AK3865" s="217"/>
      <c r="AL3865" s="217"/>
      <c r="AM3865" s="217"/>
      <c r="AO3865" s="217"/>
    </row>
    <row r="3866" spans="20:41" x14ac:dyDescent="0.25">
      <c r="T3866" s="200">
        <v>3856</v>
      </c>
      <c r="U3866" s="197">
        <f>IFERROR(INDEX(Sales!$B$6:$F$5005,$T3866,MATCH(U$10,Sales!$B$5:$F$5,0)),"")</f>
        <v>0</v>
      </c>
      <c r="V3866" s="196">
        <f>IFERROR(INDEX(Sales!$B$6:$F$5005,$T3866,MATCH(V$10,Sales!$B$5:$F$5,0)),"")</f>
        <v>0</v>
      </c>
      <c r="W3866" s="196">
        <f>IFERROR(INDEX(Sales!$B$6:$F$5005,$T3866,MATCH(W$10,Sales!$B$5:$F$5,0)),"")</f>
        <v>0</v>
      </c>
      <c r="X3866" s="196">
        <f>IFERROR(INDEX(Sales!$B$6:$F$5005,$T3866,MATCH(X$10,Sales!$B$5:$F$5,0)),"")</f>
        <v>0</v>
      </c>
      <c r="Y3866" s="220">
        <f>IFERROR(INDEX(Sales!$B$6:$F$5005,$T3866,MATCH(Y$10,Sales!$B$5:$F$5,0)),"")</f>
        <v>0</v>
      </c>
      <c r="Z3866" s="201"/>
      <c r="AA3866" s="201"/>
      <c r="AB3866" s="201" t="str">
        <f t="shared" si="366"/>
        <v>No</v>
      </c>
      <c r="AC3866" s="201" t="str">
        <f t="shared" si="367"/>
        <v/>
      </c>
      <c r="AD3866" s="201" t="str">
        <f t="shared" si="365"/>
        <v/>
      </c>
      <c r="AE3866" s="202" t="str">
        <f t="shared" si="368"/>
        <v/>
      </c>
      <c r="AF3866" s="202" t="str">
        <f t="shared" si="369"/>
        <v/>
      </c>
      <c r="AG3866" s="202" t="str">
        <f t="shared" si="370"/>
        <v/>
      </c>
      <c r="AH3866" s="202"/>
      <c r="AI3866" s="1"/>
      <c r="AJ3866" s="217"/>
      <c r="AK3866" s="217"/>
      <c r="AL3866" s="217"/>
      <c r="AM3866" s="217"/>
      <c r="AO3866" s="217"/>
    </row>
    <row r="3867" spans="20:41" x14ac:dyDescent="0.25">
      <c r="T3867" s="200">
        <v>3857</v>
      </c>
      <c r="U3867" s="197">
        <f>IFERROR(INDEX(Sales!$B$6:$F$5005,$T3867,MATCH(U$10,Sales!$B$5:$F$5,0)),"")</f>
        <v>0</v>
      </c>
      <c r="V3867" s="196">
        <f>IFERROR(INDEX(Sales!$B$6:$F$5005,$T3867,MATCH(V$10,Sales!$B$5:$F$5,0)),"")</f>
        <v>0</v>
      </c>
      <c r="W3867" s="196">
        <f>IFERROR(INDEX(Sales!$B$6:$F$5005,$T3867,MATCH(W$10,Sales!$B$5:$F$5,0)),"")</f>
        <v>0</v>
      </c>
      <c r="X3867" s="196">
        <f>IFERROR(INDEX(Sales!$B$6:$F$5005,$T3867,MATCH(X$10,Sales!$B$5:$F$5,0)),"")</f>
        <v>0</v>
      </c>
      <c r="Y3867" s="220">
        <f>IFERROR(INDEX(Sales!$B$6:$F$5005,$T3867,MATCH(Y$10,Sales!$B$5:$F$5,0)),"")</f>
        <v>0</v>
      </c>
      <c r="Z3867" s="201"/>
      <c r="AA3867" s="201"/>
      <c r="AB3867" s="201" t="str">
        <f t="shared" si="366"/>
        <v>No</v>
      </c>
      <c r="AC3867" s="201" t="str">
        <f t="shared" si="367"/>
        <v/>
      </c>
      <c r="AD3867" s="201" t="str">
        <f t="shared" si="365"/>
        <v/>
      </c>
      <c r="AE3867" s="202" t="str">
        <f t="shared" si="368"/>
        <v/>
      </c>
      <c r="AF3867" s="202" t="str">
        <f t="shared" si="369"/>
        <v/>
      </c>
      <c r="AG3867" s="202" t="str">
        <f t="shared" si="370"/>
        <v/>
      </c>
      <c r="AH3867" s="202"/>
      <c r="AI3867" s="1"/>
      <c r="AJ3867" s="217"/>
      <c r="AK3867" s="217"/>
      <c r="AL3867" s="217"/>
      <c r="AM3867" s="217"/>
      <c r="AO3867" s="217"/>
    </row>
    <row r="3868" spans="20:41" x14ac:dyDescent="0.25">
      <c r="T3868" s="200">
        <v>3858</v>
      </c>
      <c r="U3868" s="197">
        <f>IFERROR(INDEX(Sales!$B$6:$F$5005,$T3868,MATCH(U$10,Sales!$B$5:$F$5,0)),"")</f>
        <v>0</v>
      </c>
      <c r="V3868" s="196">
        <f>IFERROR(INDEX(Sales!$B$6:$F$5005,$T3868,MATCH(V$10,Sales!$B$5:$F$5,0)),"")</f>
        <v>0</v>
      </c>
      <c r="W3868" s="196">
        <f>IFERROR(INDEX(Sales!$B$6:$F$5005,$T3868,MATCH(W$10,Sales!$B$5:$F$5,0)),"")</f>
        <v>0</v>
      </c>
      <c r="X3868" s="196">
        <f>IFERROR(INDEX(Sales!$B$6:$F$5005,$T3868,MATCH(X$10,Sales!$B$5:$F$5,0)),"")</f>
        <v>0</v>
      </c>
      <c r="Y3868" s="220">
        <f>IFERROR(INDEX(Sales!$B$6:$F$5005,$T3868,MATCH(Y$10,Sales!$B$5:$F$5,0)),"")</f>
        <v>0</v>
      </c>
      <c r="Z3868" s="201"/>
      <c r="AA3868" s="201"/>
      <c r="AB3868" s="201" t="str">
        <f t="shared" si="366"/>
        <v>No</v>
      </c>
      <c r="AC3868" s="201" t="str">
        <f t="shared" si="367"/>
        <v/>
      </c>
      <c r="AD3868" s="201" t="str">
        <f t="shared" si="365"/>
        <v/>
      </c>
      <c r="AE3868" s="202" t="str">
        <f t="shared" si="368"/>
        <v/>
      </c>
      <c r="AF3868" s="202" t="str">
        <f t="shared" si="369"/>
        <v/>
      </c>
      <c r="AG3868" s="202" t="str">
        <f t="shared" si="370"/>
        <v/>
      </c>
      <c r="AH3868" s="202"/>
      <c r="AI3868" s="1"/>
      <c r="AJ3868" s="217"/>
      <c r="AK3868" s="217"/>
      <c r="AL3868" s="217"/>
      <c r="AM3868" s="217"/>
      <c r="AO3868" s="217"/>
    </row>
    <row r="3869" spans="20:41" x14ac:dyDescent="0.25">
      <c r="T3869" s="200">
        <v>3859</v>
      </c>
      <c r="U3869" s="197">
        <f>IFERROR(INDEX(Sales!$B$6:$F$5005,$T3869,MATCH(U$10,Sales!$B$5:$F$5,0)),"")</f>
        <v>0</v>
      </c>
      <c r="V3869" s="196">
        <f>IFERROR(INDEX(Sales!$B$6:$F$5005,$T3869,MATCH(V$10,Sales!$B$5:$F$5,0)),"")</f>
        <v>0</v>
      </c>
      <c r="W3869" s="196">
        <f>IFERROR(INDEX(Sales!$B$6:$F$5005,$T3869,MATCH(W$10,Sales!$B$5:$F$5,0)),"")</f>
        <v>0</v>
      </c>
      <c r="X3869" s="196">
        <f>IFERROR(INDEX(Sales!$B$6:$F$5005,$T3869,MATCH(X$10,Sales!$B$5:$F$5,0)),"")</f>
        <v>0</v>
      </c>
      <c r="Y3869" s="220">
        <f>IFERROR(INDEX(Sales!$B$6:$F$5005,$T3869,MATCH(Y$10,Sales!$B$5:$F$5,0)),"")</f>
        <v>0</v>
      </c>
      <c r="Z3869" s="201"/>
      <c r="AA3869" s="201"/>
      <c r="AB3869" s="201" t="str">
        <f t="shared" si="366"/>
        <v>No</v>
      </c>
      <c r="AC3869" s="201" t="str">
        <f t="shared" si="367"/>
        <v/>
      </c>
      <c r="AD3869" s="201" t="str">
        <f t="shared" si="365"/>
        <v/>
      </c>
      <c r="AE3869" s="202" t="str">
        <f t="shared" si="368"/>
        <v/>
      </c>
      <c r="AF3869" s="202" t="str">
        <f t="shared" si="369"/>
        <v/>
      </c>
      <c r="AG3869" s="202" t="str">
        <f t="shared" si="370"/>
        <v/>
      </c>
      <c r="AH3869" s="202"/>
      <c r="AI3869" s="1"/>
      <c r="AJ3869" s="217"/>
      <c r="AK3869" s="217"/>
      <c r="AL3869" s="217"/>
      <c r="AM3869" s="217"/>
      <c r="AO3869" s="217"/>
    </row>
    <row r="3870" spans="20:41" x14ac:dyDescent="0.25">
      <c r="T3870" s="200">
        <v>3860</v>
      </c>
      <c r="U3870" s="197">
        <f>IFERROR(INDEX(Sales!$B$6:$F$5005,$T3870,MATCH(U$10,Sales!$B$5:$F$5,0)),"")</f>
        <v>0</v>
      </c>
      <c r="V3870" s="196">
        <f>IFERROR(INDEX(Sales!$B$6:$F$5005,$T3870,MATCH(V$10,Sales!$B$5:$F$5,0)),"")</f>
        <v>0</v>
      </c>
      <c r="W3870" s="196">
        <f>IFERROR(INDEX(Sales!$B$6:$F$5005,$T3870,MATCH(W$10,Sales!$B$5:$F$5,0)),"")</f>
        <v>0</v>
      </c>
      <c r="X3870" s="196">
        <f>IFERROR(INDEX(Sales!$B$6:$F$5005,$T3870,MATCH(X$10,Sales!$B$5:$F$5,0)),"")</f>
        <v>0</v>
      </c>
      <c r="Y3870" s="220">
        <f>IFERROR(INDEX(Sales!$B$6:$F$5005,$T3870,MATCH(Y$10,Sales!$B$5:$F$5,0)),"")</f>
        <v>0</v>
      </c>
      <c r="Z3870" s="201"/>
      <c r="AA3870" s="201"/>
      <c r="AB3870" s="201" t="str">
        <f t="shared" si="366"/>
        <v>No</v>
      </c>
      <c r="AC3870" s="201" t="str">
        <f t="shared" si="367"/>
        <v/>
      </c>
      <c r="AD3870" s="201" t="str">
        <f t="shared" si="365"/>
        <v/>
      </c>
      <c r="AE3870" s="202" t="str">
        <f t="shared" si="368"/>
        <v/>
      </c>
      <c r="AF3870" s="202" t="str">
        <f t="shared" si="369"/>
        <v/>
      </c>
      <c r="AG3870" s="202" t="str">
        <f t="shared" si="370"/>
        <v/>
      </c>
      <c r="AH3870" s="202"/>
      <c r="AI3870" s="1"/>
      <c r="AJ3870" s="217"/>
      <c r="AK3870" s="217"/>
      <c r="AL3870" s="217"/>
      <c r="AM3870" s="217"/>
      <c r="AO3870" s="217"/>
    </row>
    <row r="3871" spans="20:41" x14ac:dyDescent="0.25">
      <c r="T3871" s="200">
        <v>3861</v>
      </c>
      <c r="U3871" s="197">
        <f>IFERROR(INDEX(Sales!$B$6:$F$5005,$T3871,MATCH(U$10,Sales!$B$5:$F$5,0)),"")</f>
        <v>0</v>
      </c>
      <c r="V3871" s="196">
        <f>IFERROR(INDEX(Sales!$B$6:$F$5005,$T3871,MATCH(V$10,Sales!$B$5:$F$5,0)),"")</f>
        <v>0</v>
      </c>
      <c r="W3871" s="196">
        <f>IFERROR(INDEX(Sales!$B$6:$F$5005,$T3871,MATCH(W$10,Sales!$B$5:$F$5,0)),"")</f>
        <v>0</v>
      </c>
      <c r="X3871" s="196">
        <f>IFERROR(INDEX(Sales!$B$6:$F$5005,$T3871,MATCH(X$10,Sales!$B$5:$F$5,0)),"")</f>
        <v>0</v>
      </c>
      <c r="Y3871" s="220">
        <f>IFERROR(INDEX(Sales!$B$6:$F$5005,$T3871,MATCH(Y$10,Sales!$B$5:$F$5,0)),"")</f>
        <v>0</v>
      </c>
      <c r="Z3871" s="201"/>
      <c r="AA3871" s="201"/>
      <c r="AB3871" s="201" t="str">
        <f t="shared" si="366"/>
        <v>No</v>
      </c>
      <c r="AC3871" s="201" t="str">
        <f t="shared" si="367"/>
        <v/>
      </c>
      <c r="AD3871" s="201" t="str">
        <f t="shared" si="365"/>
        <v/>
      </c>
      <c r="AE3871" s="202" t="str">
        <f t="shared" si="368"/>
        <v/>
      </c>
      <c r="AF3871" s="202" t="str">
        <f t="shared" si="369"/>
        <v/>
      </c>
      <c r="AG3871" s="202" t="str">
        <f t="shared" si="370"/>
        <v/>
      </c>
      <c r="AH3871" s="202"/>
      <c r="AI3871" s="1"/>
      <c r="AJ3871" s="217"/>
      <c r="AK3871" s="217"/>
      <c r="AL3871" s="217"/>
      <c r="AM3871" s="217"/>
      <c r="AO3871" s="217"/>
    </row>
    <row r="3872" spans="20:41" x14ac:dyDescent="0.25">
      <c r="T3872" s="200">
        <v>3862</v>
      </c>
      <c r="U3872" s="197">
        <f>IFERROR(INDEX(Sales!$B$6:$F$5005,$T3872,MATCH(U$10,Sales!$B$5:$F$5,0)),"")</f>
        <v>0</v>
      </c>
      <c r="V3872" s="196">
        <f>IFERROR(INDEX(Sales!$B$6:$F$5005,$T3872,MATCH(V$10,Sales!$B$5:$F$5,0)),"")</f>
        <v>0</v>
      </c>
      <c r="W3872" s="196">
        <f>IFERROR(INDEX(Sales!$B$6:$F$5005,$T3872,MATCH(W$10,Sales!$B$5:$F$5,0)),"")</f>
        <v>0</v>
      </c>
      <c r="X3872" s="196">
        <f>IFERROR(INDEX(Sales!$B$6:$F$5005,$T3872,MATCH(X$10,Sales!$B$5:$F$5,0)),"")</f>
        <v>0</v>
      </c>
      <c r="Y3872" s="220">
        <f>IFERROR(INDEX(Sales!$B$6:$F$5005,$T3872,MATCH(Y$10,Sales!$B$5:$F$5,0)),"")</f>
        <v>0</v>
      </c>
      <c r="Z3872" s="201"/>
      <c r="AA3872" s="201"/>
      <c r="AB3872" s="201" t="str">
        <f t="shared" si="366"/>
        <v>No</v>
      </c>
      <c r="AC3872" s="201" t="str">
        <f t="shared" si="367"/>
        <v/>
      </c>
      <c r="AD3872" s="201" t="str">
        <f t="shared" si="365"/>
        <v/>
      </c>
      <c r="AE3872" s="202" t="str">
        <f t="shared" si="368"/>
        <v/>
      </c>
      <c r="AF3872" s="202" t="str">
        <f t="shared" si="369"/>
        <v/>
      </c>
      <c r="AG3872" s="202" t="str">
        <f t="shared" si="370"/>
        <v/>
      </c>
      <c r="AH3872" s="202"/>
      <c r="AI3872" s="1"/>
      <c r="AJ3872" s="217"/>
      <c r="AK3872" s="217"/>
      <c r="AL3872" s="217"/>
      <c r="AM3872" s="217"/>
      <c r="AO3872" s="217"/>
    </row>
    <row r="3873" spans="20:41" x14ac:dyDescent="0.25">
      <c r="T3873" s="200">
        <v>3863</v>
      </c>
      <c r="U3873" s="197">
        <f>IFERROR(INDEX(Sales!$B$6:$F$5005,$T3873,MATCH(U$10,Sales!$B$5:$F$5,0)),"")</f>
        <v>0</v>
      </c>
      <c r="V3873" s="196">
        <f>IFERROR(INDEX(Sales!$B$6:$F$5005,$T3873,MATCH(V$10,Sales!$B$5:$F$5,0)),"")</f>
        <v>0</v>
      </c>
      <c r="W3873" s="196">
        <f>IFERROR(INDEX(Sales!$B$6:$F$5005,$T3873,MATCH(W$10,Sales!$B$5:$F$5,0)),"")</f>
        <v>0</v>
      </c>
      <c r="X3873" s="196">
        <f>IFERROR(INDEX(Sales!$B$6:$F$5005,$T3873,MATCH(X$10,Sales!$B$5:$F$5,0)),"")</f>
        <v>0</v>
      </c>
      <c r="Y3873" s="220">
        <f>IFERROR(INDEX(Sales!$B$6:$F$5005,$T3873,MATCH(Y$10,Sales!$B$5:$F$5,0)),"")</f>
        <v>0</v>
      </c>
      <c r="Z3873" s="201"/>
      <c r="AA3873" s="201"/>
      <c r="AB3873" s="201" t="str">
        <f t="shared" si="366"/>
        <v>No</v>
      </c>
      <c r="AC3873" s="201" t="str">
        <f t="shared" si="367"/>
        <v/>
      </c>
      <c r="AD3873" s="201" t="str">
        <f t="shared" si="365"/>
        <v/>
      </c>
      <c r="AE3873" s="202" t="str">
        <f t="shared" si="368"/>
        <v/>
      </c>
      <c r="AF3873" s="202" t="str">
        <f t="shared" si="369"/>
        <v/>
      </c>
      <c r="AG3873" s="202" t="str">
        <f t="shared" si="370"/>
        <v/>
      </c>
      <c r="AH3873" s="202"/>
      <c r="AI3873" s="1"/>
      <c r="AJ3873" s="217"/>
      <c r="AK3873" s="217"/>
      <c r="AL3873" s="217"/>
      <c r="AM3873" s="217"/>
      <c r="AO3873" s="217"/>
    </row>
    <row r="3874" spans="20:41" x14ac:dyDescent="0.25">
      <c r="T3874" s="200">
        <v>3864</v>
      </c>
      <c r="U3874" s="197">
        <f>IFERROR(INDEX(Sales!$B$6:$F$5005,$T3874,MATCH(U$10,Sales!$B$5:$F$5,0)),"")</f>
        <v>0</v>
      </c>
      <c r="V3874" s="196">
        <f>IFERROR(INDEX(Sales!$B$6:$F$5005,$T3874,MATCH(V$10,Sales!$B$5:$F$5,0)),"")</f>
        <v>0</v>
      </c>
      <c r="W3874" s="196">
        <f>IFERROR(INDEX(Sales!$B$6:$F$5005,$T3874,MATCH(W$10,Sales!$B$5:$F$5,0)),"")</f>
        <v>0</v>
      </c>
      <c r="X3874" s="196">
        <f>IFERROR(INDEX(Sales!$B$6:$F$5005,$T3874,MATCH(X$10,Sales!$B$5:$F$5,0)),"")</f>
        <v>0</v>
      </c>
      <c r="Y3874" s="220">
        <f>IFERROR(INDEX(Sales!$B$6:$F$5005,$T3874,MATCH(Y$10,Sales!$B$5:$F$5,0)),"")</f>
        <v>0</v>
      </c>
      <c r="Z3874" s="201"/>
      <c r="AA3874" s="201"/>
      <c r="AB3874" s="201" t="str">
        <f t="shared" si="366"/>
        <v>No</v>
      </c>
      <c r="AC3874" s="201" t="str">
        <f t="shared" si="367"/>
        <v/>
      </c>
      <c r="AD3874" s="201" t="str">
        <f t="shared" si="365"/>
        <v/>
      </c>
      <c r="AE3874" s="202" t="str">
        <f t="shared" si="368"/>
        <v/>
      </c>
      <c r="AF3874" s="202" t="str">
        <f t="shared" si="369"/>
        <v/>
      </c>
      <c r="AG3874" s="202" t="str">
        <f t="shared" si="370"/>
        <v/>
      </c>
      <c r="AH3874" s="202"/>
      <c r="AI3874" s="1"/>
      <c r="AJ3874" s="217"/>
      <c r="AK3874" s="217"/>
      <c r="AL3874" s="217"/>
      <c r="AM3874" s="217"/>
      <c r="AO3874" s="217"/>
    </row>
    <row r="3875" spans="20:41" x14ac:dyDescent="0.25">
      <c r="T3875" s="200">
        <v>3865</v>
      </c>
      <c r="U3875" s="197">
        <f>IFERROR(INDEX(Sales!$B$6:$F$5005,$T3875,MATCH(U$10,Sales!$B$5:$F$5,0)),"")</f>
        <v>0</v>
      </c>
      <c r="V3875" s="196">
        <f>IFERROR(INDEX(Sales!$B$6:$F$5005,$T3875,MATCH(V$10,Sales!$B$5:$F$5,0)),"")</f>
        <v>0</v>
      </c>
      <c r="W3875" s="196">
        <f>IFERROR(INDEX(Sales!$B$6:$F$5005,$T3875,MATCH(W$10,Sales!$B$5:$F$5,0)),"")</f>
        <v>0</v>
      </c>
      <c r="X3875" s="196">
        <f>IFERROR(INDEX(Sales!$B$6:$F$5005,$T3875,MATCH(X$10,Sales!$B$5:$F$5,0)),"")</f>
        <v>0</v>
      </c>
      <c r="Y3875" s="220">
        <f>IFERROR(INDEX(Sales!$B$6:$F$5005,$T3875,MATCH(Y$10,Sales!$B$5:$F$5,0)),"")</f>
        <v>0</v>
      </c>
      <c r="Z3875" s="201"/>
      <c r="AA3875" s="201"/>
      <c r="AB3875" s="201" t="str">
        <f t="shared" si="366"/>
        <v>No</v>
      </c>
      <c r="AC3875" s="201" t="str">
        <f t="shared" si="367"/>
        <v/>
      </c>
      <c r="AD3875" s="201" t="str">
        <f t="shared" si="365"/>
        <v/>
      </c>
      <c r="AE3875" s="202" t="str">
        <f t="shared" si="368"/>
        <v/>
      </c>
      <c r="AF3875" s="202" t="str">
        <f t="shared" si="369"/>
        <v/>
      </c>
      <c r="AG3875" s="202" t="str">
        <f t="shared" si="370"/>
        <v/>
      </c>
      <c r="AH3875" s="202"/>
      <c r="AI3875" s="1"/>
      <c r="AJ3875" s="217"/>
      <c r="AK3875" s="217"/>
      <c r="AL3875" s="217"/>
      <c r="AM3875" s="217"/>
      <c r="AO3875" s="217"/>
    </row>
    <row r="3876" spans="20:41" x14ac:dyDescent="0.25">
      <c r="T3876" s="200">
        <v>3866</v>
      </c>
      <c r="U3876" s="197">
        <f>IFERROR(INDEX(Sales!$B$6:$F$5005,$T3876,MATCH(U$10,Sales!$B$5:$F$5,0)),"")</f>
        <v>0</v>
      </c>
      <c r="V3876" s="196">
        <f>IFERROR(INDEX(Sales!$B$6:$F$5005,$T3876,MATCH(V$10,Sales!$B$5:$F$5,0)),"")</f>
        <v>0</v>
      </c>
      <c r="W3876" s="196">
        <f>IFERROR(INDEX(Sales!$B$6:$F$5005,$T3876,MATCH(W$10,Sales!$B$5:$F$5,0)),"")</f>
        <v>0</v>
      </c>
      <c r="X3876" s="196">
        <f>IFERROR(INDEX(Sales!$B$6:$F$5005,$T3876,MATCH(X$10,Sales!$B$5:$F$5,0)),"")</f>
        <v>0</v>
      </c>
      <c r="Y3876" s="220">
        <f>IFERROR(INDEX(Sales!$B$6:$F$5005,$T3876,MATCH(Y$10,Sales!$B$5:$F$5,0)),"")</f>
        <v>0</v>
      </c>
      <c r="Z3876" s="201"/>
      <c r="AA3876" s="201"/>
      <c r="AB3876" s="201" t="str">
        <f t="shared" si="366"/>
        <v>No</v>
      </c>
      <c r="AC3876" s="201" t="str">
        <f t="shared" si="367"/>
        <v/>
      </c>
      <c r="AD3876" s="201" t="str">
        <f t="shared" si="365"/>
        <v/>
      </c>
      <c r="AE3876" s="202" t="str">
        <f t="shared" si="368"/>
        <v/>
      </c>
      <c r="AF3876" s="202" t="str">
        <f t="shared" si="369"/>
        <v/>
      </c>
      <c r="AG3876" s="202" t="str">
        <f t="shared" si="370"/>
        <v/>
      </c>
      <c r="AH3876" s="202"/>
      <c r="AI3876" s="1"/>
      <c r="AJ3876" s="217"/>
      <c r="AK3876" s="217"/>
      <c r="AL3876" s="217"/>
      <c r="AM3876" s="217"/>
      <c r="AO3876" s="217"/>
    </row>
    <row r="3877" spans="20:41" x14ac:dyDescent="0.25">
      <c r="T3877" s="200">
        <v>3867</v>
      </c>
      <c r="U3877" s="197">
        <f>IFERROR(INDEX(Sales!$B$6:$F$5005,$T3877,MATCH(U$10,Sales!$B$5:$F$5,0)),"")</f>
        <v>0</v>
      </c>
      <c r="V3877" s="196">
        <f>IFERROR(INDEX(Sales!$B$6:$F$5005,$T3877,MATCH(V$10,Sales!$B$5:$F$5,0)),"")</f>
        <v>0</v>
      </c>
      <c r="W3877" s="196">
        <f>IFERROR(INDEX(Sales!$B$6:$F$5005,$T3877,MATCH(W$10,Sales!$B$5:$F$5,0)),"")</f>
        <v>0</v>
      </c>
      <c r="X3877" s="196">
        <f>IFERROR(INDEX(Sales!$B$6:$F$5005,$T3877,MATCH(X$10,Sales!$B$5:$F$5,0)),"")</f>
        <v>0</v>
      </c>
      <c r="Y3877" s="220">
        <f>IFERROR(INDEX(Sales!$B$6:$F$5005,$T3877,MATCH(Y$10,Sales!$B$5:$F$5,0)),"")</f>
        <v>0</v>
      </c>
      <c r="Z3877" s="201"/>
      <c r="AA3877" s="201"/>
      <c r="AB3877" s="201" t="str">
        <f t="shared" si="366"/>
        <v>No</v>
      </c>
      <c r="AC3877" s="201" t="str">
        <f t="shared" si="367"/>
        <v/>
      </c>
      <c r="AD3877" s="201" t="str">
        <f t="shared" si="365"/>
        <v/>
      </c>
      <c r="AE3877" s="202" t="str">
        <f t="shared" si="368"/>
        <v/>
      </c>
      <c r="AF3877" s="202" t="str">
        <f t="shared" si="369"/>
        <v/>
      </c>
      <c r="AG3877" s="202" t="str">
        <f t="shared" si="370"/>
        <v/>
      </c>
      <c r="AH3877" s="202"/>
      <c r="AI3877" s="1"/>
      <c r="AJ3877" s="217"/>
      <c r="AK3877" s="217"/>
      <c r="AL3877" s="217"/>
      <c r="AM3877" s="217"/>
      <c r="AO3877" s="217"/>
    </row>
    <row r="3878" spans="20:41" x14ac:dyDescent="0.25">
      <c r="T3878" s="200">
        <v>3868</v>
      </c>
      <c r="U3878" s="197">
        <f>IFERROR(INDEX(Sales!$B$6:$F$5005,$T3878,MATCH(U$10,Sales!$B$5:$F$5,0)),"")</f>
        <v>0</v>
      </c>
      <c r="V3878" s="196">
        <f>IFERROR(INDEX(Sales!$B$6:$F$5005,$T3878,MATCH(V$10,Sales!$B$5:$F$5,0)),"")</f>
        <v>0</v>
      </c>
      <c r="W3878" s="196">
        <f>IFERROR(INDEX(Sales!$B$6:$F$5005,$T3878,MATCH(W$10,Sales!$B$5:$F$5,0)),"")</f>
        <v>0</v>
      </c>
      <c r="X3878" s="196">
        <f>IFERROR(INDEX(Sales!$B$6:$F$5005,$T3878,MATCH(X$10,Sales!$B$5:$F$5,0)),"")</f>
        <v>0</v>
      </c>
      <c r="Y3878" s="220">
        <f>IFERROR(INDEX(Sales!$B$6:$F$5005,$T3878,MATCH(Y$10,Sales!$B$5:$F$5,0)),"")</f>
        <v>0</v>
      </c>
      <c r="Z3878" s="201"/>
      <c r="AA3878" s="201"/>
      <c r="AB3878" s="201" t="str">
        <f t="shared" si="366"/>
        <v>No</v>
      </c>
      <c r="AC3878" s="201" t="str">
        <f t="shared" si="367"/>
        <v/>
      </c>
      <c r="AD3878" s="201" t="str">
        <f t="shared" si="365"/>
        <v/>
      </c>
      <c r="AE3878" s="202" t="str">
        <f t="shared" si="368"/>
        <v/>
      </c>
      <c r="AF3878" s="202" t="str">
        <f t="shared" si="369"/>
        <v/>
      </c>
      <c r="AG3878" s="202" t="str">
        <f t="shared" si="370"/>
        <v/>
      </c>
      <c r="AH3878" s="202"/>
      <c r="AI3878" s="1"/>
      <c r="AJ3878" s="217"/>
      <c r="AK3878" s="217"/>
      <c r="AL3878" s="217"/>
      <c r="AM3878" s="217"/>
      <c r="AO3878" s="217"/>
    </row>
    <row r="3879" spans="20:41" x14ac:dyDescent="0.25">
      <c r="T3879" s="200">
        <v>3869</v>
      </c>
      <c r="U3879" s="197">
        <f>IFERROR(INDEX(Sales!$B$6:$F$5005,$T3879,MATCH(U$10,Sales!$B$5:$F$5,0)),"")</f>
        <v>0</v>
      </c>
      <c r="V3879" s="196">
        <f>IFERROR(INDEX(Sales!$B$6:$F$5005,$T3879,MATCH(V$10,Sales!$B$5:$F$5,0)),"")</f>
        <v>0</v>
      </c>
      <c r="W3879" s="196">
        <f>IFERROR(INDEX(Sales!$B$6:$F$5005,$T3879,MATCH(W$10,Sales!$B$5:$F$5,0)),"")</f>
        <v>0</v>
      </c>
      <c r="X3879" s="196">
        <f>IFERROR(INDEX(Sales!$B$6:$F$5005,$T3879,MATCH(X$10,Sales!$B$5:$F$5,0)),"")</f>
        <v>0</v>
      </c>
      <c r="Y3879" s="220">
        <f>IFERROR(INDEX(Sales!$B$6:$F$5005,$T3879,MATCH(Y$10,Sales!$B$5:$F$5,0)),"")</f>
        <v>0</v>
      </c>
      <c r="Z3879" s="201"/>
      <c r="AA3879" s="201"/>
      <c r="AB3879" s="201" t="str">
        <f t="shared" si="366"/>
        <v>No</v>
      </c>
      <c r="AC3879" s="201" t="str">
        <f t="shared" si="367"/>
        <v/>
      </c>
      <c r="AD3879" s="201" t="str">
        <f t="shared" si="365"/>
        <v/>
      </c>
      <c r="AE3879" s="202" t="str">
        <f t="shared" si="368"/>
        <v/>
      </c>
      <c r="AF3879" s="202" t="str">
        <f t="shared" si="369"/>
        <v/>
      </c>
      <c r="AG3879" s="202" t="str">
        <f t="shared" si="370"/>
        <v/>
      </c>
      <c r="AH3879" s="202"/>
      <c r="AI3879" s="1"/>
      <c r="AJ3879" s="217"/>
      <c r="AK3879" s="217"/>
      <c r="AL3879" s="217"/>
      <c r="AM3879" s="217"/>
      <c r="AO3879" s="217"/>
    </row>
    <row r="3880" spans="20:41" x14ac:dyDescent="0.25">
      <c r="T3880" s="200">
        <v>3870</v>
      </c>
      <c r="U3880" s="197">
        <f>IFERROR(INDEX(Sales!$B$6:$F$5005,$T3880,MATCH(U$10,Sales!$B$5:$F$5,0)),"")</f>
        <v>0</v>
      </c>
      <c r="V3880" s="196">
        <f>IFERROR(INDEX(Sales!$B$6:$F$5005,$T3880,MATCH(V$10,Sales!$B$5:$F$5,0)),"")</f>
        <v>0</v>
      </c>
      <c r="W3880" s="196">
        <f>IFERROR(INDEX(Sales!$B$6:$F$5005,$T3880,MATCH(W$10,Sales!$B$5:$F$5,0)),"")</f>
        <v>0</v>
      </c>
      <c r="X3880" s="196">
        <f>IFERROR(INDEX(Sales!$B$6:$F$5005,$T3880,MATCH(X$10,Sales!$B$5:$F$5,0)),"")</f>
        <v>0</v>
      </c>
      <c r="Y3880" s="220">
        <f>IFERROR(INDEX(Sales!$B$6:$F$5005,$T3880,MATCH(Y$10,Sales!$B$5:$F$5,0)),"")</f>
        <v>0</v>
      </c>
      <c r="Z3880" s="201"/>
      <c r="AA3880" s="201"/>
      <c r="AB3880" s="201" t="str">
        <f t="shared" si="366"/>
        <v>No</v>
      </c>
      <c r="AC3880" s="201" t="str">
        <f t="shared" si="367"/>
        <v/>
      </c>
      <c r="AD3880" s="201" t="str">
        <f t="shared" si="365"/>
        <v/>
      </c>
      <c r="AE3880" s="202" t="str">
        <f t="shared" si="368"/>
        <v/>
      </c>
      <c r="AF3880" s="202" t="str">
        <f t="shared" si="369"/>
        <v/>
      </c>
      <c r="AG3880" s="202" t="str">
        <f t="shared" si="370"/>
        <v/>
      </c>
      <c r="AH3880" s="202"/>
      <c r="AI3880" s="1"/>
      <c r="AJ3880" s="217"/>
      <c r="AK3880" s="217"/>
      <c r="AL3880" s="217"/>
      <c r="AM3880" s="217"/>
      <c r="AO3880" s="217"/>
    </row>
    <row r="3881" spans="20:41" x14ac:dyDescent="0.25">
      <c r="T3881" s="200">
        <v>3871</v>
      </c>
      <c r="U3881" s="197">
        <f>IFERROR(INDEX(Sales!$B$6:$F$5005,$T3881,MATCH(U$10,Sales!$B$5:$F$5,0)),"")</f>
        <v>0</v>
      </c>
      <c r="V3881" s="196">
        <f>IFERROR(INDEX(Sales!$B$6:$F$5005,$T3881,MATCH(V$10,Sales!$B$5:$F$5,0)),"")</f>
        <v>0</v>
      </c>
      <c r="W3881" s="196">
        <f>IFERROR(INDEX(Sales!$B$6:$F$5005,$T3881,MATCH(W$10,Sales!$B$5:$F$5,0)),"")</f>
        <v>0</v>
      </c>
      <c r="X3881" s="196">
        <f>IFERROR(INDEX(Sales!$B$6:$F$5005,$T3881,MATCH(X$10,Sales!$B$5:$F$5,0)),"")</f>
        <v>0</v>
      </c>
      <c r="Y3881" s="220">
        <f>IFERROR(INDEX(Sales!$B$6:$F$5005,$T3881,MATCH(Y$10,Sales!$B$5:$F$5,0)),"")</f>
        <v>0</v>
      </c>
      <c r="Z3881" s="201"/>
      <c r="AA3881" s="201"/>
      <c r="AB3881" s="201" t="str">
        <f t="shared" si="366"/>
        <v>No</v>
      </c>
      <c r="AC3881" s="201" t="str">
        <f t="shared" si="367"/>
        <v/>
      </c>
      <c r="AD3881" s="201" t="str">
        <f t="shared" si="365"/>
        <v/>
      </c>
      <c r="AE3881" s="202" t="str">
        <f t="shared" si="368"/>
        <v/>
      </c>
      <c r="AF3881" s="202" t="str">
        <f t="shared" si="369"/>
        <v/>
      </c>
      <c r="AG3881" s="202" t="str">
        <f t="shared" si="370"/>
        <v/>
      </c>
      <c r="AH3881" s="202"/>
      <c r="AI3881" s="1"/>
      <c r="AJ3881" s="217"/>
      <c r="AK3881" s="217"/>
      <c r="AL3881" s="217"/>
      <c r="AM3881" s="217"/>
      <c r="AO3881" s="217"/>
    </row>
    <row r="3882" spans="20:41" x14ac:dyDescent="0.25">
      <c r="T3882" s="200">
        <v>3872</v>
      </c>
      <c r="U3882" s="197">
        <f>IFERROR(INDEX(Sales!$B$6:$F$5005,$T3882,MATCH(U$10,Sales!$B$5:$F$5,0)),"")</f>
        <v>0</v>
      </c>
      <c r="V3882" s="196">
        <f>IFERROR(INDEX(Sales!$B$6:$F$5005,$T3882,MATCH(V$10,Sales!$B$5:$F$5,0)),"")</f>
        <v>0</v>
      </c>
      <c r="W3882" s="196">
        <f>IFERROR(INDEX(Sales!$B$6:$F$5005,$T3882,MATCH(W$10,Sales!$B$5:$F$5,0)),"")</f>
        <v>0</v>
      </c>
      <c r="X3882" s="196">
        <f>IFERROR(INDEX(Sales!$B$6:$F$5005,$T3882,MATCH(X$10,Sales!$B$5:$F$5,0)),"")</f>
        <v>0</v>
      </c>
      <c r="Y3882" s="220">
        <f>IFERROR(INDEX(Sales!$B$6:$F$5005,$T3882,MATCH(Y$10,Sales!$B$5:$F$5,0)),"")</f>
        <v>0</v>
      </c>
      <c r="Z3882" s="201"/>
      <c r="AA3882" s="201"/>
      <c r="AB3882" s="201" t="str">
        <f t="shared" si="366"/>
        <v>No</v>
      </c>
      <c r="AC3882" s="201" t="str">
        <f t="shared" si="367"/>
        <v/>
      </c>
      <c r="AD3882" s="201" t="str">
        <f t="shared" si="365"/>
        <v/>
      </c>
      <c r="AE3882" s="202" t="str">
        <f t="shared" si="368"/>
        <v/>
      </c>
      <c r="AF3882" s="202" t="str">
        <f t="shared" si="369"/>
        <v/>
      </c>
      <c r="AG3882" s="202" t="str">
        <f t="shared" si="370"/>
        <v/>
      </c>
      <c r="AH3882" s="202"/>
      <c r="AI3882" s="1"/>
      <c r="AJ3882" s="217"/>
      <c r="AK3882" s="217"/>
      <c r="AL3882" s="217"/>
      <c r="AM3882" s="217"/>
      <c r="AO3882" s="217"/>
    </row>
    <row r="3883" spans="20:41" x14ac:dyDescent="0.25">
      <c r="T3883" s="200">
        <v>3873</v>
      </c>
      <c r="U3883" s="197">
        <f>IFERROR(INDEX(Sales!$B$6:$F$5005,$T3883,MATCH(U$10,Sales!$B$5:$F$5,0)),"")</f>
        <v>0</v>
      </c>
      <c r="V3883" s="196">
        <f>IFERROR(INDEX(Sales!$B$6:$F$5005,$T3883,MATCH(V$10,Sales!$B$5:$F$5,0)),"")</f>
        <v>0</v>
      </c>
      <c r="W3883" s="196">
        <f>IFERROR(INDEX(Sales!$B$6:$F$5005,$T3883,MATCH(W$10,Sales!$B$5:$F$5,0)),"")</f>
        <v>0</v>
      </c>
      <c r="X3883" s="196">
        <f>IFERROR(INDEX(Sales!$B$6:$F$5005,$T3883,MATCH(X$10,Sales!$B$5:$F$5,0)),"")</f>
        <v>0</v>
      </c>
      <c r="Y3883" s="220">
        <f>IFERROR(INDEX(Sales!$B$6:$F$5005,$T3883,MATCH(Y$10,Sales!$B$5:$F$5,0)),"")</f>
        <v>0</v>
      </c>
      <c r="Z3883" s="201"/>
      <c r="AA3883" s="201"/>
      <c r="AB3883" s="201" t="str">
        <f t="shared" si="366"/>
        <v>No</v>
      </c>
      <c r="AC3883" s="201" t="str">
        <f t="shared" si="367"/>
        <v/>
      </c>
      <c r="AD3883" s="201" t="str">
        <f t="shared" si="365"/>
        <v/>
      </c>
      <c r="AE3883" s="202" t="str">
        <f t="shared" si="368"/>
        <v/>
      </c>
      <c r="AF3883" s="202" t="str">
        <f t="shared" si="369"/>
        <v/>
      </c>
      <c r="AG3883" s="202" t="str">
        <f t="shared" si="370"/>
        <v/>
      </c>
      <c r="AH3883" s="202"/>
      <c r="AI3883" s="1"/>
      <c r="AJ3883" s="217"/>
      <c r="AK3883" s="217"/>
      <c r="AL3883" s="217"/>
      <c r="AM3883" s="217"/>
      <c r="AO3883" s="217"/>
    </row>
    <row r="3884" spans="20:41" x14ac:dyDescent="0.25">
      <c r="T3884" s="200">
        <v>3874</v>
      </c>
      <c r="U3884" s="197">
        <f>IFERROR(INDEX(Sales!$B$6:$F$5005,$T3884,MATCH(U$10,Sales!$B$5:$F$5,0)),"")</f>
        <v>0</v>
      </c>
      <c r="V3884" s="196">
        <f>IFERROR(INDEX(Sales!$B$6:$F$5005,$T3884,MATCH(V$10,Sales!$B$5:$F$5,0)),"")</f>
        <v>0</v>
      </c>
      <c r="W3884" s="196">
        <f>IFERROR(INDEX(Sales!$B$6:$F$5005,$T3884,MATCH(W$10,Sales!$B$5:$F$5,0)),"")</f>
        <v>0</v>
      </c>
      <c r="X3884" s="196">
        <f>IFERROR(INDEX(Sales!$B$6:$F$5005,$T3884,MATCH(X$10,Sales!$B$5:$F$5,0)),"")</f>
        <v>0</v>
      </c>
      <c r="Y3884" s="220">
        <f>IFERROR(INDEX(Sales!$B$6:$F$5005,$T3884,MATCH(Y$10,Sales!$B$5:$F$5,0)),"")</f>
        <v>0</v>
      </c>
      <c r="Z3884" s="201"/>
      <c r="AA3884" s="201"/>
      <c r="AB3884" s="201" t="str">
        <f t="shared" si="366"/>
        <v>No</v>
      </c>
      <c r="AC3884" s="201" t="str">
        <f t="shared" si="367"/>
        <v/>
      </c>
      <c r="AD3884" s="201" t="str">
        <f t="shared" si="365"/>
        <v/>
      </c>
      <c r="AE3884" s="202" t="str">
        <f t="shared" si="368"/>
        <v/>
      </c>
      <c r="AF3884" s="202" t="str">
        <f t="shared" si="369"/>
        <v/>
      </c>
      <c r="AG3884" s="202" t="str">
        <f t="shared" si="370"/>
        <v/>
      </c>
      <c r="AH3884" s="202"/>
      <c r="AI3884" s="1"/>
      <c r="AJ3884" s="217"/>
      <c r="AK3884" s="217"/>
      <c r="AL3884" s="217"/>
      <c r="AM3884" s="217"/>
      <c r="AO3884" s="217"/>
    </row>
    <row r="3885" spans="20:41" x14ac:dyDescent="0.25">
      <c r="T3885" s="200">
        <v>3875</v>
      </c>
      <c r="U3885" s="197">
        <f>IFERROR(INDEX(Sales!$B$6:$F$5005,$T3885,MATCH(U$10,Sales!$B$5:$F$5,0)),"")</f>
        <v>0</v>
      </c>
      <c r="V3885" s="196">
        <f>IFERROR(INDEX(Sales!$B$6:$F$5005,$T3885,MATCH(V$10,Sales!$B$5:$F$5,0)),"")</f>
        <v>0</v>
      </c>
      <c r="W3885" s="196">
        <f>IFERROR(INDEX(Sales!$B$6:$F$5005,$T3885,MATCH(W$10,Sales!$B$5:$F$5,0)),"")</f>
        <v>0</v>
      </c>
      <c r="X3885" s="196">
        <f>IFERROR(INDEX(Sales!$B$6:$F$5005,$T3885,MATCH(X$10,Sales!$B$5:$F$5,0)),"")</f>
        <v>0</v>
      </c>
      <c r="Y3885" s="220">
        <f>IFERROR(INDEX(Sales!$B$6:$F$5005,$T3885,MATCH(Y$10,Sales!$B$5:$F$5,0)),"")</f>
        <v>0</v>
      </c>
      <c r="Z3885" s="201"/>
      <c r="AA3885" s="201"/>
      <c r="AB3885" s="201" t="str">
        <f t="shared" si="366"/>
        <v>No</v>
      </c>
      <c r="AC3885" s="201" t="str">
        <f t="shared" si="367"/>
        <v/>
      </c>
      <c r="AD3885" s="201" t="str">
        <f t="shared" si="365"/>
        <v/>
      </c>
      <c r="AE3885" s="202" t="str">
        <f t="shared" si="368"/>
        <v/>
      </c>
      <c r="AF3885" s="202" t="str">
        <f t="shared" si="369"/>
        <v/>
      </c>
      <c r="AG3885" s="202" t="str">
        <f t="shared" si="370"/>
        <v/>
      </c>
      <c r="AH3885" s="202"/>
      <c r="AI3885" s="1"/>
      <c r="AJ3885" s="217"/>
      <c r="AK3885" s="217"/>
      <c r="AL3885" s="217"/>
      <c r="AM3885" s="217"/>
      <c r="AO3885" s="217"/>
    </row>
    <row r="3886" spans="20:41" x14ac:dyDescent="0.25">
      <c r="T3886" s="200">
        <v>3876</v>
      </c>
      <c r="U3886" s="197">
        <f>IFERROR(INDEX(Sales!$B$6:$F$5005,$T3886,MATCH(U$10,Sales!$B$5:$F$5,0)),"")</f>
        <v>0</v>
      </c>
      <c r="V3886" s="196">
        <f>IFERROR(INDEX(Sales!$B$6:$F$5005,$T3886,MATCH(V$10,Sales!$B$5:$F$5,0)),"")</f>
        <v>0</v>
      </c>
      <c r="W3886" s="196">
        <f>IFERROR(INDEX(Sales!$B$6:$F$5005,$T3886,MATCH(W$10,Sales!$B$5:$F$5,0)),"")</f>
        <v>0</v>
      </c>
      <c r="X3886" s="196">
        <f>IFERROR(INDEX(Sales!$B$6:$F$5005,$T3886,MATCH(X$10,Sales!$B$5:$F$5,0)),"")</f>
        <v>0</v>
      </c>
      <c r="Y3886" s="220">
        <f>IFERROR(INDEX(Sales!$B$6:$F$5005,$T3886,MATCH(Y$10,Sales!$B$5:$F$5,0)),"")</f>
        <v>0</v>
      </c>
      <c r="Z3886" s="201"/>
      <c r="AA3886" s="201"/>
      <c r="AB3886" s="201" t="str">
        <f t="shared" si="366"/>
        <v>No</v>
      </c>
      <c r="AC3886" s="201" t="str">
        <f t="shared" si="367"/>
        <v/>
      </c>
      <c r="AD3886" s="201" t="str">
        <f t="shared" si="365"/>
        <v/>
      </c>
      <c r="AE3886" s="202" t="str">
        <f t="shared" si="368"/>
        <v/>
      </c>
      <c r="AF3886" s="202" t="str">
        <f t="shared" si="369"/>
        <v/>
      </c>
      <c r="AG3886" s="202" t="str">
        <f t="shared" si="370"/>
        <v/>
      </c>
      <c r="AH3886" s="202"/>
      <c r="AI3886" s="1"/>
      <c r="AJ3886" s="217"/>
      <c r="AK3886" s="217"/>
      <c r="AL3886" s="217"/>
      <c r="AM3886" s="217"/>
      <c r="AO3886" s="217"/>
    </row>
    <row r="3887" spans="20:41" x14ac:dyDescent="0.25">
      <c r="T3887" s="200">
        <v>3877</v>
      </c>
      <c r="U3887" s="197">
        <f>IFERROR(INDEX(Sales!$B$6:$F$5005,$T3887,MATCH(U$10,Sales!$B$5:$F$5,0)),"")</f>
        <v>0</v>
      </c>
      <c r="V3887" s="196">
        <f>IFERROR(INDEX(Sales!$B$6:$F$5005,$T3887,MATCH(V$10,Sales!$B$5:$F$5,0)),"")</f>
        <v>0</v>
      </c>
      <c r="W3887" s="196">
        <f>IFERROR(INDEX(Sales!$B$6:$F$5005,$T3887,MATCH(W$10,Sales!$B$5:$F$5,0)),"")</f>
        <v>0</v>
      </c>
      <c r="X3887" s="196">
        <f>IFERROR(INDEX(Sales!$B$6:$F$5005,$T3887,MATCH(X$10,Sales!$B$5:$F$5,0)),"")</f>
        <v>0</v>
      </c>
      <c r="Y3887" s="220">
        <f>IFERROR(INDEX(Sales!$B$6:$F$5005,$T3887,MATCH(Y$10,Sales!$B$5:$F$5,0)),"")</f>
        <v>0</v>
      </c>
      <c r="Z3887" s="201"/>
      <c r="AA3887" s="201"/>
      <c r="AB3887" s="201" t="str">
        <f t="shared" si="366"/>
        <v>No</v>
      </c>
      <c r="AC3887" s="201" t="str">
        <f t="shared" si="367"/>
        <v/>
      </c>
      <c r="AD3887" s="201" t="str">
        <f t="shared" si="365"/>
        <v/>
      </c>
      <c r="AE3887" s="202" t="str">
        <f t="shared" si="368"/>
        <v/>
      </c>
      <c r="AF3887" s="202" t="str">
        <f t="shared" si="369"/>
        <v/>
      </c>
      <c r="AG3887" s="202" t="str">
        <f t="shared" si="370"/>
        <v/>
      </c>
      <c r="AH3887" s="202"/>
      <c r="AI3887" s="1"/>
      <c r="AJ3887" s="217"/>
      <c r="AK3887" s="217"/>
      <c r="AL3887" s="217"/>
      <c r="AM3887" s="217"/>
      <c r="AO3887" s="217"/>
    </row>
    <row r="3888" spans="20:41" x14ac:dyDescent="0.25">
      <c r="T3888" s="200">
        <v>3878</v>
      </c>
      <c r="U3888" s="197">
        <f>IFERROR(INDEX(Sales!$B$6:$F$5005,$T3888,MATCH(U$10,Sales!$B$5:$F$5,0)),"")</f>
        <v>0</v>
      </c>
      <c r="V3888" s="196">
        <f>IFERROR(INDEX(Sales!$B$6:$F$5005,$T3888,MATCH(V$10,Sales!$B$5:$F$5,0)),"")</f>
        <v>0</v>
      </c>
      <c r="W3888" s="196">
        <f>IFERROR(INDEX(Sales!$B$6:$F$5005,$T3888,MATCH(W$10,Sales!$B$5:$F$5,0)),"")</f>
        <v>0</v>
      </c>
      <c r="X3888" s="196">
        <f>IFERROR(INDEX(Sales!$B$6:$F$5005,$T3888,MATCH(X$10,Sales!$B$5:$F$5,0)),"")</f>
        <v>0</v>
      </c>
      <c r="Y3888" s="220">
        <f>IFERROR(INDEX(Sales!$B$6:$F$5005,$T3888,MATCH(Y$10,Sales!$B$5:$F$5,0)),"")</f>
        <v>0</v>
      </c>
      <c r="Z3888" s="201"/>
      <c r="AA3888" s="201"/>
      <c r="AB3888" s="201" t="str">
        <f t="shared" si="366"/>
        <v>No</v>
      </c>
      <c r="AC3888" s="201" t="str">
        <f t="shared" si="367"/>
        <v/>
      </c>
      <c r="AD3888" s="201" t="str">
        <f t="shared" si="365"/>
        <v/>
      </c>
      <c r="AE3888" s="202" t="str">
        <f t="shared" si="368"/>
        <v/>
      </c>
      <c r="AF3888" s="202" t="str">
        <f t="shared" si="369"/>
        <v/>
      </c>
      <c r="AG3888" s="202" t="str">
        <f t="shared" si="370"/>
        <v/>
      </c>
      <c r="AH3888" s="202"/>
      <c r="AI3888" s="1"/>
      <c r="AJ3888" s="217"/>
      <c r="AK3888" s="217"/>
      <c r="AL3888" s="217"/>
      <c r="AM3888" s="217"/>
      <c r="AO3888" s="217"/>
    </row>
    <row r="3889" spans="20:41" x14ac:dyDescent="0.25">
      <c r="T3889" s="200">
        <v>3879</v>
      </c>
      <c r="U3889" s="197">
        <f>IFERROR(INDEX(Sales!$B$6:$F$5005,$T3889,MATCH(U$10,Sales!$B$5:$F$5,0)),"")</f>
        <v>0</v>
      </c>
      <c r="V3889" s="196">
        <f>IFERROR(INDEX(Sales!$B$6:$F$5005,$T3889,MATCH(V$10,Sales!$B$5:$F$5,0)),"")</f>
        <v>0</v>
      </c>
      <c r="W3889" s="196">
        <f>IFERROR(INDEX(Sales!$B$6:$F$5005,$T3889,MATCH(W$10,Sales!$B$5:$F$5,0)),"")</f>
        <v>0</v>
      </c>
      <c r="X3889" s="196">
        <f>IFERROR(INDEX(Sales!$B$6:$F$5005,$T3889,MATCH(X$10,Sales!$B$5:$F$5,0)),"")</f>
        <v>0</v>
      </c>
      <c r="Y3889" s="220">
        <f>IFERROR(INDEX(Sales!$B$6:$F$5005,$T3889,MATCH(Y$10,Sales!$B$5:$F$5,0)),"")</f>
        <v>0</v>
      </c>
      <c r="Z3889" s="201"/>
      <c r="AA3889" s="201"/>
      <c r="AB3889" s="201" t="str">
        <f t="shared" si="366"/>
        <v>No</v>
      </c>
      <c r="AC3889" s="201" t="str">
        <f t="shared" si="367"/>
        <v/>
      </c>
      <c r="AD3889" s="201" t="str">
        <f t="shared" si="365"/>
        <v/>
      </c>
      <c r="AE3889" s="202" t="str">
        <f t="shared" si="368"/>
        <v/>
      </c>
      <c r="AF3889" s="202" t="str">
        <f t="shared" si="369"/>
        <v/>
      </c>
      <c r="AG3889" s="202" t="str">
        <f t="shared" si="370"/>
        <v/>
      </c>
      <c r="AH3889" s="202"/>
      <c r="AI3889" s="1"/>
      <c r="AJ3889" s="217"/>
      <c r="AK3889" s="217"/>
      <c r="AL3889" s="217"/>
      <c r="AM3889" s="217"/>
      <c r="AO3889" s="217"/>
    </row>
    <row r="3890" spans="20:41" x14ac:dyDescent="0.25">
      <c r="T3890" s="200">
        <v>3880</v>
      </c>
      <c r="U3890" s="197">
        <f>IFERROR(INDEX(Sales!$B$6:$F$5005,$T3890,MATCH(U$10,Sales!$B$5:$F$5,0)),"")</f>
        <v>0</v>
      </c>
      <c r="V3890" s="196">
        <f>IFERROR(INDEX(Sales!$B$6:$F$5005,$T3890,MATCH(V$10,Sales!$B$5:$F$5,0)),"")</f>
        <v>0</v>
      </c>
      <c r="W3890" s="196">
        <f>IFERROR(INDEX(Sales!$B$6:$F$5005,$T3890,MATCH(W$10,Sales!$B$5:$F$5,0)),"")</f>
        <v>0</v>
      </c>
      <c r="X3890" s="196">
        <f>IFERROR(INDEX(Sales!$B$6:$F$5005,$T3890,MATCH(X$10,Sales!$B$5:$F$5,0)),"")</f>
        <v>0</v>
      </c>
      <c r="Y3890" s="220">
        <f>IFERROR(INDEX(Sales!$B$6:$F$5005,$T3890,MATCH(Y$10,Sales!$B$5:$F$5,0)),"")</f>
        <v>0</v>
      </c>
      <c r="Z3890" s="201"/>
      <c r="AA3890" s="201"/>
      <c r="AB3890" s="201" t="str">
        <f t="shared" si="366"/>
        <v>No</v>
      </c>
      <c r="AC3890" s="201" t="str">
        <f t="shared" si="367"/>
        <v/>
      </c>
      <c r="AD3890" s="201" t="str">
        <f t="shared" si="365"/>
        <v/>
      </c>
      <c r="AE3890" s="202" t="str">
        <f t="shared" si="368"/>
        <v/>
      </c>
      <c r="AF3890" s="202" t="str">
        <f t="shared" si="369"/>
        <v/>
      </c>
      <c r="AG3890" s="202" t="str">
        <f t="shared" si="370"/>
        <v/>
      </c>
      <c r="AH3890" s="202"/>
      <c r="AI3890" s="1"/>
      <c r="AJ3890" s="217"/>
      <c r="AK3890" s="217"/>
      <c r="AL3890" s="217"/>
      <c r="AM3890" s="217"/>
      <c r="AO3890" s="217"/>
    </row>
    <row r="3891" spans="20:41" x14ac:dyDescent="0.25">
      <c r="T3891" s="200">
        <v>3881</v>
      </c>
      <c r="U3891" s="197">
        <f>IFERROR(INDEX(Sales!$B$6:$F$5005,$T3891,MATCH(U$10,Sales!$B$5:$F$5,0)),"")</f>
        <v>0</v>
      </c>
      <c r="V3891" s="196">
        <f>IFERROR(INDEX(Sales!$B$6:$F$5005,$T3891,MATCH(V$10,Sales!$B$5:$F$5,0)),"")</f>
        <v>0</v>
      </c>
      <c r="W3891" s="196">
        <f>IFERROR(INDEX(Sales!$B$6:$F$5005,$T3891,MATCH(W$10,Sales!$B$5:$F$5,0)),"")</f>
        <v>0</v>
      </c>
      <c r="X3891" s="196">
        <f>IFERROR(INDEX(Sales!$B$6:$F$5005,$T3891,MATCH(X$10,Sales!$B$5:$F$5,0)),"")</f>
        <v>0</v>
      </c>
      <c r="Y3891" s="220">
        <f>IFERROR(INDEX(Sales!$B$6:$F$5005,$T3891,MATCH(Y$10,Sales!$B$5:$F$5,0)),"")</f>
        <v>0</v>
      </c>
      <c r="Z3891" s="201"/>
      <c r="AA3891" s="201"/>
      <c r="AB3891" s="201" t="str">
        <f t="shared" si="366"/>
        <v>No</v>
      </c>
      <c r="AC3891" s="201" t="str">
        <f t="shared" si="367"/>
        <v/>
      </c>
      <c r="AD3891" s="201" t="str">
        <f t="shared" si="365"/>
        <v/>
      </c>
      <c r="AE3891" s="202" t="str">
        <f t="shared" si="368"/>
        <v/>
      </c>
      <c r="AF3891" s="202" t="str">
        <f t="shared" si="369"/>
        <v/>
      </c>
      <c r="AG3891" s="202" t="str">
        <f t="shared" si="370"/>
        <v/>
      </c>
      <c r="AH3891" s="202"/>
      <c r="AI3891" s="1"/>
      <c r="AJ3891" s="217"/>
      <c r="AK3891" s="217"/>
      <c r="AL3891" s="217"/>
      <c r="AM3891" s="217"/>
      <c r="AO3891" s="217"/>
    </row>
    <row r="3892" spans="20:41" x14ac:dyDescent="0.25">
      <c r="T3892" s="200">
        <v>3882</v>
      </c>
      <c r="U3892" s="197">
        <f>IFERROR(INDEX(Sales!$B$6:$F$5005,$T3892,MATCH(U$10,Sales!$B$5:$F$5,0)),"")</f>
        <v>0</v>
      </c>
      <c r="V3892" s="196">
        <f>IFERROR(INDEX(Sales!$B$6:$F$5005,$T3892,MATCH(V$10,Sales!$B$5:$F$5,0)),"")</f>
        <v>0</v>
      </c>
      <c r="W3892" s="196">
        <f>IFERROR(INDEX(Sales!$B$6:$F$5005,$T3892,MATCH(W$10,Sales!$B$5:$F$5,0)),"")</f>
        <v>0</v>
      </c>
      <c r="X3892" s="196">
        <f>IFERROR(INDEX(Sales!$B$6:$F$5005,$T3892,MATCH(X$10,Sales!$B$5:$F$5,0)),"")</f>
        <v>0</v>
      </c>
      <c r="Y3892" s="220">
        <f>IFERROR(INDEX(Sales!$B$6:$F$5005,$T3892,MATCH(Y$10,Sales!$B$5:$F$5,0)),"")</f>
        <v>0</v>
      </c>
      <c r="Z3892" s="201"/>
      <c r="AA3892" s="201"/>
      <c r="AB3892" s="201" t="str">
        <f t="shared" si="366"/>
        <v>No</v>
      </c>
      <c r="AC3892" s="201" t="str">
        <f t="shared" si="367"/>
        <v/>
      </c>
      <c r="AD3892" s="201" t="str">
        <f t="shared" si="365"/>
        <v/>
      </c>
      <c r="AE3892" s="202" t="str">
        <f t="shared" si="368"/>
        <v/>
      </c>
      <c r="AF3892" s="202" t="str">
        <f t="shared" si="369"/>
        <v/>
      </c>
      <c r="AG3892" s="202" t="str">
        <f t="shared" si="370"/>
        <v/>
      </c>
      <c r="AH3892" s="202"/>
      <c r="AI3892" s="1"/>
      <c r="AJ3892" s="217"/>
      <c r="AK3892" s="217"/>
      <c r="AL3892" s="217"/>
      <c r="AM3892" s="217"/>
      <c r="AO3892" s="217"/>
    </row>
    <row r="3893" spans="20:41" x14ac:dyDescent="0.25">
      <c r="T3893" s="200">
        <v>3883</v>
      </c>
      <c r="U3893" s="197">
        <f>IFERROR(INDEX(Sales!$B$6:$F$5005,$T3893,MATCH(U$10,Sales!$B$5:$F$5,0)),"")</f>
        <v>0</v>
      </c>
      <c r="V3893" s="196">
        <f>IFERROR(INDEX(Sales!$B$6:$F$5005,$T3893,MATCH(V$10,Sales!$B$5:$F$5,0)),"")</f>
        <v>0</v>
      </c>
      <c r="W3893" s="196">
        <f>IFERROR(INDEX(Sales!$B$6:$F$5005,$T3893,MATCH(W$10,Sales!$B$5:$F$5,0)),"")</f>
        <v>0</v>
      </c>
      <c r="X3893" s="196">
        <f>IFERROR(INDEX(Sales!$B$6:$F$5005,$T3893,MATCH(X$10,Sales!$B$5:$F$5,0)),"")</f>
        <v>0</v>
      </c>
      <c r="Y3893" s="220">
        <f>IFERROR(INDEX(Sales!$B$6:$F$5005,$T3893,MATCH(Y$10,Sales!$B$5:$F$5,0)),"")</f>
        <v>0</v>
      </c>
      <c r="Z3893" s="201"/>
      <c r="AA3893" s="201"/>
      <c r="AB3893" s="201" t="str">
        <f t="shared" si="366"/>
        <v>No</v>
      </c>
      <c r="AC3893" s="201" t="str">
        <f t="shared" si="367"/>
        <v/>
      </c>
      <c r="AD3893" s="201" t="str">
        <f t="shared" si="365"/>
        <v/>
      </c>
      <c r="AE3893" s="202" t="str">
        <f t="shared" si="368"/>
        <v/>
      </c>
      <c r="AF3893" s="202" t="str">
        <f t="shared" si="369"/>
        <v/>
      </c>
      <c r="AG3893" s="202" t="str">
        <f t="shared" si="370"/>
        <v/>
      </c>
      <c r="AH3893" s="202"/>
      <c r="AI3893" s="1"/>
      <c r="AJ3893" s="217"/>
      <c r="AK3893" s="217"/>
      <c r="AL3893" s="217"/>
      <c r="AM3893" s="217"/>
      <c r="AO3893" s="217"/>
    </row>
    <row r="3894" spans="20:41" x14ac:dyDescent="0.25">
      <c r="T3894" s="200">
        <v>3884</v>
      </c>
      <c r="U3894" s="197">
        <f>IFERROR(INDEX(Sales!$B$6:$F$5005,$T3894,MATCH(U$10,Sales!$B$5:$F$5,0)),"")</f>
        <v>0</v>
      </c>
      <c r="V3894" s="196">
        <f>IFERROR(INDEX(Sales!$B$6:$F$5005,$T3894,MATCH(V$10,Sales!$B$5:$F$5,0)),"")</f>
        <v>0</v>
      </c>
      <c r="W3894" s="196">
        <f>IFERROR(INDEX(Sales!$B$6:$F$5005,$T3894,MATCH(W$10,Sales!$B$5:$F$5,0)),"")</f>
        <v>0</v>
      </c>
      <c r="X3894" s="196">
        <f>IFERROR(INDEX(Sales!$B$6:$F$5005,$T3894,MATCH(X$10,Sales!$B$5:$F$5,0)),"")</f>
        <v>0</v>
      </c>
      <c r="Y3894" s="220">
        <f>IFERROR(INDEX(Sales!$B$6:$F$5005,$T3894,MATCH(Y$10,Sales!$B$5:$F$5,0)),"")</f>
        <v>0</v>
      </c>
      <c r="Z3894" s="201"/>
      <c r="AA3894" s="201"/>
      <c r="AB3894" s="201" t="str">
        <f t="shared" si="366"/>
        <v>No</v>
      </c>
      <c r="AC3894" s="201" t="str">
        <f t="shared" si="367"/>
        <v/>
      </c>
      <c r="AD3894" s="201" t="str">
        <f t="shared" si="365"/>
        <v/>
      </c>
      <c r="AE3894" s="202" t="str">
        <f t="shared" si="368"/>
        <v/>
      </c>
      <c r="AF3894" s="202" t="str">
        <f t="shared" si="369"/>
        <v/>
      </c>
      <c r="AG3894" s="202" t="str">
        <f t="shared" si="370"/>
        <v/>
      </c>
      <c r="AH3894" s="202"/>
      <c r="AI3894" s="1"/>
      <c r="AJ3894" s="217"/>
      <c r="AK3894" s="217"/>
      <c r="AL3894" s="217"/>
      <c r="AM3894" s="217"/>
      <c r="AO3894" s="217"/>
    </row>
    <row r="3895" spans="20:41" x14ac:dyDescent="0.25">
      <c r="T3895" s="200">
        <v>3885</v>
      </c>
      <c r="U3895" s="197">
        <f>IFERROR(INDEX(Sales!$B$6:$F$5005,$T3895,MATCH(U$10,Sales!$B$5:$F$5,0)),"")</f>
        <v>0</v>
      </c>
      <c r="V3895" s="196">
        <f>IFERROR(INDEX(Sales!$B$6:$F$5005,$T3895,MATCH(V$10,Sales!$B$5:$F$5,0)),"")</f>
        <v>0</v>
      </c>
      <c r="W3895" s="196">
        <f>IFERROR(INDEX(Sales!$B$6:$F$5005,$T3895,MATCH(W$10,Sales!$B$5:$F$5,0)),"")</f>
        <v>0</v>
      </c>
      <c r="X3895" s="196">
        <f>IFERROR(INDEX(Sales!$B$6:$F$5005,$T3895,MATCH(X$10,Sales!$B$5:$F$5,0)),"")</f>
        <v>0</v>
      </c>
      <c r="Y3895" s="220">
        <f>IFERROR(INDEX(Sales!$B$6:$F$5005,$T3895,MATCH(Y$10,Sales!$B$5:$F$5,0)),"")</f>
        <v>0</v>
      </c>
      <c r="Z3895" s="201"/>
      <c r="AA3895" s="201"/>
      <c r="AB3895" s="201" t="str">
        <f t="shared" si="366"/>
        <v>No</v>
      </c>
      <c r="AC3895" s="201" t="str">
        <f t="shared" si="367"/>
        <v/>
      </c>
      <c r="AD3895" s="201" t="str">
        <f t="shared" si="365"/>
        <v/>
      </c>
      <c r="AE3895" s="202" t="str">
        <f t="shared" si="368"/>
        <v/>
      </c>
      <c r="AF3895" s="202" t="str">
        <f t="shared" si="369"/>
        <v/>
      </c>
      <c r="AG3895" s="202" t="str">
        <f t="shared" si="370"/>
        <v/>
      </c>
      <c r="AH3895" s="202"/>
      <c r="AI3895" s="1"/>
      <c r="AJ3895" s="217"/>
      <c r="AK3895" s="217"/>
      <c r="AL3895" s="217"/>
      <c r="AM3895" s="217"/>
      <c r="AO3895" s="217"/>
    </row>
    <row r="3896" spans="20:41" x14ac:dyDescent="0.25">
      <c r="T3896" s="200">
        <v>3886</v>
      </c>
      <c r="U3896" s="197">
        <f>IFERROR(INDEX(Sales!$B$6:$F$5005,$T3896,MATCH(U$10,Sales!$B$5:$F$5,0)),"")</f>
        <v>0</v>
      </c>
      <c r="V3896" s="196">
        <f>IFERROR(INDEX(Sales!$B$6:$F$5005,$T3896,MATCH(V$10,Sales!$B$5:$F$5,0)),"")</f>
        <v>0</v>
      </c>
      <c r="W3896" s="196">
        <f>IFERROR(INDEX(Sales!$B$6:$F$5005,$T3896,MATCH(W$10,Sales!$B$5:$F$5,0)),"")</f>
        <v>0</v>
      </c>
      <c r="X3896" s="196">
        <f>IFERROR(INDEX(Sales!$B$6:$F$5005,$T3896,MATCH(X$10,Sales!$B$5:$F$5,0)),"")</f>
        <v>0</v>
      </c>
      <c r="Y3896" s="220">
        <f>IFERROR(INDEX(Sales!$B$6:$F$5005,$T3896,MATCH(Y$10,Sales!$B$5:$F$5,0)),"")</f>
        <v>0</v>
      </c>
      <c r="Z3896" s="201"/>
      <c r="AA3896" s="201"/>
      <c r="AB3896" s="201" t="str">
        <f t="shared" si="366"/>
        <v>No</v>
      </c>
      <c r="AC3896" s="201" t="str">
        <f t="shared" si="367"/>
        <v/>
      </c>
      <c r="AD3896" s="201" t="str">
        <f t="shared" si="365"/>
        <v/>
      </c>
      <c r="AE3896" s="202" t="str">
        <f t="shared" si="368"/>
        <v/>
      </c>
      <c r="AF3896" s="202" t="str">
        <f t="shared" si="369"/>
        <v/>
      </c>
      <c r="AG3896" s="202" t="str">
        <f t="shared" si="370"/>
        <v/>
      </c>
      <c r="AH3896" s="202"/>
      <c r="AI3896" s="1"/>
      <c r="AJ3896" s="217"/>
      <c r="AK3896" s="217"/>
      <c r="AL3896" s="217"/>
      <c r="AM3896" s="217"/>
      <c r="AO3896" s="217"/>
    </row>
    <row r="3897" spans="20:41" x14ac:dyDescent="0.25">
      <c r="T3897" s="200">
        <v>3887</v>
      </c>
      <c r="U3897" s="197">
        <f>IFERROR(INDEX(Sales!$B$6:$F$5005,$T3897,MATCH(U$10,Sales!$B$5:$F$5,0)),"")</f>
        <v>0</v>
      </c>
      <c r="V3897" s="196">
        <f>IFERROR(INDEX(Sales!$B$6:$F$5005,$T3897,MATCH(V$10,Sales!$B$5:$F$5,0)),"")</f>
        <v>0</v>
      </c>
      <c r="W3897" s="196">
        <f>IFERROR(INDEX(Sales!$B$6:$F$5005,$T3897,MATCH(W$10,Sales!$B$5:$F$5,0)),"")</f>
        <v>0</v>
      </c>
      <c r="X3897" s="196">
        <f>IFERROR(INDEX(Sales!$B$6:$F$5005,$T3897,MATCH(X$10,Sales!$B$5:$F$5,0)),"")</f>
        <v>0</v>
      </c>
      <c r="Y3897" s="220">
        <f>IFERROR(INDEX(Sales!$B$6:$F$5005,$T3897,MATCH(Y$10,Sales!$B$5:$F$5,0)),"")</f>
        <v>0</v>
      </c>
      <c r="Z3897" s="201"/>
      <c r="AA3897" s="201"/>
      <c r="AB3897" s="201" t="str">
        <f t="shared" si="366"/>
        <v>No</v>
      </c>
      <c r="AC3897" s="201" t="str">
        <f t="shared" si="367"/>
        <v/>
      </c>
      <c r="AD3897" s="201" t="str">
        <f t="shared" si="365"/>
        <v/>
      </c>
      <c r="AE3897" s="202" t="str">
        <f t="shared" si="368"/>
        <v/>
      </c>
      <c r="AF3897" s="202" t="str">
        <f t="shared" si="369"/>
        <v/>
      </c>
      <c r="AG3897" s="202" t="str">
        <f t="shared" si="370"/>
        <v/>
      </c>
      <c r="AH3897" s="202"/>
      <c r="AI3897" s="1"/>
      <c r="AJ3897" s="217"/>
      <c r="AK3897" s="217"/>
      <c r="AL3897" s="217"/>
      <c r="AM3897" s="217"/>
      <c r="AO3897" s="217"/>
    </row>
    <row r="3898" spans="20:41" x14ac:dyDescent="0.25">
      <c r="T3898" s="200">
        <v>3888</v>
      </c>
      <c r="U3898" s="197">
        <f>IFERROR(INDEX(Sales!$B$6:$F$5005,$T3898,MATCH(U$10,Sales!$B$5:$F$5,0)),"")</f>
        <v>0</v>
      </c>
      <c r="V3898" s="196">
        <f>IFERROR(INDEX(Sales!$B$6:$F$5005,$T3898,MATCH(V$10,Sales!$B$5:$F$5,0)),"")</f>
        <v>0</v>
      </c>
      <c r="W3898" s="196">
        <f>IFERROR(INDEX(Sales!$B$6:$F$5005,$T3898,MATCH(W$10,Sales!$B$5:$F$5,0)),"")</f>
        <v>0</v>
      </c>
      <c r="X3898" s="196">
        <f>IFERROR(INDEX(Sales!$B$6:$F$5005,$T3898,MATCH(X$10,Sales!$B$5:$F$5,0)),"")</f>
        <v>0</v>
      </c>
      <c r="Y3898" s="220">
        <f>IFERROR(INDEX(Sales!$B$6:$F$5005,$T3898,MATCH(Y$10,Sales!$B$5:$F$5,0)),"")</f>
        <v>0</v>
      </c>
      <c r="Z3898" s="201"/>
      <c r="AA3898" s="201"/>
      <c r="AB3898" s="201" t="str">
        <f t="shared" si="366"/>
        <v>No</v>
      </c>
      <c r="AC3898" s="201" t="str">
        <f t="shared" si="367"/>
        <v/>
      </c>
      <c r="AD3898" s="201" t="str">
        <f t="shared" si="365"/>
        <v/>
      </c>
      <c r="AE3898" s="202" t="str">
        <f t="shared" si="368"/>
        <v/>
      </c>
      <c r="AF3898" s="202" t="str">
        <f t="shared" si="369"/>
        <v/>
      </c>
      <c r="AG3898" s="202" t="str">
        <f t="shared" si="370"/>
        <v/>
      </c>
      <c r="AH3898" s="202"/>
      <c r="AI3898" s="1"/>
      <c r="AJ3898" s="217"/>
      <c r="AK3898" s="217"/>
      <c r="AL3898" s="217"/>
      <c r="AM3898" s="217"/>
      <c r="AO3898" s="217"/>
    </row>
    <row r="3899" spans="20:41" x14ac:dyDescent="0.25">
      <c r="T3899" s="200">
        <v>3889</v>
      </c>
      <c r="U3899" s="197">
        <f>IFERROR(INDEX(Sales!$B$6:$F$5005,$T3899,MATCH(U$10,Sales!$B$5:$F$5,0)),"")</f>
        <v>0</v>
      </c>
      <c r="V3899" s="196">
        <f>IFERROR(INDEX(Sales!$B$6:$F$5005,$T3899,MATCH(V$10,Sales!$B$5:$F$5,0)),"")</f>
        <v>0</v>
      </c>
      <c r="W3899" s="196">
        <f>IFERROR(INDEX(Sales!$B$6:$F$5005,$T3899,MATCH(W$10,Sales!$B$5:$F$5,0)),"")</f>
        <v>0</v>
      </c>
      <c r="X3899" s="196">
        <f>IFERROR(INDEX(Sales!$B$6:$F$5005,$T3899,MATCH(X$10,Sales!$B$5:$F$5,0)),"")</f>
        <v>0</v>
      </c>
      <c r="Y3899" s="220">
        <f>IFERROR(INDEX(Sales!$B$6:$F$5005,$T3899,MATCH(Y$10,Sales!$B$5:$F$5,0)),"")</f>
        <v>0</v>
      </c>
      <c r="Z3899" s="201"/>
      <c r="AA3899" s="201"/>
      <c r="AB3899" s="201" t="str">
        <f t="shared" si="366"/>
        <v>No</v>
      </c>
      <c r="AC3899" s="201" t="str">
        <f t="shared" si="367"/>
        <v/>
      </c>
      <c r="AD3899" s="201" t="str">
        <f t="shared" si="365"/>
        <v/>
      </c>
      <c r="AE3899" s="202" t="str">
        <f t="shared" si="368"/>
        <v/>
      </c>
      <c r="AF3899" s="202" t="str">
        <f t="shared" si="369"/>
        <v/>
      </c>
      <c r="AG3899" s="202" t="str">
        <f t="shared" si="370"/>
        <v/>
      </c>
      <c r="AH3899" s="202"/>
      <c r="AI3899" s="1"/>
      <c r="AJ3899" s="217"/>
      <c r="AK3899" s="217"/>
      <c r="AL3899" s="217"/>
      <c r="AM3899" s="217"/>
      <c r="AO3899" s="217"/>
    </row>
    <row r="3900" spans="20:41" x14ac:dyDescent="0.25">
      <c r="T3900" s="200">
        <v>3890</v>
      </c>
      <c r="U3900" s="197">
        <f>IFERROR(INDEX(Sales!$B$6:$F$5005,$T3900,MATCH(U$10,Sales!$B$5:$F$5,0)),"")</f>
        <v>0</v>
      </c>
      <c r="V3900" s="196">
        <f>IFERROR(INDEX(Sales!$B$6:$F$5005,$T3900,MATCH(V$10,Sales!$B$5:$F$5,0)),"")</f>
        <v>0</v>
      </c>
      <c r="W3900" s="196">
        <f>IFERROR(INDEX(Sales!$B$6:$F$5005,$T3900,MATCH(W$10,Sales!$B$5:$F$5,0)),"")</f>
        <v>0</v>
      </c>
      <c r="X3900" s="196">
        <f>IFERROR(INDEX(Sales!$B$6:$F$5005,$T3900,MATCH(X$10,Sales!$B$5:$F$5,0)),"")</f>
        <v>0</v>
      </c>
      <c r="Y3900" s="220">
        <f>IFERROR(INDEX(Sales!$B$6:$F$5005,$T3900,MATCH(Y$10,Sales!$B$5:$F$5,0)),"")</f>
        <v>0</v>
      </c>
      <c r="Z3900" s="201"/>
      <c r="AA3900" s="201"/>
      <c r="AB3900" s="201" t="str">
        <f t="shared" si="366"/>
        <v>No</v>
      </c>
      <c r="AC3900" s="201" t="str">
        <f t="shared" si="367"/>
        <v/>
      </c>
      <c r="AD3900" s="201" t="str">
        <f t="shared" si="365"/>
        <v/>
      </c>
      <c r="AE3900" s="202" t="str">
        <f t="shared" si="368"/>
        <v/>
      </c>
      <c r="AF3900" s="202" t="str">
        <f t="shared" si="369"/>
        <v/>
      </c>
      <c r="AG3900" s="202" t="str">
        <f t="shared" si="370"/>
        <v/>
      </c>
      <c r="AH3900" s="202"/>
      <c r="AI3900" s="1"/>
      <c r="AJ3900" s="217"/>
      <c r="AK3900" s="217"/>
      <c r="AL3900" s="217"/>
      <c r="AM3900" s="217"/>
      <c r="AO3900" s="217"/>
    </row>
    <row r="3901" spans="20:41" x14ac:dyDescent="0.25">
      <c r="T3901" s="200">
        <v>3891</v>
      </c>
      <c r="U3901" s="197">
        <f>IFERROR(INDEX(Sales!$B$6:$F$5005,$T3901,MATCH(U$10,Sales!$B$5:$F$5,0)),"")</f>
        <v>0</v>
      </c>
      <c r="V3901" s="196">
        <f>IFERROR(INDEX(Sales!$B$6:$F$5005,$T3901,MATCH(V$10,Sales!$B$5:$F$5,0)),"")</f>
        <v>0</v>
      </c>
      <c r="W3901" s="196">
        <f>IFERROR(INDEX(Sales!$B$6:$F$5005,$T3901,MATCH(W$10,Sales!$B$5:$F$5,0)),"")</f>
        <v>0</v>
      </c>
      <c r="X3901" s="196">
        <f>IFERROR(INDEX(Sales!$B$6:$F$5005,$T3901,MATCH(X$10,Sales!$B$5:$F$5,0)),"")</f>
        <v>0</v>
      </c>
      <c r="Y3901" s="220">
        <f>IFERROR(INDEX(Sales!$B$6:$F$5005,$T3901,MATCH(Y$10,Sales!$B$5:$F$5,0)),"")</f>
        <v>0</v>
      </c>
      <c r="Z3901" s="201"/>
      <c r="AA3901" s="201"/>
      <c r="AB3901" s="201" t="str">
        <f t="shared" si="366"/>
        <v>No</v>
      </c>
      <c r="AC3901" s="201" t="str">
        <f t="shared" si="367"/>
        <v/>
      </c>
      <c r="AD3901" s="201" t="str">
        <f t="shared" si="365"/>
        <v/>
      </c>
      <c r="AE3901" s="202" t="str">
        <f t="shared" si="368"/>
        <v/>
      </c>
      <c r="AF3901" s="202" t="str">
        <f t="shared" si="369"/>
        <v/>
      </c>
      <c r="AG3901" s="202" t="str">
        <f t="shared" si="370"/>
        <v/>
      </c>
      <c r="AH3901" s="202"/>
      <c r="AI3901" s="1"/>
      <c r="AJ3901" s="217"/>
      <c r="AK3901" s="217"/>
      <c r="AL3901" s="217"/>
      <c r="AM3901" s="217"/>
      <c r="AO3901" s="217"/>
    </row>
    <row r="3902" spans="20:41" x14ac:dyDescent="0.25">
      <c r="T3902" s="200">
        <v>3892</v>
      </c>
      <c r="U3902" s="197">
        <f>IFERROR(INDEX(Sales!$B$6:$F$5005,$T3902,MATCH(U$10,Sales!$B$5:$F$5,0)),"")</f>
        <v>0</v>
      </c>
      <c r="V3902" s="196">
        <f>IFERROR(INDEX(Sales!$B$6:$F$5005,$T3902,MATCH(V$10,Sales!$B$5:$F$5,0)),"")</f>
        <v>0</v>
      </c>
      <c r="W3902" s="196">
        <f>IFERROR(INDEX(Sales!$B$6:$F$5005,$T3902,MATCH(W$10,Sales!$B$5:$F$5,0)),"")</f>
        <v>0</v>
      </c>
      <c r="X3902" s="196">
        <f>IFERROR(INDEX(Sales!$B$6:$F$5005,$T3902,MATCH(X$10,Sales!$B$5:$F$5,0)),"")</f>
        <v>0</v>
      </c>
      <c r="Y3902" s="220">
        <f>IFERROR(INDEX(Sales!$B$6:$F$5005,$T3902,MATCH(Y$10,Sales!$B$5:$F$5,0)),"")</f>
        <v>0</v>
      </c>
      <c r="Z3902" s="201"/>
      <c r="AA3902" s="201"/>
      <c r="AB3902" s="201" t="str">
        <f t="shared" si="366"/>
        <v>No</v>
      </c>
      <c r="AC3902" s="201" t="str">
        <f t="shared" si="367"/>
        <v/>
      </c>
      <c r="AD3902" s="201" t="str">
        <f t="shared" si="365"/>
        <v/>
      </c>
      <c r="AE3902" s="202" t="str">
        <f t="shared" si="368"/>
        <v/>
      </c>
      <c r="AF3902" s="202" t="str">
        <f t="shared" si="369"/>
        <v/>
      </c>
      <c r="AG3902" s="202" t="str">
        <f t="shared" si="370"/>
        <v/>
      </c>
      <c r="AH3902" s="202"/>
      <c r="AI3902" s="1"/>
      <c r="AJ3902" s="217"/>
      <c r="AK3902" s="217"/>
      <c r="AL3902" s="217"/>
      <c r="AM3902" s="217"/>
      <c r="AO3902" s="217"/>
    </row>
    <row r="3903" spans="20:41" x14ac:dyDescent="0.25">
      <c r="T3903" s="200">
        <v>3893</v>
      </c>
      <c r="U3903" s="197">
        <f>IFERROR(INDEX(Sales!$B$6:$F$5005,$T3903,MATCH(U$10,Sales!$B$5:$F$5,0)),"")</f>
        <v>0</v>
      </c>
      <c r="V3903" s="196">
        <f>IFERROR(INDEX(Sales!$B$6:$F$5005,$T3903,MATCH(V$10,Sales!$B$5:$F$5,0)),"")</f>
        <v>0</v>
      </c>
      <c r="W3903" s="196">
        <f>IFERROR(INDEX(Sales!$B$6:$F$5005,$T3903,MATCH(W$10,Sales!$B$5:$F$5,0)),"")</f>
        <v>0</v>
      </c>
      <c r="X3903" s="196">
        <f>IFERROR(INDEX(Sales!$B$6:$F$5005,$T3903,MATCH(X$10,Sales!$B$5:$F$5,0)),"")</f>
        <v>0</v>
      </c>
      <c r="Y3903" s="220">
        <f>IFERROR(INDEX(Sales!$B$6:$F$5005,$T3903,MATCH(Y$10,Sales!$B$5:$F$5,0)),"")</f>
        <v>0</v>
      </c>
      <c r="Z3903" s="201"/>
      <c r="AA3903" s="201"/>
      <c r="AB3903" s="201" t="str">
        <f t="shared" si="366"/>
        <v>No</v>
      </c>
      <c r="AC3903" s="201" t="str">
        <f t="shared" si="367"/>
        <v/>
      </c>
      <c r="AD3903" s="201" t="str">
        <f t="shared" si="365"/>
        <v/>
      </c>
      <c r="AE3903" s="202" t="str">
        <f t="shared" si="368"/>
        <v/>
      </c>
      <c r="AF3903" s="202" t="str">
        <f t="shared" si="369"/>
        <v/>
      </c>
      <c r="AG3903" s="202" t="str">
        <f t="shared" si="370"/>
        <v/>
      </c>
      <c r="AH3903" s="202"/>
      <c r="AI3903" s="1"/>
      <c r="AJ3903" s="217"/>
      <c r="AK3903" s="217"/>
      <c r="AL3903" s="217"/>
      <c r="AM3903" s="217"/>
      <c r="AO3903" s="217"/>
    </row>
    <row r="3904" spans="20:41" x14ac:dyDescent="0.25">
      <c r="T3904" s="200">
        <v>3894</v>
      </c>
      <c r="U3904" s="197">
        <f>IFERROR(INDEX(Sales!$B$6:$F$5005,$T3904,MATCH(U$10,Sales!$B$5:$F$5,0)),"")</f>
        <v>0</v>
      </c>
      <c r="V3904" s="196">
        <f>IFERROR(INDEX(Sales!$B$6:$F$5005,$T3904,MATCH(V$10,Sales!$B$5:$F$5,0)),"")</f>
        <v>0</v>
      </c>
      <c r="W3904" s="196">
        <f>IFERROR(INDEX(Sales!$B$6:$F$5005,$T3904,MATCH(W$10,Sales!$B$5:$F$5,0)),"")</f>
        <v>0</v>
      </c>
      <c r="X3904" s="196">
        <f>IFERROR(INDEX(Sales!$B$6:$F$5005,$T3904,MATCH(X$10,Sales!$B$5:$F$5,0)),"")</f>
        <v>0</v>
      </c>
      <c r="Y3904" s="220">
        <f>IFERROR(INDEX(Sales!$B$6:$F$5005,$T3904,MATCH(Y$10,Sales!$B$5:$F$5,0)),"")</f>
        <v>0</v>
      </c>
      <c r="Z3904" s="201"/>
      <c r="AA3904" s="201"/>
      <c r="AB3904" s="201" t="str">
        <f t="shared" si="366"/>
        <v>No</v>
      </c>
      <c r="AC3904" s="201" t="str">
        <f t="shared" si="367"/>
        <v/>
      </c>
      <c r="AD3904" s="201" t="str">
        <f t="shared" si="365"/>
        <v/>
      </c>
      <c r="AE3904" s="202" t="str">
        <f t="shared" si="368"/>
        <v/>
      </c>
      <c r="AF3904" s="202" t="str">
        <f t="shared" si="369"/>
        <v/>
      </c>
      <c r="AG3904" s="202" t="str">
        <f t="shared" si="370"/>
        <v/>
      </c>
      <c r="AH3904" s="202"/>
      <c r="AI3904" s="1"/>
      <c r="AJ3904" s="217"/>
      <c r="AK3904" s="217"/>
      <c r="AL3904" s="217"/>
      <c r="AM3904" s="217"/>
      <c r="AO3904" s="217"/>
    </row>
    <row r="3905" spans="20:41" x14ac:dyDescent="0.25">
      <c r="T3905" s="200">
        <v>3895</v>
      </c>
      <c r="U3905" s="197">
        <f>IFERROR(INDEX(Sales!$B$6:$F$5005,$T3905,MATCH(U$10,Sales!$B$5:$F$5,0)),"")</f>
        <v>0</v>
      </c>
      <c r="V3905" s="196">
        <f>IFERROR(INDEX(Sales!$B$6:$F$5005,$T3905,MATCH(V$10,Sales!$B$5:$F$5,0)),"")</f>
        <v>0</v>
      </c>
      <c r="W3905" s="196">
        <f>IFERROR(INDEX(Sales!$B$6:$F$5005,$T3905,MATCH(W$10,Sales!$B$5:$F$5,0)),"")</f>
        <v>0</v>
      </c>
      <c r="X3905" s="196">
        <f>IFERROR(INDEX(Sales!$B$6:$F$5005,$T3905,MATCH(X$10,Sales!$B$5:$F$5,0)),"")</f>
        <v>0</v>
      </c>
      <c r="Y3905" s="220">
        <f>IFERROR(INDEX(Sales!$B$6:$F$5005,$T3905,MATCH(Y$10,Sales!$B$5:$F$5,0)),"")</f>
        <v>0</v>
      </c>
      <c r="Z3905" s="201"/>
      <c r="AA3905" s="201"/>
      <c r="AB3905" s="201" t="str">
        <f t="shared" si="366"/>
        <v>No</v>
      </c>
      <c r="AC3905" s="201" t="str">
        <f t="shared" si="367"/>
        <v/>
      </c>
      <c r="AD3905" s="201" t="str">
        <f t="shared" si="365"/>
        <v/>
      </c>
      <c r="AE3905" s="202" t="str">
        <f t="shared" si="368"/>
        <v/>
      </c>
      <c r="AF3905" s="202" t="str">
        <f t="shared" si="369"/>
        <v/>
      </c>
      <c r="AG3905" s="202" t="str">
        <f t="shared" si="370"/>
        <v/>
      </c>
      <c r="AH3905" s="202"/>
      <c r="AI3905" s="1"/>
      <c r="AJ3905" s="217"/>
      <c r="AK3905" s="217"/>
      <c r="AL3905" s="217"/>
      <c r="AM3905" s="217"/>
      <c r="AO3905" s="217"/>
    </row>
    <row r="3906" spans="20:41" x14ac:dyDescent="0.25">
      <c r="T3906" s="200">
        <v>3896</v>
      </c>
      <c r="U3906" s="197">
        <f>IFERROR(INDEX(Sales!$B$6:$F$5005,$T3906,MATCH(U$10,Sales!$B$5:$F$5,0)),"")</f>
        <v>0</v>
      </c>
      <c r="V3906" s="196">
        <f>IFERROR(INDEX(Sales!$B$6:$F$5005,$T3906,MATCH(V$10,Sales!$B$5:$F$5,0)),"")</f>
        <v>0</v>
      </c>
      <c r="W3906" s="196">
        <f>IFERROR(INDEX(Sales!$B$6:$F$5005,$T3906,MATCH(W$10,Sales!$B$5:$F$5,0)),"")</f>
        <v>0</v>
      </c>
      <c r="X3906" s="196">
        <f>IFERROR(INDEX(Sales!$B$6:$F$5005,$T3906,MATCH(X$10,Sales!$B$5:$F$5,0)),"")</f>
        <v>0</v>
      </c>
      <c r="Y3906" s="220">
        <f>IFERROR(INDEX(Sales!$B$6:$F$5005,$T3906,MATCH(Y$10,Sales!$B$5:$F$5,0)),"")</f>
        <v>0</v>
      </c>
      <c r="Z3906" s="201"/>
      <c r="AA3906" s="201"/>
      <c r="AB3906" s="201" t="str">
        <f t="shared" si="366"/>
        <v>No</v>
      </c>
      <c r="AC3906" s="201" t="str">
        <f t="shared" si="367"/>
        <v/>
      </c>
      <c r="AD3906" s="201" t="str">
        <f t="shared" si="365"/>
        <v/>
      </c>
      <c r="AE3906" s="202" t="str">
        <f t="shared" si="368"/>
        <v/>
      </c>
      <c r="AF3906" s="202" t="str">
        <f t="shared" si="369"/>
        <v/>
      </c>
      <c r="AG3906" s="202" t="str">
        <f t="shared" si="370"/>
        <v/>
      </c>
      <c r="AH3906" s="202"/>
      <c r="AI3906" s="1"/>
      <c r="AJ3906" s="217"/>
      <c r="AK3906" s="217"/>
      <c r="AL3906" s="217"/>
      <c r="AM3906" s="217"/>
      <c r="AO3906" s="217"/>
    </row>
    <row r="3907" spans="20:41" x14ac:dyDescent="0.25">
      <c r="T3907" s="200">
        <v>3897</v>
      </c>
      <c r="U3907" s="197">
        <f>IFERROR(INDEX(Sales!$B$6:$F$5005,$T3907,MATCH(U$10,Sales!$B$5:$F$5,0)),"")</f>
        <v>0</v>
      </c>
      <c r="V3907" s="196">
        <f>IFERROR(INDEX(Sales!$B$6:$F$5005,$T3907,MATCH(V$10,Sales!$B$5:$F$5,0)),"")</f>
        <v>0</v>
      </c>
      <c r="W3907" s="196">
        <f>IFERROR(INDEX(Sales!$B$6:$F$5005,$T3907,MATCH(W$10,Sales!$B$5:$F$5,0)),"")</f>
        <v>0</v>
      </c>
      <c r="X3907" s="196">
        <f>IFERROR(INDEX(Sales!$B$6:$F$5005,$T3907,MATCH(X$10,Sales!$B$5:$F$5,0)),"")</f>
        <v>0</v>
      </c>
      <c r="Y3907" s="220">
        <f>IFERROR(INDEX(Sales!$B$6:$F$5005,$T3907,MATCH(Y$10,Sales!$B$5:$F$5,0)),"")</f>
        <v>0</v>
      </c>
      <c r="Z3907" s="201"/>
      <c r="AA3907" s="201"/>
      <c r="AB3907" s="201" t="str">
        <f t="shared" si="366"/>
        <v>No</v>
      </c>
      <c r="AC3907" s="201" t="str">
        <f t="shared" si="367"/>
        <v/>
      </c>
      <c r="AD3907" s="201" t="str">
        <f t="shared" si="365"/>
        <v/>
      </c>
      <c r="AE3907" s="202" t="str">
        <f t="shared" si="368"/>
        <v/>
      </c>
      <c r="AF3907" s="202" t="str">
        <f t="shared" si="369"/>
        <v/>
      </c>
      <c r="AG3907" s="202" t="str">
        <f t="shared" si="370"/>
        <v/>
      </c>
      <c r="AH3907" s="202"/>
      <c r="AI3907" s="1"/>
      <c r="AJ3907" s="217"/>
      <c r="AK3907" s="217"/>
      <c r="AL3907" s="217"/>
      <c r="AM3907" s="217"/>
      <c r="AO3907" s="217"/>
    </row>
    <row r="3908" spans="20:41" x14ac:dyDescent="0.25">
      <c r="T3908" s="200">
        <v>3898</v>
      </c>
      <c r="U3908" s="197">
        <f>IFERROR(INDEX(Sales!$B$6:$F$5005,$T3908,MATCH(U$10,Sales!$B$5:$F$5,0)),"")</f>
        <v>0</v>
      </c>
      <c r="V3908" s="196">
        <f>IFERROR(INDEX(Sales!$B$6:$F$5005,$T3908,MATCH(V$10,Sales!$B$5:$F$5,0)),"")</f>
        <v>0</v>
      </c>
      <c r="W3908" s="196">
        <f>IFERROR(INDEX(Sales!$B$6:$F$5005,$T3908,MATCH(W$10,Sales!$B$5:$F$5,0)),"")</f>
        <v>0</v>
      </c>
      <c r="X3908" s="196">
        <f>IFERROR(INDEX(Sales!$B$6:$F$5005,$T3908,MATCH(X$10,Sales!$B$5:$F$5,0)),"")</f>
        <v>0</v>
      </c>
      <c r="Y3908" s="220">
        <f>IFERROR(INDEX(Sales!$B$6:$F$5005,$T3908,MATCH(Y$10,Sales!$B$5:$F$5,0)),"")</f>
        <v>0</v>
      </c>
      <c r="Z3908" s="201"/>
      <c r="AA3908" s="201"/>
      <c r="AB3908" s="201" t="str">
        <f t="shared" si="366"/>
        <v>No</v>
      </c>
      <c r="AC3908" s="201" t="str">
        <f t="shared" si="367"/>
        <v/>
      </c>
      <c r="AD3908" s="201" t="str">
        <f t="shared" si="365"/>
        <v/>
      </c>
      <c r="AE3908" s="202" t="str">
        <f t="shared" si="368"/>
        <v/>
      </c>
      <c r="AF3908" s="202" t="str">
        <f t="shared" si="369"/>
        <v/>
      </c>
      <c r="AG3908" s="202" t="str">
        <f t="shared" si="370"/>
        <v/>
      </c>
      <c r="AH3908" s="202"/>
      <c r="AI3908" s="1"/>
      <c r="AJ3908" s="217"/>
      <c r="AK3908" s="217"/>
      <c r="AL3908" s="217"/>
      <c r="AM3908" s="217"/>
      <c r="AO3908" s="217"/>
    </row>
    <row r="3909" spans="20:41" x14ac:dyDescent="0.25">
      <c r="T3909" s="200">
        <v>3899</v>
      </c>
      <c r="U3909" s="197">
        <f>IFERROR(INDEX(Sales!$B$6:$F$5005,$T3909,MATCH(U$10,Sales!$B$5:$F$5,0)),"")</f>
        <v>0</v>
      </c>
      <c r="V3909" s="196">
        <f>IFERROR(INDEX(Sales!$B$6:$F$5005,$T3909,MATCH(V$10,Sales!$B$5:$F$5,0)),"")</f>
        <v>0</v>
      </c>
      <c r="W3909" s="196">
        <f>IFERROR(INDEX(Sales!$B$6:$F$5005,$T3909,MATCH(W$10,Sales!$B$5:$F$5,0)),"")</f>
        <v>0</v>
      </c>
      <c r="X3909" s="196">
        <f>IFERROR(INDEX(Sales!$B$6:$F$5005,$T3909,MATCH(X$10,Sales!$B$5:$F$5,0)),"")</f>
        <v>0</v>
      </c>
      <c r="Y3909" s="220">
        <f>IFERROR(INDEX(Sales!$B$6:$F$5005,$T3909,MATCH(Y$10,Sales!$B$5:$F$5,0)),"")</f>
        <v>0</v>
      </c>
      <c r="Z3909" s="201"/>
      <c r="AA3909" s="201"/>
      <c r="AB3909" s="201" t="str">
        <f t="shared" si="366"/>
        <v>No</v>
      </c>
      <c r="AC3909" s="201" t="str">
        <f t="shared" si="367"/>
        <v/>
      </c>
      <c r="AD3909" s="201" t="str">
        <f t="shared" si="365"/>
        <v/>
      </c>
      <c r="AE3909" s="202" t="str">
        <f t="shared" si="368"/>
        <v/>
      </c>
      <c r="AF3909" s="202" t="str">
        <f t="shared" si="369"/>
        <v/>
      </c>
      <c r="AG3909" s="202" t="str">
        <f t="shared" si="370"/>
        <v/>
      </c>
      <c r="AH3909" s="202"/>
      <c r="AI3909" s="1"/>
      <c r="AJ3909" s="217"/>
      <c r="AK3909" s="217"/>
      <c r="AL3909" s="217"/>
      <c r="AM3909" s="217"/>
      <c r="AO3909" s="217"/>
    </row>
    <row r="3910" spans="20:41" x14ac:dyDescent="0.25">
      <c r="T3910" s="200">
        <v>3900</v>
      </c>
      <c r="U3910" s="197">
        <f>IFERROR(INDEX(Sales!$B$6:$F$5005,$T3910,MATCH(U$10,Sales!$B$5:$F$5,0)),"")</f>
        <v>0</v>
      </c>
      <c r="V3910" s="196">
        <f>IFERROR(INDEX(Sales!$B$6:$F$5005,$T3910,MATCH(V$10,Sales!$B$5:$F$5,0)),"")</f>
        <v>0</v>
      </c>
      <c r="W3910" s="196">
        <f>IFERROR(INDEX(Sales!$B$6:$F$5005,$T3910,MATCH(W$10,Sales!$B$5:$F$5,0)),"")</f>
        <v>0</v>
      </c>
      <c r="X3910" s="196">
        <f>IFERROR(INDEX(Sales!$B$6:$F$5005,$T3910,MATCH(X$10,Sales!$B$5:$F$5,0)),"")</f>
        <v>0</v>
      </c>
      <c r="Y3910" s="220">
        <f>IFERROR(INDEX(Sales!$B$6:$F$5005,$T3910,MATCH(Y$10,Sales!$B$5:$F$5,0)),"")</f>
        <v>0</v>
      </c>
      <c r="Z3910" s="201"/>
      <c r="AA3910" s="201"/>
      <c r="AB3910" s="201" t="str">
        <f t="shared" si="366"/>
        <v>No</v>
      </c>
      <c r="AC3910" s="201" t="str">
        <f t="shared" si="367"/>
        <v/>
      </c>
      <c r="AD3910" s="201" t="str">
        <f t="shared" si="365"/>
        <v/>
      </c>
      <c r="AE3910" s="202" t="str">
        <f t="shared" si="368"/>
        <v/>
      </c>
      <c r="AF3910" s="202" t="str">
        <f t="shared" si="369"/>
        <v/>
      </c>
      <c r="AG3910" s="202" t="str">
        <f t="shared" si="370"/>
        <v/>
      </c>
      <c r="AH3910" s="202"/>
      <c r="AI3910" s="1"/>
      <c r="AJ3910" s="217"/>
      <c r="AK3910" s="217"/>
      <c r="AL3910" s="217"/>
      <c r="AM3910" s="217"/>
      <c r="AO3910" s="217"/>
    </row>
    <row r="3911" spans="20:41" x14ac:dyDescent="0.25">
      <c r="T3911" s="200">
        <v>3901</v>
      </c>
      <c r="U3911" s="197">
        <f>IFERROR(INDEX(Sales!$B$6:$F$5005,$T3911,MATCH(U$10,Sales!$B$5:$F$5,0)),"")</f>
        <v>0</v>
      </c>
      <c r="V3911" s="196">
        <f>IFERROR(INDEX(Sales!$B$6:$F$5005,$T3911,MATCH(V$10,Sales!$B$5:$F$5,0)),"")</f>
        <v>0</v>
      </c>
      <c r="W3911" s="196">
        <f>IFERROR(INDEX(Sales!$B$6:$F$5005,$T3911,MATCH(W$10,Sales!$B$5:$F$5,0)),"")</f>
        <v>0</v>
      </c>
      <c r="X3911" s="196">
        <f>IFERROR(INDEX(Sales!$B$6:$F$5005,$T3911,MATCH(X$10,Sales!$B$5:$F$5,0)),"")</f>
        <v>0</v>
      </c>
      <c r="Y3911" s="220">
        <f>IFERROR(INDEX(Sales!$B$6:$F$5005,$T3911,MATCH(Y$10,Sales!$B$5:$F$5,0)),"")</f>
        <v>0</v>
      </c>
      <c r="Z3911" s="201"/>
      <c r="AA3911" s="201"/>
      <c r="AB3911" s="201" t="str">
        <f t="shared" si="366"/>
        <v>No</v>
      </c>
      <c r="AC3911" s="201" t="str">
        <f t="shared" si="367"/>
        <v/>
      </c>
      <c r="AD3911" s="201" t="str">
        <f t="shared" si="365"/>
        <v/>
      </c>
      <c r="AE3911" s="202" t="str">
        <f t="shared" si="368"/>
        <v/>
      </c>
      <c r="AF3911" s="202" t="str">
        <f t="shared" si="369"/>
        <v/>
      </c>
      <c r="AG3911" s="202" t="str">
        <f t="shared" si="370"/>
        <v/>
      </c>
      <c r="AH3911" s="202"/>
      <c r="AI3911" s="1"/>
      <c r="AJ3911" s="217"/>
      <c r="AK3911" s="217"/>
      <c r="AL3911" s="217"/>
      <c r="AM3911" s="217"/>
      <c r="AO3911" s="217"/>
    </row>
    <row r="3912" spans="20:41" x14ac:dyDescent="0.25">
      <c r="T3912" s="200">
        <v>3902</v>
      </c>
      <c r="U3912" s="197">
        <f>IFERROR(INDEX(Sales!$B$6:$F$5005,$T3912,MATCH(U$10,Sales!$B$5:$F$5,0)),"")</f>
        <v>0</v>
      </c>
      <c r="V3912" s="196">
        <f>IFERROR(INDEX(Sales!$B$6:$F$5005,$T3912,MATCH(V$10,Sales!$B$5:$F$5,0)),"")</f>
        <v>0</v>
      </c>
      <c r="W3912" s="196">
        <f>IFERROR(INDEX(Sales!$B$6:$F$5005,$T3912,MATCH(W$10,Sales!$B$5:$F$5,0)),"")</f>
        <v>0</v>
      </c>
      <c r="X3912" s="196">
        <f>IFERROR(INDEX(Sales!$B$6:$F$5005,$T3912,MATCH(X$10,Sales!$B$5:$F$5,0)),"")</f>
        <v>0</v>
      </c>
      <c r="Y3912" s="220">
        <f>IFERROR(INDEX(Sales!$B$6:$F$5005,$T3912,MATCH(Y$10,Sales!$B$5:$F$5,0)),"")</f>
        <v>0</v>
      </c>
      <c r="Z3912" s="201"/>
      <c r="AA3912" s="201"/>
      <c r="AB3912" s="201" t="str">
        <f t="shared" si="366"/>
        <v>No</v>
      </c>
      <c r="AC3912" s="201" t="str">
        <f t="shared" si="367"/>
        <v/>
      </c>
      <c r="AD3912" s="201" t="str">
        <f t="shared" si="365"/>
        <v/>
      </c>
      <c r="AE3912" s="202" t="str">
        <f t="shared" si="368"/>
        <v/>
      </c>
      <c r="AF3912" s="202" t="str">
        <f t="shared" si="369"/>
        <v/>
      </c>
      <c r="AG3912" s="202" t="str">
        <f t="shared" si="370"/>
        <v/>
      </c>
      <c r="AH3912" s="202"/>
      <c r="AI3912" s="1"/>
      <c r="AJ3912" s="217"/>
      <c r="AK3912" s="217"/>
      <c r="AL3912" s="217"/>
      <c r="AM3912" s="217"/>
      <c r="AO3912" s="217"/>
    </row>
    <row r="3913" spans="20:41" x14ac:dyDescent="0.25">
      <c r="T3913" s="200">
        <v>3903</v>
      </c>
      <c r="U3913" s="197">
        <f>IFERROR(INDEX(Sales!$B$6:$F$5005,$T3913,MATCH(U$10,Sales!$B$5:$F$5,0)),"")</f>
        <v>0</v>
      </c>
      <c r="V3913" s="196">
        <f>IFERROR(INDEX(Sales!$B$6:$F$5005,$T3913,MATCH(V$10,Sales!$B$5:$F$5,0)),"")</f>
        <v>0</v>
      </c>
      <c r="W3913" s="196">
        <f>IFERROR(INDEX(Sales!$B$6:$F$5005,$T3913,MATCH(W$10,Sales!$B$5:$F$5,0)),"")</f>
        <v>0</v>
      </c>
      <c r="X3913" s="196">
        <f>IFERROR(INDEX(Sales!$B$6:$F$5005,$T3913,MATCH(X$10,Sales!$B$5:$F$5,0)),"")</f>
        <v>0</v>
      </c>
      <c r="Y3913" s="220">
        <f>IFERROR(INDEX(Sales!$B$6:$F$5005,$T3913,MATCH(Y$10,Sales!$B$5:$F$5,0)),"")</f>
        <v>0</v>
      </c>
      <c r="Z3913" s="201"/>
      <c r="AA3913" s="201"/>
      <c r="AB3913" s="201" t="str">
        <f t="shared" si="366"/>
        <v>No</v>
      </c>
      <c r="AC3913" s="201" t="str">
        <f t="shared" si="367"/>
        <v/>
      </c>
      <c r="AD3913" s="201" t="str">
        <f t="shared" si="365"/>
        <v/>
      </c>
      <c r="AE3913" s="202" t="str">
        <f t="shared" si="368"/>
        <v/>
      </c>
      <c r="AF3913" s="202" t="str">
        <f t="shared" si="369"/>
        <v/>
      </c>
      <c r="AG3913" s="202" t="str">
        <f t="shared" si="370"/>
        <v/>
      </c>
      <c r="AH3913" s="202"/>
      <c r="AI3913" s="1"/>
      <c r="AJ3913" s="217"/>
      <c r="AK3913" s="217"/>
      <c r="AL3913" s="217"/>
      <c r="AM3913" s="217"/>
      <c r="AO3913" s="217"/>
    </row>
    <row r="3914" spans="20:41" x14ac:dyDescent="0.25">
      <c r="T3914" s="200">
        <v>3904</v>
      </c>
      <c r="U3914" s="197">
        <f>IFERROR(INDEX(Sales!$B$6:$F$5005,$T3914,MATCH(U$10,Sales!$B$5:$F$5,0)),"")</f>
        <v>0</v>
      </c>
      <c r="V3914" s="196">
        <f>IFERROR(INDEX(Sales!$B$6:$F$5005,$T3914,MATCH(V$10,Sales!$B$5:$F$5,0)),"")</f>
        <v>0</v>
      </c>
      <c r="W3914" s="196">
        <f>IFERROR(INDEX(Sales!$B$6:$F$5005,$T3914,MATCH(W$10,Sales!$B$5:$F$5,0)),"")</f>
        <v>0</v>
      </c>
      <c r="X3914" s="196">
        <f>IFERROR(INDEX(Sales!$B$6:$F$5005,$T3914,MATCH(X$10,Sales!$B$5:$F$5,0)),"")</f>
        <v>0</v>
      </c>
      <c r="Y3914" s="220">
        <f>IFERROR(INDEX(Sales!$B$6:$F$5005,$T3914,MATCH(Y$10,Sales!$B$5:$F$5,0)),"")</f>
        <v>0</v>
      </c>
      <c r="Z3914" s="201"/>
      <c r="AA3914" s="201"/>
      <c r="AB3914" s="201" t="str">
        <f t="shared" si="366"/>
        <v>No</v>
      </c>
      <c r="AC3914" s="201" t="str">
        <f t="shared" si="367"/>
        <v/>
      </c>
      <c r="AD3914" s="201" t="str">
        <f t="shared" si="365"/>
        <v/>
      </c>
      <c r="AE3914" s="202" t="str">
        <f t="shared" si="368"/>
        <v/>
      </c>
      <c r="AF3914" s="202" t="str">
        <f t="shared" si="369"/>
        <v/>
      </c>
      <c r="AG3914" s="202" t="str">
        <f t="shared" si="370"/>
        <v/>
      </c>
      <c r="AH3914" s="202"/>
      <c r="AI3914" s="1"/>
      <c r="AJ3914" s="217"/>
      <c r="AK3914" s="217"/>
      <c r="AL3914" s="217"/>
      <c r="AM3914" s="217"/>
      <c r="AO3914" s="217"/>
    </row>
    <row r="3915" spans="20:41" x14ac:dyDescent="0.25">
      <c r="T3915" s="200">
        <v>3905</v>
      </c>
      <c r="U3915" s="197">
        <f>IFERROR(INDEX(Sales!$B$6:$F$5005,$T3915,MATCH(U$10,Sales!$B$5:$F$5,0)),"")</f>
        <v>0</v>
      </c>
      <c r="V3915" s="196">
        <f>IFERROR(INDEX(Sales!$B$6:$F$5005,$T3915,MATCH(V$10,Sales!$B$5:$F$5,0)),"")</f>
        <v>0</v>
      </c>
      <c r="W3915" s="196">
        <f>IFERROR(INDEX(Sales!$B$6:$F$5005,$T3915,MATCH(W$10,Sales!$B$5:$F$5,0)),"")</f>
        <v>0</v>
      </c>
      <c r="X3915" s="196">
        <f>IFERROR(INDEX(Sales!$B$6:$F$5005,$T3915,MATCH(X$10,Sales!$B$5:$F$5,0)),"")</f>
        <v>0</v>
      </c>
      <c r="Y3915" s="220">
        <f>IFERROR(INDEX(Sales!$B$6:$F$5005,$T3915,MATCH(Y$10,Sales!$B$5:$F$5,0)),"")</f>
        <v>0</v>
      </c>
      <c r="Z3915" s="201"/>
      <c r="AA3915" s="201"/>
      <c r="AB3915" s="201" t="str">
        <f t="shared" si="366"/>
        <v>No</v>
      </c>
      <c r="AC3915" s="201" t="str">
        <f t="shared" si="367"/>
        <v/>
      </c>
      <c r="AD3915" s="201" t="str">
        <f t="shared" ref="AD3915:AD3978" si="371">IF($AB3915="No","",SUM($AT$10:$BE$10)/$AR$6)</f>
        <v/>
      </c>
      <c r="AE3915" s="202" t="str">
        <f t="shared" si="368"/>
        <v/>
      </c>
      <c r="AF3915" s="202" t="str">
        <f t="shared" si="369"/>
        <v/>
      </c>
      <c r="AG3915" s="202" t="str">
        <f t="shared" si="370"/>
        <v/>
      </c>
      <c r="AH3915" s="202"/>
      <c r="AI3915" s="1"/>
      <c r="AJ3915" s="217"/>
      <c r="AK3915" s="217"/>
      <c r="AL3915" s="217"/>
      <c r="AM3915" s="217"/>
      <c r="AO3915" s="217"/>
    </row>
    <row r="3916" spans="20:41" x14ac:dyDescent="0.25">
      <c r="T3916" s="200">
        <v>3906</v>
      </c>
      <c r="U3916" s="197">
        <f>IFERROR(INDEX(Sales!$B$6:$F$5005,$T3916,MATCH(U$10,Sales!$B$5:$F$5,0)),"")</f>
        <v>0</v>
      </c>
      <c r="V3916" s="196">
        <f>IFERROR(INDEX(Sales!$B$6:$F$5005,$T3916,MATCH(V$10,Sales!$B$5:$F$5,0)),"")</f>
        <v>0</v>
      </c>
      <c r="W3916" s="196">
        <f>IFERROR(INDEX(Sales!$B$6:$F$5005,$T3916,MATCH(W$10,Sales!$B$5:$F$5,0)),"")</f>
        <v>0</v>
      </c>
      <c r="X3916" s="196">
        <f>IFERROR(INDEX(Sales!$B$6:$F$5005,$T3916,MATCH(X$10,Sales!$B$5:$F$5,0)),"")</f>
        <v>0</v>
      </c>
      <c r="Y3916" s="220">
        <f>IFERROR(INDEX(Sales!$B$6:$F$5005,$T3916,MATCH(Y$10,Sales!$B$5:$F$5,0)),"")</f>
        <v>0</v>
      </c>
      <c r="Z3916" s="201"/>
      <c r="AA3916" s="201"/>
      <c r="AB3916" s="201" t="str">
        <f t="shared" ref="AB3916:AB3979" si="372">IF($U3916=0,"No","Yes")</f>
        <v>No</v>
      </c>
      <c r="AC3916" s="201" t="str">
        <f t="shared" ref="AC3916:AC3979" si="373">IFERROR(IF($AB3916="No","",$Y3916),"")</f>
        <v/>
      </c>
      <c r="AD3916" s="201" t="str">
        <f t="shared" si="371"/>
        <v/>
      </c>
      <c r="AE3916" s="202" t="str">
        <f t="shared" ref="AE3916:AE3979" si="374">IFERROR(IF($AB3916="No","",YEAR($U3916)),"")</f>
        <v/>
      </c>
      <c r="AF3916" s="202" t="str">
        <f t="shared" ref="AF3916:AF3979" si="375">IFERROR(IF($AB3916="No","",MONTH($U3916)),"")</f>
        <v/>
      </c>
      <c r="AG3916" s="202" t="str">
        <f t="shared" ref="AG3916:AG3979" si="376">IFERROR(INDEX($AJ$11:$AK$22,MATCH($AF3916,$AJ$11:$AJ$22,0),2),"")</f>
        <v/>
      </c>
      <c r="AH3916" s="202"/>
      <c r="AI3916" s="1"/>
      <c r="AJ3916" s="217"/>
      <c r="AK3916" s="217"/>
      <c r="AL3916" s="217"/>
      <c r="AM3916" s="217"/>
      <c r="AO3916" s="217"/>
    </row>
    <row r="3917" spans="20:41" x14ac:dyDescent="0.25">
      <c r="T3917" s="200">
        <v>3907</v>
      </c>
      <c r="U3917" s="197">
        <f>IFERROR(INDEX(Sales!$B$6:$F$5005,$T3917,MATCH(U$10,Sales!$B$5:$F$5,0)),"")</f>
        <v>0</v>
      </c>
      <c r="V3917" s="196">
        <f>IFERROR(INDEX(Sales!$B$6:$F$5005,$T3917,MATCH(V$10,Sales!$B$5:$F$5,0)),"")</f>
        <v>0</v>
      </c>
      <c r="W3917" s="196">
        <f>IFERROR(INDEX(Sales!$B$6:$F$5005,$T3917,MATCH(W$10,Sales!$B$5:$F$5,0)),"")</f>
        <v>0</v>
      </c>
      <c r="X3917" s="196">
        <f>IFERROR(INDEX(Sales!$B$6:$F$5005,$T3917,MATCH(X$10,Sales!$B$5:$F$5,0)),"")</f>
        <v>0</v>
      </c>
      <c r="Y3917" s="220">
        <f>IFERROR(INDEX(Sales!$B$6:$F$5005,$T3917,MATCH(Y$10,Sales!$B$5:$F$5,0)),"")</f>
        <v>0</v>
      </c>
      <c r="Z3917" s="201"/>
      <c r="AA3917" s="201"/>
      <c r="AB3917" s="201" t="str">
        <f t="shared" si="372"/>
        <v>No</v>
      </c>
      <c r="AC3917" s="201" t="str">
        <f t="shared" si="373"/>
        <v/>
      </c>
      <c r="AD3917" s="201" t="str">
        <f t="shared" si="371"/>
        <v/>
      </c>
      <c r="AE3917" s="202" t="str">
        <f t="shared" si="374"/>
        <v/>
      </c>
      <c r="AF3917" s="202" t="str">
        <f t="shared" si="375"/>
        <v/>
      </c>
      <c r="AG3917" s="202" t="str">
        <f t="shared" si="376"/>
        <v/>
      </c>
      <c r="AH3917" s="202"/>
      <c r="AI3917" s="1"/>
      <c r="AJ3917" s="217"/>
      <c r="AK3917" s="217"/>
      <c r="AL3917" s="217"/>
      <c r="AM3917" s="217"/>
      <c r="AO3917" s="217"/>
    </row>
    <row r="3918" spans="20:41" x14ac:dyDescent="0.25">
      <c r="T3918" s="200">
        <v>3908</v>
      </c>
      <c r="U3918" s="197">
        <f>IFERROR(INDEX(Sales!$B$6:$F$5005,$T3918,MATCH(U$10,Sales!$B$5:$F$5,0)),"")</f>
        <v>0</v>
      </c>
      <c r="V3918" s="196">
        <f>IFERROR(INDEX(Sales!$B$6:$F$5005,$T3918,MATCH(V$10,Sales!$B$5:$F$5,0)),"")</f>
        <v>0</v>
      </c>
      <c r="W3918" s="196">
        <f>IFERROR(INDEX(Sales!$B$6:$F$5005,$T3918,MATCH(W$10,Sales!$B$5:$F$5,0)),"")</f>
        <v>0</v>
      </c>
      <c r="X3918" s="196">
        <f>IFERROR(INDEX(Sales!$B$6:$F$5005,$T3918,MATCH(X$10,Sales!$B$5:$F$5,0)),"")</f>
        <v>0</v>
      </c>
      <c r="Y3918" s="220">
        <f>IFERROR(INDEX(Sales!$B$6:$F$5005,$T3918,MATCH(Y$10,Sales!$B$5:$F$5,0)),"")</f>
        <v>0</v>
      </c>
      <c r="Z3918" s="201"/>
      <c r="AA3918" s="201"/>
      <c r="AB3918" s="201" t="str">
        <f t="shared" si="372"/>
        <v>No</v>
      </c>
      <c r="AC3918" s="201" t="str">
        <f t="shared" si="373"/>
        <v/>
      </c>
      <c r="AD3918" s="201" t="str">
        <f t="shared" si="371"/>
        <v/>
      </c>
      <c r="AE3918" s="202" t="str">
        <f t="shared" si="374"/>
        <v/>
      </c>
      <c r="AF3918" s="202" t="str">
        <f t="shared" si="375"/>
        <v/>
      </c>
      <c r="AG3918" s="202" t="str">
        <f t="shared" si="376"/>
        <v/>
      </c>
      <c r="AH3918" s="202"/>
      <c r="AI3918" s="1"/>
      <c r="AJ3918" s="217"/>
      <c r="AK3918" s="217"/>
      <c r="AL3918" s="217"/>
      <c r="AM3918" s="217"/>
      <c r="AO3918" s="217"/>
    </row>
    <row r="3919" spans="20:41" x14ac:dyDescent="0.25">
      <c r="T3919" s="200">
        <v>3909</v>
      </c>
      <c r="U3919" s="197">
        <f>IFERROR(INDEX(Sales!$B$6:$F$5005,$T3919,MATCH(U$10,Sales!$B$5:$F$5,0)),"")</f>
        <v>0</v>
      </c>
      <c r="V3919" s="196">
        <f>IFERROR(INDEX(Sales!$B$6:$F$5005,$T3919,MATCH(V$10,Sales!$B$5:$F$5,0)),"")</f>
        <v>0</v>
      </c>
      <c r="W3919" s="196">
        <f>IFERROR(INDEX(Sales!$B$6:$F$5005,$T3919,MATCH(W$10,Sales!$B$5:$F$5,0)),"")</f>
        <v>0</v>
      </c>
      <c r="X3919" s="196">
        <f>IFERROR(INDEX(Sales!$B$6:$F$5005,$T3919,MATCH(X$10,Sales!$B$5:$F$5,0)),"")</f>
        <v>0</v>
      </c>
      <c r="Y3919" s="220">
        <f>IFERROR(INDEX(Sales!$B$6:$F$5005,$T3919,MATCH(Y$10,Sales!$B$5:$F$5,0)),"")</f>
        <v>0</v>
      </c>
      <c r="Z3919" s="201"/>
      <c r="AA3919" s="201"/>
      <c r="AB3919" s="201" t="str">
        <f t="shared" si="372"/>
        <v>No</v>
      </c>
      <c r="AC3919" s="201" t="str">
        <f t="shared" si="373"/>
        <v/>
      </c>
      <c r="AD3919" s="201" t="str">
        <f t="shared" si="371"/>
        <v/>
      </c>
      <c r="AE3919" s="202" t="str">
        <f t="shared" si="374"/>
        <v/>
      </c>
      <c r="AF3919" s="202" t="str">
        <f t="shared" si="375"/>
        <v/>
      </c>
      <c r="AG3919" s="202" t="str">
        <f t="shared" si="376"/>
        <v/>
      </c>
      <c r="AH3919" s="202"/>
      <c r="AI3919" s="1"/>
      <c r="AJ3919" s="217"/>
      <c r="AK3919" s="217"/>
      <c r="AL3919" s="217"/>
      <c r="AM3919" s="217"/>
      <c r="AO3919" s="217"/>
    </row>
    <row r="3920" spans="20:41" x14ac:dyDescent="0.25">
      <c r="T3920" s="200">
        <v>3910</v>
      </c>
      <c r="U3920" s="197">
        <f>IFERROR(INDEX(Sales!$B$6:$F$5005,$T3920,MATCH(U$10,Sales!$B$5:$F$5,0)),"")</f>
        <v>0</v>
      </c>
      <c r="V3920" s="196">
        <f>IFERROR(INDEX(Sales!$B$6:$F$5005,$T3920,MATCH(V$10,Sales!$B$5:$F$5,0)),"")</f>
        <v>0</v>
      </c>
      <c r="W3920" s="196">
        <f>IFERROR(INDEX(Sales!$B$6:$F$5005,$T3920,MATCH(W$10,Sales!$B$5:$F$5,0)),"")</f>
        <v>0</v>
      </c>
      <c r="X3920" s="196">
        <f>IFERROR(INDEX(Sales!$B$6:$F$5005,$T3920,MATCH(X$10,Sales!$B$5:$F$5,0)),"")</f>
        <v>0</v>
      </c>
      <c r="Y3920" s="220">
        <f>IFERROR(INDEX(Sales!$B$6:$F$5005,$T3920,MATCH(Y$10,Sales!$B$5:$F$5,0)),"")</f>
        <v>0</v>
      </c>
      <c r="Z3920" s="201"/>
      <c r="AA3920" s="201"/>
      <c r="AB3920" s="201" t="str">
        <f t="shared" si="372"/>
        <v>No</v>
      </c>
      <c r="AC3920" s="201" t="str">
        <f t="shared" si="373"/>
        <v/>
      </c>
      <c r="AD3920" s="201" t="str">
        <f t="shared" si="371"/>
        <v/>
      </c>
      <c r="AE3920" s="202" t="str">
        <f t="shared" si="374"/>
        <v/>
      </c>
      <c r="AF3920" s="202" t="str">
        <f t="shared" si="375"/>
        <v/>
      </c>
      <c r="AG3920" s="202" t="str">
        <f t="shared" si="376"/>
        <v/>
      </c>
      <c r="AH3920" s="202"/>
      <c r="AI3920" s="1"/>
      <c r="AJ3920" s="217"/>
      <c r="AK3920" s="217"/>
      <c r="AL3920" s="217"/>
      <c r="AM3920" s="217"/>
      <c r="AO3920" s="217"/>
    </row>
    <row r="3921" spans="20:41" x14ac:dyDescent="0.25">
      <c r="T3921" s="200">
        <v>3911</v>
      </c>
      <c r="U3921" s="197">
        <f>IFERROR(INDEX(Sales!$B$6:$F$5005,$T3921,MATCH(U$10,Sales!$B$5:$F$5,0)),"")</f>
        <v>0</v>
      </c>
      <c r="V3921" s="196">
        <f>IFERROR(INDEX(Sales!$B$6:$F$5005,$T3921,MATCH(V$10,Sales!$B$5:$F$5,0)),"")</f>
        <v>0</v>
      </c>
      <c r="W3921" s="196">
        <f>IFERROR(INDEX(Sales!$B$6:$F$5005,$T3921,MATCH(W$10,Sales!$B$5:$F$5,0)),"")</f>
        <v>0</v>
      </c>
      <c r="X3921" s="196">
        <f>IFERROR(INDEX(Sales!$B$6:$F$5005,$T3921,MATCH(X$10,Sales!$B$5:$F$5,0)),"")</f>
        <v>0</v>
      </c>
      <c r="Y3921" s="220">
        <f>IFERROR(INDEX(Sales!$B$6:$F$5005,$T3921,MATCH(Y$10,Sales!$B$5:$F$5,0)),"")</f>
        <v>0</v>
      </c>
      <c r="Z3921" s="201"/>
      <c r="AA3921" s="201"/>
      <c r="AB3921" s="201" t="str">
        <f t="shared" si="372"/>
        <v>No</v>
      </c>
      <c r="AC3921" s="201" t="str">
        <f t="shared" si="373"/>
        <v/>
      </c>
      <c r="AD3921" s="201" t="str">
        <f t="shared" si="371"/>
        <v/>
      </c>
      <c r="AE3921" s="202" t="str">
        <f t="shared" si="374"/>
        <v/>
      </c>
      <c r="AF3921" s="202" t="str">
        <f t="shared" si="375"/>
        <v/>
      </c>
      <c r="AG3921" s="202" t="str">
        <f t="shared" si="376"/>
        <v/>
      </c>
      <c r="AH3921" s="202"/>
      <c r="AI3921" s="1"/>
      <c r="AJ3921" s="217"/>
      <c r="AK3921" s="217"/>
      <c r="AL3921" s="217"/>
      <c r="AM3921" s="217"/>
      <c r="AO3921" s="217"/>
    </row>
    <row r="3922" spans="20:41" x14ac:dyDescent="0.25">
      <c r="T3922" s="200">
        <v>3912</v>
      </c>
      <c r="U3922" s="197">
        <f>IFERROR(INDEX(Sales!$B$6:$F$5005,$T3922,MATCH(U$10,Sales!$B$5:$F$5,0)),"")</f>
        <v>0</v>
      </c>
      <c r="V3922" s="196">
        <f>IFERROR(INDEX(Sales!$B$6:$F$5005,$T3922,MATCH(V$10,Sales!$B$5:$F$5,0)),"")</f>
        <v>0</v>
      </c>
      <c r="W3922" s="196">
        <f>IFERROR(INDEX(Sales!$B$6:$F$5005,$T3922,MATCH(W$10,Sales!$B$5:$F$5,0)),"")</f>
        <v>0</v>
      </c>
      <c r="X3922" s="196">
        <f>IFERROR(INDEX(Sales!$B$6:$F$5005,$T3922,MATCH(X$10,Sales!$B$5:$F$5,0)),"")</f>
        <v>0</v>
      </c>
      <c r="Y3922" s="220">
        <f>IFERROR(INDEX(Sales!$B$6:$F$5005,$T3922,MATCH(Y$10,Sales!$B$5:$F$5,0)),"")</f>
        <v>0</v>
      </c>
      <c r="Z3922" s="201"/>
      <c r="AA3922" s="201"/>
      <c r="AB3922" s="201" t="str">
        <f t="shared" si="372"/>
        <v>No</v>
      </c>
      <c r="AC3922" s="201" t="str">
        <f t="shared" si="373"/>
        <v/>
      </c>
      <c r="AD3922" s="201" t="str">
        <f t="shared" si="371"/>
        <v/>
      </c>
      <c r="AE3922" s="202" t="str">
        <f t="shared" si="374"/>
        <v/>
      </c>
      <c r="AF3922" s="202" t="str">
        <f t="shared" si="375"/>
        <v/>
      </c>
      <c r="AG3922" s="202" t="str">
        <f t="shared" si="376"/>
        <v/>
      </c>
      <c r="AH3922" s="202"/>
      <c r="AI3922" s="1"/>
      <c r="AJ3922" s="217"/>
      <c r="AK3922" s="217"/>
      <c r="AL3922" s="217"/>
      <c r="AM3922" s="217"/>
      <c r="AO3922" s="217"/>
    </row>
    <row r="3923" spans="20:41" x14ac:dyDescent="0.25">
      <c r="T3923" s="200">
        <v>3913</v>
      </c>
      <c r="U3923" s="197">
        <f>IFERROR(INDEX(Sales!$B$6:$F$5005,$T3923,MATCH(U$10,Sales!$B$5:$F$5,0)),"")</f>
        <v>0</v>
      </c>
      <c r="V3923" s="196">
        <f>IFERROR(INDEX(Sales!$B$6:$F$5005,$T3923,MATCH(V$10,Sales!$B$5:$F$5,0)),"")</f>
        <v>0</v>
      </c>
      <c r="W3923" s="196">
        <f>IFERROR(INDEX(Sales!$B$6:$F$5005,$T3923,MATCH(W$10,Sales!$B$5:$F$5,0)),"")</f>
        <v>0</v>
      </c>
      <c r="X3923" s="196">
        <f>IFERROR(INDEX(Sales!$B$6:$F$5005,$T3923,MATCH(X$10,Sales!$B$5:$F$5,0)),"")</f>
        <v>0</v>
      </c>
      <c r="Y3923" s="220">
        <f>IFERROR(INDEX(Sales!$B$6:$F$5005,$T3923,MATCH(Y$10,Sales!$B$5:$F$5,0)),"")</f>
        <v>0</v>
      </c>
      <c r="Z3923" s="201"/>
      <c r="AA3923" s="201"/>
      <c r="AB3923" s="201" t="str">
        <f t="shared" si="372"/>
        <v>No</v>
      </c>
      <c r="AC3923" s="201" t="str">
        <f t="shared" si="373"/>
        <v/>
      </c>
      <c r="AD3923" s="201" t="str">
        <f t="shared" si="371"/>
        <v/>
      </c>
      <c r="AE3923" s="202" t="str">
        <f t="shared" si="374"/>
        <v/>
      </c>
      <c r="AF3923" s="202" t="str">
        <f t="shared" si="375"/>
        <v/>
      </c>
      <c r="AG3923" s="202" t="str">
        <f t="shared" si="376"/>
        <v/>
      </c>
      <c r="AH3923" s="202"/>
      <c r="AI3923" s="1"/>
      <c r="AJ3923" s="217"/>
      <c r="AK3923" s="217"/>
      <c r="AL3923" s="217"/>
      <c r="AM3923" s="217"/>
      <c r="AO3923" s="217"/>
    </row>
    <row r="3924" spans="20:41" x14ac:dyDescent="0.25">
      <c r="T3924" s="200">
        <v>3914</v>
      </c>
      <c r="U3924" s="197">
        <f>IFERROR(INDEX(Sales!$B$6:$F$5005,$T3924,MATCH(U$10,Sales!$B$5:$F$5,0)),"")</f>
        <v>0</v>
      </c>
      <c r="V3924" s="196">
        <f>IFERROR(INDEX(Sales!$B$6:$F$5005,$T3924,MATCH(V$10,Sales!$B$5:$F$5,0)),"")</f>
        <v>0</v>
      </c>
      <c r="W3924" s="196">
        <f>IFERROR(INDEX(Sales!$B$6:$F$5005,$T3924,MATCH(W$10,Sales!$B$5:$F$5,0)),"")</f>
        <v>0</v>
      </c>
      <c r="X3924" s="196">
        <f>IFERROR(INDEX(Sales!$B$6:$F$5005,$T3924,MATCH(X$10,Sales!$B$5:$F$5,0)),"")</f>
        <v>0</v>
      </c>
      <c r="Y3924" s="220">
        <f>IFERROR(INDEX(Sales!$B$6:$F$5005,$T3924,MATCH(Y$10,Sales!$B$5:$F$5,0)),"")</f>
        <v>0</v>
      </c>
      <c r="Z3924" s="201"/>
      <c r="AA3924" s="201"/>
      <c r="AB3924" s="201" t="str">
        <f t="shared" si="372"/>
        <v>No</v>
      </c>
      <c r="AC3924" s="201" t="str">
        <f t="shared" si="373"/>
        <v/>
      </c>
      <c r="AD3924" s="201" t="str">
        <f t="shared" si="371"/>
        <v/>
      </c>
      <c r="AE3924" s="202" t="str">
        <f t="shared" si="374"/>
        <v/>
      </c>
      <c r="AF3924" s="202" t="str">
        <f t="shared" si="375"/>
        <v/>
      </c>
      <c r="AG3924" s="202" t="str">
        <f t="shared" si="376"/>
        <v/>
      </c>
      <c r="AH3924" s="202"/>
      <c r="AI3924" s="1"/>
      <c r="AJ3924" s="217"/>
      <c r="AK3924" s="217"/>
      <c r="AL3924" s="217"/>
      <c r="AM3924" s="217"/>
      <c r="AO3924" s="217"/>
    </row>
    <row r="3925" spans="20:41" x14ac:dyDescent="0.25">
      <c r="T3925" s="200">
        <v>3915</v>
      </c>
      <c r="U3925" s="197">
        <f>IFERROR(INDEX(Sales!$B$6:$F$5005,$T3925,MATCH(U$10,Sales!$B$5:$F$5,0)),"")</f>
        <v>0</v>
      </c>
      <c r="V3925" s="196">
        <f>IFERROR(INDEX(Sales!$B$6:$F$5005,$T3925,MATCH(V$10,Sales!$B$5:$F$5,0)),"")</f>
        <v>0</v>
      </c>
      <c r="W3925" s="196">
        <f>IFERROR(INDEX(Sales!$B$6:$F$5005,$T3925,MATCH(W$10,Sales!$B$5:$F$5,0)),"")</f>
        <v>0</v>
      </c>
      <c r="X3925" s="196">
        <f>IFERROR(INDEX(Sales!$B$6:$F$5005,$T3925,MATCH(X$10,Sales!$B$5:$F$5,0)),"")</f>
        <v>0</v>
      </c>
      <c r="Y3925" s="220">
        <f>IFERROR(INDEX(Sales!$B$6:$F$5005,$T3925,MATCH(Y$10,Sales!$B$5:$F$5,0)),"")</f>
        <v>0</v>
      </c>
      <c r="Z3925" s="201"/>
      <c r="AA3925" s="201"/>
      <c r="AB3925" s="201" t="str">
        <f t="shared" si="372"/>
        <v>No</v>
      </c>
      <c r="AC3925" s="201" t="str">
        <f t="shared" si="373"/>
        <v/>
      </c>
      <c r="AD3925" s="201" t="str">
        <f t="shared" si="371"/>
        <v/>
      </c>
      <c r="AE3925" s="202" t="str">
        <f t="shared" si="374"/>
        <v/>
      </c>
      <c r="AF3925" s="202" t="str">
        <f t="shared" si="375"/>
        <v/>
      </c>
      <c r="AG3925" s="202" t="str">
        <f t="shared" si="376"/>
        <v/>
      </c>
      <c r="AH3925" s="202"/>
      <c r="AI3925" s="1"/>
      <c r="AJ3925" s="217"/>
      <c r="AK3925" s="217"/>
      <c r="AL3925" s="217"/>
      <c r="AM3925" s="217"/>
      <c r="AO3925" s="217"/>
    </row>
    <row r="3926" spans="20:41" x14ac:dyDescent="0.25">
      <c r="T3926" s="200">
        <v>3916</v>
      </c>
      <c r="U3926" s="197">
        <f>IFERROR(INDEX(Sales!$B$6:$F$5005,$T3926,MATCH(U$10,Sales!$B$5:$F$5,0)),"")</f>
        <v>0</v>
      </c>
      <c r="V3926" s="196">
        <f>IFERROR(INDEX(Sales!$B$6:$F$5005,$T3926,MATCH(V$10,Sales!$B$5:$F$5,0)),"")</f>
        <v>0</v>
      </c>
      <c r="W3926" s="196">
        <f>IFERROR(INDEX(Sales!$B$6:$F$5005,$T3926,MATCH(W$10,Sales!$B$5:$F$5,0)),"")</f>
        <v>0</v>
      </c>
      <c r="X3926" s="196">
        <f>IFERROR(INDEX(Sales!$B$6:$F$5005,$T3926,MATCH(X$10,Sales!$B$5:$F$5,0)),"")</f>
        <v>0</v>
      </c>
      <c r="Y3926" s="220">
        <f>IFERROR(INDEX(Sales!$B$6:$F$5005,$T3926,MATCH(Y$10,Sales!$B$5:$F$5,0)),"")</f>
        <v>0</v>
      </c>
      <c r="Z3926" s="201"/>
      <c r="AA3926" s="201"/>
      <c r="AB3926" s="201" t="str">
        <f t="shared" si="372"/>
        <v>No</v>
      </c>
      <c r="AC3926" s="201" t="str">
        <f t="shared" si="373"/>
        <v/>
      </c>
      <c r="AD3926" s="201" t="str">
        <f t="shared" si="371"/>
        <v/>
      </c>
      <c r="AE3926" s="202" t="str">
        <f t="shared" si="374"/>
        <v/>
      </c>
      <c r="AF3926" s="202" t="str">
        <f t="shared" si="375"/>
        <v/>
      </c>
      <c r="AG3926" s="202" t="str">
        <f t="shared" si="376"/>
        <v/>
      </c>
      <c r="AH3926" s="202"/>
      <c r="AI3926" s="1"/>
      <c r="AJ3926" s="217"/>
      <c r="AK3926" s="217"/>
      <c r="AL3926" s="217"/>
      <c r="AM3926" s="217"/>
      <c r="AO3926" s="217"/>
    </row>
    <row r="3927" spans="20:41" x14ac:dyDescent="0.25">
      <c r="T3927" s="200">
        <v>3917</v>
      </c>
      <c r="U3927" s="197">
        <f>IFERROR(INDEX(Sales!$B$6:$F$5005,$T3927,MATCH(U$10,Sales!$B$5:$F$5,0)),"")</f>
        <v>0</v>
      </c>
      <c r="V3927" s="196">
        <f>IFERROR(INDEX(Sales!$B$6:$F$5005,$T3927,MATCH(V$10,Sales!$B$5:$F$5,0)),"")</f>
        <v>0</v>
      </c>
      <c r="W3927" s="196">
        <f>IFERROR(INDEX(Sales!$B$6:$F$5005,$T3927,MATCH(W$10,Sales!$B$5:$F$5,0)),"")</f>
        <v>0</v>
      </c>
      <c r="X3927" s="196">
        <f>IFERROR(INDEX(Sales!$B$6:$F$5005,$T3927,MATCH(X$10,Sales!$B$5:$F$5,0)),"")</f>
        <v>0</v>
      </c>
      <c r="Y3927" s="220">
        <f>IFERROR(INDEX(Sales!$B$6:$F$5005,$T3927,MATCH(Y$10,Sales!$B$5:$F$5,0)),"")</f>
        <v>0</v>
      </c>
      <c r="Z3927" s="201"/>
      <c r="AA3927" s="201"/>
      <c r="AB3927" s="201" t="str">
        <f t="shared" si="372"/>
        <v>No</v>
      </c>
      <c r="AC3927" s="201" t="str">
        <f t="shared" si="373"/>
        <v/>
      </c>
      <c r="AD3927" s="201" t="str">
        <f t="shared" si="371"/>
        <v/>
      </c>
      <c r="AE3927" s="202" t="str">
        <f t="shared" si="374"/>
        <v/>
      </c>
      <c r="AF3927" s="202" t="str">
        <f t="shared" si="375"/>
        <v/>
      </c>
      <c r="AG3927" s="202" t="str">
        <f t="shared" si="376"/>
        <v/>
      </c>
      <c r="AH3927" s="202"/>
      <c r="AI3927" s="1"/>
      <c r="AJ3927" s="217"/>
      <c r="AK3927" s="217"/>
      <c r="AL3927" s="217"/>
      <c r="AM3927" s="217"/>
      <c r="AO3927" s="217"/>
    </row>
    <row r="3928" spans="20:41" x14ac:dyDescent="0.25">
      <c r="T3928" s="200">
        <v>3918</v>
      </c>
      <c r="U3928" s="197">
        <f>IFERROR(INDEX(Sales!$B$6:$F$5005,$T3928,MATCH(U$10,Sales!$B$5:$F$5,0)),"")</f>
        <v>0</v>
      </c>
      <c r="V3928" s="196">
        <f>IFERROR(INDEX(Sales!$B$6:$F$5005,$T3928,MATCH(V$10,Sales!$B$5:$F$5,0)),"")</f>
        <v>0</v>
      </c>
      <c r="W3928" s="196">
        <f>IFERROR(INDEX(Sales!$B$6:$F$5005,$T3928,MATCH(W$10,Sales!$B$5:$F$5,0)),"")</f>
        <v>0</v>
      </c>
      <c r="X3928" s="196">
        <f>IFERROR(INDEX(Sales!$B$6:$F$5005,$T3928,MATCH(X$10,Sales!$B$5:$F$5,0)),"")</f>
        <v>0</v>
      </c>
      <c r="Y3928" s="220">
        <f>IFERROR(INDEX(Sales!$B$6:$F$5005,$T3928,MATCH(Y$10,Sales!$B$5:$F$5,0)),"")</f>
        <v>0</v>
      </c>
      <c r="Z3928" s="201"/>
      <c r="AA3928" s="201"/>
      <c r="AB3928" s="201" t="str">
        <f t="shared" si="372"/>
        <v>No</v>
      </c>
      <c r="AC3928" s="201" t="str">
        <f t="shared" si="373"/>
        <v/>
      </c>
      <c r="AD3928" s="201" t="str">
        <f t="shared" si="371"/>
        <v/>
      </c>
      <c r="AE3928" s="202" t="str">
        <f t="shared" si="374"/>
        <v/>
      </c>
      <c r="AF3928" s="202" t="str">
        <f t="shared" si="375"/>
        <v/>
      </c>
      <c r="AG3928" s="202" t="str">
        <f t="shared" si="376"/>
        <v/>
      </c>
      <c r="AH3928" s="202"/>
      <c r="AI3928" s="1"/>
      <c r="AJ3928" s="217"/>
      <c r="AK3928" s="217"/>
      <c r="AL3928" s="217"/>
      <c r="AM3928" s="217"/>
      <c r="AO3928" s="217"/>
    </row>
    <row r="3929" spans="20:41" x14ac:dyDescent="0.25">
      <c r="T3929" s="200">
        <v>3919</v>
      </c>
      <c r="U3929" s="197">
        <f>IFERROR(INDEX(Sales!$B$6:$F$5005,$T3929,MATCH(U$10,Sales!$B$5:$F$5,0)),"")</f>
        <v>0</v>
      </c>
      <c r="V3929" s="196">
        <f>IFERROR(INDEX(Sales!$B$6:$F$5005,$T3929,MATCH(V$10,Sales!$B$5:$F$5,0)),"")</f>
        <v>0</v>
      </c>
      <c r="W3929" s="196">
        <f>IFERROR(INDEX(Sales!$B$6:$F$5005,$T3929,MATCH(W$10,Sales!$B$5:$F$5,0)),"")</f>
        <v>0</v>
      </c>
      <c r="X3929" s="196">
        <f>IFERROR(INDEX(Sales!$B$6:$F$5005,$T3929,MATCH(X$10,Sales!$B$5:$F$5,0)),"")</f>
        <v>0</v>
      </c>
      <c r="Y3929" s="220">
        <f>IFERROR(INDEX(Sales!$B$6:$F$5005,$T3929,MATCH(Y$10,Sales!$B$5:$F$5,0)),"")</f>
        <v>0</v>
      </c>
      <c r="Z3929" s="201"/>
      <c r="AA3929" s="201"/>
      <c r="AB3929" s="201" t="str">
        <f t="shared" si="372"/>
        <v>No</v>
      </c>
      <c r="AC3929" s="201" t="str">
        <f t="shared" si="373"/>
        <v/>
      </c>
      <c r="AD3929" s="201" t="str">
        <f t="shared" si="371"/>
        <v/>
      </c>
      <c r="AE3929" s="202" t="str">
        <f t="shared" si="374"/>
        <v/>
      </c>
      <c r="AF3929" s="202" t="str">
        <f t="shared" si="375"/>
        <v/>
      </c>
      <c r="AG3929" s="202" t="str">
        <f t="shared" si="376"/>
        <v/>
      </c>
      <c r="AH3929" s="202"/>
      <c r="AI3929" s="1"/>
      <c r="AJ3929" s="217"/>
      <c r="AK3929" s="217"/>
      <c r="AL3929" s="217"/>
      <c r="AM3929" s="217"/>
      <c r="AO3929" s="217"/>
    </row>
    <row r="3930" spans="20:41" x14ac:dyDescent="0.25">
      <c r="T3930" s="200">
        <v>3920</v>
      </c>
      <c r="U3930" s="197">
        <f>IFERROR(INDEX(Sales!$B$6:$F$5005,$T3930,MATCH(U$10,Sales!$B$5:$F$5,0)),"")</f>
        <v>0</v>
      </c>
      <c r="V3930" s="196">
        <f>IFERROR(INDEX(Sales!$B$6:$F$5005,$T3930,MATCH(V$10,Sales!$B$5:$F$5,0)),"")</f>
        <v>0</v>
      </c>
      <c r="W3930" s="196">
        <f>IFERROR(INDEX(Sales!$B$6:$F$5005,$T3930,MATCH(W$10,Sales!$B$5:$F$5,0)),"")</f>
        <v>0</v>
      </c>
      <c r="X3930" s="196">
        <f>IFERROR(INDEX(Sales!$B$6:$F$5005,$T3930,MATCH(X$10,Sales!$B$5:$F$5,0)),"")</f>
        <v>0</v>
      </c>
      <c r="Y3930" s="220">
        <f>IFERROR(INDEX(Sales!$B$6:$F$5005,$T3930,MATCH(Y$10,Sales!$B$5:$F$5,0)),"")</f>
        <v>0</v>
      </c>
      <c r="Z3930" s="201"/>
      <c r="AA3930" s="201"/>
      <c r="AB3930" s="201" t="str">
        <f t="shared" si="372"/>
        <v>No</v>
      </c>
      <c r="AC3930" s="201" t="str">
        <f t="shared" si="373"/>
        <v/>
      </c>
      <c r="AD3930" s="201" t="str">
        <f t="shared" si="371"/>
        <v/>
      </c>
      <c r="AE3930" s="202" t="str">
        <f t="shared" si="374"/>
        <v/>
      </c>
      <c r="AF3930" s="202" t="str">
        <f t="shared" si="375"/>
        <v/>
      </c>
      <c r="AG3930" s="202" t="str">
        <f t="shared" si="376"/>
        <v/>
      </c>
      <c r="AH3930" s="202"/>
      <c r="AI3930" s="1"/>
      <c r="AJ3930" s="217"/>
      <c r="AK3930" s="217"/>
      <c r="AL3930" s="217"/>
      <c r="AM3930" s="217"/>
      <c r="AO3930" s="217"/>
    </row>
    <row r="3931" spans="20:41" x14ac:dyDescent="0.25">
      <c r="T3931" s="200">
        <v>3921</v>
      </c>
      <c r="U3931" s="197">
        <f>IFERROR(INDEX(Sales!$B$6:$F$5005,$T3931,MATCH(U$10,Sales!$B$5:$F$5,0)),"")</f>
        <v>0</v>
      </c>
      <c r="V3931" s="196">
        <f>IFERROR(INDEX(Sales!$B$6:$F$5005,$T3931,MATCH(V$10,Sales!$B$5:$F$5,0)),"")</f>
        <v>0</v>
      </c>
      <c r="W3931" s="196">
        <f>IFERROR(INDEX(Sales!$B$6:$F$5005,$T3931,MATCH(W$10,Sales!$B$5:$F$5,0)),"")</f>
        <v>0</v>
      </c>
      <c r="X3931" s="196">
        <f>IFERROR(INDEX(Sales!$B$6:$F$5005,$T3931,MATCH(X$10,Sales!$B$5:$F$5,0)),"")</f>
        <v>0</v>
      </c>
      <c r="Y3931" s="220">
        <f>IFERROR(INDEX(Sales!$B$6:$F$5005,$T3931,MATCH(Y$10,Sales!$B$5:$F$5,0)),"")</f>
        <v>0</v>
      </c>
      <c r="Z3931" s="201"/>
      <c r="AA3931" s="201"/>
      <c r="AB3931" s="201" t="str">
        <f t="shared" si="372"/>
        <v>No</v>
      </c>
      <c r="AC3931" s="201" t="str">
        <f t="shared" si="373"/>
        <v/>
      </c>
      <c r="AD3931" s="201" t="str">
        <f t="shared" si="371"/>
        <v/>
      </c>
      <c r="AE3931" s="202" t="str">
        <f t="shared" si="374"/>
        <v/>
      </c>
      <c r="AF3931" s="202" t="str">
        <f t="shared" si="375"/>
        <v/>
      </c>
      <c r="AG3931" s="202" t="str">
        <f t="shared" si="376"/>
        <v/>
      </c>
      <c r="AH3931" s="202"/>
      <c r="AI3931" s="1"/>
      <c r="AJ3931" s="217"/>
      <c r="AK3931" s="217"/>
      <c r="AL3931" s="217"/>
      <c r="AM3931" s="217"/>
      <c r="AO3931" s="217"/>
    </row>
    <row r="3932" spans="20:41" x14ac:dyDescent="0.25">
      <c r="T3932" s="200">
        <v>3922</v>
      </c>
      <c r="U3932" s="197">
        <f>IFERROR(INDEX(Sales!$B$6:$F$5005,$T3932,MATCH(U$10,Sales!$B$5:$F$5,0)),"")</f>
        <v>0</v>
      </c>
      <c r="V3932" s="196">
        <f>IFERROR(INDEX(Sales!$B$6:$F$5005,$T3932,MATCH(V$10,Sales!$B$5:$F$5,0)),"")</f>
        <v>0</v>
      </c>
      <c r="W3932" s="196">
        <f>IFERROR(INDEX(Sales!$B$6:$F$5005,$T3932,MATCH(W$10,Sales!$B$5:$F$5,0)),"")</f>
        <v>0</v>
      </c>
      <c r="X3932" s="196">
        <f>IFERROR(INDEX(Sales!$B$6:$F$5005,$T3932,MATCH(X$10,Sales!$B$5:$F$5,0)),"")</f>
        <v>0</v>
      </c>
      <c r="Y3932" s="220">
        <f>IFERROR(INDEX(Sales!$B$6:$F$5005,$T3932,MATCH(Y$10,Sales!$B$5:$F$5,0)),"")</f>
        <v>0</v>
      </c>
      <c r="Z3932" s="201"/>
      <c r="AA3932" s="201"/>
      <c r="AB3932" s="201" t="str">
        <f t="shared" si="372"/>
        <v>No</v>
      </c>
      <c r="AC3932" s="201" t="str">
        <f t="shared" si="373"/>
        <v/>
      </c>
      <c r="AD3932" s="201" t="str">
        <f t="shared" si="371"/>
        <v/>
      </c>
      <c r="AE3932" s="202" t="str">
        <f t="shared" si="374"/>
        <v/>
      </c>
      <c r="AF3932" s="202" t="str">
        <f t="shared" si="375"/>
        <v/>
      </c>
      <c r="AG3932" s="202" t="str">
        <f t="shared" si="376"/>
        <v/>
      </c>
      <c r="AH3932" s="202"/>
      <c r="AI3932" s="1"/>
      <c r="AJ3932" s="217"/>
      <c r="AK3932" s="217"/>
      <c r="AL3932" s="217"/>
      <c r="AM3932" s="217"/>
      <c r="AO3932" s="217"/>
    </row>
    <row r="3933" spans="20:41" x14ac:dyDescent="0.25">
      <c r="T3933" s="200">
        <v>3923</v>
      </c>
      <c r="U3933" s="197">
        <f>IFERROR(INDEX(Sales!$B$6:$F$5005,$T3933,MATCH(U$10,Sales!$B$5:$F$5,0)),"")</f>
        <v>0</v>
      </c>
      <c r="V3933" s="196">
        <f>IFERROR(INDEX(Sales!$B$6:$F$5005,$T3933,MATCH(V$10,Sales!$B$5:$F$5,0)),"")</f>
        <v>0</v>
      </c>
      <c r="W3933" s="196">
        <f>IFERROR(INDEX(Sales!$B$6:$F$5005,$T3933,MATCH(W$10,Sales!$B$5:$F$5,0)),"")</f>
        <v>0</v>
      </c>
      <c r="X3933" s="196">
        <f>IFERROR(INDEX(Sales!$B$6:$F$5005,$T3933,MATCH(X$10,Sales!$B$5:$F$5,0)),"")</f>
        <v>0</v>
      </c>
      <c r="Y3933" s="220">
        <f>IFERROR(INDEX(Sales!$B$6:$F$5005,$T3933,MATCH(Y$10,Sales!$B$5:$F$5,0)),"")</f>
        <v>0</v>
      </c>
      <c r="Z3933" s="201"/>
      <c r="AA3933" s="201"/>
      <c r="AB3933" s="201" t="str">
        <f t="shared" si="372"/>
        <v>No</v>
      </c>
      <c r="AC3933" s="201" t="str">
        <f t="shared" si="373"/>
        <v/>
      </c>
      <c r="AD3933" s="201" t="str">
        <f t="shared" si="371"/>
        <v/>
      </c>
      <c r="AE3933" s="202" t="str">
        <f t="shared" si="374"/>
        <v/>
      </c>
      <c r="AF3933" s="202" t="str">
        <f t="shared" si="375"/>
        <v/>
      </c>
      <c r="AG3933" s="202" t="str">
        <f t="shared" si="376"/>
        <v/>
      </c>
      <c r="AH3933" s="202"/>
      <c r="AI3933" s="1"/>
      <c r="AJ3933" s="217"/>
      <c r="AK3933" s="217"/>
      <c r="AL3933" s="217"/>
      <c r="AM3933" s="217"/>
      <c r="AO3933" s="217"/>
    </row>
    <row r="3934" spans="20:41" x14ac:dyDescent="0.25">
      <c r="T3934" s="200">
        <v>3924</v>
      </c>
      <c r="U3934" s="197">
        <f>IFERROR(INDEX(Sales!$B$6:$F$5005,$T3934,MATCH(U$10,Sales!$B$5:$F$5,0)),"")</f>
        <v>0</v>
      </c>
      <c r="V3934" s="196">
        <f>IFERROR(INDEX(Sales!$B$6:$F$5005,$T3934,MATCH(V$10,Sales!$B$5:$F$5,0)),"")</f>
        <v>0</v>
      </c>
      <c r="W3934" s="196">
        <f>IFERROR(INDEX(Sales!$B$6:$F$5005,$T3934,MATCH(W$10,Sales!$B$5:$F$5,0)),"")</f>
        <v>0</v>
      </c>
      <c r="X3934" s="196">
        <f>IFERROR(INDEX(Sales!$B$6:$F$5005,$T3934,MATCH(X$10,Sales!$B$5:$F$5,0)),"")</f>
        <v>0</v>
      </c>
      <c r="Y3934" s="220">
        <f>IFERROR(INDEX(Sales!$B$6:$F$5005,$T3934,MATCH(Y$10,Sales!$B$5:$F$5,0)),"")</f>
        <v>0</v>
      </c>
      <c r="Z3934" s="201"/>
      <c r="AA3934" s="201"/>
      <c r="AB3934" s="201" t="str">
        <f t="shared" si="372"/>
        <v>No</v>
      </c>
      <c r="AC3934" s="201" t="str">
        <f t="shared" si="373"/>
        <v/>
      </c>
      <c r="AD3934" s="201" t="str">
        <f t="shared" si="371"/>
        <v/>
      </c>
      <c r="AE3934" s="202" t="str">
        <f t="shared" si="374"/>
        <v/>
      </c>
      <c r="AF3934" s="202" t="str">
        <f t="shared" si="375"/>
        <v/>
      </c>
      <c r="AG3934" s="202" t="str">
        <f t="shared" si="376"/>
        <v/>
      </c>
      <c r="AH3934" s="202"/>
      <c r="AI3934" s="1"/>
      <c r="AJ3934" s="217"/>
      <c r="AK3934" s="217"/>
      <c r="AL3934" s="217"/>
      <c r="AM3934" s="217"/>
      <c r="AO3934" s="217"/>
    </row>
    <row r="3935" spans="20:41" x14ac:dyDescent="0.25">
      <c r="T3935" s="200">
        <v>3925</v>
      </c>
      <c r="U3935" s="197">
        <f>IFERROR(INDEX(Sales!$B$6:$F$5005,$T3935,MATCH(U$10,Sales!$B$5:$F$5,0)),"")</f>
        <v>0</v>
      </c>
      <c r="V3935" s="196">
        <f>IFERROR(INDEX(Sales!$B$6:$F$5005,$T3935,MATCH(V$10,Sales!$B$5:$F$5,0)),"")</f>
        <v>0</v>
      </c>
      <c r="W3935" s="196">
        <f>IFERROR(INDEX(Sales!$B$6:$F$5005,$T3935,MATCH(W$10,Sales!$B$5:$F$5,0)),"")</f>
        <v>0</v>
      </c>
      <c r="X3935" s="196">
        <f>IFERROR(INDEX(Sales!$B$6:$F$5005,$T3935,MATCH(X$10,Sales!$B$5:$F$5,0)),"")</f>
        <v>0</v>
      </c>
      <c r="Y3935" s="220">
        <f>IFERROR(INDEX(Sales!$B$6:$F$5005,$T3935,MATCH(Y$10,Sales!$B$5:$F$5,0)),"")</f>
        <v>0</v>
      </c>
      <c r="Z3935" s="201"/>
      <c r="AA3935" s="201"/>
      <c r="AB3935" s="201" t="str">
        <f t="shared" si="372"/>
        <v>No</v>
      </c>
      <c r="AC3935" s="201" t="str">
        <f t="shared" si="373"/>
        <v/>
      </c>
      <c r="AD3935" s="201" t="str">
        <f t="shared" si="371"/>
        <v/>
      </c>
      <c r="AE3935" s="202" t="str">
        <f t="shared" si="374"/>
        <v/>
      </c>
      <c r="AF3935" s="202" t="str">
        <f t="shared" si="375"/>
        <v/>
      </c>
      <c r="AG3935" s="202" t="str">
        <f t="shared" si="376"/>
        <v/>
      </c>
      <c r="AH3935" s="202"/>
      <c r="AI3935" s="1"/>
      <c r="AJ3935" s="217"/>
      <c r="AK3935" s="217"/>
      <c r="AL3935" s="217"/>
      <c r="AM3935" s="217"/>
      <c r="AO3935" s="217"/>
    </row>
    <row r="3936" spans="20:41" x14ac:dyDescent="0.25">
      <c r="T3936" s="200">
        <v>3926</v>
      </c>
      <c r="U3936" s="197">
        <f>IFERROR(INDEX(Sales!$B$6:$F$5005,$T3936,MATCH(U$10,Sales!$B$5:$F$5,0)),"")</f>
        <v>0</v>
      </c>
      <c r="V3936" s="196">
        <f>IFERROR(INDEX(Sales!$B$6:$F$5005,$T3936,MATCH(V$10,Sales!$B$5:$F$5,0)),"")</f>
        <v>0</v>
      </c>
      <c r="W3936" s="196">
        <f>IFERROR(INDEX(Sales!$B$6:$F$5005,$T3936,MATCH(W$10,Sales!$B$5:$F$5,0)),"")</f>
        <v>0</v>
      </c>
      <c r="X3936" s="196">
        <f>IFERROR(INDEX(Sales!$B$6:$F$5005,$T3936,MATCH(X$10,Sales!$B$5:$F$5,0)),"")</f>
        <v>0</v>
      </c>
      <c r="Y3936" s="220">
        <f>IFERROR(INDEX(Sales!$B$6:$F$5005,$T3936,MATCH(Y$10,Sales!$B$5:$F$5,0)),"")</f>
        <v>0</v>
      </c>
      <c r="Z3936" s="201"/>
      <c r="AA3936" s="201"/>
      <c r="AB3936" s="201" t="str">
        <f t="shared" si="372"/>
        <v>No</v>
      </c>
      <c r="AC3936" s="201" t="str">
        <f t="shared" si="373"/>
        <v/>
      </c>
      <c r="AD3936" s="201" t="str">
        <f t="shared" si="371"/>
        <v/>
      </c>
      <c r="AE3936" s="202" t="str">
        <f t="shared" si="374"/>
        <v/>
      </c>
      <c r="AF3936" s="202" t="str">
        <f t="shared" si="375"/>
        <v/>
      </c>
      <c r="AG3936" s="202" t="str">
        <f t="shared" si="376"/>
        <v/>
      </c>
      <c r="AH3936" s="202"/>
      <c r="AI3936" s="1"/>
      <c r="AJ3936" s="217"/>
      <c r="AK3936" s="217"/>
      <c r="AL3936" s="217"/>
      <c r="AM3936" s="217"/>
      <c r="AO3936" s="217"/>
    </row>
    <row r="3937" spans="20:41" x14ac:dyDescent="0.25">
      <c r="T3937" s="200">
        <v>3927</v>
      </c>
      <c r="U3937" s="197">
        <f>IFERROR(INDEX(Sales!$B$6:$F$5005,$T3937,MATCH(U$10,Sales!$B$5:$F$5,0)),"")</f>
        <v>0</v>
      </c>
      <c r="V3937" s="196">
        <f>IFERROR(INDEX(Sales!$B$6:$F$5005,$T3937,MATCH(V$10,Sales!$B$5:$F$5,0)),"")</f>
        <v>0</v>
      </c>
      <c r="W3937" s="196">
        <f>IFERROR(INDEX(Sales!$B$6:$F$5005,$T3937,MATCH(W$10,Sales!$B$5:$F$5,0)),"")</f>
        <v>0</v>
      </c>
      <c r="X3937" s="196">
        <f>IFERROR(INDEX(Sales!$B$6:$F$5005,$T3937,MATCH(X$10,Sales!$B$5:$F$5,0)),"")</f>
        <v>0</v>
      </c>
      <c r="Y3937" s="220">
        <f>IFERROR(INDEX(Sales!$B$6:$F$5005,$T3937,MATCH(Y$10,Sales!$B$5:$F$5,0)),"")</f>
        <v>0</v>
      </c>
      <c r="Z3937" s="201"/>
      <c r="AA3937" s="201"/>
      <c r="AB3937" s="201" t="str">
        <f t="shared" si="372"/>
        <v>No</v>
      </c>
      <c r="AC3937" s="201" t="str">
        <f t="shared" si="373"/>
        <v/>
      </c>
      <c r="AD3937" s="201" t="str">
        <f t="shared" si="371"/>
        <v/>
      </c>
      <c r="AE3937" s="202" t="str">
        <f t="shared" si="374"/>
        <v/>
      </c>
      <c r="AF3937" s="202" t="str">
        <f t="shared" si="375"/>
        <v/>
      </c>
      <c r="AG3937" s="202" t="str">
        <f t="shared" si="376"/>
        <v/>
      </c>
      <c r="AH3937" s="202"/>
      <c r="AI3937" s="1"/>
      <c r="AJ3937" s="217"/>
      <c r="AK3937" s="217"/>
      <c r="AL3937" s="217"/>
      <c r="AM3937" s="217"/>
      <c r="AO3937" s="217"/>
    </row>
    <row r="3938" spans="20:41" x14ac:dyDescent="0.25">
      <c r="T3938" s="200">
        <v>3928</v>
      </c>
      <c r="U3938" s="197">
        <f>IFERROR(INDEX(Sales!$B$6:$F$5005,$T3938,MATCH(U$10,Sales!$B$5:$F$5,0)),"")</f>
        <v>0</v>
      </c>
      <c r="V3938" s="196">
        <f>IFERROR(INDEX(Sales!$B$6:$F$5005,$T3938,MATCH(V$10,Sales!$B$5:$F$5,0)),"")</f>
        <v>0</v>
      </c>
      <c r="W3938" s="196">
        <f>IFERROR(INDEX(Sales!$B$6:$F$5005,$T3938,MATCH(W$10,Sales!$B$5:$F$5,0)),"")</f>
        <v>0</v>
      </c>
      <c r="X3938" s="196">
        <f>IFERROR(INDEX(Sales!$B$6:$F$5005,$T3938,MATCH(X$10,Sales!$B$5:$F$5,0)),"")</f>
        <v>0</v>
      </c>
      <c r="Y3938" s="220">
        <f>IFERROR(INDEX(Sales!$B$6:$F$5005,$T3938,MATCH(Y$10,Sales!$B$5:$F$5,0)),"")</f>
        <v>0</v>
      </c>
      <c r="Z3938" s="201"/>
      <c r="AA3938" s="201"/>
      <c r="AB3938" s="201" t="str">
        <f t="shared" si="372"/>
        <v>No</v>
      </c>
      <c r="AC3938" s="201" t="str">
        <f t="shared" si="373"/>
        <v/>
      </c>
      <c r="AD3938" s="201" t="str">
        <f t="shared" si="371"/>
        <v/>
      </c>
      <c r="AE3938" s="202" t="str">
        <f t="shared" si="374"/>
        <v/>
      </c>
      <c r="AF3938" s="202" t="str">
        <f t="shared" si="375"/>
        <v/>
      </c>
      <c r="AG3938" s="202" t="str">
        <f t="shared" si="376"/>
        <v/>
      </c>
      <c r="AH3938" s="202"/>
      <c r="AI3938" s="1"/>
      <c r="AJ3938" s="217"/>
      <c r="AK3938" s="217"/>
      <c r="AL3938" s="217"/>
      <c r="AM3938" s="217"/>
      <c r="AO3938" s="217"/>
    </row>
    <row r="3939" spans="20:41" x14ac:dyDescent="0.25">
      <c r="T3939" s="200">
        <v>3929</v>
      </c>
      <c r="U3939" s="197">
        <f>IFERROR(INDEX(Sales!$B$6:$F$5005,$T3939,MATCH(U$10,Sales!$B$5:$F$5,0)),"")</f>
        <v>0</v>
      </c>
      <c r="V3939" s="196">
        <f>IFERROR(INDEX(Sales!$B$6:$F$5005,$T3939,MATCH(V$10,Sales!$B$5:$F$5,0)),"")</f>
        <v>0</v>
      </c>
      <c r="W3939" s="196">
        <f>IFERROR(INDEX(Sales!$B$6:$F$5005,$T3939,MATCH(W$10,Sales!$B$5:$F$5,0)),"")</f>
        <v>0</v>
      </c>
      <c r="X3939" s="196">
        <f>IFERROR(INDEX(Sales!$B$6:$F$5005,$T3939,MATCH(X$10,Sales!$B$5:$F$5,0)),"")</f>
        <v>0</v>
      </c>
      <c r="Y3939" s="220">
        <f>IFERROR(INDEX(Sales!$B$6:$F$5005,$T3939,MATCH(Y$10,Sales!$B$5:$F$5,0)),"")</f>
        <v>0</v>
      </c>
      <c r="Z3939" s="201"/>
      <c r="AA3939" s="201"/>
      <c r="AB3939" s="201" t="str">
        <f t="shared" si="372"/>
        <v>No</v>
      </c>
      <c r="AC3939" s="201" t="str">
        <f t="shared" si="373"/>
        <v/>
      </c>
      <c r="AD3939" s="201" t="str">
        <f t="shared" si="371"/>
        <v/>
      </c>
      <c r="AE3939" s="202" t="str">
        <f t="shared" si="374"/>
        <v/>
      </c>
      <c r="AF3939" s="202" t="str">
        <f t="shared" si="375"/>
        <v/>
      </c>
      <c r="AG3939" s="202" t="str">
        <f t="shared" si="376"/>
        <v/>
      </c>
      <c r="AH3939" s="202"/>
      <c r="AI3939" s="1"/>
      <c r="AJ3939" s="217"/>
      <c r="AK3939" s="217"/>
      <c r="AL3939" s="217"/>
      <c r="AM3939" s="217"/>
      <c r="AO3939" s="217"/>
    </row>
    <row r="3940" spans="20:41" x14ac:dyDescent="0.25">
      <c r="T3940" s="200">
        <v>3930</v>
      </c>
      <c r="U3940" s="197">
        <f>IFERROR(INDEX(Sales!$B$6:$F$5005,$T3940,MATCH(U$10,Sales!$B$5:$F$5,0)),"")</f>
        <v>0</v>
      </c>
      <c r="V3940" s="196">
        <f>IFERROR(INDEX(Sales!$B$6:$F$5005,$T3940,MATCH(V$10,Sales!$B$5:$F$5,0)),"")</f>
        <v>0</v>
      </c>
      <c r="W3940" s="196">
        <f>IFERROR(INDEX(Sales!$B$6:$F$5005,$T3940,MATCH(W$10,Sales!$B$5:$F$5,0)),"")</f>
        <v>0</v>
      </c>
      <c r="X3940" s="196">
        <f>IFERROR(INDEX(Sales!$B$6:$F$5005,$T3940,MATCH(X$10,Sales!$B$5:$F$5,0)),"")</f>
        <v>0</v>
      </c>
      <c r="Y3940" s="220">
        <f>IFERROR(INDEX(Sales!$B$6:$F$5005,$T3940,MATCH(Y$10,Sales!$B$5:$F$5,0)),"")</f>
        <v>0</v>
      </c>
      <c r="Z3940" s="201"/>
      <c r="AA3940" s="201"/>
      <c r="AB3940" s="201" t="str">
        <f t="shared" si="372"/>
        <v>No</v>
      </c>
      <c r="AC3940" s="201" t="str">
        <f t="shared" si="373"/>
        <v/>
      </c>
      <c r="AD3940" s="201" t="str">
        <f t="shared" si="371"/>
        <v/>
      </c>
      <c r="AE3940" s="202" t="str">
        <f t="shared" si="374"/>
        <v/>
      </c>
      <c r="AF3940" s="202" t="str">
        <f t="shared" si="375"/>
        <v/>
      </c>
      <c r="AG3940" s="202" t="str">
        <f t="shared" si="376"/>
        <v/>
      </c>
      <c r="AH3940" s="202"/>
      <c r="AI3940" s="1"/>
      <c r="AJ3940" s="217"/>
      <c r="AK3940" s="217"/>
      <c r="AL3940" s="217"/>
      <c r="AM3940" s="217"/>
      <c r="AO3940" s="217"/>
    </row>
    <row r="3941" spans="20:41" x14ac:dyDescent="0.25">
      <c r="T3941" s="200">
        <v>3931</v>
      </c>
      <c r="U3941" s="197">
        <f>IFERROR(INDEX(Sales!$B$6:$F$5005,$T3941,MATCH(U$10,Sales!$B$5:$F$5,0)),"")</f>
        <v>0</v>
      </c>
      <c r="V3941" s="196">
        <f>IFERROR(INDEX(Sales!$B$6:$F$5005,$T3941,MATCH(V$10,Sales!$B$5:$F$5,0)),"")</f>
        <v>0</v>
      </c>
      <c r="W3941" s="196">
        <f>IFERROR(INDEX(Sales!$B$6:$F$5005,$T3941,MATCH(W$10,Sales!$B$5:$F$5,0)),"")</f>
        <v>0</v>
      </c>
      <c r="X3941" s="196">
        <f>IFERROR(INDEX(Sales!$B$6:$F$5005,$T3941,MATCH(X$10,Sales!$B$5:$F$5,0)),"")</f>
        <v>0</v>
      </c>
      <c r="Y3941" s="220">
        <f>IFERROR(INDEX(Sales!$B$6:$F$5005,$T3941,MATCH(Y$10,Sales!$B$5:$F$5,0)),"")</f>
        <v>0</v>
      </c>
      <c r="Z3941" s="201"/>
      <c r="AA3941" s="201"/>
      <c r="AB3941" s="201" t="str">
        <f t="shared" si="372"/>
        <v>No</v>
      </c>
      <c r="AC3941" s="201" t="str">
        <f t="shared" si="373"/>
        <v/>
      </c>
      <c r="AD3941" s="201" t="str">
        <f t="shared" si="371"/>
        <v/>
      </c>
      <c r="AE3941" s="202" t="str">
        <f t="shared" si="374"/>
        <v/>
      </c>
      <c r="AF3941" s="202" t="str">
        <f t="shared" si="375"/>
        <v/>
      </c>
      <c r="AG3941" s="202" t="str">
        <f t="shared" si="376"/>
        <v/>
      </c>
      <c r="AH3941" s="202"/>
      <c r="AI3941" s="1"/>
      <c r="AJ3941" s="217"/>
      <c r="AK3941" s="217"/>
      <c r="AL3941" s="217"/>
      <c r="AM3941" s="217"/>
      <c r="AO3941" s="217"/>
    </row>
    <row r="3942" spans="20:41" x14ac:dyDescent="0.25">
      <c r="T3942" s="200">
        <v>3932</v>
      </c>
      <c r="U3942" s="197">
        <f>IFERROR(INDEX(Sales!$B$6:$F$5005,$T3942,MATCH(U$10,Sales!$B$5:$F$5,0)),"")</f>
        <v>0</v>
      </c>
      <c r="V3942" s="196">
        <f>IFERROR(INDEX(Sales!$B$6:$F$5005,$T3942,MATCH(V$10,Sales!$B$5:$F$5,0)),"")</f>
        <v>0</v>
      </c>
      <c r="W3942" s="196">
        <f>IFERROR(INDEX(Sales!$B$6:$F$5005,$T3942,MATCH(W$10,Sales!$B$5:$F$5,0)),"")</f>
        <v>0</v>
      </c>
      <c r="X3942" s="196">
        <f>IFERROR(INDEX(Sales!$B$6:$F$5005,$T3942,MATCH(X$10,Sales!$B$5:$F$5,0)),"")</f>
        <v>0</v>
      </c>
      <c r="Y3942" s="220">
        <f>IFERROR(INDEX(Sales!$B$6:$F$5005,$T3942,MATCH(Y$10,Sales!$B$5:$F$5,0)),"")</f>
        <v>0</v>
      </c>
      <c r="Z3942" s="201"/>
      <c r="AA3942" s="201"/>
      <c r="AB3942" s="201" t="str">
        <f t="shared" si="372"/>
        <v>No</v>
      </c>
      <c r="AC3942" s="201" t="str">
        <f t="shared" si="373"/>
        <v/>
      </c>
      <c r="AD3942" s="201" t="str">
        <f t="shared" si="371"/>
        <v/>
      </c>
      <c r="AE3942" s="202" t="str">
        <f t="shared" si="374"/>
        <v/>
      </c>
      <c r="AF3942" s="202" t="str">
        <f t="shared" si="375"/>
        <v/>
      </c>
      <c r="AG3942" s="202" t="str">
        <f t="shared" si="376"/>
        <v/>
      </c>
      <c r="AH3942" s="202"/>
      <c r="AI3942" s="1"/>
      <c r="AJ3942" s="217"/>
      <c r="AK3942" s="217"/>
      <c r="AL3942" s="217"/>
      <c r="AM3942" s="217"/>
      <c r="AO3942" s="217"/>
    </row>
    <row r="3943" spans="20:41" x14ac:dyDescent="0.25">
      <c r="T3943" s="200">
        <v>3933</v>
      </c>
      <c r="U3943" s="197">
        <f>IFERROR(INDEX(Sales!$B$6:$F$5005,$T3943,MATCH(U$10,Sales!$B$5:$F$5,0)),"")</f>
        <v>0</v>
      </c>
      <c r="V3943" s="196">
        <f>IFERROR(INDEX(Sales!$B$6:$F$5005,$T3943,MATCH(V$10,Sales!$B$5:$F$5,0)),"")</f>
        <v>0</v>
      </c>
      <c r="W3943" s="196">
        <f>IFERROR(INDEX(Sales!$B$6:$F$5005,$T3943,MATCH(W$10,Sales!$B$5:$F$5,0)),"")</f>
        <v>0</v>
      </c>
      <c r="X3943" s="196">
        <f>IFERROR(INDEX(Sales!$B$6:$F$5005,$T3943,MATCH(X$10,Sales!$B$5:$F$5,0)),"")</f>
        <v>0</v>
      </c>
      <c r="Y3943" s="220">
        <f>IFERROR(INDEX(Sales!$B$6:$F$5005,$T3943,MATCH(Y$10,Sales!$B$5:$F$5,0)),"")</f>
        <v>0</v>
      </c>
      <c r="Z3943" s="201"/>
      <c r="AA3943" s="201"/>
      <c r="AB3943" s="201" t="str">
        <f t="shared" si="372"/>
        <v>No</v>
      </c>
      <c r="AC3943" s="201" t="str">
        <f t="shared" si="373"/>
        <v/>
      </c>
      <c r="AD3943" s="201" t="str">
        <f t="shared" si="371"/>
        <v/>
      </c>
      <c r="AE3943" s="202" t="str">
        <f t="shared" si="374"/>
        <v/>
      </c>
      <c r="AF3943" s="202" t="str">
        <f t="shared" si="375"/>
        <v/>
      </c>
      <c r="AG3943" s="202" t="str">
        <f t="shared" si="376"/>
        <v/>
      </c>
      <c r="AH3943" s="202"/>
      <c r="AI3943" s="1"/>
      <c r="AJ3943" s="217"/>
      <c r="AK3943" s="217"/>
      <c r="AL3943" s="217"/>
      <c r="AM3943" s="217"/>
      <c r="AO3943" s="217"/>
    </row>
    <row r="3944" spans="20:41" x14ac:dyDescent="0.25">
      <c r="T3944" s="200">
        <v>3934</v>
      </c>
      <c r="U3944" s="197">
        <f>IFERROR(INDEX(Sales!$B$6:$F$5005,$T3944,MATCH(U$10,Sales!$B$5:$F$5,0)),"")</f>
        <v>0</v>
      </c>
      <c r="V3944" s="196">
        <f>IFERROR(INDEX(Sales!$B$6:$F$5005,$T3944,MATCH(V$10,Sales!$B$5:$F$5,0)),"")</f>
        <v>0</v>
      </c>
      <c r="W3944" s="196">
        <f>IFERROR(INDEX(Sales!$B$6:$F$5005,$T3944,MATCH(W$10,Sales!$B$5:$F$5,0)),"")</f>
        <v>0</v>
      </c>
      <c r="X3944" s="196">
        <f>IFERROR(INDEX(Sales!$B$6:$F$5005,$T3944,MATCH(X$10,Sales!$B$5:$F$5,0)),"")</f>
        <v>0</v>
      </c>
      <c r="Y3944" s="220">
        <f>IFERROR(INDEX(Sales!$B$6:$F$5005,$T3944,MATCH(Y$10,Sales!$B$5:$F$5,0)),"")</f>
        <v>0</v>
      </c>
      <c r="Z3944" s="201"/>
      <c r="AA3944" s="201"/>
      <c r="AB3944" s="201" t="str">
        <f t="shared" si="372"/>
        <v>No</v>
      </c>
      <c r="AC3944" s="201" t="str">
        <f t="shared" si="373"/>
        <v/>
      </c>
      <c r="AD3944" s="201" t="str">
        <f t="shared" si="371"/>
        <v/>
      </c>
      <c r="AE3944" s="202" t="str">
        <f t="shared" si="374"/>
        <v/>
      </c>
      <c r="AF3944" s="202" t="str">
        <f t="shared" si="375"/>
        <v/>
      </c>
      <c r="AG3944" s="202" t="str">
        <f t="shared" si="376"/>
        <v/>
      </c>
      <c r="AH3944" s="202"/>
      <c r="AI3944" s="1"/>
      <c r="AJ3944" s="217"/>
      <c r="AK3944" s="217"/>
      <c r="AL3944" s="217"/>
      <c r="AM3944" s="217"/>
      <c r="AO3944" s="217"/>
    </row>
    <row r="3945" spans="20:41" x14ac:dyDescent="0.25">
      <c r="T3945" s="200">
        <v>3935</v>
      </c>
      <c r="U3945" s="197">
        <f>IFERROR(INDEX(Sales!$B$6:$F$5005,$T3945,MATCH(U$10,Sales!$B$5:$F$5,0)),"")</f>
        <v>0</v>
      </c>
      <c r="V3945" s="196">
        <f>IFERROR(INDEX(Sales!$B$6:$F$5005,$T3945,MATCH(V$10,Sales!$B$5:$F$5,0)),"")</f>
        <v>0</v>
      </c>
      <c r="W3945" s="196">
        <f>IFERROR(INDEX(Sales!$B$6:$F$5005,$T3945,MATCH(W$10,Sales!$B$5:$F$5,0)),"")</f>
        <v>0</v>
      </c>
      <c r="X3945" s="196">
        <f>IFERROR(INDEX(Sales!$B$6:$F$5005,$T3945,MATCH(X$10,Sales!$B$5:$F$5,0)),"")</f>
        <v>0</v>
      </c>
      <c r="Y3945" s="220">
        <f>IFERROR(INDEX(Sales!$B$6:$F$5005,$T3945,MATCH(Y$10,Sales!$B$5:$F$5,0)),"")</f>
        <v>0</v>
      </c>
      <c r="Z3945" s="201"/>
      <c r="AA3945" s="201"/>
      <c r="AB3945" s="201" t="str">
        <f t="shared" si="372"/>
        <v>No</v>
      </c>
      <c r="AC3945" s="201" t="str">
        <f t="shared" si="373"/>
        <v/>
      </c>
      <c r="AD3945" s="201" t="str">
        <f t="shared" si="371"/>
        <v/>
      </c>
      <c r="AE3945" s="202" t="str">
        <f t="shared" si="374"/>
        <v/>
      </c>
      <c r="AF3945" s="202" t="str">
        <f t="shared" si="375"/>
        <v/>
      </c>
      <c r="AG3945" s="202" t="str">
        <f t="shared" si="376"/>
        <v/>
      </c>
      <c r="AH3945" s="202"/>
      <c r="AI3945" s="1"/>
      <c r="AJ3945" s="217"/>
      <c r="AK3945" s="217"/>
      <c r="AL3945" s="217"/>
      <c r="AM3945" s="217"/>
      <c r="AO3945" s="217"/>
    </row>
    <row r="3946" spans="20:41" x14ac:dyDescent="0.25">
      <c r="T3946" s="200">
        <v>3936</v>
      </c>
      <c r="U3946" s="197">
        <f>IFERROR(INDEX(Sales!$B$6:$F$5005,$T3946,MATCH(U$10,Sales!$B$5:$F$5,0)),"")</f>
        <v>0</v>
      </c>
      <c r="V3946" s="196">
        <f>IFERROR(INDEX(Sales!$B$6:$F$5005,$T3946,MATCH(V$10,Sales!$B$5:$F$5,0)),"")</f>
        <v>0</v>
      </c>
      <c r="W3946" s="196">
        <f>IFERROR(INDEX(Sales!$B$6:$F$5005,$T3946,MATCH(W$10,Sales!$B$5:$F$5,0)),"")</f>
        <v>0</v>
      </c>
      <c r="X3946" s="196">
        <f>IFERROR(INDEX(Sales!$B$6:$F$5005,$T3946,MATCH(X$10,Sales!$B$5:$F$5,0)),"")</f>
        <v>0</v>
      </c>
      <c r="Y3946" s="220">
        <f>IFERROR(INDEX(Sales!$B$6:$F$5005,$T3946,MATCH(Y$10,Sales!$B$5:$F$5,0)),"")</f>
        <v>0</v>
      </c>
      <c r="Z3946" s="201"/>
      <c r="AA3946" s="201"/>
      <c r="AB3946" s="201" t="str">
        <f t="shared" si="372"/>
        <v>No</v>
      </c>
      <c r="AC3946" s="201" t="str">
        <f t="shared" si="373"/>
        <v/>
      </c>
      <c r="AD3946" s="201" t="str">
        <f t="shared" si="371"/>
        <v/>
      </c>
      <c r="AE3946" s="202" t="str">
        <f t="shared" si="374"/>
        <v/>
      </c>
      <c r="AF3946" s="202" t="str">
        <f t="shared" si="375"/>
        <v/>
      </c>
      <c r="AG3946" s="202" t="str">
        <f t="shared" si="376"/>
        <v/>
      </c>
      <c r="AH3946" s="202"/>
      <c r="AI3946" s="1"/>
      <c r="AJ3946" s="217"/>
      <c r="AK3946" s="217"/>
      <c r="AL3946" s="217"/>
      <c r="AM3946" s="217"/>
      <c r="AO3946" s="217"/>
    </row>
    <row r="3947" spans="20:41" x14ac:dyDescent="0.25">
      <c r="T3947" s="200">
        <v>3937</v>
      </c>
      <c r="U3947" s="197">
        <f>IFERROR(INDEX(Sales!$B$6:$F$5005,$T3947,MATCH(U$10,Sales!$B$5:$F$5,0)),"")</f>
        <v>0</v>
      </c>
      <c r="V3947" s="196">
        <f>IFERROR(INDEX(Sales!$B$6:$F$5005,$T3947,MATCH(V$10,Sales!$B$5:$F$5,0)),"")</f>
        <v>0</v>
      </c>
      <c r="W3947" s="196">
        <f>IFERROR(INDEX(Sales!$B$6:$F$5005,$T3947,MATCH(W$10,Sales!$B$5:$F$5,0)),"")</f>
        <v>0</v>
      </c>
      <c r="X3947" s="196">
        <f>IFERROR(INDEX(Sales!$B$6:$F$5005,$T3947,MATCH(X$10,Sales!$B$5:$F$5,0)),"")</f>
        <v>0</v>
      </c>
      <c r="Y3947" s="220">
        <f>IFERROR(INDEX(Sales!$B$6:$F$5005,$T3947,MATCH(Y$10,Sales!$B$5:$F$5,0)),"")</f>
        <v>0</v>
      </c>
      <c r="Z3947" s="201"/>
      <c r="AA3947" s="201"/>
      <c r="AB3947" s="201" t="str">
        <f t="shared" si="372"/>
        <v>No</v>
      </c>
      <c r="AC3947" s="201" t="str">
        <f t="shared" si="373"/>
        <v/>
      </c>
      <c r="AD3947" s="201" t="str">
        <f t="shared" si="371"/>
        <v/>
      </c>
      <c r="AE3947" s="202" t="str">
        <f t="shared" si="374"/>
        <v/>
      </c>
      <c r="AF3947" s="202" t="str">
        <f t="shared" si="375"/>
        <v/>
      </c>
      <c r="AG3947" s="202" t="str">
        <f t="shared" si="376"/>
        <v/>
      </c>
      <c r="AH3947" s="202"/>
      <c r="AI3947" s="1"/>
      <c r="AJ3947" s="217"/>
      <c r="AK3947" s="217"/>
      <c r="AL3947" s="217"/>
      <c r="AM3947" s="217"/>
      <c r="AO3947" s="217"/>
    </row>
    <row r="3948" spans="20:41" x14ac:dyDescent="0.25">
      <c r="T3948" s="200">
        <v>3938</v>
      </c>
      <c r="U3948" s="197">
        <f>IFERROR(INDEX(Sales!$B$6:$F$5005,$T3948,MATCH(U$10,Sales!$B$5:$F$5,0)),"")</f>
        <v>0</v>
      </c>
      <c r="V3948" s="196">
        <f>IFERROR(INDEX(Sales!$B$6:$F$5005,$T3948,MATCH(V$10,Sales!$B$5:$F$5,0)),"")</f>
        <v>0</v>
      </c>
      <c r="W3948" s="196">
        <f>IFERROR(INDEX(Sales!$B$6:$F$5005,$T3948,MATCH(W$10,Sales!$B$5:$F$5,0)),"")</f>
        <v>0</v>
      </c>
      <c r="X3948" s="196">
        <f>IFERROR(INDEX(Sales!$B$6:$F$5005,$T3948,MATCH(X$10,Sales!$B$5:$F$5,0)),"")</f>
        <v>0</v>
      </c>
      <c r="Y3948" s="220">
        <f>IFERROR(INDEX(Sales!$B$6:$F$5005,$T3948,MATCH(Y$10,Sales!$B$5:$F$5,0)),"")</f>
        <v>0</v>
      </c>
      <c r="Z3948" s="201"/>
      <c r="AA3948" s="201"/>
      <c r="AB3948" s="201" t="str">
        <f t="shared" si="372"/>
        <v>No</v>
      </c>
      <c r="AC3948" s="201" t="str">
        <f t="shared" si="373"/>
        <v/>
      </c>
      <c r="AD3948" s="201" t="str">
        <f t="shared" si="371"/>
        <v/>
      </c>
      <c r="AE3948" s="202" t="str">
        <f t="shared" si="374"/>
        <v/>
      </c>
      <c r="AF3948" s="202" t="str">
        <f t="shared" si="375"/>
        <v/>
      </c>
      <c r="AG3948" s="202" t="str">
        <f t="shared" si="376"/>
        <v/>
      </c>
      <c r="AH3948" s="202"/>
      <c r="AI3948" s="1"/>
      <c r="AJ3948" s="217"/>
      <c r="AK3948" s="217"/>
      <c r="AL3948" s="217"/>
      <c r="AM3948" s="217"/>
      <c r="AO3948" s="217"/>
    </row>
    <row r="3949" spans="20:41" x14ac:dyDescent="0.25">
      <c r="T3949" s="200">
        <v>3939</v>
      </c>
      <c r="U3949" s="197">
        <f>IFERROR(INDEX(Sales!$B$6:$F$5005,$T3949,MATCH(U$10,Sales!$B$5:$F$5,0)),"")</f>
        <v>0</v>
      </c>
      <c r="V3949" s="196">
        <f>IFERROR(INDEX(Sales!$B$6:$F$5005,$T3949,MATCH(V$10,Sales!$B$5:$F$5,0)),"")</f>
        <v>0</v>
      </c>
      <c r="W3949" s="196">
        <f>IFERROR(INDEX(Sales!$B$6:$F$5005,$T3949,MATCH(W$10,Sales!$B$5:$F$5,0)),"")</f>
        <v>0</v>
      </c>
      <c r="X3949" s="196">
        <f>IFERROR(INDEX(Sales!$B$6:$F$5005,$T3949,MATCH(X$10,Sales!$B$5:$F$5,0)),"")</f>
        <v>0</v>
      </c>
      <c r="Y3949" s="220">
        <f>IFERROR(INDEX(Sales!$B$6:$F$5005,$T3949,MATCH(Y$10,Sales!$B$5:$F$5,0)),"")</f>
        <v>0</v>
      </c>
      <c r="Z3949" s="201"/>
      <c r="AA3949" s="201"/>
      <c r="AB3949" s="201" t="str">
        <f t="shared" si="372"/>
        <v>No</v>
      </c>
      <c r="AC3949" s="201" t="str">
        <f t="shared" si="373"/>
        <v/>
      </c>
      <c r="AD3949" s="201" t="str">
        <f t="shared" si="371"/>
        <v/>
      </c>
      <c r="AE3949" s="202" t="str">
        <f t="shared" si="374"/>
        <v/>
      </c>
      <c r="AF3949" s="202" t="str">
        <f t="shared" si="375"/>
        <v/>
      </c>
      <c r="AG3949" s="202" t="str">
        <f t="shared" si="376"/>
        <v/>
      </c>
      <c r="AH3949" s="202"/>
      <c r="AI3949" s="1"/>
      <c r="AJ3949" s="217"/>
      <c r="AK3949" s="217"/>
      <c r="AL3949" s="217"/>
      <c r="AM3949" s="217"/>
      <c r="AO3949" s="217"/>
    </row>
    <row r="3950" spans="20:41" x14ac:dyDescent="0.25">
      <c r="T3950" s="200">
        <v>3940</v>
      </c>
      <c r="U3950" s="197">
        <f>IFERROR(INDEX(Sales!$B$6:$F$5005,$T3950,MATCH(U$10,Sales!$B$5:$F$5,0)),"")</f>
        <v>0</v>
      </c>
      <c r="V3950" s="196">
        <f>IFERROR(INDEX(Sales!$B$6:$F$5005,$T3950,MATCH(V$10,Sales!$B$5:$F$5,0)),"")</f>
        <v>0</v>
      </c>
      <c r="W3950" s="196">
        <f>IFERROR(INDEX(Sales!$B$6:$F$5005,$T3950,MATCH(W$10,Sales!$B$5:$F$5,0)),"")</f>
        <v>0</v>
      </c>
      <c r="X3950" s="196">
        <f>IFERROR(INDEX(Sales!$B$6:$F$5005,$T3950,MATCH(X$10,Sales!$B$5:$F$5,0)),"")</f>
        <v>0</v>
      </c>
      <c r="Y3950" s="220">
        <f>IFERROR(INDEX(Sales!$B$6:$F$5005,$T3950,MATCH(Y$10,Sales!$B$5:$F$5,0)),"")</f>
        <v>0</v>
      </c>
      <c r="Z3950" s="201"/>
      <c r="AA3950" s="201"/>
      <c r="AB3950" s="201" t="str">
        <f t="shared" si="372"/>
        <v>No</v>
      </c>
      <c r="AC3950" s="201" t="str">
        <f t="shared" si="373"/>
        <v/>
      </c>
      <c r="AD3950" s="201" t="str">
        <f t="shared" si="371"/>
        <v/>
      </c>
      <c r="AE3950" s="202" t="str">
        <f t="shared" si="374"/>
        <v/>
      </c>
      <c r="AF3950" s="202" t="str">
        <f t="shared" si="375"/>
        <v/>
      </c>
      <c r="AG3950" s="202" t="str">
        <f t="shared" si="376"/>
        <v/>
      </c>
      <c r="AH3950" s="202"/>
      <c r="AI3950" s="1"/>
      <c r="AJ3950" s="217"/>
      <c r="AK3950" s="217"/>
      <c r="AL3950" s="217"/>
      <c r="AM3950" s="217"/>
      <c r="AO3950" s="217"/>
    </row>
    <row r="3951" spans="20:41" x14ac:dyDescent="0.25">
      <c r="T3951" s="200">
        <v>3941</v>
      </c>
      <c r="U3951" s="197">
        <f>IFERROR(INDEX(Sales!$B$6:$F$5005,$T3951,MATCH(U$10,Sales!$B$5:$F$5,0)),"")</f>
        <v>0</v>
      </c>
      <c r="V3951" s="196">
        <f>IFERROR(INDEX(Sales!$B$6:$F$5005,$T3951,MATCH(V$10,Sales!$B$5:$F$5,0)),"")</f>
        <v>0</v>
      </c>
      <c r="W3951" s="196">
        <f>IFERROR(INDEX(Sales!$B$6:$F$5005,$T3951,MATCH(W$10,Sales!$B$5:$F$5,0)),"")</f>
        <v>0</v>
      </c>
      <c r="X3951" s="196">
        <f>IFERROR(INDEX(Sales!$B$6:$F$5005,$T3951,MATCH(X$10,Sales!$B$5:$F$5,0)),"")</f>
        <v>0</v>
      </c>
      <c r="Y3951" s="220">
        <f>IFERROR(INDEX(Sales!$B$6:$F$5005,$T3951,MATCH(Y$10,Sales!$B$5:$F$5,0)),"")</f>
        <v>0</v>
      </c>
      <c r="Z3951" s="201"/>
      <c r="AA3951" s="201"/>
      <c r="AB3951" s="201" t="str">
        <f t="shared" si="372"/>
        <v>No</v>
      </c>
      <c r="AC3951" s="201" t="str">
        <f t="shared" si="373"/>
        <v/>
      </c>
      <c r="AD3951" s="201" t="str">
        <f t="shared" si="371"/>
        <v/>
      </c>
      <c r="AE3951" s="202" t="str">
        <f t="shared" si="374"/>
        <v/>
      </c>
      <c r="AF3951" s="202" t="str">
        <f t="shared" si="375"/>
        <v/>
      </c>
      <c r="AG3951" s="202" t="str">
        <f t="shared" si="376"/>
        <v/>
      </c>
      <c r="AH3951" s="202"/>
      <c r="AI3951" s="1"/>
      <c r="AJ3951" s="217"/>
      <c r="AK3951" s="217"/>
      <c r="AL3951" s="217"/>
      <c r="AM3951" s="217"/>
      <c r="AO3951" s="217"/>
    </row>
    <row r="3952" spans="20:41" x14ac:dyDescent="0.25">
      <c r="T3952" s="200">
        <v>3942</v>
      </c>
      <c r="U3952" s="197">
        <f>IFERROR(INDEX(Sales!$B$6:$F$5005,$T3952,MATCH(U$10,Sales!$B$5:$F$5,0)),"")</f>
        <v>0</v>
      </c>
      <c r="V3952" s="196">
        <f>IFERROR(INDEX(Sales!$B$6:$F$5005,$T3952,MATCH(V$10,Sales!$B$5:$F$5,0)),"")</f>
        <v>0</v>
      </c>
      <c r="W3952" s="196">
        <f>IFERROR(INDEX(Sales!$B$6:$F$5005,$T3952,MATCH(W$10,Sales!$B$5:$F$5,0)),"")</f>
        <v>0</v>
      </c>
      <c r="X3952" s="196">
        <f>IFERROR(INDEX(Sales!$B$6:$F$5005,$T3952,MATCH(X$10,Sales!$B$5:$F$5,0)),"")</f>
        <v>0</v>
      </c>
      <c r="Y3952" s="220">
        <f>IFERROR(INDEX(Sales!$B$6:$F$5005,$T3952,MATCH(Y$10,Sales!$B$5:$F$5,0)),"")</f>
        <v>0</v>
      </c>
      <c r="Z3952" s="201"/>
      <c r="AA3952" s="201"/>
      <c r="AB3952" s="201" t="str">
        <f t="shared" si="372"/>
        <v>No</v>
      </c>
      <c r="AC3952" s="201" t="str">
        <f t="shared" si="373"/>
        <v/>
      </c>
      <c r="AD3952" s="201" t="str">
        <f t="shared" si="371"/>
        <v/>
      </c>
      <c r="AE3952" s="202" t="str">
        <f t="shared" si="374"/>
        <v/>
      </c>
      <c r="AF3952" s="202" t="str">
        <f t="shared" si="375"/>
        <v/>
      </c>
      <c r="AG3952" s="202" t="str">
        <f t="shared" si="376"/>
        <v/>
      </c>
      <c r="AH3952" s="202"/>
      <c r="AI3952" s="1"/>
      <c r="AJ3952" s="217"/>
      <c r="AK3952" s="217"/>
      <c r="AL3952" s="217"/>
      <c r="AM3952" s="217"/>
      <c r="AO3952" s="217"/>
    </row>
    <row r="3953" spans="20:41" x14ac:dyDescent="0.25">
      <c r="T3953" s="200">
        <v>3943</v>
      </c>
      <c r="U3953" s="197">
        <f>IFERROR(INDEX(Sales!$B$6:$F$5005,$T3953,MATCH(U$10,Sales!$B$5:$F$5,0)),"")</f>
        <v>0</v>
      </c>
      <c r="V3953" s="196">
        <f>IFERROR(INDEX(Sales!$B$6:$F$5005,$T3953,MATCH(V$10,Sales!$B$5:$F$5,0)),"")</f>
        <v>0</v>
      </c>
      <c r="W3953" s="196">
        <f>IFERROR(INDEX(Sales!$B$6:$F$5005,$T3953,MATCH(W$10,Sales!$B$5:$F$5,0)),"")</f>
        <v>0</v>
      </c>
      <c r="X3953" s="196">
        <f>IFERROR(INDEX(Sales!$B$6:$F$5005,$T3953,MATCH(X$10,Sales!$B$5:$F$5,0)),"")</f>
        <v>0</v>
      </c>
      <c r="Y3953" s="220">
        <f>IFERROR(INDEX(Sales!$B$6:$F$5005,$T3953,MATCH(Y$10,Sales!$B$5:$F$5,0)),"")</f>
        <v>0</v>
      </c>
      <c r="Z3953" s="201"/>
      <c r="AA3953" s="201"/>
      <c r="AB3953" s="201" t="str">
        <f t="shared" si="372"/>
        <v>No</v>
      </c>
      <c r="AC3953" s="201" t="str">
        <f t="shared" si="373"/>
        <v/>
      </c>
      <c r="AD3953" s="201" t="str">
        <f t="shared" si="371"/>
        <v/>
      </c>
      <c r="AE3953" s="202" t="str">
        <f t="shared" si="374"/>
        <v/>
      </c>
      <c r="AF3953" s="202" t="str">
        <f t="shared" si="375"/>
        <v/>
      </c>
      <c r="AG3953" s="202" t="str">
        <f t="shared" si="376"/>
        <v/>
      </c>
      <c r="AH3953" s="202"/>
      <c r="AI3953" s="1"/>
      <c r="AJ3953" s="217"/>
      <c r="AK3953" s="217"/>
      <c r="AL3953" s="217"/>
      <c r="AM3953" s="217"/>
      <c r="AO3953" s="217"/>
    </row>
    <row r="3954" spans="20:41" x14ac:dyDescent="0.25">
      <c r="T3954" s="200">
        <v>3944</v>
      </c>
      <c r="U3954" s="197">
        <f>IFERROR(INDEX(Sales!$B$6:$F$5005,$T3954,MATCH(U$10,Sales!$B$5:$F$5,0)),"")</f>
        <v>0</v>
      </c>
      <c r="V3954" s="196">
        <f>IFERROR(INDEX(Sales!$B$6:$F$5005,$T3954,MATCH(V$10,Sales!$B$5:$F$5,0)),"")</f>
        <v>0</v>
      </c>
      <c r="W3954" s="196">
        <f>IFERROR(INDEX(Sales!$B$6:$F$5005,$T3954,MATCH(W$10,Sales!$B$5:$F$5,0)),"")</f>
        <v>0</v>
      </c>
      <c r="X3954" s="196">
        <f>IFERROR(INDEX(Sales!$B$6:$F$5005,$T3954,MATCH(X$10,Sales!$B$5:$F$5,0)),"")</f>
        <v>0</v>
      </c>
      <c r="Y3954" s="220">
        <f>IFERROR(INDEX(Sales!$B$6:$F$5005,$T3954,MATCH(Y$10,Sales!$B$5:$F$5,0)),"")</f>
        <v>0</v>
      </c>
      <c r="Z3954" s="201"/>
      <c r="AA3954" s="201"/>
      <c r="AB3954" s="201" t="str">
        <f t="shared" si="372"/>
        <v>No</v>
      </c>
      <c r="AC3954" s="201" t="str">
        <f t="shared" si="373"/>
        <v/>
      </c>
      <c r="AD3954" s="201" t="str">
        <f t="shared" si="371"/>
        <v/>
      </c>
      <c r="AE3954" s="202" t="str">
        <f t="shared" si="374"/>
        <v/>
      </c>
      <c r="AF3954" s="202" t="str">
        <f t="shared" si="375"/>
        <v/>
      </c>
      <c r="AG3954" s="202" t="str">
        <f t="shared" si="376"/>
        <v/>
      </c>
      <c r="AH3954" s="202"/>
      <c r="AI3954" s="1"/>
      <c r="AJ3954" s="217"/>
      <c r="AK3954" s="217"/>
      <c r="AL3954" s="217"/>
      <c r="AM3954" s="217"/>
      <c r="AO3954" s="217"/>
    </row>
    <row r="3955" spans="20:41" x14ac:dyDescent="0.25">
      <c r="T3955" s="200">
        <v>3945</v>
      </c>
      <c r="U3955" s="197">
        <f>IFERROR(INDEX(Sales!$B$6:$F$5005,$T3955,MATCH(U$10,Sales!$B$5:$F$5,0)),"")</f>
        <v>0</v>
      </c>
      <c r="V3955" s="196">
        <f>IFERROR(INDEX(Sales!$B$6:$F$5005,$T3955,MATCH(V$10,Sales!$B$5:$F$5,0)),"")</f>
        <v>0</v>
      </c>
      <c r="W3955" s="196">
        <f>IFERROR(INDEX(Sales!$B$6:$F$5005,$T3955,MATCH(W$10,Sales!$B$5:$F$5,0)),"")</f>
        <v>0</v>
      </c>
      <c r="X3955" s="196">
        <f>IFERROR(INDEX(Sales!$B$6:$F$5005,$T3955,MATCH(X$10,Sales!$B$5:$F$5,0)),"")</f>
        <v>0</v>
      </c>
      <c r="Y3955" s="220">
        <f>IFERROR(INDEX(Sales!$B$6:$F$5005,$T3955,MATCH(Y$10,Sales!$B$5:$F$5,0)),"")</f>
        <v>0</v>
      </c>
      <c r="Z3955" s="201"/>
      <c r="AA3955" s="201"/>
      <c r="AB3955" s="201" t="str">
        <f t="shared" si="372"/>
        <v>No</v>
      </c>
      <c r="AC3955" s="201" t="str">
        <f t="shared" si="373"/>
        <v/>
      </c>
      <c r="AD3955" s="201" t="str">
        <f t="shared" si="371"/>
        <v/>
      </c>
      <c r="AE3955" s="202" t="str">
        <f t="shared" si="374"/>
        <v/>
      </c>
      <c r="AF3955" s="202" t="str">
        <f t="shared" si="375"/>
        <v/>
      </c>
      <c r="AG3955" s="202" t="str">
        <f t="shared" si="376"/>
        <v/>
      </c>
      <c r="AH3955" s="202"/>
      <c r="AI3955" s="1"/>
      <c r="AJ3955" s="217"/>
      <c r="AK3955" s="217"/>
      <c r="AL3955" s="217"/>
      <c r="AM3955" s="217"/>
      <c r="AO3955" s="217"/>
    </row>
    <row r="3956" spans="20:41" x14ac:dyDescent="0.25">
      <c r="T3956" s="200">
        <v>3946</v>
      </c>
      <c r="U3956" s="197">
        <f>IFERROR(INDEX(Sales!$B$6:$F$5005,$T3956,MATCH(U$10,Sales!$B$5:$F$5,0)),"")</f>
        <v>0</v>
      </c>
      <c r="V3956" s="196">
        <f>IFERROR(INDEX(Sales!$B$6:$F$5005,$T3956,MATCH(V$10,Sales!$B$5:$F$5,0)),"")</f>
        <v>0</v>
      </c>
      <c r="W3956" s="196">
        <f>IFERROR(INDEX(Sales!$B$6:$F$5005,$T3956,MATCH(W$10,Sales!$B$5:$F$5,0)),"")</f>
        <v>0</v>
      </c>
      <c r="X3956" s="196">
        <f>IFERROR(INDEX(Sales!$B$6:$F$5005,$T3956,MATCH(X$10,Sales!$B$5:$F$5,0)),"")</f>
        <v>0</v>
      </c>
      <c r="Y3956" s="220">
        <f>IFERROR(INDEX(Sales!$B$6:$F$5005,$T3956,MATCH(Y$10,Sales!$B$5:$F$5,0)),"")</f>
        <v>0</v>
      </c>
      <c r="Z3956" s="201"/>
      <c r="AA3956" s="201"/>
      <c r="AB3956" s="201" t="str">
        <f t="shared" si="372"/>
        <v>No</v>
      </c>
      <c r="AC3956" s="201" t="str">
        <f t="shared" si="373"/>
        <v/>
      </c>
      <c r="AD3956" s="201" t="str">
        <f t="shared" si="371"/>
        <v/>
      </c>
      <c r="AE3956" s="202" t="str">
        <f t="shared" si="374"/>
        <v/>
      </c>
      <c r="AF3956" s="202" t="str">
        <f t="shared" si="375"/>
        <v/>
      </c>
      <c r="AG3956" s="202" t="str">
        <f t="shared" si="376"/>
        <v/>
      </c>
      <c r="AH3956" s="202"/>
      <c r="AI3956" s="1"/>
      <c r="AJ3956" s="217"/>
      <c r="AK3956" s="217"/>
      <c r="AL3956" s="217"/>
      <c r="AM3956" s="217"/>
      <c r="AO3956" s="217"/>
    </row>
    <row r="3957" spans="20:41" x14ac:dyDescent="0.25">
      <c r="T3957" s="200">
        <v>3947</v>
      </c>
      <c r="U3957" s="197">
        <f>IFERROR(INDEX(Sales!$B$6:$F$5005,$T3957,MATCH(U$10,Sales!$B$5:$F$5,0)),"")</f>
        <v>0</v>
      </c>
      <c r="V3957" s="196">
        <f>IFERROR(INDEX(Sales!$B$6:$F$5005,$T3957,MATCH(V$10,Sales!$B$5:$F$5,0)),"")</f>
        <v>0</v>
      </c>
      <c r="W3957" s="196">
        <f>IFERROR(INDEX(Sales!$B$6:$F$5005,$T3957,MATCH(W$10,Sales!$B$5:$F$5,0)),"")</f>
        <v>0</v>
      </c>
      <c r="X3957" s="196">
        <f>IFERROR(INDEX(Sales!$B$6:$F$5005,$T3957,MATCH(X$10,Sales!$B$5:$F$5,0)),"")</f>
        <v>0</v>
      </c>
      <c r="Y3957" s="220">
        <f>IFERROR(INDEX(Sales!$B$6:$F$5005,$T3957,MATCH(Y$10,Sales!$B$5:$F$5,0)),"")</f>
        <v>0</v>
      </c>
      <c r="Z3957" s="201"/>
      <c r="AA3957" s="201"/>
      <c r="AB3957" s="201" t="str">
        <f t="shared" si="372"/>
        <v>No</v>
      </c>
      <c r="AC3957" s="201" t="str">
        <f t="shared" si="373"/>
        <v/>
      </c>
      <c r="AD3957" s="201" t="str">
        <f t="shared" si="371"/>
        <v/>
      </c>
      <c r="AE3957" s="202" t="str">
        <f t="shared" si="374"/>
        <v/>
      </c>
      <c r="AF3957" s="202" t="str">
        <f t="shared" si="375"/>
        <v/>
      </c>
      <c r="AG3957" s="202" t="str">
        <f t="shared" si="376"/>
        <v/>
      </c>
      <c r="AH3957" s="202"/>
      <c r="AI3957" s="1"/>
      <c r="AJ3957" s="217"/>
      <c r="AK3957" s="217"/>
      <c r="AL3957" s="217"/>
      <c r="AM3957" s="217"/>
      <c r="AO3957" s="217"/>
    </row>
    <row r="3958" spans="20:41" x14ac:dyDescent="0.25">
      <c r="T3958" s="200">
        <v>3948</v>
      </c>
      <c r="U3958" s="197">
        <f>IFERROR(INDEX(Sales!$B$6:$F$5005,$T3958,MATCH(U$10,Sales!$B$5:$F$5,0)),"")</f>
        <v>0</v>
      </c>
      <c r="V3958" s="196">
        <f>IFERROR(INDEX(Sales!$B$6:$F$5005,$T3958,MATCH(V$10,Sales!$B$5:$F$5,0)),"")</f>
        <v>0</v>
      </c>
      <c r="W3958" s="196">
        <f>IFERROR(INDEX(Sales!$B$6:$F$5005,$T3958,MATCH(W$10,Sales!$B$5:$F$5,0)),"")</f>
        <v>0</v>
      </c>
      <c r="X3958" s="196">
        <f>IFERROR(INDEX(Sales!$B$6:$F$5005,$T3958,MATCH(X$10,Sales!$B$5:$F$5,0)),"")</f>
        <v>0</v>
      </c>
      <c r="Y3958" s="220">
        <f>IFERROR(INDEX(Sales!$B$6:$F$5005,$T3958,MATCH(Y$10,Sales!$B$5:$F$5,0)),"")</f>
        <v>0</v>
      </c>
      <c r="Z3958" s="201"/>
      <c r="AA3958" s="201"/>
      <c r="AB3958" s="201" t="str">
        <f t="shared" si="372"/>
        <v>No</v>
      </c>
      <c r="AC3958" s="201" t="str">
        <f t="shared" si="373"/>
        <v/>
      </c>
      <c r="AD3958" s="201" t="str">
        <f t="shared" si="371"/>
        <v/>
      </c>
      <c r="AE3958" s="202" t="str">
        <f t="shared" si="374"/>
        <v/>
      </c>
      <c r="AF3958" s="202" t="str">
        <f t="shared" si="375"/>
        <v/>
      </c>
      <c r="AG3958" s="202" t="str">
        <f t="shared" si="376"/>
        <v/>
      </c>
      <c r="AH3958" s="202"/>
      <c r="AI3958" s="1"/>
      <c r="AJ3958" s="217"/>
      <c r="AK3958" s="217"/>
      <c r="AL3958" s="217"/>
      <c r="AM3958" s="217"/>
      <c r="AO3958" s="217"/>
    </row>
    <row r="3959" spans="20:41" x14ac:dyDescent="0.25">
      <c r="T3959" s="200">
        <v>3949</v>
      </c>
      <c r="U3959" s="197">
        <f>IFERROR(INDEX(Sales!$B$6:$F$5005,$T3959,MATCH(U$10,Sales!$B$5:$F$5,0)),"")</f>
        <v>0</v>
      </c>
      <c r="V3959" s="196">
        <f>IFERROR(INDEX(Sales!$B$6:$F$5005,$T3959,MATCH(V$10,Sales!$B$5:$F$5,0)),"")</f>
        <v>0</v>
      </c>
      <c r="W3959" s="196">
        <f>IFERROR(INDEX(Sales!$B$6:$F$5005,$T3959,MATCH(W$10,Sales!$B$5:$F$5,0)),"")</f>
        <v>0</v>
      </c>
      <c r="X3959" s="196">
        <f>IFERROR(INDEX(Sales!$B$6:$F$5005,$T3959,MATCH(X$10,Sales!$B$5:$F$5,0)),"")</f>
        <v>0</v>
      </c>
      <c r="Y3959" s="220">
        <f>IFERROR(INDEX(Sales!$B$6:$F$5005,$T3959,MATCH(Y$10,Sales!$B$5:$F$5,0)),"")</f>
        <v>0</v>
      </c>
      <c r="Z3959" s="201"/>
      <c r="AA3959" s="201"/>
      <c r="AB3959" s="201" t="str">
        <f t="shared" si="372"/>
        <v>No</v>
      </c>
      <c r="AC3959" s="201" t="str">
        <f t="shared" si="373"/>
        <v/>
      </c>
      <c r="AD3959" s="201" t="str">
        <f t="shared" si="371"/>
        <v/>
      </c>
      <c r="AE3959" s="202" t="str">
        <f t="shared" si="374"/>
        <v/>
      </c>
      <c r="AF3959" s="202" t="str">
        <f t="shared" si="375"/>
        <v/>
      </c>
      <c r="AG3959" s="202" t="str">
        <f t="shared" si="376"/>
        <v/>
      </c>
      <c r="AH3959" s="202"/>
      <c r="AI3959" s="1"/>
      <c r="AJ3959" s="217"/>
      <c r="AK3959" s="217"/>
      <c r="AL3959" s="217"/>
      <c r="AM3959" s="217"/>
      <c r="AO3959" s="217"/>
    </row>
    <row r="3960" spans="20:41" x14ac:dyDescent="0.25">
      <c r="T3960" s="200">
        <v>3950</v>
      </c>
      <c r="U3960" s="197">
        <f>IFERROR(INDEX(Sales!$B$6:$F$5005,$T3960,MATCH(U$10,Sales!$B$5:$F$5,0)),"")</f>
        <v>0</v>
      </c>
      <c r="V3960" s="196">
        <f>IFERROR(INDEX(Sales!$B$6:$F$5005,$T3960,MATCH(V$10,Sales!$B$5:$F$5,0)),"")</f>
        <v>0</v>
      </c>
      <c r="W3960" s="196">
        <f>IFERROR(INDEX(Sales!$B$6:$F$5005,$T3960,MATCH(W$10,Sales!$B$5:$F$5,0)),"")</f>
        <v>0</v>
      </c>
      <c r="X3960" s="196">
        <f>IFERROR(INDEX(Sales!$B$6:$F$5005,$T3960,MATCH(X$10,Sales!$B$5:$F$5,0)),"")</f>
        <v>0</v>
      </c>
      <c r="Y3960" s="220">
        <f>IFERROR(INDEX(Sales!$B$6:$F$5005,$T3960,MATCH(Y$10,Sales!$B$5:$F$5,0)),"")</f>
        <v>0</v>
      </c>
      <c r="Z3960" s="201"/>
      <c r="AA3960" s="201"/>
      <c r="AB3960" s="201" t="str">
        <f t="shared" si="372"/>
        <v>No</v>
      </c>
      <c r="AC3960" s="201" t="str">
        <f t="shared" si="373"/>
        <v/>
      </c>
      <c r="AD3960" s="201" t="str">
        <f t="shared" si="371"/>
        <v/>
      </c>
      <c r="AE3960" s="202" t="str">
        <f t="shared" si="374"/>
        <v/>
      </c>
      <c r="AF3960" s="202" t="str">
        <f t="shared" si="375"/>
        <v/>
      </c>
      <c r="AG3960" s="202" t="str">
        <f t="shared" si="376"/>
        <v/>
      </c>
      <c r="AH3960" s="202"/>
      <c r="AI3960" s="1"/>
      <c r="AJ3960" s="217"/>
      <c r="AK3960" s="217"/>
      <c r="AL3960" s="217"/>
      <c r="AM3960" s="217"/>
      <c r="AO3960" s="217"/>
    </row>
    <row r="3961" spans="20:41" x14ac:dyDescent="0.25">
      <c r="T3961" s="200">
        <v>3951</v>
      </c>
      <c r="U3961" s="197">
        <f>IFERROR(INDEX(Sales!$B$6:$F$5005,$T3961,MATCH(U$10,Sales!$B$5:$F$5,0)),"")</f>
        <v>0</v>
      </c>
      <c r="V3961" s="196">
        <f>IFERROR(INDEX(Sales!$B$6:$F$5005,$T3961,MATCH(V$10,Sales!$B$5:$F$5,0)),"")</f>
        <v>0</v>
      </c>
      <c r="W3961" s="196">
        <f>IFERROR(INDEX(Sales!$B$6:$F$5005,$T3961,MATCH(W$10,Sales!$B$5:$F$5,0)),"")</f>
        <v>0</v>
      </c>
      <c r="X3961" s="196">
        <f>IFERROR(INDEX(Sales!$B$6:$F$5005,$T3961,MATCH(X$10,Sales!$B$5:$F$5,0)),"")</f>
        <v>0</v>
      </c>
      <c r="Y3961" s="220">
        <f>IFERROR(INDEX(Sales!$B$6:$F$5005,$T3961,MATCH(Y$10,Sales!$B$5:$F$5,0)),"")</f>
        <v>0</v>
      </c>
      <c r="Z3961" s="201"/>
      <c r="AA3961" s="201"/>
      <c r="AB3961" s="201" t="str">
        <f t="shared" si="372"/>
        <v>No</v>
      </c>
      <c r="AC3961" s="201" t="str">
        <f t="shared" si="373"/>
        <v/>
      </c>
      <c r="AD3961" s="201" t="str">
        <f t="shared" si="371"/>
        <v/>
      </c>
      <c r="AE3961" s="202" t="str">
        <f t="shared" si="374"/>
        <v/>
      </c>
      <c r="AF3961" s="202" t="str">
        <f t="shared" si="375"/>
        <v/>
      </c>
      <c r="AG3961" s="202" t="str">
        <f t="shared" si="376"/>
        <v/>
      </c>
      <c r="AH3961" s="202"/>
      <c r="AI3961" s="1"/>
      <c r="AJ3961" s="217"/>
      <c r="AK3961" s="217"/>
      <c r="AL3961" s="217"/>
      <c r="AM3961" s="217"/>
      <c r="AO3961" s="217"/>
    </row>
    <row r="3962" spans="20:41" x14ac:dyDescent="0.25">
      <c r="T3962" s="200">
        <v>3952</v>
      </c>
      <c r="U3962" s="197">
        <f>IFERROR(INDEX(Sales!$B$6:$F$5005,$T3962,MATCH(U$10,Sales!$B$5:$F$5,0)),"")</f>
        <v>0</v>
      </c>
      <c r="V3962" s="196">
        <f>IFERROR(INDEX(Sales!$B$6:$F$5005,$T3962,MATCH(V$10,Sales!$B$5:$F$5,0)),"")</f>
        <v>0</v>
      </c>
      <c r="W3962" s="196">
        <f>IFERROR(INDEX(Sales!$B$6:$F$5005,$T3962,MATCH(W$10,Sales!$B$5:$F$5,0)),"")</f>
        <v>0</v>
      </c>
      <c r="X3962" s="196">
        <f>IFERROR(INDEX(Sales!$B$6:$F$5005,$T3962,MATCH(X$10,Sales!$B$5:$F$5,0)),"")</f>
        <v>0</v>
      </c>
      <c r="Y3962" s="220">
        <f>IFERROR(INDEX(Sales!$B$6:$F$5005,$T3962,MATCH(Y$10,Sales!$B$5:$F$5,0)),"")</f>
        <v>0</v>
      </c>
      <c r="Z3962" s="201"/>
      <c r="AA3962" s="201"/>
      <c r="AB3962" s="201" t="str">
        <f t="shared" si="372"/>
        <v>No</v>
      </c>
      <c r="AC3962" s="201" t="str">
        <f t="shared" si="373"/>
        <v/>
      </c>
      <c r="AD3962" s="201" t="str">
        <f t="shared" si="371"/>
        <v/>
      </c>
      <c r="AE3962" s="202" t="str">
        <f t="shared" si="374"/>
        <v/>
      </c>
      <c r="AF3962" s="202" t="str">
        <f t="shared" si="375"/>
        <v/>
      </c>
      <c r="AG3962" s="202" t="str">
        <f t="shared" si="376"/>
        <v/>
      </c>
      <c r="AH3962" s="202"/>
      <c r="AI3962" s="1"/>
      <c r="AJ3962" s="217"/>
      <c r="AK3962" s="217"/>
      <c r="AL3962" s="217"/>
      <c r="AM3962" s="217"/>
      <c r="AO3962" s="217"/>
    </row>
    <row r="3963" spans="20:41" x14ac:dyDescent="0.25">
      <c r="T3963" s="200">
        <v>3953</v>
      </c>
      <c r="U3963" s="197">
        <f>IFERROR(INDEX(Sales!$B$6:$F$5005,$T3963,MATCH(U$10,Sales!$B$5:$F$5,0)),"")</f>
        <v>0</v>
      </c>
      <c r="V3963" s="196">
        <f>IFERROR(INDEX(Sales!$B$6:$F$5005,$T3963,MATCH(V$10,Sales!$B$5:$F$5,0)),"")</f>
        <v>0</v>
      </c>
      <c r="W3963" s="196">
        <f>IFERROR(INDEX(Sales!$B$6:$F$5005,$T3963,MATCH(W$10,Sales!$B$5:$F$5,0)),"")</f>
        <v>0</v>
      </c>
      <c r="X3963" s="196">
        <f>IFERROR(INDEX(Sales!$B$6:$F$5005,$T3963,MATCH(X$10,Sales!$B$5:$F$5,0)),"")</f>
        <v>0</v>
      </c>
      <c r="Y3963" s="220">
        <f>IFERROR(INDEX(Sales!$B$6:$F$5005,$T3963,MATCH(Y$10,Sales!$B$5:$F$5,0)),"")</f>
        <v>0</v>
      </c>
      <c r="Z3963" s="201"/>
      <c r="AA3963" s="201"/>
      <c r="AB3963" s="201" t="str">
        <f t="shared" si="372"/>
        <v>No</v>
      </c>
      <c r="AC3963" s="201" t="str">
        <f t="shared" si="373"/>
        <v/>
      </c>
      <c r="AD3963" s="201" t="str">
        <f t="shared" si="371"/>
        <v/>
      </c>
      <c r="AE3963" s="202" t="str">
        <f t="shared" si="374"/>
        <v/>
      </c>
      <c r="AF3963" s="202" t="str">
        <f t="shared" si="375"/>
        <v/>
      </c>
      <c r="AG3963" s="202" t="str">
        <f t="shared" si="376"/>
        <v/>
      </c>
      <c r="AH3963" s="202"/>
      <c r="AI3963" s="1"/>
      <c r="AJ3963" s="217"/>
      <c r="AK3963" s="217"/>
      <c r="AL3963" s="217"/>
      <c r="AM3963" s="217"/>
      <c r="AO3963" s="217"/>
    </row>
    <row r="3964" spans="20:41" x14ac:dyDescent="0.25">
      <c r="T3964" s="200">
        <v>3954</v>
      </c>
      <c r="U3964" s="197">
        <f>IFERROR(INDEX(Sales!$B$6:$F$5005,$T3964,MATCH(U$10,Sales!$B$5:$F$5,0)),"")</f>
        <v>0</v>
      </c>
      <c r="V3964" s="196">
        <f>IFERROR(INDEX(Sales!$B$6:$F$5005,$T3964,MATCH(V$10,Sales!$B$5:$F$5,0)),"")</f>
        <v>0</v>
      </c>
      <c r="W3964" s="196">
        <f>IFERROR(INDEX(Sales!$B$6:$F$5005,$T3964,MATCH(W$10,Sales!$B$5:$F$5,0)),"")</f>
        <v>0</v>
      </c>
      <c r="X3964" s="196">
        <f>IFERROR(INDEX(Sales!$B$6:$F$5005,$T3964,MATCH(X$10,Sales!$B$5:$F$5,0)),"")</f>
        <v>0</v>
      </c>
      <c r="Y3964" s="220">
        <f>IFERROR(INDEX(Sales!$B$6:$F$5005,$T3964,MATCH(Y$10,Sales!$B$5:$F$5,0)),"")</f>
        <v>0</v>
      </c>
      <c r="Z3964" s="201"/>
      <c r="AA3964" s="201"/>
      <c r="AB3964" s="201" t="str">
        <f t="shared" si="372"/>
        <v>No</v>
      </c>
      <c r="AC3964" s="201" t="str">
        <f t="shared" si="373"/>
        <v/>
      </c>
      <c r="AD3964" s="201" t="str">
        <f t="shared" si="371"/>
        <v/>
      </c>
      <c r="AE3964" s="202" t="str">
        <f t="shared" si="374"/>
        <v/>
      </c>
      <c r="AF3964" s="202" t="str">
        <f t="shared" si="375"/>
        <v/>
      </c>
      <c r="AG3964" s="202" t="str">
        <f t="shared" si="376"/>
        <v/>
      </c>
      <c r="AH3964" s="202"/>
      <c r="AI3964" s="1"/>
      <c r="AJ3964" s="217"/>
      <c r="AK3964" s="217"/>
      <c r="AL3964" s="217"/>
      <c r="AM3964" s="217"/>
      <c r="AO3964" s="217"/>
    </row>
    <row r="3965" spans="20:41" x14ac:dyDescent="0.25">
      <c r="T3965" s="200">
        <v>3955</v>
      </c>
      <c r="U3965" s="197">
        <f>IFERROR(INDEX(Sales!$B$6:$F$5005,$T3965,MATCH(U$10,Sales!$B$5:$F$5,0)),"")</f>
        <v>0</v>
      </c>
      <c r="V3965" s="196">
        <f>IFERROR(INDEX(Sales!$B$6:$F$5005,$T3965,MATCH(V$10,Sales!$B$5:$F$5,0)),"")</f>
        <v>0</v>
      </c>
      <c r="W3965" s="196">
        <f>IFERROR(INDEX(Sales!$B$6:$F$5005,$T3965,MATCH(W$10,Sales!$B$5:$F$5,0)),"")</f>
        <v>0</v>
      </c>
      <c r="X3965" s="196">
        <f>IFERROR(INDEX(Sales!$B$6:$F$5005,$T3965,MATCH(X$10,Sales!$B$5:$F$5,0)),"")</f>
        <v>0</v>
      </c>
      <c r="Y3965" s="220">
        <f>IFERROR(INDEX(Sales!$B$6:$F$5005,$T3965,MATCH(Y$10,Sales!$B$5:$F$5,0)),"")</f>
        <v>0</v>
      </c>
      <c r="Z3965" s="201"/>
      <c r="AA3965" s="201"/>
      <c r="AB3965" s="201" t="str">
        <f t="shared" si="372"/>
        <v>No</v>
      </c>
      <c r="AC3965" s="201" t="str">
        <f t="shared" si="373"/>
        <v/>
      </c>
      <c r="AD3965" s="201" t="str">
        <f t="shared" si="371"/>
        <v/>
      </c>
      <c r="AE3965" s="202" t="str">
        <f t="shared" si="374"/>
        <v/>
      </c>
      <c r="AF3965" s="202" t="str">
        <f t="shared" si="375"/>
        <v/>
      </c>
      <c r="AG3965" s="202" t="str">
        <f t="shared" si="376"/>
        <v/>
      </c>
      <c r="AH3965" s="202"/>
      <c r="AI3965" s="1"/>
      <c r="AJ3965" s="217"/>
      <c r="AK3965" s="217"/>
      <c r="AL3965" s="217"/>
      <c r="AM3965" s="217"/>
      <c r="AO3965" s="217"/>
    </row>
    <row r="3966" spans="20:41" x14ac:dyDescent="0.25">
      <c r="T3966" s="200">
        <v>3956</v>
      </c>
      <c r="U3966" s="197">
        <f>IFERROR(INDEX(Sales!$B$6:$F$5005,$T3966,MATCH(U$10,Sales!$B$5:$F$5,0)),"")</f>
        <v>0</v>
      </c>
      <c r="V3966" s="196">
        <f>IFERROR(INDEX(Sales!$B$6:$F$5005,$T3966,MATCH(V$10,Sales!$B$5:$F$5,0)),"")</f>
        <v>0</v>
      </c>
      <c r="W3966" s="196">
        <f>IFERROR(INDEX(Sales!$B$6:$F$5005,$T3966,MATCH(W$10,Sales!$B$5:$F$5,0)),"")</f>
        <v>0</v>
      </c>
      <c r="X3966" s="196">
        <f>IFERROR(INDEX(Sales!$B$6:$F$5005,$T3966,MATCH(X$10,Sales!$B$5:$F$5,0)),"")</f>
        <v>0</v>
      </c>
      <c r="Y3966" s="220">
        <f>IFERROR(INDEX(Sales!$B$6:$F$5005,$T3966,MATCH(Y$10,Sales!$B$5:$F$5,0)),"")</f>
        <v>0</v>
      </c>
      <c r="Z3966" s="201"/>
      <c r="AA3966" s="201"/>
      <c r="AB3966" s="201" t="str">
        <f t="shared" si="372"/>
        <v>No</v>
      </c>
      <c r="AC3966" s="201" t="str">
        <f t="shared" si="373"/>
        <v/>
      </c>
      <c r="AD3966" s="201" t="str">
        <f t="shared" si="371"/>
        <v/>
      </c>
      <c r="AE3966" s="202" t="str">
        <f t="shared" si="374"/>
        <v/>
      </c>
      <c r="AF3966" s="202" t="str">
        <f t="shared" si="375"/>
        <v/>
      </c>
      <c r="AG3966" s="202" t="str">
        <f t="shared" si="376"/>
        <v/>
      </c>
      <c r="AH3966" s="202"/>
      <c r="AI3966" s="1"/>
      <c r="AJ3966" s="217"/>
      <c r="AK3966" s="217"/>
      <c r="AL3966" s="217"/>
      <c r="AM3966" s="217"/>
      <c r="AO3966" s="217"/>
    </row>
    <row r="3967" spans="20:41" x14ac:dyDescent="0.25">
      <c r="T3967" s="200">
        <v>3957</v>
      </c>
      <c r="U3967" s="197">
        <f>IFERROR(INDEX(Sales!$B$6:$F$5005,$T3967,MATCH(U$10,Sales!$B$5:$F$5,0)),"")</f>
        <v>0</v>
      </c>
      <c r="V3967" s="196">
        <f>IFERROR(INDEX(Sales!$B$6:$F$5005,$T3967,MATCH(V$10,Sales!$B$5:$F$5,0)),"")</f>
        <v>0</v>
      </c>
      <c r="W3967" s="196">
        <f>IFERROR(INDEX(Sales!$B$6:$F$5005,$T3967,MATCH(W$10,Sales!$B$5:$F$5,0)),"")</f>
        <v>0</v>
      </c>
      <c r="X3967" s="196">
        <f>IFERROR(INDEX(Sales!$B$6:$F$5005,$T3967,MATCH(X$10,Sales!$B$5:$F$5,0)),"")</f>
        <v>0</v>
      </c>
      <c r="Y3967" s="220">
        <f>IFERROR(INDEX(Sales!$B$6:$F$5005,$T3967,MATCH(Y$10,Sales!$B$5:$F$5,0)),"")</f>
        <v>0</v>
      </c>
      <c r="Z3967" s="201"/>
      <c r="AA3967" s="201"/>
      <c r="AB3967" s="201" t="str">
        <f t="shared" si="372"/>
        <v>No</v>
      </c>
      <c r="AC3967" s="201" t="str">
        <f t="shared" si="373"/>
        <v/>
      </c>
      <c r="AD3967" s="201" t="str">
        <f t="shared" si="371"/>
        <v/>
      </c>
      <c r="AE3967" s="202" t="str">
        <f t="shared" si="374"/>
        <v/>
      </c>
      <c r="AF3967" s="202" t="str">
        <f t="shared" si="375"/>
        <v/>
      </c>
      <c r="AG3967" s="202" t="str">
        <f t="shared" si="376"/>
        <v/>
      </c>
      <c r="AH3967" s="202"/>
      <c r="AI3967" s="1"/>
      <c r="AJ3967" s="217"/>
      <c r="AK3967" s="217"/>
      <c r="AL3967" s="217"/>
      <c r="AM3967" s="217"/>
      <c r="AO3967" s="217"/>
    </row>
    <row r="3968" spans="20:41" x14ac:dyDescent="0.25">
      <c r="T3968" s="200">
        <v>3958</v>
      </c>
      <c r="U3968" s="197">
        <f>IFERROR(INDEX(Sales!$B$6:$F$5005,$T3968,MATCH(U$10,Sales!$B$5:$F$5,0)),"")</f>
        <v>0</v>
      </c>
      <c r="V3968" s="196">
        <f>IFERROR(INDEX(Sales!$B$6:$F$5005,$T3968,MATCH(V$10,Sales!$B$5:$F$5,0)),"")</f>
        <v>0</v>
      </c>
      <c r="W3968" s="196">
        <f>IFERROR(INDEX(Sales!$B$6:$F$5005,$T3968,MATCH(W$10,Sales!$B$5:$F$5,0)),"")</f>
        <v>0</v>
      </c>
      <c r="X3968" s="196">
        <f>IFERROR(INDEX(Sales!$B$6:$F$5005,$T3968,MATCH(X$10,Sales!$B$5:$F$5,0)),"")</f>
        <v>0</v>
      </c>
      <c r="Y3968" s="220">
        <f>IFERROR(INDEX(Sales!$B$6:$F$5005,$T3968,MATCH(Y$10,Sales!$B$5:$F$5,0)),"")</f>
        <v>0</v>
      </c>
      <c r="Z3968" s="201"/>
      <c r="AA3968" s="201"/>
      <c r="AB3968" s="201" t="str">
        <f t="shared" si="372"/>
        <v>No</v>
      </c>
      <c r="AC3968" s="201" t="str">
        <f t="shared" si="373"/>
        <v/>
      </c>
      <c r="AD3968" s="201" t="str">
        <f t="shared" si="371"/>
        <v/>
      </c>
      <c r="AE3968" s="202" t="str">
        <f t="shared" si="374"/>
        <v/>
      </c>
      <c r="AF3968" s="202" t="str">
        <f t="shared" si="375"/>
        <v/>
      </c>
      <c r="AG3968" s="202" t="str">
        <f t="shared" si="376"/>
        <v/>
      </c>
      <c r="AH3968" s="202"/>
      <c r="AI3968" s="1"/>
      <c r="AJ3968" s="217"/>
      <c r="AK3968" s="217"/>
      <c r="AL3968" s="217"/>
      <c r="AM3968" s="217"/>
      <c r="AO3968" s="217"/>
    </row>
    <row r="3969" spans="20:41" x14ac:dyDescent="0.25">
      <c r="T3969" s="200">
        <v>3959</v>
      </c>
      <c r="U3969" s="197">
        <f>IFERROR(INDEX(Sales!$B$6:$F$5005,$T3969,MATCH(U$10,Sales!$B$5:$F$5,0)),"")</f>
        <v>0</v>
      </c>
      <c r="V3969" s="196">
        <f>IFERROR(INDEX(Sales!$B$6:$F$5005,$T3969,MATCH(V$10,Sales!$B$5:$F$5,0)),"")</f>
        <v>0</v>
      </c>
      <c r="W3969" s="196">
        <f>IFERROR(INDEX(Sales!$B$6:$F$5005,$T3969,MATCH(W$10,Sales!$B$5:$F$5,0)),"")</f>
        <v>0</v>
      </c>
      <c r="X3969" s="196">
        <f>IFERROR(INDEX(Sales!$B$6:$F$5005,$T3969,MATCH(X$10,Sales!$B$5:$F$5,0)),"")</f>
        <v>0</v>
      </c>
      <c r="Y3969" s="220">
        <f>IFERROR(INDEX(Sales!$B$6:$F$5005,$T3969,MATCH(Y$10,Sales!$B$5:$F$5,0)),"")</f>
        <v>0</v>
      </c>
      <c r="Z3969" s="201"/>
      <c r="AA3969" s="201"/>
      <c r="AB3969" s="201" t="str">
        <f t="shared" si="372"/>
        <v>No</v>
      </c>
      <c r="AC3969" s="201" t="str">
        <f t="shared" si="373"/>
        <v/>
      </c>
      <c r="AD3969" s="201" t="str">
        <f t="shared" si="371"/>
        <v/>
      </c>
      <c r="AE3969" s="202" t="str">
        <f t="shared" si="374"/>
        <v/>
      </c>
      <c r="AF3969" s="202" t="str">
        <f t="shared" si="375"/>
        <v/>
      </c>
      <c r="AG3969" s="202" t="str">
        <f t="shared" si="376"/>
        <v/>
      </c>
      <c r="AH3969" s="202"/>
      <c r="AI3969" s="1"/>
      <c r="AJ3969" s="217"/>
      <c r="AK3969" s="217"/>
      <c r="AL3969" s="217"/>
      <c r="AM3969" s="217"/>
      <c r="AO3969" s="217"/>
    </row>
    <row r="3970" spans="20:41" x14ac:dyDescent="0.25">
      <c r="T3970" s="200">
        <v>3960</v>
      </c>
      <c r="U3970" s="197">
        <f>IFERROR(INDEX(Sales!$B$6:$F$5005,$T3970,MATCH(U$10,Sales!$B$5:$F$5,0)),"")</f>
        <v>0</v>
      </c>
      <c r="V3970" s="196">
        <f>IFERROR(INDEX(Sales!$B$6:$F$5005,$T3970,MATCH(V$10,Sales!$B$5:$F$5,0)),"")</f>
        <v>0</v>
      </c>
      <c r="W3970" s="196">
        <f>IFERROR(INDEX(Sales!$B$6:$F$5005,$T3970,MATCH(W$10,Sales!$B$5:$F$5,0)),"")</f>
        <v>0</v>
      </c>
      <c r="X3970" s="196">
        <f>IFERROR(INDEX(Sales!$B$6:$F$5005,$T3970,MATCH(X$10,Sales!$B$5:$F$5,0)),"")</f>
        <v>0</v>
      </c>
      <c r="Y3970" s="220">
        <f>IFERROR(INDEX(Sales!$B$6:$F$5005,$T3970,MATCH(Y$10,Sales!$B$5:$F$5,0)),"")</f>
        <v>0</v>
      </c>
      <c r="Z3970" s="201"/>
      <c r="AA3970" s="201"/>
      <c r="AB3970" s="201" t="str">
        <f t="shared" si="372"/>
        <v>No</v>
      </c>
      <c r="AC3970" s="201" t="str">
        <f t="shared" si="373"/>
        <v/>
      </c>
      <c r="AD3970" s="201" t="str">
        <f t="shared" si="371"/>
        <v/>
      </c>
      <c r="AE3970" s="202" t="str">
        <f t="shared" si="374"/>
        <v/>
      </c>
      <c r="AF3970" s="202" t="str">
        <f t="shared" si="375"/>
        <v/>
      </c>
      <c r="AG3970" s="202" t="str">
        <f t="shared" si="376"/>
        <v/>
      </c>
      <c r="AH3970" s="202"/>
      <c r="AI3970" s="1"/>
      <c r="AJ3970" s="217"/>
      <c r="AK3970" s="217"/>
      <c r="AL3970" s="217"/>
      <c r="AM3970" s="217"/>
      <c r="AO3970" s="217"/>
    </row>
    <row r="3971" spans="20:41" x14ac:dyDescent="0.25">
      <c r="T3971" s="200">
        <v>3961</v>
      </c>
      <c r="U3971" s="197">
        <f>IFERROR(INDEX(Sales!$B$6:$F$5005,$T3971,MATCH(U$10,Sales!$B$5:$F$5,0)),"")</f>
        <v>0</v>
      </c>
      <c r="V3971" s="196">
        <f>IFERROR(INDEX(Sales!$B$6:$F$5005,$T3971,MATCH(V$10,Sales!$B$5:$F$5,0)),"")</f>
        <v>0</v>
      </c>
      <c r="W3971" s="196">
        <f>IFERROR(INDEX(Sales!$B$6:$F$5005,$T3971,MATCH(W$10,Sales!$B$5:$F$5,0)),"")</f>
        <v>0</v>
      </c>
      <c r="X3971" s="196">
        <f>IFERROR(INDEX(Sales!$B$6:$F$5005,$T3971,MATCH(X$10,Sales!$B$5:$F$5,0)),"")</f>
        <v>0</v>
      </c>
      <c r="Y3971" s="220">
        <f>IFERROR(INDEX(Sales!$B$6:$F$5005,$T3971,MATCH(Y$10,Sales!$B$5:$F$5,0)),"")</f>
        <v>0</v>
      </c>
      <c r="Z3971" s="201"/>
      <c r="AA3971" s="201"/>
      <c r="AB3971" s="201" t="str">
        <f t="shared" si="372"/>
        <v>No</v>
      </c>
      <c r="AC3971" s="201" t="str">
        <f t="shared" si="373"/>
        <v/>
      </c>
      <c r="AD3971" s="201" t="str">
        <f t="shared" si="371"/>
        <v/>
      </c>
      <c r="AE3971" s="202" t="str">
        <f t="shared" si="374"/>
        <v/>
      </c>
      <c r="AF3971" s="202" t="str">
        <f t="shared" si="375"/>
        <v/>
      </c>
      <c r="AG3971" s="202" t="str">
        <f t="shared" si="376"/>
        <v/>
      </c>
      <c r="AH3971" s="202"/>
      <c r="AI3971" s="1"/>
      <c r="AJ3971" s="217"/>
      <c r="AK3971" s="217"/>
      <c r="AL3971" s="217"/>
      <c r="AM3971" s="217"/>
      <c r="AO3971" s="217"/>
    </row>
    <row r="3972" spans="20:41" x14ac:dyDescent="0.25">
      <c r="T3972" s="200">
        <v>3962</v>
      </c>
      <c r="U3972" s="197">
        <f>IFERROR(INDEX(Sales!$B$6:$F$5005,$T3972,MATCH(U$10,Sales!$B$5:$F$5,0)),"")</f>
        <v>0</v>
      </c>
      <c r="V3972" s="196">
        <f>IFERROR(INDEX(Sales!$B$6:$F$5005,$T3972,MATCH(V$10,Sales!$B$5:$F$5,0)),"")</f>
        <v>0</v>
      </c>
      <c r="W3972" s="196">
        <f>IFERROR(INDEX(Sales!$B$6:$F$5005,$T3972,MATCH(W$10,Sales!$B$5:$F$5,0)),"")</f>
        <v>0</v>
      </c>
      <c r="X3972" s="196">
        <f>IFERROR(INDEX(Sales!$B$6:$F$5005,$T3972,MATCH(X$10,Sales!$B$5:$F$5,0)),"")</f>
        <v>0</v>
      </c>
      <c r="Y3972" s="220">
        <f>IFERROR(INDEX(Sales!$B$6:$F$5005,$T3972,MATCH(Y$10,Sales!$B$5:$F$5,0)),"")</f>
        <v>0</v>
      </c>
      <c r="Z3972" s="201"/>
      <c r="AA3972" s="201"/>
      <c r="AB3972" s="201" t="str">
        <f t="shared" si="372"/>
        <v>No</v>
      </c>
      <c r="AC3972" s="201" t="str">
        <f t="shared" si="373"/>
        <v/>
      </c>
      <c r="AD3972" s="201" t="str">
        <f t="shared" si="371"/>
        <v/>
      </c>
      <c r="AE3972" s="202" t="str">
        <f t="shared" si="374"/>
        <v/>
      </c>
      <c r="AF3972" s="202" t="str">
        <f t="shared" si="375"/>
        <v/>
      </c>
      <c r="AG3972" s="202" t="str">
        <f t="shared" si="376"/>
        <v/>
      </c>
      <c r="AH3972" s="202"/>
      <c r="AI3972" s="1"/>
      <c r="AJ3972" s="217"/>
      <c r="AK3972" s="217"/>
      <c r="AL3972" s="217"/>
      <c r="AM3972" s="217"/>
      <c r="AO3972" s="217"/>
    </row>
    <row r="3973" spans="20:41" x14ac:dyDescent="0.25">
      <c r="T3973" s="200">
        <v>3963</v>
      </c>
      <c r="U3973" s="197">
        <f>IFERROR(INDEX(Sales!$B$6:$F$5005,$T3973,MATCH(U$10,Sales!$B$5:$F$5,0)),"")</f>
        <v>0</v>
      </c>
      <c r="V3973" s="196">
        <f>IFERROR(INDEX(Sales!$B$6:$F$5005,$T3973,MATCH(V$10,Sales!$B$5:$F$5,0)),"")</f>
        <v>0</v>
      </c>
      <c r="W3973" s="196">
        <f>IFERROR(INDEX(Sales!$B$6:$F$5005,$T3973,MATCH(W$10,Sales!$B$5:$F$5,0)),"")</f>
        <v>0</v>
      </c>
      <c r="X3973" s="196">
        <f>IFERROR(INDEX(Sales!$B$6:$F$5005,$T3973,MATCH(X$10,Sales!$B$5:$F$5,0)),"")</f>
        <v>0</v>
      </c>
      <c r="Y3973" s="220">
        <f>IFERROR(INDEX(Sales!$B$6:$F$5005,$T3973,MATCH(Y$10,Sales!$B$5:$F$5,0)),"")</f>
        <v>0</v>
      </c>
      <c r="Z3973" s="201"/>
      <c r="AA3973" s="201"/>
      <c r="AB3973" s="201" t="str">
        <f t="shared" si="372"/>
        <v>No</v>
      </c>
      <c r="AC3973" s="201" t="str">
        <f t="shared" si="373"/>
        <v/>
      </c>
      <c r="AD3973" s="201" t="str">
        <f t="shared" si="371"/>
        <v/>
      </c>
      <c r="AE3973" s="202" t="str">
        <f t="shared" si="374"/>
        <v/>
      </c>
      <c r="AF3973" s="202" t="str">
        <f t="shared" si="375"/>
        <v/>
      </c>
      <c r="AG3973" s="202" t="str">
        <f t="shared" si="376"/>
        <v/>
      </c>
      <c r="AH3973" s="202"/>
      <c r="AI3973" s="1"/>
      <c r="AJ3973" s="217"/>
      <c r="AK3973" s="217"/>
      <c r="AL3973" s="217"/>
      <c r="AM3973" s="217"/>
      <c r="AO3973" s="217"/>
    </row>
    <row r="3974" spans="20:41" x14ac:dyDescent="0.25">
      <c r="T3974" s="200">
        <v>3964</v>
      </c>
      <c r="U3974" s="197">
        <f>IFERROR(INDEX(Sales!$B$6:$F$5005,$T3974,MATCH(U$10,Sales!$B$5:$F$5,0)),"")</f>
        <v>0</v>
      </c>
      <c r="V3974" s="196">
        <f>IFERROR(INDEX(Sales!$B$6:$F$5005,$T3974,MATCH(V$10,Sales!$B$5:$F$5,0)),"")</f>
        <v>0</v>
      </c>
      <c r="W3974" s="196">
        <f>IFERROR(INDEX(Sales!$B$6:$F$5005,$T3974,MATCH(W$10,Sales!$B$5:$F$5,0)),"")</f>
        <v>0</v>
      </c>
      <c r="X3974" s="196">
        <f>IFERROR(INDEX(Sales!$B$6:$F$5005,$T3974,MATCH(X$10,Sales!$B$5:$F$5,0)),"")</f>
        <v>0</v>
      </c>
      <c r="Y3974" s="220">
        <f>IFERROR(INDEX(Sales!$B$6:$F$5005,$T3974,MATCH(Y$10,Sales!$B$5:$F$5,0)),"")</f>
        <v>0</v>
      </c>
      <c r="Z3974" s="201"/>
      <c r="AA3974" s="201"/>
      <c r="AB3974" s="201" t="str">
        <f t="shared" si="372"/>
        <v>No</v>
      </c>
      <c r="AC3974" s="201" t="str">
        <f t="shared" si="373"/>
        <v/>
      </c>
      <c r="AD3974" s="201" t="str">
        <f t="shared" si="371"/>
        <v/>
      </c>
      <c r="AE3974" s="202" t="str">
        <f t="shared" si="374"/>
        <v/>
      </c>
      <c r="AF3974" s="202" t="str">
        <f t="shared" si="375"/>
        <v/>
      </c>
      <c r="AG3974" s="202" t="str">
        <f t="shared" si="376"/>
        <v/>
      </c>
      <c r="AH3974" s="202"/>
      <c r="AI3974" s="1"/>
      <c r="AJ3974" s="217"/>
      <c r="AK3974" s="217"/>
      <c r="AL3974" s="217"/>
      <c r="AM3974" s="217"/>
      <c r="AO3974" s="217"/>
    </row>
    <row r="3975" spans="20:41" x14ac:dyDescent="0.25">
      <c r="T3975" s="200">
        <v>3965</v>
      </c>
      <c r="U3975" s="197">
        <f>IFERROR(INDEX(Sales!$B$6:$F$5005,$T3975,MATCH(U$10,Sales!$B$5:$F$5,0)),"")</f>
        <v>0</v>
      </c>
      <c r="V3975" s="196">
        <f>IFERROR(INDEX(Sales!$B$6:$F$5005,$T3975,MATCH(V$10,Sales!$B$5:$F$5,0)),"")</f>
        <v>0</v>
      </c>
      <c r="W3975" s="196">
        <f>IFERROR(INDEX(Sales!$B$6:$F$5005,$T3975,MATCH(W$10,Sales!$B$5:$F$5,0)),"")</f>
        <v>0</v>
      </c>
      <c r="X3975" s="196">
        <f>IFERROR(INDEX(Sales!$B$6:$F$5005,$T3975,MATCH(X$10,Sales!$B$5:$F$5,0)),"")</f>
        <v>0</v>
      </c>
      <c r="Y3975" s="220">
        <f>IFERROR(INDEX(Sales!$B$6:$F$5005,$T3975,MATCH(Y$10,Sales!$B$5:$F$5,0)),"")</f>
        <v>0</v>
      </c>
      <c r="Z3975" s="201"/>
      <c r="AA3975" s="201"/>
      <c r="AB3975" s="201" t="str">
        <f t="shared" si="372"/>
        <v>No</v>
      </c>
      <c r="AC3975" s="201" t="str">
        <f t="shared" si="373"/>
        <v/>
      </c>
      <c r="AD3975" s="201" t="str">
        <f t="shared" si="371"/>
        <v/>
      </c>
      <c r="AE3975" s="202" t="str">
        <f t="shared" si="374"/>
        <v/>
      </c>
      <c r="AF3975" s="202" t="str">
        <f t="shared" si="375"/>
        <v/>
      </c>
      <c r="AG3975" s="202" t="str">
        <f t="shared" si="376"/>
        <v/>
      </c>
      <c r="AH3975" s="202"/>
      <c r="AI3975" s="1"/>
      <c r="AJ3975" s="217"/>
      <c r="AK3975" s="217"/>
      <c r="AL3975" s="217"/>
      <c r="AM3975" s="217"/>
      <c r="AO3975" s="217"/>
    </row>
    <row r="3976" spans="20:41" x14ac:dyDescent="0.25">
      <c r="T3976" s="200">
        <v>3966</v>
      </c>
      <c r="U3976" s="197">
        <f>IFERROR(INDEX(Sales!$B$6:$F$5005,$T3976,MATCH(U$10,Sales!$B$5:$F$5,0)),"")</f>
        <v>0</v>
      </c>
      <c r="V3976" s="196">
        <f>IFERROR(INDEX(Sales!$B$6:$F$5005,$T3976,MATCH(V$10,Sales!$B$5:$F$5,0)),"")</f>
        <v>0</v>
      </c>
      <c r="W3976" s="196">
        <f>IFERROR(INDEX(Sales!$B$6:$F$5005,$T3976,MATCH(W$10,Sales!$B$5:$F$5,0)),"")</f>
        <v>0</v>
      </c>
      <c r="X3976" s="196">
        <f>IFERROR(INDEX(Sales!$B$6:$F$5005,$T3976,MATCH(X$10,Sales!$B$5:$F$5,0)),"")</f>
        <v>0</v>
      </c>
      <c r="Y3976" s="220">
        <f>IFERROR(INDEX(Sales!$B$6:$F$5005,$T3976,MATCH(Y$10,Sales!$B$5:$F$5,0)),"")</f>
        <v>0</v>
      </c>
      <c r="Z3976" s="201"/>
      <c r="AA3976" s="201"/>
      <c r="AB3976" s="201" t="str">
        <f t="shared" si="372"/>
        <v>No</v>
      </c>
      <c r="AC3976" s="201" t="str">
        <f t="shared" si="373"/>
        <v/>
      </c>
      <c r="AD3976" s="201" t="str">
        <f t="shared" si="371"/>
        <v/>
      </c>
      <c r="AE3976" s="202" t="str">
        <f t="shared" si="374"/>
        <v/>
      </c>
      <c r="AF3976" s="202" t="str">
        <f t="shared" si="375"/>
        <v/>
      </c>
      <c r="AG3976" s="202" t="str">
        <f t="shared" si="376"/>
        <v/>
      </c>
      <c r="AH3976" s="202"/>
      <c r="AI3976" s="1"/>
      <c r="AJ3976" s="217"/>
      <c r="AK3976" s="217"/>
      <c r="AL3976" s="217"/>
      <c r="AM3976" s="217"/>
      <c r="AO3976" s="217"/>
    </row>
    <row r="3977" spans="20:41" x14ac:dyDescent="0.25">
      <c r="T3977" s="200">
        <v>3967</v>
      </c>
      <c r="U3977" s="197">
        <f>IFERROR(INDEX(Sales!$B$6:$F$5005,$T3977,MATCH(U$10,Sales!$B$5:$F$5,0)),"")</f>
        <v>0</v>
      </c>
      <c r="V3977" s="196">
        <f>IFERROR(INDEX(Sales!$B$6:$F$5005,$T3977,MATCH(V$10,Sales!$B$5:$F$5,0)),"")</f>
        <v>0</v>
      </c>
      <c r="W3977" s="196">
        <f>IFERROR(INDEX(Sales!$B$6:$F$5005,$T3977,MATCH(W$10,Sales!$B$5:$F$5,0)),"")</f>
        <v>0</v>
      </c>
      <c r="X3977" s="196">
        <f>IFERROR(INDEX(Sales!$B$6:$F$5005,$T3977,MATCH(X$10,Sales!$B$5:$F$5,0)),"")</f>
        <v>0</v>
      </c>
      <c r="Y3977" s="220">
        <f>IFERROR(INDEX(Sales!$B$6:$F$5005,$T3977,MATCH(Y$10,Sales!$B$5:$F$5,0)),"")</f>
        <v>0</v>
      </c>
      <c r="Z3977" s="201"/>
      <c r="AA3977" s="201"/>
      <c r="AB3977" s="201" t="str">
        <f t="shared" si="372"/>
        <v>No</v>
      </c>
      <c r="AC3977" s="201" t="str">
        <f t="shared" si="373"/>
        <v/>
      </c>
      <c r="AD3977" s="201" t="str">
        <f t="shared" si="371"/>
        <v/>
      </c>
      <c r="AE3977" s="202" t="str">
        <f t="shared" si="374"/>
        <v/>
      </c>
      <c r="AF3977" s="202" t="str">
        <f t="shared" si="375"/>
        <v/>
      </c>
      <c r="AG3977" s="202" t="str">
        <f t="shared" si="376"/>
        <v/>
      </c>
      <c r="AH3977" s="202"/>
      <c r="AI3977" s="1"/>
      <c r="AJ3977" s="217"/>
      <c r="AK3977" s="217"/>
      <c r="AL3977" s="217"/>
      <c r="AM3977" s="217"/>
      <c r="AO3977" s="217"/>
    </row>
    <row r="3978" spans="20:41" x14ac:dyDescent="0.25">
      <c r="T3978" s="200">
        <v>3968</v>
      </c>
      <c r="U3978" s="197">
        <f>IFERROR(INDEX(Sales!$B$6:$F$5005,$T3978,MATCH(U$10,Sales!$B$5:$F$5,0)),"")</f>
        <v>0</v>
      </c>
      <c r="V3978" s="196">
        <f>IFERROR(INDEX(Sales!$B$6:$F$5005,$T3978,MATCH(V$10,Sales!$B$5:$F$5,0)),"")</f>
        <v>0</v>
      </c>
      <c r="W3978" s="196">
        <f>IFERROR(INDEX(Sales!$B$6:$F$5005,$T3978,MATCH(W$10,Sales!$B$5:$F$5,0)),"")</f>
        <v>0</v>
      </c>
      <c r="X3978" s="196">
        <f>IFERROR(INDEX(Sales!$B$6:$F$5005,$T3978,MATCH(X$10,Sales!$B$5:$F$5,0)),"")</f>
        <v>0</v>
      </c>
      <c r="Y3978" s="220">
        <f>IFERROR(INDEX(Sales!$B$6:$F$5005,$T3978,MATCH(Y$10,Sales!$B$5:$F$5,0)),"")</f>
        <v>0</v>
      </c>
      <c r="Z3978" s="201"/>
      <c r="AA3978" s="201"/>
      <c r="AB3978" s="201" t="str">
        <f t="shared" si="372"/>
        <v>No</v>
      </c>
      <c r="AC3978" s="201" t="str">
        <f t="shared" si="373"/>
        <v/>
      </c>
      <c r="AD3978" s="201" t="str">
        <f t="shared" si="371"/>
        <v/>
      </c>
      <c r="AE3978" s="202" t="str">
        <f t="shared" si="374"/>
        <v/>
      </c>
      <c r="AF3978" s="202" t="str">
        <f t="shared" si="375"/>
        <v/>
      </c>
      <c r="AG3978" s="202" t="str">
        <f t="shared" si="376"/>
        <v/>
      </c>
      <c r="AH3978" s="202"/>
      <c r="AI3978" s="1"/>
      <c r="AJ3978" s="217"/>
      <c r="AK3978" s="217"/>
      <c r="AL3978" s="217"/>
      <c r="AM3978" s="217"/>
      <c r="AO3978" s="217"/>
    </row>
    <row r="3979" spans="20:41" x14ac:dyDescent="0.25">
      <c r="T3979" s="200">
        <v>3969</v>
      </c>
      <c r="U3979" s="197">
        <f>IFERROR(INDEX(Sales!$B$6:$F$5005,$T3979,MATCH(U$10,Sales!$B$5:$F$5,0)),"")</f>
        <v>0</v>
      </c>
      <c r="V3979" s="196">
        <f>IFERROR(INDEX(Sales!$B$6:$F$5005,$T3979,MATCH(V$10,Sales!$B$5:$F$5,0)),"")</f>
        <v>0</v>
      </c>
      <c r="W3979" s="196">
        <f>IFERROR(INDEX(Sales!$B$6:$F$5005,$T3979,MATCH(W$10,Sales!$B$5:$F$5,0)),"")</f>
        <v>0</v>
      </c>
      <c r="X3979" s="196">
        <f>IFERROR(INDEX(Sales!$B$6:$F$5005,$T3979,MATCH(X$10,Sales!$B$5:$F$5,0)),"")</f>
        <v>0</v>
      </c>
      <c r="Y3979" s="220">
        <f>IFERROR(INDEX(Sales!$B$6:$F$5005,$T3979,MATCH(Y$10,Sales!$B$5:$F$5,0)),"")</f>
        <v>0</v>
      </c>
      <c r="Z3979" s="201"/>
      <c r="AA3979" s="201"/>
      <c r="AB3979" s="201" t="str">
        <f t="shared" si="372"/>
        <v>No</v>
      </c>
      <c r="AC3979" s="201" t="str">
        <f t="shared" si="373"/>
        <v/>
      </c>
      <c r="AD3979" s="201" t="str">
        <f t="shared" ref="AD3979:AD4042" si="377">IF($AB3979="No","",SUM($AT$10:$BE$10)/$AR$6)</f>
        <v/>
      </c>
      <c r="AE3979" s="202" t="str">
        <f t="shared" si="374"/>
        <v/>
      </c>
      <c r="AF3979" s="202" t="str">
        <f t="shared" si="375"/>
        <v/>
      </c>
      <c r="AG3979" s="202" t="str">
        <f t="shared" si="376"/>
        <v/>
      </c>
      <c r="AH3979" s="202"/>
      <c r="AI3979" s="1"/>
      <c r="AJ3979" s="217"/>
      <c r="AK3979" s="217"/>
      <c r="AL3979" s="217"/>
      <c r="AM3979" s="217"/>
      <c r="AO3979" s="217"/>
    </row>
    <row r="3980" spans="20:41" x14ac:dyDescent="0.25">
      <c r="T3980" s="200">
        <v>3970</v>
      </c>
      <c r="U3980" s="197">
        <f>IFERROR(INDEX(Sales!$B$6:$F$5005,$T3980,MATCH(U$10,Sales!$B$5:$F$5,0)),"")</f>
        <v>0</v>
      </c>
      <c r="V3980" s="196">
        <f>IFERROR(INDEX(Sales!$B$6:$F$5005,$T3980,MATCH(V$10,Sales!$B$5:$F$5,0)),"")</f>
        <v>0</v>
      </c>
      <c r="W3980" s="196">
        <f>IFERROR(INDEX(Sales!$B$6:$F$5005,$T3980,MATCH(W$10,Sales!$B$5:$F$5,0)),"")</f>
        <v>0</v>
      </c>
      <c r="X3980" s="196">
        <f>IFERROR(INDEX(Sales!$B$6:$F$5005,$T3980,MATCH(X$10,Sales!$B$5:$F$5,0)),"")</f>
        <v>0</v>
      </c>
      <c r="Y3980" s="220">
        <f>IFERROR(INDEX(Sales!$B$6:$F$5005,$T3980,MATCH(Y$10,Sales!$B$5:$F$5,0)),"")</f>
        <v>0</v>
      </c>
      <c r="Z3980" s="201"/>
      <c r="AA3980" s="201"/>
      <c r="AB3980" s="201" t="str">
        <f t="shared" ref="AB3980:AB4043" si="378">IF($U3980=0,"No","Yes")</f>
        <v>No</v>
      </c>
      <c r="AC3980" s="201" t="str">
        <f t="shared" ref="AC3980:AC4043" si="379">IFERROR(IF($AB3980="No","",$Y3980),"")</f>
        <v/>
      </c>
      <c r="AD3980" s="201" t="str">
        <f t="shared" si="377"/>
        <v/>
      </c>
      <c r="AE3980" s="202" t="str">
        <f t="shared" ref="AE3980:AE4043" si="380">IFERROR(IF($AB3980="No","",YEAR($U3980)),"")</f>
        <v/>
      </c>
      <c r="AF3980" s="202" t="str">
        <f t="shared" ref="AF3980:AF4043" si="381">IFERROR(IF($AB3980="No","",MONTH($U3980)),"")</f>
        <v/>
      </c>
      <c r="AG3980" s="202" t="str">
        <f t="shared" ref="AG3980:AG4043" si="382">IFERROR(INDEX($AJ$11:$AK$22,MATCH($AF3980,$AJ$11:$AJ$22,0),2),"")</f>
        <v/>
      </c>
      <c r="AH3980" s="202"/>
      <c r="AI3980" s="1"/>
      <c r="AJ3980" s="217"/>
      <c r="AK3980" s="217"/>
      <c r="AL3980" s="217"/>
      <c r="AM3980" s="217"/>
      <c r="AO3980" s="217"/>
    </row>
    <row r="3981" spans="20:41" x14ac:dyDescent="0.25">
      <c r="T3981" s="200">
        <v>3971</v>
      </c>
      <c r="U3981" s="197">
        <f>IFERROR(INDEX(Sales!$B$6:$F$5005,$T3981,MATCH(U$10,Sales!$B$5:$F$5,0)),"")</f>
        <v>0</v>
      </c>
      <c r="V3981" s="196">
        <f>IFERROR(INDEX(Sales!$B$6:$F$5005,$T3981,MATCH(V$10,Sales!$B$5:$F$5,0)),"")</f>
        <v>0</v>
      </c>
      <c r="W3981" s="196">
        <f>IFERROR(INDEX(Sales!$B$6:$F$5005,$T3981,MATCH(W$10,Sales!$B$5:$F$5,0)),"")</f>
        <v>0</v>
      </c>
      <c r="X3981" s="196">
        <f>IFERROR(INDEX(Sales!$B$6:$F$5005,$T3981,MATCH(X$10,Sales!$B$5:$F$5,0)),"")</f>
        <v>0</v>
      </c>
      <c r="Y3981" s="220">
        <f>IFERROR(INDEX(Sales!$B$6:$F$5005,$T3981,MATCH(Y$10,Sales!$B$5:$F$5,0)),"")</f>
        <v>0</v>
      </c>
      <c r="Z3981" s="201"/>
      <c r="AA3981" s="201"/>
      <c r="AB3981" s="201" t="str">
        <f t="shared" si="378"/>
        <v>No</v>
      </c>
      <c r="AC3981" s="201" t="str">
        <f t="shared" si="379"/>
        <v/>
      </c>
      <c r="AD3981" s="201" t="str">
        <f t="shared" si="377"/>
        <v/>
      </c>
      <c r="AE3981" s="202" t="str">
        <f t="shared" si="380"/>
        <v/>
      </c>
      <c r="AF3981" s="202" t="str">
        <f t="shared" si="381"/>
        <v/>
      </c>
      <c r="AG3981" s="202" t="str">
        <f t="shared" si="382"/>
        <v/>
      </c>
      <c r="AH3981" s="202"/>
      <c r="AI3981" s="1"/>
      <c r="AJ3981" s="217"/>
      <c r="AK3981" s="217"/>
      <c r="AL3981" s="217"/>
      <c r="AM3981" s="217"/>
      <c r="AO3981" s="217"/>
    </row>
    <row r="3982" spans="20:41" x14ac:dyDescent="0.25">
      <c r="T3982" s="200">
        <v>3972</v>
      </c>
      <c r="U3982" s="197">
        <f>IFERROR(INDEX(Sales!$B$6:$F$5005,$T3982,MATCH(U$10,Sales!$B$5:$F$5,0)),"")</f>
        <v>0</v>
      </c>
      <c r="V3982" s="196">
        <f>IFERROR(INDEX(Sales!$B$6:$F$5005,$T3982,MATCH(V$10,Sales!$B$5:$F$5,0)),"")</f>
        <v>0</v>
      </c>
      <c r="W3982" s="196">
        <f>IFERROR(INDEX(Sales!$B$6:$F$5005,$T3982,MATCH(W$10,Sales!$B$5:$F$5,0)),"")</f>
        <v>0</v>
      </c>
      <c r="X3982" s="196">
        <f>IFERROR(INDEX(Sales!$B$6:$F$5005,$T3982,MATCH(X$10,Sales!$B$5:$F$5,0)),"")</f>
        <v>0</v>
      </c>
      <c r="Y3982" s="220">
        <f>IFERROR(INDEX(Sales!$B$6:$F$5005,$T3982,MATCH(Y$10,Sales!$B$5:$F$5,0)),"")</f>
        <v>0</v>
      </c>
      <c r="Z3982" s="201"/>
      <c r="AA3982" s="201"/>
      <c r="AB3982" s="201" t="str">
        <f t="shared" si="378"/>
        <v>No</v>
      </c>
      <c r="AC3982" s="201" t="str">
        <f t="shared" si="379"/>
        <v/>
      </c>
      <c r="AD3982" s="201" t="str">
        <f t="shared" si="377"/>
        <v/>
      </c>
      <c r="AE3982" s="202" t="str">
        <f t="shared" si="380"/>
        <v/>
      </c>
      <c r="AF3982" s="202" t="str">
        <f t="shared" si="381"/>
        <v/>
      </c>
      <c r="AG3982" s="202" t="str">
        <f t="shared" si="382"/>
        <v/>
      </c>
      <c r="AH3982" s="202"/>
      <c r="AI3982" s="1"/>
      <c r="AJ3982" s="217"/>
      <c r="AK3982" s="217"/>
      <c r="AL3982" s="217"/>
      <c r="AM3982" s="217"/>
      <c r="AO3982" s="217"/>
    </row>
    <row r="3983" spans="20:41" x14ac:dyDescent="0.25">
      <c r="T3983" s="200">
        <v>3973</v>
      </c>
      <c r="U3983" s="197">
        <f>IFERROR(INDEX(Sales!$B$6:$F$5005,$T3983,MATCH(U$10,Sales!$B$5:$F$5,0)),"")</f>
        <v>0</v>
      </c>
      <c r="V3983" s="196">
        <f>IFERROR(INDEX(Sales!$B$6:$F$5005,$T3983,MATCH(V$10,Sales!$B$5:$F$5,0)),"")</f>
        <v>0</v>
      </c>
      <c r="W3983" s="196">
        <f>IFERROR(INDEX(Sales!$B$6:$F$5005,$T3983,MATCH(W$10,Sales!$B$5:$F$5,0)),"")</f>
        <v>0</v>
      </c>
      <c r="X3983" s="196">
        <f>IFERROR(INDEX(Sales!$B$6:$F$5005,$T3983,MATCH(X$10,Sales!$B$5:$F$5,0)),"")</f>
        <v>0</v>
      </c>
      <c r="Y3983" s="220">
        <f>IFERROR(INDEX(Sales!$B$6:$F$5005,$T3983,MATCH(Y$10,Sales!$B$5:$F$5,0)),"")</f>
        <v>0</v>
      </c>
      <c r="Z3983" s="201"/>
      <c r="AA3983" s="201"/>
      <c r="AB3983" s="201" t="str">
        <f t="shared" si="378"/>
        <v>No</v>
      </c>
      <c r="AC3983" s="201" t="str">
        <f t="shared" si="379"/>
        <v/>
      </c>
      <c r="AD3983" s="201" t="str">
        <f t="shared" si="377"/>
        <v/>
      </c>
      <c r="AE3983" s="202" t="str">
        <f t="shared" si="380"/>
        <v/>
      </c>
      <c r="AF3983" s="202" t="str">
        <f t="shared" si="381"/>
        <v/>
      </c>
      <c r="AG3983" s="202" t="str">
        <f t="shared" si="382"/>
        <v/>
      </c>
      <c r="AH3983" s="202"/>
      <c r="AI3983" s="1"/>
      <c r="AJ3983" s="217"/>
      <c r="AK3983" s="217"/>
      <c r="AL3983" s="217"/>
      <c r="AM3983" s="217"/>
      <c r="AO3983" s="217"/>
    </row>
    <row r="3984" spans="20:41" x14ac:dyDescent="0.25">
      <c r="T3984" s="200">
        <v>3974</v>
      </c>
      <c r="U3984" s="197">
        <f>IFERROR(INDEX(Sales!$B$6:$F$5005,$T3984,MATCH(U$10,Sales!$B$5:$F$5,0)),"")</f>
        <v>0</v>
      </c>
      <c r="V3984" s="196">
        <f>IFERROR(INDEX(Sales!$B$6:$F$5005,$T3984,MATCH(V$10,Sales!$B$5:$F$5,0)),"")</f>
        <v>0</v>
      </c>
      <c r="W3984" s="196">
        <f>IFERROR(INDEX(Sales!$B$6:$F$5005,$T3984,MATCH(W$10,Sales!$B$5:$F$5,0)),"")</f>
        <v>0</v>
      </c>
      <c r="X3984" s="196">
        <f>IFERROR(INDEX(Sales!$B$6:$F$5005,$T3984,MATCH(X$10,Sales!$B$5:$F$5,0)),"")</f>
        <v>0</v>
      </c>
      <c r="Y3984" s="220">
        <f>IFERROR(INDEX(Sales!$B$6:$F$5005,$T3984,MATCH(Y$10,Sales!$B$5:$F$5,0)),"")</f>
        <v>0</v>
      </c>
      <c r="Z3984" s="201"/>
      <c r="AA3984" s="201"/>
      <c r="AB3984" s="201" t="str">
        <f t="shared" si="378"/>
        <v>No</v>
      </c>
      <c r="AC3984" s="201" t="str">
        <f t="shared" si="379"/>
        <v/>
      </c>
      <c r="AD3984" s="201" t="str">
        <f t="shared" si="377"/>
        <v/>
      </c>
      <c r="AE3984" s="202" t="str">
        <f t="shared" si="380"/>
        <v/>
      </c>
      <c r="AF3984" s="202" t="str">
        <f t="shared" si="381"/>
        <v/>
      </c>
      <c r="AG3984" s="202" t="str">
        <f t="shared" si="382"/>
        <v/>
      </c>
      <c r="AH3984" s="202"/>
      <c r="AI3984" s="1"/>
      <c r="AJ3984" s="217"/>
      <c r="AK3984" s="217"/>
      <c r="AL3984" s="217"/>
      <c r="AM3984" s="217"/>
      <c r="AO3984" s="217"/>
    </row>
    <row r="3985" spans="20:41" x14ac:dyDescent="0.25">
      <c r="T3985" s="200">
        <v>3975</v>
      </c>
      <c r="U3985" s="197">
        <f>IFERROR(INDEX(Sales!$B$6:$F$5005,$T3985,MATCH(U$10,Sales!$B$5:$F$5,0)),"")</f>
        <v>0</v>
      </c>
      <c r="V3985" s="196">
        <f>IFERROR(INDEX(Sales!$B$6:$F$5005,$T3985,MATCH(V$10,Sales!$B$5:$F$5,0)),"")</f>
        <v>0</v>
      </c>
      <c r="W3985" s="196">
        <f>IFERROR(INDEX(Sales!$B$6:$F$5005,$T3985,MATCH(W$10,Sales!$B$5:$F$5,0)),"")</f>
        <v>0</v>
      </c>
      <c r="X3985" s="196">
        <f>IFERROR(INDEX(Sales!$B$6:$F$5005,$T3985,MATCH(X$10,Sales!$B$5:$F$5,0)),"")</f>
        <v>0</v>
      </c>
      <c r="Y3985" s="220">
        <f>IFERROR(INDEX(Sales!$B$6:$F$5005,$T3985,MATCH(Y$10,Sales!$B$5:$F$5,0)),"")</f>
        <v>0</v>
      </c>
      <c r="Z3985" s="201"/>
      <c r="AA3985" s="201"/>
      <c r="AB3985" s="201" t="str">
        <f t="shared" si="378"/>
        <v>No</v>
      </c>
      <c r="AC3985" s="201" t="str">
        <f t="shared" si="379"/>
        <v/>
      </c>
      <c r="AD3985" s="201" t="str">
        <f t="shared" si="377"/>
        <v/>
      </c>
      <c r="AE3985" s="202" t="str">
        <f t="shared" si="380"/>
        <v/>
      </c>
      <c r="AF3985" s="202" t="str">
        <f t="shared" si="381"/>
        <v/>
      </c>
      <c r="AG3985" s="202" t="str">
        <f t="shared" si="382"/>
        <v/>
      </c>
      <c r="AH3985" s="202"/>
      <c r="AI3985" s="1"/>
      <c r="AJ3985" s="217"/>
      <c r="AK3985" s="217"/>
      <c r="AL3985" s="217"/>
      <c r="AM3985" s="217"/>
      <c r="AO3985" s="217"/>
    </row>
    <row r="3986" spans="20:41" x14ac:dyDescent="0.25">
      <c r="T3986" s="200">
        <v>3976</v>
      </c>
      <c r="U3986" s="197">
        <f>IFERROR(INDEX(Sales!$B$6:$F$5005,$T3986,MATCH(U$10,Sales!$B$5:$F$5,0)),"")</f>
        <v>0</v>
      </c>
      <c r="V3986" s="196">
        <f>IFERROR(INDEX(Sales!$B$6:$F$5005,$T3986,MATCH(V$10,Sales!$B$5:$F$5,0)),"")</f>
        <v>0</v>
      </c>
      <c r="W3986" s="196">
        <f>IFERROR(INDEX(Sales!$B$6:$F$5005,$T3986,MATCH(W$10,Sales!$B$5:$F$5,0)),"")</f>
        <v>0</v>
      </c>
      <c r="X3986" s="196">
        <f>IFERROR(INDEX(Sales!$B$6:$F$5005,$T3986,MATCH(X$10,Sales!$B$5:$F$5,0)),"")</f>
        <v>0</v>
      </c>
      <c r="Y3986" s="220">
        <f>IFERROR(INDEX(Sales!$B$6:$F$5005,$T3986,MATCH(Y$10,Sales!$B$5:$F$5,0)),"")</f>
        <v>0</v>
      </c>
      <c r="Z3986" s="201"/>
      <c r="AA3986" s="201"/>
      <c r="AB3986" s="201" t="str">
        <f t="shared" si="378"/>
        <v>No</v>
      </c>
      <c r="AC3986" s="201" t="str">
        <f t="shared" si="379"/>
        <v/>
      </c>
      <c r="AD3986" s="201" t="str">
        <f t="shared" si="377"/>
        <v/>
      </c>
      <c r="AE3986" s="202" t="str">
        <f t="shared" si="380"/>
        <v/>
      </c>
      <c r="AF3986" s="202" t="str">
        <f t="shared" si="381"/>
        <v/>
      </c>
      <c r="AG3986" s="202" t="str">
        <f t="shared" si="382"/>
        <v/>
      </c>
      <c r="AH3986" s="202"/>
      <c r="AI3986" s="1"/>
      <c r="AJ3986" s="217"/>
      <c r="AK3986" s="217"/>
      <c r="AL3986" s="217"/>
      <c r="AM3986" s="217"/>
      <c r="AO3986" s="217"/>
    </row>
    <row r="3987" spans="20:41" x14ac:dyDescent="0.25">
      <c r="T3987" s="200">
        <v>3977</v>
      </c>
      <c r="U3987" s="197">
        <f>IFERROR(INDEX(Sales!$B$6:$F$5005,$T3987,MATCH(U$10,Sales!$B$5:$F$5,0)),"")</f>
        <v>0</v>
      </c>
      <c r="V3987" s="196">
        <f>IFERROR(INDEX(Sales!$B$6:$F$5005,$T3987,MATCH(V$10,Sales!$B$5:$F$5,0)),"")</f>
        <v>0</v>
      </c>
      <c r="W3987" s="196">
        <f>IFERROR(INDEX(Sales!$B$6:$F$5005,$T3987,MATCH(W$10,Sales!$B$5:$F$5,0)),"")</f>
        <v>0</v>
      </c>
      <c r="X3987" s="196">
        <f>IFERROR(INDEX(Sales!$B$6:$F$5005,$T3987,MATCH(X$10,Sales!$B$5:$F$5,0)),"")</f>
        <v>0</v>
      </c>
      <c r="Y3987" s="220">
        <f>IFERROR(INDEX(Sales!$B$6:$F$5005,$T3987,MATCH(Y$10,Sales!$B$5:$F$5,0)),"")</f>
        <v>0</v>
      </c>
      <c r="Z3987" s="201"/>
      <c r="AA3987" s="201"/>
      <c r="AB3987" s="201" t="str">
        <f t="shared" si="378"/>
        <v>No</v>
      </c>
      <c r="AC3987" s="201" t="str">
        <f t="shared" si="379"/>
        <v/>
      </c>
      <c r="AD3987" s="201" t="str">
        <f t="shared" si="377"/>
        <v/>
      </c>
      <c r="AE3987" s="202" t="str">
        <f t="shared" si="380"/>
        <v/>
      </c>
      <c r="AF3987" s="202" t="str">
        <f t="shared" si="381"/>
        <v/>
      </c>
      <c r="AG3987" s="202" t="str">
        <f t="shared" si="382"/>
        <v/>
      </c>
      <c r="AH3987" s="202"/>
      <c r="AI3987" s="1"/>
      <c r="AJ3987" s="217"/>
      <c r="AK3987" s="217"/>
      <c r="AL3987" s="217"/>
      <c r="AM3987" s="217"/>
      <c r="AO3987" s="217"/>
    </row>
    <row r="3988" spans="20:41" x14ac:dyDescent="0.25">
      <c r="T3988" s="200">
        <v>3978</v>
      </c>
      <c r="U3988" s="197">
        <f>IFERROR(INDEX(Sales!$B$6:$F$5005,$T3988,MATCH(U$10,Sales!$B$5:$F$5,0)),"")</f>
        <v>0</v>
      </c>
      <c r="V3988" s="196">
        <f>IFERROR(INDEX(Sales!$B$6:$F$5005,$T3988,MATCH(V$10,Sales!$B$5:$F$5,0)),"")</f>
        <v>0</v>
      </c>
      <c r="W3988" s="196">
        <f>IFERROR(INDEX(Sales!$B$6:$F$5005,$T3988,MATCH(W$10,Sales!$B$5:$F$5,0)),"")</f>
        <v>0</v>
      </c>
      <c r="X3988" s="196">
        <f>IFERROR(INDEX(Sales!$B$6:$F$5005,$T3988,MATCH(X$10,Sales!$B$5:$F$5,0)),"")</f>
        <v>0</v>
      </c>
      <c r="Y3988" s="220">
        <f>IFERROR(INDEX(Sales!$B$6:$F$5005,$T3988,MATCH(Y$10,Sales!$B$5:$F$5,0)),"")</f>
        <v>0</v>
      </c>
      <c r="Z3988" s="201"/>
      <c r="AA3988" s="201"/>
      <c r="AB3988" s="201" t="str">
        <f t="shared" si="378"/>
        <v>No</v>
      </c>
      <c r="AC3988" s="201" t="str">
        <f t="shared" si="379"/>
        <v/>
      </c>
      <c r="AD3988" s="201" t="str">
        <f t="shared" si="377"/>
        <v/>
      </c>
      <c r="AE3988" s="202" t="str">
        <f t="shared" si="380"/>
        <v/>
      </c>
      <c r="AF3988" s="202" t="str">
        <f t="shared" si="381"/>
        <v/>
      </c>
      <c r="AG3988" s="202" t="str">
        <f t="shared" si="382"/>
        <v/>
      </c>
      <c r="AH3988" s="202"/>
      <c r="AI3988" s="1"/>
      <c r="AJ3988" s="217"/>
      <c r="AK3988" s="217"/>
      <c r="AL3988" s="217"/>
      <c r="AM3988" s="217"/>
      <c r="AO3988" s="217"/>
    </row>
    <row r="3989" spans="20:41" x14ac:dyDescent="0.25">
      <c r="T3989" s="200">
        <v>3979</v>
      </c>
      <c r="U3989" s="197">
        <f>IFERROR(INDEX(Sales!$B$6:$F$5005,$T3989,MATCH(U$10,Sales!$B$5:$F$5,0)),"")</f>
        <v>0</v>
      </c>
      <c r="V3989" s="196">
        <f>IFERROR(INDEX(Sales!$B$6:$F$5005,$T3989,MATCH(V$10,Sales!$B$5:$F$5,0)),"")</f>
        <v>0</v>
      </c>
      <c r="W3989" s="196">
        <f>IFERROR(INDEX(Sales!$B$6:$F$5005,$T3989,MATCH(W$10,Sales!$B$5:$F$5,0)),"")</f>
        <v>0</v>
      </c>
      <c r="X3989" s="196">
        <f>IFERROR(INDEX(Sales!$B$6:$F$5005,$T3989,MATCH(X$10,Sales!$B$5:$F$5,0)),"")</f>
        <v>0</v>
      </c>
      <c r="Y3989" s="220">
        <f>IFERROR(INDEX(Sales!$B$6:$F$5005,$T3989,MATCH(Y$10,Sales!$B$5:$F$5,0)),"")</f>
        <v>0</v>
      </c>
      <c r="Z3989" s="201"/>
      <c r="AA3989" s="201"/>
      <c r="AB3989" s="201" t="str">
        <f t="shared" si="378"/>
        <v>No</v>
      </c>
      <c r="AC3989" s="201" t="str">
        <f t="shared" si="379"/>
        <v/>
      </c>
      <c r="AD3989" s="201" t="str">
        <f t="shared" si="377"/>
        <v/>
      </c>
      <c r="AE3989" s="202" t="str">
        <f t="shared" si="380"/>
        <v/>
      </c>
      <c r="AF3989" s="202" t="str">
        <f t="shared" si="381"/>
        <v/>
      </c>
      <c r="AG3989" s="202" t="str">
        <f t="shared" si="382"/>
        <v/>
      </c>
      <c r="AH3989" s="202"/>
      <c r="AI3989" s="1"/>
      <c r="AJ3989" s="217"/>
      <c r="AK3989" s="217"/>
      <c r="AL3989" s="217"/>
      <c r="AM3989" s="217"/>
      <c r="AO3989" s="217"/>
    </row>
    <row r="3990" spans="20:41" x14ac:dyDescent="0.25">
      <c r="T3990" s="200">
        <v>3980</v>
      </c>
      <c r="U3990" s="197">
        <f>IFERROR(INDEX(Sales!$B$6:$F$5005,$T3990,MATCH(U$10,Sales!$B$5:$F$5,0)),"")</f>
        <v>0</v>
      </c>
      <c r="V3990" s="196">
        <f>IFERROR(INDEX(Sales!$B$6:$F$5005,$T3990,MATCH(V$10,Sales!$B$5:$F$5,0)),"")</f>
        <v>0</v>
      </c>
      <c r="W3990" s="196">
        <f>IFERROR(INDEX(Sales!$B$6:$F$5005,$T3990,MATCH(W$10,Sales!$B$5:$F$5,0)),"")</f>
        <v>0</v>
      </c>
      <c r="X3990" s="196">
        <f>IFERROR(INDEX(Sales!$B$6:$F$5005,$T3990,MATCH(X$10,Sales!$B$5:$F$5,0)),"")</f>
        <v>0</v>
      </c>
      <c r="Y3990" s="220">
        <f>IFERROR(INDEX(Sales!$B$6:$F$5005,$T3990,MATCH(Y$10,Sales!$B$5:$F$5,0)),"")</f>
        <v>0</v>
      </c>
      <c r="Z3990" s="201"/>
      <c r="AA3990" s="201"/>
      <c r="AB3990" s="201" t="str">
        <f t="shared" si="378"/>
        <v>No</v>
      </c>
      <c r="AC3990" s="201" t="str">
        <f t="shared" si="379"/>
        <v/>
      </c>
      <c r="AD3990" s="201" t="str">
        <f t="shared" si="377"/>
        <v/>
      </c>
      <c r="AE3990" s="202" t="str">
        <f t="shared" si="380"/>
        <v/>
      </c>
      <c r="AF3990" s="202" t="str">
        <f t="shared" si="381"/>
        <v/>
      </c>
      <c r="AG3990" s="202" t="str">
        <f t="shared" si="382"/>
        <v/>
      </c>
      <c r="AH3990" s="202"/>
      <c r="AI3990" s="1"/>
      <c r="AJ3990" s="217"/>
      <c r="AK3990" s="217"/>
      <c r="AL3990" s="217"/>
      <c r="AM3990" s="217"/>
      <c r="AO3990" s="217"/>
    </row>
    <row r="3991" spans="20:41" x14ac:dyDescent="0.25">
      <c r="T3991" s="200">
        <v>3981</v>
      </c>
      <c r="U3991" s="197">
        <f>IFERROR(INDEX(Sales!$B$6:$F$5005,$T3991,MATCH(U$10,Sales!$B$5:$F$5,0)),"")</f>
        <v>0</v>
      </c>
      <c r="V3991" s="196">
        <f>IFERROR(INDEX(Sales!$B$6:$F$5005,$T3991,MATCH(V$10,Sales!$B$5:$F$5,0)),"")</f>
        <v>0</v>
      </c>
      <c r="W3991" s="196">
        <f>IFERROR(INDEX(Sales!$B$6:$F$5005,$T3991,MATCH(W$10,Sales!$B$5:$F$5,0)),"")</f>
        <v>0</v>
      </c>
      <c r="X3991" s="196">
        <f>IFERROR(INDEX(Sales!$B$6:$F$5005,$T3991,MATCH(X$10,Sales!$B$5:$F$5,0)),"")</f>
        <v>0</v>
      </c>
      <c r="Y3991" s="220">
        <f>IFERROR(INDEX(Sales!$B$6:$F$5005,$T3991,MATCH(Y$10,Sales!$B$5:$F$5,0)),"")</f>
        <v>0</v>
      </c>
      <c r="Z3991" s="201"/>
      <c r="AA3991" s="201"/>
      <c r="AB3991" s="201" t="str">
        <f t="shared" si="378"/>
        <v>No</v>
      </c>
      <c r="AC3991" s="201" t="str">
        <f t="shared" si="379"/>
        <v/>
      </c>
      <c r="AD3991" s="201" t="str">
        <f t="shared" si="377"/>
        <v/>
      </c>
      <c r="AE3991" s="202" t="str">
        <f t="shared" si="380"/>
        <v/>
      </c>
      <c r="AF3991" s="202" t="str">
        <f t="shared" si="381"/>
        <v/>
      </c>
      <c r="AG3991" s="202" t="str">
        <f t="shared" si="382"/>
        <v/>
      </c>
      <c r="AH3991" s="202"/>
      <c r="AI3991" s="1"/>
      <c r="AJ3991" s="217"/>
      <c r="AK3991" s="217"/>
      <c r="AL3991" s="217"/>
      <c r="AM3991" s="217"/>
      <c r="AO3991" s="217"/>
    </row>
    <row r="3992" spans="20:41" x14ac:dyDescent="0.25">
      <c r="T3992" s="200">
        <v>3982</v>
      </c>
      <c r="U3992" s="197">
        <f>IFERROR(INDEX(Sales!$B$6:$F$5005,$T3992,MATCH(U$10,Sales!$B$5:$F$5,0)),"")</f>
        <v>0</v>
      </c>
      <c r="V3992" s="196">
        <f>IFERROR(INDEX(Sales!$B$6:$F$5005,$T3992,MATCH(V$10,Sales!$B$5:$F$5,0)),"")</f>
        <v>0</v>
      </c>
      <c r="W3992" s="196">
        <f>IFERROR(INDEX(Sales!$B$6:$F$5005,$T3992,MATCH(W$10,Sales!$B$5:$F$5,0)),"")</f>
        <v>0</v>
      </c>
      <c r="X3992" s="196">
        <f>IFERROR(INDEX(Sales!$B$6:$F$5005,$T3992,MATCH(X$10,Sales!$B$5:$F$5,0)),"")</f>
        <v>0</v>
      </c>
      <c r="Y3992" s="220">
        <f>IFERROR(INDEX(Sales!$B$6:$F$5005,$T3992,MATCH(Y$10,Sales!$B$5:$F$5,0)),"")</f>
        <v>0</v>
      </c>
      <c r="Z3992" s="201"/>
      <c r="AA3992" s="201"/>
      <c r="AB3992" s="201" t="str">
        <f t="shared" si="378"/>
        <v>No</v>
      </c>
      <c r="AC3992" s="201" t="str">
        <f t="shared" si="379"/>
        <v/>
      </c>
      <c r="AD3992" s="201" t="str">
        <f t="shared" si="377"/>
        <v/>
      </c>
      <c r="AE3992" s="202" t="str">
        <f t="shared" si="380"/>
        <v/>
      </c>
      <c r="AF3992" s="202" t="str">
        <f t="shared" si="381"/>
        <v/>
      </c>
      <c r="AG3992" s="202" t="str">
        <f t="shared" si="382"/>
        <v/>
      </c>
      <c r="AH3992" s="202"/>
      <c r="AI3992" s="1"/>
      <c r="AJ3992" s="217"/>
      <c r="AK3992" s="217"/>
      <c r="AL3992" s="217"/>
      <c r="AM3992" s="217"/>
      <c r="AO3992" s="217"/>
    </row>
    <row r="3993" spans="20:41" x14ac:dyDescent="0.25">
      <c r="T3993" s="200">
        <v>3983</v>
      </c>
      <c r="U3993" s="197">
        <f>IFERROR(INDEX(Sales!$B$6:$F$5005,$T3993,MATCH(U$10,Sales!$B$5:$F$5,0)),"")</f>
        <v>0</v>
      </c>
      <c r="V3993" s="196">
        <f>IFERROR(INDEX(Sales!$B$6:$F$5005,$T3993,MATCH(V$10,Sales!$B$5:$F$5,0)),"")</f>
        <v>0</v>
      </c>
      <c r="W3993" s="196">
        <f>IFERROR(INDEX(Sales!$B$6:$F$5005,$T3993,MATCH(W$10,Sales!$B$5:$F$5,0)),"")</f>
        <v>0</v>
      </c>
      <c r="X3993" s="196">
        <f>IFERROR(INDEX(Sales!$B$6:$F$5005,$T3993,MATCH(X$10,Sales!$B$5:$F$5,0)),"")</f>
        <v>0</v>
      </c>
      <c r="Y3993" s="220">
        <f>IFERROR(INDEX(Sales!$B$6:$F$5005,$T3993,MATCH(Y$10,Sales!$B$5:$F$5,0)),"")</f>
        <v>0</v>
      </c>
      <c r="Z3993" s="201"/>
      <c r="AA3993" s="201"/>
      <c r="AB3993" s="201" t="str">
        <f t="shared" si="378"/>
        <v>No</v>
      </c>
      <c r="AC3993" s="201" t="str">
        <f t="shared" si="379"/>
        <v/>
      </c>
      <c r="AD3993" s="201" t="str">
        <f t="shared" si="377"/>
        <v/>
      </c>
      <c r="AE3993" s="202" t="str">
        <f t="shared" si="380"/>
        <v/>
      </c>
      <c r="AF3993" s="202" t="str">
        <f t="shared" si="381"/>
        <v/>
      </c>
      <c r="AG3993" s="202" t="str">
        <f t="shared" si="382"/>
        <v/>
      </c>
      <c r="AH3993" s="202"/>
      <c r="AI3993" s="1"/>
      <c r="AJ3993" s="217"/>
      <c r="AK3993" s="217"/>
      <c r="AL3993" s="217"/>
      <c r="AM3993" s="217"/>
      <c r="AO3993" s="217"/>
    </row>
    <row r="3994" spans="20:41" x14ac:dyDescent="0.25">
      <c r="T3994" s="200">
        <v>3984</v>
      </c>
      <c r="U3994" s="197">
        <f>IFERROR(INDEX(Sales!$B$6:$F$5005,$T3994,MATCH(U$10,Sales!$B$5:$F$5,0)),"")</f>
        <v>0</v>
      </c>
      <c r="V3994" s="196">
        <f>IFERROR(INDEX(Sales!$B$6:$F$5005,$T3994,MATCH(V$10,Sales!$B$5:$F$5,0)),"")</f>
        <v>0</v>
      </c>
      <c r="W3994" s="196">
        <f>IFERROR(INDEX(Sales!$B$6:$F$5005,$T3994,MATCH(W$10,Sales!$B$5:$F$5,0)),"")</f>
        <v>0</v>
      </c>
      <c r="X3994" s="196">
        <f>IFERROR(INDEX(Sales!$B$6:$F$5005,$T3994,MATCH(X$10,Sales!$B$5:$F$5,0)),"")</f>
        <v>0</v>
      </c>
      <c r="Y3994" s="220">
        <f>IFERROR(INDEX(Sales!$B$6:$F$5005,$T3994,MATCH(Y$10,Sales!$B$5:$F$5,0)),"")</f>
        <v>0</v>
      </c>
      <c r="Z3994" s="201"/>
      <c r="AA3994" s="201"/>
      <c r="AB3994" s="201" t="str">
        <f t="shared" si="378"/>
        <v>No</v>
      </c>
      <c r="AC3994" s="201" t="str">
        <f t="shared" si="379"/>
        <v/>
      </c>
      <c r="AD3994" s="201" t="str">
        <f t="shared" si="377"/>
        <v/>
      </c>
      <c r="AE3994" s="202" t="str">
        <f t="shared" si="380"/>
        <v/>
      </c>
      <c r="AF3994" s="202" t="str">
        <f t="shared" si="381"/>
        <v/>
      </c>
      <c r="AG3994" s="202" t="str">
        <f t="shared" si="382"/>
        <v/>
      </c>
      <c r="AH3994" s="202"/>
      <c r="AI3994" s="1"/>
      <c r="AJ3994" s="217"/>
      <c r="AK3994" s="217"/>
      <c r="AL3994" s="217"/>
      <c r="AM3994" s="217"/>
      <c r="AO3994" s="217"/>
    </row>
    <row r="3995" spans="20:41" x14ac:dyDescent="0.25">
      <c r="T3995" s="200">
        <v>3985</v>
      </c>
      <c r="U3995" s="197">
        <f>IFERROR(INDEX(Sales!$B$6:$F$5005,$T3995,MATCH(U$10,Sales!$B$5:$F$5,0)),"")</f>
        <v>0</v>
      </c>
      <c r="V3995" s="196">
        <f>IFERROR(INDEX(Sales!$B$6:$F$5005,$T3995,MATCH(V$10,Sales!$B$5:$F$5,0)),"")</f>
        <v>0</v>
      </c>
      <c r="W3995" s="196">
        <f>IFERROR(INDEX(Sales!$B$6:$F$5005,$T3995,MATCH(W$10,Sales!$B$5:$F$5,0)),"")</f>
        <v>0</v>
      </c>
      <c r="X3995" s="196">
        <f>IFERROR(INDEX(Sales!$B$6:$F$5005,$T3995,MATCH(X$10,Sales!$B$5:$F$5,0)),"")</f>
        <v>0</v>
      </c>
      <c r="Y3995" s="220">
        <f>IFERROR(INDEX(Sales!$B$6:$F$5005,$T3995,MATCH(Y$10,Sales!$B$5:$F$5,0)),"")</f>
        <v>0</v>
      </c>
      <c r="Z3995" s="201"/>
      <c r="AA3995" s="201"/>
      <c r="AB3995" s="201" t="str">
        <f t="shared" si="378"/>
        <v>No</v>
      </c>
      <c r="AC3995" s="201" t="str">
        <f t="shared" si="379"/>
        <v/>
      </c>
      <c r="AD3995" s="201" t="str">
        <f t="shared" si="377"/>
        <v/>
      </c>
      <c r="AE3995" s="202" t="str">
        <f t="shared" si="380"/>
        <v/>
      </c>
      <c r="AF3995" s="202" t="str">
        <f t="shared" si="381"/>
        <v/>
      </c>
      <c r="AG3995" s="202" t="str">
        <f t="shared" si="382"/>
        <v/>
      </c>
      <c r="AH3995" s="202"/>
      <c r="AI3995" s="1"/>
      <c r="AJ3995" s="217"/>
      <c r="AK3995" s="217"/>
      <c r="AL3995" s="217"/>
      <c r="AM3995" s="217"/>
      <c r="AO3995" s="217"/>
    </row>
    <row r="3996" spans="20:41" x14ac:dyDescent="0.25">
      <c r="T3996" s="200">
        <v>3986</v>
      </c>
      <c r="U3996" s="197">
        <f>IFERROR(INDEX(Sales!$B$6:$F$5005,$T3996,MATCH(U$10,Sales!$B$5:$F$5,0)),"")</f>
        <v>0</v>
      </c>
      <c r="V3996" s="196">
        <f>IFERROR(INDEX(Sales!$B$6:$F$5005,$T3996,MATCH(V$10,Sales!$B$5:$F$5,0)),"")</f>
        <v>0</v>
      </c>
      <c r="W3996" s="196">
        <f>IFERROR(INDEX(Sales!$B$6:$F$5005,$T3996,MATCH(W$10,Sales!$B$5:$F$5,0)),"")</f>
        <v>0</v>
      </c>
      <c r="X3996" s="196">
        <f>IFERROR(INDEX(Sales!$B$6:$F$5005,$T3996,MATCH(X$10,Sales!$B$5:$F$5,0)),"")</f>
        <v>0</v>
      </c>
      <c r="Y3996" s="220">
        <f>IFERROR(INDEX(Sales!$B$6:$F$5005,$T3996,MATCH(Y$10,Sales!$B$5:$F$5,0)),"")</f>
        <v>0</v>
      </c>
      <c r="Z3996" s="201"/>
      <c r="AA3996" s="201"/>
      <c r="AB3996" s="201" t="str">
        <f t="shared" si="378"/>
        <v>No</v>
      </c>
      <c r="AC3996" s="201" t="str">
        <f t="shared" si="379"/>
        <v/>
      </c>
      <c r="AD3996" s="201" t="str">
        <f t="shared" si="377"/>
        <v/>
      </c>
      <c r="AE3996" s="202" t="str">
        <f t="shared" si="380"/>
        <v/>
      </c>
      <c r="AF3996" s="202" t="str">
        <f t="shared" si="381"/>
        <v/>
      </c>
      <c r="AG3996" s="202" t="str">
        <f t="shared" si="382"/>
        <v/>
      </c>
      <c r="AH3996" s="202"/>
      <c r="AI3996" s="1"/>
      <c r="AJ3996" s="217"/>
      <c r="AK3996" s="217"/>
      <c r="AL3996" s="217"/>
      <c r="AM3996" s="217"/>
      <c r="AO3996" s="217"/>
    </row>
    <row r="3997" spans="20:41" x14ac:dyDescent="0.25">
      <c r="T3997" s="200">
        <v>3987</v>
      </c>
      <c r="U3997" s="197">
        <f>IFERROR(INDEX(Sales!$B$6:$F$5005,$T3997,MATCH(U$10,Sales!$B$5:$F$5,0)),"")</f>
        <v>0</v>
      </c>
      <c r="V3997" s="196">
        <f>IFERROR(INDEX(Sales!$B$6:$F$5005,$T3997,MATCH(V$10,Sales!$B$5:$F$5,0)),"")</f>
        <v>0</v>
      </c>
      <c r="W3997" s="196">
        <f>IFERROR(INDEX(Sales!$B$6:$F$5005,$T3997,MATCH(W$10,Sales!$B$5:$F$5,0)),"")</f>
        <v>0</v>
      </c>
      <c r="X3997" s="196">
        <f>IFERROR(INDEX(Sales!$B$6:$F$5005,$T3997,MATCH(X$10,Sales!$B$5:$F$5,0)),"")</f>
        <v>0</v>
      </c>
      <c r="Y3997" s="220">
        <f>IFERROR(INDEX(Sales!$B$6:$F$5005,$T3997,MATCH(Y$10,Sales!$B$5:$F$5,0)),"")</f>
        <v>0</v>
      </c>
      <c r="Z3997" s="201"/>
      <c r="AA3997" s="201"/>
      <c r="AB3997" s="201" t="str">
        <f t="shared" si="378"/>
        <v>No</v>
      </c>
      <c r="AC3997" s="201" t="str">
        <f t="shared" si="379"/>
        <v/>
      </c>
      <c r="AD3997" s="201" t="str">
        <f t="shared" si="377"/>
        <v/>
      </c>
      <c r="AE3997" s="202" t="str">
        <f t="shared" si="380"/>
        <v/>
      </c>
      <c r="AF3997" s="202" t="str">
        <f t="shared" si="381"/>
        <v/>
      </c>
      <c r="AG3997" s="202" t="str">
        <f t="shared" si="382"/>
        <v/>
      </c>
      <c r="AH3997" s="202"/>
      <c r="AI3997" s="1"/>
      <c r="AJ3997" s="217"/>
      <c r="AK3997" s="217"/>
      <c r="AL3997" s="217"/>
      <c r="AM3997" s="217"/>
      <c r="AO3997" s="217"/>
    </row>
    <row r="3998" spans="20:41" x14ac:dyDescent="0.25">
      <c r="T3998" s="200">
        <v>3988</v>
      </c>
      <c r="U3998" s="197">
        <f>IFERROR(INDEX(Sales!$B$6:$F$5005,$T3998,MATCH(U$10,Sales!$B$5:$F$5,0)),"")</f>
        <v>0</v>
      </c>
      <c r="V3998" s="196">
        <f>IFERROR(INDEX(Sales!$B$6:$F$5005,$T3998,MATCH(V$10,Sales!$B$5:$F$5,0)),"")</f>
        <v>0</v>
      </c>
      <c r="W3998" s="196">
        <f>IFERROR(INDEX(Sales!$B$6:$F$5005,$T3998,MATCH(W$10,Sales!$B$5:$F$5,0)),"")</f>
        <v>0</v>
      </c>
      <c r="X3998" s="196">
        <f>IFERROR(INDEX(Sales!$B$6:$F$5005,$T3998,MATCH(X$10,Sales!$B$5:$F$5,0)),"")</f>
        <v>0</v>
      </c>
      <c r="Y3998" s="220">
        <f>IFERROR(INDEX(Sales!$B$6:$F$5005,$T3998,MATCH(Y$10,Sales!$B$5:$F$5,0)),"")</f>
        <v>0</v>
      </c>
      <c r="Z3998" s="201"/>
      <c r="AA3998" s="201"/>
      <c r="AB3998" s="201" t="str">
        <f t="shared" si="378"/>
        <v>No</v>
      </c>
      <c r="AC3998" s="201" t="str">
        <f t="shared" si="379"/>
        <v/>
      </c>
      <c r="AD3998" s="201" t="str">
        <f t="shared" si="377"/>
        <v/>
      </c>
      <c r="AE3998" s="202" t="str">
        <f t="shared" si="380"/>
        <v/>
      </c>
      <c r="AF3998" s="202" t="str">
        <f t="shared" si="381"/>
        <v/>
      </c>
      <c r="AG3998" s="202" t="str">
        <f t="shared" si="382"/>
        <v/>
      </c>
      <c r="AH3998" s="202"/>
      <c r="AI3998" s="1"/>
      <c r="AJ3998" s="217"/>
      <c r="AK3998" s="217"/>
      <c r="AL3998" s="217"/>
      <c r="AM3998" s="217"/>
      <c r="AO3998" s="217"/>
    </row>
    <row r="3999" spans="20:41" x14ac:dyDescent="0.25">
      <c r="T3999" s="200">
        <v>3989</v>
      </c>
      <c r="U3999" s="197">
        <f>IFERROR(INDEX(Sales!$B$6:$F$5005,$T3999,MATCH(U$10,Sales!$B$5:$F$5,0)),"")</f>
        <v>0</v>
      </c>
      <c r="V3999" s="196">
        <f>IFERROR(INDEX(Sales!$B$6:$F$5005,$T3999,MATCH(V$10,Sales!$B$5:$F$5,0)),"")</f>
        <v>0</v>
      </c>
      <c r="W3999" s="196">
        <f>IFERROR(INDEX(Sales!$B$6:$F$5005,$T3999,MATCH(W$10,Sales!$B$5:$F$5,0)),"")</f>
        <v>0</v>
      </c>
      <c r="X3999" s="196">
        <f>IFERROR(INDEX(Sales!$B$6:$F$5005,$T3999,MATCH(X$10,Sales!$B$5:$F$5,0)),"")</f>
        <v>0</v>
      </c>
      <c r="Y3999" s="220">
        <f>IFERROR(INDEX(Sales!$B$6:$F$5005,$T3999,MATCH(Y$10,Sales!$B$5:$F$5,0)),"")</f>
        <v>0</v>
      </c>
      <c r="Z3999" s="201"/>
      <c r="AA3999" s="201"/>
      <c r="AB3999" s="201" t="str">
        <f t="shared" si="378"/>
        <v>No</v>
      </c>
      <c r="AC3999" s="201" t="str">
        <f t="shared" si="379"/>
        <v/>
      </c>
      <c r="AD3999" s="201" t="str">
        <f t="shared" si="377"/>
        <v/>
      </c>
      <c r="AE3999" s="202" t="str">
        <f t="shared" si="380"/>
        <v/>
      </c>
      <c r="AF3999" s="202" t="str">
        <f t="shared" si="381"/>
        <v/>
      </c>
      <c r="AG3999" s="202" t="str">
        <f t="shared" si="382"/>
        <v/>
      </c>
      <c r="AH3999" s="202"/>
      <c r="AI3999" s="1"/>
      <c r="AJ3999" s="217"/>
      <c r="AK3999" s="217"/>
      <c r="AL3999" s="217"/>
      <c r="AM3999" s="217"/>
      <c r="AO3999" s="217"/>
    </row>
    <row r="4000" spans="20:41" x14ac:dyDescent="0.25">
      <c r="T4000" s="200">
        <v>3990</v>
      </c>
      <c r="U4000" s="197">
        <f>IFERROR(INDEX(Sales!$B$6:$F$5005,$T4000,MATCH(U$10,Sales!$B$5:$F$5,0)),"")</f>
        <v>0</v>
      </c>
      <c r="V4000" s="196">
        <f>IFERROR(INDEX(Sales!$B$6:$F$5005,$T4000,MATCH(V$10,Sales!$B$5:$F$5,0)),"")</f>
        <v>0</v>
      </c>
      <c r="W4000" s="196">
        <f>IFERROR(INDEX(Sales!$B$6:$F$5005,$T4000,MATCH(W$10,Sales!$B$5:$F$5,0)),"")</f>
        <v>0</v>
      </c>
      <c r="X4000" s="196">
        <f>IFERROR(INDEX(Sales!$B$6:$F$5005,$T4000,MATCH(X$10,Sales!$B$5:$F$5,0)),"")</f>
        <v>0</v>
      </c>
      <c r="Y4000" s="220">
        <f>IFERROR(INDEX(Sales!$B$6:$F$5005,$T4000,MATCH(Y$10,Sales!$B$5:$F$5,0)),"")</f>
        <v>0</v>
      </c>
      <c r="Z4000" s="201"/>
      <c r="AA4000" s="201"/>
      <c r="AB4000" s="201" t="str">
        <f t="shared" si="378"/>
        <v>No</v>
      </c>
      <c r="AC4000" s="201" t="str">
        <f t="shared" si="379"/>
        <v/>
      </c>
      <c r="AD4000" s="201" t="str">
        <f t="shared" si="377"/>
        <v/>
      </c>
      <c r="AE4000" s="202" t="str">
        <f t="shared" si="380"/>
        <v/>
      </c>
      <c r="AF4000" s="202" t="str">
        <f t="shared" si="381"/>
        <v/>
      </c>
      <c r="AG4000" s="202" t="str">
        <f t="shared" si="382"/>
        <v/>
      </c>
      <c r="AH4000" s="202"/>
      <c r="AI4000" s="1"/>
      <c r="AJ4000" s="217"/>
      <c r="AK4000" s="217"/>
      <c r="AL4000" s="217"/>
      <c r="AM4000" s="217"/>
      <c r="AO4000" s="217"/>
    </row>
    <row r="4001" spans="20:41" x14ac:dyDescent="0.25">
      <c r="T4001" s="200">
        <v>3991</v>
      </c>
      <c r="U4001" s="197">
        <f>IFERROR(INDEX(Sales!$B$6:$F$5005,$T4001,MATCH(U$10,Sales!$B$5:$F$5,0)),"")</f>
        <v>0</v>
      </c>
      <c r="V4001" s="196">
        <f>IFERROR(INDEX(Sales!$B$6:$F$5005,$T4001,MATCH(V$10,Sales!$B$5:$F$5,0)),"")</f>
        <v>0</v>
      </c>
      <c r="W4001" s="196">
        <f>IFERROR(INDEX(Sales!$B$6:$F$5005,$T4001,MATCH(W$10,Sales!$B$5:$F$5,0)),"")</f>
        <v>0</v>
      </c>
      <c r="X4001" s="196">
        <f>IFERROR(INDEX(Sales!$B$6:$F$5005,$T4001,MATCH(X$10,Sales!$B$5:$F$5,0)),"")</f>
        <v>0</v>
      </c>
      <c r="Y4001" s="220">
        <f>IFERROR(INDEX(Sales!$B$6:$F$5005,$T4001,MATCH(Y$10,Sales!$B$5:$F$5,0)),"")</f>
        <v>0</v>
      </c>
      <c r="Z4001" s="201"/>
      <c r="AA4001" s="201"/>
      <c r="AB4001" s="201" t="str">
        <f t="shared" si="378"/>
        <v>No</v>
      </c>
      <c r="AC4001" s="201" t="str">
        <f t="shared" si="379"/>
        <v/>
      </c>
      <c r="AD4001" s="201" t="str">
        <f t="shared" si="377"/>
        <v/>
      </c>
      <c r="AE4001" s="202" t="str">
        <f t="shared" si="380"/>
        <v/>
      </c>
      <c r="AF4001" s="202" t="str">
        <f t="shared" si="381"/>
        <v/>
      </c>
      <c r="AG4001" s="202" t="str">
        <f t="shared" si="382"/>
        <v/>
      </c>
      <c r="AH4001" s="202"/>
      <c r="AI4001" s="1"/>
      <c r="AJ4001" s="217"/>
      <c r="AK4001" s="217"/>
      <c r="AL4001" s="217"/>
      <c r="AM4001" s="217"/>
      <c r="AO4001" s="217"/>
    </row>
    <row r="4002" spans="20:41" x14ac:dyDescent="0.25">
      <c r="T4002" s="200">
        <v>3992</v>
      </c>
      <c r="U4002" s="197">
        <f>IFERROR(INDEX(Sales!$B$6:$F$5005,$T4002,MATCH(U$10,Sales!$B$5:$F$5,0)),"")</f>
        <v>0</v>
      </c>
      <c r="V4002" s="196">
        <f>IFERROR(INDEX(Sales!$B$6:$F$5005,$T4002,MATCH(V$10,Sales!$B$5:$F$5,0)),"")</f>
        <v>0</v>
      </c>
      <c r="W4002" s="196">
        <f>IFERROR(INDEX(Sales!$B$6:$F$5005,$T4002,MATCH(W$10,Sales!$B$5:$F$5,0)),"")</f>
        <v>0</v>
      </c>
      <c r="X4002" s="196">
        <f>IFERROR(INDEX(Sales!$B$6:$F$5005,$T4002,MATCH(X$10,Sales!$B$5:$F$5,0)),"")</f>
        <v>0</v>
      </c>
      <c r="Y4002" s="220">
        <f>IFERROR(INDEX(Sales!$B$6:$F$5005,$T4002,MATCH(Y$10,Sales!$B$5:$F$5,0)),"")</f>
        <v>0</v>
      </c>
      <c r="Z4002" s="201"/>
      <c r="AA4002" s="201"/>
      <c r="AB4002" s="201" t="str">
        <f t="shared" si="378"/>
        <v>No</v>
      </c>
      <c r="AC4002" s="201" t="str">
        <f t="shared" si="379"/>
        <v/>
      </c>
      <c r="AD4002" s="201" t="str">
        <f t="shared" si="377"/>
        <v/>
      </c>
      <c r="AE4002" s="202" t="str">
        <f t="shared" si="380"/>
        <v/>
      </c>
      <c r="AF4002" s="202" t="str">
        <f t="shared" si="381"/>
        <v/>
      </c>
      <c r="AG4002" s="202" t="str">
        <f t="shared" si="382"/>
        <v/>
      </c>
      <c r="AH4002" s="202"/>
      <c r="AI4002" s="1"/>
      <c r="AJ4002" s="217"/>
      <c r="AK4002" s="217"/>
      <c r="AL4002" s="217"/>
      <c r="AM4002" s="217"/>
      <c r="AO4002" s="217"/>
    </row>
    <row r="4003" spans="20:41" x14ac:dyDescent="0.25">
      <c r="T4003" s="200">
        <v>3993</v>
      </c>
      <c r="U4003" s="197">
        <f>IFERROR(INDEX(Sales!$B$6:$F$5005,$T4003,MATCH(U$10,Sales!$B$5:$F$5,0)),"")</f>
        <v>0</v>
      </c>
      <c r="V4003" s="196">
        <f>IFERROR(INDEX(Sales!$B$6:$F$5005,$T4003,MATCH(V$10,Sales!$B$5:$F$5,0)),"")</f>
        <v>0</v>
      </c>
      <c r="W4003" s="196">
        <f>IFERROR(INDEX(Sales!$B$6:$F$5005,$T4003,MATCH(W$10,Sales!$B$5:$F$5,0)),"")</f>
        <v>0</v>
      </c>
      <c r="X4003" s="196">
        <f>IFERROR(INDEX(Sales!$B$6:$F$5005,$T4003,MATCH(X$10,Sales!$B$5:$F$5,0)),"")</f>
        <v>0</v>
      </c>
      <c r="Y4003" s="220">
        <f>IFERROR(INDEX(Sales!$B$6:$F$5005,$T4003,MATCH(Y$10,Sales!$B$5:$F$5,0)),"")</f>
        <v>0</v>
      </c>
      <c r="Z4003" s="201"/>
      <c r="AA4003" s="201"/>
      <c r="AB4003" s="201" t="str">
        <f t="shared" si="378"/>
        <v>No</v>
      </c>
      <c r="AC4003" s="201" t="str">
        <f t="shared" si="379"/>
        <v/>
      </c>
      <c r="AD4003" s="201" t="str">
        <f t="shared" si="377"/>
        <v/>
      </c>
      <c r="AE4003" s="202" t="str">
        <f t="shared" si="380"/>
        <v/>
      </c>
      <c r="AF4003" s="202" t="str">
        <f t="shared" si="381"/>
        <v/>
      </c>
      <c r="AG4003" s="202" t="str">
        <f t="shared" si="382"/>
        <v/>
      </c>
      <c r="AH4003" s="202"/>
      <c r="AI4003" s="1"/>
      <c r="AJ4003" s="217"/>
      <c r="AK4003" s="217"/>
      <c r="AL4003" s="217"/>
      <c r="AM4003" s="217"/>
      <c r="AO4003" s="217"/>
    </row>
    <row r="4004" spans="20:41" x14ac:dyDescent="0.25">
      <c r="T4004" s="200">
        <v>3994</v>
      </c>
      <c r="U4004" s="197">
        <f>IFERROR(INDEX(Sales!$B$6:$F$5005,$T4004,MATCH(U$10,Sales!$B$5:$F$5,0)),"")</f>
        <v>0</v>
      </c>
      <c r="V4004" s="196">
        <f>IFERROR(INDEX(Sales!$B$6:$F$5005,$T4004,MATCH(V$10,Sales!$B$5:$F$5,0)),"")</f>
        <v>0</v>
      </c>
      <c r="W4004" s="196">
        <f>IFERROR(INDEX(Sales!$B$6:$F$5005,$T4004,MATCH(W$10,Sales!$B$5:$F$5,0)),"")</f>
        <v>0</v>
      </c>
      <c r="X4004" s="196">
        <f>IFERROR(INDEX(Sales!$B$6:$F$5005,$T4004,MATCH(X$10,Sales!$B$5:$F$5,0)),"")</f>
        <v>0</v>
      </c>
      <c r="Y4004" s="220">
        <f>IFERROR(INDEX(Sales!$B$6:$F$5005,$T4004,MATCH(Y$10,Sales!$B$5:$F$5,0)),"")</f>
        <v>0</v>
      </c>
      <c r="Z4004" s="201"/>
      <c r="AA4004" s="201"/>
      <c r="AB4004" s="201" t="str">
        <f t="shared" si="378"/>
        <v>No</v>
      </c>
      <c r="AC4004" s="201" t="str">
        <f t="shared" si="379"/>
        <v/>
      </c>
      <c r="AD4004" s="201" t="str">
        <f t="shared" si="377"/>
        <v/>
      </c>
      <c r="AE4004" s="202" t="str">
        <f t="shared" si="380"/>
        <v/>
      </c>
      <c r="AF4004" s="202" t="str">
        <f t="shared" si="381"/>
        <v/>
      </c>
      <c r="AG4004" s="202" t="str">
        <f t="shared" si="382"/>
        <v/>
      </c>
      <c r="AH4004" s="202"/>
      <c r="AI4004" s="1"/>
      <c r="AJ4004" s="217"/>
      <c r="AK4004" s="217"/>
      <c r="AL4004" s="217"/>
      <c r="AM4004" s="217"/>
      <c r="AO4004" s="217"/>
    </row>
    <row r="4005" spans="20:41" x14ac:dyDescent="0.25">
      <c r="T4005" s="200">
        <v>3995</v>
      </c>
      <c r="U4005" s="197">
        <f>IFERROR(INDEX(Sales!$B$6:$F$5005,$T4005,MATCH(U$10,Sales!$B$5:$F$5,0)),"")</f>
        <v>0</v>
      </c>
      <c r="V4005" s="196">
        <f>IFERROR(INDEX(Sales!$B$6:$F$5005,$T4005,MATCH(V$10,Sales!$B$5:$F$5,0)),"")</f>
        <v>0</v>
      </c>
      <c r="W4005" s="196">
        <f>IFERROR(INDEX(Sales!$B$6:$F$5005,$T4005,MATCH(W$10,Sales!$B$5:$F$5,0)),"")</f>
        <v>0</v>
      </c>
      <c r="X4005" s="196">
        <f>IFERROR(INDEX(Sales!$B$6:$F$5005,$T4005,MATCH(X$10,Sales!$B$5:$F$5,0)),"")</f>
        <v>0</v>
      </c>
      <c r="Y4005" s="220">
        <f>IFERROR(INDEX(Sales!$B$6:$F$5005,$T4005,MATCH(Y$10,Sales!$B$5:$F$5,0)),"")</f>
        <v>0</v>
      </c>
      <c r="Z4005" s="201"/>
      <c r="AA4005" s="201"/>
      <c r="AB4005" s="201" t="str">
        <f t="shared" si="378"/>
        <v>No</v>
      </c>
      <c r="AC4005" s="201" t="str">
        <f t="shared" si="379"/>
        <v/>
      </c>
      <c r="AD4005" s="201" t="str">
        <f t="shared" si="377"/>
        <v/>
      </c>
      <c r="AE4005" s="202" t="str">
        <f t="shared" si="380"/>
        <v/>
      </c>
      <c r="AF4005" s="202" t="str">
        <f t="shared" si="381"/>
        <v/>
      </c>
      <c r="AG4005" s="202" t="str">
        <f t="shared" si="382"/>
        <v/>
      </c>
      <c r="AH4005" s="202"/>
      <c r="AI4005" s="1"/>
      <c r="AJ4005" s="217"/>
      <c r="AK4005" s="217"/>
      <c r="AL4005" s="217"/>
      <c r="AM4005" s="217"/>
      <c r="AO4005" s="217"/>
    </row>
    <row r="4006" spans="20:41" x14ac:dyDescent="0.25">
      <c r="T4006" s="200">
        <v>3996</v>
      </c>
      <c r="U4006" s="197">
        <f>IFERROR(INDEX(Sales!$B$6:$F$5005,$T4006,MATCH(U$10,Sales!$B$5:$F$5,0)),"")</f>
        <v>0</v>
      </c>
      <c r="V4006" s="196">
        <f>IFERROR(INDEX(Sales!$B$6:$F$5005,$T4006,MATCH(V$10,Sales!$B$5:$F$5,0)),"")</f>
        <v>0</v>
      </c>
      <c r="W4006" s="196">
        <f>IFERROR(INDEX(Sales!$B$6:$F$5005,$T4006,MATCH(W$10,Sales!$B$5:$F$5,0)),"")</f>
        <v>0</v>
      </c>
      <c r="X4006" s="196">
        <f>IFERROR(INDEX(Sales!$B$6:$F$5005,$T4006,MATCH(X$10,Sales!$B$5:$F$5,0)),"")</f>
        <v>0</v>
      </c>
      <c r="Y4006" s="220">
        <f>IFERROR(INDEX(Sales!$B$6:$F$5005,$T4006,MATCH(Y$10,Sales!$B$5:$F$5,0)),"")</f>
        <v>0</v>
      </c>
      <c r="Z4006" s="201"/>
      <c r="AA4006" s="201"/>
      <c r="AB4006" s="201" t="str">
        <f t="shared" si="378"/>
        <v>No</v>
      </c>
      <c r="AC4006" s="201" t="str">
        <f t="shared" si="379"/>
        <v/>
      </c>
      <c r="AD4006" s="201" t="str">
        <f t="shared" si="377"/>
        <v/>
      </c>
      <c r="AE4006" s="202" t="str">
        <f t="shared" si="380"/>
        <v/>
      </c>
      <c r="AF4006" s="202" t="str">
        <f t="shared" si="381"/>
        <v/>
      </c>
      <c r="AG4006" s="202" t="str">
        <f t="shared" si="382"/>
        <v/>
      </c>
      <c r="AH4006" s="202"/>
      <c r="AI4006" s="1"/>
      <c r="AJ4006" s="217"/>
      <c r="AK4006" s="217"/>
      <c r="AL4006" s="217"/>
      <c r="AM4006" s="217"/>
      <c r="AO4006" s="217"/>
    </row>
    <row r="4007" spans="20:41" x14ac:dyDescent="0.25">
      <c r="T4007" s="200">
        <v>3997</v>
      </c>
      <c r="U4007" s="197">
        <f>IFERROR(INDEX(Sales!$B$6:$F$5005,$T4007,MATCH(U$10,Sales!$B$5:$F$5,0)),"")</f>
        <v>0</v>
      </c>
      <c r="V4007" s="196">
        <f>IFERROR(INDEX(Sales!$B$6:$F$5005,$T4007,MATCH(V$10,Sales!$B$5:$F$5,0)),"")</f>
        <v>0</v>
      </c>
      <c r="W4007" s="196">
        <f>IFERROR(INDEX(Sales!$B$6:$F$5005,$T4007,MATCH(W$10,Sales!$B$5:$F$5,0)),"")</f>
        <v>0</v>
      </c>
      <c r="X4007" s="196">
        <f>IFERROR(INDEX(Sales!$B$6:$F$5005,$T4007,MATCH(X$10,Sales!$B$5:$F$5,0)),"")</f>
        <v>0</v>
      </c>
      <c r="Y4007" s="220">
        <f>IFERROR(INDEX(Sales!$B$6:$F$5005,$T4007,MATCH(Y$10,Sales!$B$5:$F$5,0)),"")</f>
        <v>0</v>
      </c>
      <c r="Z4007" s="201"/>
      <c r="AA4007" s="201"/>
      <c r="AB4007" s="201" t="str">
        <f t="shared" si="378"/>
        <v>No</v>
      </c>
      <c r="AC4007" s="201" t="str">
        <f t="shared" si="379"/>
        <v/>
      </c>
      <c r="AD4007" s="201" t="str">
        <f t="shared" si="377"/>
        <v/>
      </c>
      <c r="AE4007" s="202" t="str">
        <f t="shared" si="380"/>
        <v/>
      </c>
      <c r="AF4007" s="202" t="str">
        <f t="shared" si="381"/>
        <v/>
      </c>
      <c r="AG4007" s="202" t="str">
        <f t="shared" si="382"/>
        <v/>
      </c>
      <c r="AH4007" s="202"/>
      <c r="AI4007" s="1"/>
      <c r="AJ4007" s="217"/>
      <c r="AK4007" s="217"/>
      <c r="AL4007" s="217"/>
      <c r="AM4007" s="217"/>
      <c r="AO4007" s="217"/>
    </row>
    <row r="4008" spans="20:41" x14ac:dyDescent="0.25">
      <c r="T4008" s="200">
        <v>3998</v>
      </c>
      <c r="U4008" s="197">
        <f>IFERROR(INDEX(Sales!$B$6:$F$5005,$T4008,MATCH(U$10,Sales!$B$5:$F$5,0)),"")</f>
        <v>0</v>
      </c>
      <c r="V4008" s="196">
        <f>IFERROR(INDEX(Sales!$B$6:$F$5005,$T4008,MATCH(V$10,Sales!$B$5:$F$5,0)),"")</f>
        <v>0</v>
      </c>
      <c r="W4008" s="196">
        <f>IFERROR(INDEX(Sales!$B$6:$F$5005,$T4008,MATCH(W$10,Sales!$B$5:$F$5,0)),"")</f>
        <v>0</v>
      </c>
      <c r="X4008" s="196">
        <f>IFERROR(INDEX(Sales!$B$6:$F$5005,$T4008,MATCH(X$10,Sales!$B$5:$F$5,0)),"")</f>
        <v>0</v>
      </c>
      <c r="Y4008" s="220">
        <f>IFERROR(INDEX(Sales!$B$6:$F$5005,$T4008,MATCH(Y$10,Sales!$B$5:$F$5,0)),"")</f>
        <v>0</v>
      </c>
      <c r="Z4008" s="201"/>
      <c r="AA4008" s="201"/>
      <c r="AB4008" s="201" t="str">
        <f t="shared" si="378"/>
        <v>No</v>
      </c>
      <c r="AC4008" s="201" t="str">
        <f t="shared" si="379"/>
        <v/>
      </c>
      <c r="AD4008" s="201" t="str">
        <f t="shared" si="377"/>
        <v/>
      </c>
      <c r="AE4008" s="202" t="str">
        <f t="shared" si="380"/>
        <v/>
      </c>
      <c r="AF4008" s="202" t="str">
        <f t="shared" si="381"/>
        <v/>
      </c>
      <c r="AG4008" s="202" t="str">
        <f t="shared" si="382"/>
        <v/>
      </c>
      <c r="AH4008" s="202"/>
      <c r="AI4008" s="1"/>
      <c r="AJ4008" s="217"/>
      <c r="AK4008" s="217"/>
      <c r="AL4008" s="217"/>
      <c r="AM4008" s="217"/>
      <c r="AO4008" s="217"/>
    </row>
    <row r="4009" spans="20:41" x14ac:dyDescent="0.25">
      <c r="T4009" s="200">
        <v>3999</v>
      </c>
      <c r="U4009" s="197">
        <f>IFERROR(INDEX(Sales!$B$6:$F$5005,$T4009,MATCH(U$10,Sales!$B$5:$F$5,0)),"")</f>
        <v>0</v>
      </c>
      <c r="V4009" s="196">
        <f>IFERROR(INDEX(Sales!$B$6:$F$5005,$T4009,MATCH(V$10,Sales!$B$5:$F$5,0)),"")</f>
        <v>0</v>
      </c>
      <c r="W4009" s="196">
        <f>IFERROR(INDEX(Sales!$B$6:$F$5005,$T4009,MATCH(W$10,Sales!$B$5:$F$5,0)),"")</f>
        <v>0</v>
      </c>
      <c r="X4009" s="196">
        <f>IFERROR(INDEX(Sales!$B$6:$F$5005,$T4009,MATCH(X$10,Sales!$B$5:$F$5,0)),"")</f>
        <v>0</v>
      </c>
      <c r="Y4009" s="220">
        <f>IFERROR(INDEX(Sales!$B$6:$F$5005,$T4009,MATCH(Y$10,Sales!$B$5:$F$5,0)),"")</f>
        <v>0</v>
      </c>
      <c r="Z4009" s="201"/>
      <c r="AA4009" s="201"/>
      <c r="AB4009" s="201" t="str">
        <f t="shared" si="378"/>
        <v>No</v>
      </c>
      <c r="AC4009" s="201" t="str">
        <f t="shared" si="379"/>
        <v/>
      </c>
      <c r="AD4009" s="201" t="str">
        <f t="shared" si="377"/>
        <v/>
      </c>
      <c r="AE4009" s="202" t="str">
        <f t="shared" si="380"/>
        <v/>
      </c>
      <c r="AF4009" s="202" t="str">
        <f t="shared" si="381"/>
        <v/>
      </c>
      <c r="AG4009" s="202" t="str">
        <f t="shared" si="382"/>
        <v/>
      </c>
      <c r="AH4009" s="202"/>
      <c r="AI4009" s="1"/>
      <c r="AJ4009" s="217"/>
      <c r="AK4009" s="217"/>
      <c r="AL4009" s="217"/>
      <c r="AM4009" s="217"/>
      <c r="AO4009" s="217"/>
    </row>
    <row r="4010" spans="20:41" x14ac:dyDescent="0.25">
      <c r="T4010" s="200">
        <v>4000</v>
      </c>
      <c r="U4010" s="197">
        <f>IFERROR(INDEX(Sales!$B$6:$F$5005,$T4010,MATCH(U$10,Sales!$B$5:$F$5,0)),"")</f>
        <v>0</v>
      </c>
      <c r="V4010" s="196">
        <f>IFERROR(INDEX(Sales!$B$6:$F$5005,$T4010,MATCH(V$10,Sales!$B$5:$F$5,0)),"")</f>
        <v>0</v>
      </c>
      <c r="W4010" s="196">
        <f>IFERROR(INDEX(Sales!$B$6:$F$5005,$T4010,MATCH(W$10,Sales!$B$5:$F$5,0)),"")</f>
        <v>0</v>
      </c>
      <c r="X4010" s="196">
        <f>IFERROR(INDEX(Sales!$B$6:$F$5005,$T4010,MATCH(X$10,Sales!$B$5:$F$5,0)),"")</f>
        <v>0</v>
      </c>
      <c r="Y4010" s="220">
        <f>IFERROR(INDEX(Sales!$B$6:$F$5005,$T4010,MATCH(Y$10,Sales!$B$5:$F$5,0)),"")</f>
        <v>0</v>
      </c>
      <c r="Z4010" s="201"/>
      <c r="AA4010" s="201"/>
      <c r="AB4010" s="201" t="str">
        <f t="shared" si="378"/>
        <v>No</v>
      </c>
      <c r="AC4010" s="201" t="str">
        <f t="shared" si="379"/>
        <v/>
      </c>
      <c r="AD4010" s="201" t="str">
        <f t="shared" si="377"/>
        <v/>
      </c>
      <c r="AE4010" s="202" t="str">
        <f t="shared" si="380"/>
        <v/>
      </c>
      <c r="AF4010" s="202" t="str">
        <f t="shared" si="381"/>
        <v/>
      </c>
      <c r="AG4010" s="202" t="str">
        <f t="shared" si="382"/>
        <v/>
      </c>
      <c r="AH4010" s="202"/>
      <c r="AI4010" s="1"/>
      <c r="AJ4010" s="217"/>
      <c r="AK4010" s="217"/>
      <c r="AL4010" s="217"/>
      <c r="AM4010" s="217"/>
      <c r="AO4010" s="217"/>
    </row>
    <row r="4011" spans="20:41" x14ac:dyDescent="0.25">
      <c r="T4011" s="200">
        <v>4001</v>
      </c>
      <c r="U4011" s="197">
        <f>IFERROR(INDEX(Sales!$B$6:$F$5005,$T4011,MATCH(U$10,Sales!$B$5:$F$5,0)),"")</f>
        <v>0</v>
      </c>
      <c r="V4011" s="196">
        <f>IFERROR(INDEX(Sales!$B$6:$F$5005,$T4011,MATCH(V$10,Sales!$B$5:$F$5,0)),"")</f>
        <v>0</v>
      </c>
      <c r="W4011" s="196">
        <f>IFERROR(INDEX(Sales!$B$6:$F$5005,$T4011,MATCH(W$10,Sales!$B$5:$F$5,0)),"")</f>
        <v>0</v>
      </c>
      <c r="X4011" s="196">
        <f>IFERROR(INDEX(Sales!$B$6:$F$5005,$T4011,MATCH(X$10,Sales!$B$5:$F$5,0)),"")</f>
        <v>0</v>
      </c>
      <c r="Y4011" s="220">
        <f>IFERROR(INDEX(Sales!$B$6:$F$5005,$T4011,MATCH(Y$10,Sales!$B$5:$F$5,0)),"")</f>
        <v>0</v>
      </c>
      <c r="Z4011" s="201"/>
      <c r="AA4011" s="201"/>
      <c r="AB4011" s="201" t="str">
        <f t="shared" si="378"/>
        <v>No</v>
      </c>
      <c r="AC4011" s="201" t="str">
        <f t="shared" si="379"/>
        <v/>
      </c>
      <c r="AD4011" s="201" t="str">
        <f t="shared" si="377"/>
        <v/>
      </c>
      <c r="AE4011" s="202" t="str">
        <f t="shared" si="380"/>
        <v/>
      </c>
      <c r="AF4011" s="202" t="str">
        <f t="shared" si="381"/>
        <v/>
      </c>
      <c r="AG4011" s="202" t="str">
        <f t="shared" si="382"/>
        <v/>
      </c>
      <c r="AH4011" s="202"/>
      <c r="AI4011" s="1"/>
      <c r="AJ4011" s="217"/>
      <c r="AK4011" s="217"/>
      <c r="AL4011" s="217"/>
      <c r="AM4011" s="217"/>
      <c r="AO4011" s="217"/>
    </row>
    <row r="4012" spans="20:41" x14ac:dyDescent="0.25">
      <c r="T4012" s="200">
        <v>4002</v>
      </c>
      <c r="U4012" s="197">
        <f>IFERROR(INDEX(Sales!$B$6:$F$5005,$T4012,MATCH(U$10,Sales!$B$5:$F$5,0)),"")</f>
        <v>0</v>
      </c>
      <c r="V4012" s="196">
        <f>IFERROR(INDEX(Sales!$B$6:$F$5005,$T4012,MATCH(V$10,Sales!$B$5:$F$5,0)),"")</f>
        <v>0</v>
      </c>
      <c r="W4012" s="196">
        <f>IFERROR(INDEX(Sales!$B$6:$F$5005,$T4012,MATCH(W$10,Sales!$B$5:$F$5,0)),"")</f>
        <v>0</v>
      </c>
      <c r="X4012" s="196">
        <f>IFERROR(INDEX(Sales!$B$6:$F$5005,$T4012,MATCH(X$10,Sales!$B$5:$F$5,0)),"")</f>
        <v>0</v>
      </c>
      <c r="Y4012" s="220">
        <f>IFERROR(INDEX(Sales!$B$6:$F$5005,$T4012,MATCH(Y$10,Sales!$B$5:$F$5,0)),"")</f>
        <v>0</v>
      </c>
      <c r="Z4012" s="201"/>
      <c r="AA4012" s="201"/>
      <c r="AB4012" s="201" t="str">
        <f t="shared" si="378"/>
        <v>No</v>
      </c>
      <c r="AC4012" s="201" t="str">
        <f t="shared" si="379"/>
        <v/>
      </c>
      <c r="AD4012" s="201" t="str">
        <f t="shared" si="377"/>
        <v/>
      </c>
      <c r="AE4012" s="202" t="str">
        <f t="shared" si="380"/>
        <v/>
      </c>
      <c r="AF4012" s="202" t="str">
        <f t="shared" si="381"/>
        <v/>
      </c>
      <c r="AG4012" s="202" t="str">
        <f t="shared" si="382"/>
        <v/>
      </c>
      <c r="AH4012" s="202"/>
      <c r="AI4012" s="1"/>
      <c r="AJ4012" s="217"/>
      <c r="AK4012" s="217"/>
      <c r="AL4012" s="217"/>
      <c r="AM4012" s="217"/>
      <c r="AO4012" s="217"/>
    </row>
    <row r="4013" spans="20:41" x14ac:dyDescent="0.25">
      <c r="T4013" s="200">
        <v>4003</v>
      </c>
      <c r="U4013" s="197">
        <f>IFERROR(INDEX(Sales!$B$6:$F$5005,$T4013,MATCH(U$10,Sales!$B$5:$F$5,0)),"")</f>
        <v>0</v>
      </c>
      <c r="V4013" s="196">
        <f>IFERROR(INDEX(Sales!$B$6:$F$5005,$T4013,MATCH(V$10,Sales!$B$5:$F$5,0)),"")</f>
        <v>0</v>
      </c>
      <c r="W4013" s="196">
        <f>IFERROR(INDEX(Sales!$B$6:$F$5005,$T4013,MATCH(W$10,Sales!$B$5:$F$5,0)),"")</f>
        <v>0</v>
      </c>
      <c r="X4013" s="196">
        <f>IFERROR(INDEX(Sales!$B$6:$F$5005,$T4013,MATCH(X$10,Sales!$B$5:$F$5,0)),"")</f>
        <v>0</v>
      </c>
      <c r="Y4013" s="220">
        <f>IFERROR(INDEX(Sales!$B$6:$F$5005,$T4013,MATCH(Y$10,Sales!$B$5:$F$5,0)),"")</f>
        <v>0</v>
      </c>
      <c r="Z4013" s="201"/>
      <c r="AA4013" s="201"/>
      <c r="AB4013" s="201" t="str">
        <f t="shared" si="378"/>
        <v>No</v>
      </c>
      <c r="AC4013" s="201" t="str">
        <f t="shared" si="379"/>
        <v/>
      </c>
      <c r="AD4013" s="201" t="str">
        <f t="shared" si="377"/>
        <v/>
      </c>
      <c r="AE4013" s="202" t="str">
        <f t="shared" si="380"/>
        <v/>
      </c>
      <c r="AF4013" s="202" t="str">
        <f t="shared" si="381"/>
        <v/>
      </c>
      <c r="AG4013" s="202" t="str">
        <f t="shared" si="382"/>
        <v/>
      </c>
      <c r="AH4013" s="202"/>
      <c r="AI4013" s="1"/>
      <c r="AJ4013" s="217"/>
      <c r="AK4013" s="217"/>
      <c r="AL4013" s="217"/>
      <c r="AM4013" s="217"/>
      <c r="AO4013" s="217"/>
    </row>
    <row r="4014" spans="20:41" x14ac:dyDescent="0.25">
      <c r="T4014" s="200">
        <v>4004</v>
      </c>
      <c r="U4014" s="197">
        <f>IFERROR(INDEX(Sales!$B$6:$F$5005,$T4014,MATCH(U$10,Sales!$B$5:$F$5,0)),"")</f>
        <v>0</v>
      </c>
      <c r="V4014" s="196">
        <f>IFERROR(INDEX(Sales!$B$6:$F$5005,$T4014,MATCH(V$10,Sales!$B$5:$F$5,0)),"")</f>
        <v>0</v>
      </c>
      <c r="W4014" s="196">
        <f>IFERROR(INDEX(Sales!$B$6:$F$5005,$T4014,MATCH(W$10,Sales!$B$5:$F$5,0)),"")</f>
        <v>0</v>
      </c>
      <c r="X4014" s="196">
        <f>IFERROR(INDEX(Sales!$B$6:$F$5005,$T4014,MATCH(X$10,Sales!$B$5:$F$5,0)),"")</f>
        <v>0</v>
      </c>
      <c r="Y4014" s="220">
        <f>IFERROR(INDEX(Sales!$B$6:$F$5005,$T4014,MATCH(Y$10,Sales!$B$5:$F$5,0)),"")</f>
        <v>0</v>
      </c>
      <c r="Z4014" s="201"/>
      <c r="AA4014" s="201"/>
      <c r="AB4014" s="201" t="str">
        <f t="shared" si="378"/>
        <v>No</v>
      </c>
      <c r="AC4014" s="201" t="str">
        <f t="shared" si="379"/>
        <v/>
      </c>
      <c r="AD4014" s="201" t="str">
        <f t="shared" si="377"/>
        <v/>
      </c>
      <c r="AE4014" s="202" t="str">
        <f t="shared" si="380"/>
        <v/>
      </c>
      <c r="AF4014" s="202" t="str">
        <f t="shared" si="381"/>
        <v/>
      </c>
      <c r="AG4014" s="202" t="str">
        <f t="shared" si="382"/>
        <v/>
      </c>
      <c r="AH4014" s="202"/>
      <c r="AI4014" s="1"/>
      <c r="AJ4014" s="217"/>
      <c r="AK4014" s="217"/>
      <c r="AL4014" s="217"/>
      <c r="AM4014" s="217"/>
      <c r="AO4014" s="217"/>
    </row>
    <row r="4015" spans="20:41" x14ac:dyDescent="0.25">
      <c r="T4015" s="200">
        <v>4005</v>
      </c>
      <c r="U4015" s="197">
        <f>IFERROR(INDEX(Sales!$B$6:$F$5005,$T4015,MATCH(U$10,Sales!$B$5:$F$5,0)),"")</f>
        <v>0</v>
      </c>
      <c r="V4015" s="196">
        <f>IFERROR(INDEX(Sales!$B$6:$F$5005,$T4015,MATCH(V$10,Sales!$B$5:$F$5,0)),"")</f>
        <v>0</v>
      </c>
      <c r="W4015" s="196">
        <f>IFERROR(INDEX(Sales!$B$6:$F$5005,$T4015,MATCH(W$10,Sales!$B$5:$F$5,0)),"")</f>
        <v>0</v>
      </c>
      <c r="X4015" s="196">
        <f>IFERROR(INDEX(Sales!$B$6:$F$5005,$T4015,MATCH(X$10,Sales!$B$5:$F$5,0)),"")</f>
        <v>0</v>
      </c>
      <c r="Y4015" s="220">
        <f>IFERROR(INDEX(Sales!$B$6:$F$5005,$T4015,MATCH(Y$10,Sales!$B$5:$F$5,0)),"")</f>
        <v>0</v>
      </c>
      <c r="Z4015" s="201"/>
      <c r="AA4015" s="201"/>
      <c r="AB4015" s="201" t="str">
        <f t="shared" si="378"/>
        <v>No</v>
      </c>
      <c r="AC4015" s="201" t="str">
        <f t="shared" si="379"/>
        <v/>
      </c>
      <c r="AD4015" s="201" t="str">
        <f t="shared" si="377"/>
        <v/>
      </c>
      <c r="AE4015" s="202" t="str">
        <f t="shared" si="380"/>
        <v/>
      </c>
      <c r="AF4015" s="202" t="str">
        <f t="shared" si="381"/>
        <v/>
      </c>
      <c r="AG4015" s="202" t="str">
        <f t="shared" si="382"/>
        <v/>
      </c>
      <c r="AH4015" s="202"/>
      <c r="AI4015" s="1"/>
      <c r="AJ4015" s="217"/>
      <c r="AK4015" s="217"/>
      <c r="AL4015" s="217"/>
      <c r="AM4015" s="217"/>
      <c r="AO4015" s="217"/>
    </row>
    <row r="4016" spans="20:41" x14ac:dyDescent="0.25">
      <c r="T4016" s="200">
        <v>4006</v>
      </c>
      <c r="U4016" s="197">
        <f>IFERROR(INDEX(Sales!$B$6:$F$5005,$T4016,MATCH(U$10,Sales!$B$5:$F$5,0)),"")</f>
        <v>0</v>
      </c>
      <c r="V4016" s="196">
        <f>IFERROR(INDEX(Sales!$B$6:$F$5005,$T4016,MATCH(V$10,Sales!$B$5:$F$5,0)),"")</f>
        <v>0</v>
      </c>
      <c r="W4016" s="196">
        <f>IFERROR(INDEX(Sales!$B$6:$F$5005,$T4016,MATCH(W$10,Sales!$B$5:$F$5,0)),"")</f>
        <v>0</v>
      </c>
      <c r="X4016" s="196">
        <f>IFERROR(INDEX(Sales!$B$6:$F$5005,$T4016,MATCH(X$10,Sales!$B$5:$F$5,0)),"")</f>
        <v>0</v>
      </c>
      <c r="Y4016" s="220">
        <f>IFERROR(INDEX(Sales!$B$6:$F$5005,$T4016,MATCH(Y$10,Sales!$B$5:$F$5,0)),"")</f>
        <v>0</v>
      </c>
      <c r="Z4016" s="201"/>
      <c r="AA4016" s="201"/>
      <c r="AB4016" s="201" t="str">
        <f t="shared" si="378"/>
        <v>No</v>
      </c>
      <c r="AC4016" s="201" t="str">
        <f t="shared" si="379"/>
        <v/>
      </c>
      <c r="AD4016" s="201" t="str">
        <f t="shared" si="377"/>
        <v/>
      </c>
      <c r="AE4016" s="202" t="str">
        <f t="shared" si="380"/>
        <v/>
      </c>
      <c r="AF4016" s="202" t="str">
        <f t="shared" si="381"/>
        <v/>
      </c>
      <c r="AG4016" s="202" t="str">
        <f t="shared" si="382"/>
        <v/>
      </c>
      <c r="AH4016" s="202"/>
      <c r="AI4016" s="1"/>
      <c r="AJ4016" s="217"/>
      <c r="AK4016" s="217"/>
      <c r="AL4016" s="217"/>
      <c r="AM4016" s="217"/>
      <c r="AO4016" s="217"/>
    </row>
    <row r="4017" spans="20:41" x14ac:dyDescent="0.25">
      <c r="T4017" s="200">
        <v>4007</v>
      </c>
      <c r="U4017" s="197">
        <f>IFERROR(INDEX(Sales!$B$6:$F$5005,$T4017,MATCH(U$10,Sales!$B$5:$F$5,0)),"")</f>
        <v>0</v>
      </c>
      <c r="V4017" s="196">
        <f>IFERROR(INDEX(Sales!$B$6:$F$5005,$T4017,MATCH(V$10,Sales!$B$5:$F$5,0)),"")</f>
        <v>0</v>
      </c>
      <c r="W4017" s="196">
        <f>IFERROR(INDEX(Sales!$B$6:$F$5005,$T4017,MATCH(W$10,Sales!$B$5:$F$5,0)),"")</f>
        <v>0</v>
      </c>
      <c r="X4017" s="196">
        <f>IFERROR(INDEX(Sales!$B$6:$F$5005,$T4017,MATCH(X$10,Sales!$B$5:$F$5,0)),"")</f>
        <v>0</v>
      </c>
      <c r="Y4017" s="220">
        <f>IFERROR(INDEX(Sales!$B$6:$F$5005,$T4017,MATCH(Y$10,Sales!$B$5:$F$5,0)),"")</f>
        <v>0</v>
      </c>
      <c r="Z4017" s="201"/>
      <c r="AA4017" s="201"/>
      <c r="AB4017" s="201" t="str">
        <f t="shared" si="378"/>
        <v>No</v>
      </c>
      <c r="AC4017" s="201" t="str">
        <f t="shared" si="379"/>
        <v/>
      </c>
      <c r="AD4017" s="201" t="str">
        <f t="shared" si="377"/>
        <v/>
      </c>
      <c r="AE4017" s="202" t="str">
        <f t="shared" si="380"/>
        <v/>
      </c>
      <c r="AF4017" s="202" t="str">
        <f t="shared" si="381"/>
        <v/>
      </c>
      <c r="AG4017" s="202" t="str">
        <f t="shared" si="382"/>
        <v/>
      </c>
      <c r="AH4017" s="202"/>
      <c r="AI4017" s="1"/>
      <c r="AJ4017" s="217"/>
      <c r="AK4017" s="217"/>
      <c r="AL4017" s="217"/>
      <c r="AM4017" s="217"/>
      <c r="AO4017" s="217"/>
    </row>
    <row r="4018" spans="20:41" x14ac:dyDescent="0.25">
      <c r="T4018" s="200">
        <v>4008</v>
      </c>
      <c r="U4018" s="197">
        <f>IFERROR(INDEX(Sales!$B$6:$F$5005,$T4018,MATCH(U$10,Sales!$B$5:$F$5,0)),"")</f>
        <v>0</v>
      </c>
      <c r="V4018" s="196">
        <f>IFERROR(INDEX(Sales!$B$6:$F$5005,$T4018,MATCH(V$10,Sales!$B$5:$F$5,0)),"")</f>
        <v>0</v>
      </c>
      <c r="W4018" s="196">
        <f>IFERROR(INDEX(Sales!$B$6:$F$5005,$T4018,MATCH(W$10,Sales!$B$5:$F$5,0)),"")</f>
        <v>0</v>
      </c>
      <c r="X4018" s="196">
        <f>IFERROR(INDEX(Sales!$B$6:$F$5005,$T4018,MATCH(X$10,Sales!$B$5:$F$5,0)),"")</f>
        <v>0</v>
      </c>
      <c r="Y4018" s="220">
        <f>IFERROR(INDEX(Sales!$B$6:$F$5005,$T4018,MATCH(Y$10,Sales!$B$5:$F$5,0)),"")</f>
        <v>0</v>
      </c>
      <c r="Z4018" s="201"/>
      <c r="AA4018" s="201"/>
      <c r="AB4018" s="201" t="str">
        <f t="shared" si="378"/>
        <v>No</v>
      </c>
      <c r="AC4018" s="201" t="str">
        <f t="shared" si="379"/>
        <v/>
      </c>
      <c r="AD4018" s="201" t="str">
        <f t="shared" si="377"/>
        <v/>
      </c>
      <c r="AE4018" s="202" t="str">
        <f t="shared" si="380"/>
        <v/>
      </c>
      <c r="AF4018" s="202" t="str">
        <f t="shared" si="381"/>
        <v/>
      </c>
      <c r="AG4018" s="202" t="str">
        <f t="shared" si="382"/>
        <v/>
      </c>
      <c r="AH4018" s="202"/>
      <c r="AI4018" s="1"/>
      <c r="AJ4018" s="217"/>
      <c r="AK4018" s="217"/>
      <c r="AL4018" s="217"/>
      <c r="AM4018" s="217"/>
      <c r="AO4018" s="217"/>
    </row>
    <row r="4019" spans="20:41" x14ac:dyDescent="0.25">
      <c r="T4019" s="200">
        <v>4009</v>
      </c>
      <c r="U4019" s="197">
        <f>IFERROR(INDEX(Sales!$B$6:$F$5005,$T4019,MATCH(U$10,Sales!$B$5:$F$5,0)),"")</f>
        <v>0</v>
      </c>
      <c r="V4019" s="196">
        <f>IFERROR(INDEX(Sales!$B$6:$F$5005,$T4019,MATCH(V$10,Sales!$B$5:$F$5,0)),"")</f>
        <v>0</v>
      </c>
      <c r="W4019" s="196">
        <f>IFERROR(INDEX(Sales!$B$6:$F$5005,$T4019,MATCH(W$10,Sales!$B$5:$F$5,0)),"")</f>
        <v>0</v>
      </c>
      <c r="X4019" s="196">
        <f>IFERROR(INDEX(Sales!$B$6:$F$5005,$T4019,MATCH(X$10,Sales!$B$5:$F$5,0)),"")</f>
        <v>0</v>
      </c>
      <c r="Y4019" s="220">
        <f>IFERROR(INDEX(Sales!$B$6:$F$5005,$T4019,MATCH(Y$10,Sales!$B$5:$F$5,0)),"")</f>
        <v>0</v>
      </c>
      <c r="Z4019" s="201"/>
      <c r="AA4019" s="201"/>
      <c r="AB4019" s="201" t="str">
        <f t="shared" si="378"/>
        <v>No</v>
      </c>
      <c r="AC4019" s="201" t="str">
        <f t="shared" si="379"/>
        <v/>
      </c>
      <c r="AD4019" s="201" t="str">
        <f t="shared" si="377"/>
        <v/>
      </c>
      <c r="AE4019" s="202" t="str">
        <f t="shared" si="380"/>
        <v/>
      </c>
      <c r="AF4019" s="202" t="str">
        <f t="shared" si="381"/>
        <v/>
      </c>
      <c r="AG4019" s="202" t="str">
        <f t="shared" si="382"/>
        <v/>
      </c>
      <c r="AH4019" s="202"/>
      <c r="AI4019" s="1"/>
      <c r="AJ4019" s="217"/>
      <c r="AK4019" s="217"/>
      <c r="AL4019" s="217"/>
      <c r="AM4019" s="217"/>
      <c r="AO4019" s="217"/>
    </row>
    <row r="4020" spans="20:41" x14ac:dyDescent="0.25">
      <c r="T4020" s="200">
        <v>4010</v>
      </c>
      <c r="U4020" s="197">
        <f>IFERROR(INDEX(Sales!$B$6:$F$5005,$T4020,MATCH(U$10,Sales!$B$5:$F$5,0)),"")</f>
        <v>0</v>
      </c>
      <c r="V4020" s="196">
        <f>IFERROR(INDEX(Sales!$B$6:$F$5005,$T4020,MATCH(V$10,Sales!$B$5:$F$5,0)),"")</f>
        <v>0</v>
      </c>
      <c r="W4020" s="196">
        <f>IFERROR(INDEX(Sales!$B$6:$F$5005,$T4020,MATCH(W$10,Sales!$B$5:$F$5,0)),"")</f>
        <v>0</v>
      </c>
      <c r="X4020" s="196">
        <f>IFERROR(INDEX(Sales!$B$6:$F$5005,$T4020,MATCH(X$10,Sales!$B$5:$F$5,0)),"")</f>
        <v>0</v>
      </c>
      <c r="Y4020" s="220">
        <f>IFERROR(INDEX(Sales!$B$6:$F$5005,$T4020,MATCH(Y$10,Sales!$B$5:$F$5,0)),"")</f>
        <v>0</v>
      </c>
      <c r="Z4020" s="201"/>
      <c r="AA4020" s="201"/>
      <c r="AB4020" s="201" t="str">
        <f t="shared" si="378"/>
        <v>No</v>
      </c>
      <c r="AC4020" s="201" t="str">
        <f t="shared" si="379"/>
        <v/>
      </c>
      <c r="AD4020" s="201" t="str">
        <f t="shared" si="377"/>
        <v/>
      </c>
      <c r="AE4020" s="202" t="str">
        <f t="shared" si="380"/>
        <v/>
      </c>
      <c r="AF4020" s="202" t="str">
        <f t="shared" si="381"/>
        <v/>
      </c>
      <c r="AG4020" s="202" t="str">
        <f t="shared" si="382"/>
        <v/>
      </c>
      <c r="AH4020" s="202"/>
      <c r="AI4020" s="1"/>
      <c r="AJ4020" s="217"/>
      <c r="AK4020" s="217"/>
      <c r="AL4020" s="217"/>
      <c r="AM4020" s="217"/>
      <c r="AO4020" s="217"/>
    </row>
    <row r="4021" spans="20:41" x14ac:dyDescent="0.25">
      <c r="T4021" s="200">
        <v>4011</v>
      </c>
      <c r="U4021" s="197">
        <f>IFERROR(INDEX(Sales!$B$6:$F$5005,$T4021,MATCH(U$10,Sales!$B$5:$F$5,0)),"")</f>
        <v>0</v>
      </c>
      <c r="V4021" s="196">
        <f>IFERROR(INDEX(Sales!$B$6:$F$5005,$T4021,MATCH(V$10,Sales!$B$5:$F$5,0)),"")</f>
        <v>0</v>
      </c>
      <c r="W4021" s="196">
        <f>IFERROR(INDEX(Sales!$B$6:$F$5005,$T4021,MATCH(W$10,Sales!$B$5:$F$5,0)),"")</f>
        <v>0</v>
      </c>
      <c r="X4021" s="196">
        <f>IFERROR(INDEX(Sales!$B$6:$F$5005,$T4021,MATCH(X$10,Sales!$B$5:$F$5,0)),"")</f>
        <v>0</v>
      </c>
      <c r="Y4021" s="220">
        <f>IFERROR(INDEX(Sales!$B$6:$F$5005,$T4021,MATCH(Y$10,Sales!$B$5:$F$5,0)),"")</f>
        <v>0</v>
      </c>
      <c r="Z4021" s="201"/>
      <c r="AA4021" s="201"/>
      <c r="AB4021" s="201" t="str">
        <f t="shared" si="378"/>
        <v>No</v>
      </c>
      <c r="AC4021" s="201" t="str">
        <f t="shared" si="379"/>
        <v/>
      </c>
      <c r="AD4021" s="201" t="str">
        <f t="shared" si="377"/>
        <v/>
      </c>
      <c r="AE4021" s="202" t="str">
        <f t="shared" si="380"/>
        <v/>
      </c>
      <c r="AF4021" s="202" t="str">
        <f t="shared" si="381"/>
        <v/>
      </c>
      <c r="AG4021" s="202" t="str">
        <f t="shared" si="382"/>
        <v/>
      </c>
      <c r="AH4021" s="202"/>
      <c r="AI4021" s="1"/>
      <c r="AJ4021" s="217"/>
      <c r="AK4021" s="217"/>
      <c r="AL4021" s="217"/>
      <c r="AM4021" s="217"/>
      <c r="AO4021" s="217"/>
    </row>
    <row r="4022" spans="20:41" x14ac:dyDescent="0.25">
      <c r="T4022" s="200">
        <v>4012</v>
      </c>
      <c r="U4022" s="197">
        <f>IFERROR(INDEX(Sales!$B$6:$F$5005,$T4022,MATCH(U$10,Sales!$B$5:$F$5,0)),"")</f>
        <v>0</v>
      </c>
      <c r="V4022" s="196">
        <f>IFERROR(INDEX(Sales!$B$6:$F$5005,$T4022,MATCH(V$10,Sales!$B$5:$F$5,0)),"")</f>
        <v>0</v>
      </c>
      <c r="W4022" s="196">
        <f>IFERROR(INDEX(Sales!$B$6:$F$5005,$T4022,MATCH(W$10,Sales!$B$5:$F$5,0)),"")</f>
        <v>0</v>
      </c>
      <c r="X4022" s="196">
        <f>IFERROR(INDEX(Sales!$B$6:$F$5005,$T4022,MATCH(X$10,Sales!$B$5:$F$5,0)),"")</f>
        <v>0</v>
      </c>
      <c r="Y4022" s="220">
        <f>IFERROR(INDEX(Sales!$B$6:$F$5005,$T4022,MATCH(Y$10,Sales!$B$5:$F$5,0)),"")</f>
        <v>0</v>
      </c>
      <c r="Z4022" s="201"/>
      <c r="AA4022" s="201"/>
      <c r="AB4022" s="201" t="str">
        <f t="shared" si="378"/>
        <v>No</v>
      </c>
      <c r="AC4022" s="201" t="str">
        <f t="shared" si="379"/>
        <v/>
      </c>
      <c r="AD4022" s="201" t="str">
        <f t="shared" si="377"/>
        <v/>
      </c>
      <c r="AE4022" s="202" t="str">
        <f t="shared" si="380"/>
        <v/>
      </c>
      <c r="AF4022" s="202" t="str">
        <f t="shared" si="381"/>
        <v/>
      </c>
      <c r="AG4022" s="202" t="str">
        <f t="shared" si="382"/>
        <v/>
      </c>
      <c r="AH4022" s="202"/>
      <c r="AI4022" s="1"/>
      <c r="AJ4022" s="217"/>
      <c r="AK4022" s="217"/>
      <c r="AL4022" s="217"/>
      <c r="AM4022" s="217"/>
      <c r="AO4022" s="217"/>
    </row>
    <row r="4023" spans="20:41" x14ac:dyDescent="0.25">
      <c r="T4023" s="200">
        <v>4013</v>
      </c>
      <c r="U4023" s="197">
        <f>IFERROR(INDEX(Sales!$B$6:$F$5005,$T4023,MATCH(U$10,Sales!$B$5:$F$5,0)),"")</f>
        <v>0</v>
      </c>
      <c r="V4023" s="196">
        <f>IFERROR(INDEX(Sales!$B$6:$F$5005,$T4023,MATCH(V$10,Sales!$B$5:$F$5,0)),"")</f>
        <v>0</v>
      </c>
      <c r="W4023" s="196">
        <f>IFERROR(INDEX(Sales!$B$6:$F$5005,$T4023,MATCH(W$10,Sales!$B$5:$F$5,0)),"")</f>
        <v>0</v>
      </c>
      <c r="X4023" s="196">
        <f>IFERROR(INDEX(Sales!$B$6:$F$5005,$T4023,MATCH(X$10,Sales!$B$5:$F$5,0)),"")</f>
        <v>0</v>
      </c>
      <c r="Y4023" s="220">
        <f>IFERROR(INDEX(Sales!$B$6:$F$5005,$T4023,MATCH(Y$10,Sales!$B$5:$F$5,0)),"")</f>
        <v>0</v>
      </c>
      <c r="Z4023" s="201"/>
      <c r="AA4023" s="201"/>
      <c r="AB4023" s="201" t="str">
        <f t="shared" si="378"/>
        <v>No</v>
      </c>
      <c r="AC4023" s="201" t="str">
        <f t="shared" si="379"/>
        <v/>
      </c>
      <c r="AD4023" s="201" t="str">
        <f t="shared" si="377"/>
        <v/>
      </c>
      <c r="AE4023" s="202" t="str">
        <f t="shared" si="380"/>
        <v/>
      </c>
      <c r="AF4023" s="202" t="str">
        <f t="shared" si="381"/>
        <v/>
      </c>
      <c r="AG4023" s="202" t="str">
        <f t="shared" si="382"/>
        <v/>
      </c>
      <c r="AH4023" s="202"/>
      <c r="AI4023" s="1"/>
      <c r="AJ4023" s="217"/>
      <c r="AK4023" s="217"/>
      <c r="AL4023" s="217"/>
      <c r="AM4023" s="217"/>
      <c r="AO4023" s="217"/>
    </row>
    <row r="4024" spans="20:41" x14ac:dyDescent="0.25">
      <c r="T4024" s="200">
        <v>4014</v>
      </c>
      <c r="U4024" s="197">
        <f>IFERROR(INDEX(Sales!$B$6:$F$5005,$T4024,MATCH(U$10,Sales!$B$5:$F$5,0)),"")</f>
        <v>0</v>
      </c>
      <c r="V4024" s="196">
        <f>IFERROR(INDEX(Sales!$B$6:$F$5005,$T4024,MATCH(V$10,Sales!$B$5:$F$5,0)),"")</f>
        <v>0</v>
      </c>
      <c r="W4024" s="196">
        <f>IFERROR(INDEX(Sales!$B$6:$F$5005,$T4024,MATCH(W$10,Sales!$B$5:$F$5,0)),"")</f>
        <v>0</v>
      </c>
      <c r="X4024" s="196">
        <f>IFERROR(INDEX(Sales!$B$6:$F$5005,$T4024,MATCH(X$10,Sales!$B$5:$F$5,0)),"")</f>
        <v>0</v>
      </c>
      <c r="Y4024" s="220">
        <f>IFERROR(INDEX(Sales!$B$6:$F$5005,$T4024,MATCH(Y$10,Sales!$B$5:$F$5,0)),"")</f>
        <v>0</v>
      </c>
      <c r="Z4024" s="201"/>
      <c r="AA4024" s="201"/>
      <c r="AB4024" s="201" t="str">
        <f t="shared" si="378"/>
        <v>No</v>
      </c>
      <c r="AC4024" s="201" t="str">
        <f t="shared" si="379"/>
        <v/>
      </c>
      <c r="AD4024" s="201" t="str">
        <f t="shared" si="377"/>
        <v/>
      </c>
      <c r="AE4024" s="202" t="str">
        <f t="shared" si="380"/>
        <v/>
      </c>
      <c r="AF4024" s="202" t="str">
        <f t="shared" si="381"/>
        <v/>
      </c>
      <c r="AG4024" s="202" t="str">
        <f t="shared" si="382"/>
        <v/>
      </c>
      <c r="AH4024" s="202"/>
      <c r="AI4024" s="1"/>
      <c r="AJ4024" s="217"/>
      <c r="AK4024" s="217"/>
      <c r="AL4024" s="217"/>
      <c r="AM4024" s="217"/>
      <c r="AO4024" s="217"/>
    </row>
    <row r="4025" spans="20:41" x14ac:dyDescent="0.25">
      <c r="T4025" s="200">
        <v>4015</v>
      </c>
      <c r="U4025" s="197">
        <f>IFERROR(INDEX(Sales!$B$6:$F$5005,$T4025,MATCH(U$10,Sales!$B$5:$F$5,0)),"")</f>
        <v>0</v>
      </c>
      <c r="V4025" s="196">
        <f>IFERROR(INDEX(Sales!$B$6:$F$5005,$T4025,MATCH(V$10,Sales!$B$5:$F$5,0)),"")</f>
        <v>0</v>
      </c>
      <c r="W4025" s="196">
        <f>IFERROR(INDEX(Sales!$B$6:$F$5005,$T4025,MATCH(W$10,Sales!$B$5:$F$5,0)),"")</f>
        <v>0</v>
      </c>
      <c r="X4025" s="196">
        <f>IFERROR(INDEX(Sales!$B$6:$F$5005,$T4025,MATCH(X$10,Sales!$B$5:$F$5,0)),"")</f>
        <v>0</v>
      </c>
      <c r="Y4025" s="220">
        <f>IFERROR(INDEX(Sales!$B$6:$F$5005,$T4025,MATCH(Y$10,Sales!$B$5:$F$5,0)),"")</f>
        <v>0</v>
      </c>
      <c r="Z4025" s="201"/>
      <c r="AA4025" s="201"/>
      <c r="AB4025" s="201" t="str">
        <f t="shared" si="378"/>
        <v>No</v>
      </c>
      <c r="AC4025" s="201" t="str">
        <f t="shared" si="379"/>
        <v/>
      </c>
      <c r="AD4025" s="201" t="str">
        <f t="shared" si="377"/>
        <v/>
      </c>
      <c r="AE4025" s="202" t="str">
        <f t="shared" si="380"/>
        <v/>
      </c>
      <c r="AF4025" s="202" t="str">
        <f t="shared" si="381"/>
        <v/>
      </c>
      <c r="AG4025" s="202" t="str">
        <f t="shared" si="382"/>
        <v/>
      </c>
      <c r="AH4025" s="202"/>
      <c r="AI4025" s="1"/>
      <c r="AJ4025" s="217"/>
      <c r="AK4025" s="217"/>
      <c r="AL4025" s="217"/>
      <c r="AM4025" s="217"/>
      <c r="AO4025" s="217"/>
    </row>
    <row r="4026" spans="20:41" x14ac:dyDescent="0.25">
      <c r="T4026" s="200">
        <v>4016</v>
      </c>
      <c r="U4026" s="197">
        <f>IFERROR(INDEX(Sales!$B$6:$F$5005,$T4026,MATCH(U$10,Sales!$B$5:$F$5,0)),"")</f>
        <v>0</v>
      </c>
      <c r="V4026" s="196">
        <f>IFERROR(INDEX(Sales!$B$6:$F$5005,$T4026,MATCH(V$10,Sales!$B$5:$F$5,0)),"")</f>
        <v>0</v>
      </c>
      <c r="W4026" s="196">
        <f>IFERROR(INDEX(Sales!$B$6:$F$5005,$T4026,MATCH(W$10,Sales!$B$5:$F$5,0)),"")</f>
        <v>0</v>
      </c>
      <c r="X4026" s="196">
        <f>IFERROR(INDEX(Sales!$B$6:$F$5005,$T4026,MATCH(X$10,Sales!$B$5:$F$5,0)),"")</f>
        <v>0</v>
      </c>
      <c r="Y4026" s="220">
        <f>IFERROR(INDEX(Sales!$B$6:$F$5005,$T4026,MATCH(Y$10,Sales!$B$5:$F$5,0)),"")</f>
        <v>0</v>
      </c>
      <c r="Z4026" s="201"/>
      <c r="AA4026" s="201"/>
      <c r="AB4026" s="201" t="str">
        <f t="shared" si="378"/>
        <v>No</v>
      </c>
      <c r="AC4026" s="201" t="str">
        <f t="shared" si="379"/>
        <v/>
      </c>
      <c r="AD4026" s="201" t="str">
        <f t="shared" si="377"/>
        <v/>
      </c>
      <c r="AE4026" s="202" t="str">
        <f t="shared" si="380"/>
        <v/>
      </c>
      <c r="AF4026" s="202" t="str">
        <f t="shared" si="381"/>
        <v/>
      </c>
      <c r="AG4026" s="202" t="str">
        <f t="shared" si="382"/>
        <v/>
      </c>
      <c r="AH4026" s="202"/>
      <c r="AI4026" s="1"/>
      <c r="AJ4026" s="217"/>
      <c r="AK4026" s="217"/>
      <c r="AL4026" s="217"/>
      <c r="AM4026" s="217"/>
      <c r="AO4026" s="217"/>
    </row>
    <row r="4027" spans="20:41" x14ac:dyDescent="0.25">
      <c r="T4027" s="200">
        <v>4017</v>
      </c>
      <c r="U4027" s="197">
        <f>IFERROR(INDEX(Sales!$B$6:$F$5005,$T4027,MATCH(U$10,Sales!$B$5:$F$5,0)),"")</f>
        <v>0</v>
      </c>
      <c r="V4027" s="196">
        <f>IFERROR(INDEX(Sales!$B$6:$F$5005,$T4027,MATCH(V$10,Sales!$B$5:$F$5,0)),"")</f>
        <v>0</v>
      </c>
      <c r="W4027" s="196">
        <f>IFERROR(INDEX(Sales!$B$6:$F$5005,$T4027,MATCH(W$10,Sales!$B$5:$F$5,0)),"")</f>
        <v>0</v>
      </c>
      <c r="X4027" s="196">
        <f>IFERROR(INDEX(Sales!$B$6:$F$5005,$T4027,MATCH(X$10,Sales!$B$5:$F$5,0)),"")</f>
        <v>0</v>
      </c>
      <c r="Y4027" s="220">
        <f>IFERROR(INDEX(Sales!$B$6:$F$5005,$T4027,MATCH(Y$10,Sales!$B$5:$F$5,0)),"")</f>
        <v>0</v>
      </c>
      <c r="Z4027" s="201"/>
      <c r="AA4027" s="201"/>
      <c r="AB4027" s="201" t="str">
        <f t="shared" si="378"/>
        <v>No</v>
      </c>
      <c r="AC4027" s="201" t="str">
        <f t="shared" si="379"/>
        <v/>
      </c>
      <c r="AD4027" s="201" t="str">
        <f t="shared" si="377"/>
        <v/>
      </c>
      <c r="AE4027" s="202" t="str">
        <f t="shared" si="380"/>
        <v/>
      </c>
      <c r="AF4027" s="202" t="str">
        <f t="shared" si="381"/>
        <v/>
      </c>
      <c r="AG4027" s="202" t="str">
        <f t="shared" si="382"/>
        <v/>
      </c>
      <c r="AH4027" s="202"/>
      <c r="AI4027" s="1"/>
      <c r="AJ4027" s="217"/>
      <c r="AK4027" s="217"/>
      <c r="AL4027" s="217"/>
      <c r="AM4027" s="217"/>
      <c r="AO4027" s="217"/>
    </row>
    <row r="4028" spans="20:41" x14ac:dyDescent="0.25">
      <c r="T4028" s="200">
        <v>4018</v>
      </c>
      <c r="U4028" s="197">
        <f>IFERROR(INDEX(Sales!$B$6:$F$5005,$T4028,MATCH(U$10,Sales!$B$5:$F$5,0)),"")</f>
        <v>0</v>
      </c>
      <c r="V4028" s="196">
        <f>IFERROR(INDEX(Sales!$B$6:$F$5005,$T4028,MATCH(V$10,Sales!$B$5:$F$5,0)),"")</f>
        <v>0</v>
      </c>
      <c r="W4028" s="196">
        <f>IFERROR(INDEX(Sales!$B$6:$F$5005,$T4028,MATCH(W$10,Sales!$B$5:$F$5,0)),"")</f>
        <v>0</v>
      </c>
      <c r="X4028" s="196">
        <f>IFERROR(INDEX(Sales!$B$6:$F$5005,$T4028,MATCH(X$10,Sales!$B$5:$F$5,0)),"")</f>
        <v>0</v>
      </c>
      <c r="Y4028" s="220">
        <f>IFERROR(INDEX(Sales!$B$6:$F$5005,$T4028,MATCH(Y$10,Sales!$B$5:$F$5,0)),"")</f>
        <v>0</v>
      </c>
      <c r="Z4028" s="201"/>
      <c r="AA4028" s="201"/>
      <c r="AB4028" s="201" t="str">
        <f t="shared" si="378"/>
        <v>No</v>
      </c>
      <c r="AC4028" s="201" t="str">
        <f t="shared" si="379"/>
        <v/>
      </c>
      <c r="AD4028" s="201" t="str">
        <f t="shared" si="377"/>
        <v/>
      </c>
      <c r="AE4028" s="202" t="str">
        <f t="shared" si="380"/>
        <v/>
      </c>
      <c r="AF4028" s="202" t="str">
        <f t="shared" si="381"/>
        <v/>
      </c>
      <c r="AG4028" s="202" t="str">
        <f t="shared" si="382"/>
        <v/>
      </c>
      <c r="AH4028" s="202"/>
      <c r="AI4028" s="1"/>
      <c r="AJ4028" s="217"/>
      <c r="AK4028" s="217"/>
      <c r="AL4028" s="217"/>
      <c r="AM4028" s="217"/>
      <c r="AO4028" s="217"/>
    </row>
    <row r="4029" spans="20:41" x14ac:dyDescent="0.25">
      <c r="T4029" s="200">
        <v>4019</v>
      </c>
      <c r="U4029" s="197">
        <f>IFERROR(INDEX(Sales!$B$6:$F$5005,$T4029,MATCH(U$10,Sales!$B$5:$F$5,0)),"")</f>
        <v>0</v>
      </c>
      <c r="V4029" s="196">
        <f>IFERROR(INDEX(Sales!$B$6:$F$5005,$T4029,MATCH(V$10,Sales!$B$5:$F$5,0)),"")</f>
        <v>0</v>
      </c>
      <c r="W4029" s="196">
        <f>IFERROR(INDEX(Sales!$B$6:$F$5005,$T4029,MATCH(W$10,Sales!$B$5:$F$5,0)),"")</f>
        <v>0</v>
      </c>
      <c r="X4029" s="196">
        <f>IFERROR(INDEX(Sales!$B$6:$F$5005,$T4029,MATCH(X$10,Sales!$B$5:$F$5,0)),"")</f>
        <v>0</v>
      </c>
      <c r="Y4029" s="220">
        <f>IFERROR(INDEX(Sales!$B$6:$F$5005,$T4029,MATCH(Y$10,Sales!$B$5:$F$5,0)),"")</f>
        <v>0</v>
      </c>
      <c r="Z4029" s="201"/>
      <c r="AA4029" s="201"/>
      <c r="AB4029" s="201" t="str">
        <f t="shared" si="378"/>
        <v>No</v>
      </c>
      <c r="AC4029" s="201" t="str">
        <f t="shared" si="379"/>
        <v/>
      </c>
      <c r="AD4029" s="201" t="str">
        <f t="shared" si="377"/>
        <v/>
      </c>
      <c r="AE4029" s="202" t="str">
        <f t="shared" si="380"/>
        <v/>
      </c>
      <c r="AF4029" s="202" t="str">
        <f t="shared" si="381"/>
        <v/>
      </c>
      <c r="AG4029" s="202" t="str">
        <f t="shared" si="382"/>
        <v/>
      </c>
      <c r="AH4029" s="202"/>
      <c r="AI4029" s="1"/>
      <c r="AJ4029" s="217"/>
      <c r="AK4029" s="217"/>
      <c r="AL4029" s="217"/>
      <c r="AM4029" s="217"/>
      <c r="AO4029" s="217"/>
    </row>
    <row r="4030" spans="20:41" x14ac:dyDescent="0.25">
      <c r="T4030" s="200">
        <v>4020</v>
      </c>
      <c r="U4030" s="197">
        <f>IFERROR(INDEX(Sales!$B$6:$F$5005,$T4030,MATCH(U$10,Sales!$B$5:$F$5,0)),"")</f>
        <v>0</v>
      </c>
      <c r="V4030" s="196">
        <f>IFERROR(INDEX(Sales!$B$6:$F$5005,$T4030,MATCH(V$10,Sales!$B$5:$F$5,0)),"")</f>
        <v>0</v>
      </c>
      <c r="W4030" s="196">
        <f>IFERROR(INDEX(Sales!$B$6:$F$5005,$T4030,MATCH(W$10,Sales!$B$5:$F$5,0)),"")</f>
        <v>0</v>
      </c>
      <c r="X4030" s="196">
        <f>IFERROR(INDEX(Sales!$B$6:$F$5005,$T4030,MATCH(X$10,Sales!$B$5:$F$5,0)),"")</f>
        <v>0</v>
      </c>
      <c r="Y4030" s="220">
        <f>IFERROR(INDEX(Sales!$B$6:$F$5005,$T4030,MATCH(Y$10,Sales!$B$5:$F$5,0)),"")</f>
        <v>0</v>
      </c>
      <c r="Z4030" s="201"/>
      <c r="AA4030" s="201"/>
      <c r="AB4030" s="201" t="str">
        <f t="shared" si="378"/>
        <v>No</v>
      </c>
      <c r="AC4030" s="201" t="str">
        <f t="shared" si="379"/>
        <v/>
      </c>
      <c r="AD4030" s="201" t="str">
        <f t="shared" si="377"/>
        <v/>
      </c>
      <c r="AE4030" s="202" t="str">
        <f t="shared" si="380"/>
        <v/>
      </c>
      <c r="AF4030" s="202" t="str">
        <f t="shared" si="381"/>
        <v/>
      </c>
      <c r="AG4030" s="202" t="str">
        <f t="shared" si="382"/>
        <v/>
      </c>
      <c r="AH4030" s="202"/>
      <c r="AI4030" s="1"/>
      <c r="AJ4030" s="217"/>
      <c r="AK4030" s="217"/>
      <c r="AL4030" s="217"/>
      <c r="AM4030" s="217"/>
      <c r="AO4030" s="217"/>
    </row>
    <row r="4031" spans="20:41" x14ac:dyDescent="0.25">
      <c r="T4031" s="200">
        <v>4021</v>
      </c>
      <c r="U4031" s="197">
        <f>IFERROR(INDEX(Sales!$B$6:$F$5005,$T4031,MATCH(U$10,Sales!$B$5:$F$5,0)),"")</f>
        <v>0</v>
      </c>
      <c r="V4031" s="196">
        <f>IFERROR(INDEX(Sales!$B$6:$F$5005,$T4031,MATCH(V$10,Sales!$B$5:$F$5,0)),"")</f>
        <v>0</v>
      </c>
      <c r="W4031" s="196">
        <f>IFERROR(INDEX(Sales!$B$6:$F$5005,$T4031,MATCH(W$10,Sales!$B$5:$F$5,0)),"")</f>
        <v>0</v>
      </c>
      <c r="X4031" s="196">
        <f>IFERROR(INDEX(Sales!$B$6:$F$5005,$T4031,MATCH(X$10,Sales!$B$5:$F$5,0)),"")</f>
        <v>0</v>
      </c>
      <c r="Y4031" s="220">
        <f>IFERROR(INDEX(Sales!$B$6:$F$5005,$T4031,MATCH(Y$10,Sales!$B$5:$F$5,0)),"")</f>
        <v>0</v>
      </c>
      <c r="Z4031" s="201"/>
      <c r="AA4031" s="201"/>
      <c r="AB4031" s="201" t="str">
        <f t="shared" si="378"/>
        <v>No</v>
      </c>
      <c r="AC4031" s="201" t="str">
        <f t="shared" si="379"/>
        <v/>
      </c>
      <c r="AD4031" s="201" t="str">
        <f t="shared" si="377"/>
        <v/>
      </c>
      <c r="AE4031" s="202" t="str">
        <f t="shared" si="380"/>
        <v/>
      </c>
      <c r="AF4031" s="202" t="str">
        <f t="shared" si="381"/>
        <v/>
      </c>
      <c r="AG4031" s="202" t="str">
        <f t="shared" si="382"/>
        <v/>
      </c>
      <c r="AH4031" s="202"/>
      <c r="AI4031" s="1"/>
      <c r="AJ4031" s="217"/>
      <c r="AK4031" s="217"/>
      <c r="AL4031" s="217"/>
      <c r="AM4031" s="217"/>
      <c r="AO4031" s="217"/>
    </row>
    <row r="4032" spans="20:41" x14ac:dyDescent="0.25">
      <c r="T4032" s="200">
        <v>4022</v>
      </c>
      <c r="U4032" s="197">
        <f>IFERROR(INDEX(Sales!$B$6:$F$5005,$T4032,MATCH(U$10,Sales!$B$5:$F$5,0)),"")</f>
        <v>0</v>
      </c>
      <c r="V4032" s="196">
        <f>IFERROR(INDEX(Sales!$B$6:$F$5005,$T4032,MATCH(V$10,Sales!$B$5:$F$5,0)),"")</f>
        <v>0</v>
      </c>
      <c r="W4032" s="196">
        <f>IFERROR(INDEX(Sales!$B$6:$F$5005,$T4032,MATCH(W$10,Sales!$B$5:$F$5,0)),"")</f>
        <v>0</v>
      </c>
      <c r="X4032" s="196">
        <f>IFERROR(INDEX(Sales!$B$6:$F$5005,$T4032,MATCH(X$10,Sales!$B$5:$F$5,0)),"")</f>
        <v>0</v>
      </c>
      <c r="Y4032" s="220">
        <f>IFERROR(INDEX(Sales!$B$6:$F$5005,$T4032,MATCH(Y$10,Sales!$B$5:$F$5,0)),"")</f>
        <v>0</v>
      </c>
      <c r="Z4032" s="201"/>
      <c r="AA4032" s="201"/>
      <c r="AB4032" s="201" t="str">
        <f t="shared" si="378"/>
        <v>No</v>
      </c>
      <c r="AC4032" s="201" t="str">
        <f t="shared" si="379"/>
        <v/>
      </c>
      <c r="AD4032" s="201" t="str">
        <f t="shared" si="377"/>
        <v/>
      </c>
      <c r="AE4032" s="202" t="str">
        <f t="shared" si="380"/>
        <v/>
      </c>
      <c r="AF4032" s="202" t="str">
        <f t="shared" si="381"/>
        <v/>
      </c>
      <c r="AG4032" s="202" t="str">
        <f t="shared" si="382"/>
        <v/>
      </c>
      <c r="AH4032" s="202"/>
      <c r="AI4032" s="1"/>
      <c r="AJ4032" s="217"/>
      <c r="AK4032" s="217"/>
      <c r="AL4032" s="217"/>
      <c r="AM4032" s="217"/>
      <c r="AO4032" s="217"/>
    </row>
    <row r="4033" spans="20:41" x14ac:dyDescent="0.25">
      <c r="T4033" s="200">
        <v>4023</v>
      </c>
      <c r="U4033" s="197">
        <f>IFERROR(INDEX(Sales!$B$6:$F$5005,$T4033,MATCH(U$10,Sales!$B$5:$F$5,0)),"")</f>
        <v>0</v>
      </c>
      <c r="V4033" s="196">
        <f>IFERROR(INDEX(Sales!$B$6:$F$5005,$T4033,MATCH(V$10,Sales!$B$5:$F$5,0)),"")</f>
        <v>0</v>
      </c>
      <c r="W4033" s="196">
        <f>IFERROR(INDEX(Sales!$B$6:$F$5005,$T4033,MATCH(W$10,Sales!$B$5:$F$5,0)),"")</f>
        <v>0</v>
      </c>
      <c r="X4033" s="196">
        <f>IFERROR(INDEX(Sales!$B$6:$F$5005,$T4033,MATCH(X$10,Sales!$B$5:$F$5,0)),"")</f>
        <v>0</v>
      </c>
      <c r="Y4033" s="220">
        <f>IFERROR(INDEX(Sales!$B$6:$F$5005,$T4033,MATCH(Y$10,Sales!$B$5:$F$5,0)),"")</f>
        <v>0</v>
      </c>
      <c r="Z4033" s="201"/>
      <c r="AA4033" s="201"/>
      <c r="AB4033" s="201" t="str">
        <f t="shared" si="378"/>
        <v>No</v>
      </c>
      <c r="AC4033" s="201" t="str">
        <f t="shared" si="379"/>
        <v/>
      </c>
      <c r="AD4033" s="201" t="str">
        <f t="shared" si="377"/>
        <v/>
      </c>
      <c r="AE4033" s="202" t="str">
        <f t="shared" si="380"/>
        <v/>
      </c>
      <c r="AF4033" s="202" t="str">
        <f t="shared" si="381"/>
        <v/>
      </c>
      <c r="AG4033" s="202" t="str">
        <f t="shared" si="382"/>
        <v/>
      </c>
      <c r="AH4033" s="202"/>
      <c r="AI4033" s="1"/>
      <c r="AJ4033" s="217"/>
      <c r="AK4033" s="217"/>
      <c r="AL4033" s="217"/>
      <c r="AM4033" s="217"/>
      <c r="AO4033" s="217"/>
    </row>
    <row r="4034" spans="20:41" x14ac:dyDescent="0.25">
      <c r="T4034" s="200">
        <v>4024</v>
      </c>
      <c r="U4034" s="197">
        <f>IFERROR(INDEX(Sales!$B$6:$F$5005,$T4034,MATCH(U$10,Sales!$B$5:$F$5,0)),"")</f>
        <v>0</v>
      </c>
      <c r="V4034" s="196">
        <f>IFERROR(INDEX(Sales!$B$6:$F$5005,$T4034,MATCH(V$10,Sales!$B$5:$F$5,0)),"")</f>
        <v>0</v>
      </c>
      <c r="W4034" s="196">
        <f>IFERROR(INDEX(Sales!$B$6:$F$5005,$T4034,MATCH(W$10,Sales!$B$5:$F$5,0)),"")</f>
        <v>0</v>
      </c>
      <c r="X4034" s="196">
        <f>IFERROR(INDEX(Sales!$B$6:$F$5005,$T4034,MATCH(X$10,Sales!$B$5:$F$5,0)),"")</f>
        <v>0</v>
      </c>
      <c r="Y4034" s="220">
        <f>IFERROR(INDEX(Sales!$B$6:$F$5005,$T4034,MATCH(Y$10,Sales!$B$5:$F$5,0)),"")</f>
        <v>0</v>
      </c>
      <c r="Z4034" s="201"/>
      <c r="AA4034" s="201"/>
      <c r="AB4034" s="201" t="str">
        <f t="shared" si="378"/>
        <v>No</v>
      </c>
      <c r="AC4034" s="201" t="str">
        <f t="shared" si="379"/>
        <v/>
      </c>
      <c r="AD4034" s="201" t="str">
        <f t="shared" si="377"/>
        <v/>
      </c>
      <c r="AE4034" s="202" t="str">
        <f t="shared" si="380"/>
        <v/>
      </c>
      <c r="AF4034" s="202" t="str">
        <f t="shared" si="381"/>
        <v/>
      </c>
      <c r="AG4034" s="202" t="str">
        <f t="shared" si="382"/>
        <v/>
      </c>
      <c r="AH4034" s="202"/>
      <c r="AI4034" s="1"/>
      <c r="AJ4034" s="217"/>
      <c r="AK4034" s="217"/>
      <c r="AL4034" s="217"/>
      <c r="AM4034" s="217"/>
      <c r="AO4034" s="217"/>
    </row>
    <row r="4035" spans="20:41" x14ac:dyDescent="0.25">
      <c r="T4035" s="200">
        <v>4025</v>
      </c>
      <c r="U4035" s="197">
        <f>IFERROR(INDEX(Sales!$B$6:$F$5005,$T4035,MATCH(U$10,Sales!$B$5:$F$5,0)),"")</f>
        <v>0</v>
      </c>
      <c r="V4035" s="196">
        <f>IFERROR(INDEX(Sales!$B$6:$F$5005,$T4035,MATCH(V$10,Sales!$B$5:$F$5,0)),"")</f>
        <v>0</v>
      </c>
      <c r="W4035" s="196">
        <f>IFERROR(INDEX(Sales!$B$6:$F$5005,$T4035,MATCH(W$10,Sales!$B$5:$F$5,0)),"")</f>
        <v>0</v>
      </c>
      <c r="X4035" s="196">
        <f>IFERROR(INDEX(Sales!$B$6:$F$5005,$T4035,MATCH(X$10,Sales!$B$5:$F$5,0)),"")</f>
        <v>0</v>
      </c>
      <c r="Y4035" s="220">
        <f>IFERROR(INDEX(Sales!$B$6:$F$5005,$T4035,MATCH(Y$10,Sales!$B$5:$F$5,0)),"")</f>
        <v>0</v>
      </c>
      <c r="Z4035" s="201"/>
      <c r="AA4035" s="201"/>
      <c r="AB4035" s="201" t="str">
        <f t="shared" si="378"/>
        <v>No</v>
      </c>
      <c r="AC4035" s="201" t="str">
        <f t="shared" si="379"/>
        <v/>
      </c>
      <c r="AD4035" s="201" t="str">
        <f t="shared" si="377"/>
        <v/>
      </c>
      <c r="AE4035" s="202" t="str">
        <f t="shared" si="380"/>
        <v/>
      </c>
      <c r="AF4035" s="202" t="str">
        <f t="shared" si="381"/>
        <v/>
      </c>
      <c r="AG4035" s="202" t="str">
        <f t="shared" si="382"/>
        <v/>
      </c>
      <c r="AH4035" s="202"/>
      <c r="AI4035" s="1"/>
      <c r="AJ4035" s="217"/>
      <c r="AK4035" s="217"/>
      <c r="AL4035" s="217"/>
      <c r="AM4035" s="217"/>
      <c r="AO4035" s="217"/>
    </row>
    <row r="4036" spans="20:41" x14ac:dyDescent="0.25">
      <c r="T4036" s="200">
        <v>4026</v>
      </c>
      <c r="U4036" s="197">
        <f>IFERROR(INDEX(Sales!$B$6:$F$5005,$T4036,MATCH(U$10,Sales!$B$5:$F$5,0)),"")</f>
        <v>0</v>
      </c>
      <c r="V4036" s="196">
        <f>IFERROR(INDEX(Sales!$B$6:$F$5005,$T4036,MATCH(V$10,Sales!$B$5:$F$5,0)),"")</f>
        <v>0</v>
      </c>
      <c r="W4036" s="196">
        <f>IFERROR(INDEX(Sales!$B$6:$F$5005,$T4036,MATCH(W$10,Sales!$B$5:$F$5,0)),"")</f>
        <v>0</v>
      </c>
      <c r="X4036" s="196">
        <f>IFERROR(INDEX(Sales!$B$6:$F$5005,$T4036,MATCH(X$10,Sales!$B$5:$F$5,0)),"")</f>
        <v>0</v>
      </c>
      <c r="Y4036" s="220">
        <f>IFERROR(INDEX(Sales!$B$6:$F$5005,$T4036,MATCH(Y$10,Sales!$B$5:$F$5,0)),"")</f>
        <v>0</v>
      </c>
      <c r="Z4036" s="201"/>
      <c r="AA4036" s="201"/>
      <c r="AB4036" s="201" t="str">
        <f t="shared" si="378"/>
        <v>No</v>
      </c>
      <c r="AC4036" s="201" t="str">
        <f t="shared" si="379"/>
        <v/>
      </c>
      <c r="AD4036" s="201" t="str">
        <f t="shared" si="377"/>
        <v/>
      </c>
      <c r="AE4036" s="202" t="str">
        <f t="shared" si="380"/>
        <v/>
      </c>
      <c r="AF4036" s="202" t="str">
        <f t="shared" si="381"/>
        <v/>
      </c>
      <c r="AG4036" s="202" t="str">
        <f t="shared" si="382"/>
        <v/>
      </c>
      <c r="AH4036" s="202"/>
      <c r="AI4036" s="1"/>
      <c r="AJ4036" s="217"/>
      <c r="AK4036" s="217"/>
      <c r="AL4036" s="217"/>
      <c r="AM4036" s="217"/>
      <c r="AO4036" s="217"/>
    </row>
    <row r="4037" spans="20:41" x14ac:dyDescent="0.25">
      <c r="T4037" s="200">
        <v>4027</v>
      </c>
      <c r="U4037" s="197">
        <f>IFERROR(INDEX(Sales!$B$6:$F$5005,$T4037,MATCH(U$10,Sales!$B$5:$F$5,0)),"")</f>
        <v>0</v>
      </c>
      <c r="V4037" s="196">
        <f>IFERROR(INDEX(Sales!$B$6:$F$5005,$T4037,MATCH(V$10,Sales!$B$5:$F$5,0)),"")</f>
        <v>0</v>
      </c>
      <c r="W4037" s="196">
        <f>IFERROR(INDEX(Sales!$B$6:$F$5005,$T4037,MATCH(W$10,Sales!$B$5:$F$5,0)),"")</f>
        <v>0</v>
      </c>
      <c r="X4037" s="196">
        <f>IFERROR(INDEX(Sales!$B$6:$F$5005,$T4037,MATCH(X$10,Sales!$B$5:$F$5,0)),"")</f>
        <v>0</v>
      </c>
      <c r="Y4037" s="220">
        <f>IFERROR(INDEX(Sales!$B$6:$F$5005,$T4037,MATCH(Y$10,Sales!$B$5:$F$5,0)),"")</f>
        <v>0</v>
      </c>
      <c r="Z4037" s="201"/>
      <c r="AA4037" s="201"/>
      <c r="AB4037" s="201" t="str">
        <f t="shared" si="378"/>
        <v>No</v>
      </c>
      <c r="AC4037" s="201" t="str">
        <f t="shared" si="379"/>
        <v/>
      </c>
      <c r="AD4037" s="201" t="str">
        <f t="shared" si="377"/>
        <v/>
      </c>
      <c r="AE4037" s="202" t="str">
        <f t="shared" si="380"/>
        <v/>
      </c>
      <c r="AF4037" s="202" t="str">
        <f t="shared" si="381"/>
        <v/>
      </c>
      <c r="AG4037" s="202" t="str">
        <f t="shared" si="382"/>
        <v/>
      </c>
      <c r="AH4037" s="202"/>
      <c r="AI4037" s="1"/>
      <c r="AJ4037" s="217"/>
      <c r="AK4037" s="217"/>
      <c r="AL4037" s="217"/>
      <c r="AM4037" s="217"/>
      <c r="AO4037" s="217"/>
    </row>
    <row r="4038" spans="20:41" x14ac:dyDescent="0.25">
      <c r="T4038" s="200">
        <v>4028</v>
      </c>
      <c r="U4038" s="197">
        <f>IFERROR(INDEX(Sales!$B$6:$F$5005,$T4038,MATCH(U$10,Sales!$B$5:$F$5,0)),"")</f>
        <v>0</v>
      </c>
      <c r="V4038" s="196">
        <f>IFERROR(INDEX(Sales!$B$6:$F$5005,$T4038,MATCH(V$10,Sales!$B$5:$F$5,0)),"")</f>
        <v>0</v>
      </c>
      <c r="W4038" s="196">
        <f>IFERROR(INDEX(Sales!$B$6:$F$5005,$T4038,MATCH(W$10,Sales!$B$5:$F$5,0)),"")</f>
        <v>0</v>
      </c>
      <c r="X4038" s="196">
        <f>IFERROR(INDEX(Sales!$B$6:$F$5005,$T4038,MATCH(X$10,Sales!$B$5:$F$5,0)),"")</f>
        <v>0</v>
      </c>
      <c r="Y4038" s="220">
        <f>IFERROR(INDEX(Sales!$B$6:$F$5005,$T4038,MATCH(Y$10,Sales!$B$5:$F$5,0)),"")</f>
        <v>0</v>
      </c>
      <c r="Z4038" s="201"/>
      <c r="AA4038" s="201"/>
      <c r="AB4038" s="201" t="str">
        <f t="shared" si="378"/>
        <v>No</v>
      </c>
      <c r="AC4038" s="201" t="str">
        <f t="shared" si="379"/>
        <v/>
      </c>
      <c r="AD4038" s="201" t="str">
        <f t="shared" si="377"/>
        <v/>
      </c>
      <c r="AE4038" s="202" t="str">
        <f t="shared" si="380"/>
        <v/>
      </c>
      <c r="AF4038" s="202" t="str">
        <f t="shared" si="381"/>
        <v/>
      </c>
      <c r="AG4038" s="202" t="str">
        <f t="shared" si="382"/>
        <v/>
      </c>
      <c r="AH4038" s="202"/>
      <c r="AI4038" s="1"/>
      <c r="AJ4038" s="217"/>
      <c r="AK4038" s="217"/>
      <c r="AL4038" s="217"/>
      <c r="AM4038" s="217"/>
      <c r="AO4038" s="217"/>
    </row>
    <row r="4039" spans="20:41" x14ac:dyDescent="0.25">
      <c r="T4039" s="200">
        <v>4029</v>
      </c>
      <c r="U4039" s="197">
        <f>IFERROR(INDEX(Sales!$B$6:$F$5005,$T4039,MATCH(U$10,Sales!$B$5:$F$5,0)),"")</f>
        <v>0</v>
      </c>
      <c r="V4039" s="196">
        <f>IFERROR(INDEX(Sales!$B$6:$F$5005,$T4039,MATCH(V$10,Sales!$B$5:$F$5,0)),"")</f>
        <v>0</v>
      </c>
      <c r="W4039" s="196">
        <f>IFERROR(INDEX(Sales!$B$6:$F$5005,$T4039,MATCH(W$10,Sales!$B$5:$F$5,0)),"")</f>
        <v>0</v>
      </c>
      <c r="X4039" s="196">
        <f>IFERROR(INDEX(Sales!$B$6:$F$5005,$T4039,MATCH(X$10,Sales!$B$5:$F$5,0)),"")</f>
        <v>0</v>
      </c>
      <c r="Y4039" s="220">
        <f>IFERROR(INDEX(Sales!$B$6:$F$5005,$T4039,MATCH(Y$10,Sales!$B$5:$F$5,0)),"")</f>
        <v>0</v>
      </c>
      <c r="Z4039" s="201"/>
      <c r="AA4039" s="201"/>
      <c r="AB4039" s="201" t="str">
        <f t="shared" si="378"/>
        <v>No</v>
      </c>
      <c r="AC4039" s="201" t="str">
        <f t="shared" si="379"/>
        <v/>
      </c>
      <c r="AD4039" s="201" t="str">
        <f t="shared" si="377"/>
        <v/>
      </c>
      <c r="AE4039" s="202" t="str">
        <f t="shared" si="380"/>
        <v/>
      </c>
      <c r="AF4039" s="202" t="str">
        <f t="shared" si="381"/>
        <v/>
      </c>
      <c r="AG4039" s="202" t="str">
        <f t="shared" si="382"/>
        <v/>
      </c>
      <c r="AH4039" s="202"/>
      <c r="AI4039" s="1"/>
      <c r="AJ4039" s="217"/>
      <c r="AK4039" s="217"/>
      <c r="AL4039" s="217"/>
      <c r="AM4039" s="217"/>
      <c r="AO4039" s="217"/>
    </row>
    <row r="4040" spans="20:41" x14ac:dyDescent="0.25">
      <c r="T4040" s="200">
        <v>4030</v>
      </c>
      <c r="U4040" s="197">
        <f>IFERROR(INDEX(Sales!$B$6:$F$5005,$T4040,MATCH(U$10,Sales!$B$5:$F$5,0)),"")</f>
        <v>0</v>
      </c>
      <c r="V4040" s="196">
        <f>IFERROR(INDEX(Sales!$B$6:$F$5005,$T4040,MATCH(V$10,Sales!$B$5:$F$5,0)),"")</f>
        <v>0</v>
      </c>
      <c r="W4040" s="196">
        <f>IFERROR(INDEX(Sales!$B$6:$F$5005,$T4040,MATCH(W$10,Sales!$B$5:$F$5,0)),"")</f>
        <v>0</v>
      </c>
      <c r="X4040" s="196">
        <f>IFERROR(INDEX(Sales!$B$6:$F$5005,$T4040,MATCH(X$10,Sales!$B$5:$F$5,0)),"")</f>
        <v>0</v>
      </c>
      <c r="Y4040" s="220">
        <f>IFERROR(INDEX(Sales!$B$6:$F$5005,$T4040,MATCH(Y$10,Sales!$B$5:$F$5,0)),"")</f>
        <v>0</v>
      </c>
      <c r="Z4040" s="201"/>
      <c r="AA4040" s="201"/>
      <c r="AB4040" s="201" t="str">
        <f t="shared" si="378"/>
        <v>No</v>
      </c>
      <c r="AC4040" s="201" t="str">
        <f t="shared" si="379"/>
        <v/>
      </c>
      <c r="AD4040" s="201" t="str">
        <f t="shared" si="377"/>
        <v/>
      </c>
      <c r="AE4040" s="202" t="str">
        <f t="shared" si="380"/>
        <v/>
      </c>
      <c r="AF4040" s="202" t="str">
        <f t="shared" si="381"/>
        <v/>
      </c>
      <c r="AG4040" s="202" t="str">
        <f t="shared" si="382"/>
        <v/>
      </c>
      <c r="AH4040" s="202"/>
      <c r="AI4040" s="1"/>
      <c r="AJ4040" s="217"/>
      <c r="AK4040" s="217"/>
      <c r="AL4040" s="217"/>
      <c r="AM4040" s="217"/>
      <c r="AO4040" s="217"/>
    </row>
    <row r="4041" spans="20:41" x14ac:dyDescent="0.25">
      <c r="T4041" s="200">
        <v>4031</v>
      </c>
      <c r="U4041" s="197">
        <f>IFERROR(INDEX(Sales!$B$6:$F$5005,$T4041,MATCH(U$10,Sales!$B$5:$F$5,0)),"")</f>
        <v>0</v>
      </c>
      <c r="V4041" s="196">
        <f>IFERROR(INDEX(Sales!$B$6:$F$5005,$T4041,MATCH(V$10,Sales!$B$5:$F$5,0)),"")</f>
        <v>0</v>
      </c>
      <c r="W4041" s="196">
        <f>IFERROR(INDEX(Sales!$B$6:$F$5005,$T4041,MATCH(W$10,Sales!$B$5:$F$5,0)),"")</f>
        <v>0</v>
      </c>
      <c r="X4041" s="196">
        <f>IFERROR(INDEX(Sales!$B$6:$F$5005,$T4041,MATCH(X$10,Sales!$B$5:$F$5,0)),"")</f>
        <v>0</v>
      </c>
      <c r="Y4041" s="220">
        <f>IFERROR(INDEX(Sales!$B$6:$F$5005,$T4041,MATCH(Y$10,Sales!$B$5:$F$5,0)),"")</f>
        <v>0</v>
      </c>
      <c r="Z4041" s="201"/>
      <c r="AA4041" s="201"/>
      <c r="AB4041" s="201" t="str">
        <f t="shared" si="378"/>
        <v>No</v>
      </c>
      <c r="AC4041" s="201" t="str">
        <f t="shared" si="379"/>
        <v/>
      </c>
      <c r="AD4041" s="201" t="str">
        <f t="shared" si="377"/>
        <v/>
      </c>
      <c r="AE4041" s="202" t="str">
        <f t="shared" si="380"/>
        <v/>
      </c>
      <c r="AF4041" s="202" t="str">
        <f t="shared" si="381"/>
        <v/>
      </c>
      <c r="AG4041" s="202" t="str">
        <f t="shared" si="382"/>
        <v/>
      </c>
      <c r="AH4041" s="202"/>
      <c r="AI4041" s="1"/>
      <c r="AJ4041" s="217"/>
      <c r="AK4041" s="217"/>
      <c r="AL4041" s="217"/>
      <c r="AM4041" s="217"/>
      <c r="AO4041" s="217"/>
    </row>
    <row r="4042" spans="20:41" x14ac:dyDescent="0.25">
      <c r="T4042" s="200">
        <v>4032</v>
      </c>
      <c r="U4042" s="197">
        <f>IFERROR(INDEX(Sales!$B$6:$F$5005,$T4042,MATCH(U$10,Sales!$B$5:$F$5,0)),"")</f>
        <v>0</v>
      </c>
      <c r="V4042" s="196">
        <f>IFERROR(INDEX(Sales!$B$6:$F$5005,$T4042,MATCH(V$10,Sales!$B$5:$F$5,0)),"")</f>
        <v>0</v>
      </c>
      <c r="W4042" s="196">
        <f>IFERROR(INDEX(Sales!$B$6:$F$5005,$T4042,MATCH(W$10,Sales!$B$5:$F$5,0)),"")</f>
        <v>0</v>
      </c>
      <c r="X4042" s="196">
        <f>IFERROR(INDEX(Sales!$B$6:$F$5005,$T4042,MATCH(X$10,Sales!$B$5:$F$5,0)),"")</f>
        <v>0</v>
      </c>
      <c r="Y4042" s="220">
        <f>IFERROR(INDEX(Sales!$B$6:$F$5005,$T4042,MATCH(Y$10,Sales!$B$5:$F$5,0)),"")</f>
        <v>0</v>
      </c>
      <c r="Z4042" s="201"/>
      <c r="AA4042" s="201"/>
      <c r="AB4042" s="201" t="str">
        <f t="shared" si="378"/>
        <v>No</v>
      </c>
      <c r="AC4042" s="201" t="str">
        <f t="shared" si="379"/>
        <v/>
      </c>
      <c r="AD4042" s="201" t="str">
        <f t="shared" si="377"/>
        <v/>
      </c>
      <c r="AE4042" s="202" t="str">
        <f t="shared" si="380"/>
        <v/>
      </c>
      <c r="AF4042" s="202" t="str">
        <f t="shared" si="381"/>
        <v/>
      </c>
      <c r="AG4042" s="202" t="str">
        <f t="shared" si="382"/>
        <v/>
      </c>
      <c r="AH4042" s="202"/>
      <c r="AI4042" s="1"/>
      <c r="AJ4042" s="217"/>
      <c r="AK4042" s="217"/>
      <c r="AL4042" s="217"/>
      <c r="AM4042" s="217"/>
      <c r="AO4042" s="217"/>
    </row>
    <row r="4043" spans="20:41" x14ac:dyDescent="0.25">
      <c r="T4043" s="200">
        <v>4033</v>
      </c>
      <c r="U4043" s="197">
        <f>IFERROR(INDEX(Sales!$B$6:$F$5005,$T4043,MATCH(U$10,Sales!$B$5:$F$5,0)),"")</f>
        <v>0</v>
      </c>
      <c r="V4043" s="196">
        <f>IFERROR(INDEX(Sales!$B$6:$F$5005,$T4043,MATCH(V$10,Sales!$B$5:$F$5,0)),"")</f>
        <v>0</v>
      </c>
      <c r="W4043" s="196">
        <f>IFERROR(INDEX(Sales!$B$6:$F$5005,$T4043,MATCH(W$10,Sales!$B$5:$F$5,0)),"")</f>
        <v>0</v>
      </c>
      <c r="X4043" s="196">
        <f>IFERROR(INDEX(Sales!$B$6:$F$5005,$T4043,MATCH(X$10,Sales!$B$5:$F$5,0)),"")</f>
        <v>0</v>
      </c>
      <c r="Y4043" s="220">
        <f>IFERROR(INDEX(Sales!$B$6:$F$5005,$T4043,MATCH(Y$10,Sales!$B$5:$F$5,0)),"")</f>
        <v>0</v>
      </c>
      <c r="Z4043" s="201"/>
      <c r="AA4043" s="201"/>
      <c r="AB4043" s="201" t="str">
        <f t="shared" si="378"/>
        <v>No</v>
      </c>
      <c r="AC4043" s="201" t="str">
        <f t="shared" si="379"/>
        <v/>
      </c>
      <c r="AD4043" s="201" t="str">
        <f t="shared" ref="AD4043:AD4106" si="383">IF($AB4043="No","",SUM($AT$10:$BE$10)/$AR$6)</f>
        <v/>
      </c>
      <c r="AE4043" s="202" t="str">
        <f t="shared" si="380"/>
        <v/>
      </c>
      <c r="AF4043" s="202" t="str">
        <f t="shared" si="381"/>
        <v/>
      </c>
      <c r="AG4043" s="202" t="str">
        <f t="shared" si="382"/>
        <v/>
      </c>
      <c r="AH4043" s="202"/>
      <c r="AI4043" s="1"/>
      <c r="AJ4043" s="217"/>
      <c r="AK4043" s="217"/>
      <c r="AL4043" s="217"/>
      <c r="AM4043" s="217"/>
      <c r="AO4043" s="217"/>
    </row>
    <row r="4044" spans="20:41" x14ac:dyDescent="0.25">
      <c r="T4044" s="200">
        <v>4034</v>
      </c>
      <c r="U4044" s="197">
        <f>IFERROR(INDEX(Sales!$B$6:$F$5005,$T4044,MATCH(U$10,Sales!$B$5:$F$5,0)),"")</f>
        <v>0</v>
      </c>
      <c r="V4044" s="196">
        <f>IFERROR(INDEX(Sales!$B$6:$F$5005,$T4044,MATCH(V$10,Sales!$B$5:$F$5,0)),"")</f>
        <v>0</v>
      </c>
      <c r="W4044" s="196">
        <f>IFERROR(INDEX(Sales!$B$6:$F$5005,$T4044,MATCH(W$10,Sales!$B$5:$F$5,0)),"")</f>
        <v>0</v>
      </c>
      <c r="X4044" s="196">
        <f>IFERROR(INDEX(Sales!$B$6:$F$5005,$T4044,MATCH(X$10,Sales!$B$5:$F$5,0)),"")</f>
        <v>0</v>
      </c>
      <c r="Y4044" s="220">
        <f>IFERROR(INDEX(Sales!$B$6:$F$5005,$T4044,MATCH(Y$10,Sales!$B$5:$F$5,0)),"")</f>
        <v>0</v>
      </c>
      <c r="Z4044" s="201"/>
      <c r="AA4044" s="201"/>
      <c r="AB4044" s="201" t="str">
        <f t="shared" ref="AB4044:AB4107" si="384">IF($U4044=0,"No","Yes")</f>
        <v>No</v>
      </c>
      <c r="AC4044" s="201" t="str">
        <f t="shared" ref="AC4044:AC4107" si="385">IFERROR(IF($AB4044="No","",$Y4044),"")</f>
        <v/>
      </c>
      <c r="AD4044" s="201" t="str">
        <f t="shared" si="383"/>
        <v/>
      </c>
      <c r="AE4044" s="202" t="str">
        <f t="shared" ref="AE4044:AE4107" si="386">IFERROR(IF($AB4044="No","",YEAR($U4044)),"")</f>
        <v/>
      </c>
      <c r="AF4044" s="202" t="str">
        <f t="shared" ref="AF4044:AF4107" si="387">IFERROR(IF($AB4044="No","",MONTH($U4044)),"")</f>
        <v/>
      </c>
      <c r="AG4044" s="202" t="str">
        <f t="shared" ref="AG4044:AG4107" si="388">IFERROR(INDEX($AJ$11:$AK$22,MATCH($AF4044,$AJ$11:$AJ$22,0),2),"")</f>
        <v/>
      </c>
      <c r="AH4044" s="202"/>
      <c r="AI4044" s="1"/>
      <c r="AJ4044" s="217"/>
      <c r="AK4044" s="217"/>
      <c r="AL4044" s="217"/>
      <c r="AM4044" s="217"/>
      <c r="AO4044" s="217"/>
    </row>
    <row r="4045" spans="20:41" x14ac:dyDescent="0.25">
      <c r="T4045" s="200">
        <v>4035</v>
      </c>
      <c r="U4045" s="197">
        <f>IFERROR(INDEX(Sales!$B$6:$F$5005,$T4045,MATCH(U$10,Sales!$B$5:$F$5,0)),"")</f>
        <v>0</v>
      </c>
      <c r="V4045" s="196">
        <f>IFERROR(INDEX(Sales!$B$6:$F$5005,$T4045,MATCH(V$10,Sales!$B$5:$F$5,0)),"")</f>
        <v>0</v>
      </c>
      <c r="W4045" s="196">
        <f>IFERROR(INDEX(Sales!$B$6:$F$5005,$T4045,MATCH(W$10,Sales!$B$5:$F$5,0)),"")</f>
        <v>0</v>
      </c>
      <c r="X4045" s="196">
        <f>IFERROR(INDEX(Sales!$B$6:$F$5005,$T4045,MATCH(X$10,Sales!$B$5:$F$5,0)),"")</f>
        <v>0</v>
      </c>
      <c r="Y4045" s="220">
        <f>IFERROR(INDEX(Sales!$B$6:$F$5005,$T4045,MATCH(Y$10,Sales!$B$5:$F$5,0)),"")</f>
        <v>0</v>
      </c>
      <c r="Z4045" s="201"/>
      <c r="AA4045" s="201"/>
      <c r="AB4045" s="201" t="str">
        <f t="shared" si="384"/>
        <v>No</v>
      </c>
      <c r="AC4045" s="201" t="str">
        <f t="shared" si="385"/>
        <v/>
      </c>
      <c r="AD4045" s="201" t="str">
        <f t="shared" si="383"/>
        <v/>
      </c>
      <c r="AE4045" s="202" t="str">
        <f t="shared" si="386"/>
        <v/>
      </c>
      <c r="AF4045" s="202" t="str">
        <f t="shared" si="387"/>
        <v/>
      </c>
      <c r="AG4045" s="202" t="str">
        <f t="shared" si="388"/>
        <v/>
      </c>
      <c r="AH4045" s="202"/>
      <c r="AI4045" s="1"/>
      <c r="AJ4045" s="217"/>
      <c r="AK4045" s="217"/>
      <c r="AL4045" s="217"/>
      <c r="AM4045" s="217"/>
      <c r="AO4045" s="217"/>
    </row>
    <row r="4046" spans="20:41" x14ac:dyDescent="0.25">
      <c r="T4046" s="200">
        <v>4036</v>
      </c>
      <c r="U4046" s="197">
        <f>IFERROR(INDEX(Sales!$B$6:$F$5005,$T4046,MATCH(U$10,Sales!$B$5:$F$5,0)),"")</f>
        <v>0</v>
      </c>
      <c r="V4046" s="196">
        <f>IFERROR(INDEX(Sales!$B$6:$F$5005,$T4046,MATCH(V$10,Sales!$B$5:$F$5,0)),"")</f>
        <v>0</v>
      </c>
      <c r="W4046" s="196">
        <f>IFERROR(INDEX(Sales!$B$6:$F$5005,$T4046,MATCH(W$10,Sales!$B$5:$F$5,0)),"")</f>
        <v>0</v>
      </c>
      <c r="X4046" s="196">
        <f>IFERROR(INDEX(Sales!$B$6:$F$5005,$T4046,MATCH(X$10,Sales!$B$5:$F$5,0)),"")</f>
        <v>0</v>
      </c>
      <c r="Y4046" s="220">
        <f>IFERROR(INDEX(Sales!$B$6:$F$5005,$T4046,MATCH(Y$10,Sales!$B$5:$F$5,0)),"")</f>
        <v>0</v>
      </c>
      <c r="Z4046" s="201"/>
      <c r="AA4046" s="201"/>
      <c r="AB4046" s="201" t="str">
        <f t="shared" si="384"/>
        <v>No</v>
      </c>
      <c r="AC4046" s="201" t="str">
        <f t="shared" si="385"/>
        <v/>
      </c>
      <c r="AD4046" s="201" t="str">
        <f t="shared" si="383"/>
        <v/>
      </c>
      <c r="AE4046" s="202" t="str">
        <f t="shared" si="386"/>
        <v/>
      </c>
      <c r="AF4046" s="202" t="str">
        <f t="shared" si="387"/>
        <v/>
      </c>
      <c r="AG4046" s="202" t="str">
        <f t="shared" si="388"/>
        <v/>
      </c>
      <c r="AH4046" s="202"/>
      <c r="AI4046" s="1"/>
      <c r="AJ4046" s="217"/>
      <c r="AK4046" s="217"/>
      <c r="AL4046" s="217"/>
      <c r="AM4046" s="217"/>
      <c r="AO4046" s="217"/>
    </row>
    <row r="4047" spans="20:41" x14ac:dyDescent="0.25">
      <c r="T4047" s="200">
        <v>4037</v>
      </c>
      <c r="U4047" s="197">
        <f>IFERROR(INDEX(Sales!$B$6:$F$5005,$T4047,MATCH(U$10,Sales!$B$5:$F$5,0)),"")</f>
        <v>0</v>
      </c>
      <c r="V4047" s="196">
        <f>IFERROR(INDEX(Sales!$B$6:$F$5005,$T4047,MATCH(V$10,Sales!$B$5:$F$5,0)),"")</f>
        <v>0</v>
      </c>
      <c r="W4047" s="196">
        <f>IFERROR(INDEX(Sales!$B$6:$F$5005,$T4047,MATCH(W$10,Sales!$B$5:$F$5,0)),"")</f>
        <v>0</v>
      </c>
      <c r="X4047" s="196">
        <f>IFERROR(INDEX(Sales!$B$6:$F$5005,$T4047,MATCH(X$10,Sales!$B$5:$F$5,0)),"")</f>
        <v>0</v>
      </c>
      <c r="Y4047" s="220">
        <f>IFERROR(INDEX(Sales!$B$6:$F$5005,$T4047,MATCH(Y$10,Sales!$B$5:$F$5,0)),"")</f>
        <v>0</v>
      </c>
      <c r="Z4047" s="201"/>
      <c r="AA4047" s="201"/>
      <c r="AB4047" s="201" t="str">
        <f t="shared" si="384"/>
        <v>No</v>
      </c>
      <c r="AC4047" s="201" t="str">
        <f t="shared" si="385"/>
        <v/>
      </c>
      <c r="AD4047" s="201" t="str">
        <f t="shared" si="383"/>
        <v/>
      </c>
      <c r="AE4047" s="202" t="str">
        <f t="shared" si="386"/>
        <v/>
      </c>
      <c r="AF4047" s="202" t="str">
        <f t="shared" si="387"/>
        <v/>
      </c>
      <c r="AG4047" s="202" t="str">
        <f t="shared" si="388"/>
        <v/>
      </c>
      <c r="AH4047" s="202"/>
      <c r="AI4047" s="1"/>
      <c r="AJ4047" s="217"/>
      <c r="AK4047" s="217"/>
      <c r="AL4047" s="217"/>
      <c r="AM4047" s="217"/>
      <c r="AO4047" s="217"/>
    </row>
    <row r="4048" spans="20:41" x14ac:dyDescent="0.25">
      <c r="T4048" s="200">
        <v>4038</v>
      </c>
      <c r="U4048" s="197">
        <f>IFERROR(INDEX(Sales!$B$6:$F$5005,$T4048,MATCH(U$10,Sales!$B$5:$F$5,0)),"")</f>
        <v>0</v>
      </c>
      <c r="V4048" s="196">
        <f>IFERROR(INDEX(Sales!$B$6:$F$5005,$T4048,MATCH(V$10,Sales!$B$5:$F$5,0)),"")</f>
        <v>0</v>
      </c>
      <c r="W4048" s="196">
        <f>IFERROR(INDEX(Sales!$B$6:$F$5005,$T4048,MATCH(W$10,Sales!$B$5:$F$5,0)),"")</f>
        <v>0</v>
      </c>
      <c r="X4048" s="196">
        <f>IFERROR(INDEX(Sales!$B$6:$F$5005,$T4048,MATCH(X$10,Sales!$B$5:$F$5,0)),"")</f>
        <v>0</v>
      </c>
      <c r="Y4048" s="220">
        <f>IFERROR(INDEX(Sales!$B$6:$F$5005,$T4048,MATCH(Y$10,Sales!$B$5:$F$5,0)),"")</f>
        <v>0</v>
      </c>
      <c r="Z4048" s="201"/>
      <c r="AA4048" s="201"/>
      <c r="AB4048" s="201" t="str">
        <f t="shared" si="384"/>
        <v>No</v>
      </c>
      <c r="AC4048" s="201" t="str">
        <f t="shared" si="385"/>
        <v/>
      </c>
      <c r="AD4048" s="201" t="str">
        <f t="shared" si="383"/>
        <v/>
      </c>
      <c r="AE4048" s="202" t="str">
        <f t="shared" si="386"/>
        <v/>
      </c>
      <c r="AF4048" s="202" t="str">
        <f t="shared" si="387"/>
        <v/>
      </c>
      <c r="AG4048" s="202" t="str">
        <f t="shared" si="388"/>
        <v/>
      </c>
      <c r="AH4048" s="202"/>
      <c r="AI4048" s="1"/>
      <c r="AJ4048" s="217"/>
      <c r="AK4048" s="217"/>
      <c r="AL4048" s="217"/>
      <c r="AM4048" s="217"/>
      <c r="AO4048" s="217"/>
    </row>
    <row r="4049" spans="20:41" x14ac:dyDescent="0.25">
      <c r="T4049" s="200">
        <v>4039</v>
      </c>
      <c r="U4049" s="197">
        <f>IFERROR(INDEX(Sales!$B$6:$F$5005,$T4049,MATCH(U$10,Sales!$B$5:$F$5,0)),"")</f>
        <v>0</v>
      </c>
      <c r="V4049" s="196">
        <f>IFERROR(INDEX(Sales!$B$6:$F$5005,$T4049,MATCH(V$10,Sales!$B$5:$F$5,0)),"")</f>
        <v>0</v>
      </c>
      <c r="W4049" s="196">
        <f>IFERROR(INDEX(Sales!$B$6:$F$5005,$T4049,MATCH(W$10,Sales!$B$5:$F$5,0)),"")</f>
        <v>0</v>
      </c>
      <c r="X4049" s="196">
        <f>IFERROR(INDEX(Sales!$B$6:$F$5005,$T4049,MATCH(X$10,Sales!$B$5:$F$5,0)),"")</f>
        <v>0</v>
      </c>
      <c r="Y4049" s="220">
        <f>IFERROR(INDEX(Sales!$B$6:$F$5005,$T4049,MATCH(Y$10,Sales!$B$5:$F$5,0)),"")</f>
        <v>0</v>
      </c>
      <c r="Z4049" s="201"/>
      <c r="AA4049" s="201"/>
      <c r="AB4049" s="201" t="str">
        <f t="shared" si="384"/>
        <v>No</v>
      </c>
      <c r="AC4049" s="201" t="str">
        <f t="shared" si="385"/>
        <v/>
      </c>
      <c r="AD4049" s="201" t="str">
        <f t="shared" si="383"/>
        <v/>
      </c>
      <c r="AE4049" s="202" t="str">
        <f t="shared" si="386"/>
        <v/>
      </c>
      <c r="AF4049" s="202" t="str">
        <f t="shared" si="387"/>
        <v/>
      </c>
      <c r="AG4049" s="202" t="str">
        <f t="shared" si="388"/>
        <v/>
      </c>
      <c r="AH4049" s="202"/>
      <c r="AI4049" s="1"/>
      <c r="AJ4049" s="217"/>
      <c r="AK4049" s="217"/>
      <c r="AL4049" s="217"/>
      <c r="AM4049" s="217"/>
      <c r="AO4049" s="217"/>
    </row>
    <row r="4050" spans="20:41" x14ac:dyDescent="0.25">
      <c r="T4050" s="200">
        <v>4040</v>
      </c>
      <c r="U4050" s="197">
        <f>IFERROR(INDEX(Sales!$B$6:$F$5005,$T4050,MATCH(U$10,Sales!$B$5:$F$5,0)),"")</f>
        <v>0</v>
      </c>
      <c r="V4050" s="196">
        <f>IFERROR(INDEX(Sales!$B$6:$F$5005,$T4050,MATCH(V$10,Sales!$B$5:$F$5,0)),"")</f>
        <v>0</v>
      </c>
      <c r="W4050" s="196">
        <f>IFERROR(INDEX(Sales!$B$6:$F$5005,$T4050,MATCH(W$10,Sales!$B$5:$F$5,0)),"")</f>
        <v>0</v>
      </c>
      <c r="X4050" s="196">
        <f>IFERROR(INDEX(Sales!$B$6:$F$5005,$T4050,MATCH(X$10,Sales!$B$5:$F$5,0)),"")</f>
        <v>0</v>
      </c>
      <c r="Y4050" s="220">
        <f>IFERROR(INDEX(Sales!$B$6:$F$5005,$T4050,MATCH(Y$10,Sales!$B$5:$F$5,0)),"")</f>
        <v>0</v>
      </c>
      <c r="Z4050" s="201"/>
      <c r="AA4050" s="201"/>
      <c r="AB4050" s="201" t="str">
        <f t="shared" si="384"/>
        <v>No</v>
      </c>
      <c r="AC4050" s="201" t="str">
        <f t="shared" si="385"/>
        <v/>
      </c>
      <c r="AD4050" s="201" t="str">
        <f t="shared" si="383"/>
        <v/>
      </c>
      <c r="AE4050" s="202" t="str">
        <f t="shared" si="386"/>
        <v/>
      </c>
      <c r="AF4050" s="202" t="str">
        <f t="shared" si="387"/>
        <v/>
      </c>
      <c r="AG4050" s="202" t="str">
        <f t="shared" si="388"/>
        <v/>
      </c>
      <c r="AH4050" s="202"/>
      <c r="AI4050" s="1"/>
      <c r="AJ4050" s="217"/>
      <c r="AK4050" s="217"/>
      <c r="AL4050" s="217"/>
      <c r="AM4050" s="217"/>
      <c r="AO4050" s="217"/>
    </row>
    <row r="4051" spans="20:41" x14ac:dyDescent="0.25">
      <c r="T4051" s="200">
        <v>4041</v>
      </c>
      <c r="U4051" s="197">
        <f>IFERROR(INDEX(Sales!$B$6:$F$5005,$T4051,MATCH(U$10,Sales!$B$5:$F$5,0)),"")</f>
        <v>0</v>
      </c>
      <c r="V4051" s="196">
        <f>IFERROR(INDEX(Sales!$B$6:$F$5005,$T4051,MATCH(V$10,Sales!$B$5:$F$5,0)),"")</f>
        <v>0</v>
      </c>
      <c r="W4051" s="196">
        <f>IFERROR(INDEX(Sales!$B$6:$F$5005,$T4051,MATCH(W$10,Sales!$B$5:$F$5,0)),"")</f>
        <v>0</v>
      </c>
      <c r="X4051" s="196">
        <f>IFERROR(INDEX(Sales!$B$6:$F$5005,$T4051,MATCH(X$10,Sales!$B$5:$F$5,0)),"")</f>
        <v>0</v>
      </c>
      <c r="Y4051" s="220">
        <f>IFERROR(INDEX(Sales!$B$6:$F$5005,$T4051,MATCH(Y$10,Sales!$B$5:$F$5,0)),"")</f>
        <v>0</v>
      </c>
      <c r="Z4051" s="201"/>
      <c r="AA4051" s="201"/>
      <c r="AB4051" s="201" t="str">
        <f t="shared" si="384"/>
        <v>No</v>
      </c>
      <c r="AC4051" s="201" t="str">
        <f t="shared" si="385"/>
        <v/>
      </c>
      <c r="AD4051" s="201" t="str">
        <f t="shared" si="383"/>
        <v/>
      </c>
      <c r="AE4051" s="202" t="str">
        <f t="shared" si="386"/>
        <v/>
      </c>
      <c r="AF4051" s="202" t="str">
        <f t="shared" si="387"/>
        <v/>
      </c>
      <c r="AG4051" s="202" t="str">
        <f t="shared" si="388"/>
        <v/>
      </c>
      <c r="AH4051" s="202"/>
      <c r="AI4051" s="1"/>
      <c r="AJ4051" s="217"/>
      <c r="AK4051" s="217"/>
      <c r="AL4051" s="217"/>
      <c r="AM4051" s="217"/>
      <c r="AO4051" s="217"/>
    </row>
    <row r="4052" spans="20:41" x14ac:dyDescent="0.25">
      <c r="T4052" s="200">
        <v>4042</v>
      </c>
      <c r="U4052" s="197">
        <f>IFERROR(INDEX(Sales!$B$6:$F$5005,$T4052,MATCH(U$10,Sales!$B$5:$F$5,0)),"")</f>
        <v>0</v>
      </c>
      <c r="V4052" s="196">
        <f>IFERROR(INDEX(Sales!$B$6:$F$5005,$T4052,MATCH(V$10,Sales!$B$5:$F$5,0)),"")</f>
        <v>0</v>
      </c>
      <c r="W4052" s="196">
        <f>IFERROR(INDEX(Sales!$B$6:$F$5005,$T4052,MATCH(W$10,Sales!$B$5:$F$5,0)),"")</f>
        <v>0</v>
      </c>
      <c r="X4052" s="196">
        <f>IFERROR(INDEX(Sales!$B$6:$F$5005,$T4052,MATCH(X$10,Sales!$B$5:$F$5,0)),"")</f>
        <v>0</v>
      </c>
      <c r="Y4052" s="220">
        <f>IFERROR(INDEX(Sales!$B$6:$F$5005,$T4052,MATCH(Y$10,Sales!$B$5:$F$5,0)),"")</f>
        <v>0</v>
      </c>
      <c r="Z4052" s="201"/>
      <c r="AA4052" s="201"/>
      <c r="AB4052" s="201" t="str">
        <f t="shared" si="384"/>
        <v>No</v>
      </c>
      <c r="AC4052" s="201" t="str">
        <f t="shared" si="385"/>
        <v/>
      </c>
      <c r="AD4052" s="201" t="str">
        <f t="shared" si="383"/>
        <v/>
      </c>
      <c r="AE4052" s="202" t="str">
        <f t="shared" si="386"/>
        <v/>
      </c>
      <c r="AF4052" s="202" t="str">
        <f t="shared" si="387"/>
        <v/>
      </c>
      <c r="AG4052" s="202" t="str">
        <f t="shared" si="388"/>
        <v/>
      </c>
      <c r="AH4052" s="202"/>
      <c r="AI4052" s="1"/>
      <c r="AJ4052" s="217"/>
      <c r="AK4052" s="217"/>
      <c r="AL4052" s="217"/>
      <c r="AM4052" s="217"/>
      <c r="AO4052" s="217"/>
    </row>
    <row r="4053" spans="20:41" x14ac:dyDescent="0.25">
      <c r="T4053" s="200">
        <v>4043</v>
      </c>
      <c r="U4053" s="197">
        <f>IFERROR(INDEX(Sales!$B$6:$F$5005,$T4053,MATCH(U$10,Sales!$B$5:$F$5,0)),"")</f>
        <v>0</v>
      </c>
      <c r="V4053" s="196">
        <f>IFERROR(INDEX(Sales!$B$6:$F$5005,$T4053,MATCH(V$10,Sales!$B$5:$F$5,0)),"")</f>
        <v>0</v>
      </c>
      <c r="W4053" s="196">
        <f>IFERROR(INDEX(Sales!$B$6:$F$5005,$T4053,MATCH(W$10,Sales!$B$5:$F$5,0)),"")</f>
        <v>0</v>
      </c>
      <c r="X4053" s="196">
        <f>IFERROR(INDEX(Sales!$B$6:$F$5005,$T4053,MATCH(X$10,Sales!$B$5:$F$5,0)),"")</f>
        <v>0</v>
      </c>
      <c r="Y4053" s="220">
        <f>IFERROR(INDEX(Sales!$B$6:$F$5005,$T4053,MATCH(Y$10,Sales!$B$5:$F$5,0)),"")</f>
        <v>0</v>
      </c>
      <c r="Z4053" s="201"/>
      <c r="AA4053" s="201"/>
      <c r="AB4053" s="201" t="str">
        <f t="shared" si="384"/>
        <v>No</v>
      </c>
      <c r="AC4053" s="201" t="str">
        <f t="shared" si="385"/>
        <v/>
      </c>
      <c r="AD4053" s="201" t="str">
        <f t="shared" si="383"/>
        <v/>
      </c>
      <c r="AE4053" s="202" t="str">
        <f t="shared" si="386"/>
        <v/>
      </c>
      <c r="AF4053" s="202" t="str">
        <f t="shared" si="387"/>
        <v/>
      </c>
      <c r="AG4053" s="202" t="str">
        <f t="shared" si="388"/>
        <v/>
      </c>
      <c r="AH4053" s="202"/>
      <c r="AI4053" s="1"/>
      <c r="AJ4053" s="217"/>
      <c r="AK4053" s="217"/>
      <c r="AL4053" s="217"/>
      <c r="AM4053" s="217"/>
      <c r="AO4053" s="217"/>
    </row>
    <row r="4054" spans="20:41" x14ac:dyDescent="0.25">
      <c r="T4054" s="200">
        <v>4044</v>
      </c>
      <c r="U4054" s="197">
        <f>IFERROR(INDEX(Sales!$B$6:$F$5005,$T4054,MATCH(U$10,Sales!$B$5:$F$5,0)),"")</f>
        <v>0</v>
      </c>
      <c r="V4054" s="196">
        <f>IFERROR(INDEX(Sales!$B$6:$F$5005,$T4054,MATCH(V$10,Sales!$B$5:$F$5,0)),"")</f>
        <v>0</v>
      </c>
      <c r="W4054" s="196">
        <f>IFERROR(INDEX(Sales!$B$6:$F$5005,$T4054,MATCH(W$10,Sales!$B$5:$F$5,0)),"")</f>
        <v>0</v>
      </c>
      <c r="X4054" s="196">
        <f>IFERROR(INDEX(Sales!$B$6:$F$5005,$T4054,MATCH(X$10,Sales!$B$5:$F$5,0)),"")</f>
        <v>0</v>
      </c>
      <c r="Y4054" s="220">
        <f>IFERROR(INDEX(Sales!$B$6:$F$5005,$T4054,MATCH(Y$10,Sales!$B$5:$F$5,0)),"")</f>
        <v>0</v>
      </c>
      <c r="Z4054" s="201"/>
      <c r="AA4054" s="201"/>
      <c r="AB4054" s="201" t="str">
        <f t="shared" si="384"/>
        <v>No</v>
      </c>
      <c r="AC4054" s="201" t="str">
        <f t="shared" si="385"/>
        <v/>
      </c>
      <c r="AD4054" s="201" t="str">
        <f t="shared" si="383"/>
        <v/>
      </c>
      <c r="AE4054" s="202" t="str">
        <f t="shared" si="386"/>
        <v/>
      </c>
      <c r="AF4054" s="202" t="str">
        <f t="shared" si="387"/>
        <v/>
      </c>
      <c r="AG4054" s="202" t="str">
        <f t="shared" si="388"/>
        <v/>
      </c>
      <c r="AH4054" s="202"/>
      <c r="AI4054" s="1"/>
      <c r="AJ4054" s="217"/>
      <c r="AK4054" s="217"/>
      <c r="AL4054" s="217"/>
      <c r="AM4054" s="217"/>
      <c r="AO4054" s="217"/>
    </row>
    <row r="4055" spans="20:41" x14ac:dyDescent="0.25">
      <c r="T4055" s="200">
        <v>4045</v>
      </c>
      <c r="U4055" s="197">
        <f>IFERROR(INDEX(Sales!$B$6:$F$5005,$T4055,MATCH(U$10,Sales!$B$5:$F$5,0)),"")</f>
        <v>0</v>
      </c>
      <c r="V4055" s="196">
        <f>IFERROR(INDEX(Sales!$B$6:$F$5005,$T4055,MATCH(V$10,Sales!$B$5:$F$5,0)),"")</f>
        <v>0</v>
      </c>
      <c r="W4055" s="196">
        <f>IFERROR(INDEX(Sales!$B$6:$F$5005,$T4055,MATCH(W$10,Sales!$B$5:$F$5,0)),"")</f>
        <v>0</v>
      </c>
      <c r="X4055" s="196">
        <f>IFERROR(INDEX(Sales!$B$6:$F$5005,$T4055,MATCH(X$10,Sales!$B$5:$F$5,0)),"")</f>
        <v>0</v>
      </c>
      <c r="Y4055" s="220">
        <f>IFERROR(INDEX(Sales!$B$6:$F$5005,$T4055,MATCH(Y$10,Sales!$B$5:$F$5,0)),"")</f>
        <v>0</v>
      </c>
      <c r="Z4055" s="201"/>
      <c r="AA4055" s="201"/>
      <c r="AB4055" s="201" t="str">
        <f t="shared" si="384"/>
        <v>No</v>
      </c>
      <c r="AC4055" s="201" t="str">
        <f t="shared" si="385"/>
        <v/>
      </c>
      <c r="AD4055" s="201" t="str">
        <f t="shared" si="383"/>
        <v/>
      </c>
      <c r="AE4055" s="202" t="str">
        <f t="shared" si="386"/>
        <v/>
      </c>
      <c r="AF4055" s="202" t="str">
        <f t="shared" si="387"/>
        <v/>
      </c>
      <c r="AG4055" s="202" t="str">
        <f t="shared" si="388"/>
        <v/>
      </c>
      <c r="AH4055" s="202"/>
      <c r="AI4055" s="1"/>
      <c r="AJ4055" s="217"/>
      <c r="AK4055" s="217"/>
      <c r="AL4055" s="217"/>
      <c r="AM4055" s="217"/>
      <c r="AO4055" s="217"/>
    </row>
    <row r="4056" spans="20:41" x14ac:dyDescent="0.25">
      <c r="T4056" s="200">
        <v>4046</v>
      </c>
      <c r="U4056" s="197">
        <f>IFERROR(INDEX(Sales!$B$6:$F$5005,$T4056,MATCH(U$10,Sales!$B$5:$F$5,0)),"")</f>
        <v>0</v>
      </c>
      <c r="V4056" s="196">
        <f>IFERROR(INDEX(Sales!$B$6:$F$5005,$T4056,MATCH(V$10,Sales!$B$5:$F$5,0)),"")</f>
        <v>0</v>
      </c>
      <c r="W4056" s="196">
        <f>IFERROR(INDEX(Sales!$B$6:$F$5005,$T4056,MATCH(W$10,Sales!$B$5:$F$5,0)),"")</f>
        <v>0</v>
      </c>
      <c r="X4056" s="196">
        <f>IFERROR(INDEX(Sales!$B$6:$F$5005,$T4056,MATCH(X$10,Sales!$B$5:$F$5,0)),"")</f>
        <v>0</v>
      </c>
      <c r="Y4056" s="220">
        <f>IFERROR(INDEX(Sales!$B$6:$F$5005,$T4056,MATCH(Y$10,Sales!$B$5:$F$5,0)),"")</f>
        <v>0</v>
      </c>
      <c r="Z4056" s="201"/>
      <c r="AA4056" s="201"/>
      <c r="AB4056" s="201" t="str">
        <f t="shared" si="384"/>
        <v>No</v>
      </c>
      <c r="AC4056" s="201" t="str">
        <f t="shared" si="385"/>
        <v/>
      </c>
      <c r="AD4056" s="201" t="str">
        <f t="shared" si="383"/>
        <v/>
      </c>
      <c r="AE4056" s="202" t="str">
        <f t="shared" si="386"/>
        <v/>
      </c>
      <c r="AF4056" s="202" t="str">
        <f t="shared" si="387"/>
        <v/>
      </c>
      <c r="AG4056" s="202" t="str">
        <f t="shared" si="388"/>
        <v/>
      </c>
      <c r="AH4056" s="202"/>
      <c r="AI4056" s="1"/>
      <c r="AJ4056" s="217"/>
      <c r="AK4056" s="217"/>
      <c r="AL4056" s="217"/>
      <c r="AM4056" s="217"/>
      <c r="AO4056" s="217"/>
    </row>
    <row r="4057" spans="20:41" x14ac:dyDescent="0.25">
      <c r="T4057" s="200">
        <v>4047</v>
      </c>
      <c r="U4057" s="197">
        <f>IFERROR(INDEX(Sales!$B$6:$F$5005,$T4057,MATCH(U$10,Sales!$B$5:$F$5,0)),"")</f>
        <v>0</v>
      </c>
      <c r="V4057" s="196">
        <f>IFERROR(INDEX(Sales!$B$6:$F$5005,$T4057,MATCH(V$10,Sales!$B$5:$F$5,0)),"")</f>
        <v>0</v>
      </c>
      <c r="W4057" s="196">
        <f>IFERROR(INDEX(Sales!$B$6:$F$5005,$T4057,MATCH(W$10,Sales!$B$5:$F$5,0)),"")</f>
        <v>0</v>
      </c>
      <c r="X4057" s="196">
        <f>IFERROR(INDEX(Sales!$B$6:$F$5005,$T4057,MATCH(X$10,Sales!$B$5:$F$5,0)),"")</f>
        <v>0</v>
      </c>
      <c r="Y4057" s="220">
        <f>IFERROR(INDEX(Sales!$B$6:$F$5005,$T4057,MATCH(Y$10,Sales!$B$5:$F$5,0)),"")</f>
        <v>0</v>
      </c>
      <c r="Z4057" s="201"/>
      <c r="AA4057" s="201"/>
      <c r="AB4057" s="201" t="str">
        <f t="shared" si="384"/>
        <v>No</v>
      </c>
      <c r="AC4057" s="201" t="str">
        <f t="shared" si="385"/>
        <v/>
      </c>
      <c r="AD4057" s="201" t="str">
        <f t="shared" si="383"/>
        <v/>
      </c>
      <c r="AE4057" s="202" t="str">
        <f t="shared" si="386"/>
        <v/>
      </c>
      <c r="AF4057" s="202" t="str">
        <f t="shared" si="387"/>
        <v/>
      </c>
      <c r="AG4057" s="202" t="str">
        <f t="shared" si="388"/>
        <v/>
      </c>
      <c r="AH4057" s="202"/>
      <c r="AI4057" s="1"/>
      <c r="AJ4057" s="217"/>
      <c r="AK4057" s="217"/>
      <c r="AL4057" s="217"/>
      <c r="AM4057" s="217"/>
      <c r="AO4057" s="217"/>
    </row>
    <row r="4058" spans="20:41" x14ac:dyDescent="0.25">
      <c r="T4058" s="200">
        <v>4048</v>
      </c>
      <c r="U4058" s="197">
        <f>IFERROR(INDEX(Sales!$B$6:$F$5005,$T4058,MATCH(U$10,Sales!$B$5:$F$5,0)),"")</f>
        <v>0</v>
      </c>
      <c r="V4058" s="196">
        <f>IFERROR(INDEX(Sales!$B$6:$F$5005,$T4058,MATCH(V$10,Sales!$B$5:$F$5,0)),"")</f>
        <v>0</v>
      </c>
      <c r="W4058" s="196">
        <f>IFERROR(INDEX(Sales!$B$6:$F$5005,$T4058,MATCH(W$10,Sales!$B$5:$F$5,0)),"")</f>
        <v>0</v>
      </c>
      <c r="X4058" s="196">
        <f>IFERROR(INDEX(Sales!$B$6:$F$5005,$T4058,MATCH(X$10,Sales!$B$5:$F$5,0)),"")</f>
        <v>0</v>
      </c>
      <c r="Y4058" s="220">
        <f>IFERROR(INDEX(Sales!$B$6:$F$5005,$T4058,MATCH(Y$10,Sales!$B$5:$F$5,0)),"")</f>
        <v>0</v>
      </c>
      <c r="Z4058" s="201"/>
      <c r="AA4058" s="201"/>
      <c r="AB4058" s="201" t="str">
        <f t="shared" si="384"/>
        <v>No</v>
      </c>
      <c r="AC4058" s="201" t="str">
        <f t="shared" si="385"/>
        <v/>
      </c>
      <c r="AD4058" s="201" t="str">
        <f t="shared" si="383"/>
        <v/>
      </c>
      <c r="AE4058" s="202" t="str">
        <f t="shared" si="386"/>
        <v/>
      </c>
      <c r="AF4058" s="202" t="str">
        <f t="shared" si="387"/>
        <v/>
      </c>
      <c r="AG4058" s="202" t="str">
        <f t="shared" si="388"/>
        <v/>
      </c>
      <c r="AH4058" s="202"/>
      <c r="AI4058" s="1"/>
      <c r="AJ4058" s="217"/>
      <c r="AK4058" s="217"/>
      <c r="AL4058" s="217"/>
      <c r="AM4058" s="217"/>
      <c r="AO4058" s="217"/>
    </row>
    <row r="4059" spans="20:41" x14ac:dyDescent="0.25">
      <c r="T4059" s="200">
        <v>4049</v>
      </c>
      <c r="U4059" s="197">
        <f>IFERROR(INDEX(Sales!$B$6:$F$5005,$T4059,MATCH(U$10,Sales!$B$5:$F$5,0)),"")</f>
        <v>0</v>
      </c>
      <c r="V4059" s="196">
        <f>IFERROR(INDEX(Sales!$B$6:$F$5005,$T4059,MATCH(V$10,Sales!$B$5:$F$5,0)),"")</f>
        <v>0</v>
      </c>
      <c r="W4059" s="196">
        <f>IFERROR(INDEX(Sales!$B$6:$F$5005,$T4059,MATCH(W$10,Sales!$B$5:$F$5,0)),"")</f>
        <v>0</v>
      </c>
      <c r="X4059" s="196">
        <f>IFERROR(INDEX(Sales!$B$6:$F$5005,$T4059,MATCH(X$10,Sales!$B$5:$F$5,0)),"")</f>
        <v>0</v>
      </c>
      <c r="Y4059" s="220">
        <f>IFERROR(INDEX(Sales!$B$6:$F$5005,$T4059,MATCH(Y$10,Sales!$B$5:$F$5,0)),"")</f>
        <v>0</v>
      </c>
      <c r="Z4059" s="201"/>
      <c r="AA4059" s="201"/>
      <c r="AB4059" s="201" t="str">
        <f t="shared" si="384"/>
        <v>No</v>
      </c>
      <c r="AC4059" s="201" t="str">
        <f t="shared" si="385"/>
        <v/>
      </c>
      <c r="AD4059" s="201" t="str">
        <f t="shared" si="383"/>
        <v/>
      </c>
      <c r="AE4059" s="202" t="str">
        <f t="shared" si="386"/>
        <v/>
      </c>
      <c r="AF4059" s="202" t="str">
        <f t="shared" si="387"/>
        <v/>
      </c>
      <c r="AG4059" s="202" t="str">
        <f t="shared" si="388"/>
        <v/>
      </c>
      <c r="AH4059" s="202"/>
      <c r="AI4059" s="1"/>
      <c r="AJ4059" s="217"/>
      <c r="AK4059" s="217"/>
      <c r="AL4059" s="217"/>
      <c r="AM4059" s="217"/>
      <c r="AO4059" s="217"/>
    </row>
    <row r="4060" spans="20:41" x14ac:dyDescent="0.25">
      <c r="T4060" s="200">
        <v>4050</v>
      </c>
      <c r="U4060" s="197">
        <f>IFERROR(INDEX(Sales!$B$6:$F$5005,$T4060,MATCH(U$10,Sales!$B$5:$F$5,0)),"")</f>
        <v>0</v>
      </c>
      <c r="V4060" s="196">
        <f>IFERROR(INDEX(Sales!$B$6:$F$5005,$T4060,MATCH(V$10,Sales!$B$5:$F$5,0)),"")</f>
        <v>0</v>
      </c>
      <c r="W4060" s="196">
        <f>IFERROR(INDEX(Sales!$B$6:$F$5005,$T4060,MATCH(W$10,Sales!$B$5:$F$5,0)),"")</f>
        <v>0</v>
      </c>
      <c r="X4060" s="196">
        <f>IFERROR(INDEX(Sales!$B$6:$F$5005,$T4060,MATCH(X$10,Sales!$B$5:$F$5,0)),"")</f>
        <v>0</v>
      </c>
      <c r="Y4060" s="220">
        <f>IFERROR(INDEX(Sales!$B$6:$F$5005,$T4060,MATCH(Y$10,Sales!$B$5:$F$5,0)),"")</f>
        <v>0</v>
      </c>
      <c r="Z4060" s="201"/>
      <c r="AA4060" s="201"/>
      <c r="AB4060" s="201" t="str">
        <f t="shared" si="384"/>
        <v>No</v>
      </c>
      <c r="AC4060" s="201" t="str">
        <f t="shared" si="385"/>
        <v/>
      </c>
      <c r="AD4060" s="201" t="str">
        <f t="shared" si="383"/>
        <v/>
      </c>
      <c r="AE4060" s="202" t="str">
        <f t="shared" si="386"/>
        <v/>
      </c>
      <c r="AF4060" s="202" t="str">
        <f t="shared" si="387"/>
        <v/>
      </c>
      <c r="AG4060" s="202" t="str">
        <f t="shared" si="388"/>
        <v/>
      </c>
      <c r="AH4060" s="202"/>
      <c r="AI4060" s="1"/>
      <c r="AJ4060" s="217"/>
      <c r="AK4060" s="217"/>
      <c r="AL4060" s="217"/>
      <c r="AM4060" s="217"/>
      <c r="AO4060" s="217"/>
    </row>
    <row r="4061" spans="20:41" x14ac:dyDescent="0.25">
      <c r="T4061" s="200">
        <v>4051</v>
      </c>
      <c r="U4061" s="197">
        <f>IFERROR(INDEX(Sales!$B$6:$F$5005,$T4061,MATCH(U$10,Sales!$B$5:$F$5,0)),"")</f>
        <v>0</v>
      </c>
      <c r="V4061" s="196">
        <f>IFERROR(INDEX(Sales!$B$6:$F$5005,$T4061,MATCH(V$10,Sales!$B$5:$F$5,0)),"")</f>
        <v>0</v>
      </c>
      <c r="W4061" s="196">
        <f>IFERROR(INDEX(Sales!$B$6:$F$5005,$T4061,MATCH(W$10,Sales!$B$5:$F$5,0)),"")</f>
        <v>0</v>
      </c>
      <c r="X4061" s="196">
        <f>IFERROR(INDEX(Sales!$B$6:$F$5005,$T4061,MATCH(X$10,Sales!$B$5:$F$5,0)),"")</f>
        <v>0</v>
      </c>
      <c r="Y4061" s="220">
        <f>IFERROR(INDEX(Sales!$B$6:$F$5005,$T4061,MATCH(Y$10,Sales!$B$5:$F$5,0)),"")</f>
        <v>0</v>
      </c>
      <c r="Z4061" s="201"/>
      <c r="AA4061" s="201"/>
      <c r="AB4061" s="201" t="str">
        <f t="shared" si="384"/>
        <v>No</v>
      </c>
      <c r="AC4061" s="201" t="str">
        <f t="shared" si="385"/>
        <v/>
      </c>
      <c r="AD4061" s="201" t="str">
        <f t="shared" si="383"/>
        <v/>
      </c>
      <c r="AE4061" s="202" t="str">
        <f t="shared" si="386"/>
        <v/>
      </c>
      <c r="AF4061" s="202" t="str">
        <f t="shared" si="387"/>
        <v/>
      </c>
      <c r="AG4061" s="202" t="str">
        <f t="shared" si="388"/>
        <v/>
      </c>
      <c r="AH4061" s="202"/>
      <c r="AI4061" s="1"/>
      <c r="AJ4061" s="217"/>
      <c r="AK4061" s="217"/>
      <c r="AL4061" s="217"/>
      <c r="AM4061" s="217"/>
      <c r="AO4061" s="217"/>
    </row>
    <row r="4062" spans="20:41" x14ac:dyDescent="0.25">
      <c r="T4062" s="200">
        <v>4052</v>
      </c>
      <c r="U4062" s="197">
        <f>IFERROR(INDEX(Sales!$B$6:$F$5005,$T4062,MATCH(U$10,Sales!$B$5:$F$5,0)),"")</f>
        <v>0</v>
      </c>
      <c r="V4062" s="196">
        <f>IFERROR(INDEX(Sales!$B$6:$F$5005,$T4062,MATCH(V$10,Sales!$B$5:$F$5,0)),"")</f>
        <v>0</v>
      </c>
      <c r="W4062" s="196">
        <f>IFERROR(INDEX(Sales!$B$6:$F$5005,$T4062,MATCH(W$10,Sales!$B$5:$F$5,0)),"")</f>
        <v>0</v>
      </c>
      <c r="X4062" s="196">
        <f>IFERROR(INDEX(Sales!$B$6:$F$5005,$T4062,MATCH(X$10,Sales!$B$5:$F$5,0)),"")</f>
        <v>0</v>
      </c>
      <c r="Y4062" s="220">
        <f>IFERROR(INDEX(Sales!$B$6:$F$5005,$T4062,MATCH(Y$10,Sales!$B$5:$F$5,0)),"")</f>
        <v>0</v>
      </c>
      <c r="Z4062" s="201"/>
      <c r="AA4062" s="201"/>
      <c r="AB4062" s="201" t="str">
        <f t="shared" si="384"/>
        <v>No</v>
      </c>
      <c r="AC4062" s="201" t="str">
        <f t="shared" si="385"/>
        <v/>
      </c>
      <c r="AD4062" s="201" t="str">
        <f t="shared" si="383"/>
        <v/>
      </c>
      <c r="AE4062" s="202" t="str">
        <f t="shared" si="386"/>
        <v/>
      </c>
      <c r="AF4062" s="202" t="str">
        <f t="shared" si="387"/>
        <v/>
      </c>
      <c r="AG4062" s="202" t="str">
        <f t="shared" si="388"/>
        <v/>
      </c>
      <c r="AH4062" s="202"/>
      <c r="AI4062" s="1"/>
      <c r="AJ4062" s="217"/>
      <c r="AK4062" s="217"/>
      <c r="AL4062" s="217"/>
      <c r="AM4062" s="217"/>
      <c r="AO4062" s="217"/>
    </row>
    <row r="4063" spans="20:41" x14ac:dyDescent="0.25">
      <c r="T4063" s="200">
        <v>4053</v>
      </c>
      <c r="U4063" s="197">
        <f>IFERROR(INDEX(Sales!$B$6:$F$5005,$T4063,MATCH(U$10,Sales!$B$5:$F$5,0)),"")</f>
        <v>0</v>
      </c>
      <c r="V4063" s="196">
        <f>IFERROR(INDEX(Sales!$B$6:$F$5005,$T4063,MATCH(V$10,Sales!$B$5:$F$5,0)),"")</f>
        <v>0</v>
      </c>
      <c r="W4063" s="196">
        <f>IFERROR(INDEX(Sales!$B$6:$F$5005,$T4063,MATCH(W$10,Sales!$B$5:$F$5,0)),"")</f>
        <v>0</v>
      </c>
      <c r="X4063" s="196">
        <f>IFERROR(INDEX(Sales!$B$6:$F$5005,$T4063,MATCH(X$10,Sales!$B$5:$F$5,0)),"")</f>
        <v>0</v>
      </c>
      <c r="Y4063" s="220">
        <f>IFERROR(INDEX(Sales!$B$6:$F$5005,$T4063,MATCH(Y$10,Sales!$B$5:$F$5,0)),"")</f>
        <v>0</v>
      </c>
      <c r="Z4063" s="201"/>
      <c r="AA4063" s="201"/>
      <c r="AB4063" s="201" t="str">
        <f t="shared" si="384"/>
        <v>No</v>
      </c>
      <c r="AC4063" s="201" t="str">
        <f t="shared" si="385"/>
        <v/>
      </c>
      <c r="AD4063" s="201" t="str">
        <f t="shared" si="383"/>
        <v/>
      </c>
      <c r="AE4063" s="202" t="str">
        <f t="shared" si="386"/>
        <v/>
      </c>
      <c r="AF4063" s="202" t="str">
        <f t="shared" si="387"/>
        <v/>
      </c>
      <c r="AG4063" s="202" t="str">
        <f t="shared" si="388"/>
        <v/>
      </c>
      <c r="AH4063" s="202"/>
      <c r="AI4063" s="1"/>
      <c r="AJ4063" s="217"/>
      <c r="AK4063" s="217"/>
      <c r="AL4063" s="217"/>
      <c r="AM4063" s="217"/>
      <c r="AO4063" s="217"/>
    </row>
    <row r="4064" spans="20:41" x14ac:dyDescent="0.25">
      <c r="T4064" s="200">
        <v>4054</v>
      </c>
      <c r="U4064" s="197">
        <f>IFERROR(INDEX(Sales!$B$6:$F$5005,$T4064,MATCH(U$10,Sales!$B$5:$F$5,0)),"")</f>
        <v>0</v>
      </c>
      <c r="V4064" s="196">
        <f>IFERROR(INDEX(Sales!$B$6:$F$5005,$T4064,MATCH(V$10,Sales!$B$5:$F$5,0)),"")</f>
        <v>0</v>
      </c>
      <c r="W4064" s="196">
        <f>IFERROR(INDEX(Sales!$B$6:$F$5005,$T4064,MATCH(W$10,Sales!$B$5:$F$5,0)),"")</f>
        <v>0</v>
      </c>
      <c r="X4064" s="196">
        <f>IFERROR(INDEX(Sales!$B$6:$F$5005,$T4064,MATCH(X$10,Sales!$B$5:$F$5,0)),"")</f>
        <v>0</v>
      </c>
      <c r="Y4064" s="220">
        <f>IFERROR(INDEX(Sales!$B$6:$F$5005,$T4064,MATCH(Y$10,Sales!$B$5:$F$5,0)),"")</f>
        <v>0</v>
      </c>
      <c r="Z4064" s="201"/>
      <c r="AA4064" s="201"/>
      <c r="AB4064" s="201" t="str">
        <f t="shared" si="384"/>
        <v>No</v>
      </c>
      <c r="AC4064" s="201" t="str">
        <f t="shared" si="385"/>
        <v/>
      </c>
      <c r="AD4064" s="201" t="str">
        <f t="shared" si="383"/>
        <v/>
      </c>
      <c r="AE4064" s="202" t="str">
        <f t="shared" si="386"/>
        <v/>
      </c>
      <c r="AF4064" s="202" t="str">
        <f t="shared" si="387"/>
        <v/>
      </c>
      <c r="AG4064" s="202" t="str">
        <f t="shared" si="388"/>
        <v/>
      </c>
      <c r="AH4064" s="202"/>
      <c r="AI4064" s="1"/>
      <c r="AJ4064" s="217"/>
      <c r="AK4064" s="217"/>
      <c r="AL4064" s="217"/>
      <c r="AM4064" s="217"/>
      <c r="AO4064" s="217"/>
    </row>
    <row r="4065" spans="20:41" x14ac:dyDescent="0.25">
      <c r="T4065" s="200">
        <v>4055</v>
      </c>
      <c r="U4065" s="197">
        <f>IFERROR(INDEX(Sales!$B$6:$F$5005,$T4065,MATCH(U$10,Sales!$B$5:$F$5,0)),"")</f>
        <v>0</v>
      </c>
      <c r="V4065" s="196">
        <f>IFERROR(INDEX(Sales!$B$6:$F$5005,$T4065,MATCH(V$10,Sales!$B$5:$F$5,0)),"")</f>
        <v>0</v>
      </c>
      <c r="W4065" s="196">
        <f>IFERROR(INDEX(Sales!$B$6:$F$5005,$T4065,MATCH(W$10,Sales!$B$5:$F$5,0)),"")</f>
        <v>0</v>
      </c>
      <c r="X4065" s="196">
        <f>IFERROR(INDEX(Sales!$B$6:$F$5005,$T4065,MATCH(X$10,Sales!$B$5:$F$5,0)),"")</f>
        <v>0</v>
      </c>
      <c r="Y4065" s="220">
        <f>IFERROR(INDEX(Sales!$B$6:$F$5005,$T4065,MATCH(Y$10,Sales!$B$5:$F$5,0)),"")</f>
        <v>0</v>
      </c>
      <c r="Z4065" s="201"/>
      <c r="AA4065" s="201"/>
      <c r="AB4065" s="201" t="str">
        <f t="shared" si="384"/>
        <v>No</v>
      </c>
      <c r="AC4065" s="201" t="str">
        <f t="shared" si="385"/>
        <v/>
      </c>
      <c r="AD4065" s="201" t="str">
        <f t="shared" si="383"/>
        <v/>
      </c>
      <c r="AE4065" s="202" t="str">
        <f t="shared" si="386"/>
        <v/>
      </c>
      <c r="AF4065" s="202" t="str">
        <f t="shared" si="387"/>
        <v/>
      </c>
      <c r="AG4065" s="202" t="str">
        <f t="shared" si="388"/>
        <v/>
      </c>
      <c r="AH4065" s="202"/>
      <c r="AI4065" s="1"/>
      <c r="AJ4065" s="217"/>
      <c r="AK4065" s="217"/>
      <c r="AL4065" s="217"/>
      <c r="AM4065" s="217"/>
      <c r="AO4065" s="217"/>
    </row>
    <row r="4066" spans="20:41" x14ac:dyDescent="0.25">
      <c r="T4066" s="200">
        <v>4056</v>
      </c>
      <c r="U4066" s="197">
        <f>IFERROR(INDEX(Sales!$B$6:$F$5005,$T4066,MATCH(U$10,Sales!$B$5:$F$5,0)),"")</f>
        <v>0</v>
      </c>
      <c r="V4066" s="196">
        <f>IFERROR(INDEX(Sales!$B$6:$F$5005,$T4066,MATCH(V$10,Sales!$B$5:$F$5,0)),"")</f>
        <v>0</v>
      </c>
      <c r="W4066" s="196">
        <f>IFERROR(INDEX(Sales!$B$6:$F$5005,$T4066,MATCH(W$10,Sales!$B$5:$F$5,0)),"")</f>
        <v>0</v>
      </c>
      <c r="X4066" s="196">
        <f>IFERROR(INDEX(Sales!$B$6:$F$5005,$T4066,MATCH(X$10,Sales!$B$5:$F$5,0)),"")</f>
        <v>0</v>
      </c>
      <c r="Y4066" s="220">
        <f>IFERROR(INDEX(Sales!$B$6:$F$5005,$T4066,MATCH(Y$10,Sales!$B$5:$F$5,0)),"")</f>
        <v>0</v>
      </c>
      <c r="Z4066" s="201"/>
      <c r="AA4066" s="201"/>
      <c r="AB4066" s="201" t="str">
        <f t="shared" si="384"/>
        <v>No</v>
      </c>
      <c r="AC4066" s="201" t="str">
        <f t="shared" si="385"/>
        <v/>
      </c>
      <c r="AD4066" s="201" t="str">
        <f t="shared" si="383"/>
        <v/>
      </c>
      <c r="AE4066" s="202" t="str">
        <f t="shared" si="386"/>
        <v/>
      </c>
      <c r="AF4066" s="202" t="str">
        <f t="shared" si="387"/>
        <v/>
      </c>
      <c r="AG4066" s="202" t="str">
        <f t="shared" si="388"/>
        <v/>
      </c>
      <c r="AH4066" s="202"/>
      <c r="AI4066" s="1"/>
      <c r="AJ4066" s="217"/>
      <c r="AK4066" s="217"/>
      <c r="AL4066" s="217"/>
      <c r="AM4066" s="217"/>
      <c r="AO4066" s="217"/>
    </row>
    <row r="4067" spans="20:41" x14ac:dyDescent="0.25">
      <c r="T4067" s="200">
        <v>4057</v>
      </c>
      <c r="U4067" s="197">
        <f>IFERROR(INDEX(Sales!$B$6:$F$5005,$T4067,MATCH(U$10,Sales!$B$5:$F$5,0)),"")</f>
        <v>0</v>
      </c>
      <c r="V4067" s="196">
        <f>IFERROR(INDEX(Sales!$B$6:$F$5005,$T4067,MATCH(V$10,Sales!$B$5:$F$5,0)),"")</f>
        <v>0</v>
      </c>
      <c r="W4067" s="196">
        <f>IFERROR(INDEX(Sales!$B$6:$F$5005,$T4067,MATCH(W$10,Sales!$B$5:$F$5,0)),"")</f>
        <v>0</v>
      </c>
      <c r="X4067" s="196">
        <f>IFERROR(INDEX(Sales!$B$6:$F$5005,$T4067,MATCH(X$10,Sales!$B$5:$F$5,0)),"")</f>
        <v>0</v>
      </c>
      <c r="Y4067" s="220">
        <f>IFERROR(INDEX(Sales!$B$6:$F$5005,$T4067,MATCH(Y$10,Sales!$B$5:$F$5,0)),"")</f>
        <v>0</v>
      </c>
      <c r="Z4067" s="201"/>
      <c r="AA4067" s="201"/>
      <c r="AB4067" s="201" t="str">
        <f t="shared" si="384"/>
        <v>No</v>
      </c>
      <c r="AC4067" s="201" t="str">
        <f t="shared" si="385"/>
        <v/>
      </c>
      <c r="AD4067" s="201" t="str">
        <f t="shared" si="383"/>
        <v/>
      </c>
      <c r="AE4067" s="202" t="str">
        <f t="shared" si="386"/>
        <v/>
      </c>
      <c r="AF4067" s="202" t="str">
        <f t="shared" si="387"/>
        <v/>
      </c>
      <c r="AG4067" s="202" t="str">
        <f t="shared" si="388"/>
        <v/>
      </c>
      <c r="AH4067" s="202"/>
      <c r="AI4067" s="1"/>
      <c r="AJ4067" s="217"/>
      <c r="AK4067" s="217"/>
      <c r="AL4067" s="217"/>
      <c r="AM4067" s="217"/>
      <c r="AO4067" s="217"/>
    </row>
    <row r="4068" spans="20:41" x14ac:dyDescent="0.25">
      <c r="T4068" s="200">
        <v>4058</v>
      </c>
      <c r="U4068" s="197">
        <f>IFERROR(INDEX(Sales!$B$6:$F$5005,$T4068,MATCH(U$10,Sales!$B$5:$F$5,0)),"")</f>
        <v>0</v>
      </c>
      <c r="V4068" s="196">
        <f>IFERROR(INDEX(Sales!$B$6:$F$5005,$T4068,MATCH(V$10,Sales!$B$5:$F$5,0)),"")</f>
        <v>0</v>
      </c>
      <c r="W4068" s="196">
        <f>IFERROR(INDEX(Sales!$B$6:$F$5005,$T4068,MATCH(W$10,Sales!$B$5:$F$5,0)),"")</f>
        <v>0</v>
      </c>
      <c r="X4068" s="196">
        <f>IFERROR(INDEX(Sales!$B$6:$F$5005,$T4068,MATCH(X$10,Sales!$B$5:$F$5,0)),"")</f>
        <v>0</v>
      </c>
      <c r="Y4068" s="220">
        <f>IFERROR(INDEX(Sales!$B$6:$F$5005,$T4068,MATCH(Y$10,Sales!$B$5:$F$5,0)),"")</f>
        <v>0</v>
      </c>
      <c r="Z4068" s="201"/>
      <c r="AA4068" s="201"/>
      <c r="AB4068" s="201" t="str">
        <f t="shared" si="384"/>
        <v>No</v>
      </c>
      <c r="AC4068" s="201" t="str">
        <f t="shared" si="385"/>
        <v/>
      </c>
      <c r="AD4068" s="201" t="str">
        <f t="shared" si="383"/>
        <v/>
      </c>
      <c r="AE4068" s="202" t="str">
        <f t="shared" si="386"/>
        <v/>
      </c>
      <c r="AF4068" s="202" t="str">
        <f t="shared" si="387"/>
        <v/>
      </c>
      <c r="AG4068" s="202" t="str">
        <f t="shared" si="388"/>
        <v/>
      </c>
      <c r="AH4068" s="202"/>
      <c r="AI4068" s="1"/>
      <c r="AJ4068" s="217"/>
      <c r="AK4068" s="217"/>
      <c r="AL4068" s="217"/>
      <c r="AM4068" s="217"/>
      <c r="AO4068" s="217"/>
    </row>
    <row r="4069" spans="20:41" x14ac:dyDescent="0.25">
      <c r="T4069" s="200">
        <v>4059</v>
      </c>
      <c r="U4069" s="197">
        <f>IFERROR(INDEX(Sales!$B$6:$F$5005,$T4069,MATCH(U$10,Sales!$B$5:$F$5,0)),"")</f>
        <v>0</v>
      </c>
      <c r="V4069" s="196">
        <f>IFERROR(INDEX(Sales!$B$6:$F$5005,$T4069,MATCH(V$10,Sales!$B$5:$F$5,0)),"")</f>
        <v>0</v>
      </c>
      <c r="W4069" s="196">
        <f>IFERROR(INDEX(Sales!$B$6:$F$5005,$T4069,MATCH(W$10,Sales!$B$5:$F$5,0)),"")</f>
        <v>0</v>
      </c>
      <c r="X4069" s="196">
        <f>IFERROR(INDEX(Sales!$B$6:$F$5005,$T4069,MATCH(X$10,Sales!$B$5:$F$5,0)),"")</f>
        <v>0</v>
      </c>
      <c r="Y4069" s="220">
        <f>IFERROR(INDEX(Sales!$B$6:$F$5005,$T4069,MATCH(Y$10,Sales!$B$5:$F$5,0)),"")</f>
        <v>0</v>
      </c>
      <c r="Z4069" s="201"/>
      <c r="AA4069" s="201"/>
      <c r="AB4069" s="201" t="str">
        <f t="shared" si="384"/>
        <v>No</v>
      </c>
      <c r="AC4069" s="201" t="str">
        <f t="shared" si="385"/>
        <v/>
      </c>
      <c r="AD4069" s="201" t="str">
        <f t="shared" si="383"/>
        <v/>
      </c>
      <c r="AE4069" s="202" t="str">
        <f t="shared" si="386"/>
        <v/>
      </c>
      <c r="AF4069" s="202" t="str">
        <f t="shared" si="387"/>
        <v/>
      </c>
      <c r="AG4069" s="202" t="str">
        <f t="shared" si="388"/>
        <v/>
      </c>
      <c r="AH4069" s="202"/>
      <c r="AI4069" s="1"/>
      <c r="AJ4069" s="217"/>
      <c r="AK4069" s="217"/>
      <c r="AL4069" s="217"/>
      <c r="AM4069" s="217"/>
      <c r="AO4069" s="217"/>
    </row>
    <row r="4070" spans="20:41" x14ac:dyDescent="0.25">
      <c r="T4070" s="200">
        <v>4060</v>
      </c>
      <c r="U4070" s="197">
        <f>IFERROR(INDEX(Sales!$B$6:$F$5005,$T4070,MATCH(U$10,Sales!$B$5:$F$5,0)),"")</f>
        <v>0</v>
      </c>
      <c r="V4070" s="196">
        <f>IFERROR(INDEX(Sales!$B$6:$F$5005,$T4070,MATCH(V$10,Sales!$B$5:$F$5,0)),"")</f>
        <v>0</v>
      </c>
      <c r="W4070" s="196">
        <f>IFERROR(INDEX(Sales!$B$6:$F$5005,$T4070,MATCH(W$10,Sales!$B$5:$F$5,0)),"")</f>
        <v>0</v>
      </c>
      <c r="X4070" s="196">
        <f>IFERROR(INDEX(Sales!$B$6:$F$5005,$T4070,MATCH(X$10,Sales!$B$5:$F$5,0)),"")</f>
        <v>0</v>
      </c>
      <c r="Y4070" s="220">
        <f>IFERROR(INDEX(Sales!$B$6:$F$5005,$T4070,MATCH(Y$10,Sales!$B$5:$F$5,0)),"")</f>
        <v>0</v>
      </c>
      <c r="Z4070" s="201"/>
      <c r="AA4070" s="201"/>
      <c r="AB4070" s="201" t="str">
        <f t="shared" si="384"/>
        <v>No</v>
      </c>
      <c r="AC4070" s="201" t="str">
        <f t="shared" si="385"/>
        <v/>
      </c>
      <c r="AD4070" s="201" t="str">
        <f t="shared" si="383"/>
        <v/>
      </c>
      <c r="AE4070" s="202" t="str">
        <f t="shared" si="386"/>
        <v/>
      </c>
      <c r="AF4070" s="202" t="str">
        <f t="shared" si="387"/>
        <v/>
      </c>
      <c r="AG4070" s="202" t="str">
        <f t="shared" si="388"/>
        <v/>
      </c>
      <c r="AH4070" s="202"/>
      <c r="AI4070" s="1"/>
      <c r="AJ4070" s="217"/>
      <c r="AK4070" s="217"/>
      <c r="AL4070" s="217"/>
      <c r="AM4070" s="217"/>
      <c r="AO4070" s="217"/>
    </row>
    <row r="4071" spans="20:41" x14ac:dyDescent="0.25">
      <c r="T4071" s="200">
        <v>4061</v>
      </c>
      <c r="U4071" s="197">
        <f>IFERROR(INDEX(Sales!$B$6:$F$5005,$T4071,MATCH(U$10,Sales!$B$5:$F$5,0)),"")</f>
        <v>0</v>
      </c>
      <c r="V4071" s="196">
        <f>IFERROR(INDEX(Sales!$B$6:$F$5005,$T4071,MATCH(V$10,Sales!$B$5:$F$5,0)),"")</f>
        <v>0</v>
      </c>
      <c r="W4071" s="196">
        <f>IFERROR(INDEX(Sales!$B$6:$F$5005,$T4071,MATCH(W$10,Sales!$B$5:$F$5,0)),"")</f>
        <v>0</v>
      </c>
      <c r="X4071" s="196">
        <f>IFERROR(INDEX(Sales!$B$6:$F$5005,$T4071,MATCH(X$10,Sales!$B$5:$F$5,0)),"")</f>
        <v>0</v>
      </c>
      <c r="Y4071" s="220">
        <f>IFERROR(INDEX(Sales!$B$6:$F$5005,$T4071,MATCH(Y$10,Sales!$B$5:$F$5,0)),"")</f>
        <v>0</v>
      </c>
      <c r="Z4071" s="201"/>
      <c r="AA4071" s="201"/>
      <c r="AB4071" s="201" t="str">
        <f t="shared" si="384"/>
        <v>No</v>
      </c>
      <c r="AC4071" s="201" t="str">
        <f t="shared" si="385"/>
        <v/>
      </c>
      <c r="AD4071" s="201" t="str">
        <f t="shared" si="383"/>
        <v/>
      </c>
      <c r="AE4071" s="202" t="str">
        <f t="shared" si="386"/>
        <v/>
      </c>
      <c r="AF4071" s="202" t="str">
        <f t="shared" si="387"/>
        <v/>
      </c>
      <c r="AG4071" s="202" t="str">
        <f t="shared" si="388"/>
        <v/>
      </c>
      <c r="AH4071" s="202"/>
      <c r="AI4071" s="1"/>
      <c r="AJ4071" s="217"/>
      <c r="AK4071" s="217"/>
      <c r="AL4071" s="217"/>
      <c r="AM4071" s="217"/>
      <c r="AO4071" s="217"/>
    </row>
    <row r="4072" spans="20:41" x14ac:dyDescent="0.25">
      <c r="T4072" s="200">
        <v>4062</v>
      </c>
      <c r="U4072" s="197">
        <f>IFERROR(INDEX(Sales!$B$6:$F$5005,$T4072,MATCH(U$10,Sales!$B$5:$F$5,0)),"")</f>
        <v>0</v>
      </c>
      <c r="V4072" s="196">
        <f>IFERROR(INDEX(Sales!$B$6:$F$5005,$T4072,MATCH(V$10,Sales!$B$5:$F$5,0)),"")</f>
        <v>0</v>
      </c>
      <c r="W4072" s="196">
        <f>IFERROR(INDEX(Sales!$B$6:$F$5005,$T4072,MATCH(W$10,Sales!$B$5:$F$5,0)),"")</f>
        <v>0</v>
      </c>
      <c r="X4072" s="196">
        <f>IFERROR(INDEX(Sales!$B$6:$F$5005,$T4072,MATCH(X$10,Sales!$B$5:$F$5,0)),"")</f>
        <v>0</v>
      </c>
      <c r="Y4072" s="220">
        <f>IFERROR(INDEX(Sales!$B$6:$F$5005,$T4072,MATCH(Y$10,Sales!$B$5:$F$5,0)),"")</f>
        <v>0</v>
      </c>
      <c r="Z4072" s="201"/>
      <c r="AA4072" s="201"/>
      <c r="AB4072" s="201" t="str">
        <f t="shared" si="384"/>
        <v>No</v>
      </c>
      <c r="AC4072" s="201" t="str">
        <f t="shared" si="385"/>
        <v/>
      </c>
      <c r="AD4072" s="201" t="str">
        <f t="shared" si="383"/>
        <v/>
      </c>
      <c r="AE4072" s="202" t="str">
        <f t="shared" si="386"/>
        <v/>
      </c>
      <c r="AF4072" s="202" t="str">
        <f t="shared" si="387"/>
        <v/>
      </c>
      <c r="AG4072" s="202" t="str">
        <f t="shared" si="388"/>
        <v/>
      </c>
      <c r="AH4072" s="202"/>
      <c r="AI4072" s="1"/>
      <c r="AJ4072" s="217"/>
      <c r="AK4072" s="217"/>
      <c r="AL4072" s="217"/>
      <c r="AM4072" s="217"/>
      <c r="AO4072" s="217"/>
    </row>
    <row r="4073" spans="20:41" x14ac:dyDescent="0.25">
      <c r="T4073" s="200">
        <v>4063</v>
      </c>
      <c r="U4073" s="197">
        <f>IFERROR(INDEX(Sales!$B$6:$F$5005,$T4073,MATCH(U$10,Sales!$B$5:$F$5,0)),"")</f>
        <v>0</v>
      </c>
      <c r="V4073" s="196">
        <f>IFERROR(INDEX(Sales!$B$6:$F$5005,$T4073,MATCH(V$10,Sales!$B$5:$F$5,0)),"")</f>
        <v>0</v>
      </c>
      <c r="W4073" s="196">
        <f>IFERROR(INDEX(Sales!$B$6:$F$5005,$T4073,MATCH(W$10,Sales!$B$5:$F$5,0)),"")</f>
        <v>0</v>
      </c>
      <c r="X4073" s="196">
        <f>IFERROR(INDEX(Sales!$B$6:$F$5005,$T4073,MATCH(X$10,Sales!$B$5:$F$5,0)),"")</f>
        <v>0</v>
      </c>
      <c r="Y4073" s="220">
        <f>IFERROR(INDEX(Sales!$B$6:$F$5005,$T4073,MATCH(Y$10,Sales!$B$5:$F$5,0)),"")</f>
        <v>0</v>
      </c>
      <c r="Z4073" s="201"/>
      <c r="AA4073" s="201"/>
      <c r="AB4073" s="201" t="str">
        <f t="shared" si="384"/>
        <v>No</v>
      </c>
      <c r="AC4073" s="201" t="str">
        <f t="shared" si="385"/>
        <v/>
      </c>
      <c r="AD4073" s="201" t="str">
        <f t="shared" si="383"/>
        <v/>
      </c>
      <c r="AE4073" s="202" t="str">
        <f t="shared" si="386"/>
        <v/>
      </c>
      <c r="AF4073" s="202" t="str">
        <f t="shared" si="387"/>
        <v/>
      </c>
      <c r="AG4073" s="202" t="str">
        <f t="shared" si="388"/>
        <v/>
      </c>
      <c r="AH4073" s="202"/>
      <c r="AI4073" s="1"/>
      <c r="AJ4073" s="217"/>
      <c r="AK4073" s="217"/>
      <c r="AL4073" s="217"/>
      <c r="AM4073" s="217"/>
      <c r="AO4073" s="217"/>
    </row>
    <row r="4074" spans="20:41" x14ac:dyDescent="0.25">
      <c r="T4074" s="200">
        <v>4064</v>
      </c>
      <c r="U4074" s="197">
        <f>IFERROR(INDEX(Sales!$B$6:$F$5005,$T4074,MATCH(U$10,Sales!$B$5:$F$5,0)),"")</f>
        <v>0</v>
      </c>
      <c r="V4074" s="196">
        <f>IFERROR(INDEX(Sales!$B$6:$F$5005,$T4074,MATCH(V$10,Sales!$B$5:$F$5,0)),"")</f>
        <v>0</v>
      </c>
      <c r="W4074" s="196">
        <f>IFERROR(INDEX(Sales!$B$6:$F$5005,$T4074,MATCH(W$10,Sales!$B$5:$F$5,0)),"")</f>
        <v>0</v>
      </c>
      <c r="X4074" s="196">
        <f>IFERROR(INDEX(Sales!$B$6:$F$5005,$T4074,MATCH(X$10,Sales!$B$5:$F$5,0)),"")</f>
        <v>0</v>
      </c>
      <c r="Y4074" s="220">
        <f>IFERROR(INDEX(Sales!$B$6:$F$5005,$T4074,MATCH(Y$10,Sales!$B$5:$F$5,0)),"")</f>
        <v>0</v>
      </c>
      <c r="Z4074" s="201"/>
      <c r="AA4074" s="201"/>
      <c r="AB4074" s="201" t="str">
        <f t="shared" si="384"/>
        <v>No</v>
      </c>
      <c r="AC4074" s="201" t="str">
        <f t="shared" si="385"/>
        <v/>
      </c>
      <c r="AD4074" s="201" t="str">
        <f t="shared" si="383"/>
        <v/>
      </c>
      <c r="AE4074" s="202" t="str">
        <f t="shared" si="386"/>
        <v/>
      </c>
      <c r="AF4074" s="202" t="str">
        <f t="shared" si="387"/>
        <v/>
      </c>
      <c r="AG4074" s="202" t="str">
        <f t="shared" si="388"/>
        <v/>
      </c>
      <c r="AH4074" s="202"/>
      <c r="AI4074" s="1"/>
      <c r="AJ4074" s="217"/>
      <c r="AK4074" s="217"/>
      <c r="AL4074" s="217"/>
      <c r="AM4074" s="217"/>
      <c r="AO4074" s="217"/>
    </row>
    <row r="4075" spans="20:41" x14ac:dyDescent="0.25">
      <c r="T4075" s="200">
        <v>4065</v>
      </c>
      <c r="U4075" s="197">
        <f>IFERROR(INDEX(Sales!$B$6:$F$5005,$T4075,MATCH(U$10,Sales!$B$5:$F$5,0)),"")</f>
        <v>0</v>
      </c>
      <c r="V4075" s="196">
        <f>IFERROR(INDEX(Sales!$B$6:$F$5005,$T4075,MATCH(V$10,Sales!$B$5:$F$5,0)),"")</f>
        <v>0</v>
      </c>
      <c r="W4075" s="196">
        <f>IFERROR(INDEX(Sales!$B$6:$F$5005,$T4075,MATCH(W$10,Sales!$B$5:$F$5,0)),"")</f>
        <v>0</v>
      </c>
      <c r="X4075" s="196">
        <f>IFERROR(INDEX(Sales!$B$6:$F$5005,$T4075,MATCH(X$10,Sales!$B$5:$F$5,0)),"")</f>
        <v>0</v>
      </c>
      <c r="Y4075" s="220">
        <f>IFERROR(INDEX(Sales!$B$6:$F$5005,$T4075,MATCH(Y$10,Sales!$B$5:$F$5,0)),"")</f>
        <v>0</v>
      </c>
      <c r="Z4075" s="201"/>
      <c r="AA4075" s="201"/>
      <c r="AB4075" s="201" t="str">
        <f t="shared" si="384"/>
        <v>No</v>
      </c>
      <c r="AC4075" s="201" t="str">
        <f t="shared" si="385"/>
        <v/>
      </c>
      <c r="AD4075" s="201" t="str">
        <f t="shared" si="383"/>
        <v/>
      </c>
      <c r="AE4075" s="202" t="str">
        <f t="shared" si="386"/>
        <v/>
      </c>
      <c r="AF4075" s="202" t="str">
        <f t="shared" si="387"/>
        <v/>
      </c>
      <c r="AG4075" s="202" t="str">
        <f t="shared" si="388"/>
        <v/>
      </c>
      <c r="AH4075" s="202"/>
      <c r="AI4075" s="1"/>
      <c r="AJ4075" s="217"/>
      <c r="AK4075" s="217"/>
      <c r="AL4075" s="217"/>
      <c r="AM4075" s="217"/>
      <c r="AO4075" s="217"/>
    </row>
    <row r="4076" spans="20:41" x14ac:dyDescent="0.25">
      <c r="T4076" s="200">
        <v>4066</v>
      </c>
      <c r="U4076" s="197">
        <f>IFERROR(INDEX(Sales!$B$6:$F$5005,$T4076,MATCH(U$10,Sales!$B$5:$F$5,0)),"")</f>
        <v>0</v>
      </c>
      <c r="V4076" s="196">
        <f>IFERROR(INDEX(Sales!$B$6:$F$5005,$T4076,MATCH(V$10,Sales!$B$5:$F$5,0)),"")</f>
        <v>0</v>
      </c>
      <c r="W4076" s="196">
        <f>IFERROR(INDEX(Sales!$B$6:$F$5005,$T4076,MATCH(W$10,Sales!$B$5:$F$5,0)),"")</f>
        <v>0</v>
      </c>
      <c r="X4076" s="196">
        <f>IFERROR(INDEX(Sales!$B$6:$F$5005,$T4076,MATCH(X$10,Sales!$B$5:$F$5,0)),"")</f>
        <v>0</v>
      </c>
      <c r="Y4076" s="220">
        <f>IFERROR(INDEX(Sales!$B$6:$F$5005,$T4076,MATCH(Y$10,Sales!$B$5:$F$5,0)),"")</f>
        <v>0</v>
      </c>
      <c r="Z4076" s="201"/>
      <c r="AA4076" s="201"/>
      <c r="AB4076" s="201" t="str">
        <f t="shared" si="384"/>
        <v>No</v>
      </c>
      <c r="AC4076" s="201" t="str">
        <f t="shared" si="385"/>
        <v/>
      </c>
      <c r="AD4076" s="201" t="str">
        <f t="shared" si="383"/>
        <v/>
      </c>
      <c r="AE4076" s="202" t="str">
        <f t="shared" si="386"/>
        <v/>
      </c>
      <c r="AF4076" s="202" t="str">
        <f t="shared" si="387"/>
        <v/>
      </c>
      <c r="AG4076" s="202" t="str">
        <f t="shared" si="388"/>
        <v/>
      </c>
      <c r="AH4076" s="202"/>
      <c r="AI4076" s="1"/>
      <c r="AJ4076" s="217"/>
      <c r="AK4076" s="217"/>
      <c r="AL4076" s="217"/>
      <c r="AM4076" s="217"/>
      <c r="AO4076" s="217"/>
    </row>
    <row r="4077" spans="20:41" x14ac:dyDescent="0.25">
      <c r="T4077" s="200">
        <v>4067</v>
      </c>
      <c r="U4077" s="197">
        <f>IFERROR(INDEX(Sales!$B$6:$F$5005,$T4077,MATCH(U$10,Sales!$B$5:$F$5,0)),"")</f>
        <v>0</v>
      </c>
      <c r="V4077" s="196">
        <f>IFERROR(INDEX(Sales!$B$6:$F$5005,$T4077,MATCH(V$10,Sales!$B$5:$F$5,0)),"")</f>
        <v>0</v>
      </c>
      <c r="W4077" s="196">
        <f>IFERROR(INDEX(Sales!$B$6:$F$5005,$T4077,MATCH(W$10,Sales!$B$5:$F$5,0)),"")</f>
        <v>0</v>
      </c>
      <c r="X4077" s="196">
        <f>IFERROR(INDEX(Sales!$B$6:$F$5005,$T4077,MATCH(X$10,Sales!$B$5:$F$5,0)),"")</f>
        <v>0</v>
      </c>
      <c r="Y4077" s="220">
        <f>IFERROR(INDEX(Sales!$B$6:$F$5005,$T4077,MATCH(Y$10,Sales!$B$5:$F$5,0)),"")</f>
        <v>0</v>
      </c>
      <c r="Z4077" s="201"/>
      <c r="AA4077" s="201"/>
      <c r="AB4077" s="201" t="str">
        <f t="shared" si="384"/>
        <v>No</v>
      </c>
      <c r="AC4077" s="201" t="str">
        <f t="shared" si="385"/>
        <v/>
      </c>
      <c r="AD4077" s="201" t="str">
        <f t="shared" si="383"/>
        <v/>
      </c>
      <c r="AE4077" s="202" t="str">
        <f t="shared" si="386"/>
        <v/>
      </c>
      <c r="AF4077" s="202" t="str">
        <f t="shared" si="387"/>
        <v/>
      </c>
      <c r="AG4077" s="202" t="str">
        <f t="shared" si="388"/>
        <v/>
      </c>
      <c r="AH4077" s="202"/>
      <c r="AI4077" s="1"/>
      <c r="AJ4077" s="217"/>
      <c r="AK4077" s="217"/>
      <c r="AL4077" s="217"/>
      <c r="AM4077" s="217"/>
      <c r="AO4077" s="217"/>
    </row>
    <row r="4078" spans="20:41" x14ac:dyDescent="0.25">
      <c r="T4078" s="200">
        <v>4068</v>
      </c>
      <c r="U4078" s="197">
        <f>IFERROR(INDEX(Sales!$B$6:$F$5005,$T4078,MATCH(U$10,Sales!$B$5:$F$5,0)),"")</f>
        <v>0</v>
      </c>
      <c r="V4078" s="196">
        <f>IFERROR(INDEX(Sales!$B$6:$F$5005,$T4078,MATCH(V$10,Sales!$B$5:$F$5,0)),"")</f>
        <v>0</v>
      </c>
      <c r="W4078" s="196">
        <f>IFERROR(INDEX(Sales!$B$6:$F$5005,$T4078,MATCH(W$10,Sales!$B$5:$F$5,0)),"")</f>
        <v>0</v>
      </c>
      <c r="X4078" s="196">
        <f>IFERROR(INDEX(Sales!$B$6:$F$5005,$T4078,MATCH(X$10,Sales!$B$5:$F$5,0)),"")</f>
        <v>0</v>
      </c>
      <c r="Y4078" s="220">
        <f>IFERROR(INDEX(Sales!$B$6:$F$5005,$T4078,MATCH(Y$10,Sales!$B$5:$F$5,0)),"")</f>
        <v>0</v>
      </c>
      <c r="Z4078" s="201"/>
      <c r="AA4078" s="201"/>
      <c r="AB4078" s="201" t="str">
        <f t="shared" si="384"/>
        <v>No</v>
      </c>
      <c r="AC4078" s="201" t="str">
        <f t="shared" si="385"/>
        <v/>
      </c>
      <c r="AD4078" s="201" t="str">
        <f t="shared" si="383"/>
        <v/>
      </c>
      <c r="AE4078" s="202" t="str">
        <f t="shared" si="386"/>
        <v/>
      </c>
      <c r="AF4078" s="202" t="str">
        <f t="shared" si="387"/>
        <v/>
      </c>
      <c r="AG4078" s="202" t="str">
        <f t="shared" si="388"/>
        <v/>
      </c>
      <c r="AH4078" s="202"/>
      <c r="AI4078" s="1"/>
      <c r="AJ4078" s="217"/>
      <c r="AK4078" s="217"/>
      <c r="AL4078" s="217"/>
      <c r="AM4078" s="217"/>
      <c r="AO4078" s="217"/>
    </row>
    <row r="4079" spans="20:41" x14ac:dyDescent="0.25">
      <c r="T4079" s="200">
        <v>4069</v>
      </c>
      <c r="U4079" s="197">
        <f>IFERROR(INDEX(Sales!$B$6:$F$5005,$T4079,MATCH(U$10,Sales!$B$5:$F$5,0)),"")</f>
        <v>0</v>
      </c>
      <c r="V4079" s="196">
        <f>IFERROR(INDEX(Sales!$B$6:$F$5005,$T4079,MATCH(V$10,Sales!$B$5:$F$5,0)),"")</f>
        <v>0</v>
      </c>
      <c r="W4079" s="196">
        <f>IFERROR(INDEX(Sales!$B$6:$F$5005,$T4079,MATCH(W$10,Sales!$B$5:$F$5,0)),"")</f>
        <v>0</v>
      </c>
      <c r="X4079" s="196">
        <f>IFERROR(INDEX(Sales!$B$6:$F$5005,$T4079,MATCH(X$10,Sales!$B$5:$F$5,0)),"")</f>
        <v>0</v>
      </c>
      <c r="Y4079" s="220">
        <f>IFERROR(INDEX(Sales!$B$6:$F$5005,$T4079,MATCH(Y$10,Sales!$B$5:$F$5,0)),"")</f>
        <v>0</v>
      </c>
      <c r="Z4079" s="201"/>
      <c r="AA4079" s="201"/>
      <c r="AB4079" s="201" t="str">
        <f t="shared" si="384"/>
        <v>No</v>
      </c>
      <c r="AC4079" s="201" t="str">
        <f t="shared" si="385"/>
        <v/>
      </c>
      <c r="AD4079" s="201" t="str">
        <f t="shared" si="383"/>
        <v/>
      </c>
      <c r="AE4079" s="202" t="str">
        <f t="shared" si="386"/>
        <v/>
      </c>
      <c r="AF4079" s="202" t="str">
        <f t="shared" si="387"/>
        <v/>
      </c>
      <c r="AG4079" s="202" t="str">
        <f t="shared" si="388"/>
        <v/>
      </c>
      <c r="AH4079" s="202"/>
      <c r="AI4079" s="1"/>
      <c r="AJ4079" s="217"/>
      <c r="AK4079" s="217"/>
      <c r="AL4079" s="217"/>
      <c r="AM4079" s="217"/>
      <c r="AO4079" s="217"/>
    </row>
    <row r="4080" spans="20:41" x14ac:dyDescent="0.25">
      <c r="T4080" s="200">
        <v>4070</v>
      </c>
      <c r="U4080" s="197">
        <f>IFERROR(INDEX(Sales!$B$6:$F$5005,$T4080,MATCH(U$10,Sales!$B$5:$F$5,0)),"")</f>
        <v>0</v>
      </c>
      <c r="V4080" s="196">
        <f>IFERROR(INDEX(Sales!$B$6:$F$5005,$T4080,MATCH(V$10,Sales!$B$5:$F$5,0)),"")</f>
        <v>0</v>
      </c>
      <c r="W4080" s="196">
        <f>IFERROR(INDEX(Sales!$B$6:$F$5005,$T4080,MATCH(W$10,Sales!$B$5:$F$5,0)),"")</f>
        <v>0</v>
      </c>
      <c r="X4080" s="196">
        <f>IFERROR(INDEX(Sales!$B$6:$F$5005,$T4080,MATCH(X$10,Sales!$B$5:$F$5,0)),"")</f>
        <v>0</v>
      </c>
      <c r="Y4080" s="220">
        <f>IFERROR(INDEX(Sales!$B$6:$F$5005,$T4080,MATCH(Y$10,Sales!$B$5:$F$5,0)),"")</f>
        <v>0</v>
      </c>
      <c r="Z4080" s="201"/>
      <c r="AA4080" s="201"/>
      <c r="AB4080" s="201" t="str">
        <f t="shared" si="384"/>
        <v>No</v>
      </c>
      <c r="AC4080" s="201" t="str">
        <f t="shared" si="385"/>
        <v/>
      </c>
      <c r="AD4080" s="201" t="str">
        <f t="shared" si="383"/>
        <v/>
      </c>
      <c r="AE4080" s="202" t="str">
        <f t="shared" si="386"/>
        <v/>
      </c>
      <c r="AF4080" s="202" t="str">
        <f t="shared" si="387"/>
        <v/>
      </c>
      <c r="AG4080" s="202" t="str">
        <f t="shared" si="388"/>
        <v/>
      </c>
      <c r="AH4080" s="202"/>
      <c r="AI4080" s="1"/>
      <c r="AJ4080" s="217"/>
      <c r="AK4080" s="217"/>
      <c r="AL4080" s="217"/>
      <c r="AM4080" s="217"/>
      <c r="AO4080" s="217"/>
    </row>
    <row r="4081" spans="20:41" x14ac:dyDescent="0.25">
      <c r="T4081" s="200">
        <v>4071</v>
      </c>
      <c r="U4081" s="197">
        <f>IFERROR(INDEX(Sales!$B$6:$F$5005,$T4081,MATCH(U$10,Sales!$B$5:$F$5,0)),"")</f>
        <v>0</v>
      </c>
      <c r="V4081" s="196">
        <f>IFERROR(INDEX(Sales!$B$6:$F$5005,$T4081,MATCH(V$10,Sales!$B$5:$F$5,0)),"")</f>
        <v>0</v>
      </c>
      <c r="W4081" s="196">
        <f>IFERROR(INDEX(Sales!$B$6:$F$5005,$T4081,MATCH(W$10,Sales!$B$5:$F$5,0)),"")</f>
        <v>0</v>
      </c>
      <c r="X4081" s="196">
        <f>IFERROR(INDEX(Sales!$B$6:$F$5005,$T4081,MATCH(X$10,Sales!$B$5:$F$5,0)),"")</f>
        <v>0</v>
      </c>
      <c r="Y4081" s="220">
        <f>IFERROR(INDEX(Sales!$B$6:$F$5005,$T4081,MATCH(Y$10,Sales!$B$5:$F$5,0)),"")</f>
        <v>0</v>
      </c>
      <c r="Z4081" s="201"/>
      <c r="AA4081" s="201"/>
      <c r="AB4081" s="201" t="str">
        <f t="shared" si="384"/>
        <v>No</v>
      </c>
      <c r="AC4081" s="201" t="str">
        <f t="shared" si="385"/>
        <v/>
      </c>
      <c r="AD4081" s="201" t="str">
        <f t="shared" si="383"/>
        <v/>
      </c>
      <c r="AE4081" s="202" t="str">
        <f t="shared" si="386"/>
        <v/>
      </c>
      <c r="AF4081" s="202" t="str">
        <f t="shared" si="387"/>
        <v/>
      </c>
      <c r="AG4081" s="202" t="str">
        <f t="shared" si="388"/>
        <v/>
      </c>
      <c r="AH4081" s="202"/>
      <c r="AI4081" s="1"/>
      <c r="AJ4081" s="217"/>
      <c r="AK4081" s="217"/>
      <c r="AL4081" s="217"/>
      <c r="AM4081" s="217"/>
      <c r="AO4081" s="217"/>
    </row>
    <row r="4082" spans="20:41" x14ac:dyDescent="0.25">
      <c r="T4082" s="200">
        <v>4072</v>
      </c>
      <c r="U4082" s="197">
        <f>IFERROR(INDEX(Sales!$B$6:$F$5005,$T4082,MATCH(U$10,Sales!$B$5:$F$5,0)),"")</f>
        <v>0</v>
      </c>
      <c r="V4082" s="196">
        <f>IFERROR(INDEX(Sales!$B$6:$F$5005,$T4082,MATCH(V$10,Sales!$B$5:$F$5,0)),"")</f>
        <v>0</v>
      </c>
      <c r="W4082" s="196">
        <f>IFERROR(INDEX(Sales!$B$6:$F$5005,$T4082,MATCH(W$10,Sales!$B$5:$F$5,0)),"")</f>
        <v>0</v>
      </c>
      <c r="X4082" s="196">
        <f>IFERROR(INDEX(Sales!$B$6:$F$5005,$T4082,MATCH(X$10,Sales!$B$5:$F$5,0)),"")</f>
        <v>0</v>
      </c>
      <c r="Y4082" s="220">
        <f>IFERROR(INDEX(Sales!$B$6:$F$5005,$T4082,MATCH(Y$10,Sales!$B$5:$F$5,0)),"")</f>
        <v>0</v>
      </c>
      <c r="Z4082" s="201"/>
      <c r="AA4082" s="201"/>
      <c r="AB4082" s="201" t="str">
        <f t="shared" si="384"/>
        <v>No</v>
      </c>
      <c r="AC4082" s="201" t="str">
        <f t="shared" si="385"/>
        <v/>
      </c>
      <c r="AD4082" s="201" t="str">
        <f t="shared" si="383"/>
        <v/>
      </c>
      <c r="AE4082" s="202" t="str">
        <f t="shared" si="386"/>
        <v/>
      </c>
      <c r="AF4082" s="202" t="str">
        <f t="shared" si="387"/>
        <v/>
      </c>
      <c r="AG4082" s="202" t="str">
        <f t="shared" si="388"/>
        <v/>
      </c>
      <c r="AH4082" s="202"/>
      <c r="AI4082" s="1"/>
      <c r="AJ4082" s="217"/>
      <c r="AK4082" s="217"/>
      <c r="AL4082" s="217"/>
      <c r="AM4082" s="217"/>
      <c r="AO4082" s="217"/>
    </row>
    <row r="4083" spans="20:41" x14ac:dyDescent="0.25">
      <c r="T4083" s="200">
        <v>4073</v>
      </c>
      <c r="U4083" s="197">
        <f>IFERROR(INDEX(Sales!$B$6:$F$5005,$T4083,MATCH(U$10,Sales!$B$5:$F$5,0)),"")</f>
        <v>0</v>
      </c>
      <c r="V4083" s="196">
        <f>IFERROR(INDEX(Sales!$B$6:$F$5005,$T4083,MATCH(V$10,Sales!$B$5:$F$5,0)),"")</f>
        <v>0</v>
      </c>
      <c r="W4083" s="196">
        <f>IFERROR(INDEX(Sales!$B$6:$F$5005,$T4083,MATCH(W$10,Sales!$B$5:$F$5,0)),"")</f>
        <v>0</v>
      </c>
      <c r="X4083" s="196">
        <f>IFERROR(INDEX(Sales!$B$6:$F$5005,$T4083,MATCH(X$10,Sales!$B$5:$F$5,0)),"")</f>
        <v>0</v>
      </c>
      <c r="Y4083" s="220">
        <f>IFERROR(INDEX(Sales!$B$6:$F$5005,$T4083,MATCH(Y$10,Sales!$B$5:$F$5,0)),"")</f>
        <v>0</v>
      </c>
      <c r="Z4083" s="201"/>
      <c r="AA4083" s="201"/>
      <c r="AB4083" s="201" t="str">
        <f t="shared" si="384"/>
        <v>No</v>
      </c>
      <c r="AC4083" s="201" t="str">
        <f t="shared" si="385"/>
        <v/>
      </c>
      <c r="AD4083" s="201" t="str">
        <f t="shared" si="383"/>
        <v/>
      </c>
      <c r="AE4083" s="202" t="str">
        <f t="shared" si="386"/>
        <v/>
      </c>
      <c r="AF4083" s="202" t="str">
        <f t="shared" si="387"/>
        <v/>
      </c>
      <c r="AG4083" s="202" t="str">
        <f t="shared" si="388"/>
        <v/>
      </c>
      <c r="AH4083" s="202"/>
      <c r="AI4083" s="1"/>
      <c r="AJ4083" s="217"/>
      <c r="AK4083" s="217"/>
      <c r="AL4083" s="217"/>
      <c r="AM4083" s="217"/>
      <c r="AO4083" s="217"/>
    </row>
    <row r="4084" spans="20:41" x14ac:dyDescent="0.25">
      <c r="T4084" s="200">
        <v>4074</v>
      </c>
      <c r="U4084" s="197">
        <f>IFERROR(INDEX(Sales!$B$6:$F$5005,$T4084,MATCH(U$10,Sales!$B$5:$F$5,0)),"")</f>
        <v>0</v>
      </c>
      <c r="V4084" s="196">
        <f>IFERROR(INDEX(Sales!$B$6:$F$5005,$T4084,MATCH(V$10,Sales!$B$5:$F$5,0)),"")</f>
        <v>0</v>
      </c>
      <c r="W4084" s="196">
        <f>IFERROR(INDEX(Sales!$B$6:$F$5005,$T4084,MATCH(W$10,Sales!$B$5:$F$5,0)),"")</f>
        <v>0</v>
      </c>
      <c r="X4084" s="196">
        <f>IFERROR(INDEX(Sales!$B$6:$F$5005,$T4084,MATCH(X$10,Sales!$B$5:$F$5,0)),"")</f>
        <v>0</v>
      </c>
      <c r="Y4084" s="220">
        <f>IFERROR(INDEX(Sales!$B$6:$F$5005,$T4084,MATCH(Y$10,Sales!$B$5:$F$5,0)),"")</f>
        <v>0</v>
      </c>
      <c r="Z4084" s="201"/>
      <c r="AA4084" s="201"/>
      <c r="AB4084" s="201" t="str">
        <f t="shared" si="384"/>
        <v>No</v>
      </c>
      <c r="AC4084" s="201" t="str">
        <f t="shared" si="385"/>
        <v/>
      </c>
      <c r="AD4084" s="201" t="str">
        <f t="shared" si="383"/>
        <v/>
      </c>
      <c r="AE4084" s="202" t="str">
        <f t="shared" si="386"/>
        <v/>
      </c>
      <c r="AF4084" s="202" t="str">
        <f t="shared" si="387"/>
        <v/>
      </c>
      <c r="AG4084" s="202" t="str">
        <f t="shared" si="388"/>
        <v/>
      </c>
      <c r="AH4084" s="202"/>
      <c r="AI4084" s="1"/>
      <c r="AJ4084" s="217"/>
      <c r="AK4084" s="217"/>
      <c r="AL4084" s="217"/>
      <c r="AM4084" s="217"/>
      <c r="AO4084" s="217"/>
    </row>
    <row r="4085" spans="20:41" x14ac:dyDescent="0.25">
      <c r="T4085" s="200">
        <v>4075</v>
      </c>
      <c r="U4085" s="197">
        <f>IFERROR(INDEX(Sales!$B$6:$F$5005,$T4085,MATCH(U$10,Sales!$B$5:$F$5,0)),"")</f>
        <v>0</v>
      </c>
      <c r="V4085" s="196">
        <f>IFERROR(INDEX(Sales!$B$6:$F$5005,$T4085,MATCH(V$10,Sales!$B$5:$F$5,0)),"")</f>
        <v>0</v>
      </c>
      <c r="W4085" s="196">
        <f>IFERROR(INDEX(Sales!$B$6:$F$5005,$T4085,MATCH(W$10,Sales!$B$5:$F$5,0)),"")</f>
        <v>0</v>
      </c>
      <c r="X4085" s="196">
        <f>IFERROR(INDEX(Sales!$B$6:$F$5005,$T4085,MATCH(X$10,Sales!$B$5:$F$5,0)),"")</f>
        <v>0</v>
      </c>
      <c r="Y4085" s="220">
        <f>IFERROR(INDEX(Sales!$B$6:$F$5005,$T4085,MATCH(Y$10,Sales!$B$5:$F$5,0)),"")</f>
        <v>0</v>
      </c>
      <c r="Z4085" s="201"/>
      <c r="AA4085" s="201"/>
      <c r="AB4085" s="201" t="str">
        <f t="shared" si="384"/>
        <v>No</v>
      </c>
      <c r="AC4085" s="201" t="str">
        <f t="shared" si="385"/>
        <v/>
      </c>
      <c r="AD4085" s="201" t="str">
        <f t="shared" si="383"/>
        <v/>
      </c>
      <c r="AE4085" s="202" t="str">
        <f t="shared" si="386"/>
        <v/>
      </c>
      <c r="AF4085" s="202" t="str">
        <f t="shared" si="387"/>
        <v/>
      </c>
      <c r="AG4085" s="202" t="str">
        <f t="shared" si="388"/>
        <v/>
      </c>
      <c r="AH4085" s="202"/>
      <c r="AI4085" s="1"/>
      <c r="AJ4085" s="217"/>
      <c r="AK4085" s="217"/>
      <c r="AL4085" s="217"/>
      <c r="AM4085" s="217"/>
      <c r="AO4085" s="217"/>
    </row>
    <row r="4086" spans="20:41" x14ac:dyDescent="0.25">
      <c r="T4086" s="200">
        <v>4076</v>
      </c>
      <c r="U4086" s="197">
        <f>IFERROR(INDEX(Sales!$B$6:$F$5005,$T4086,MATCH(U$10,Sales!$B$5:$F$5,0)),"")</f>
        <v>0</v>
      </c>
      <c r="V4086" s="196">
        <f>IFERROR(INDEX(Sales!$B$6:$F$5005,$T4086,MATCH(V$10,Sales!$B$5:$F$5,0)),"")</f>
        <v>0</v>
      </c>
      <c r="W4086" s="196">
        <f>IFERROR(INDEX(Sales!$B$6:$F$5005,$T4086,MATCH(W$10,Sales!$B$5:$F$5,0)),"")</f>
        <v>0</v>
      </c>
      <c r="X4086" s="196">
        <f>IFERROR(INDEX(Sales!$B$6:$F$5005,$T4086,MATCH(X$10,Sales!$B$5:$F$5,0)),"")</f>
        <v>0</v>
      </c>
      <c r="Y4086" s="220">
        <f>IFERROR(INDEX(Sales!$B$6:$F$5005,$T4086,MATCH(Y$10,Sales!$B$5:$F$5,0)),"")</f>
        <v>0</v>
      </c>
      <c r="Z4086" s="201"/>
      <c r="AA4086" s="201"/>
      <c r="AB4086" s="201" t="str">
        <f t="shared" si="384"/>
        <v>No</v>
      </c>
      <c r="AC4086" s="201" t="str">
        <f t="shared" si="385"/>
        <v/>
      </c>
      <c r="AD4086" s="201" t="str">
        <f t="shared" si="383"/>
        <v/>
      </c>
      <c r="AE4086" s="202" t="str">
        <f t="shared" si="386"/>
        <v/>
      </c>
      <c r="AF4086" s="202" t="str">
        <f t="shared" si="387"/>
        <v/>
      </c>
      <c r="AG4086" s="202" t="str">
        <f t="shared" si="388"/>
        <v/>
      </c>
      <c r="AH4086" s="202"/>
      <c r="AI4086" s="1"/>
      <c r="AJ4086" s="217"/>
      <c r="AK4086" s="217"/>
      <c r="AL4086" s="217"/>
      <c r="AM4086" s="217"/>
      <c r="AO4086" s="217"/>
    </row>
    <row r="4087" spans="20:41" x14ac:dyDescent="0.25">
      <c r="T4087" s="200">
        <v>4077</v>
      </c>
      <c r="U4087" s="197">
        <f>IFERROR(INDEX(Sales!$B$6:$F$5005,$T4087,MATCH(U$10,Sales!$B$5:$F$5,0)),"")</f>
        <v>0</v>
      </c>
      <c r="V4087" s="196">
        <f>IFERROR(INDEX(Sales!$B$6:$F$5005,$T4087,MATCH(V$10,Sales!$B$5:$F$5,0)),"")</f>
        <v>0</v>
      </c>
      <c r="W4087" s="196">
        <f>IFERROR(INDEX(Sales!$B$6:$F$5005,$T4087,MATCH(W$10,Sales!$B$5:$F$5,0)),"")</f>
        <v>0</v>
      </c>
      <c r="X4087" s="196">
        <f>IFERROR(INDEX(Sales!$B$6:$F$5005,$T4087,MATCH(X$10,Sales!$B$5:$F$5,0)),"")</f>
        <v>0</v>
      </c>
      <c r="Y4087" s="220">
        <f>IFERROR(INDEX(Sales!$B$6:$F$5005,$T4087,MATCH(Y$10,Sales!$B$5:$F$5,0)),"")</f>
        <v>0</v>
      </c>
      <c r="Z4087" s="201"/>
      <c r="AA4087" s="201"/>
      <c r="AB4087" s="201" t="str">
        <f t="shared" si="384"/>
        <v>No</v>
      </c>
      <c r="AC4087" s="201" t="str">
        <f t="shared" si="385"/>
        <v/>
      </c>
      <c r="AD4087" s="201" t="str">
        <f t="shared" si="383"/>
        <v/>
      </c>
      <c r="AE4087" s="202" t="str">
        <f t="shared" si="386"/>
        <v/>
      </c>
      <c r="AF4087" s="202" t="str">
        <f t="shared" si="387"/>
        <v/>
      </c>
      <c r="AG4087" s="202" t="str">
        <f t="shared" si="388"/>
        <v/>
      </c>
      <c r="AH4087" s="202"/>
      <c r="AI4087" s="1"/>
      <c r="AJ4087" s="217"/>
      <c r="AK4087" s="217"/>
      <c r="AL4087" s="217"/>
      <c r="AM4087" s="217"/>
      <c r="AO4087" s="217"/>
    </row>
    <row r="4088" spans="20:41" x14ac:dyDescent="0.25">
      <c r="T4088" s="200">
        <v>4078</v>
      </c>
      <c r="U4088" s="197">
        <f>IFERROR(INDEX(Sales!$B$6:$F$5005,$T4088,MATCH(U$10,Sales!$B$5:$F$5,0)),"")</f>
        <v>0</v>
      </c>
      <c r="V4088" s="196">
        <f>IFERROR(INDEX(Sales!$B$6:$F$5005,$T4088,MATCH(V$10,Sales!$B$5:$F$5,0)),"")</f>
        <v>0</v>
      </c>
      <c r="W4088" s="196">
        <f>IFERROR(INDEX(Sales!$B$6:$F$5005,$T4088,MATCH(W$10,Sales!$B$5:$F$5,0)),"")</f>
        <v>0</v>
      </c>
      <c r="X4088" s="196">
        <f>IFERROR(INDEX(Sales!$B$6:$F$5005,$T4088,MATCH(X$10,Sales!$B$5:$F$5,0)),"")</f>
        <v>0</v>
      </c>
      <c r="Y4088" s="220">
        <f>IFERROR(INDEX(Sales!$B$6:$F$5005,$T4088,MATCH(Y$10,Sales!$B$5:$F$5,0)),"")</f>
        <v>0</v>
      </c>
      <c r="Z4088" s="201"/>
      <c r="AA4088" s="201"/>
      <c r="AB4088" s="201" t="str">
        <f t="shared" si="384"/>
        <v>No</v>
      </c>
      <c r="AC4088" s="201" t="str">
        <f t="shared" si="385"/>
        <v/>
      </c>
      <c r="AD4088" s="201" t="str">
        <f t="shared" si="383"/>
        <v/>
      </c>
      <c r="AE4088" s="202" t="str">
        <f t="shared" si="386"/>
        <v/>
      </c>
      <c r="AF4088" s="202" t="str">
        <f t="shared" si="387"/>
        <v/>
      </c>
      <c r="AG4088" s="202" t="str">
        <f t="shared" si="388"/>
        <v/>
      </c>
      <c r="AH4088" s="202"/>
      <c r="AI4088" s="1"/>
      <c r="AJ4088" s="217"/>
      <c r="AK4088" s="217"/>
      <c r="AL4088" s="217"/>
      <c r="AM4088" s="217"/>
      <c r="AO4088" s="217"/>
    </row>
    <row r="4089" spans="20:41" x14ac:dyDescent="0.25">
      <c r="T4089" s="200">
        <v>4079</v>
      </c>
      <c r="U4089" s="197">
        <f>IFERROR(INDEX(Sales!$B$6:$F$5005,$T4089,MATCH(U$10,Sales!$B$5:$F$5,0)),"")</f>
        <v>0</v>
      </c>
      <c r="V4089" s="196">
        <f>IFERROR(INDEX(Sales!$B$6:$F$5005,$T4089,MATCH(V$10,Sales!$B$5:$F$5,0)),"")</f>
        <v>0</v>
      </c>
      <c r="W4089" s="196">
        <f>IFERROR(INDEX(Sales!$B$6:$F$5005,$T4089,MATCH(W$10,Sales!$B$5:$F$5,0)),"")</f>
        <v>0</v>
      </c>
      <c r="X4089" s="196">
        <f>IFERROR(INDEX(Sales!$B$6:$F$5005,$T4089,MATCH(X$10,Sales!$B$5:$F$5,0)),"")</f>
        <v>0</v>
      </c>
      <c r="Y4089" s="220">
        <f>IFERROR(INDEX(Sales!$B$6:$F$5005,$T4089,MATCH(Y$10,Sales!$B$5:$F$5,0)),"")</f>
        <v>0</v>
      </c>
      <c r="Z4089" s="201"/>
      <c r="AA4089" s="201"/>
      <c r="AB4089" s="201" t="str">
        <f t="shared" si="384"/>
        <v>No</v>
      </c>
      <c r="AC4089" s="201" t="str">
        <f t="shared" si="385"/>
        <v/>
      </c>
      <c r="AD4089" s="201" t="str">
        <f t="shared" si="383"/>
        <v/>
      </c>
      <c r="AE4089" s="202" t="str">
        <f t="shared" si="386"/>
        <v/>
      </c>
      <c r="AF4089" s="202" t="str">
        <f t="shared" si="387"/>
        <v/>
      </c>
      <c r="AG4089" s="202" t="str">
        <f t="shared" si="388"/>
        <v/>
      </c>
      <c r="AH4089" s="202"/>
      <c r="AI4089" s="1"/>
      <c r="AJ4089" s="217"/>
      <c r="AK4089" s="217"/>
      <c r="AL4089" s="217"/>
      <c r="AM4089" s="217"/>
      <c r="AO4089" s="217"/>
    </row>
    <row r="4090" spans="20:41" x14ac:dyDescent="0.25">
      <c r="T4090" s="200">
        <v>4080</v>
      </c>
      <c r="U4090" s="197">
        <f>IFERROR(INDEX(Sales!$B$6:$F$5005,$T4090,MATCH(U$10,Sales!$B$5:$F$5,0)),"")</f>
        <v>0</v>
      </c>
      <c r="V4090" s="196">
        <f>IFERROR(INDEX(Sales!$B$6:$F$5005,$T4090,MATCH(V$10,Sales!$B$5:$F$5,0)),"")</f>
        <v>0</v>
      </c>
      <c r="W4090" s="196">
        <f>IFERROR(INDEX(Sales!$B$6:$F$5005,$T4090,MATCH(W$10,Sales!$B$5:$F$5,0)),"")</f>
        <v>0</v>
      </c>
      <c r="X4090" s="196">
        <f>IFERROR(INDEX(Sales!$B$6:$F$5005,$T4090,MATCH(X$10,Sales!$B$5:$F$5,0)),"")</f>
        <v>0</v>
      </c>
      <c r="Y4090" s="220">
        <f>IFERROR(INDEX(Sales!$B$6:$F$5005,$T4090,MATCH(Y$10,Sales!$B$5:$F$5,0)),"")</f>
        <v>0</v>
      </c>
      <c r="Z4090" s="201"/>
      <c r="AA4090" s="201"/>
      <c r="AB4090" s="201" t="str">
        <f t="shared" si="384"/>
        <v>No</v>
      </c>
      <c r="AC4090" s="201" t="str">
        <f t="shared" si="385"/>
        <v/>
      </c>
      <c r="AD4090" s="201" t="str">
        <f t="shared" si="383"/>
        <v/>
      </c>
      <c r="AE4090" s="202" t="str">
        <f t="shared" si="386"/>
        <v/>
      </c>
      <c r="AF4090" s="202" t="str">
        <f t="shared" si="387"/>
        <v/>
      </c>
      <c r="AG4090" s="202" t="str">
        <f t="shared" si="388"/>
        <v/>
      </c>
      <c r="AH4090" s="202"/>
      <c r="AI4090" s="1"/>
      <c r="AJ4090" s="217"/>
      <c r="AK4090" s="217"/>
      <c r="AL4090" s="217"/>
      <c r="AM4090" s="217"/>
      <c r="AO4090" s="217"/>
    </row>
    <row r="4091" spans="20:41" x14ac:dyDescent="0.25">
      <c r="T4091" s="200">
        <v>4081</v>
      </c>
      <c r="U4091" s="197">
        <f>IFERROR(INDEX(Sales!$B$6:$F$5005,$T4091,MATCH(U$10,Sales!$B$5:$F$5,0)),"")</f>
        <v>0</v>
      </c>
      <c r="V4091" s="196">
        <f>IFERROR(INDEX(Sales!$B$6:$F$5005,$T4091,MATCH(V$10,Sales!$B$5:$F$5,0)),"")</f>
        <v>0</v>
      </c>
      <c r="W4091" s="196">
        <f>IFERROR(INDEX(Sales!$B$6:$F$5005,$T4091,MATCH(W$10,Sales!$B$5:$F$5,0)),"")</f>
        <v>0</v>
      </c>
      <c r="X4091" s="196">
        <f>IFERROR(INDEX(Sales!$B$6:$F$5005,$T4091,MATCH(X$10,Sales!$B$5:$F$5,0)),"")</f>
        <v>0</v>
      </c>
      <c r="Y4091" s="220">
        <f>IFERROR(INDEX(Sales!$B$6:$F$5005,$T4091,MATCH(Y$10,Sales!$B$5:$F$5,0)),"")</f>
        <v>0</v>
      </c>
      <c r="Z4091" s="201"/>
      <c r="AA4091" s="201"/>
      <c r="AB4091" s="201" t="str">
        <f t="shared" si="384"/>
        <v>No</v>
      </c>
      <c r="AC4091" s="201" t="str">
        <f t="shared" si="385"/>
        <v/>
      </c>
      <c r="AD4091" s="201" t="str">
        <f t="shared" si="383"/>
        <v/>
      </c>
      <c r="AE4091" s="202" t="str">
        <f t="shared" si="386"/>
        <v/>
      </c>
      <c r="AF4091" s="202" t="str">
        <f t="shared" si="387"/>
        <v/>
      </c>
      <c r="AG4091" s="202" t="str">
        <f t="shared" si="388"/>
        <v/>
      </c>
      <c r="AH4091" s="202"/>
      <c r="AI4091" s="1"/>
      <c r="AJ4091" s="217"/>
      <c r="AK4091" s="217"/>
      <c r="AL4091" s="217"/>
      <c r="AM4091" s="217"/>
      <c r="AO4091" s="217"/>
    </row>
    <row r="4092" spans="20:41" x14ac:dyDescent="0.25">
      <c r="T4092" s="200">
        <v>4082</v>
      </c>
      <c r="U4092" s="197">
        <f>IFERROR(INDEX(Sales!$B$6:$F$5005,$T4092,MATCH(U$10,Sales!$B$5:$F$5,0)),"")</f>
        <v>0</v>
      </c>
      <c r="V4092" s="196">
        <f>IFERROR(INDEX(Sales!$B$6:$F$5005,$T4092,MATCH(V$10,Sales!$B$5:$F$5,0)),"")</f>
        <v>0</v>
      </c>
      <c r="W4092" s="196">
        <f>IFERROR(INDEX(Sales!$B$6:$F$5005,$T4092,MATCH(W$10,Sales!$B$5:$F$5,0)),"")</f>
        <v>0</v>
      </c>
      <c r="X4092" s="196">
        <f>IFERROR(INDEX(Sales!$B$6:$F$5005,$T4092,MATCH(X$10,Sales!$B$5:$F$5,0)),"")</f>
        <v>0</v>
      </c>
      <c r="Y4092" s="220">
        <f>IFERROR(INDEX(Sales!$B$6:$F$5005,$T4092,MATCH(Y$10,Sales!$B$5:$F$5,0)),"")</f>
        <v>0</v>
      </c>
      <c r="Z4092" s="201"/>
      <c r="AA4092" s="201"/>
      <c r="AB4092" s="201" t="str">
        <f t="shared" si="384"/>
        <v>No</v>
      </c>
      <c r="AC4092" s="201" t="str">
        <f t="shared" si="385"/>
        <v/>
      </c>
      <c r="AD4092" s="201" t="str">
        <f t="shared" si="383"/>
        <v/>
      </c>
      <c r="AE4092" s="202" t="str">
        <f t="shared" si="386"/>
        <v/>
      </c>
      <c r="AF4092" s="202" t="str">
        <f t="shared" si="387"/>
        <v/>
      </c>
      <c r="AG4092" s="202" t="str">
        <f t="shared" si="388"/>
        <v/>
      </c>
      <c r="AH4092" s="202"/>
      <c r="AI4092" s="1"/>
      <c r="AJ4092" s="217"/>
      <c r="AK4092" s="217"/>
      <c r="AL4092" s="217"/>
      <c r="AM4092" s="217"/>
      <c r="AO4092" s="217"/>
    </row>
    <row r="4093" spans="20:41" x14ac:dyDescent="0.25">
      <c r="T4093" s="200">
        <v>4083</v>
      </c>
      <c r="U4093" s="197">
        <f>IFERROR(INDEX(Sales!$B$6:$F$5005,$T4093,MATCH(U$10,Sales!$B$5:$F$5,0)),"")</f>
        <v>0</v>
      </c>
      <c r="V4093" s="196">
        <f>IFERROR(INDEX(Sales!$B$6:$F$5005,$T4093,MATCH(V$10,Sales!$B$5:$F$5,0)),"")</f>
        <v>0</v>
      </c>
      <c r="W4093" s="196">
        <f>IFERROR(INDEX(Sales!$B$6:$F$5005,$T4093,MATCH(W$10,Sales!$B$5:$F$5,0)),"")</f>
        <v>0</v>
      </c>
      <c r="X4093" s="196">
        <f>IFERROR(INDEX(Sales!$B$6:$F$5005,$T4093,MATCH(X$10,Sales!$B$5:$F$5,0)),"")</f>
        <v>0</v>
      </c>
      <c r="Y4093" s="220">
        <f>IFERROR(INDEX(Sales!$B$6:$F$5005,$T4093,MATCH(Y$10,Sales!$B$5:$F$5,0)),"")</f>
        <v>0</v>
      </c>
      <c r="Z4093" s="201"/>
      <c r="AA4093" s="201"/>
      <c r="AB4093" s="201" t="str">
        <f t="shared" si="384"/>
        <v>No</v>
      </c>
      <c r="AC4093" s="201" t="str">
        <f t="shared" si="385"/>
        <v/>
      </c>
      <c r="AD4093" s="201" t="str">
        <f t="shared" si="383"/>
        <v/>
      </c>
      <c r="AE4093" s="202" t="str">
        <f t="shared" si="386"/>
        <v/>
      </c>
      <c r="AF4093" s="202" t="str">
        <f t="shared" si="387"/>
        <v/>
      </c>
      <c r="AG4093" s="202" t="str">
        <f t="shared" si="388"/>
        <v/>
      </c>
      <c r="AH4093" s="202"/>
      <c r="AI4093" s="1"/>
      <c r="AJ4093" s="217"/>
      <c r="AK4093" s="217"/>
      <c r="AL4093" s="217"/>
      <c r="AM4093" s="217"/>
      <c r="AO4093" s="217"/>
    </row>
    <row r="4094" spans="20:41" x14ac:dyDescent="0.25">
      <c r="T4094" s="200">
        <v>4084</v>
      </c>
      <c r="U4094" s="197">
        <f>IFERROR(INDEX(Sales!$B$6:$F$5005,$T4094,MATCH(U$10,Sales!$B$5:$F$5,0)),"")</f>
        <v>0</v>
      </c>
      <c r="V4094" s="196">
        <f>IFERROR(INDEX(Sales!$B$6:$F$5005,$T4094,MATCH(V$10,Sales!$B$5:$F$5,0)),"")</f>
        <v>0</v>
      </c>
      <c r="W4094" s="196">
        <f>IFERROR(INDEX(Sales!$B$6:$F$5005,$T4094,MATCH(W$10,Sales!$B$5:$F$5,0)),"")</f>
        <v>0</v>
      </c>
      <c r="X4094" s="196">
        <f>IFERROR(INDEX(Sales!$B$6:$F$5005,$T4094,MATCH(X$10,Sales!$B$5:$F$5,0)),"")</f>
        <v>0</v>
      </c>
      <c r="Y4094" s="220">
        <f>IFERROR(INDEX(Sales!$B$6:$F$5005,$T4094,MATCH(Y$10,Sales!$B$5:$F$5,0)),"")</f>
        <v>0</v>
      </c>
      <c r="Z4094" s="201"/>
      <c r="AA4094" s="201"/>
      <c r="AB4094" s="201" t="str">
        <f t="shared" si="384"/>
        <v>No</v>
      </c>
      <c r="AC4094" s="201" t="str">
        <f t="shared" si="385"/>
        <v/>
      </c>
      <c r="AD4094" s="201" t="str">
        <f t="shared" si="383"/>
        <v/>
      </c>
      <c r="AE4094" s="202" t="str">
        <f t="shared" si="386"/>
        <v/>
      </c>
      <c r="AF4094" s="202" t="str">
        <f t="shared" si="387"/>
        <v/>
      </c>
      <c r="AG4094" s="202" t="str">
        <f t="shared" si="388"/>
        <v/>
      </c>
      <c r="AH4094" s="202"/>
      <c r="AI4094" s="1"/>
      <c r="AJ4094" s="217"/>
      <c r="AK4094" s="217"/>
      <c r="AL4094" s="217"/>
      <c r="AM4094" s="217"/>
      <c r="AO4094" s="217"/>
    </row>
    <row r="4095" spans="20:41" x14ac:dyDescent="0.25">
      <c r="T4095" s="200">
        <v>4085</v>
      </c>
      <c r="U4095" s="197">
        <f>IFERROR(INDEX(Sales!$B$6:$F$5005,$T4095,MATCH(U$10,Sales!$B$5:$F$5,0)),"")</f>
        <v>0</v>
      </c>
      <c r="V4095" s="196">
        <f>IFERROR(INDEX(Sales!$B$6:$F$5005,$T4095,MATCH(V$10,Sales!$B$5:$F$5,0)),"")</f>
        <v>0</v>
      </c>
      <c r="W4095" s="196">
        <f>IFERROR(INDEX(Sales!$B$6:$F$5005,$T4095,MATCH(W$10,Sales!$B$5:$F$5,0)),"")</f>
        <v>0</v>
      </c>
      <c r="X4095" s="196">
        <f>IFERROR(INDEX(Sales!$B$6:$F$5005,$T4095,MATCH(X$10,Sales!$B$5:$F$5,0)),"")</f>
        <v>0</v>
      </c>
      <c r="Y4095" s="220">
        <f>IFERROR(INDEX(Sales!$B$6:$F$5005,$T4095,MATCH(Y$10,Sales!$B$5:$F$5,0)),"")</f>
        <v>0</v>
      </c>
      <c r="Z4095" s="201"/>
      <c r="AA4095" s="201"/>
      <c r="AB4095" s="201" t="str">
        <f t="shared" si="384"/>
        <v>No</v>
      </c>
      <c r="AC4095" s="201" t="str">
        <f t="shared" si="385"/>
        <v/>
      </c>
      <c r="AD4095" s="201" t="str">
        <f t="shared" si="383"/>
        <v/>
      </c>
      <c r="AE4095" s="202" t="str">
        <f t="shared" si="386"/>
        <v/>
      </c>
      <c r="AF4095" s="202" t="str">
        <f t="shared" si="387"/>
        <v/>
      </c>
      <c r="AG4095" s="202" t="str">
        <f t="shared" si="388"/>
        <v/>
      </c>
      <c r="AH4095" s="202"/>
      <c r="AI4095" s="1"/>
      <c r="AJ4095" s="217"/>
      <c r="AK4095" s="217"/>
      <c r="AL4095" s="217"/>
      <c r="AM4095" s="217"/>
      <c r="AO4095" s="217"/>
    </row>
    <row r="4096" spans="20:41" x14ac:dyDescent="0.25">
      <c r="T4096" s="200">
        <v>4086</v>
      </c>
      <c r="U4096" s="197">
        <f>IFERROR(INDEX(Sales!$B$6:$F$5005,$T4096,MATCH(U$10,Sales!$B$5:$F$5,0)),"")</f>
        <v>0</v>
      </c>
      <c r="V4096" s="196">
        <f>IFERROR(INDEX(Sales!$B$6:$F$5005,$T4096,MATCH(V$10,Sales!$B$5:$F$5,0)),"")</f>
        <v>0</v>
      </c>
      <c r="W4096" s="196">
        <f>IFERROR(INDEX(Sales!$B$6:$F$5005,$T4096,MATCH(W$10,Sales!$B$5:$F$5,0)),"")</f>
        <v>0</v>
      </c>
      <c r="X4096" s="196">
        <f>IFERROR(INDEX(Sales!$B$6:$F$5005,$T4096,MATCH(X$10,Sales!$B$5:$F$5,0)),"")</f>
        <v>0</v>
      </c>
      <c r="Y4096" s="220">
        <f>IFERROR(INDEX(Sales!$B$6:$F$5005,$T4096,MATCH(Y$10,Sales!$B$5:$F$5,0)),"")</f>
        <v>0</v>
      </c>
      <c r="Z4096" s="201"/>
      <c r="AA4096" s="201"/>
      <c r="AB4096" s="201" t="str">
        <f t="shared" si="384"/>
        <v>No</v>
      </c>
      <c r="AC4096" s="201" t="str">
        <f t="shared" si="385"/>
        <v/>
      </c>
      <c r="AD4096" s="201" t="str">
        <f t="shared" si="383"/>
        <v/>
      </c>
      <c r="AE4096" s="202" t="str">
        <f t="shared" si="386"/>
        <v/>
      </c>
      <c r="AF4096" s="202" t="str">
        <f t="shared" si="387"/>
        <v/>
      </c>
      <c r="AG4096" s="202" t="str">
        <f t="shared" si="388"/>
        <v/>
      </c>
      <c r="AH4096" s="202"/>
      <c r="AI4096" s="1"/>
      <c r="AJ4096" s="217"/>
      <c r="AK4096" s="217"/>
      <c r="AL4096" s="217"/>
      <c r="AM4096" s="217"/>
      <c r="AO4096" s="217"/>
    </row>
    <row r="4097" spans="20:41" x14ac:dyDescent="0.25">
      <c r="T4097" s="200">
        <v>4087</v>
      </c>
      <c r="U4097" s="197">
        <f>IFERROR(INDEX(Sales!$B$6:$F$5005,$T4097,MATCH(U$10,Sales!$B$5:$F$5,0)),"")</f>
        <v>0</v>
      </c>
      <c r="V4097" s="196">
        <f>IFERROR(INDEX(Sales!$B$6:$F$5005,$T4097,MATCH(V$10,Sales!$B$5:$F$5,0)),"")</f>
        <v>0</v>
      </c>
      <c r="W4097" s="196">
        <f>IFERROR(INDEX(Sales!$B$6:$F$5005,$T4097,MATCH(W$10,Sales!$B$5:$F$5,0)),"")</f>
        <v>0</v>
      </c>
      <c r="X4097" s="196">
        <f>IFERROR(INDEX(Sales!$B$6:$F$5005,$T4097,MATCH(X$10,Sales!$B$5:$F$5,0)),"")</f>
        <v>0</v>
      </c>
      <c r="Y4097" s="220">
        <f>IFERROR(INDEX(Sales!$B$6:$F$5005,$T4097,MATCH(Y$10,Sales!$B$5:$F$5,0)),"")</f>
        <v>0</v>
      </c>
      <c r="Z4097" s="201"/>
      <c r="AA4097" s="201"/>
      <c r="AB4097" s="201" t="str">
        <f t="shared" si="384"/>
        <v>No</v>
      </c>
      <c r="AC4097" s="201" t="str">
        <f t="shared" si="385"/>
        <v/>
      </c>
      <c r="AD4097" s="201" t="str">
        <f t="shared" si="383"/>
        <v/>
      </c>
      <c r="AE4097" s="202" t="str">
        <f t="shared" si="386"/>
        <v/>
      </c>
      <c r="AF4097" s="202" t="str">
        <f t="shared" si="387"/>
        <v/>
      </c>
      <c r="AG4097" s="202" t="str">
        <f t="shared" si="388"/>
        <v/>
      </c>
      <c r="AH4097" s="202"/>
      <c r="AI4097" s="1"/>
      <c r="AJ4097" s="217"/>
      <c r="AK4097" s="217"/>
      <c r="AL4097" s="217"/>
      <c r="AM4097" s="217"/>
      <c r="AO4097" s="217"/>
    </row>
    <row r="4098" spans="20:41" x14ac:dyDescent="0.25">
      <c r="T4098" s="200">
        <v>4088</v>
      </c>
      <c r="U4098" s="197">
        <f>IFERROR(INDEX(Sales!$B$6:$F$5005,$T4098,MATCH(U$10,Sales!$B$5:$F$5,0)),"")</f>
        <v>0</v>
      </c>
      <c r="V4098" s="196">
        <f>IFERROR(INDEX(Sales!$B$6:$F$5005,$T4098,MATCH(V$10,Sales!$B$5:$F$5,0)),"")</f>
        <v>0</v>
      </c>
      <c r="W4098" s="196">
        <f>IFERROR(INDEX(Sales!$B$6:$F$5005,$T4098,MATCH(W$10,Sales!$B$5:$F$5,0)),"")</f>
        <v>0</v>
      </c>
      <c r="X4098" s="196">
        <f>IFERROR(INDEX(Sales!$B$6:$F$5005,$T4098,MATCH(X$10,Sales!$B$5:$F$5,0)),"")</f>
        <v>0</v>
      </c>
      <c r="Y4098" s="220">
        <f>IFERROR(INDEX(Sales!$B$6:$F$5005,$T4098,MATCH(Y$10,Sales!$B$5:$F$5,0)),"")</f>
        <v>0</v>
      </c>
      <c r="Z4098" s="201"/>
      <c r="AA4098" s="201"/>
      <c r="AB4098" s="201" t="str">
        <f t="shared" si="384"/>
        <v>No</v>
      </c>
      <c r="AC4098" s="201" t="str">
        <f t="shared" si="385"/>
        <v/>
      </c>
      <c r="AD4098" s="201" t="str">
        <f t="shared" si="383"/>
        <v/>
      </c>
      <c r="AE4098" s="202" t="str">
        <f t="shared" si="386"/>
        <v/>
      </c>
      <c r="AF4098" s="202" t="str">
        <f t="shared" si="387"/>
        <v/>
      </c>
      <c r="AG4098" s="202" t="str">
        <f t="shared" si="388"/>
        <v/>
      </c>
      <c r="AH4098" s="202"/>
      <c r="AI4098" s="1"/>
      <c r="AJ4098" s="217"/>
      <c r="AK4098" s="217"/>
      <c r="AL4098" s="217"/>
      <c r="AM4098" s="217"/>
      <c r="AO4098" s="217"/>
    </row>
    <row r="4099" spans="20:41" x14ac:dyDescent="0.25">
      <c r="T4099" s="200">
        <v>4089</v>
      </c>
      <c r="U4099" s="197">
        <f>IFERROR(INDEX(Sales!$B$6:$F$5005,$T4099,MATCH(U$10,Sales!$B$5:$F$5,0)),"")</f>
        <v>0</v>
      </c>
      <c r="V4099" s="196">
        <f>IFERROR(INDEX(Sales!$B$6:$F$5005,$T4099,MATCH(V$10,Sales!$B$5:$F$5,0)),"")</f>
        <v>0</v>
      </c>
      <c r="W4099" s="196">
        <f>IFERROR(INDEX(Sales!$B$6:$F$5005,$T4099,MATCH(W$10,Sales!$B$5:$F$5,0)),"")</f>
        <v>0</v>
      </c>
      <c r="X4099" s="196">
        <f>IFERROR(INDEX(Sales!$B$6:$F$5005,$T4099,MATCH(X$10,Sales!$B$5:$F$5,0)),"")</f>
        <v>0</v>
      </c>
      <c r="Y4099" s="220">
        <f>IFERROR(INDEX(Sales!$B$6:$F$5005,$T4099,MATCH(Y$10,Sales!$B$5:$F$5,0)),"")</f>
        <v>0</v>
      </c>
      <c r="Z4099" s="201"/>
      <c r="AA4099" s="201"/>
      <c r="AB4099" s="201" t="str">
        <f t="shared" si="384"/>
        <v>No</v>
      </c>
      <c r="AC4099" s="201" t="str">
        <f t="shared" si="385"/>
        <v/>
      </c>
      <c r="AD4099" s="201" t="str">
        <f t="shared" si="383"/>
        <v/>
      </c>
      <c r="AE4099" s="202" t="str">
        <f t="shared" si="386"/>
        <v/>
      </c>
      <c r="AF4099" s="202" t="str">
        <f t="shared" si="387"/>
        <v/>
      </c>
      <c r="AG4099" s="202" t="str">
        <f t="shared" si="388"/>
        <v/>
      </c>
      <c r="AH4099" s="202"/>
      <c r="AI4099" s="1"/>
      <c r="AJ4099" s="217"/>
      <c r="AK4099" s="217"/>
      <c r="AL4099" s="217"/>
      <c r="AM4099" s="217"/>
      <c r="AO4099" s="217"/>
    </row>
    <row r="4100" spans="20:41" x14ac:dyDescent="0.25">
      <c r="T4100" s="200">
        <v>4090</v>
      </c>
      <c r="U4100" s="197">
        <f>IFERROR(INDEX(Sales!$B$6:$F$5005,$T4100,MATCH(U$10,Sales!$B$5:$F$5,0)),"")</f>
        <v>0</v>
      </c>
      <c r="V4100" s="196">
        <f>IFERROR(INDEX(Sales!$B$6:$F$5005,$T4100,MATCH(V$10,Sales!$B$5:$F$5,0)),"")</f>
        <v>0</v>
      </c>
      <c r="W4100" s="196">
        <f>IFERROR(INDEX(Sales!$B$6:$F$5005,$T4100,MATCH(W$10,Sales!$B$5:$F$5,0)),"")</f>
        <v>0</v>
      </c>
      <c r="X4100" s="196">
        <f>IFERROR(INDEX(Sales!$B$6:$F$5005,$T4100,MATCH(X$10,Sales!$B$5:$F$5,0)),"")</f>
        <v>0</v>
      </c>
      <c r="Y4100" s="220">
        <f>IFERROR(INDEX(Sales!$B$6:$F$5005,$T4100,MATCH(Y$10,Sales!$B$5:$F$5,0)),"")</f>
        <v>0</v>
      </c>
      <c r="Z4100" s="201"/>
      <c r="AA4100" s="201"/>
      <c r="AB4100" s="201" t="str">
        <f t="shared" si="384"/>
        <v>No</v>
      </c>
      <c r="AC4100" s="201" t="str">
        <f t="shared" si="385"/>
        <v/>
      </c>
      <c r="AD4100" s="201" t="str">
        <f t="shared" si="383"/>
        <v/>
      </c>
      <c r="AE4100" s="202" t="str">
        <f t="shared" si="386"/>
        <v/>
      </c>
      <c r="AF4100" s="202" t="str">
        <f t="shared" si="387"/>
        <v/>
      </c>
      <c r="AG4100" s="202" t="str">
        <f t="shared" si="388"/>
        <v/>
      </c>
      <c r="AH4100" s="202"/>
      <c r="AI4100" s="1"/>
      <c r="AJ4100" s="217"/>
      <c r="AK4100" s="217"/>
      <c r="AL4100" s="217"/>
      <c r="AM4100" s="217"/>
      <c r="AO4100" s="217"/>
    </row>
    <row r="4101" spans="20:41" x14ac:dyDescent="0.25">
      <c r="T4101" s="200">
        <v>4091</v>
      </c>
      <c r="U4101" s="197">
        <f>IFERROR(INDEX(Sales!$B$6:$F$5005,$T4101,MATCH(U$10,Sales!$B$5:$F$5,0)),"")</f>
        <v>0</v>
      </c>
      <c r="V4101" s="196">
        <f>IFERROR(INDEX(Sales!$B$6:$F$5005,$T4101,MATCH(V$10,Sales!$B$5:$F$5,0)),"")</f>
        <v>0</v>
      </c>
      <c r="W4101" s="196">
        <f>IFERROR(INDEX(Sales!$B$6:$F$5005,$T4101,MATCH(W$10,Sales!$B$5:$F$5,0)),"")</f>
        <v>0</v>
      </c>
      <c r="X4101" s="196">
        <f>IFERROR(INDEX(Sales!$B$6:$F$5005,$T4101,MATCH(X$10,Sales!$B$5:$F$5,0)),"")</f>
        <v>0</v>
      </c>
      <c r="Y4101" s="220">
        <f>IFERROR(INDEX(Sales!$B$6:$F$5005,$T4101,MATCH(Y$10,Sales!$B$5:$F$5,0)),"")</f>
        <v>0</v>
      </c>
      <c r="Z4101" s="201"/>
      <c r="AA4101" s="201"/>
      <c r="AB4101" s="201" t="str">
        <f t="shared" si="384"/>
        <v>No</v>
      </c>
      <c r="AC4101" s="201" t="str">
        <f t="shared" si="385"/>
        <v/>
      </c>
      <c r="AD4101" s="201" t="str">
        <f t="shared" si="383"/>
        <v/>
      </c>
      <c r="AE4101" s="202" t="str">
        <f t="shared" si="386"/>
        <v/>
      </c>
      <c r="AF4101" s="202" t="str">
        <f t="shared" si="387"/>
        <v/>
      </c>
      <c r="AG4101" s="202" t="str">
        <f t="shared" si="388"/>
        <v/>
      </c>
      <c r="AH4101" s="202"/>
      <c r="AI4101" s="1"/>
      <c r="AJ4101" s="217"/>
      <c r="AK4101" s="217"/>
      <c r="AL4101" s="217"/>
      <c r="AM4101" s="217"/>
      <c r="AO4101" s="217"/>
    </row>
    <row r="4102" spans="20:41" x14ac:dyDescent="0.25">
      <c r="T4102" s="200">
        <v>4092</v>
      </c>
      <c r="U4102" s="197">
        <f>IFERROR(INDEX(Sales!$B$6:$F$5005,$T4102,MATCH(U$10,Sales!$B$5:$F$5,0)),"")</f>
        <v>0</v>
      </c>
      <c r="V4102" s="196">
        <f>IFERROR(INDEX(Sales!$B$6:$F$5005,$T4102,MATCH(V$10,Sales!$B$5:$F$5,0)),"")</f>
        <v>0</v>
      </c>
      <c r="W4102" s="196">
        <f>IFERROR(INDEX(Sales!$B$6:$F$5005,$T4102,MATCH(W$10,Sales!$B$5:$F$5,0)),"")</f>
        <v>0</v>
      </c>
      <c r="X4102" s="196">
        <f>IFERROR(INDEX(Sales!$B$6:$F$5005,$T4102,MATCH(X$10,Sales!$B$5:$F$5,0)),"")</f>
        <v>0</v>
      </c>
      <c r="Y4102" s="220">
        <f>IFERROR(INDEX(Sales!$B$6:$F$5005,$T4102,MATCH(Y$10,Sales!$B$5:$F$5,0)),"")</f>
        <v>0</v>
      </c>
      <c r="Z4102" s="201"/>
      <c r="AA4102" s="201"/>
      <c r="AB4102" s="201" t="str">
        <f t="shared" si="384"/>
        <v>No</v>
      </c>
      <c r="AC4102" s="201" t="str">
        <f t="shared" si="385"/>
        <v/>
      </c>
      <c r="AD4102" s="201" t="str">
        <f t="shared" si="383"/>
        <v/>
      </c>
      <c r="AE4102" s="202" t="str">
        <f t="shared" si="386"/>
        <v/>
      </c>
      <c r="AF4102" s="202" t="str">
        <f t="shared" si="387"/>
        <v/>
      </c>
      <c r="AG4102" s="202" t="str">
        <f t="shared" si="388"/>
        <v/>
      </c>
      <c r="AH4102" s="202"/>
      <c r="AI4102" s="1"/>
      <c r="AJ4102" s="217"/>
      <c r="AK4102" s="217"/>
      <c r="AL4102" s="217"/>
      <c r="AM4102" s="217"/>
      <c r="AO4102" s="217"/>
    </row>
    <row r="4103" spans="20:41" x14ac:dyDescent="0.25">
      <c r="T4103" s="200">
        <v>4093</v>
      </c>
      <c r="U4103" s="197">
        <f>IFERROR(INDEX(Sales!$B$6:$F$5005,$T4103,MATCH(U$10,Sales!$B$5:$F$5,0)),"")</f>
        <v>0</v>
      </c>
      <c r="V4103" s="196">
        <f>IFERROR(INDEX(Sales!$B$6:$F$5005,$T4103,MATCH(V$10,Sales!$B$5:$F$5,0)),"")</f>
        <v>0</v>
      </c>
      <c r="W4103" s="196">
        <f>IFERROR(INDEX(Sales!$B$6:$F$5005,$T4103,MATCH(W$10,Sales!$B$5:$F$5,0)),"")</f>
        <v>0</v>
      </c>
      <c r="X4103" s="196">
        <f>IFERROR(INDEX(Sales!$B$6:$F$5005,$T4103,MATCH(X$10,Sales!$B$5:$F$5,0)),"")</f>
        <v>0</v>
      </c>
      <c r="Y4103" s="220">
        <f>IFERROR(INDEX(Sales!$B$6:$F$5005,$T4103,MATCH(Y$10,Sales!$B$5:$F$5,0)),"")</f>
        <v>0</v>
      </c>
      <c r="Z4103" s="201"/>
      <c r="AA4103" s="201"/>
      <c r="AB4103" s="201" t="str">
        <f t="shared" si="384"/>
        <v>No</v>
      </c>
      <c r="AC4103" s="201" t="str">
        <f t="shared" si="385"/>
        <v/>
      </c>
      <c r="AD4103" s="201" t="str">
        <f t="shared" si="383"/>
        <v/>
      </c>
      <c r="AE4103" s="202" t="str">
        <f t="shared" si="386"/>
        <v/>
      </c>
      <c r="AF4103" s="202" t="str">
        <f t="shared" si="387"/>
        <v/>
      </c>
      <c r="AG4103" s="202" t="str">
        <f t="shared" si="388"/>
        <v/>
      </c>
      <c r="AH4103" s="202"/>
      <c r="AI4103" s="1"/>
      <c r="AJ4103" s="217"/>
      <c r="AK4103" s="217"/>
      <c r="AL4103" s="217"/>
      <c r="AM4103" s="217"/>
      <c r="AO4103" s="217"/>
    </row>
    <row r="4104" spans="20:41" x14ac:dyDescent="0.25">
      <c r="T4104" s="200">
        <v>4094</v>
      </c>
      <c r="U4104" s="197">
        <f>IFERROR(INDEX(Sales!$B$6:$F$5005,$T4104,MATCH(U$10,Sales!$B$5:$F$5,0)),"")</f>
        <v>0</v>
      </c>
      <c r="V4104" s="196">
        <f>IFERROR(INDEX(Sales!$B$6:$F$5005,$T4104,MATCH(V$10,Sales!$B$5:$F$5,0)),"")</f>
        <v>0</v>
      </c>
      <c r="W4104" s="196">
        <f>IFERROR(INDEX(Sales!$B$6:$F$5005,$T4104,MATCH(W$10,Sales!$B$5:$F$5,0)),"")</f>
        <v>0</v>
      </c>
      <c r="X4104" s="196">
        <f>IFERROR(INDEX(Sales!$B$6:$F$5005,$T4104,MATCH(X$10,Sales!$B$5:$F$5,0)),"")</f>
        <v>0</v>
      </c>
      <c r="Y4104" s="220">
        <f>IFERROR(INDEX(Sales!$B$6:$F$5005,$T4104,MATCH(Y$10,Sales!$B$5:$F$5,0)),"")</f>
        <v>0</v>
      </c>
      <c r="Z4104" s="201"/>
      <c r="AA4104" s="201"/>
      <c r="AB4104" s="201" t="str">
        <f t="shared" si="384"/>
        <v>No</v>
      </c>
      <c r="AC4104" s="201" t="str">
        <f t="shared" si="385"/>
        <v/>
      </c>
      <c r="AD4104" s="201" t="str">
        <f t="shared" si="383"/>
        <v/>
      </c>
      <c r="AE4104" s="202" t="str">
        <f t="shared" si="386"/>
        <v/>
      </c>
      <c r="AF4104" s="202" t="str">
        <f t="shared" si="387"/>
        <v/>
      </c>
      <c r="AG4104" s="202" t="str">
        <f t="shared" si="388"/>
        <v/>
      </c>
      <c r="AH4104" s="202"/>
      <c r="AI4104" s="1"/>
      <c r="AJ4104" s="217"/>
      <c r="AK4104" s="217"/>
      <c r="AL4104" s="217"/>
      <c r="AM4104" s="217"/>
      <c r="AO4104" s="217"/>
    </row>
    <row r="4105" spans="20:41" x14ac:dyDescent="0.25">
      <c r="T4105" s="200">
        <v>4095</v>
      </c>
      <c r="U4105" s="197">
        <f>IFERROR(INDEX(Sales!$B$6:$F$5005,$T4105,MATCH(U$10,Sales!$B$5:$F$5,0)),"")</f>
        <v>0</v>
      </c>
      <c r="V4105" s="196">
        <f>IFERROR(INDEX(Sales!$B$6:$F$5005,$T4105,MATCH(V$10,Sales!$B$5:$F$5,0)),"")</f>
        <v>0</v>
      </c>
      <c r="W4105" s="196">
        <f>IFERROR(INDEX(Sales!$B$6:$F$5005,$T4105,MATCH(W$10,Sales!$B$5:$F$5,0)),"")</f>
        <v>0</v>
      </c>
      <c r="X4105" s="196">
        <f>IFERROR(INDEX(Sales!$B$6:$F$5005,$T4105,MATCH(X$10,Sales!$B$5:$F$5,0)),"")</f>
        <v>0</v>
      </c>
      <c r="Y4105" s="220">
        <f>IFERROR(INDEX(Sales!$B$6:$F$5005,$T4105,MATCH(Y$10,Sales!$B$5:$F$5,0)),"")</f>
        <v>0</v>
      </c>
      <c r="Z4105" s="201"/>
      <c r="AA4105" s="201"/>
      <c r="AB4105" s="201" t="str">
        <f t="shared" si="384"/>
        <v>No</v>
      </c>
      <c r="AC4105" s="201" t="str">
        <f t="shared" si="385"/>
        <v/>
      </c>
      <c r="AD4105" s="201" t="str">
        <f t="shared" si="383"/>
        <v/>
      </c>
      <c r="AE4105" s="202" t="str">
        <f t="shared" si="386"/>
        <v/>
      </c>
      <c r="AF4105" s="202" t="str">
        <f t="shared" si="387"/>
        <v/>
      </c>
      <c r="AG4105" s="202" t="str">
        <f t="shared" si="388"/>
        <v/>
      </c>
      <c r="AH4105" s="202"/>
      <c r="AI4105" s="1"/>
      <c r="AJ4105" s="217"/>
      <c r="AK4105" s="217"/>
      <c r="AL4105" s="217"/>
      <c r="AM4105" s="217"/>
      <c r="AO4105" s="217"/>
    </row>
    <row r="4106" spans="20:41" x14ac:dyDescent="0.25">
      <c r="T4106" s="200">
        <v>4096</v>
      </c>
      <c r="U4106" s="197">
        <f>IFERROR(INDEX(Sales!$B$6:$F$5005,$T4106,MATCH(U$10,Sales!$B$5:$F$5,0)),"")</f>
        <v>0</v>
      </c>
      <c r="V4106" s="196">
        <f>IFERROR(INDEX(Sales!$B$6:$F$5005,$T4106,MATCH(V$10,Sales!$B$5:$F$5,0)),"")</f>
        <v>0</v>
      </c>
      <c r="W4106" s="196">
        <f>IFERROR(INDEX(Sales!$B$6:$F$5005,$T4106,MATCH(W$10,Sales!$B$5:$F$5,0)),"")</f>
        <v>0</v>
      </c>
      <c r="X4106" s="196">
        <f>IFERROR(INDEX(Sales!$B$6:$F$5005,$T4106,MATCH(X$10,Sales!$B$5:$F$5,0)),"")</f>
        <v>0</v>
      </c>
      <c r="Y4106" s="220">
        <f>IFERROR(INDEX(Sales!$B$6:$F$5005,$T4106,MATCH(Y$10,Sales!$B$5:$F$5,0)),"")</f>
        <v>0</v>
      </c>
      <c r="Z4106" s="201"/>
      <c r="AA4106" s="201"/>
      <c r="AB4106" s="201" t="str">
        <f t="shared" si="384"/>
        <v>No</v>
      </c>
      <c r="AC4106" s="201" t="str">
        <f t="shared" si="385"/>
        <v/>
      </c>
      <c r="AD4106" s="201" t="str">
        <f t="shared" si="383"/>
        <v/>
      </c>
      <c r="AE4106" s="202" t="str">
        <f t="shared" si="386"/>
        <v/>
      </c>
      <c r="AF4106" s="202" t="str">
        <f t="shared" si="387"/>
        <v/>
      </c>
      <c r="AG4106" s="202" t="str">
        <f t="shared" si="388"/>
        <v/>
      </c>
      <c r="AH4106" s="202"/>
      <c r="AI4106" s="1"/>
      <c r="AJ4106" s="217"/>
      <c r="AK4106" s="217"/>
      <c r="AL4106" s="217"/>
      <c r="AM4106" s="217"/>
      <c r="AO4106" s="217"/>
    </row>
    <row r="4107" spans="20:41" x14ac:dyDescent="0.25">
      <c r="T4107" s="200">
        <v>4097</v>
      </c>
      <c r="U4107" s="197">
        <f>IFERROR(INDEX(Sales!$B$6:$F$5005,$T4107,MATCH(U$10,Sales!$B$5:$F$5,0)),"")</f>
        <v>0</v>
      </c>
      <c r="V4107" s="196">
        <f>IFERROR(INDEX(Sales!$B$6:$F$5005,$T4107,MATCH(V$10,Sales!$B$5:$F$5,0)),"")</f>
        <v>0</v>
      </c>
      <c r="W4107" s="196">
        <f>IFERROR(INDEX(Sales!$B$6:$F$5005,$T4107,MATCH(W$10,Sales!$B$5:$F$5,0)),"")</f>
        <v>0</v>
      </c>
      <c r="X4107" s="196">
        <f>IFERROR(INDEX(Sales!$B$6:$F$5005,$T4107,MATCH(X$10,Sales!$B$5:$F$5,0)),"")</f>
        <v>0</v>
      </c>
      <c r="Y4107" s="220">
        <f>IFERROR(INDEX(Sales!$B$6:$F$5005,$T4107,MATCH(Y$10,Sales!$B$5:$F$5,0)),"")</f>
        <v>0</v>
      </c>
      <c r="Z4107" s="201"/>
      <c r="AA4107" s="201"/>
      <c r="AB4107" s="201" t="str">
        <f t="shared" si="384"/>
        <v>No</v>
      </c>
      <c r="AC4107" s="201" t="str">
        <f t="shared" si="385"/>
        <v/>
      </c>
      <c r="AD4107" s="201" t="str">
        <f t="shared" ref="AD4107:AD4170" si="389">IF($AB4107="No","",SUM($AT$10:$BE$10)/$AR$6)</f>
        <v/>
      </c>
      <c r="AE4107" s="202" t="str">
        <f t="shared" si="386"/>
        <v/>
      </c>
      <c r="AF4107" s="202" t="str">
        <f t="shared" si="387"/>
        <v/>
      </c>
      <c r="AG4107" s="202" t="str">
        <f t="shared" si="388"/>
        <v/>
      </c>
      <c r="AH4107" s="202"/>
      <c r="AI4107" s="1"/>
      <c r="AJ4107" s="217"/>
      <c r="AK4107" s="217"/>
      <c r="AL4107" s="217"/>
      <c r="AM4107" s="217"/>
      <c r="AO4107" s="217"/>
    </row>
    <row r="4108" spans="20:41" x14ac:dyDescent="0.25">
      <c r="T4108" s="200">
        <v>4098</v>
      </c>
      <c r="U4108" s="197">
        <f>IFERROR(INDEX(Sales!$B$6:$F$5005,$T4108,MATCH(U$10,Sales!$B$5:$F$5,0)),"")</f>
        <v>0</v>
      </c>
      <c r="V4108" s="196">
        <f>IFERROR(INDEX(Sales!$B$6:$F$5005,$T4108,MATCH(V$10,Sales!$B$5:$F$5,0)),"")</f>
        <v>0</v>
      </c>
      <c r="W4108" s="196">
        <f>IFERROR(INDEX(Sales!$B$6:$F$5005,$T4108,MATCH(W$10,Sales!$B$5:$F$5,0)),"")</f>
        <v>0</v>
      </c>
      <c r="X4108" s="196">
        <f>IFERROR(INDEX(Sales!$B$6:$F$5005,$T4108,MATCH(X$10,Sales!$B$5:$F$5,0)),"")</f>
        <v>0</v>
      </c>
      <c r="Y4108" s="220">
        <f>IFERROR(INDEX(Sales!$B$6:$F$5005,$T4108,MATCH(Y$10,Sales!$B$5:$F$5,0)),"")</f>
        <v>0</v>
      </c>
      <c r="Z4108" s="201"/>
      <c r="AA4108" s="201"/>
      <c r="AB4108" s="201" t="str">
        <f t="shared" ref="AB4108:AB4171" si="390">IF($U4108=0,"No","Yes")</f>
        <v>No</v>
      </c>
      <c r="AC4108" s="201" t="str">
        <f t="shared" ref="AC4108:AC4171" si="391">IFERROR(IF($AB4108="No","",$Y4108),"")</f>
        <v/>
      </c>
      <c r="AD4108" s="201" t="str">
        <f t="shared" si="389"/>
        <v/>
      </c>
      <c r="AE4108" s="202" t="str">
        <f t="shared" ref="AE4108:AE4171" si="392">IFERROR(IF($AB4108="No","",YEAR($U4108)),"")</f>
        <v/>
      </c>
      <c r="AF4108" s="202" t="str">
        <f t="shared" ref="AF4108:AF4171" si="393">IFERROR(IF($AB4108="No","",MONTH($U4108)),"")</f>
        <v/>
      </c>
      <c r="AG4108" s="202" t="str">
        <f t="shared" ref="AG4108:AG4171" si="394">IFERROR(INDEX($AJ$11:$AK$22,MATCH($AF4108,$AJ$11:$AJ$22,0),2),"")</f>
        <v/>
      </c>
      <c r="AH4108" s="202"/>
      <c r="AI4108" s="1"/>
      <c r="AJ4108" s="217"/>
      <c r="AK4108" s="217"/>
      <c r="AL4108" s="217"/>
      <c r="AM4108" s="217"/>
      <c r="AO4108" s="217"/>
    </row>
    <row r="4109" spans="20:41" x14ac:dyDescent="0.25">
      <c r="T4109" s="200">
        <v>4099</v>
      </c>
      <c r="U4109" s="197">
        <f>IFERROR(INDEX(Sales!$B$6:$F$5005,$T4109,MATCH(U$10,Sales!$B$5:$F$5,0)),"")</f>
        <v>0</v>
      </c>
      <c r="V4109" s="196">
        <f>IFERROR(INDEX(Sales!$B$6:$F$5005,$T4109,MATCH(V$10,Sales!$B$5:$F$5,0)),"")</f>
        <v>0</v>
      </c>
      <c r="W4109" s="196">
        <f>IFERROR(INDEX(Sales!$B$6:$F$5005,$T4109,MATCH(W$10,Sales!$B$5:$F$5,0)),"")</f>
        <v>0</v>
      </c>
      <c r="X4109" s="196">
        <f>IFERROR(INDEX(Sales!$B$6:$F$5005,$T4109,MATCH(X$10,Sales!$B$5:$F$5,0)),"")</f>
        <v>0</v>
      </c>
      <c r="Y4109" s="220">
        <f>IFERROR(INDEX(Sales!$B$6:$F$5005,$T4109,MATCH(Y$10,Sales!$B$5:$F$5,0)),"")</f>
        <v>0</v>
      </c>
      <c r="Z4109" s="201"/>
      <c r="AA4109" s="201"/>
      <c r="AB4109" s="201" t="str">
        <f t="shared" si="390"/>
        <v>No</v>
      </c>
      <c r="AC4109" s="201" t="str">
        <f t="shared" si="391"/>
        <v/>
      </c>
      <c r="AD4109" s="201" t="str">
        <f t="shared" si="389"/>
        <v/>
      </c>
      <c r="AE4109" s="202" t="str">
        <f t="shared" si="392"/>
        <v/>
      </c>
      <c r="AF4109" s="202" t="str">
        <f t="shared" si="393"/>
        <v/>
      </c>
      <c r="AG4109" s="202" t="str">
        <f t="shared" si="394"/>
        <v/>
      </c>
      <c r="AH4109" s="202"/>
      <c r="AI4109" s="1"/>
      <c r="AJ4109" s="217"/>
      <c r="AK4109" s="217"/>
      <c r="AL4109" s="217"/>
      <c r="AM4109" s="217"/>
      <c r="AO4109" s="217"/>
    </row>
    <row r="4110" spans="20:41" x14ac:dyDescent="0.25">
      <c r="T4110" s="200">
        <v>4100</v>
      </c>
      <c r="U4110" s="197">
        <f>IFERROR(INDEX(Sales!$B$6:$F$5005,$T4110,MATCH(U$10,Sales!$B$5:$F$5,0)),"")</f>
        <v>0</v>
      </c>
      <c r="V4110" s="196">
        <f>IFERROR(INDEX(Sales!$B$6:$F$5005,$T4110,MATCH(V$10,Sales!$B$5:$F$5,0)),"")</f>
        <v>0</v>
      </c>
      <c r="W4110" s="196">
        <f>IFERROR(INDEX(Sales!$B$6:$F$5005,$T4110,MATCH(W$10,Sales!$B$5:$F$5,0)),"")</f>
        <v>0</v>
      </c>
      <c r="X4110" s="196">
        <f>IFERROR(INDEX(Sales!$B$6:$F$5005,$T4110,MATCH(X$10,Sales!$B$5:$F$5,0)),"")</f>
        <v>0</v>
      </c>
      <c r="Y4110" s="220">
        <f>IFERROR(INDEX(Sales!$B$6:$F$5005,$T4110,MATCH(Y$10,Sales!$B$5:$F$5,0)),"")</f>
        <v>0</v>
      </c>
      <c r="Z4110" s="201"/>
      <c r="AA4110" s="201"/>
      <c r="AB4110" s="201" t="str">
        <f t="shared" si="390"/>
        <v>No</v>
      </c>
      <c r="AC4110" s="201" t="str">
        <f t="shared" si="391"/>
        <v/>
      </c>
      <c r="AD4110" s="201" t="str">
        <f t="shared" si="389"/>
        <v/>
      </c>
      <c r="AE4110" s="202" t="str">
        <f t="shared" si="392"/>
        <v/>
      </c>
      <c r="AF4110" s="202" t="str">
        <f t="shared" si="393"/>
        <v/>
      </c>
      <c r="AG4110" s="202" t="str">
        <f t="shared" si="394"/>
        <v/>
      </c>
      <c r="AH4110" s="202"/>
      <c r="AI4110" s="1"/>
      <c r="AJ4110" s="217"/>
      <c r="AK4110" s="217"/>
      <c r="AL4110" s="217"/>
      <c r="AM4110" s="217"/>
      <c r="AO4110" s="217"/>
    </row>
    <row r="4111" spans="20:41" x14ac:dyDescent="0.25">
      <c r="T4111" s="200">
        <v>4101</v>
      </c>
      <c r="U4111" s="197">
        <f>IFERROR(INDEX(Sales!$B$6:$F$5005,$T4111,MATCH(U$10,Sales!$B$5:$F$5,0)),"")</f>
        <v>0</v>
      </c>
      <c r="V4111" s="196">
        <f>IFERROR(INDEX(Sales!$B$6:$F$5005,$T4111,MATCH(V$10,Sales!$B$5:$F$5,0)),"")</f>
        <v>0</v>
      </c>
      <c r="W4111" s="196">
        <f>IFERROR(INDEX(Sales!$B$6:$F$5005,$T4111,MATCH(W$10,Sales!$B$5:$F$5,0)),"")</f>
        <v>0</v>
      </c>
      <c r="X4111" s="196">
        <f>IFERROR(INDEX(Sales!$B$6:$F$5005,$T4111,MATCH(X$10,Sales!$B$5:$F$5,0)),"")</f>
        <v>0</v>
      </c>
      <c r="Y4111" s="220">
        <f>IFERROR(INDEX(Sales!$B$6:$F$5005,$T4111,MATCH(Y$10,Sales!$B$5:$F$5,0)),"")</f>
        <v>0</v>
      </c>
      <c r="Z4111" s="201"/>
      <c r="AA4111" s="201"/>
      <c r="AB4111" s="201" t="str">
        <f t="shared" si="390"/>
        <v>No</v>
      </c>
      <c r="AC4111" s="201" t="str">
        <f t="shared" si="391"/>
        <v/>
      </c>
      <c r="AD4111" s="201" t="str">
        <f t="shared" si="389"/>
        <v/>
      </c>
      <c r="AE4111" s="202" t="str">
        <f t="shared" si="392"/>
        <v/>
      </c>
      <c r="AF4111" s="202" t="str">
        <f t="shared" si="393"/>
        <v/>
      </c>
      <c r="AG4111" s="202" t="str">
        <f t="shared" si="394"/>
        <v/>
      </c>
      <c r="AH4111" s="202"/>
      <c r="AI4111" s="1"/>
      <c r="AJ4111" s="217"/>
      <c r="AK4111" s="217"/>
      <c r="AL4111" s="217"/>
      <c r="AM4111" s="217"/>
      <c r="AO4111" s="217"/>
    </row>
    <row r="4112" spans="20:41" x14ac:dyDescent="0.25">
      <c r="T4112" s="200">
        <v>4102</v>
      </c>
      <c r="U4112" s="197">
        <f>IFERROR(INDEX(Sales!$B$6:$F$5005,$T4112,MATCH(U$10,Sales!$B$5:$F$5,0)),"")</f>
        <v>0</v>
      </c>
      <c r="V4112" s="196">
        <f>IFERROR(INDEX(Sales!$B$6:$F$5005,$T4112,MATCH(V$10,Sales!$B$5:$F$5,0)),"")</f>
        <v>0</v>
      </c>
      <c r="W4112" s="196">
        <f>IFERROR(INDEX(Sales!$B$6:$F$5005,$T4112,MATCH(W$10,Sales!$B$5:$F$5,0)),"")</f>
        <v>0</v>
      </c>
      <c r="X4112" s="196">
        <f>IFERROR(INDEX(Sales!$B$6:$F$5005,$T4112,MATCH(X$10,Sales!$B$5:$F$5,0)),"")</f>
        <v>0</v>
      </c>
      <c r="Y4112" s="220">
        <f>IFERROR(INDEX(Sales!$B$6:$F$5005,$T4112,MATCH(Y$10,Sales!$B$5:$F$5,0)),"")</f>
        <v>0</v>
      </c>
      <c r="Z4112" s="201"/>
      <c r="AA4112" s="201"/>
      <c r="AB4112" s="201" t="str">
        <f t="shared" si="390"/>
        <v>No</v>
      </c>
      <c r="AC4112" s="201" t="str">
        <f t="shared" si="391"/>
        <v/>
      </c>
      <c r="AD4112" s="201" t="str">
        <f t="shared" si="389"/>
        <v/>
      </c>
      <c r="AE4112" s="202" t="str">
        <f t="shared" si="392"/>
        <v/>
      </c>
      <c r="AF4112" s="202" t="str">
        <f t="shared" si="393"/>
        <v/>
      </c>
      <c r="AG4112" s="202" t="str">
        <f t="shared" si="394"/>
        <v/>
      </c>
      <c r="AH4112" s="202"/>
      <c r="AI4112" s="1"/>
      <c r="AJ4112" s="217"/>
      <c r="AK4112" s="217"/>
      <c r="AL4112" s="217"/>
      <c r="AM4112" s="217"/>
      <c r="AO4112" s="217"/>
    </row>
    <row r="4113" spans="20:41" x14ac:dyDescent="0.25">
      <c r="T4113" s="200">
        <v>4103</v>
      </c>
      <c r="U4113" s="197">
        <f>IFERROR(INDEX(Sales!$B$6:$F$5005,$T4113,MATCH(U$10,Sales!$B$5:$F$5,0)),"")</f>
        <v>0</v>
      </c>
      <c r="V4113" s="196">
        <f>IFERROR(INDEX(Sales!$B$6:$F$5005,$T4113,MATCH(V$10,Sales!$B$5:$F$5,0)),"")</f>
        <v>0</v>
      </c>
      <c r="W4113" s="196">
        <f>IFERROR(INDEX(Sales!$B$6:$F$5005,$T4113,MATCH(W$10,Sales!$B$5:$F$5,0)),"")</f>
        <v>0</v>
      </c>
      <c r="X4113" s="196">
        <f>IFERROR(INDEX(Sales!$B$6:$F$5005,$T4113,MATCH(X$10,Sales!$B$5:$F$5,0)),"")</f>
        <v>0</v>
      </c>
      <c r="Y4113" s="220">
        <f>IFERROR(INDEX(Sales!$B$6:$F$5005,$T4113,MATCH(Y$10,Sales!$B$5:$F$5,0)),"")</f>
        <v>0</v>
      </c>
      <c r="Z4113" s="201"/>
      <c r="AA4113" s="201"/>
      <c r="AB4113" s="201" t="str">
        <f t="shared" si="390"/>
        <v>No</v>
      </c>
      <c r="AC4113" s="201" t="str">
        <f t="shared" si="391"/>
        <v/>
      </c>
      <c r="AD4113" s="201" t="str">
        <f t="shared" si="389"/>
        <v/>
      </c>
      <c r="AE4113" s="202" t="str">
        <f t="shared" si="392"/>
        <v/>
      </c>
      <c r="AF4113" s="202" t="str">
        <f t="shared" si="393"/>
        <v/>
      </c>
      <c r="AG4113" s="202" t="str">
        <f t="shared" si="394"/>
        <v/>
      </c>
      <c r="AH4113" s="202"/>
      <c r="AI4113" s="1"/>
      <c r="AJ4113" s="217"/>
      <c r="AK4113" s="217"/>
      <c r="AL4113" s="217"/>
      <c r="AM4113" s="217"/>
      <c r="AO4113" s="217"/>
    </row>
    <row r="4114" spans="20:41" x14ac:dyDescent="0.25">
      <c r="T4114" s="200">
        <v>4104</v>
      </c>
      <c r="U4114" s="197">
        <f>IFERROR(INDEX(Sales!$B$6:$F$5005,$T4114,MATCH(U$10,Sales!$B$5:$F$5,0)),"")</f>
        <v>0</v>
      </c>
      <c r="V4114" s="196">
        <f>IFERROR(INDEX(Sales!$B$6:$F$5005,$T4114,MATCH(V$10,Sales!$B$5:$F$5,0)),"")</f>
        <v>0</v>
      </c>
      <c r="W4114" s="196">
        <f>IFERROR(INDEX(Sales!$B$6:$F$5005,$T4114,MATCH(W$10,Sales!$B$5:$F$5,0)),"")</f>
        <v>0</v>
      </c>
      <c r="X4114" s="196">
        <f>IFERROR(INDEX(Sales!$B$6:$F$5005,$T4114,MATCH(X$10,Sales!$B$5:$F$5,0)),"")</f>
        <v>0</v>
      </c>
      <c r="Y4114" s="220">
        <f>IFERROR(INDEX(Sales!$B$6:$F$5005,$T4114,MATCH(Y$10,Sales!$B$5:$F$5,0)),"")</f>
        <v>0</v>
      </c>
      <c r="Z4114" s="201"/>
      <c r="AA4114" s="201"/>
      <c r="AB4114" s="201" t="str">
        <f t="shared" si="390"/>
        <v>No</v>
      </c>
      <c r="AC4114" s="201" t="str">
        <f t="shared" si="391"/>
        <v/>
      </c>
      <c r="AD4114" s="201" t="str">
        <f t="shared" si="389"/>
        <v/>
      </c>
      <c r="AE4114" s="202" t="str">
        <f t="shared" si="392"/>
        <v/>
      </c>
      <c r="AF4114" s="202" t="str">
        <f t="shared" si="393"/>
        <v/>
      </c>
      <c r="AG4114" s="202" t="str">
        <f t="shared" si="394"/>
        <v/>
      </c>
      <c r="AH4114" s="202"/>
      <c r="AI4114" s="1"/>
      <c r="AJ4114" s="217"/>
      <c r="AK4114" s="217"/>
      <c r="AL4114" s="217"/>
      <c r="AM4114" s="217"/>
      <c r="AO4114" s="217"/>
    </row>
    <row r="4115" spans="20:41" x14ac:dyDescent="0.25">
      <c r="T4115" s="200">
        <v>4105</v>
      </c>
      <c r="U4115" s="197">
        <f>IFERROR(INDEX(Sales!$B$6:$F$5005,$T4115,MATCH(U$10,Sales!$B$5:$F$5,0)),"")</f>
        <v>0</v>
      </c>
      <c r="V4115" s="196">
        <f>IFERROR(INDEX(Sales!$B$6:$F$5005,$T4115,MATCH(V$10,Sales!$B$5:$F$5,0)),"")</f>
        <v>0</v>
      </c>
      <c r="W4115" s="196">
        <f>IFERROR(INDEX(Sales!$B$6:$F$5005,$T4115,MATCH(W$10,Sales!$B$5:$F$5,0)),"")</f>
        <v>0</v>
      </c>
      <c r="X4115" s="196">
        <f>IFERROR(INDEX(Sales!$B$6:$F$5005,$T4115,MATCH(X$10,Sales!$B$5:$F$5,0)),"")</f>
        <v>0</v>
      </c>
      <c r="Y4115" s="220">
        <f>IFERROR(INDEX(Sales!$B$6:$F$5005,$T4115,MATCH(Y$10,Sales!$B$5:$F$5,0)),"")</f>
        <v>0</v>
      </c>
      <c r="Z4115" s="201"/>
      <c r="AA4115" s="201"/>
      <c r="AB4115" s="201" t="str">
        <f t="shared" si="390"/>
        <v>No</v>
      </c>
      <c r="AC4115" s="201" t="str">
        <f t="shared" si="391"/>
        <v/>
      </c>
      <c r="AD4115" s="201" t="str">
        <f t="shared" si="389"/>
        <v/>
      </c>
      <c r="AE4115" s="202" t="str">
        <f t="shared" si="392"/>
        <v/>
      </c>
      <c r="AF4115" s="202" t="str">
        <f t="shared" si="393"/>
        <v/>
      </c>
      <c r="AG4115" s="202" t="str">
        <f t="shared" si="394"/>
        <v/>
      </c>
      <c r="AH4115" s="202"/>
      <c r="AI4115" s="1"/>
      <c r="AJ4115" s="217"/>
      <c r="AK4115" s="217"/>
      <c r="AL4115" s="217"/>
      <c r="AM4115" s="217"/>
      <c r="AO4115" s="217"/>
    </row>
    <row r="4116" spans="20:41" x14ac:dyDescent="0.25">
      <c r="T4116" s="200">
        <v>4106</v>
      </c>
      <c r="U4116" s="197">
        <f>IFERROR(INDEX(Sales!$B$6:$F$5005,$T4116,MATCH(U$10,Sales!$B$5:$F$5,0)),"")</f>
        <v>0</v>
      </c>
      <c r="V4116" s="196">
        <f>IFERROR(INDEX(Sales!$B$6:$F$5005,$T4116,MATCH(V$10,Sales!$B$5:$F$5,0)),"")</f>
        <v>0</v>
      </c>
      <c r="W4116" s="196">
        <f>IFERROR(INDEX(Sales!$B$6:$F$5005,$T4116,MATCH(W$10,Sales!$B$5:$F$5,0)),"")</f>
        <v>0</v>
      </c>
      <c r="X4116" s="196">
        <f>IFERROR(INDEX(Sales!$B$6:$F$5005,$T4116,MATCH(X$10,Sales!$B$5:$F$5,0)),"")</f>
        <v>0</v>
      </c>
      <c r="Y4116" s="220">
        <f>IFERROR(INDEX(Sales!$B$6:$F$5005,$T4116,MATCH(Y$10,Sales!$B$5:$F$5,0)),"")</f>
        <v>0</v>
      </c>
      <c r="Z4116" s="201"/>
      <c r="AA4116" s="201"/>
      <c r="AB4116" s="201" t="str">
        <f t="shared" si="390"/>
        <v>No</v>
      </c>
      <c r="AC4116" s="201" t="str">
        <f t="shared" si="391"/>
        <v/>
      </c>
      <c r="AD4116" s="201" t="str">
        <f t="shared" si="389"/>
        <v/>
      </c>
      <c r="AE4116" s="202" t="str">
        <f t="shared" si="392"/>
        <v/>
      </c>
      <c r="AF4116" s="202" t="str">
        <f t="shared" si="393"/>
        <v/>
      </c>
      <c r="AG4116" s="202" t="str">
        <f t="shared" si="394"/>
        <v/>
      </c>
      <c r="AH4116" s="202"/>
      <c r="AI4116" s="1"/>
      <c r="AJ4116" s="217"/>
      <c r="AK4116" s="217"/>
      <c r="AL4116" s="217"/>
      <c r="AM4116" s="217"/>
      <c r="AO4116" s="217"/>
    </row>
    <row r="4117" spans="20:41" x14ac:dyDescent="0.25">
      <c r="T4117" s="200">
        <v>4107</v>
      </c>
      <c r="U4117" s="197">
        <f>IFERROR(INDEX(Sales!$B$6:$F$5005,$T4117,MATCH(U$10,Sales!$B$5:$F$5,0)),"")</f>
        <v>0</v>
      </c>
      <c r="V4117" s="196">
        <f>IFERROR(INDEX(Sales!$B$6:$F$5005,$T4117,MATCH(V$10,Sales!$B$5:$F$5,0)),"")</f>
        <v>0</v>
      </c>
      <c r="W4117" s="196">
        <f>IFERROR(INDEX(Sales!$B$6:$F$5005,$T4117,MATCH(W$10,Sales!$B$5:$F$5,0)),"")</f>
        <v>0</v>
      </c>
      <c r="X4117" s="196">
        <f>IFERROR(INDEX(Sales!$B$6:$F$5005,$T4117,MATCH(X$10,Sales!$B$5:$F$5,0)),"")</f>
        <v>0</v>
      </c>
      <c r="Y4117" s="220">
        <f>IFERROR(INDEX(Sales!$B$6:$F$5005,$T4117,MATCH(Y$10,Sales!$B$5:$F$5,0)),"")</f>
        <v>0</v>
      </c>
      <c r="Z4117" s="201"/>
      <c r="AA4117" s="201"/>
      <c r="AB4117" s="201" t="str">
        <f t="shared" si="390"/>
        <v>No</v>
      </c>
      <c r="AC4117" s="201" t="str">
        <f t="shared" si="391"/>
        <v/>
      </c>
      <c r="AD4117" s="201" t="str">
        <f t="shared" si="389"/>
        <v/>
      </c>
      <c r="AE4117" s="202" t="str">
        <f t="shared" si="392"/>
        <v/>
      </c>
      <c r="AF4117" s="202" t="str">
        <f t="shared" si="393"/>
        <v/>
      </c>
      <c r="AG4117" s="202" t="str">
        <f t="shared" si="394"/>
        <v/>
      </c>
      <c r="AH4117" s="202"/>
      <c r="AI4117" s="1"/>
      <c r="AJ4117" s="217"/>
      <c r="AK4117" s="217"/>
      <c r="AL4117" s="217"/>
      <c r="AM4117" s="217"/>
      <c r="AO4117" s="217"/>
    </row>
    <row r="4118" spans="20:41" x14ac:dyDescent="0.25">
      <c r="T4118" s="200">
        <v>4108</v>
      </c>
      <c r="U4118" s="197">
        <f>IFERROR(INDEX(Sales!$B$6:$F$5005,$T4118,MATCH(U$10,Sales!$B$5:$F$5,0)),"")</f>
        <v>0</v>
      </c>
      <c r="V4118" s="196">
        <f>IFERROR(INDEX(Sales!$B$6:$F$5005,$T4118,MATCH(V$10,Sales!$B$5:$F$5,0)),"")</f>
        <v>0</v>
      </c>
      <c r="W4118" s="196">
        <f>IFERROR(INDEX(Sales!$B$6:$F$5005,$T4118,MATCH(W$10,Sales!$B$5:$F$5,0)),"")</f>
        <v>0</v>
      </c>
      <c r="X4118" s="196">
        <f>IFERROR(INDEX(Sales!$B$6:$F$5005,$T4118,MATCH(X$10,Sales!$B$5:$F$5,0)),"")</f>
        <v>0</v>
      </c>
      <c r="Y4118" s="220">
        <f>IFERROR(INDEX(Sales!$B$6:$F$5005,$T4118,MATCH(Y$10,Sales!$B$5:$F$5,0)),"")</f>
        <v>0</v>
      </c>
      <c r="Z4118" s="201"/>
      <c r="AA4118" s="201"/>
      <c r="AB4118" s="201" t="str">
        <f t="shared" si="390"/>
        <v>No</v>
      </c>
      <c r="AC4118" s="201" t="str">
        <f t="shared" si="391"/>
        <v/>
      </c>
      <c r="AD4118" s="201" t="str">
        <f t="shared" si="389"/>
        <v/>
      </c>
      <c r="AE4118" s="202" t="str">
        <f t="shared" si="392"/>
        <v/>
      </c>
      <c r="AF4118" s="202" t="str">
        <f t="shared" si="393"/>
        <v/>
      </c>
      <c r="AG4118" s="202" t="str">
        <f t="shared" si="394"/>
        <v/>
      </c>
      <c r="AH4118" s="202"/>
      <c r="AI4118" s="1"/>
      <c r="AJ4118" s="217"/>
      <c r="AK4118" s="217"/>
      <c r="AL4118" s="217"/>
      <c r="AM4118" s="217"/>
      <c r="AO4118" s="217"/>
    </row>
    <row r="4119" spans="20:41" x14ac:dyDescent="0.25">
      <c r="T4119" s="200">
        <v>4109</v>
      </c>
      <c r="U4119" s="197">
        <f>IFERROR(INDEX(Sales!$B$6:$F$5005,$T4119,MATCH(U$10,Sales!$B$5:$F$5,0)),"")</f>
        <v>0</v>
      </c>
      <c r="V4119" s="196">
        <f>IFERROR(INDEX(Sales!$B$6:$F$5005,$T4119,MATCH(V$10,Sales!$B$5:$F$5,0)),"")</f>
        <v>0</v>
      </c>
      <c r="W4119" s="196">
        <f>IFERROR(INDEX(Sales!$B$6:$F$5005,$T4119,MATCH(W$10,Sales!$B$5:$F$5,0)),"")</f>
        <v>0</v>
      </c>
      <c r="X4119" s="196">
        <f>IFERROR(INDEX(Sales!$B$6:$F$5005,$T4119,MATCH(X$10,Sales!$B$5:$F$5,0)),"")</f>
        <v>0</v>
      </c>
      <c r="Y4119" s="220">
        <f>IFERROR(INDEX(Sales!$B$6:$F$5005,$T4119,MATCH(Y$10,Sales!$B$5:$F$5,0)),"")</f>
        <v>0</v>
      </c>
      <c r="Z4119" s="201"/>
      <c r="AA4119" s="201"/>
      <c r="AB4119" s="201" t="str">
        <f t="shared" si="390"/>
        <v>No</v>
      </c>
      <c r="AC4119" s="201" t="str">
        <f t="shared" si="391"/>
        <v/>
      </c>
      <c r="AD4119" s="201" t="str">
        <f t="shared" si="389"/>
        <v/>
      </c>
      <c r="AE4119" s="202" t="str">
        <f t="shared" si="392"/>
        <v/>
      </c>
      <c r="AF4119" s="202" t="str">
        <f t="shared" si="393"/>
        <v/>
      </c>
      <c r="AG4119" s="202" t="str">
        <f t="shared" si="394"/>
        <v/>
      </c>
      <c r="AH4119" s="202"/>
      <c r="AI4119" s="1"/>
      <c r="AJ4119" s="217"/>
      <c r="AK4119" s="217"/>
      <c r="AL4119" s="217"/>
      <c r="AM4119" s="217"/>
      <c r="AO4119" s="217"/>
    </row>
    <row r="4120" spans="20:41" x14ac:dyDescent="0.25">
      <c r="T4120" s="200">
        <v>4110</v>
      </c>
      <c r="U4120" s="197">
        <f>IFERROR(INDEX(Sales!$B$6:$F$5005,$T4120,MATCH(U$10,Sales!$B$5:$F$5,0)),"")</f>
        <v>0</v>
      </c>
      <c r="V4120" s="196">
        <f>IFERROR(INDEX(Sales!$B$6:$F$5005,$T4120,MATCH(V$10,Sales!$B$5:$F$5,0)),"")</f>
        <v>0</v>
      </c>
      <c r="W4120" s="196">
        <f>IFERROR(INDEX(Sales!$B$6:$F$5005,$T4120,MATCH(W$10,Sales!$B$5:$F$5,0)),"")</f>
        <v>0</v>
      </c>
      <c r="X4120" s="196">
        <f>IFERROR(INDEX(Sales!$B$6:$F$5005,$T4120,MATCH(X$10,Sales!$B$5:$F$5,0)),"")</f>
        <v>0</v>
      </c>
      <c r="Y4120" s="220">
        <f>IFERROR(INDEX(Sales!$B$6:$F$5005,$T4120,MATCH(Y$10,Sales!$B$5:$F$5,0)),"")</f>
        <v>0</v>
      </c>
      <c r="Z4120" s="201"/>
      <c r="AA4120" s="201"/>
      <c r="AB4120" s="201" t="str">
        <f t="shared" si="390"/>
        <v>No</v>
      </c>
      <c r="AC4120" s="201" t="str">
        <f t="shared" si="391"/>
        <v/>
      </c>
      <c r="AD4120" s="201" t="str">
        <f t="shared" si="389"/>
        <v/>
      </c>
      <c r="AE4120" s="202" t="str">
        <f t="shared" si="392"/>
        <v/>
      </c>
      <c r="AF4120" s="202" t="str">
        <f t="shared" si="393"/>
        <v/>
      </c>
      <c r="AG4120" s="202" t="str">
        <f t="shared" si="394"/>
        <v/>
      </c>
      <c r="AH4120" s="202"/>
      <c r="AI4120" s="1"/>
      <c r="AJ4120" s="217"/>
      <c r="AK4120" s="217"/>
      <c r="AL4120" s="217"/>
      <c r="AM4120" s="217"/>
      <c r="AO4120" s="217"/>
    </row>
    <row r="4121" spans="20:41" x14ac:dyDescent="0.25">
      <c r="T4121" s="200">
        <v>4111</v>
      </c>
      <c r="U4121" s="197">
        <f>IFERROR(INDEX(Sales!$B$6:$F$5005,$T4121,MATCH(U$10,Sales!$B$5:$F$5,0)),"")</f>
        <v>0</v>
      </c>
      <c r="V4121" s="196">
        <f>IFERROR(INDEX(Sales!$B$6:$F$5005,$T4121,MATCH(V$10,Sales!$B$5:$F$5,0)),"")</f>
        <v>0</v>
      </c>
      <c r="W4121" s="196">
        <f>IFERROR(INDEX(Sales!$B$6:$F$5005,$T4121,MATCH(W$10,Sales!$B$5:$F$5,0)),"")</f>
        <v>0</v>
      </c>
      <c r="X4121" s="196">
        <f>IFERROR(INDEX(Sales!$B$6:$F$5005,$T4121,MATCH(X$10,Sales!$B$5:$F$5,0)),"")</f>
        <v>0</v>
      </c>
      <c r="Y4121" s="220">
        <f>IFERROR(INDEX(Sales!$B$6:$F$5005,$T4121,MATCH(Y$10,Sales!$B$5:$F$5,0)),"")</f>
        <v>0</v>
      </c>
      <c r="Z4121" s="201"/>
      <c r="AA4121" s="201"/>
      <c r="AB4121" s="201" t="str">
        <f t="shared" si="390"/>
        <v>No</v>
      </c>
      <c r="AC4121" s="201" t="str">
        <f t="shared" si="391"/>
        <v/>
      </c>
      <c r="AD4121" s="201" t="str">
        <f t="shared" si="389"/>
        <v/>
      </c>
      <c r="AE4121" s="202" t="str">
        <f t="shared" si="392"/>
        <v/>
      </c>
      <c r="AF4121" s="202" t="str">
        <f t="shared" si="393"/>
        <v/>
      </c>
      <c r="AG4121" s="202" t="str">
        <f t="shared" si="394"/>
        <v/>
      </c>
      <c r="AH4121" s="202"/>
      <c r="AI4121" s="1"/>
      <c r="AJ4121" s="217"/>
      <c r="AK4121" s="217"/>
      <c r="AL4121" s="217"/>
      <c r="AM4121" s="217"/>
      <c r="AO4121" s="217"/>
    </row>
    <row r="4122" spans="20:41" x14ac:dyDescent="0.25">
      <c r="T4122" s="200">
        <v>4112</v>
      </c>
      <c r="U4122" s="197">
        <f>IFERROR(INDEX(Sales!$B$6:$F$5005,$T4122,MATCH(U$10,Sales!$B$5:$F$5,0)),"")</f>
        <v>0</v>
      </c>
      <c r="V4122" s="196">
        <f>IFERROR(INDEX(Sales!$B$6:$F$5005,$T4122,MATCH(V$10,Sales!$B$5:$F$5,0)),"")</f>
        <v>0</v>
      </c>
      <c r="W4122" s="196">
        <f>IFERROR(INDEX(Sales!$B$6:$F$5005,$T4122,MATCH(W$10,Sales!$B$5:$F$5,0)),"")</f>
        <v>0</v>
      </c>
      <c r="X4122" s="196">
        <f>IFERROR(INDEX(Sales!$B$6:$F$5005,$T4122,MATCH(X$10,Sales!$B$5:$F$5,0)),"")</f>
        <v>0</v>
      </c>
      <c r="Y4122" s="220">
        <f>IFERROR(INDEX(Sales!$B$6:$F$5005,$T4122,MATCH(Y$10,Sales!$B$5:$F$5,0)),"")</f>
        <v>0</v>
      </c>
      <c r="Z4122" s="201"/>
      <c r="AA4122" s="201"/>
      <c r="AB4122" s="201" t="str">
        <f t="shared" si="390"/>
        <v>No</v>
      </c>
      <c r="AC4122" s="201" t="str">
        <f t="shared" si="391"/>
        <v/>
      </c>
      <c r="AD4122" s="201" t="str">
        <f t="shared" si="389"/>
        <v/>
      </c>
      <c r="AE4122" s="202" t="str">
        <f t="shared" si="392"/>
        <v/>
      </c>
      <c r="AF4122" s="202" t="str">
        <f t="shared" si="393"/>
        <v/>
      </c>
      <c r="AG4122" s="202" t="str">
        <f t="shared" si="394"/>
        <v/>
      </c>
      <c r="AH4122" s="202"/>
      <c r="AI4122" s="1"/>
      <c r="AJ4122" s="217"/>
      <c r="AK4122" s="217"/>
      <c r="AL4122" s="217"/>
      <c r="AM4122" s="217"/>
      <c r="AO4122" s="217"/>
    </row>
    <row r="4123" spans="20:41" x14ac:dyDescent="0.25">
      <c r="T4123" s="200">
        <v>4113</v>
      </c>
      <c r="U4123" s="197">
        <f>IFERROR(INDEX(Sales!$B$6:$F$5005,$T4123,MATCH(U$10,Sales!$B$5:$F$5,0)),"")</f>
        <v>0</v>
      </c>
      <c r="V4123" s="196">
        <f>IFERROR(INDEX(Sales!$B$6:$F$5005,$T4123,MATCH(V$10,Sales!$B$5:$F$5,0)),"")</f>
        <v>0</v>
      </c>
      <c r="W4123" s="196">
        <f>IFERROR(INDEX(Sales!$B$6:$F$5005,$T4123,MATCH(W$10,Sales!$B$5:$F$5,0)),"")</f>
        <v>0</v>
      </c>
      <c r="X4123" s="196">
        <f>IFERROR(INDEX(Sales!$B$6:$F$5005,$T4123,MATCH(X$10,Sales!$B$5:$F$5,0)),"")</f>
        <v>0</v>
      </c>
      <c r="Y4123" s="220">
        <f>IFERROR(INDEX(Sales!$B$6:$F$5005,$T4123,MATCH(Y$10,Sales!$B$5:$F$5,0)),"")</f>
        <v>0</v>
      </c>
      <c r="Z4123" s="201"/>
      <c r="AA4123" s="201"/>
      <c r="AB4123" s="201" t="str">
        <f t="shared" si="390"/>
        <v>No</v>
      </c>
      <c r="AC4123" s="201" t="str">
        <f t="shared" si="391"/>
        <v/>
      </c>
      <c r="AD4123" s="201" t="str">
        <f t="shared" si="389"/>
        <v/>
      </c>
      <c r="AE4123" s="202" t="str">
        <f t="shared" si="392"/>
        <v/>
      </c>
      <c r="AF4123" s="202" t="str">
        <f t="shared" si="393"/>
        <v/>
      </c>
      <c r="AG4123" s="202" t="str">
        <f t="shared" si="394"/>
        <v/>
      </c>
      <c r="AH4123" s="202"/>
      <c r="AI4123" s="1"/>
      <c r="AJ4123" s="217"/>
      <c r="AK4123" s="217"/>
      <c r="AL4123" s="217"/>
      <c r="AM4123" s="217"/>
      <c r="AO4123" s="217"/>
    </row>
    <row r="4124" spans="20:41" x14ac:dyDescent="0.25">
      <c r="T4124" s="200">
        <v>4114</v>
      </c>
      <c r="U4124" s="197">
        <f>IFERROR(INDEX(Sales!$B$6:$F$5005,$T4124,MATCH(U$10,Sales!$B$5:$F$5,0)),"")</f>
        <v>0</v>
      </c>
      <c r="V4124" s="196">
        <f>IFERROR(INDEX(Sales!$B$6:$F$5005,$T4124,MATCH(V$10,Sales!$B$5:$F$5,0)),"")</f>
        <v>0</v>
      </c>
      <c r="W4124" s="196">
        <f>IFERROR(INDEX(Sales!$B$6:$F$5005,$T4124,MATCH(W$10,Sales!$B$5:$F$5,0)),"")</f>
        <v>0</v>
      </c>
      <c r="X4124" s="196">
        <f>IFERROR(INDEX(Sales!$B$6:$F$5005,$T4124,MATCH(X$10,Sales!$B$5:$F$5,0)),"")</f>
        <v>0</v>
      </c>
      <c r="Y4124" s="220">
        <f>IFERROR(INDEX(Sales!$B$6:$F$5005,$T4124,MATCH(Y$10,Sales!$B$5:$F$5,0)),"")</f>
        <v>0</v>
      </c>
      <c r="Z4124" s="201"/>
      <c r="AA4124" s="201"/>
      <c r="AB4124" s="201" t="str">
        <f t="shared" si="390"/>
        <v>No</v>
      </c>
      <c r="AC4124" s="201" t="str">
        <f t="shared" si="391"/>
        <v/>
      </c>
      <c r="AD4124" s="201" t="str">
        <f t="shared" si="389"/>
        <v/>
      </c>
      <c r="AE4124" s="202" t="str">
        <f t="shared" si="392"/>
        <v/>
      </c>
      <c r="AF4124" s="202" t="str">
        <f t="shared" si="393"/>
        <v/>
      </c>
      <c r="AG4124" s="202" t="str">
        <f t="shared" si="394"/>
        <v/>
      </c>
      <c r="AH4124" s="202"/>
      <c r="AI4124" s="1"/>
      <c r="AJ4124" s="217"/>
      <c r="AK4124" s="217"/>
      <c r="AL4124" s="217"/>
      <c r="AM4124" s="217"/>
      <c r="AO4124" s="217"/>
    </row>
    <row r="4125" spans="20:41" x14ac:dyDescent="0.25">
      <c r="T4125" s="200">
        <v>4115</v>
      </c>
      <c r="U4125" s="197">
        <f>IFERROR(INDEX(Sales!$B$6:$F$5005,$T4125,MATCH(U$10,Sales!$B$5:$F$5,0)),"")</f>
        <v>0</v>
      </c>
      <c r="V4125" s="196">
        <f>IFERROR(INDEX(Sales!$B$6:$F$5005,$T4125,MATCH(V$10,Sales!$B$5:$F$5,0)),"")</f>
        <v>0</v>
      </c>
      <c r="W4125" s="196">
        <f>IFERROR(INDEX(Sales!$B$6:$F$5005,$T4125,MATCH(W$10,Sales!$B$5:$F$5,0)),"")</f>
        <v>0</v>
      </c>
      <c r="X4125" s="196">
        <f>IFERROR(INDEX(Sales!$B$6:$F$5005,$T4125,MATCH(X$10,Sales!$B$5:$F$5,0)),"")</f>
        <v>0</v>
      </c>
      <c r="Y4125" s="220">
        <f>IFERROR(INDEX(Sales!$B$6:$F$5005,$T4125,MATCH(Y$10,Sales!$B$5:$F$5,0)),"")</f>
        <v>0</v>
      </c>
      <c r="Z4125" s="201"/>
      <c r="AA4125" s="201"/>
      <c r="AB4125" s="201" t="str">
        <f t="shared" si="390"/>
        <v>No</v>
      </c>
      <c r="AC4125" s="201" t="str">
        <f t="shared" si="391"/>
        <v/>
      </c>
      <c r="AD4125" s="201" t="str">
        <f t="shared" si="389"/>
        <v/>
      </c>
      <c r="AE4125" s="202" t="str">
        <f t="shared" si="392"/>
        <v/>
      </c>
      <c r="AF4125" s="202" t="str">
        <f t="shared" si="393"/>
        <v/>
      </c>
      <c r="AG4125" s="202" t="str">
        <f t="shared" si="394"/>
        <v/>
      </c>
      <c r="AH4125" s="202"/>
      <c r="AI4125" s="1"/>
      <c r="AJ4125" s="217"/>
      <c r="AK4125" s="217"/>
      <c r="AL4125" s="217"/>
      <c r="AM4125" s="217"/>
      <c r="AO4125" s="217"/>
    </row>
    <row r="4126" spans="20:41" x14ac:dyDescent="0.25">
      <c r="T4126" s="200">
        <v>4116</v>
      </c>
      <c r="U4126" s="197">
        <f>IFERROR(INDEX(Sales!$B$6:$F$5005,$T4126,MATCH(U$10,Sales!$B$5:$F$5,0)),"")</f>
        <v>0</v>
      </c>
      <c r="V4126" s="196">
        <f>IFERROR(INDEX(Sales!$B$6:$F$5005,$T4126,MATCH(V$10,Sales!$B$5:$F$5,0)),"")</f>
        <v>0</v>
      </c>
      <c r="W4126" s="196">
        <f>IFERROR(INDEX(Sales!$B$6:$F$5005,$T4126,MATCH(W$10,Sales!$B$5:$F$5,0)),"")</f>
        <v>0</v>
      </c>
      <c r="X4126" s="196">
        <f>IFERROR(INDEX(Sales!$B$6:$F$5005,$T4126,MATCH(X$10,Sales!$B$5:$F$5,0)),"")</f>
        <v>0</v>
      </c>
      <c r="Y4126" s="220">
        <f>IFERROR(INDEX(Sales!$B$6:$F$5005,$T4126,MATCH(Y$10,Sales!$B$5:$F$5,0)),"")</f>
        <v>0</v>
      </c>
      <c r="Z4126" s="201"/>
      <c r="AA4126" s="201"/>
      <c r="AB4126" s="201" t="str">
        <f t="shared" si="390"/>
        <v>No</v>
      </c>
      <c r="AC4126" s="201" t="str">
        <f t="shared" si="391"/>
        <v/>
      </c>
      <c r="AD4126" s="201" t="str">
        <f t="shared" si="389"/>
        <v/>
      </c>
      <c r="AE4126" s="202" t="str">
        <f t="shared" si="392"/>
        <v/>
      </c>
      <c r="AF4126" s="202" t="str">
        <f t="shared" si="393"/>
        <v/>
      </c>
      <c r="AG4126" s="202" t="str">
        <f t="shared" si="394"/>
        <v/>
      </c>
      <c r="AH4126" s="202"/>
      <c r="AI4126" s="1"/>
      <c r="AJ4126" s="217"/>
      <c r="AK4126" s="217"/>
      <c r="AL4126" s="217"/>
      <c r="AM4126" s="217"/>
      <c r="AO4126" s="217"/>
    </row>
    <row r="4127" spans="20:41" x14ac:dyDescent="0.25">
      <c r="T4127" s="200">
        <v>4117</v>
      </c>
      <c r="U4127" s="197">
        <f>IFERROR(INDEX(Sales!$B$6:$F$5005,$T4127,MATCH(U$10,Sales!$B$5:$F$5,0)),"")</f>
        <v>0</v>
      </c>
      <c r="V4127" s="196">
        <f>IFERROR(INDEX(Sales!$B$6:$F$5005,$T4127,MATCH(V$10,Sales!$B$5:$F$5,0)),"")</f>
        <v>0</v>
      </c>
      <c r="W4127" s="196">
        <f>IFERROR(INDEX(Sales!$B$6:$F$5005,$T4127,MATCH(W$10,Sales!$B$5:$F$5,0)),"")</f>
        <v>0</v>
      </c>
      <c r="X4127" s="196">
        <f>IFERROR(INDEX(Sales!$B$6:$F$5005,$T4127,MATCH(X$10,Sales!$B$5:$F$5,0)),"")</f>
        <v>0</v>
      </c>
      <c r="Y4127" s="220">
        <f>IFERROR(INDEX(Sales!$B$6:$F$5005,$T4127,MATCH(Y$10,Sales!$B$5:$F$5,0)),"")</f>
        <v>0</v>
      </c>
      <c r="Z4127" s="201"/>
      <c r="AA4127" s="201"/>
      <c r="AB4127" s="201" t="str">
        <f t="shared" si="390"/>
        <v>No</v>
      </c>
      <c r="AC4127" s="201" t="str">
        <f t="shared" si="391"/>
        <v/>
      </c>
      <c r="AD4127" s="201" t="str">
        <f t="shared" si="389"/>
        <v/>
      </c>
      <c r="AE4127" s="202" t="str">
        <f t="shared" si="392"/>
        <v/>
      </c>
      <c r="AF4127" s="202" t="str">
        <f t="shared" si="393"/>
        <v/>
      </c>
      <c r="AG4127" s="202" t="str">
        <f t="shared" si="394"/>
        <v/>
      </c>
      <c r="AH4127" s="202"/>
      <c r="AI4127" s="1"/>
      <c r="AJ4127" s="217"/>
      <c r="AK4127" s="217"/>
      <c r="AL4127" s="217"/>
      <c r="AM4127" s="217"/>
      <c r="AO4127" s="217"/>
    </row>
    <row r="4128" spans="20:41" x14ac:dyDescent="0.25">
      <c r="T4128" s="200">
        <v>4118</v>
      </c>
      <c r="U4128" s="197">
        <f>IFERROR(INDEX(Sales!$B$6:$F$5005,$T4128,MATCH(U$10,Sales!$B$5:$F$5,0)),"")</f>
        <v>0</v>
      </c>
      <c r="V4128" s="196">
        <f>IFERROR(INDEX(Sales!$B$6:$F$5005,$T4128,MATCH(V$10,Sales!$B$5:$F$5,0)),"")</f>
        <v>0</v>
      </c>
      <c r="W4128" s="196">
        <f>IFERROR(INDEX(Sales!$B$6:$F$5005,$T4128,MATCH(W$10,Sales!$B$5:$F$5,0)),"")</f>
        <v>0</v>
      </c>
      <c r="X4128" s="196">
        <f>IFERROR(INDEX(Sales!$B$6:$F$5005,$T4128,MATCH(X$10,Sales!$B$5:$F$5,0)),"")</f>
        <v>0</v>
      </c>
      <c r="Y4128" s="220">
        <f>IFERROR(INDEX(Sales!$B$6:$F$5005,$T4128,MATCH(Y$10,Sales!$B$5:$F$5,0)),"")</f>
        <v>0</v>
      </c>
      <c r="Z4128" s="201"/>
      <c r="AA4128" s="201"/>
      <c r="AB4128" s="201" t="str">
        <f t="shared" si="390"/>
        <v>No</v>
      </c>
      <c r="AC4128" s="201" t="str">
        <f t="shared" si="391"/>
        <v/>
      </c>
      <c r="AD4128" s="201" t="str">
        <f t="shared" si="389"/>
        <v/>
      </c>
      <c r="AE4128" s="202" t="str">
        <f t="shared" si="392"/>
        <v/>
      </c>
      <c r="AF4128" s="202" t="str">
        <f t="shared" si="393"/>
        <v/>
      </c>
      <c r="AG4128" s="202" t="str">
        <f t="shared" si="394"/>
        <v/>
      </c>
      <c r="AH4128" s="202"/>
      <c r="AI4128" s="1"/>
      <c r="AJ4128" s="217"/>
      <c r="AK4128" s="217"/>
      <c r="AL4128" s="217"/>
      <c r="AM4128" s="217"/>
      <c r="AO4128" s="217"/>
    </row>
    <row r="4129" spans="20:41" x14ac:dyDescent="0.25">
      <c r="T4129" s="200">
        <v>4119</v>
      </c>
      <c r="U4129" s="197">
        <f>IFERROR(INDEX(Sales!$B$6:$F$5005,$T4129,MATCH(U$10,Sales!$B$5:$F$5,0)),"")</f>
        <v>0</v>
      </c>
      <c r="V4129" s="196">
        <f>IFERROR(INDEX(Sales!$B$6:$F$5005,$T4129,MATCH(V$10,Sales!$B$5:$F$5,0)),"")</f>
        <v>0</v>
      </c>
      <c r="W4129" s="196">
        <f>IFERROR(INDEX(Sales!$B$6:$F$5005,$T4129,MATCH(W$10,Sales!$B$5:$F$5,0)),"")</f>
        <v>0</v>
      </c>
      <c r="X4129" s="196">
        <f>IFERROR(INDEX(Sales!$B$6:$F$5005,$T4129,MATCH(X$10,Sales!$B$5:$F$5,0)),"")</f>
        <v>0</v>
      </c>
      <c r="Y4129" s="220">
        <f>IFERROR(INDEX(Sales!$B$6:$F$5005,$T4129,MATCH(Y$10,Sales!$B$5:$F$5,0)),"")</f>
        <v>0</v>
      </c>
      <c r="Z4129" s="201"/>
      <c r="AA4129" s="201"/>
      <c r="AB4129" s="201" t="str">
        <f t="shared" si="390"/>
        <v>No</v>
      </c>
      <c r="AC4129" s="201" t="str">
        <f t="shared" si="391"/>
        <v/>
      </c>
      <c r="AD4129" s="201" t="str">
        <f t="shared" si="389"/>
        <v/>
      </c>
      <c r="AE4129" s="202" t="str">
        <f t="shared" si="392"/>
        <v/>
      </c>
      <c r="AF4129" s="202" t="str">
        <f t="shared" si="393"/>
        <v/>
      </c>
      <c r="AG4129" s="202" t="str">
        <f t="shared" si="394"/>
        <v/>
      </c>
      <c r="AH4129" s="202"/>
      <c r="AI4129" s="1"/>
      <c r="AJ4129" s="217"/>
      <c r="AK4129" s="217"/>
      <c r="AL4129" s="217"/>
      <c r="AM4129" s="217"/>
      <c r="AO4129" s="217"/>
    </row>
    <row r="4130" spans="20:41" x14ac:dyDescent="0.25">
      <c r="T4130" s="200">
        <v>4120</v>
      </c>
      <c r="U4130" s="197">
        <f>IFERROR(INDEX(Sales!$B$6:$F$5005,$T4130,MATCH(U$10,Sales!$B$5:$F$5,0)),"")</f>
        <v>0</v>
      </c>
      <c r="V4130" s="196">
        <f>IFERROR(INDEX(Sales!$B$6:$F$5005,$T4130,MATCH(V$10,Sales!$B$5:$F$5,0)),"")</f>
        <v>0</v>
      </c>
      <c r="W4130" s="196">
        <f>IFERROR(INDEX(Sales!$B$6:$F$5005,$T4130,MATCH(W$10,Sales!$B$5:$F$5,0)),"")</f>
        <v>0</v>
      </c>
      <c r="X4130" s="196">
        <f>IFERROR(INDEX(Sales!$B$6:$F$5005,$T4130,MATCH(X$10,Sales!$B$5:$F$5,0)),"")</f>
        <v>0</v>
      </c>
      <c r="Y4130" s="220">
        <f>IFERROR(INDEX(Sales!$B$6:$F$5005,$T4130,MATCH(Y$10,Sales!$B$5:$F$5,0)),"")</f>
        <v>0</v>
      </c>
      <c r="Z4130" s="201"/>
      <c r="AA4130" s="201"/>
      <c r="AB4130" s="201" t="str">
        <f t="shared" si="390"/>
        <v>No</v>
      </c>
      <c r="AC4130" s="201" t="str">
        <f t="shared" si="391"/>
        <v/>
      </c>
      <c r="AD4130" s="201" t="str">
        <f t="shared" si="389"/>
        <v/>
      </c>
      <c r="AE4130" s="202" t="str">
        <f t="shared" si="392"/>
        <v/>
      </c>
      <c r="AF4130" s="202" t="str">
        <f t="shared" si="393"/>
        <v/>
      </c>
      <c r="AG4130" s="202" t="str">
        <f t="shared" si="394"/>
        <v/>
      </c>
      <c r="AH4130" s="202"/>
      <c r="AI4130" s="1"/>
      <c r="AJ4130" s="217"/>
      <c r="AK4130" s="217"/>
      <c r="AL4130" s="217"/>
      <c r="AM4130" s="217"/>
      <c r="AO4130" s="217"/>
    </row>
    <row r="4131" spans="20:41" x14ac:dyDescent="0.25">
      <c r="T4131" s="200">
        <v>4121</v>
      </c>
      <c r="U4131" s="197">
        <f>IFERROR(INDEX(Sales!$B$6:$F$5005,$T4131,MATCH(U$10,Sales!$B$5:$F$5,0)),"")</f>
        <v>0</v>
      </c>
      <c r="V4131" s="196">
        <f>IFERROR(INDEX(Sales!$B$6:$F$5005,$T4131,MATCH(V$10,Sales!$B$5:$F$5,0)),"")</f>
        <v>0</v>
      </c>
      <c r="W4131" s="196">
        <f>IFERROR(INDEX(Sales!$B$6:$F$5005,$T4131,MATCH(W$10,Sales!$B$5:$F$5,0)),"")</f>
        <v>0</v>
      </c>
      <c r="X4131" s="196">
        <f>IFERROR(INDEX(Sales!$B$6:$F$5005,$T4131,MATCH(X$10,Sales!$B$5:$F$5,0)),"")</f>
        <v>0</v>
      </c>
      <c r="Y4131" s="220">
        <f>IFERROR(INDEX(Sales!$B$6:$F$5005,$T4131,MATCH(Y$10,Sales!$B$5:$F$5,0)),"")</f>
        <v>0</v>
      </c>
      <c r="Z4131" s="201"/>
      <c r="AA4131" s="201"/>
      <c r="AB4131" s="201" t="str">
        <f t="shared" si="390"/>
        <v>No</v>
      </c>
      <c r="AC4131" s="201" t="str">
        <f t="shared" si="391"/>
        <v/>
      </c>
      <c r="AD4131" s="201" t="str">
        <f t="shared" si="389"/>
        <v/>
      </c>
      <c r="AE4131" s="202" t="str">
        <f t="shared" si="392"/>
        <v/>
      </c>
      <c r="AF4131" s="202" t="str">
        <f t="shared" si="393"/>
        <v/>
      </c>
      <c r="AG4131" s="202" t="str">
        <f t="shared" si="394"/>
        <v/>
      </c>
      <c r="AH4131" s="202"/>
      <c r="AI4131" s="1"/>
      <c r="AJ4131" s="217"/>
      <c r="AK4131" s="217"/>
      <c r="AL4131" s="217"/>
      <c r="AM4131" s="217"/>
      <c r="AO4131" s="217"/>
    </row>
    <row r="4132" spans="20:41" x14ac:dyDescent="0.25">
      <c r="T4132" s="200">
        <v>4122</v>
      </c>
      <c r="U4132" s="197">
        <f>IFERROR(INDEX(Sales!$B$6:$F$5005,$T4132,MATCH(U$10,Sales!$B$5:$F$5,0)),"")</f>
        <v>0</v>
      </c>
      <c r="V4132" s="196">
        <f>IFERROR(INDEX(Sales!$B$6:$F$5005,$T4132,MATCH(V$10,Sales!$B$5:$F$5,0)),"")</f>
        <v>0</v>
      </c>
      <c r="W4132" s="196">
        <f>IFERROR(INDEX(Sales!$B$6:$F$5005,$T4132,MATCH(W$10,Sales!$B$5:$F$5,0)),"")</f>
        <v>0</v>
      </c>
      <c r="X4132" s="196">
        <f>IFERROR(INDEX(Sales!$B$6:$F$5005,$T4132,MATCH(X$10,Sales!$B$5:$F$5,0)),"")</f>
        <v>0</v>
      </c>
      <c r="Y4132" s="220">
        <f>IFERROR(INDEX(Sales!$B$6:$F$5005,$T4132,MATCH(Y$10,Sales!$B$5:$F$5,0)),"")</f>
        <v>0</v>
      </c>
      <c r="Z4132" s="201"/>
      <c r="AA4132" s="201"/>
      <c r="AB4132" s="201" t="str">
        <f t="shared" si="390"/>
        <v>No</v>
      </c>
      <c r="AC4132" s="201" t="str">
        <f t="shared" si="391"/>
        <v/>
      </c>
      <c r="AD4132" s="201" t="str">
        <f t="shared" si="389"/>
        <v/>
      </c>
      <c r="AE4132" s="202" t="str">
        <f t="shared" si="392"/>
        <v/>
      </c>
      <c r="AF4132" s="202" t="str">
        <f t="shared" si="393"/>
        <v/>
      </c>
      <c r="AG4132" s="202" t="str">
        <f t="shared" si="394"/>
        <v/>
      </c>
      <c r="AH4132" s="202"/>
      <c r="AI4132" s="1"/>
      <c r="AJ4132" s="217"/>
      <c r="AK4132" s="217"/>
      <c r="AL4132" s="217"/>
      <c r="AM4132" s="217"/>
      <c r="AO4132" s="217"/>
    </row>
    <row r="4133" spans="20:41" x14ac:dyDescent="0.25">
      <c r="T4133" s="200">
        <v>4123</v>
      </c>
      <c r="U4133" s="197">
        <f>IFERROR(INDEX(Sales!$B$6:$F$5005,$T4133,MATCH(U$10,Sales!$B$5:$F$5,0)),"")</f>
        <v>0</v>
      </c>
      <c r="V4133" s="196">
        <f>IFERROR(INDEX(Sales!$B$6:$F$5005,$T4133,MATCH(V$10,Sales!$B$5:$F$5,0)),"")</f>
        <v>0</v>
      </c>
      <c r="W4133" s="196">
        <f>IFERROR(INDEX(Sales!$B$6:$F$5005,$T4133,MATCH(W$10,Sales!$B$5:$F$5,0)),"")</f>
        <v>0</v>
      </c>
      <c r="X4133" s="196">
        <f>IFERROR(INDEX(Sales!$B$6:$F$5005,$T4133,MATCH(X$10,Sales!$B$5:$F$5,0)),"")</f>
        <v>0</v>
      </c>
      <c r="Y4133" s="220">
        <f>IFERROR(INDEX(Sales!$B$6:$F$5005,$T4133,MATCH(Y$10,Sales!$B$5:$F$5,0)),"")</f>
        <v>0</v>
      </c>
      <c r="Z4133" s="201"/>
      <c r="AA4133" s="201"/>
      <c r="AB4133" s="201" t="str">
        <f t="shared" si="390"/>
        <v>No</v>
      </c>
      <c r="AC4133" s="201" t="str">
        <f t="shared" si="391"/>
        <v/>
      </c>
      <c r="AD4133" s="201" t="str">
        <f t="shared" si="389"/>
        <v/>
      </c>
      <c r="AE4133" s="202" t="str">
        <f t="shared" si="392"/>
        <v/>
      </c>
      <c r="AF4133" s="202" t="str">
        <f t="shared" si="393"/>
        <v/>
      </c>
      <c r="AG4133" s="202" t="str">
        <f t="shared" si="394"/>
        <v/>
      </c>
      <c r="AH4133" s="202"/>
      <c r="AI4133" s="1"/>
      <c r="AJ4133" s="217"/>
      <c r="AK4133" s="217"/>
      <c r="AL4133" s="217"/>
      <c r="AM4133" s="217"/>
      <c r="AO4133" s="217"/>
    </row>
    <row r="4134" spans="20:41" x14ac:dyDescent="0.25">
      <c r="T4134" s="200">
        <v>4124</v>
      </c>
      <c r="U4134" s="197">
        <f>IFERROR(INDEX(Sales!$B$6:$F$5005,$T4134,MATCH(U$10,Sales!$B$5:$F$5,0)),"")</f>
        <v>0</v>
      </c>
      <c r="V4134" s="196">
        <f>IFERROR(INDEX(Sales!$B$6:$F$5005,$T4134,MATCH(V$10,Sales!$B$5:$F$5,0)),"")</f>
        <v>0</v>
      </c>
      <c r="W4134" s="196">
        <f>IFERROR(INDEX(Sales!$B$6:$F$5005,$T4134,MATCH(W$10,Sales!$B$5:$F$5,0)),"")</f>
        <v>0</v>
      </c>
      <c r="X4134" s="196">
        <f>IFERROR(INDEX(Sales!$B$6:$F$5005,$T4134,MATCH(X$10,Sales!$B$5:$F$5,0)),"")</f>
        <v>0</v>
      </c>
      <c r="Y4134" s="220">
        <f>IFERROR(INDEX(Sales!$B$6:$F$5005,$T4134,MATCH(Y$10,Sales!$B$5:$F$5,0)),"")</f>
        <v>0</v>
      </c>
      <c r="Z4134" s="201"/>
      <c r="AA4134" s="201"/>
      <c r="AB4134" s="201" t="str">
        <f t="shared" si="390"/>
        <v>No</v>
      </c>
      <c r="AC4134" s="201" t="str">
        <f t="shared" si="391"/>
        <v/>
      </c>
      <c r="AD4134" s="201" t="str">
        <f t="shared" si="389"/>
        <v/>
      </c>
      <c r="AE4134" s="202" t="str">
        <f t="shared" si="392"/>
        <v/>
      </c>
      <c r="AF4134" s="202" t="str">
        <f t="shared" si="393"/>
        <v/>
      </c>
      <c r="AG4134" s="202" t="str">
        <f t="shared" si="394"/>
        <v/>
      </c>
      <c r="AH4134" s="202"/>
      <c r="AI4134" s="1"/>
      <c r="AJ4134" s="217"/>
      <c r="AK4134" s="217"/>
      <c r="AL4134" s="217"/>
      <c r="AM4134" s="217"/>
      <c r="AO4134" s="217"/>
    </row>
    <row r="4135" spans="20:41" x14ac:dyDescent="0.25">
      <c r="T4135" s="200">
        <v>4125</v>
      </c>
      <c r="U4135" s="197">
        <f>IFERROR(INDEX(Sales!$B$6:$F$5005,$T4135,MATCH(U$10,Sales!$B$5:$F$5,0)),"")</f>
        <v>0</v>
      </c>
      <c r="V4135" s="196">
        <f>IFERROR(INDEX(Sales!$B$6:$F$5005,$T4135,MATCH(V$10,Sales!$B$5:$F$5,0)),"")</f>
        <v>0</v>
      </c>
      <c r="W4135" s="196">
        <f>IFERROR(INDEX(Sales!$B$6:$F$5005,$T4135,MATCH(W$10,Sales!$B$5:$F$5,0)),"")</f>
        <v>0</v>
      </c>
      <c r="X4135" s="196">
        <f>IFERROR(INDEX(Sales!$B$6:$F$5005,$T4135,MATCH(X$10,Sales!$B$5:$F$5,0)),"")</f>
        <v>0</v>
      </c>
      <c r="Y4135" s="220">
        <f>IFERROR(INDEX(Sales!$B$6:$F$5005,$T4135,MATCH(Y$10,Sales!$B$5:$F$5,0)),"")</f>
        <v>0</v>
      </c>
      <c r="Z4135" s="201"/>
      <c r="AA4135" s="201"/>
      <c r="AB4135" s="201" t="str">
        <f t="shared" si="390"/>
        <v>No</v>
      </c>
      <c r="AC4135" s="201" t="str">
        <f t="shared" si="391"/>
        <v/>
      </c>
      <c r="AD4135" s="201" t="str">
        <f t="shared" si="389"/>
        <v/>
      </c>
      <c r="AE4135" s="202" t="str">
        <f t="shared" si="392"/>
        <v/>
      </c>
      <c r="AF4135" s="202" t="str">
        <f t="shared" si="393"/>
        <v/>
      </c>
      <c r="AG4135" s="202" t="str">
        <f t="shared" si="394"/>
        <v/>
      </c>
      <c r="AH4135" s="202"/>
      <c r="AI4135" s="1"/>
      <c r="AJ4135" s="217"/>
      <c r="AK4135" s="217"/>
      <c r="AL4135" s="217"/>
      <c r="AM4135" s="217"/>
      <c r="AO4135" s="217"/>
    </row>
    <row r="4136" spans="20:41" x14ac:dyDescent="0.25">
      <c r="T4136" s="200">
        <v>4126</v>
      </c>
      <c r="U4136" s="197">
        <f>IFERROR(INDEX(Sales!$B$6:$F$5005,$T4136,MATCH(U$10,Sales!$B$5:$F$5,0)),"")</f>
        <v>0</v>
      </c>
      <c r="V4136" s="196">
        <f>IFERROR(INDEX(Sales!$B$6:$F$5005,$T4136,MATCH(V$10,Sales!$B$5:$F$5,0)),"")</f>
        <v>0</v>
      </c>
      <c r="W4136" s="196">
        <f>IFERROR(INDEX(Sales!$B$6:$F$5005,$T4136,MATCH(W$10,Sales!$B$5:$F$5,0)),"")</f>
        <v>0</v>
      </c>
      <c r="X4136" s="196">
        <f>IFERROR(INDEX(Sales!$B$6:$F$5005,$T4136,MATCH(X$10,Sales!$B$5:$F$5,0)),"")</f>
        <v>0</v>
      </c>
      <c r="Y4136" s="220">
        <f>IFERROR(INDEX(Sales!$B$6:$F$5005,$T4136,MATCH(Y$10,Sales!$B$5:$F$5,0)),"")</f>
        <v>0</v>
      </c>
      <c r="Z4136" s="201"/>
      <c r="AA4136" s="201"/>
      <c r="AB4136" s="201" t="str">
        <f t="shared" si="390"/>
        <v>No</v>
      </c>
      <c r="AC4136" s="201" t="str">
        <f t="shared" si="391"/>
        <v/>
      </c>
      <c r="AD4136" s="201" t="str">
        <f t="shared" si="389"/>
        <v/>
      </c>
      <c r="AE4136" s="202" t="str">
        <f t="shared" si="392"/>
        <v/>
      </c>
      <c r="AF4136" s="202" t="str">
        <f t="shared" si="393"/>
        <v/>
      </c>
      <c r="AG4136" s="202" t="str">
        <f t="shared" si="394"/>
        <v/>
      </c>
      <c r="AH4136" s="202"/>
      <c r="AI4136" s="1"/>
      <c r="AJ4136" s="217"/>
      <c r="AK4136" s="217"/>
      <c r="AL4136" s="217"/>
      <c r="AM4136" s="217"/>
      <c r="AO4136" s="217"/>
    </row>
    <row r="4137" spans="20:41" x14ac:dyDescent="0.25">
      <c r="T4137" s="200">
        <v>4127</v>
      </c>
      <c r="U4137" s="197">
        <f>IFERROR(INDEX(Sales!$B$6:$F$5005,$T4137,MATCH(U$10,Sales!$B$5:$F$5,0)),"")</f>
        <v>0</v>
      </c>
      <c r="V4137" s="196">
        <f>IFERROR(INDEX(Sales!$B$6:$F$5005,$T4137,MATCH(V$10,Sales!$B$5:$F$5,0)),"")</f>
        <v>0</v>
      </c>
      <c r="W4137" s="196">
        <f>IFERROR(INDEX(Sales!$B$6:$F$5005,$T4137,MATCH(W$10,Sales!$B$5:$F$5,0)),"")</f>
        <v>0</v>
      </c>
      <c r="X4137" s="196">
        <f>IFERROR(INDEX(Sales!$B$6:$F$5005,$T4137,MATCH(X$10,Sales!$B$5:$F$5,0)),"")</f>
        <v>0</v>
      </c>
      <c r="Y4137" s="220">
        <f>IFERROR(INDEX(Sales!$B$6:$F$5005,$T4137,MATCH(Y$10,Sales!$B$5:$F$5,0)),"")</f>
        <v>0</v>
      </c>
      <c r="Z4137" s="201"/>
      <c r="AA4137" s="201"/>
      <c r="AB4137" s="201" t="str">
        <f t="shared" si="390"/>
        <v>No</v>
      </c>
      <c r="AC4137" s="201" t="str">
        <f t="shared" si="391"/>
        <v/>
      </c>
      <c r="AD4137" s="201" t="str">
        <f t="shared" si="389"/>
        <v/>
      </c>
      <c r="AE4137" s="202" t="str">
        <f t="shared" si="392"/>
        <v/>
      </c>
      <c r="AF4137" s="202" t="str">
        <f t="shared" si="393"/>
        <v/>
      </c>
      <c r="AG4137" s="202" t="str">
        <f t="shared" si="394"/>
        <v/>
      </c>
      <c r="AH4137" s="202"/>
      <c r="AI4137" s="1"/>
      <c r="AJ4137" s="217"/>
      <c r="AK4137" s="217"/>
      <c r="AL4137" s="217"/>
      <c r="AM4137" s="217"/>
      <c r="AO4137" s="217"/>
    </row>
    <row r="4138" spans="20:41" x14ac:dyDescent="0.25">
      <c r="T4138" s="200">
        <v>4128</v>
      </c>
      <c r="U4138" s="197">
        <f>IFERROR(INDEX(Sales!$B$6:$F$5005,$T4138,MATCH(U$10,Sales!$B$5:$F$5,0)),"")</f>
        <v>0</v>
      </c>
      <c r="V4138" s="196">
        <f>IFERROR(INDEX(Sales!$B$6:$F$5005,$T4138,MATCH(V$10,Sales!$B$5:$F$5,0)),"")</f>
        <v>0</v>
      </c>
      <c r="W4138" s="196">
        <f>IFERROR(INDEX(Sales!$B$6:$F$5005,$T4138,MATCH(W$10,Sales!$B$5:$F$5,0)),"")</f>
        <v>0</v>
      </c>
      <c r="X4138" s="196">
        <f>IFERROR(INDEX(Sales!$B$6:$F$5005,$T4138,MATCH(X$10,Sales!$B$5:$F$5,0)),"")</f>
        <v>0</v>
      </c>
      <c r="Y4138" s="220">
        <f>IFERROR(INDEX(Sales!$B$6:$F$5005,$T4138,MATCH(Y$10,Sales!$B$5:$F$5,0)),"")</f>
        <v>0</v>
      </c>
      <c r="Z4138" s="201"/>
      <c r="AA4138" s="201"/>
      <c r="AB4138" s="201" t="str">
        <f t="shared" si="390"/>
        <v>No</v>
      </c>
      <c r="AC4138" s="201" t="str">
        <f t="shared" si="391"/>
        <v/>
      </c>
      <c r="AD4138" s="201" t="str">
        <f t="shared" si="389"/>
        <v/>
      </c>
      <c r="AE4138" s="202" t="str">
        <f t="shared" si="392"/>
        <v/>
      </c>
      <c r="AF4138" s="202" t="str">
        <f t="shared" si="393"/>
        <v/>
      </c>
      <c r="AG4138" s="202" t="str">
        <f t="shared" si="394"/>
        <v/>
      </c>
      <c r="AH4138" s="202"/>
      <c r="AI4138" s="1"/>
      <c r="AJ4138" s="217"/>
      <c r="AK4138" s="217"/>
      <c r="AL4138" s="217"/>
      <c r="AM4138" s="217"/>
      <c r="AO4138" s="217"/>
    </row>
    <row r="4139" spans="20:41" x14ac:dyDescent="0.25">
      <c r="T4139" s="200">
        <v>4129</v>
      </c>
      <c r="U4139" s="197">
        <f>IFERROR(INDEX(Sales!$B$6:$F$5005,$T4139,MATCH(U$10,Sales!$B$5:$F$5,0)),"")</f>
        <v>0</v>
      </c>
      <c r="V4139" s="196">
        <f>IFERROR(INDEX(Sales!$B$6:$F$5005,$T4139,MATCH(V$10,Sales!$B$5:$F$5,0)),"")</f>
        <v>0</v>
      </c>
      <c r="W4139" s="196">
        <f>IFERROR(INDEX(Sales!$B$6:$F$5005,$T4139,MATCH(W$10,Sales!$B$5:$F$5,0)),"")</f>
        <v>0</v>
      </c>
      <c r="X4139" s="196">
        <f>IFERROR(INDEX(Sales!$B$6:$F$5005,$T4139,MATCH(X$10,Sales!$B$5:$F$5,0)),"")</f>
        <v>0</v>
      </c>
      <c r="Y4139" s="220">
        <f>IFERROR(INDEX(Sales!$B$6:$F$5005,$T4139,MATCH(Y$10,Sales!$B$5:$F$5,0)),"")</f>
        <v>0</v>
      </c>
      <c r="Z4139" s="201"/>
      <c r="AA4139" s="201"/>
      <c r="AB4139" s="201" t="str">
        <f t="shared" si="390"/>
        <v>No</v>
      </c>
      <c r="AC4139" s="201" t="str">
        <f t="shared" si="391"/>
        <v/>
      </c>
      <c r="AD4139" s="201" t="str">
        <f t="shared" si="389"/>
        <v/>
      </c>
      <c r="AE4139" s="202" t="str">
        <f t="shared" si="392"/>
        <v/>
      </c>
      <c r="AF4139" s="202" t="str">
        <f t="shared" si="393"/>
        <v/>
      </c>
      <c r="AG4139" s="202" t="str">
        <f t="shared" si="394"/>
        <v/>
      </c>
      <c r="AH4139" s="202"/>
      <c r="AI4139" s="1"/>
      <c r="AJ4139" s="217"/>
      <c r="AK4139" s="217"/>
      <c r="AL4139" s="217"/>
      <c r="AM4139" s="217"/>
      <c r="AO4139" s="217"/>
    </row>
    <row r="4140" spans="20:41" x14ac:dyDescent="0.25">
      <c r="T4140" s="200">
        <v>4130</v>
      </c>
      <c r="U4140" s="197">
        <f>IFERROR(INDEX(Sales!$B$6:$F$5005,$T4140,MATCH(U$10,Sales!$B$5:$F$5,0)),"")</f>
        <v>0</v>
      </c>
      <c r="V4140" s="196">
        <f>IFERROR(INDEX(Sales!$B$6:$F$5005,$T4140,MATCH(V$10,Sales!$B$5:$F$5,0)),"")</f>
        <v>0</v>
      </c>
      <c r="W4140" s="196">
        <f>IFERROR(INDEX(Sales!$B$6:$F$5005,$T4140,MATCH(W$10,Sales!$B$5:$F$5,0)),"")</f>
        <v>0</v>
      </c>
      <c r="X4140" s="196">
        <f>IFERROR(INDEX(Sales!$B$6:$F$5005,$T4140,MATCH(X$10,Sales!$B$5:$F$5,0)),"")</f>
        <v>0</v>
      </c>
      <c r="Y4140" s="220">
        <f>IFERROR(INDEX(Sales!$B$6:$F$5005,$T4140,MATCH(Y$10,Sales!$B$5:$F$5,0)),"")</f>
        <v>0</v>
      </c>
      <c r="Z4140" s="201"/>
      <c r="AA4140" s="201"/>
      <c r="AB4140" s="201" t="str">
        <f t="shared" si="390"/>
        <v>No</v>
      </c>
      <c r="AC4140" s="201" t="str">
        <f t="shared" si="391"/>
        <v/>
      </c>
      <c r="AD4140" s="201" t="str">
        <f t="shared" si="389"/>
        <v/>
      </c>
      <c r="AE4140" s="202" t="str">
        <f t="shared" si="392"/>
        <v/>
      </c>
      <c r="AF4140" s="202" t="str">
        <f t="shared" si="393"/>
        <v/>
      </c>
      <c r="AG4140" s="202" t="str">
        <f t="shared" si="394"/>
        <v/>
      </c>
      <c r="AH4140" s="202"/>
      <c r="AI4140" s="1"/>
      <c r="AJ4140" s="217"/>
      <c r="AK4140" s="217"/>
      <c r="AL4140" s="217"/>
      <c r="AM4140" s="217"/>
      <c r="AO4140" s="217"/>
    </row>
    <row r="4141" spans="20:41" x14ac:dyDescent="0.25">
      <c r="T4141" s="200">
        <v>4131</v>
      </c>
      <c r="U4141" s="197">
        <f>IFERROR(INDEX(Sales!$B$6:$F$5005,$T4141,MATCH(U$10,Sales!$B$5:$F$5,0)),"")</f>
        <v>0</v>
      </c>
      <c r="V4141" s="196">
        <f>IFERROR(INDEX(Sales!$B$6:$F$5005,$T4141,MATCH(V$10,Sales!$B$5:$F$5,0)),"")</f>
        <v>0</v>
      </c>
      <c r="W4141" s="196">
        <f>IFERROR(INDEX(Sales!$B$6:$F$5005,$T4141,MATCH(W$10,Sales!$B$5:$F$5,0)),"")</f>
        <v>0</v>
      </c>
      <c r="X4141" s="196">
        <f>IFERROR(INDEX(Sales!$B$6:$F$5005,$T4141,MATCH(X$10,Sales!$B$5:$F$5,0)),"")</f>
        <v>0</v>
      </c>
      <c r="Y4141" s="220">
        <f>IFERROR(INDEX(Sales!$B$6:$F$5005,$T4141,MATCH(Y$10,Sales!$B$5:$F$5,0)),"")</f>
        <v>0</v>
      </c>
      <c r="Z4141" s="201"/>
      <c r="AA4141" s="201"/>
      <c r="AB4141" s="201" t="str">
        <f t="shared" si="390"/>
        <v>No</v>
      </c>
      <c r="AC4141" s="201" t="str">
        <f t="shared" si="391"/>
        <v/>
      </c>
      <c r="AD4141" s="201" t="str">
        <f t="shared" si="389"/>
        <v/>
      </c>
      <c r="AE4141" s="202" t="str">
        <f t="shared" si="392"/>
        <v/>
      </c>
      <c r="AF4141" s="202" t="str">
        <f t="shared" si="393"/>
        <v/>
      </c>
      <c r="AG4141" s="202" t="str">
        <f t="shared" si="394"/>
        <v/>
      </c>
      <c r="AH4141" s="202"/>
      <c r="AI4141" s="1"/>
      <c r="AJ4141" s="217"/>
      <c r="AK4141" s="217"/>
      <c r="AL4141" s="217"/>
      <c r="AM4141" s="217"/>
      <c r="AO4141" s="217"/>
    </row>
    <row r="4142" spans="20:41" x14ac:dyDescent="0.25">
      <c r="T4142" s="200">
        <v>4132</v>
      </c>
      <c r="U4142" s="197">
        <f>IFERROR(INDEX(Sales!$B$6:$F$5005,$T4142,MATCH(U$10,Sales!$B$5:$F$5,0)),"")</f>
        <v>0</v>
      </c>
      <c r="V4142" s="196">
        <f>IFERROR(INDEX(Sales!$B$6:$F$5005,$T4142,MATCH(V$10,Sales!$B$5:$F$5,0)),"")</f>
        <v>0</v>
      </c>
      <c r="W4142" s="196">
        <f>IFERROR(INDEX(Sales!$B$6:$F$5005,$T4142,MATCH(W$10,Sales!$B$5:$F$5,0)),"")</f>
        <v>0</v>
      </c>
      <c r="X4142" s="196">
        <f>IFERROR(INDEX(Sales!$B$6:$F$5005,$T4142,MATCH(X$10,Sales!$B$5:$F$5,0)),"")</f>
        <v>0</v>
      </c>
      <c r="Y4142" s="220">
        <f>IFERROR(INDEX(Sales!$B$6:$F$5005,$T4142,MATCH(Y$10,Sales!$B$5:$F$5,0)),"")</f>
        <v>0</v>
      </c>
      <c r="Z4142" s="201"/>
      <c r="AA4142" s="201"/>
      <c r="AB4142" s="201" t="str">
        <f t="shared" si="390"/>
        <v>No</v>
      </c>
      <c r="AC4142" s="201" t="str">
        <f t="shared" si="391"/>
        <v/>
      </c>
      <c r="AD4142" s="201" t="str">
        <f t="shared" si="389"/>
        <v/>
      </c>
      <c r="AE4142" s="202" t="str">
        <f t="shared" si="392"/>
        <v/>
      </c>
      <c r="AF4142" s="202" t="str">
        <f t="shared" si="393"/>
        <v/>
      </c>
      <c r="AG4142" s="202" t="str">
        <f t="shared" si="394"/>
        <v/>
      </c>
      <c r="AH4142" s="202"/>
      <c r="AI4142" s="1"/>
      <c r="AJ4142" s="217"/>
      <c r="AK4142" s="217"/>
      <c r="AL4142" s="217"/>
      <c r="AM4142" s="217"/>
      <c r="AO4142" s="217"/>
    </row>
    <row r="4143" spans="20:41" x14ac:dyDescent="0.25">
      <c r="T4143" s="200">
        <v>4133</v>
      </c>
      <c r="U4143" s="197">
        <f>IFERROR(INDEX(Sales!$B$6:$F$5005,$T4143,MATCH(U$10,Sales!$B$5:$F$5,0)),"")</f>
        <v>0</v>
      </c>
      <c r="V4143" s="196">
        <f>IFERROR(INDEX(Sales!$B$6:$F$5005,$T4143,MATCH(V$10,Sales!$B$5:$F$5,0)),"")</f>
        <v>0</v>
      </c>
      <c r="W4143" s="196">
        <f>IFERROR(INDEX(Sales!$B$6:$F$5005,$T4143,MATCH(W$10,Sales!$B$5:$F$5,0)),"")</f>
        <v>0</v>
      </c>
      <c r="X4143" s="196">
        <f>IFERROR(INDEX(Sales!$B$6:$F$5005,$T4143,MATCH(X$10,Sales!$B$5:$F$5,0)),"")</f>
        <v>0</v>
      </c>
      <c r="Y4143" s="220">
        <f>IFERROR(INDEX(Sales!$B$6:$F$5005,$T4143,MATCH(Y$10,Sales!$B$5:$F$5,0)),"")</f>
        <v>0</v>
      </c>
      <c r="Z4143" s="201"/>
      <c r="AA4143" s="201"/>
      <c r="AB4143" s="201" t="str">
        <f t="shared" si="390"/>
        <v>No</v>
      </c>
      <c r="AC4143" s="201" t="str">
        <f t="shared" si="391"/>
        <v/>
      </c>
      <c r="AD4143" s="201" t="str">
        <f t="shared" si="389"/>
        <v/>
      </c>
      <c r="AE4143" s="202" t="str">
        <f t="shared" si="392"/>
        <v/>
      </c>
      <c r="AF4143" s="202" t="str">
        <f t="shared" si="393"/>
        <v/>
      </c>
      <c r="AG4143" s="202" t="str">
        <f t="shared" si="394"/>
        <v/>
      </c>
      <c r="AH4143" s="202"/>
      <c r="AI4143" s="1"/>
      <c r="AJ4143" s="217"/>
      <c r="AK4143" s="217"/>
      <c r="AL4143" s="217"/>
      <c r="AM4143" s="217"/>
      <c r="AO4143" s="217"/>
    </row>
    <row r="4144" spans="20:41" x14ac:dyDescent="0.25">
      <c r="T4144" s="200">
        <v>4134</v>
      </c>
      <c r="U4144" s="197">
        <f>IFERROR(INDEX(Sales!$B$6:$F$5005,$T4144,MATCH(U$10,Sales!$B$5:$F$5,0)),"")</f>
        <v>0</v>
      </c>
      <c r="V4144" s="196">
        <f>IFERROR(INDEX(Sales!$B$6:$F$5005,$T4144,MATCH(V$10,Sales!$B$5:$F$5,0)),"")</f>
        <v>0</v>
      </c>
      <c r="W4144" s="196">
        <f>IFERROR(INDEX(Sales!$B$6:$F$5005,$T4144,MATCH(W$10,Sales!$B$5:$F$5,0)),"")</f>
        <v>0</v>
      </c>
      <c r="X4144" s="196">
        <f>IFERROR(INDEX(Sales!$B$6:$F$5005,$T4144,MATCH(X$10,Sales!$B$5:$F$5,0)),"")</f>
        <v>0</v>
      </c>
      <c r="Y4144" s="220">
        <f>IFERROR(INDEX(Sales!$B$6:$F$5005,$T4144,MATCH(Y$10,Sales!$B$5:$F$5,0)),"")</f>
        <v>0</v>
      </c>
      <c r="Z4144" s="201"/>
      <c r="AA4144" s="201"/>
      <c r="AB4144" s="201" t="str">
        <f t="shared" si="390"/>
        <v>No</v>
      </c>
      <c r="AC4144" s="201" t="str">
        <f t="shared" si="391"/>
        <v/>
      </c>
      <c r="AD4144" s="201" t="str">
        <f t="shared" si="389"/>
        <v/>
      </c>
      <c r="AE4144" s="202" t="str">
        <f t="shared" si="392"/>
        <v/>
      </c>
      <c r="AF4144" s="202" t="str">
        <f t="shared" si="393"/>
        <v/>
      </c>
      <c r="AG4144" s="202" t="str">
        <f t="shared" si="394"/>
        <v/>
      </c>
      <c r="AH4144" s="202"/>
      <c r="AI4144" s="1"/>
      <c r="AJ4144" s="217"/>
      <c r="AK4144" s="217"/>
      <c r="AL4144" s="217"/>
      <c r="AM4144" s="217"/>
      <c r="AO4144" s="217"/>
    </row>
    <row r="4145" spans="20:41" x14ac:dyDescent="0.25">
      <c r="T4145" s="200">
        <v>4135</v>
      </c>
      <c r="U4145" s="197">
        <f>IFERROR(INDEX(Sales!$B$6:$F$5005,$T4145,MATCH(U$10,Sales!$B$5:$F$5,0)),"")</f>
        <v>0</v>
      </c>
      <c r="V4145" s="196">
        <f>IFERROR(INDEX(Sales!$B$6:$F$5005,$T4145,MATCH(V$10,Sales!$B$5:$F$5,0)),"")</f>
        <v>0</v>
      </c>
      <c r="W4145" s="196">
        <f>IFERROR(INDEX(Sales!$B$6:$F$5005,$T4145,MATCH(W$10,Sales!$B$5:$F$5,0)),"")</f>
        <v>0</v>
      </c>
      <c r="X4145" s="196">
        <f>IFERROR(INDEX(Sales!$B$6:$F$5005,$T4145,MATCH(X$10,Sales!$B$5:$F$5,0)),"")</f>
        <v>0</v>
      </c>
      <c r="Y4145" s="220">
        <f>IFERROR(INDEX(Sales!$B$6:$F$5005,$T4145,MATCH(Y$10,Sales!$B$5:$F$5,0)),"")</f>
        <v>0</v>
      </c>
      <c r="Z4145" s="201"/>
      <c r="AA4145" s="201"/>
      <c r="AB4145" s="201" t="str">
        <f t="shared" si="390"/>
        <v>No</v>
      </c>
      <c r="AC4145" s="201" t="str">
        <f t="shared" si="391"/>
        <v/>
      </c>
      <c r="AD4145" s="201" t="str">
        <f t="shared" si="389"/>
        <v/>
      </c>
      <c r="AE4145" s="202" t="str">
        <f t="shared" si="392"/>
        <v/>
      </c>
      <c r="AF4145" s="202" t="str">
        <f t="shared" si="393"/>
        <v/>
      </c>
      <c r="AG4145" s="202" t="str">
        <f t="shared" si="394"/>
        <v/>
      </c>
      <c r="AH4145" s="202"/>
      <c r="AI4145" s="1"/>
      <c r="AJ4145" s="217"/>
      <c r="AK4145" s="217"/>
      <c r="AL4145" s="217"/>
      <c r="AM4145" s="217"/>
      <c r="AO4145" s="217"/>
    </row>
    <row r="4146" spans="20:41" x14ac:dyDescent="0.25">
      <c r="T4146" s="200">
        <v>4136</v>
      </c>
      <c r="U4146" s="197">
        <f>IFERROR(INDEX(Sales!$B$6:$F$5005,$T4146,MATCH(U$10,Sales!$B$5:$F$5,0)),"")</f>
        <v>0</v>
      </c>
      <c r="V4146" s="196">
        <f>IFERROR(INDEX(Sales!$B$6:$F$5005,$T4146,MATCH(V$10,Sales!$B$5:$F$5,0)),"")</f>
        <v>0</v>
      </c>
      <c r="W4146" s="196">
        <f>IFERROR(INDEX(Sales!$B$6:$F$5005,$T4146,MATCH(W$10,Sales!$B$5:$F$5,0)),"")</f>
        <v>0</v>
      </c>
      <c r="X4146" s="196">
        <f>IFERROR(INDEX(Sales!$B$6:$F$5005,$T4146,MATCH(X$10,Sales!$B$5:$F$5,0)),"")</f>
        <v>0</v>
      </c>
      <c r="Y4146" s="220">
        <f>IFERROR(INDEX(Sales!$B$6:$F$5005,$T4146,MATCH(Y$10,Sales!$B$5:$F$5,0)),"")</f>
        <v>0</v>
      </c>
      <c r="Z4146" s="201"/>
      <c r="AA4146" s="201"/>
      <c r="AB4146" s="201" t="str">
        <f t="shared" si="390"/>
        <v>No</v>
      </c>
      <c r="AC4146" s="201" t="str">
        <f t="shared" si="391"/>
        <v/>
      </c>
      <c r="AD4146" s="201" t="str">
        <f t="shared" si="389"/>
        <v/>
      </c>
      <c r="AE4146" s="202" t="str">
        <f t="shared" si="392"/>
        <v/>
      </c>
      <c r="AF4146" s="202" t="str">
        <f t="shared" si="393"/>
        <v/>
      </c>
      <c r="AG4146" s="202" t="str">
        <f t="shared" si="394"/>
        <v/>
      </c>
      <c r="AH4146" s="202"/>
      <c r="AI4146" s="1"/>
      <c r="AJ4146" s="217"/>
      <c r="AK4146" s="217"/>
      <c r="AL4146" s="217"/>
      <c r="AM4146" s="217"/>
      <c r="AO4146" s="217"/>
    </row>
    <row r="4147" spans="20:41" x14ac:dyDescent="0.25">
      <c r="T4147" s="200">
        <v>4137</v>
      </c>
      <c r="U4147" s="197">
        <f>IFERROR(INDEX(Sales!$B$6:$F$5005,$T4147,MATCH(U$10,Sales!$B$5:$F$5,0)),"")</f>
        <v>0</v>
      </c>
      <c r="V4147" s="196">
        <f>IFERROR(INDEX(Sales!$B$6:$F$5005,$T4147,MATCH(V$10,Sales!$B$5:$F$5,0)),"")</f>
        <v>0</v>
      </c>
      <c r="W4147" s="196">
        <f>IFERROR(INDEX(Sales!$B$6:$F$5005,$T4147,MATCH(W$10,Sales!$B$5:$F$5,0)),"")</f>
        <v>0</v>
      </c>
      <c r="X4147" s="196">
        <f>IFERROR(INDEX(Sales!$B$6:$F$5005,$T4147,MATCH(X$10,Sales!$B$5:$F$5,0)),"")</f>
        <v>0</v>
      </c>
      <c r="Y4147" s="220">
        <f>IFERROR(INDEX(Sales!$B$6:$F$5005,$T4147,MATCH(Y$10,Sales!$B$5:$F$5,0)),"")</f>
        <v>0</v>
      </c>
      <c r="Z4147" s="201"/>
      <c r="AA4147" s="201"/>
      <c r="AB4147" s="201" t="str">
        <f t="shared" si="390"/>
        <v>No</v>
      </c>
      <c r="AC4147" s="201" t="str">
        <f t="shared" si="391"/>
        <v/>
      </c>
      <c r="AD4147" s="201" t="str">
        <f t="shared" si="389"/>
        <v/>
      </c>
      <c r="AE4147" s="202" t="str">
        <f t="shared" si="392"/>
        <v/>
      </c>
      <c r="AF4147" s="202" t="str">
        <f t="shared" si="393"/>
        <v/>
      </c>
      <c r="AG4147" s="202" t="str">
        <f t="shared" si="394"/>
        <v/>
      </c>
      <c r="AH4147" s="202"/>
      <c r="AI4147" s="1"/>
      <c r="AJ4147" s="217"/>
      <c r="AK4147" s="217"/>
      <c r="AL4147" s="217"/>
      <c r="AM4147" s="217"/>
      <c r="AO4147" s="217"/>
    </row>
    <row r="4148" spans="20:41" x14ac:dyDescent="0.25">
      <c r="T4148" s="200">
        <v>4138</v>
      </c>
      <c r="U4148" s="197">
        <f>IFERROR(INDEX(Sales!$B$6:$F$5005,$T4148,MATCH(U$10,Sales!$B$5:$F$5,0)),"")</f>
        <v>0</v>
      </c>
      <c r="V4148" s="196">
        <f>IFERROR(INDEX(Sales!$B$6:$F$5005,$T4148,MATCH(V$10,Sales!$B$5:$F$5,0)),"")</f>
        <v>0</v>
      </c>
      <c r="W4148" s="196">
        <f>IFERROR(INDEX(Sales!$B$6:$F$5005,$T4148,MATCH(W$10,Sales!$B$5:$F$5,0)),"")</f>
        <v>0</v>
      </c>
      <c r="X4148" s="196">
        <f>IFERROR(INDEX(Sales!$B$6:$F$5005,$T4148,MATCH(X$10,Sales!$B$5:$F$5,0)),"")</f>
        <v>0</v>
      </c>
      <c r="Y4148" s="220">
        <f>IFERROR(INDEX(Sales!$B$6:$F$5005,$T4148,MATCH(Y$10,Sales!$B$5:$F$5,0)),"")</f>
        <v>0</v>
      </c>
      <c r="Z4148" s="201"/>
      <c r="AA4148" s="201"/>
      <c r="AB4148" s="201" t="str">
        <f t="shared" si="390"/>
        <v>No</v>
      </c>
      <c r="AC4148" s="201" t="str">
        <f t="shared" si="391"/>
        <v/>
      </c>
      <c r="AD4148" s="201" t="str">
        <f t="shared" si="389"/>
        <v/>
      </c>
      <c r="AE4148" s="202" t="str">
        <f t="shared" si="392"/>
        <v/>
      </c>
      <c r="AF4148" s="202" t="str">
        <f t="shared" si="393"/>
        <v/>
      </c>
      <c r="AG4148" s="202" t="str">
        <f t="shared" si="394"/>
        <v/>
      </c>
      <c r="AH4148" s="202"/>
      <c r="AI4148" s="1"/>
      <c r="AJ4148" s="217"/>
      <c r="AK4148" s="217"/>
      <c r="AL4148" s="217"/>
      <c r="AM4148" s="217"/>
      <c r="AO4148" s="217"/>
    </row>
    <row r="4149" spans="20:41" x14ac:dyDescent="0.25">
      <c r="T4149" s="200">
        <v>4139</v>
      </c>
      <c r="U4149" s="197">
        <f>IFERROR(INDEX(Sales!$B$6:$F$5005,$T4149,MATCH(U$10,Sales!$B$5:$F$5,0)),"")</f>
        <v>0</v>
      </c>
      <c r="V4149" s="196">
        <f>IFERROR(INDEX(Sales!$B$6:$F$5005,$T4149,MATCH(V$10,Sales!$B$5:$F$5,0)),"")</f>
        <v>0</v>
      </c>
      <c r="W4149" s="196">
        <f>IFERROR(INDEX(Sales!$B$6:$F$5005,$T4149,MATCH(W$10,Sales!$B$5:$F$5,0)),"")</f>
        <v>0</v>
      </c>
      <c r="X4149" s="196">
        <f>IFERROR(INDEX(Sales!$B$6:$F$5005,$T4149,MATCH(X$10,Sales!$B$5:$F$5,0)),"")</f>
        <v>0</v>
      </c>
      <c r="Y4149" s="220">
        <f>IFERROR(INDEX(Sales!$B$6:$F$5005,$T4149,MATCH(Y$10,Sales!$B$5:$F$5,0)),"")</f>
        <v>0</v>
      </c>
      <c r="Z4149" s="201"/>
      <c r="AA4149" s="201"/>
      <c r="AB4149" s="201" t="str">
        <f t="shared" si="390"/>
        <v>No</v>
      </c>
      <c r="AC4149" s="201" t="str">
        <f t="shared" si="391"/>
        <v/>
      </c>
      <c r="AD4149" s="201" t="str">
        <f t="shared" si="389"/>
        <v/>
      </c>
      <c r="AE4149" s="202" t="str">
        <f t="shared" si="392"/>
        <v/>
      </c>
      <c r="AF4149" s="202" t="str">
        <f t="shared" si="393"/>
        <v/>
      </c>
      <c r="AG4149" s="202" t="str">
        <f t="shared" si="394"/>
        <v/>
      </c>
      <c r="AH4149" s="202"/>
      <c r="AI4149" s="1"/>
      <c r="AJ4149" s="217"/>
      <c r="AK4149" s="217"/>
      <c r="AL4149" s="217"/>
      <c r="AM4149" s="217"/>
      <c r="AO4149" s="217"/>
    </row>
    <row r="4150" spans="20:41" x14ac:dyDescent="0.25">
      <c r="T4150" s="200">
        <v>4140</v>
      </c>
      <c r="U4150" s="197">
        <f>IFERROR(INDEX(Sales!$B$6:$F$5005,$T4150,MATCH(U$10,Sales!$B$5:$F$5,0)),"")</f>
        <v>0</v>
      </c>
      <c r="V4150" s="196">
        <f>IFERROR(INDEX(Sales!$B$6:$F$5005,$T4150,MATCH(V$10,Sales!$B$5:$F$5,0)),"")</f>
        <v>0</v>
      </c>
      <c r="W4150" s="196">
        <f>IFERROR(INDEX(Sales!$B$6:$F$5005,$T4150,MATCH(W$10,Sales!$B$5:$F$5,0)),"")</f>
        <v>0</v>
      </c>
      <c r="X4150" s="196">
        <f>IFERROR(INDEX(Sales!$B$6:$F$5005,$T4150,MATCH(X$10,Sales!$B$5:$F$5,0)),"")</f>
        <v>0</v>
      </c>
      <c r="Y4150" s="220">
        <f>IFERROR(INDEX(Sales!$B$6:$F$5005,$T4150,MATCH(Y$10,Sales!$B$5:$F$5,0)),"")</f>
        <v>0</v>
      </c>
      <c r="Z4150" s="201"/>
      <c r="AA4150" s="201"/>
      <c r="AB4150" s="201" t="str">
        <f t="shared" si="390"/>
        <v>No</v>
      </c>
      <c r="AC4150" s="201" t="str">
        <f t="shared" si="391"/>
        <v/>
      </c>
      <c r="AD4150" s="201" t="str">
        <f t="shared" si="389"/>
        <v/>
      </c>
      <c r="AE4150" s="202" t="str">
        <f t="shared" si="392"/>
        <v/>
      </c>
      <c r="AF4150" s="202" t="str">
        <f t="shared" si="393"/>
        <v/>
      </c>
      <c r="AG4150" s="202" t="str">
        <f t="shared" si="394"/>
        <v/>
      </c>
      <c r="AH4150" s="202"/>
      <c r="AI4150" s="1"/>
      <c r="AJ4150" s="217"/>
      <c r="AK4150" s="217"/>
      <c r="AL4150" s="217"/>
      <c r="AM4150" s="217"/>
      <c r="AO4150" s="217"/>
    </row>
    <row r="4151" spans="20:41" x14ac:dyDescent="0.25">
      <c r="T4151" s="200">
        <v>4141</v>
      </c>
      <c r="U4151" s="197">
        <f>IFERROR(INDEX(Sales!$B$6:$F$5005,$T4151,MATCH(U$10,Sales!$B$5:$F$5,0)),"")</f>
        <v>0</v>
      </c>
      <c r="V4151" s="196">
        <f>IFERROR(INDEX(Sales!$B$6:$F$5005,$T4151,MATCH(V$10,Sales!$B$5:$F$5,0)),"")</f>
        <v>0</v>
      </c>
      <c r="W4151" s="196">
        <f>IFERROR(INDEX(Sales!$B$6:$F$5005,$T4151,MATCH(W$10,Sales!$B$5:$F$5,0)),"")</f>
        <v>0</v>
      </c>
      <c r="X4151" s="196">
        <f>IFERROR(INDEX(Sales!$B$6:$F$5005,$T4151,MATCH(X$10,Sales!$B$5:$F$5,0)),"")</f>
        <v>0</v>
      </c>
      <c r="Y4151" s="220">
        <f>IFERROR(INDEX(Sales!$B$6:$F$5005,$T4151,MATCH(Y$10,Sales!$B$5:$F$5,0)),"")</f>
        <v>0</v>
      </c>
      <c r="Z4151" s="201"/>
      <c r="AA4151" s="201"/>
      <c r="AB4151" s="201" t="str">
        <f t="shared" si="390"/>
        <v>No</v>
      </c>
      <c r="AC4151" s="201" t="str">
        <f t="shared" si="391"/>
        <v/>
      </c>
      <c r="AD4151" s="201" t="str">
        <f t="shared" si="389"/>
        <v/>
      </c>
      <c r="AE4151" s="202" t="str">
        <f t="shared" si="392"/>
        <v/>
      </c>
      <c r="AF4151" s="202" t="str">
        <f t="shared" si="393"/>
        <v/>
      </c>
      <c r="AG4151" s="202" t="str">
        <f t="shared" si="394"/>
        <v/>
      </c>
      <c r="AH4151" s="202"/>
      <c r="AI4151" s="1"/>
      <c r="AJ4151" s="217"/>
      <c r="AK4151" s="217"/>
      <c r="AL4151" s="217"/>
      <c r="AM4151" s="217"/>
      <c r="AO4151" s="217"/>
    </row>
    <row r="4152" spans="20:41" x14ac:dyDescent="0.25">
      <c r="T4152" s="200">
        <v>4142</v>
      </c>
      <c r="U4152" s="197">
        <f>IFERROR(INDEX(Sales!$B$6:$F$5005,$T4152,MATCH(U$10,Sales!$B$5:$F$5,0)),"")</f>
        <v>0</v>
      </c>
      <c r="V4152" s="196">
        <f>IFERROR(INDEX(Sales!$B$6:$F$5005,$T4152,MATCH(V$10,Sales!$B$5:$F$5,0)),"")</f>
        <v>0</v>
      </c>
      <c r="W4152" s="196">
        <f>IFERROR(INDEX(Sales!$B$6:$F$5005,$T4152,MATCH(W$10,Sales!$B$5:$F$5,0)),"")</f>
        <v>0</v>
      </c>
      <c r="X4152" s="196">
        <f>IFERROR(INDEX(Sales!$B$6:$F$5005,$T4152,MATCH(X$10,Sales!$B$5:$F$5,0)),"")</f>
        <v>0</v>
      </c>
      <c r="Y4152" s="220">
        <f>IFERROR(INDEX(Sales!$B$6:$F$5005,$T4152,MATCH(Y$10,Sales!$B$5:$F$5,0)),"")</f>
        <v>0</v>
      </c>
      <c r="Z4152" s="201"/>
      <c r="AA4152" s="201"/>
      <c r="AB4152" s="201" t="str">
        <f t="shared" si="390"/>
        <v>No</v>
      </c>
      <c r="AC4152" s="201" t="str">
        <f t="shared" si="391"/>
        <v/>
      </c>
      <c r="AD4152" s="201" t="str">
        <f t="shared" si="389"/>
        <v/>
      </c>
      <c r="AE4152" s="202" t="str">
        <f t="shared" si="392"/>
        <v/>
      </c>
      <c r="AF4152" s="202" t="str">
        <f t="shared" si="393"/>
        <v/>
      </c>
      <c r="AG4152" s="202" t="str">
        <f t="shared" si="394"/>
        <v/>
      </c>
      <c r="AH4152" s="202"/>
      <c r="AI4152" s="1"/>
      <c r="AJ4152" s="217"/>
      <c r="AK4152" s="217"/>
      <c r="AL4152" s="217"/>
      <c r="AM4152" s="217"/>
      <c r="AO4152" s="217"/>
    </row>
    <row r="4153" spans="20:41" x14ac:dyDescent="0.25">
      <c r="T4153" s="200">
        <v>4143</v>
      </c>
      <c r="U4153" s="197">
        <f>IFERROR(INDEX(Sales!$B$6:$F$5005,$T4153,MATCH(U$10,Sales!$B$5:$F$5,0)),"")</f>
        <v>0</v>
      </c>
      <c r="V4153" s="196">
        <f>IFERROR(INDEX(Sales!$B$6:$F$5005,$T4153,MATCH(V$10,Sales!$B$5:$F$5,0)),"")</f>
        <v>0</v>
      </c>
      <c r="W4153" s="196">
        <f>IFERROR(INDEX(Sales!$B$6:$F$5005,$T4153,MATCH(W$10,Sales!$B$5:$F$5,0)),"")</f>
        <v>0</v>
      </c>
      <c r="X4153" s="196">
        <f>IFERROR(INDEX(Sales!$B$6:$F$5005,$T4153,MATCH(X$10,Sales!$B$5:$F$5,0)),"")</f>
        <v>0</v>
      </c>
      <c r="Y4153" s="220">
        <f>IFERROR(INDEX(Sales!$B$6:$F$5005,$T4153,MATCH(Y$10,Sales!$B$5:$F$5,0)),"")</f>
        <v>0</v>
      </c>
      <c r="Z4153" s="201"/>
      <c r="AA4153" s="201"/>
      <c r="AB4153" s="201" t="str">
        <f t="shared" si="390"/>
        <v>No</v>
      </c>
      <c r="AC4153" s="201" t="str">
        <f t="shared" si="391"/>
        <v/>
      </c>
      <c r="AD4153" s="201" t="str">
        <f t="shared" si="389"/>
        <v/>
      </c>
      <c r="AE4153" s="202" t="str">
        <f t="shared" si="392"/>
        <v/>
      </c>
      <c r="AF4153" s="202" t="str">
        <f t="shared" si="393"/>
        <v/>
      </c>
      <c r="AG4153" s="202" t="str">
        <f t="shared" si="394"/>
        <v/>
      </c>
      <c r="AH4153" s="202"/>
      <c r="AI4153" s="1"/>
      <c r="AJ4153" s="217"/>
      <c r="AK4153" s="217"/>
      <c r="AL4153" s="217"/>
      <c r="AM4153" s="217"/>
      <c r="AO4153" s="217"/>
    </row>
    <row r="4154" spans="20:41" x14ac:dyDescent="0.25">
      <c r="T4154" s="200">
        <v>4144</v>
      </c>
      <c r="U4154" s="197">
        <f>IFERROR(INDEX(Sales!$B$6:$F$5005,$T4154,MATCH(U$10,Sales!$B$5:$F$5,0)),"")</f>
        <v>0</v>
      </c>
      <c r="V4154" s="196">
        <f>IFERROR(INDEX(Sales!$B$6:$F$5005,$T4154,MATCH(V$10,Sales!$B$5:$F$5,0)),"")</f>
        <v>0</v>
      </c>
      <c r="W4154" s="196">
        <f>IFERROR(INDEX(Sales!$B$6:$F$5005,$T4154,MATCH(W$10,Sales!$B$5:$F$5,0)),"")</f>
        <v>0</v>
      </c>
      <c r="X4154" s="196">
        <f>IFERROR(INDEX(Sales!$B$6:$F$5005,$T4154,MATCH(X$10,Sales!$B$5:$F$5,0)),"")</f>
        <v>0</v>
      </c>
      <c r="Y4154" s="220">
        <f>IFERROR(INDEX(Sales!$B$6:$F$5005,$T4154,MATCH(Y$10,Sales!$B$5:$F$5,0)),"")</f>
        <v>0</v>
      </c>
      <c r="Z4154" s="201"/>
      <c r="AA4154" s="201"/>
      <c r="AB4154" s="201" t="str">
        <f t="shared" si="390"/>
        <v>No</v>
      </c>
      <c r="AC4154" s="201" t="str">
        <f t="shared" si="391"/>
        <v/>
      </c>
      <c r="AD4154" s="201" t="str">
        <f t="shared" si="389"/>
        <v/>
      </c>
      <c r="AE4154" s="202" t="str">
        <f t="shared" si="392"/>
        <v/>
      </c>
      <c r="AF4154" s="202" t="str">
        <f t="shared" si="393"/>
        <v/>
      </c>
      <c r="AG4154" s="202" t="str">
        <f t="shared" si="394"/>
        <v/>
      </c>
      <c r="AH4154" s="202"/>
      <c r="AI4154" s="1"/>
      <c r="AJ4154" s="217"/>
      <c r="AK4154" s="217"/>
      <c r="AL4154" s="217"/>
      <c r="AM4154" s="217"/>
      <c r="AO4154" s="217"/>
    </row>
    <row r="4155" spans="20:41" x14ac:dyDescent="0.25">
      <c r="T4155" s="200">
        <v>4145</v>
      </c>
      <c r="U4155" s="197">
        <f>IFERROR(INDEX(Sales!$B$6:$F$5005,$T4155,MATCH(U$10,Sales!$B$5:$F$5,0)),"")</f>
        <v>0</v>
      </c>
      <c r="V4155" s="196">
        <f>IFERROR(INDEX(Sales!$B$6:$F$5005,$T4155,MATCH(V$10,Sales!$B$5:$F$5,0)),"")</f>
        <v>0</v>
      </c>
      <c r="W4155" s="196">
        <f>IFERROR(INDEX(Sales!$B$6:$F$5005,$T4155,MATCH(W$10,Sales!$B$5:$F$5,0)),"")</f>
        <v>0</v>
      </c>
      <c r="X4155" s="196">
        <f>IFERROR(INDEX(Sales!$B$6:$F$5005,$T4155,MATCH(X$10,Sales!$B$5:$F$5,0)),"")</f>
        <v>0</v>
      </c>
      <c r="Y4155" s="220">
        <f>IFERROR(INDEX(Sales!$B$6:$F$5005,$T4155,MATCH(Y$10,Sales!$B$5:$F$5,0)),"")</f>
        <v>0</v>
      </c>
      <c r="Z4155" s="201"/>
      <c r="AA4155" s="201"/>
      <c r="AB4155" s="201" t="str">
        <f t="shared" si="390"/>
        <v>No</v>
      </c>
      <c r="AC4155" s="201" t="str">
        <f t="shared" si="391"/>
        <v/>
      </c>
      <c r="AD4155" s="201" t="str">
        <f t="shared" si="389"/>
        <v/>
      </c>
      <c r="AE4155" s="202" t="str">
        <f t="shared" si="392"/>
        <v/>
      </c>
      <c r="AF4155" s="202" t="str">
        <f t="shared" si="393"/>
        <v/>
      </c>
      <c r="AG4155" s="202" t="str">
        <f t="shared" si="394"/>
        <v/>
      </c>
      <c r="AH4155" s="202"/>
      <c r="AI4155" s="1"/>
      <c r="AJ4155" s="217"/>
      <c r="AK4155" s="217"/>
      <c r="AL4155" s="217"/>
      <c r="AM4155" s="217"/>
      <c r="AO4155" s="217"/>
    </row>
    <row r="4156" spans="20:41" x14ac:dyDescent="0.25">
      <c r="T4156" s="200">
        <v>4146</v>
      </c>
      <c r="U4156" s="197">
        <f>IFERROR(INDEX(Sales!$B$6:$F$5005,$T4156,MATCH(U$10,Sales!$B$5:$F$5,0)),"")</f>
        <v>0</v>
      </c>
      <c r="V4156" s="196">
        <f>IFERROR(INDEX(Sales!$B$6:$F$5005,$T4156,MATCH(V$10,Sales!$B$5:$F$5,0)),"")</f>
        <v>0</v>
      </c>
      <c r="W4156" s="196">
        <f>IFERROR(INDEX(Sales!$B$6:$F$5005,$T4156,MATCH(W$10,Sales!$B$5:$F$5,0)),"")</f>
        <v>0</v>
      </c>
      <c r="X4156" s="196">
        <f>IFERROR(INDEX(Sales!$B$6:$F$5005,$T4156,MATCH(X$10,Sales!$B$5:$F$5,0)),"")</f>
        <v>0</v>
      </c>
      <c r="Y4156" s="220">
        <f>IFERROR(INDEX(Sales!$B$6:$F$5005,$T4156,MATCH(Y$10,Sales!$B$5:$F$5,0)),"")</f>
        <v>0</v>
      </c>
      <c r="Z4156" s="201"/>
      <c r="AA4156" s="201"/>
      <c r="AB4156" s="201" t="str">
        <f t="shared" si="390"/>
        <v>No</v>
      </c>
      <c r="AC4156" s="201" t="str">
        <f t="shared" si="391"/>
        <v/>
      </c>
      <c r="AD4156" s="201" t="str">
        <f t="shared" si="389"/>
        <v/>
      </c>
      <c r="AE4156" s="202" t="str">
        <f t="shared" si="392"/>
        <v/>
      </c>
      <c r="AF4156" s="202" t="str">
        <f t="shared" si="393"/>
        <v/>
      </c>
      <c r="AG4156" s="202" t="str">
        <f t="shared" si="394"/>
        <v/>
      </c>
      <c r="AH4156" s="202"/>
      <c r="AI4156" s="1"/>
      <c r="AJ4156" s="217"/>
      <c r="AK4156" s="217"/>
      <c r="AL4156" s="217"/>
      <c r="AM4156" s="217"/>
      <c r="AO4156" s="217"/>
    </row>
    <row r="4157" spans="20:41" x14ac:dyDescent="0.25">
      <c r="T4157" s="200">
        <v>4147</v>
      </c>
      <c r="U4157" s="197">
        <f>IFERROR(INDEX(Sales!$B$6:$F$5005,$T4157,MATCH(U$10,Sales!$B$5:$F$5,0)),"")</f>
        <v>0</v>
      </c>
      <c r="V4157" s="196">
        <f>IFERROR(INDEX(Sales!$B$6:$F$5005,$T4157,MATCH(V$10,Sales!$B$5:$F$5,0)),"")</f>
        <v>0</v>
      </c>
      <c r="W4157" s="196">
        <f>IFERROR(INDEX(Sales!$B$6:$F$5005,$T4157,MATCH(W$10,Sales!$B$5:$F$5,0)),"")</f>
        <v>0</v>
      </c>
      <c r="X4157" s="196">
        <f>IFERROR(INDEX(Sales!$B$6:$F$5005,$T4157,MATCH(X$10,Sales!$B$5:$F$5,0)),"")</f>
        <v>0</v>
      </c>
      <c r="Y4157" s="220">
        <f>IFERROR(INDEX(Sales!$B$6:$F$5005,$T4157,MATCH(Y$10,Sales!$B$5:$F$5,0)),"")</f>
        <v>0</v>
      </c>
      <c r="Z4157" s="201"/>
      <c r="AA4157" s="201"/>
      <c r="AB4157" s="201" t="str">
        <f t="shared" si="390"/>
        <v>No</v>
      </c>
      <c r="AC4157" s="201" t="str">
        <f t="shared" si="391"/>
        <v/>
      </c>
      <c r="AD4157" s="201" t="str">
        <f t="shared" si="389"/>
        <v/>
      </c>
      <c r="AE4157" s="202" t="str">
        <f t="shared" si="392"/>
        <v/>
      </c>
      <c r="AF4157" s="202" t="str">
        <f t="shared" si="393"/>
        <v/>
      </c>
      <c r="AG4157" s="202" t="str">
        <f t="shared" si="394"/>
        <v/>
      </c>
      <c r="AH4157" s="202"/>
      <c r="AI4157" s="1"/>
      <c r="AJ4157" s="217"/>
      <c r="AK4157" s="217"/>
      <c r="AL4157" s="217"/>
      <c r="AM4157" s="217"/>
      <c r="AO4157" s="217"/>
    </row>
    <row r="4158" spans="20:41" x14ac:dyDescent="0.25">
      <c r="T4158" s="200">
        <v>4148</v>
      </c>
      <c r="U4158" s="197">
        <f>IFERROR(INDEX(Sales!$B$6:$F$5005,$T4158,MATCH(U$10,Sales!$B$5:$F$5,0)),"")</f>
        <v>0</v>
      </c>
      <c r="V4158" s="196">
        <f>IFERROR(INDEX(Sales!$B$6:$F$5005,$T4158,MATCH(V$10,Sales!$B$5:$F$5,0)),"")</f>
        <v>0</v>
      </c>
      <c r="W4158" s="196">
        <f>IFERROR(INDEX(Sales!$B$6:$F$5005,$T4158,MATCH(W$10,Sales!$B$5:$F$5,0)),"")</f>
        <v>0</v>
      </c>
      <c r="X4158" s="196">
        <f>IFERROR(INDEX(Sales!$B$6:$F$5005,$T4158,MATCH(X$10,Sales!$B$5:$F$5,0)),"")</f>
        <v>0</v>
      </c>
      <c r="Y4158" s="220">
        <f>IFERROR(INDEX(Sales!$B$6:$F$5005,$T4158,MATCH(Y$10,Sales!$B$5:$F$5,0)),"")</f>
        <v>0</v>
      </c>
      <c r="Z4158" s="201"/>
      <c r="AA4158" s="201"/>
      <c r="AB4158" s="201" t="str">
        <f t="shared" si="390"/>
        <v>No</v>
      </c>
      <c r="AC4158" s="201" t="str">
        <f t="shared" si="391"/>
        <v/>
      </c>
      <c r="AD4158" s="201" t="str">
        <f t="shared" si="389"/>
        <v/>
      </c>
      <c r="AE4158" s="202" t="str">
        <f t="shared" si="392"/>
        <v/>
      </c>
      <c r="AF4158" s="202" t="str">
        <f t="shared" si="393"/>
        <v/>
      </c>
      <c r="AG4158" s="202" t="str">
        <f t="shared" si="394"/>
        <v/>
      </c>
      <c r="AH4158" s="202"/>
      <c r="AI4158" s="1"/>
      <c r="AJ4158" s="217"/>
      <c r="AK4158" s="217"/>
      <c r="AL4158" s="217"/>
      <c r="AM4158" s="217"/>
      <c r="AO4158" s="217"/>
    </row>
    <row r="4159" spans="20:41" x14ac:dyDescent="0.25">
      <c r="T4159" s="200">
        <v>4149</v>
      </c>
      <c r="U4159" s="197">
        <f>IFERROR(INDEX(Sales!$B$6:$F$5005,$T4159,MATCH(U$10,Sales!$B$5:$F$5,0)),"")</f>
        <v>0</v>
      </c>
      <c r="V4159" s="196">
        <f>IFERROR(INDEX(Sales!$B$6:$F$5005,$T4159,MATCH(V$10,Sales!$B$5:$F$5,0)),"")</f>
        <v>0</v>
      </c>
      <c r="W4159" s="196">
        <f>IFERROR(INDEX(Sales!$B$6:$F$5005,$T4159,MATCH(W$10,Sales!$B$5:$F$5,0)),"")</f>
        <v>0</v>
      </c>
      <c r="X4159" s="196">
        <f>IFERROR(INDEX(Sales!$B$6:$F$5005,$T4159,MATCH(X$10,Sales!$B$5:$F$5,0)),"")</f>
        <v>0</v>
      </c>
      <c r="Y4159" s="220">
        <f>IFERROR(INDEX(Sales!$B$6:$F$5005,$T4159,MATCH(Y$10,Sales!$B$5:$F$5,0)),"")</f>
        <v>0</v>
      </c>
      <c r="Z4159" s="201"/>
      <c r="AA4159" s="201"/>
      <c r="AB4159" s="201" t="str">
        <f t="shared" si="390"/>
        <v>No</v>
      </c>
      <c r="AC4159" s="201" t="str">
        <f t="shared" si="391"/>
        <v/>
      </c>
      <c r="AD4159" s="201" t="str">
        <f t="shared" si="389"/>
        <v/>
      </c>
      <c r="AE4159" s="202" t="str">
        <f t="shared" si="392"/>
        <v/>
      </c>
      <c r="AF4159" s="202" t="str">
        <f t="shared" si="393"/>
        <v/>
      </c>
      <c r="AG4159" s="202" t="str">
        <f t="shared" si="394"/>
        <v/>
      </c>
      <c r="AH4159" s="202"/>
      <c r="AI4159" s="1"/>
      <c r="AJ4159" s="217"/>
      <c r="AK4159" s="217"/>
      <c r="AL4159" s="217"/>
      <c r="AM4159" s="217"/>
      <c r="AO4159" s="217"/>
    </row>
    <row r="4160" spans="20:41" x14ac:dyDescent="0.25">
      <c r="T4160" s="200">
        <v>4150</v>
      </c>
      <c r="U4160" s="197">
        <f>IFERROR(INDEX(Sales!$B$6:$F$5005,$T4160,MATCH(U$10,Sales!$B$5:$F$5,0)),"")</f>
        <v>0</v>
      </c>
      <c r="V4160" s="196">
        <f>IFERROR(INDEX(Sales!$B$6:$F$5005,$T4160,MATCH(V$10,Sales!$B$5:$F$5,0)),"")</f>
        <v>0</v>
      </c>
      <c r="W4160" s="196">
        <f>IFERROR(INDEX(Sales!$B$6:$F$5005,$T4160,MATCH(W$10,Sales!$B$5:$F$5,0)),"")</f>
        <v>0</v>
      </c>
      <c r="X4160" s="196">
        <f>IFERROR(INDEX(Sales!$B$6:$F$5005,$T4160,MATCH(X$10,Sales!$B$5:$F$5,0)),"")</f>
        <v>0</v>
      </c>
      <c r="Y4160" s="220">
        <f>IFERROR(INDEX(Sales!$B$6:$F$5005,$T4160,MATCH(Y$10,Sales!$B$5:$F$5,0)),"")</f>
        <v>0</v>
      </c>
      <c r="Z4160" s="201"/>
      <c r="AA4160" s="201"/>
      <c r="AB4160" s="201" t="str">
        <f t="shared" si="390"/>
        <v>No</v>
      </c>
      <c r="AC4160" s="201" t="str">
        <f t="shared" si="391"/>
        <v/>
      </c>
      <c r="AD4160" s="201" t="str">
        <f t="shared" si="389"/>
        <v/>
      </c>
      <c r="AE4160" s="202" t="str">
        <f t="shared" si="392"/>
        <v/>
      </c>
      <c r="AF4160" s="202" t="str">
        <f t="shared" si="393"/>
        <v/>
      </c>
      <c r="AG4160" s="202" t="str">
        <f t="shared" si="394"/>
        <v/>
      </c>
      <c r="AH4160" s="202"/>
      <c r="AI4160" s="1"/>
      <c r="AJ4160" s="217"/>
      <c r="AK4160" s="217"/>
      <c r="AL4160" s="217"/>
      <c r="AM4160" s="217"/>
      <c r="AO4160" s="217"/>
    </row>
    <row r="4161" spans="20:41" x14ac:dyDescent="0.25">
      <c r="T4161" s="200">
        <v>4151</v>
      </c>
      <c r="U4161" s="197">
        <f>IFERROR(INDEX(Sales!$B$6:$F$5005,$T4161,MATCH(U$10,Sales!$B$5:$F$5,0)),"")</f>
        <v>0</v>
      </c>
      <c r="V4161" s="196">
        <f>IFERROR(INDEX(Sales!$B$6:$F$5005,$T4161,MATCH(V$10,Sales!$B$5:$F$5,0)),"")</f>
        <v>0</v>
      </c>
      <c r="W4161" s="196">
        <f>IFERROR(INDEX(Sales!$B$6:$F$5005,$T4161,MATCH(W$10,Sales!$B$5:$F$5,0)),"")</f>
        <v>0</v>
      </c>
      <c r="X4161" s="196">
        <f>IFERROR(INDEX(Sales!$B$6:$F$5005,$T4161,MATCH(X$10,Sales!$B$5:$F$5,0)),"")</f>
        <v>0</v>
      </c>
      <c r="Y4161" s="220">
        <f>IFERROR(INDEX(Sales!$B$6:$F$5005,$T4161,MATCH(Y$10,Sales!$B$5:$F$5,0)),"")</f>
        <v>0</v>
      </c>
      <c r="Z4161" s="201"/>
      <c r="AA4161" s="201"/>
      <c r="AB4161" s="201" t="str">
        <f t="shared" si="390"/>
        <v>No</v>
      </c>
      <c r="AC4161" s="201" t="str">
        <f t="shared" si="391"/>
        <v/>
      </c>
      <c r="AD4161" s="201" t="str">
        <f t="shared" si="389"/>
        <v/>
      </c>
      <c r="AE4161" s="202" t="str">
        <f t="shared" si="392"/>
        <v/>
      </c>
      <c r="AF4161" s="202" t="str">
        <f t="shared" si="393"/>
        <v/>
      </c>
      <c r="AG4161" s="202" t="str">
        <f t="shared" si="394"/>
        <v/>
      </c>
      <c r="AH4161" s="202"/>
      <c r="AI4161" s="1"/>
      <c r="AJ4161" s="217"/>
      <c r="AK4161" s="217"/>
      <c r="AL4161" s="217"/>
      <c r="AM4161" s="217"/>
      <c r="AO4161" s="217"/>
    </row>
    <row r="4162" spans="20:41" x14ac:dyDescent="0.25">
      <c r="T4162" s="200">
        <v>4152</v>
      </c>
      <c r="U4162" s="197">
        <f>IFERROR(INDEX(Sales!$B$6:$F$5005,$T4162,MATCH(U$10,Sales!$B$5:$F$5,0)),"")</f>
        <v>0</v>
      </c>
      <c r="V4162" s="196">
        <f>IFERROR(INDEX(Sales!$B$6:$F$5005,$T4162,MATCH(V$10,Sales!$B$5:$F$5,0)),"")</f>
        <v>0</v>
      </c>
      <c r="W4162" s="196">
        <f>IFERROR(INDEX(Sales!$B$6:$F$5005,$T4162,MATCH(W$10,Sales!$B$5:$F$5,0)),"")</f>
        <v>0</v>
      </c>
      <c r="X4162" s="196">
        <f>IFERROR(INDEX(Sales!$B$6:$F$5005,$T4162,MATCH(X$10,Sales!$B$5:$F$5,0)),"")</f>
        <v>0</v>
      </c>
      <c r="Y4162" s="220">
        <f>IFERROR(INDEX(Sales!$B$6:$F$5005,$T4162,MATCH(Y$10,Sales!$B$5:$F$5,0)),"")</f>
        <v>0</v>
      </c>
      <c r="Z4162" s="201"/>
      <c r="AA4162" s="201"/>
      <c r="AB4162" s="201" t="str">
        <f t="shared" si="390"/>
        <v>No</v>
      </c>
      <c r="AC4162" s="201" t="str">
        <f t="shared" si="391"/>
        <v/>
      </c>
      <c r="AD4162" s="201" t="str">
        <f t="shared" si="389"/>
        <v/>
      </c>
      <c r="AE4162" s="202" t="str">
        <f t="shared" si="392"/>
        <v/>
      </c>
      <c r="AF4162" s="202" t="str">
        <f t="shared" si="393"/>
        <v/>
      </c>
      <c r="AG4162" s="202" t="str">
        <f t="shared" si="394"/>
        <v/>
      </c>
      <c r="AH4162" s="202"/>
      <c r="AI4162" s="1"/>
      <c r="AJ4162" s="217"/>
      <c r="AK4162" s="217"/>
      <c r="AL4162" s="217"/>
      <c r="AM4162" s="217"/>
      <c r="AO4162" s="217"/>
    </row>
    <row r="4163" spans="20:41" x14ac:dyDescent="0.25">
      <c r="T4163" s="200">
        <v>4153</v>
      </c>
      <c r="U4163" s="197">
        <f>IFERROR(INDEX(Sales!$B$6:$F$5005,$T4163,MATCH(U$10,Sales!$B$5:$F$5,0)),"")</f>
        <v>0</v>
      </c>
      <c r="V4163" s="196">
        <f>IFERROR(INDEX(Sales!$B$6:$F$5005,$T4163,MATCH(V$10,Sales!$B$5:$F$5,0)),"")</f>
        <v>0</v>
      </c>
      <c r="W4163" s="196">
        <f>IFERROR(INDEX(Sales!$B$6:$F$5005,$T4163,MATCH(W$10,Sales!$B$5:$F$5,0)),"")</f>
        <v>0</v>
      </c>
      <c r="X4163" s="196">
        <f>IFERROR(INDEX(Sales!$B$6:$F$5005,$T4163,MATCH(X$10,Sales!$B$5:$F$5,0)),"")</f>
        <v>0</v>
      </c>
      <c r="Y4163" s="220">
        <f>IFERROR(INDEX(Sales!$B$6:$F$5005,$T4163,MATCH(Y$10,Sales!$B$5:$F$5,0)),"")</f>
        <v>0</v>
      </c>
      <c r="Z4163" s="201"/>
      <c r="AA4163" s="201"/>
      <c r="AB4163" s="201" t="str">
        <f t="shared" si="390"/>
        <v>No</v>
      </c>
      <c r="AC4163" s="201" t="str">
        <f t="shared" si="391"/>
        <v/>
      </c>
      <c r="AD4163" s="201" t="str">
        <f t="shared" si="389"/>
        <v/>
      </c>
      <c r="AE4163" s="202" t="str">
        <f t="shared" si="392"/>
        <v/>
      </c>
      <c r="AF4163" s="202" t="str">
        <f t="shared" si="393"/>
        <v/>
      </c>
      <c r="AG4163" s="202" t="str">
        <f t="shared" si="394"/>
        <v/>
      </c>
      <c r="AH4163" s="202"/>
      <c r="AI4163" s="1"/>
      <c r="AJ4163" s="217"/>
      <c r="AK4163" s="217"/>
      <c r="AL4163" s="217"/>
      <c r="AM4163" s="217"/>
      <c r="AO4163" s="217"/>
    </row>
    <row r="4164" spans="20:41" x14ac:dyDescent="0.25">
      <c r="T4164" s="200">
        <v>4154</v>
      </c>
      <c r="U4164" s="197">
        <f>IFERROR(INDEX(Sales!$B$6:$F$5005,$T4164,MATCH(U$10,Sales!$B$5:$F$5,0)),"")</f>
        <v>0</v>
      </c>
      <c r="V4164" s="196">
        <f>IFERROR(INDEX(Sales!$B$6:$F$5005,$T4164,MATCH(V$10,Sales!$B$5:$F$5,0)),"")</f>
        <v>0</v>
      </c>
      <c r="W4164" s="196">
        <f>IFERROR(INDEX(Sales!$B$6:$F$5005,$T4164,MATCH(W$10,Sales!$B$5:$F$5,0)),"")</f>
        <v>0</v>
      </c>
      <c r="X4164" s="196">
        <f>IFERROR(INDEX(Sales!$B$6:$F$5005,$T4164,MATCH(X$10,Sales!$B$5:$F$5,0)),"")</f>
        <v>0</v>
      </c>
      <c r="Y4164" s="220">
        <f>IFERROR(INDEX(Sales!$B$6:$F$5005,$T4164,MATCH(Y$10,Sales!$B$5:$F$5,0)),"")</f>
        <v>0</v>
      </c>
      <c r="Z4164" s="201"/>
      <c r="AA4164" s="201"/>
      <c r="AB4164" s="201" t="str">
        <f t="shared" si="390"/>
        <v>No</v>
      </c>
      <c r="AC4164" s="201" t="str">
        <f t="shared" si="391"/>
        <v/>
      </c>
      <c r="AD4164" s="201" t="str">
        <f t="shared" si="389"/>
        <v/>
      </c>
      <c r="AE4164" s="202" t="str">
        <f t="shared" si="392"/>
        <v/>
      </c>
      <c r="AF4164" s="202" t="str">
        <f t="shared" si="393"/>
        <v/>
      </c>
      <c r="AG4164" s="202" t="str">
        <f t="shared" si="394"/>
        <v/>
      </c>
      <c r="AH4164" s="202"/>
      <c r="AI4164" s="1"/>
      <c r="AJ4164" s="217"/>
      <c r="AK4164" s="217"/>
      <c r="AL4164" s="217"/>
      <c r="AM4164" s="217"/>
      <c r="AO4164" s="217"/>
    </row>
    <row r="4165" spans="20:41" x14ac:dyDescent="0.25">
      <c r="T4165" s="200">
        <v>4155</v>
      </c>
      <c r="U4165" s="197">
        <f>IFERROR(INDEX(Sales!$B$6:$F$5005,$T4165,MATCH(U$10,Sales!$B$5:$F$5,0)),"")</f>
        <v>0</v>
      </c>
      <c r="V4165" s="196">
        <f>IFERROR(INDEX(Sales!$B$6:$F$5005,$T4165,MATCH(V$10,Sales!$B$5:$F$5,0)),"")</f>
        <v>0</v>
      </c>
      <c r="W4165" s="196">
        <f>IFERROR(INDEX(Sales!$B$6:$F$5005,$T4165,MATCH(W$10,Sales!$B$5:$F$5,0)),"")</f>
        <v>0</v>
      </c>
      <c r="X4165" s="196">
        <f>IFERROR(INDEX(Sales!$B$6:$F$5005,$T4165,MATCH(X$10,Sales!$B$5:$F$5,0)),"")</f>
        <v>0</v>
      </c>
      <c r="Y4165" s="220">
        <f>IFERROR(INDEX(Sales!$B$6:$F$5005,$T4165,MATCH(Y$10,Sales!$B$5:$F$5,0)),"")</f>
        <v>0</v>
      </c>
      <c r="Z4165" s="201"/>
      <c r="AA4165" s="201"/>
      <c r="AB4165" s="201" t="str">
        <f t="shared" si="390"/>
        <v>No</v>
      </c>
      <c r="AC4165" s="201" t="str">
        <f t="shared" si="391"/>
        <v/>
      </c>
      <c r="AD4165" s="201" t="str">
        <f t="shared" si="389"/>
        <v/>
      </c>
      <c r="AE4165" s="202" t="str">
        <f t="shared" si="392"/>
        <v/>
      </c>
      <c r="AF4165" s="202" t="str">
        <f t="shared" si="393"/>
        <v/>
      </c>
      <c r="AG4165" s="202" t="str">
        <f t="shared" si="394"/>
        <v/>
      </c>
      <c r="AH4165" s="202"/>
      <c r="AI4165" s="1"/>
      <c r="AJ4165" s="217"/>
      <c r="AK4165" s="217"/>
      <c r="AL4165" s="217"/>
      <c r="AM4165" s="217"/>
      <c r="AO4165" s="217"/>
    </row>
    <row r="4166" spans="20:41" x14ac:dyDescent="0.25">
      <c r="T4166" s="200">
        <v>4156</v>
      </c>
      <c r="U4166" s="197">
        <f>IFERROR(INDEX(Sales!$B$6:$F$5005,$T4166,MATCH(U$10,Sales!$B$5:$F$5,0)),"")</f>
        <v>0</v>
      </c>
      <c r="V4166" s="196">
        <f>IFERROR(INDEX(Sales!$B$6:$F$5005,$T4166,MATCH(V$10,Sales!$B$5:$F$5,0)),"")</f>
        <v>0</v>
      </c>
      <c r="W4166" s="196">
        <f>IFERROR(INDEX(Sales!$B$6:$F$5005,$T4166,MATCH(W$10,Sales!$B$5:$F$5,0)),"")</f>
        <v>0</v>
      </c>
      <c r="X4166" s="196">
        <f>IFERROR(INDEX(Sales!$B$6:$F$5005,$T4166,MATCH(X$10,Sales!$B$5:$F$5,0)),"")</f>
        <v>0</v>
      </c>
      <c r="Y4166" s="220">
        <f>IFERROR(INDEX(Sales!$B$6:$F$5005,$T4166,MATCH(Y$10,Sales!$B$5:$F$5,0)),"")</f>
        <v>0</v>
      </c>
      <c r="Z4166" s="201"/>
      <c r="AA4166" s="201"/>
      <c r="AB4166" s="201" t="str">
        <f t="shared" si="390"/>
        <v>No</v>
      </c>
      <c r="AC4166" s="201" t="str">
        <f t="shared" si="391"/>
        <v/>
      </c>
      <c r="AD4166" s="201" t="str">
        <f t="shared" si="389"/>
        <v/>
      </c>
      <c r="AE4166" s="202" t="str">
        <f t="shared" si="392"/>
        <v/>
      </c>
      <c r="AF4166" s="202" t="str">
        <f t="shared" si="393"/>
        <v/>
      </c>
      <c r="AG4166" s="202" t="str">
        <f t="shared" si="394"/>
        <v/>
      </c>
      <c r="AH4166" s="202"/>
      <c r="AI4166" s="1"/>
      <c r="AJ4166" s="217"/>
      <c r="AK4166" s="217"/>
      <c r="AL4166" s="217"/>
      <c r="AM4166" s="217"/>
      <c r="AO4166" s="217"/>
    </row>
    <row r="4167" spans="20:41" x14ac:dyDescent="0.25">
      <c r="T4167" s="200">
        <v>4157</v>
      </c>
      <c r="U4167" s="197">
        <f>IFERROR(INDEX(Sales!$B$6:$F$5005,$T4167,MATCH(U$10,Sales!$B$5:$F$5,0)),"")</f>
        <v>0</v>
      </c>
      <c r="V4167" s="196">
        <f>IFERROR(INDEX(Sales!$B$6:$F$5005,$T4167,MATCH(V$10,Sales!$B$5:$F$5,0)),"")</f>
        <v>0</v>
      </c>
      <c r="W4167" s="196">
        <f>IFERROR(INDEX(Sales!$B$6:$F$5005,$T4167,MATCH(W$10,Sales!$B$5:$F$5,0)),"")</f>
        <v>0</v>
      </c>
      <c r="X4167" s="196">
        <f>IFERROR(INDEX(Sales!$B$6:$F$5005,$T4167,MATCH(X$10,Sales!$B$5:$F$5,0)),"")</f>
        <v>0</v>
      </c>
      <c r="Y4167" s="220">
        <f>IFERROR(INDEX(Sales!$B$6:$F$5005,$T4167,MATCH(Y$10,Sales!$B$5:$F$5,0)),"")</f>
        <v>0</v>
      </c>
      <c r="Z4167" s="201"/>
      <c r="AA4167" s="201"/>
      <c r="AB4167" s="201" t="str">
        <f t="shared" si="390"/>
        <v>No</v>
      </c>
      <c r="AC4167" s="201" t="str">
        <f t="shared" si="391"/>
        <v/>
      </c>
      <c r="AD4167" s="201" t="str">
        <f t="shared" si="389"/>
        <v/>
      </c>
      <c r="AE4167" s="202" t="str">
        <f t="shared" si="392"/>
        <v/>
      </c>
      <c r="AF4167" s="202" t="str">
        <f t="shared" si="393"/>
        <v/>
      </c>
      <c r="AG4167" s="202" t="str">
        <f t="shared" si="394"/>
        <v/>
      </c>
      <c r="AH4167" s="202"/>
      <c r="AI4167" s="1"/>
      <c r="AJ4167" s="217"/>
      <c r="AK4167" s="217"/>
      <c r="AL4167" s="217"/>
      <c r="AM4167" s="217"/>
      <c r="AO4167" s="217"/>
    </row>
    <row r="4168" spans="20:41" x14ac:dyDescent="0.25">
      <c r="T4168" s="200">
        <v>4158</v>
      </c>
      <c r="U4168" s="197">
        <f>IFERROR(INDEX(Sales!$B$6:$F$5005,$T4168,MATCH(U$10,Sales!$B$5:$F$5,0)),"")</f>
        <v>0</v>
      </c>
      <c r="V4168" s="196">
        <f>IFERROR(INDEX(Sales!$B$6:$F$5005,$T4168,MATCH(V$10,Sales!$B$5:$F$5,0)),"")</f>
        <v>0</v>
      </c>
      <c r="W4168" s="196">
        <f>IFERROR(INDEX(Sales!$B$6:$F$5005,$T4168,MATCH(W$10,Sales!$B$5:$F$5,0)),"")</f>
        <v>0</v>
      </c>
      <c r="X4168" s="196">
        <f>IFERROR(INDEX(Sales!$B$6:$F$5005,$T4168,MATCH(X$10,Sales!$B$5:$F$5,0)),"")</f>
        <v>0</v>
      </c>
      <c r="Y4168" s="220">
        <f>IFERROR(INDEX(Sales!$B$6:$F$5005,$T4168,MATCH(Y$10,Sales!$B$5:$F$5,0)),"")</f>
        <v>0</v>
      </c>
      <c r="Z4168" s="201"/>
      <c r="AA4168" s="201"/>
      <c r="AB4168" s="201" t="str">
        <f t="shared" si="390"/>
        <v>No</v>
      </c>
      <c r="AC4168" s="201" t="str">
        <f t="shared" si="391"/>
        <v/>
      </c>
      <c r="AD4168" s="201" t="str">
        <f t="shared" si="389"/>
        <v/>
      </c>
      <c r="AE4168" s="202" t="str">
        <f t="shared" si="392"/>
        <v/>
      </c>
      <c r="AF4168" s="202" t="str">
        <f t="shared" si="393"/>
        <v/>
      </c>
      <c r="AG4168" s="202" t="str">
        <f t="shared" si="394"/>
        <v/>
      </c>
      <c r="AH4168" s="202"/>
      <c r="AI4168" s="1"/>
      <c r="AJ4168" s="217"/>
      <c r="AK4168" s="217"/>
      <c r="AL4168" s="217"/>
      <c r="AM4168" s="217"/>
      <c r="AO4168" s="217"/>
    </row>
    <row r="4169" spans="20:41" x14ac:dyDescent="0.25">
      <c r="T4169" s="200">
        <v>4159</v>
      </c>
      <c r="U4169" s="197">
        <f>IFERROR(INDEX(Sales!$B$6:$F$5005,$T4169,MATCH(U$10,Sales!$B$5:$F$5,0)),"")</f>
        <v>0</v>
      </c>
      <c r="V4169" s="196">
        <f>IFERROR(INDEX(Sales!$B$6:$F$5005,$T4169,MATCH(V$10,Sales!$B$5:$F$5,0)),"")</f>
        <v>0</v>
      </c>
      <c r="W4169" s="196">
        <f>IFERROR(INDEX(Sales!$B$6:$F$5005,$T4169,MATCH(W$10,Sales!$B$5:$F$5,0)),"")</f>
        <v>0</v>
      </c>
      <c r="X4169" s="196">
        <f>IFERROR(INDEX(Sales!$B$6:$F$5005,$T4169,MATCH(X$10,Sales!$B$5:$F$5,0)),"")</f>
        <v>0</v>
      </c>
      <c r="Y4169" s="220">
        <f>IFERROR(INDEX(Sales!$B$6:$F$5005,$T4169,MATCH(Y$10,Sales!$B$5:$F$5,0)),"")</f>
        <v>0</v>
      </c>
      <c r="Z4169" s="201"/>
      <c r="AA4169" s="201"/>
      <c r="AB4169" s="201" t="str">
        <f t="shared" si="390"/>
        <v>No</v>
      </c>
      <c r="AC4169" s="201" t="str">
        <f t="shared" si="391"/>
        <v/>
      </c>
      <c r="AD4169" s="201" t="str">
        <f t="shared" si="389"/>
        <v/>
      </c>
      <c r="AE4169" s="202" t="str">
        <f t="shared" si="392"/>
        <v/>
      </c>
      <c r="AF4169" s="202" t="str">
        <f t="shared" si="393"/>
        <v/>
      </c>
      <c r="AG4169" s="202" t="str">
        <f t="shared" si="394"/>
        <v/>
      </c>
      <c r="AH4169" s="202"/>
      <c r="AI4169" s="1"/>
      <c r="AJ4169" s="217"/>
      <c r="AK4169" s="217"/>
      <c r="AL4169" s="217"/>
      <c r="AM4169" s="217"/>
      <c r="AO4169" s="217"/>
    </row>
    <row r="4170" spans="20:41" x14ac:dyDescent="0.25">
      <c r="T4170" s="200">
        <v>4160</v>
      </c>
      <c r="U4170" s="197">
        <f>IFERROR(INDEX(Sales!$B$6:$F$5005,$T4170,MATCH(U$10,Sales!$B$5:$F$5,0)),"")</f>
        <v>0</v>
      </c>
      <c r="V4170" s="196">
        <f>IFERROR(INDEX(Sales!$B$6:$F$5005,$T4170,MATCH(V$10,Sales!$B$5:$F$5,0)),"")</f>
        <v>0</v>
      </c>
      <c r="W4170" s="196">
        <f>IFERROR(INDEX(Sales!$B$6:$F$5005,$T4170,MATCH(W$10,Sales!$B$5:$F$5,0)),"")</f>
        <v>0</v>
      </c>
      <c r="X4170" s="196">
        <f>IFERROR(INDEX(Sales!$B$6:$F$5005,$T4170,MATCH(X$10,Sales!$B$5:$F$5,0)),"")</f>
        <v>0</v>
      </c>
      <c r="Y4170" s="220">
        <f>IFERROR(INDEX(Sales!$B$6:$F$5005,$T4170,MATCH(Y$10,Sales!$B$5:$F$5,0)),"")</f>
        <v>0</v>
      </c>
      <c r="Z4170" s="201"/>
      <c r="AA4170" s="201"/>
      <c r="AB4170" s="201" t="str">
        <f t="shared" si="390"/>
        <v>No</v>
      </c>
      <c r="AC4170" s="201" t="str">
        <f t="shared" si="391"/>
        <v/>
      </c>
      <c r="AD4170" s="201" t="str">
        <f t="shared" si="389"/>
        <v/>
      </c>
      <c r="AE4170" s="202" t="str">
        <f t="shared" si="392"/>
        <v/>
      </c>
      <c r="AF4170" s="202" t="str">
        <f t="shared" si="393"/>
        <v/>
      </c>
      <c r="AG4170" s="202" t="str">
        <f t="shared" si="394"/>
        <v/>
      </c>
      <c r="AH4170" s="202"/>
      <c r="AI4170" s="1"/>
      <c r="AJ4170" s="217"/>
      <c r="AK4170" s="217"/>
      <c r="AL4170" s="217"/>
      <c r="AM4170" s="217"/>
      <c r="AO4170" s="217"/>
    </row>
    <row r="4171" spans="20:41" x14ac:dyDescent="0.25">
      <c r="T4171" s="200">
        <v>4161</v>
      </c>
      <c r="U4171" s="197">
        <f>IFERROR(INDEX(Sales!$B$6:$F$5005,$T4171,MATCH(U$10,Sales!$B$5:$F$5,0)),"")</f>
        <v>0</v>
      </c>
      <c r="V4171" s="196">
        <f>IFERROR(INDEX(Sales!$B$6:$F$5005,$T4171,MATCH(V$10,Sales!$B$5:$F$5,0)),"")</f>
        <v>0</v>
      </c>
      <c r="W4171" s="196">
        <f>IFERROR(INDEX(Sales!$B$6:$F$5005,$T4171,MATCH(W$10,Sales!$B$5:$F$5,0)),"")</f>
        <v>0</v>
      </c>
      <c r="X4171" s="196">
        <f>IFERROR(INDEX(Sales!$B$6:$F$5005,$T4171,MATCH(X$10,Sales!$B$5:$F$5,0)),"")</f>
        <v>0</v>
      </c>
      <c r="Y4171" s="220">
        <f>IFERROR(INDEX(Sales!$B$6:$F$5005,$T4171,MATCH(Y$10,Sales!$B$5:$F$5,0)),"")</f>
        <v>0</v>
      </c>
      <c r="Z4171" s="201"/>
      <c r="AA4171" s="201"/>
      <c r="AB4171" s="201" t="str">
        <f t="shared" si="390"/>
        <v>No</v>
      </c>
      <c r="AC4171" s="201" t="str">
        <f t="shared" si="391"/>
        <v/>
      </c>
      <c r="AD4171" s="201" t="str">
        <f t="shared" ref="AD4171:AD4234" si="395">IF($AB4171="No","",SUM($AT$10:$BE$10)/$AR$6)</f>
        <v/>
      </c>
      <c r="AE4171" s="202" t="str">
        <f t="shared" si="392"/>
        <v/>
      </c>
      <c r="AF4171" s="202" t="str">
        <f t="shared" si="393"/>
        <v/>
      </c>
      <c r="AG4171" s="202" t="str">
        <f t="shared" si="394"/>
        <v/>
      </c>
      <c r="AH4171" s="202"/>
      <c r="AI4171" s="1"/>
      <c r="AJ4171" s="217"/>
      <c r="AK4171" s="217"/>
      <c r="AL4171" s="217"/>
      <c r="AM4171" s="217"/>
      <c r="AO4171" s="217"/>
    </row>
    <row r="4172" spans="20:41" x14ac:dyDescent="0.25">
      <c r="T4172" s="200">
        <v>4162</v>
      </c>
      <c r="U4172" s="197">
        <f>IFERROR(INDEX(Sales!$B$6:$F$5005,$T4172,MATCH(U$10,Sales!$B$5:$F$5,0)),"")</f>
        <v>0</v>
      </c>
      <c r="V4172" s="196">
        <f>IFERROR(INDEX(Sales!$B$6:$F$5005,$T4172,MATCH(V$10,Sales!$B$5:$F$5,0)),"")</f>
        <v>0</v>
      </c>
      <c r="W4172" s="196">
        <f>IFERROR(INDEX(Sales!$B$6:$F$5005,$T4172,MATCH(W$10,Sales!$B$5:$F$5,0)),"")</f>
        <v>0</v>
      </c>
      <c r="X4172" s="196">
        <f>IFERROR(INDEX(Sales!$B$6:$F$5005,$T4172,MATCH(X$10,Sales!$B$5:$F$5,0)),"")</f>
        <v>0</v>
      </c>
      <c r="Y4172" s="220">
        <f>IFERROR(INDEX(Sales!$B$6:$F$5005,$T4172,MATCH(Y$10,Sales!$B$5:$F$5,0)),"")</f>
        <v>0</v>
      </c>
      <c r="Z4172" s="201"/>
      <c r="AA4172" s="201"/>
      <c r="AB4172" s="201" t="str">
        <f t="shared" ref="AB4172:AB4235" si="396">IF($U4172=0,"No","Yes")</f>
        <v>No</v>
      </c>
      <c r="AC4172" s="201" t="str">
        <f t="shared" ref="AC4172:AC4235" si="397">IFERROR(IF($AB4172="No","",$Y4172),"")</f>
        <v/>
      </c>
      <c r="AD4172" s="201" t="str">
        <f t="shared" si="395"/>
        <v/>
      </c>
      <c r="AE4172" s="202" t="str">
        <f t="shared" ref="AE4172:AE4235" si="398">IFERROR(IF($AB4172="No","",YEAR($U4172)),"")</f>
        <v/>
      </c>
      <c r="AF4172" s="202" t="str">
        <f t="shared" ref="AF4172:AF4235" si="399">IFERROR(IF($AB4172="No","",MONTH($U4172)),"")</f>
        <v/>
      </c>
      <c r="AG4172" s="202" t="str">
        <f t="shared" ref="AG4172:AG4235" si="400">IFERROR(INDEX($AJ$11:$AK$22,MATCH($AF4172,$AJ$11:$AJ$22,0),2),"")</f>
        <v/>
      </c>
      <c r="AH4172" s="202"/>
      <c r="AI4172" s="1"/>
      <c r="AJ4172" s="217"/>
      <c r="AK4172" s="217"/>
      <c r="AL4172" s="217"/>
      <c r="AM4172" s="217"/>
      <c r="AO4172" s="217"/>
    </row>
    <row r="4173" spans="20:41" x14ac:dyDescent="0.25">
      <c r="T4173" s="200">
        <v>4163</v>
      </c>
      <c r="U4173" s="197">
        <f>IFERROR(INDEX(Sales!$B$6:$F$5005,$T4173,MATCH(U$10,Sales!$B$5:$F$5,0)),"")</f>
        <v>0</v>
      </c>
      <c r="V4173" s="196">
        <f>IFERROR(INDEX(Sales!$B$6:$F$5005,$T4173,MATCH(V$10,Sales!$B$5:$F$5,0)),"")</f>
        <v>0</v>
      </c>
      <c r="W4173" s="196">
        <f>IFERROR(INDEX(Sales!$B$6:$F$5005,$T4173,MATCH(W$10,Sales!$B$5:$F$5,0)),"")</f>
        <v>0</v>
      </c>
      <c r="X4173" s="196">
        <f>IFERROR(INDEX(Sales!$B$6:$F$5005,$T4173,MATCH(X$10,Sales!$B$5:$F$5,0)),"")</f>
        <v>0</v>
      </c>
      <c r="Y4173" s="220">
        <f>IFERROR(INDEX(Sales!$B$6:$F$5005,$T4173,MATCH(Y$10,Sales!$B$5:$F$5,0)),"")</f>
        <v>0</v>
      </c>
      <c r="Z4173" s="201"/>
      <c r="AA4173" s="201"/>
      <c r="AB4173" s="201" t="str">
        <f t="shared" si="396"/>
        <v>No</v>
      </c>
      <c r="AC4173" s="201" t="str">
        <f t="shared" si="397"/>
        <v/>
      </c>
      <c r="AD4173" s="201" t="str">
        <f t="shared" si="395"/>
        <v/>
      </c>
      <c r="AE4173" s="202" t="str">
        <f t="shared" si="398"/>
        <v/>
      </c>
      <c r="AF4173" s="202" t="str">
        <f t="shared" si="399"/>
        <v/>
      </c>
      <c r="AG4173" s="202" t="str">
        <f t="shared" si="400"/>
        <v/>
      </c>
      <c r="AH4173" s="202"/>
      <c r="AI4173" s="1"/>
      <c r="AJ4173" s="217"/>
      <c r="AK4173" s="217"/>
      <c r="AL4173" s="217"/>
      <c r="AM4173" s="217"/>
      <c r="AO4173" s="217"/>
    </row>
    <row r="4174" spans="20:41" x14ac:dyDescent="0.25">
      <c r="T4174" s="200">
        <v>4164</v>
      </c>
      <c r="U4174" s="197">
        <f>IFERROR(INDEX(Sales!$B$6:$F$5005,$T4174,MATCH(U$10,Sales!$B$5:$F$5,0)),"")</f>
        <v>0</v>
      </c>
      <c r="V4174" s="196">
        <f>IFERROR(INDEX(Sales!$B$6:$F$5005,$T4174,MATCH(V$10,Sales!$B$5:$F$5,0)),"")</f>
        <v>0</v>
      </c>
      <c r="W4174" s="196">
        <f>IFERROR(INDEX(Sales!$B$6:$F$5005,$T4174,MATCH(W$10,Sales!$B$5:$F$5,0)),"")</f>
        <v>0</v>
      </c>
      <c r="X4174" s="196">
        <f>IFERROR(INDEX(Sales!$B$6:$F$5005,$T4174,MATCH(X$10,Sales!$B$5:$F$5,0)),"")</f>
        <v>0</v>
      </c>
      <c r="Y4174" s="220">
        <f>IFERROR(INDEX(Sales!$B$6:$F$5005,$T4174,MATCH(Y$10,Sales!$B$5:$F$5,0)),"")</f>
        <v>0</v>
      </c>
      <c r="Z4174" s="201"/>
      <c r="AA4174" s="201"/>
      <c r="AB4174" s="201" t="str">
        <f t="shared" si="396"/>
        <v>No</v>
      </c>
      <c r="AC4174" s="201" t="str">
        <f t="shared" si="397"/>
        <v/>
      </c>
      <c r="AD4174" s="201" t="str">
        <f t="shared" si="395"/>
        <v/>
      </c>
      <c r="AE4174" s="202" t="str">
        <f t="shared" si="398"/>
        <v/>
      </c>
      <c r="AF4174" s="202" t="str">
        <f t="shared" si="399"/>
        <v/>
      </c>
      <c r="AG4174" s="202" t="str">
        <f t="shared" si="400"/>
        <v/>
      </c>
      <c r="AH4174" s="202"/>
      <c r="AI4174" s="1"/>
      <c r="AJ4174" s="217"/>
      <c r="AK4174" s="217"/>
      <c r="AL4174" s="217"/>
      <c r="AM4174" s="217"/>
      <c r="AO4174" s="217"/>
    </row>
    <row r="4175" spans="20:41" x14ac:dyDescent="0.25">
      <c r="T4175" s="200">
        <v>4165</v>
      </c>
      <c r="U4175" s="197">
        <f>IFERROR(INDEX(Sales!$B$6:$F$5005,$T4175,MATCH(U$10,Sales!$B$5:$F$5,0)),"")</f>
        <v>0</v>
      </c>
      <c r="V4175" s="196">
        <f>IFERROR(INDEX(Sales!$B$6:$F$5005,$T4175,MATCH(V$10,Sales!$B$5:$F$5,0)),"")</f>
        <v>0</v>
      </c>
      <c r="W4175" s="196">
        <f>IFERROR(INDEX(Sales!$B$6:$F$5005,$T4175,MATCH(W$10,Sales!$B$5:$F$5,0)),"")</f>
        <v>0</v>
      </c>
      <c r="X4175" s="196">
        <f>IFERROR(INDEX(Sales!$B$6:$F$5005,$T4175,MATCH(X$10,Sales!$B$5:$F$5,0)),"")</f>
        <v>0</v>
      </c>
      <c r="Y4175" s="220">
        <f>IFERROR(INDEX(Sales!$B$6:$F$5005,$T4175,MATCH(Y$10,Sales!$B$5:$F$5,0)),"")</f>
        <v>0</v>
      </c>
      <c r="Z4175" s="201"/>
      <c r="AA4175" s="201"/>
      <c r="AB4175" s="201" t="str">
        <f t="shared" si="396"/>
        <v>No</v>
      </c>
      <c r="AC4175" s="201" t="str">
        <f t="shared" si="397"/>
        <v/>
      </c>
      <c r="AD4175" s="201" t="str">
        <f t="shared" si="395"/>
        <v/>
      </c>
      <c r="AE4175" s="202" t="str">
        <f t="shared" si="398"/>
        <v/>
      </c>
      <c r="AF4175" s="202" t="str">
        <f t="shared" si="399"/>
        <v/>
      </c>
      <c r="AG4175" s="202" t="str">
        <f t="shared" si="400"/>
        <v/>
      </c>
      <c r="AH4175" s="202"/>
      <c r="AI4175" s="1"/>
      <c r="AJ4175" s="217"/>
      <c r="AK4175" s="217"/>
      <c r="AL4175" s="217"/>
      <c r="AM4175" s="217"/>
      <c r="AO4175" s="217"/>
    </row>
    <row r="4176" spans="20:41" x14ac:dyDescent="0.25">
      <c r="T4176" s="200">
        <v>4166</v>
      </c>
      <c r="U4176" s="197">
        <f>IFERROR(INDEX(Sales!$B$6:$F$5005,$T4176,MATCH(U$10,Sales!$B$5:$F$5,0)),"")</f>
        <v>0</v>
      </c>
      <c r="V4176" s="196">
        <f>IFERROR(INDEX(Sales!$B$6:$F$5005,$T4176,MATCH(V$10,Sales!$B$5:$F$5,0)),"")</f>
        <v>0</v>
      </c>
      <c r="W4176" s="196">
        <f>IFERROR(INDEX(Sales!$B$6:$F$5005,$T4176,MATCH(W$10,Sales!$B$5:$F$5,0)),"")</f>
        <v>0</v>
      </c>
      <c r="X4176" s="196">
        <f>IFERROR(INDEX(Sales!$B$6:$F$5005,$T4176,MATCH(X$10,Sales!$B$5:$F$5,0)),"")</f>
        <v>0</v>
      </c>
      <c r="Y4176" s="220">
        <f>IFERROR(INDEX(Sales!$B$6:$F$5005,$T4176,MATCH(Y$10,Sales!$B$5:$F$5,0)),"")</f>
        <v>0</v>
      </c>
      <c r="Z4176" s="201"/>
      <c r="AA4176" s="201"/>
      <c r="AB4176" s="201" t="str">
        <f t="shared" si="396"/>
        <v>No</v>
      </c>
      <c r="AC4176" s="201" t="str">
        <f t="shared" si="397"/>
        <v/>
      </c>
      <c r="AD4176" s="201" t="str">
        <f t="shared" si="395"/>
        <v/>
      </c>
      <c r="AE4176" s="202" t="str">
        <f t="shared" si="398"/>
        <v/>
      </c>
      <c r="AF4176" s="202" t="str">
        <f t="shared" si="399"/>
        <v/>
      </c>
      <c r="AG4176" s="202" t="str">
        <f t="shared" si="400"/>
        <v/>
      </c>
      <c r="AH4176" s="202"/>
      <c r="AI4176" s="1"/>
      <c r="AJ4176" s="217"/>
      <c r="AK4176" s="217"/>
      <c r="AL4176" s="217"/>
      <c r="AM4176" s="217"/>
      <c r="AO4176" s="217"/>
    </row>
    <row r="4177" spans="20:41" x14ac:dyDescent="0.25">
      <c r="T4177" s="200">
        <v>4167</v>
      </c>
      <c r="U4177" s="197">
        <f>IFERROR(INDEX(Sales!$B$6:$F$5005,$T4177,MATCH(U$10,Sales!$B$5:$F$5,0)),"")</f>
        <v>0</v>
      </c>
      <c r="V4177" s="196">
        <f>IFERROR(INDEX(Sales!$B$6:$F$5005,$T4177,MATCH(V$10,Sales!$B$5:$F$5,0)),"")</f>
        <v>0</v>
      </c>
      <c r="W4177" s="196">
        <f>IFERROR(INDEX(Sales!$B$6:$F$5005,$T4177,MATCH(W$10,Sales!$B$5:$F$5,0)),"")</f>
        <v>0</v>
      </c>
      <c r="X4177" s="196">
        <f>IFERROR(INDEX(Sales!$B$6:$F$5005,$T4177,MATCH(X$10,Sales!$B$5:$F$5,0)),"")</f>
        <v>0</v>
      </c>
      <c r="Y4177" s="220">
        <f>IFERROR(INDEX(Sales!$B$6:$F$5005,$T4177,MATCH(Y$10,Sales!$B$5:$F$5,0)),"")</f>
        <v>0</v>
      </c>
      <c r="Z4177" s="201"/>
      <c r="AA4177" s="201"/>
      <c r="AB4177" s="201" t="str">
        <f t="shared" si="396"/>
        <v>No</v>
      </c>
      <c r="AC4177" s="201" t="str">
        <f t="shared" si="397"/>
        <v/>
      </c>
      <c r="AD4177" s="201" t="str">
        <f t="shared" si="395"/>
        <v/>
      </c>
      <c r="AE4177" s="202" t="str">
        <f t="shared" si="398"/>
        <v/>
      </c>
      <c r="AF4177" s="202" t="str">
        <f t="shared" si="399"/>
        <v/>
      </c>
      <c r="AG4177" s="202" t="str">
        <f t="shared" si="400"/>
        <v/>
      </c>
      <c r="AH4177" s="202"/>
      <c r="AI4177" s="1"/>
      <c r="AJ4177" s="217"/>
      <c r="AK4177" s="217"/>
      <c r="AL4177" s="217"/>
      <c r="AM4177" s="217"/>
      <c r="AO4177" s="217"/>
    </row>
    <row r="4178" spans="20:41" x14ac:dyDescent="0.25">
      <c r="T4178" s="200">
        <v>4168</v>
      </c>
      <c r="U4178" s="197">
        <f>IFERROR(INDEX(Sales!$B$6:$F$5005,$T4178,MATCH(U$10,Sales!$B$5:$F$5,0)),"")</f>
        <v>0</v>
      </c>
      <c r="V4178" s="196">
        <f>IFERROR(INDEX(Sales!$B$6:$F$5005,$T4178,MATCH(V$10,Sales!$B$5:$F$5,0)),"")</f>
        <v>0</v>
      </c>
      <c r="W4178" s="196">
        <f>IFERROR(INDEX(Sales!$B$6:$F$5005,$T4178,MATCH(W$10,Sales!$B$5:$F$5,0)),"")</f>
        <v>0</v>
      </c>
      <c r="X4178" s="196">
        <f>IFERROR(INDEX(Sales!$B$6:$F$5005,$T4178,MATCH(X$10,Sales!$B$5:$F$5,0)),"")</f>
        <v>0</v>
      </c>
      <c r="Y4178" s="220">
        <f>IFERROR(INDEX(Sales!$B$6:$F$5005,$T4178,MATCH(Y$10,Sales!$B$5:$F$5,0)),"")</f>
        <v>0</v>
      </c>
      <c r="Z4178" s="201"/>
      <c r="AA4178" s="201"/>
      <c r="AB4178" s="201" t="str">
        <f t="shared" si="396"/>
        <v>No</v>
      </c>
      <c r="AC4178" s="201" t="str">
        <f t="shared" si="397"/>
        <v/>
      </c>
      <c r="AD4178" s="201" t="str">
        <f t="shared" si="395"/>
        <v/>
      </c>
      <c r="AE4178" s="202" t="str">
        <f t="shared" si="398"/>
        <v/>
      </c>
      <c r="AF4178" s="202" t="str">
        <f t="shared" si="399"/>
        <v/>
      </c>
      <c r="AG4178" s="202" t="str">
        <f t="shared" si="400"/>
        <v/>
      </c>
      <c r="AH4178" s="202"/>
      <c r="AI4178" s="1"/>
      <c r="AJ4178" s="217"/>
      <c r="AK4178" s="217"/>
      <c r="AL4178" s="217"/>
      <c r="AM4178" s="217"/>
      <c r="AO4178" s="217"/>
    </row>
    <row r="4179" spans="20:41" x14ac:dyDescent="0.25">
      <c r="T4179" s="200">
        <v>4169</v>
      </c>
      <c r="U4179" s="197">
        <f>IFERROR(INDEX(Sales!$B$6:$F$5005,$T4179,MATCH(U$10,Sales!$B$5:$F$5,0)),"")</f>
        <v>0</v>
      </c>
      <c r="V4179" s="196">
        <f>IFERROR(INDEX(Sales!$B$6:$F$5005,$T4179,MATCH(V$10,Sales!$B$5:$F$5,0)),"")</f>
        <v>0</v>
      </c>
      <c r="W4179" s="196">
        <f>IFERROR(INDEX(Sales!$B$6:$F$5005,$T4179,MATCH(W$10,Sales!$B$5:$F$5,0)),"")</f>
        <v>0</v>
      </c>
      <c r="X4179" s="196">
        <f>IFERROR(INDEX(Sales!$B$6:$F$5005,$T4179,MATCH(X$10,Sales!$B$5:$F$5,0)),"")</f>
        <v>0</v>
      </c>
      <c r="Y4179" s="220">
        <f>IFERROR(INDEX(Sales!$B$6:$F$5005,$T4179,MATCH(Y$10,Sales!$B$5:$F$5,0)),"")</f>
        <v>0</v>
      </c>
      <c r="Z4179" s="201"/>
      <c r="AA4179" s="201"/>
      <c r="AB4179" s="201" t="str">
        <f t="shared" si="396"/>
        <v>No</v>
      </c>
      <c r="AC4179" s="201" t="str">
        <f t="shared" si="397"/>
        <v/>
      </c>
      <c r="AD4179" s="201" t="str">
        <f t="shared" si="395"/>
        <v/>
      </c>
      <c r="AE4179" s="202" t="str">
        <f t="shared" si="398"/>
        <v/>
      </c>
      <c r="AF4179" s="202" t="str">
        <f t="shared" si="399"/>
        <v/>
      </c>
      <c r="AG4179" s="202" t="str">
        <f t="shared" si="400"/>
        <v/>
      </c>
      <c r="AH4179" s="202"/>
      <c r="AI4179" s="1"/>
      <c r="AJ4179" s="217"/>
      <c r="AK4179" s="217"/>
      <c r="AL4179" s="217"/>
      <c r="AM4179" s="217"/>
      <c r="AO4179" s="217"/>
    </row>
    <row r="4180" spans="20:41" x14ac:dyDescent="0.25">
      <c r="T4180" s="200">
        <v>4170</v>
      </c>
      <c r="U4180" s="197">
        <f>IFERROR(INDEX(Sales!$B$6:$F$5005,$T4180,MATCH(U$10,Sales!$B$5:$F$5,0)),"")</f>
        <v>0</v>
      </c>
      <c r="V4180" s="196">
        <f>IFERROR(INDEX(Sales!$B$6:$F$5005,$T4180,MATCH(V$10,Sales!$B$5:$F$5,0)),"")</f>
        <v>0</v>
      </c>
      <c r="W4180" s="196">
        <f>IFERROR(INDEX(Sales!$B$6:$F$5005,$T4180,MATCH(W$10,Sales!$B$5:$F$5,0)),"")</f>
        <v>0</v>
      </c>
      <c r="X4180" s="196">
        <f>IFERROR(INDEX(Sales!$B$6:$F$5005,$T4180,MATCH(X$10,Sales!$B$5:$F$5,0)),"")</f>
        <v>0</v>
      </c>
      <c r="Y4180" s="220">
        <f>IFERROR(INDEX(Sales!$B$6:$F$5005,$T4180,MATCH(Y$10,Sales!$B$5:$F$5,0)),"")</f>
        <v>0</v>
      </c>
      <c r="Z4180" s="201"/>
      <c r="AA4180" s="201"/>
      <c r="AB4180" s="201" t="str">
        <f t="shared" si="396"/>
        <v>No</v>
      </c>
      <c r="AC4180" s="201" t="str">
        <f t="shared" si="397"/>
        <v/>
      </c>
      <c r="AD4180" s="201" t="str">
        <f t="shared" si="395"/>
        <v/>
      </c>
      <c r="AE4180" s="202" t="str">
        <f t="shared" si="398"/>
        <v/>
      </c>
      <c r="AF4180" s="202" t="str">
        <f t="shared" si="399"/>
        <v/>
      </c>
      <c r="AG4180" s="202" t="str">
        <f t="shared" si="400"/>
        <v/>
      </c>
      <c r="AH4180" s="202"/>
      <c r="AI4180" s="1"/>
      <c r="AJ4180" s="217"/>
      <c r="AK4180" s="217"/>
      <c r="AL4180" s="217"/>
      <c r="AM4180" s="217"/>
      <c r="AO4180" s="217"/>
    </row>
    <row r="4181" spans="20:41" x14ac:dyDescent="0.25">
      <c r="T4181" s="200">
        <v>4171</v>
      </c>
      <c r="U4181" s="197">
        <f>IFERROR(INDEX(Sales!$B$6:$F$5005,$T4181,MATCH(U$10,Sales!$B$5:$F$5,0)),"")</f>
        <v>0</v>
      </c>
      <c r="V4181" s="196">
        <f>IFERROR(INDEX(Sales!$B$6:$F$5005,$T4181,MATCH(V$10,Sales!$B$5:$F$5,0)),"")</f>
        <v>0</v>
      </c>
      <c r="W4181" s="196">
        <f>IFERROR(INDEX(Sales!$B$6:$F$5005,$T4181,MATCH(W$10,Sales!$B$5:$F$5,0)),"")</f>
        <v>0</v>
      </c>
      <c r="X4181" s="196">
        <f>IFERROR(INDEX(Sales!$B$6:$F$5005,$T4181,MATCH(X$10,Sales!$B$5:$F$5,0)),"")</f>
        <v>0</v>
      </c>
      <c r="Y4181" s="220">
        <f>IFERROR(INDEX(Sales!$B$6:$F$5005,$T4181,MATCH(Y$10,Sales!$B$5:$F$5,0)),"")</f>
        <v>0</v>
      </c>
      <c r="Z4181" s="201"/>
      <c r="AA4181" s="201"/>
      <c r="AB4181" s="201" t="str">
        <f t="shared" si="396"/>
        <v>No</v>
      </c>
      <c r="AC4181" s="201" t="str">
        <f t="shared" si="397"/>
        <v/>
      </c>
      <c r="AD4181" s="201" t="str">
        <f t="shared" si="395"/>
        <v/>
      </c>
      <c r="AE4181" s="202" t="str">
        <f t="shared" si="398"/>
        <v/>
      </c>
      <c r="AF4181" s="202" t="str">
        <f t="shared" si="399"/>
        <v/>
      </c>
      <c r="AG4181" s="202" t="str">
        <f t="shared" si="400"/>
        <v/>
      </c>
      <c r="AH4181" s="202"/>
      <c r="AI4181" s="1"/>
      <c r="AJ4181" s="217"/>
      <c r="AK4181" s="217"/>
      <c r="AL4181" s="217"/>
      <c r="AM4181" s="217"/>
      <c r="AO4181" s="217"/>
    </row>
    <row r="4182" spans="20:41" x14ac:dyDescent="0.25">
      <c r="T4182" s="200">
        <v>4172</v>
      </c>
      <c r="U4182" s="197">
        <f>IFERROR(INDEX(Sales!$B$6:$F$5005,$T4182,MATCH(U$10,Sales!$B$5:$F$5,0)),"")</f>
        <v>0</v>
      </c>
      <c r="V4182" s="196">
        <f>IFERROR(INDEX(Sales!$B$6:$F$5005,$T4182,MATCH(V$10,Sales!$B$5:$F$5,0)),"")</f>
        <v>0</v>
      </c>
      <c r="W4182" s="196">
        <f>IFERROR(INDEX(Sales!$B$6:$F$5005,$T4182,MATCH(W$10,Sales!$B$5:$F$5,0)),"")</f>
        <v>0</v>
      </c>
      <c r="X4182" s="196">
        <f>IFERROR(INDEX(Sales!$B$6:$F$5005,$T4182,MATCH(X$10,Sales!$B$5:$F$5,0)),"")</f>
        <v>0</v>
      </c>
      <c r="Y4182" s="220">
        <f>IFERROR(INDEX(Sales!$B$6:$F$5005,$T4182,MATCH(Y$10,Sales!$B$5:$F$5,0)),"")</f>
        <v>0</v>
      </c>
      <c r="Z4182" s="201"/>
      <c r="AA4182" s="201"/>
      <c r="AB4182" s="201" t="str">
        <f t="shared" si="396"/>
        <v>No</v>
      </c>
      <c r="AC4182" s="201" t="str">
        <f t="shared" si="397"/>
        <v/>
      </c>
      <c r="AD4182" s="201" t="str">
        <f t="shared" si="395"/>
        <v/>
      </c>
      <c r="AE4182" s="202" t="str">
        <f t="shared" si="398"/>
        <v/>
      </c>
      <c r="AF4182" s="202" t="str">
        <f t="shared" si="399"/>
        <v/>
      </c>
      <c r="AG4182" s="202" t="str">
        <f t="shared" si="400"/>
        <v/>
      </c>
      <c r="AH4182" s="202"/>
      <c r="AI4182" s="1"/>
      <c r="AJ4182" s="217"/>
      <c r="AK4182" s="217"/>
      <c r="AL4182" s="217"/>
      <c r="AM4182" s="217"/>
      <c r="AO4182" s="217"/>
    </row>
    <row r="4183" spans="20:41" x14ac:dyDescent="0.25">
      <c r="T4183" s="200">
        <v>4173</v>
      </c>
      <c r="U4183" s="197">
        <f>IFERROR(INDEX(Sales!$B$6:$F$5005,$T4183,MATCH(U$10,Sales!$B$5:$F$5,0)),"")</f>
        <v>0</v>
      </c>
      <c r="V4183" s="196">
        <f>IFERROR(INDEX(Sales!$B$6:$F$5005,$T4183,MATCH(V$10,Sales!$B$5:$F$5,0)),"")</f>
        <v>0</v>
      </c>
      <c r="W4183" s="196">
        <f>IFERROR(INDEX(Sales!$B$6:$F$5005,$T4183,MATCH(W$10,Sales!$B$5:$F$5,0)),"")</f>
        <v>0</v>
      </c>
      <c r="X4183" s="196">
        <f>IFERROR(INDEX(Sales!$B$6:$F$5005,$T4183,MATCH(X$10,Sales!$B$5:$F$5,0)),"")</f>
        <v>0</v>
      </c>
      <c r="Y4183" s="220">
        <f>IFERROR(INDEX(Sales!$B$6:$F$5005,$T4183,MATCH(Y$10,Sales!$B$5:$F$5,0)),"")</f>
        <v>0</v>
      </c>
      <c r="Z4183" s="201"/>
      <c r="AA4183" s="201"/>
      <c r="AB4183" s="201" t="str">
        <f t="shared" si="396"/>
        <v>No</v>
      </c>
      <c r="AC4183" s="201" t="str">
        <f t="shared" si="397"/>
        <v/>
      </c>
      <c r="AD4183" s="201" t="str">
        <f t="shared" si="395"/>
        <v/>
      </c>
      <c r="AE4183" s="202" t="str">
        <f t="shared" si="398"/>
        <v/>
      </c>
      <c r="AF4183" s="202" t="str">
        <f t="shared" si="399"/>
        <v/>
      </c>
      <c r="AG4183" s="202" t="str">
        <f t="shared" si="400"/>
        <v/>
      </c>
      <c r="AH4183" s="202"/>
      <c r="AI4183" s="1"/>
      <c r="AJ4183" s="217"/>
      <c r="AK4183" s="217"/>
      <c r="AL4183" s="217"/>
      <c r="AM4183" s="217"/>
      <c r="AO4183" s="217"/>
    </row>
    <row r="4184" spans="20:41" x14ac:dyDescent="0.25">
      <c r="T4184" s="200">
        <v>4174</v>
      </c>
      <c r="U4184" s="197">
        <f>IFERROR(INDEX(Sales!$B$6:$F$5005,$T4184,MATCH(U$10,Sales!$B$5:$F$5,0)),"")</f>
        <v>0</v>
      </c>
      <c r="V4184" s="196">
        <f>IFERROR(INDEX(Sales!$B$6:$F$5005,$T4184,MATCH(V$10,Sales!$B$5:$F$5,0)),"")</f>
        <v>0</v>
      </c>
      <c r="W4184" s="196">
        <f>IFERROR(INDEX(Sales!$B$6:$F$5005,$T4184,MATCH(W$10,Sales!$B$5:$F$5,0)),"")</f>
        <v>0</v>
      </c>
      <c r="X4184" s="196">
        <f>IFERROR(INDEX(Sales!$B$6:$F$5005,$T4184,MATCH(X$10,Sales!$B$5:$F$5,0)),"")</f>
        <v>0</v>
      </c>
      <c r="Y4184" s="220">
        <f>IFERROR(INDEX(Sales!$B$6:$F$5005,$T4184,MATCH(Y$10,Sales!$B$5:$F$5,0)),"")</f>
        <v>0</v>
      </c>
      <c r="Z4184" s="201"/>
      <c r="AA4184" s="201"/>
      <c r="AB4184" s="201" t="str">
        <f t="shared" si="396"/>
        <v>No</v>
      </c>
      <c r="AC4184" s="201" t="str">
        <f t="shared" si="397"/>
        <v/>
      </c>
      <c r="AD4184" s="201" t="str">
        <f t="shared" si="395"/>
        <v/>
      </c>
      <c r="AE4184" s="202" t="str">
        <f t="shared" si="398"/>
        <v/>
      </c>
      <c r="AF4184" s="202" t="str">
        <f t="shared" si="399"/>
        <v/>
      </c>
      <c r="AG4184" s="202" t="str">
        <f t="shared" si="400"/>
        <v/>
      </c>
      <c r="AH4184" s="202"/>
      <c r="AI4184" s="1"/>
      <c r="AJ4184" s="217"/>
      <c r="AK4184" s="217"/>
      <c r="AL4184" s="217"/>
      <c r="AM4184" s="217"/>
      <c r="AO4184" s="217"/>
    </row>
    <row r="4185" spans="20:41" x14ac:dyDescent="0.25">
      <c r="T4185" s="200">
        <v>4175</v>
      </c>
      <c r="U4185" s="197">
        <f>IFERROR(INDEX(Sales!$B$6:$F$5005,$T4185,MATCH(U$10,Sales!$B$5:$F$5,0)),"")</f>
        <v>0</v>
      </c>
      <c r="V4185" s="196">
        <f>IFERROR(INDEX(Sales!$B$6:$F$5005,$T4185,MATCH(V$10,Sales!$B$5:$F$5,0)),"")</f>
        <v>0</v>
      </c>
      <c r="W4185" s="196">
        <f>IFERROR(INDEX(Sales!$B$6:$F$5005,$T4185,MATCH(W$10,Sales!$B$5:$F$5,0)),"")</f>
        <v>0</v>
      </c>
      <c r="X4185" s="196">
        <f>IFERROR(INDEX(Sales!$B$6:$F$5005,$T4185,MATCH(X$10,Sales!$B$5:$F$5,0)),"")</f>
        <v>0</v>
      </c>
      <c r="Y4185" s="220">
        <f>IFERROR(INDEX(Sales!$B$6:$F$5005,$T4185,MATCH(Y$10,Sales!$B$5:$F$5,0)),"")</f>
        <v>0</v>
      </c>
      <c r="Z4185" s="201"/>
      <c r="AA4185" s="201"/>
      <c r="AB4185" s="201" t="str">
        <f t="shared" si="396"/>
        <v>No</v>
      </c>
      <c r="AC4185" s="201" t="str">
        <f t="shared" si="397"/>
        <v/>
      </c>
      <c r="AD4185" s="201" t="str">
        <f t="shared" si="395"/>
        <v/>
      </c>
      <c r="AE4185" s="202" t="str">
        <f t="shared" si="398"/>
        <v/>
      </c>
      <c r="AF4185" s="202" t="str">
        <f t="shared" si="399"/>
        <v/>
      </c>
      <c r="AG4185" s="202" t="str">
        <f t="shared" si="400"/>
        <v/>
      </c>
      <c r="AH4185" s="202"/>
      <c r="AI4185" s="1"/>
      <c r="AJ4185" s="217"/>
      <c r="AK4185" s="217"/>
      <c r="AL4185" s="217"/>
      <c r="AM4185" s="217"/>
      <c r="AO4185" s="217"/>
    </row>
    <row r="4186" spans="20:41" x14ac:dyDescent="0.25">
      <c r="T4186" s="200">
        <v>4176</v>
      </c>
      <c r="U4186" s="197">
        <f>IFERROR(INDEX(Sales!$B$6:$F$5005,$T4186,MATCH(U$10,Sales!$B$5:$F$5,0)),"")</f>
        <v>0</v>
      </c>
      <c r="V4186" s="196">
        <f>IFERROR(INDEX(Sales!$B$6:$F$5005,$T4186,MATCH(V$10,Sales!$B$5:$F$5,0)),"")</f>
        <v>0</v>
      </c>
      <c r="W4186" s="196">
        <f>IFERROR(INDEX(Sales!$B$6:$F$5005,$T4186,MATCH(W$10,Sales!$B$5:$F$5,0)),"")</f>
        <v>0</v>
      </c>
      <c r="X4186" s="196">
        <f>IFERROR(INDEX(Sales!$B$6:$F$5005,$T4186,MATCH(X$10,Sales!$B$5:$F$5,0)),"")</f>
        <v>0</v>
      </c>
      <c r="Y4186" s="220">
        <f>IFERROR(INDEX(Sales!$B$6:$F$5005,$T4186,MATCH(Y$10,Sales!$B$5:$F$5,0)),"")</f>
        <v>0</v>
      </c>
      <c r="Z4186" s="201"/>
      <c r="AA4186" s="201"/>
      <c r="AB4186" s="201" t="str">
        <f t="shared" si="396"/>
        <v>No</v>
      </c>
      <c r="AC4186" s="201" t="str">
        <f t="shared" si="397"/>
        <v/>
      </c>
      <c r="AD4186" s="201" t="str">
        <f t="shared" si="395"/>
        <v/>
      </c>
      <c r="AE4186" s="202" t="str">
        <f t="shared" si="398"/>
        <v/>
      </c>
      <c r="AF4186" s="202" t="str">
        <f t="shared" si="399"/>
        <v/>
      </c>
      <c r="AG4186" s="202" t="str">
        <f t="shared" si="400"/>
        <v/>
      </c>
      <c r="AH4186" s="202"/>
      <c r="AI4186" s="1"/>
      <c r="AJ4186" s="217"/>
      <c r="AK4186" s="217"/>
      <c r="AL4186" s="217"/>
      <c r="AM4186" s="217"/>
      <c r="AO4186" s="217"/>
    </row>
    <row r="4187" spans="20:41" x14ac:dyDescent="0.25">
      <c r="T4187" s="200">
        <v>4177</v>
      </c>
      <c r="U4187" s="197">
        <f>IFERROR(INDEX(Sales!$B$6:$F$5005,$T4187,MATCH(U$10,Sales!$B$5:$F$5,0)),"")</f>
        <v>0</v>
      </c>
      <c r="V4187" s="196">
        <f>IFERROR(INDEX(Sales!$B$6:$F$5005,$T4187,MATCH(V$10,Sales!$B$5:$F$5,0)),"")</f>
        <v>0</v>
      </c>
      <c r="W4187" s="196">
        <f>IFERROR(INDEX(Sales!$B$6:$F$5005,$T4187,MATCH(W$10,Sales!$B$5:$F$5,0)),"")</f>
        <v>0</v>
      </c>
      <c r="X4187" s="196">
        <f>IFERROR(INDEX(Sales!$B$6:$F$5005,$T4187,MATCH(X$10,Sales!$B$5:$F$5,0)),"")</f>
        <v>0</v>
      </c>
      <c r="Y4187" s="220">
        <f>IFERROR(INDEX(Sales!$B$6:$F$5005,$T4187,MATCH(Y$10,Sales!$B$5:$F$5,0)),"")</f>
        <v>0</v>
      </c>
      <c r="Z4187" s="201"/>
      <c r="AA4187" s="201"/>
      <c r="AB4187" s="201" t="str">
        <f t="shared" si="396"/>
        <v>No</v>
      </c>
      <c r="AC4187" s="201" t="str">
        <f t="shared" si="397"/>
        <v/>
      </c>
      <c r="AD4187" s="201" t="str">
        <f t="shared" si="395"/>
        <v/>
      </c>
      <c r="AE4187" s="202" t="str">
        <f t="shared" si="398"/>
        <v/>
      </c>
      <c r="AF4187" s="202" t="str">
        <f t="shared" si="399"/>
        <v/>
      </c>
      <c r="AG4187" s="202" t="str">
        <f t="shared" si="400"/>
        <v/>
      </c>
      <c r="AH4187" s="202"/>
      <c r="AI4187" s="1"/>
      <c r="AJ4187" s="217"/>
      <c r="AK4187" s="217"/>
      <c r="AL4187" s="217"/>
      <c r="AM4187" s="217"/>
      <c r="AO4187" s="217"/>
    </row>
    <row r="4188" spans="20:41" x14ac:dyDescent="0.25">
      <c r="T4188" s="200">
        <v>4178</v>
      </c>
      <c r="U4188" s="197">
        <f>IFERROR(INDEX(Sales!$B$6:$F$5005,$T4188,MATCH(U$10,Sales!$B$5:$F$5,0)),"")</f>
        <v>0</v>
      </c>
      <c r="V4188" s="196">
        <f>IFERROR(INDEX(Sales!$B$6:$F$5005,$T4188,MATCH(V$10,Sales!$B$5:$F$5,0)),"")</f>
        <v>0</v>
      </c>
      <c r="W4188" s="196">
        <f>IFERROR(INDEX(Sales!$B$6:$F$5005,$T4188,MATCH(W$10,Sales!$B$5:$F$5,0)),"")</f>
        <v>0</v>
      </c>
      <c r="X4188" s="196">
        <f>IFERROR(INDEX(Sales!$B$6:$F$5005,$T4188,MATCH(X$10,Sales!$B$5:$F$5,0)),"")</f>
        <v>0</v>
      </c>
      <c r="Y4188" s="220">
        <f>IFERROR(INDEX(Sales!$B$6:$F$5005,$T4188,MATCH(Y$10,Sales!$B$5:$F$5,0)),"")</f>
        <v>0</v>
      </c>
      <c r="Z4188" s="201"/>
      <c r="AA4188" s="201"/>
      <c r="AB4188" s="201" t="str">
        <f t="shared" si="396"/>
        <v>No</v>
      </c>
      <c r="AC4188" s="201" t="str">
        <f t="shared" si="397"/>
        <v/>
      </c>
      <c r="AD4188" s="201" t="str">
        <f t="shared" si="395"/>
        <v/>
      </c>
      <c r="AE4188" s="202" t="str">
        <f t="shared" si="398"/>
        <v/>
      </c>
      <c r="AF4188" s="202" t="str">
        <f t="shared" si="399"/>
        <v/>
      </c>
      <c r="AG4188" s="202" t="str">
        <f t="shared" si="400"/>
        <v/>
      </c>
      <c r="AH4188" s="202"/>
      <c r="AI4188" s="1"/>
      <c r="AJ4188" s="217"/>
      <c r="AK4188" s="217"/>
      <c r="AL4188" s="217"/>
      <c r="AM4188" s="217"/>
      <c r="AO4188" s="217"/>
    </row>
    <row r="4189" spans="20:41" x14ac:dyDescent="0.25">
      <c r="T4189" s="200">
        <v>4179</v>
      </c>
      <c r="U4189" s="197">
        <f>IFERROR(INDEX(Sales!$B$6:$F$5005,$T4189,MATCH(U$10,Sales!$B$5:$F$5,0)),"")</f>
        <v>0</v>
      </c>
      <c r="V4189" s="196">
        <f>IFERROR(INDEX(Sales!$B$6:$F$5005,$T4189,MATCH(V$10,Sales!$B$5:$F$5,0)),"")</f>
        <v>0</v>
      </c>
      <c r="W4189" s="196">
        <f>IFERROR(INDEX(Sales!$B$6:$F$5005,$T4189,MATCH(W$10,Sales!$B$5:$F$5,0)),"")</f>
        <v>0</v>
      </c>
      <c r="X4189" s="196">
        <f>IFERROR(INDEX(Sales!$B$6:$F$5005,$T4189,MATCH(X$10,Sales!$B$5:$F$5,0)),"")</f>
        <v>0</v>
      </c>
      <c r="Y4189" s="220">
        <f>IFERROR(INDEX(Sales!$B$6:$F$5005,$T4189,MATCH(Y$10,Sales!$B$5:$F$5,0)),"")</f>
        <v>0</v>
      </c>
      <c r="Z4189" s="201"/>
      <c r="AA4189" s="201"/>
      <c r="AB4189" s="201" t="str">
        <f t="shared" si="396"/>
        <v>No</v>
      </c>
      <c r="AC4189" s="201" t="str">
        <f t="shared" si="397"/>
        <v/>
      </c>
      <c r="AD4189" s="201" t="str">
        <f t="shared" si="395"/>
        <v/>
      </c>
      <c r="AE4189" s="202" t="str">
        <f t="shared" si="398"/>
        <v/>
      </c>
      <c r="AF4189" s="202" t="str">
        <f t="shared" si="399"/>
        <v/>
      </c>
      <c r="AG4189" s="202" t="str">
        <f t="shared" si="400"/>
        <v/>
      </c>
      <c r="AH4189" s="202"/>
      <c r="AI4189" s="1"/>
      <c r="AJ4189" s="217"/>
      <c r="AK4189" s="217"/>
      <c r="AL4189" s="217"/>
      <c r="AM4189" s="217"/>
      <c r="AO4189" s="217"/>
    </row>
    <row r="4190" spans="20:41" x14ac:dyDescent="0.25">
      <c r="T4190" s="200">
        <v>4180</v>
      </c>
      <c r="U4190" s="197">
        <f>IFERROR(INDEX(Sales!$B$6:$F$5005,$T4190,MATCH(U$10,Sales!$B$5:$F$5,0)),"")</f>
        <v>0</v>
      </c>
      <c r="V4190" s="196">
        <f>IFERROR(INDEX(Sales!$B$6:$F$5005,$T4190,MATCH(V$10,Sales!$B$5:$F$5,0)),"")</f>
        <v>0</v>
      </c>
      <c r="W4190" s="196">
        <f>IFERROR(INDEX(Sales!$B$6:$F$5005,$T4190,MATCH(W$10,Sales!$B$5:$F$5,0)),"")</f>
        <v>0</v>
      </c>
      <c r="X4190" s="196">
        <f>IFERROR(INDEX(Sales!$B$6:$F$5005,$T4190,MATCH(X$10,Sales!$B$5:$F$5,0)),"")</f>
        <v>0</v>
      </c>
      <c r="Y4190" s="220">
        <f>IFERROR(INDEX(Sales!$B$6:$F$5005,$T4190,MATCH(Y$10,Sales!$B$5:$F$5,0)),"")</f>
        <v>0</v>
      </c>
      <c r="Z4190" s="201"/>
      <c r="AA4190" s="201"/>
      <c r="AB4190" s="201" t="str">
        <f t="shared" si="396"/>
        <v>No</v>
      </c>
      <c r="AC4190" s="201" t="str">
        <f t="shared" si="397"/>
        <v/>
      </c>
      <c r="AD4190" s="201" t="str">
        <f t="shared" si="395"/>
        <v/>
      </c>
      <c r="AE4190" s="202" t="str">
        <f t="shared" si="398"/>
        <v/>
      </c>
      <c r="AF4190" s="202" t="str">
        <f t="shared" si="399"/>
        <v/>
      </c>
      <c r="AG4190" s="202" t="str">
        <f t="shared" si="400"/>
        <v/>
      </c>
      <c r="AH4190" s="202"/>
      <c r="AI4190" s="1"/>
      <c r="AJ4190" s="217"/>
      <c r="AK4190" s="217"/>
      <c r="AL4190" s="217"/>
      <c r="AM4190" s="217"/>
      <c r="AO4190" s="217"/>
    </row>
    <row r="4191" spans="20:41" x14ac:dyDescent="0.25">
      <c r="T4191" s="200">
        <v>4181</v>
      </c>
      <c r="U4191" s="197">
        <f>IFERROR(INDEX(Sales!$B$6:$F$5005,$T4191,MATCH(U$10,Sales!$B$5:$F$5,0)),"")</f>
        <v>0</v>
      </c>
      <c r="V4191" s="196">
        <f>IFERROR(INDEX(Sales!$B$6:$F$5005,$T4191,MATCH(V$10,Sales!$B$5:$F$5,0)),"")</f>
        <v>0</v>
      </c>
      <c r="W4191" s="196">
        <f>IFERROR(INDEX(Sales!$B$6:$F$5005,$T4191,MATCH(W$10,Sales!$B$5:$F$5,0)),"")</f>
        <v>0</v>
      </c>
      <c r="X4191" s="196">
        <f>IFERROR(INDEX(Sales!$B$6:$F$5005,$T4191,MATCH(X$10,Sales!$B$5:$F$5,0)),"")</f>
        <v>0</v>
      </c>
      <c r="Y4191" s="220">
        <f>IFERROR(INDEX(Sales!$B$6:$F$5005,$T4191,MATCH(Y$10,Sales!$B$5:$F$5,0)),"")</f>
        <v>0</v>
      </c>
      <c r="Z4191" s="201"/>
      <c r="AA4191" s="201"/>
      <c r="AB4191" s="201" t="str">
        <f t="shared" si="396"/>
        <v>No</v>
      </c>
      <c r="AC4191" s="201" t="str">
        <f t="shared" si="397"/>
        <v/>
      </c>
      <c r="AD4191" s="201" t="str">
        <f t="shared" si="395"/>
        <v/>
      </c>
      <c r="AE4191" s="202" t="str">
        <f t="shared" si="398"/>
        <v/>
      </c>
      <c r="AF4191" s="202" t="str">
        <f t="shared" si="399"/>
        <v/>
      </c>
      <c r="AG4191" s="202" t="str">
        <f t="shared" si="400"/>
        <v/>
      </c>
      <c r="AH4191" s="202"/>
      <c r="AI4191" s="1"/>
      <c r="AJ4191" s="217"/>
      <c r="AK4191" s="217"/>
      <c r="AL4191" s="217"/>
      <c r="AM4191" s="217"/>
      <c r="AO4191" s="217"/>
    </row>
    <row r="4192" spans="20:41" x14ac:dyDescent="0.25">
      <c r="T4192" s="200">
        <v>4182</v>
      </c>
      <c r="U4192" s="197">
        <f>IFERROR(INDEX(Sales!$B$6:$F$5005,$T4192,MATCH(U$10,Sales!$B$5:$F$5,0)),"")</f>
        <v>0</v>
      </c>
      <c r="V4192" s="196">
        <f>IFERROR(INDEX(Sales!$B$6:$F$5005,$T4192,MATCH(V$10,Sales!$B$5:$F$5,0)),"")</f>
        <v>0</v>
      </c>
      <c r="W4192" s="196">
        <f>IFERROR(INDEX(Sales!$B$6:$F$5005,$T4192,MATCH(W$10,Sales!$B$5:$F$5,0)),"")</f>
        <v>0</v>
      </c>
      <c r="X4192" s="196">
        <f>IFERROR(INDEX(Sales!$B$6:$F$5005,$T4192,MATCH(X$10,Sales!$B$5:$F$5,0)),"")</f>
        <v>0</v>
      </c>
      <c r="Y4192" s="220">
        <f>IFERROR(INDEX(Sales!$B$6:$F$5005,$T4192,MATCH(Y$10,Sales!$B$5:$F$5,0)),"")</f>
        <v>0</v>
      </c>
      <c r="Z4192" s="201"/>
      <c r="AA4192" s="201"/>
      <c r="AB4192" s="201" t="str">
        <f t="shared" si="396"/>
        <v>No</v>
      </c>
      <c r="AC4192" s="201" t="str">
        <f t="shared" si="397"/>
        <v/>
      </c>
      <c r="AD4192" s="201" t="str">
        <f t="shared" si="395"/>
        <v/>
      </c>
      <c r="AE4192" s="202" t="str">
        <f t="shared" si="398"/>
        <v/>
      </c>
      <c r="AF4192" s="202" t="str">
        <f t="shared" si="399"/>
        <v/>
      </c>
      <c r="AG4192" s="202" t="str">
        <f t="shared" si="400"/>
        <v/>
      </c>
      <c r="AH4192" s="202"/>
      <c r="AI4192" s="1"/>
      <c r="AJ4192" s="217"/>
      <c r="AK4192" s="217"/>
      <c r="AL4192" s="217"/>
      <c r="AM4192" s="217"/>
      <c r="AO4192" s="217"/>
    </row>
    <row r="4193" spans="20:41" x14ac:dyDescent="0.25">
      <c r="T4193" s="200">
        <v>4183</v>
      </c>
      <c r="U4193" s="197">
        <f>IFERROR(INDEX(Sales!$B$6:$F$5005,$T4193,MATCH(U$10,Sales!$B$5:$F$5,0)),"")</f>
        <v>0</v>
      </c>
      <c r="V4193" s="196">
        <f>IFERROR(INDEX(Sales!$B$6:$F$5005,$T4193,MATCH(V$10,Sales!$B$5:$F$5,0)),"")</f>
        <v>0</v>
      </c>
      <c r="W4193" s="196">
        <f>IFERROR(INDEX(Sales!$B$6:$F$5005,$T4193,MATCH(W$10,Sales!$B$5:$F$5,0)),"")</f>
        <v>0</v>
      </c>
      <c r="X4193" s="196">
        <f>IFERROR(INDEX(Sales!$B$6:$F$5005,$T4193,MATCH(X$10,Sales!$B$5:$F$5,0)),"")</f>
        <v>0</v>
      </c>
      <c r="Y4193" s="220">
        <f>IFERROR(INDEX(Sales!$B$6:$F$5005,$T4193,MATCH(Y$10,Sales!$B$5:$F$5,0)),"")</f>
        <v>0</v>
      </c>
      <c r="Z4193" s="201"/>
      <c r="AA4193" s="201"/>
      <c r="AB4193" s="201" t="str">
        <f t="shared" si="396"/>
        <v>No</v>
      </c>
      <c r="AC4193" s="201" t="str">
        <f t="shared" si="397"/>
        <v/>
      </c>
      <c r="AD4193" s="201" t="str">
        <f t="shared" si="395"/>
        <v/>
      </c>
      <c r="AE4193" s="202" t="str">
        <f t="shared" si="398"/>
        <v/>
      </c>
      <c r="AF4193" s="202" t="str">
        <f t="shared" si="399"/>
        <v/>
      </c>
      <c r="AG4193" s="202" t="str">
        <f t="shared" si="400"/>
        <v/>
      </c>
      <c r="AH4193" s="202"/>
      <c r="AI4193" s="1"/>
      <c r="AJ4193" s="217"/>
      <c r="AK4193" s="217"/>
      <c r="AL4193" s="217"/>
      <c r="AM4193" s="217"/>
      <c r="AO4193" s="217"/>
    </row>
    <row r="4194" spans="20:41" x14ac:dyDescent="0.25">
      <c r="T4194" s="200">
        <v>4184</v>
      </c>
      <c r="U4194" s="197">
        <f>IFERROR(INDEX(Sales!$B$6:$F$5005,$T4194,MATCH(U$10,Sales!$B$5:$F$5,0)),"")</f>
        <v>0</v>
      </c>
      <c r="V4194" s="196">
        <f>IFERROR(INDEX(Sales!$B$6:$F$5005,$T4194,MATCH(V$10,Sales!$B$5:$F$5,0)),"")</f>
        <v>0</v>
      </c>
      <c r="W4194" s="196">
        <f>IFERROR(INDEX(Sales!$B$6:$F$5005,$T4194,MATCH(W$10,Sales!$B$5:$F$5,0)),"")</f>
        <v>0</v>
      </c>
      <c r="X4194" s="196">
        <f>IFERROR(INDEX(Sales!$B$6:$F$5005,$T4194,MATCH(X$10,Sales!$B$5:$F$5,0)),"")</f>
        <v>0</v>
      </c>
      <c r="Y4194" s="220">
        <f>IFERROR(INDEX(Sales!$B$6:$F$5005,$T4194,MATCH(Y$10,Sales!$B$5:$F$5,0)),"")</f>
        <v>0</v>
      </c>
      <c r="Z4194" s="201"/>
      <c r="AA4194" s="201"/>
      <c r="AB4194" s="201" t="str">
        <f t="shared" si="396"/>
        <v>No</v>
      </c>
      <c r="AC4194" s="201" t="str">
        <f t="shared" si="397"/>
        <v/>
      </c>
      <c r="AD4194" s="201" t="str">
        <f t="shared" si="395"/>
        <v/>
      </c>
      <c r="AE4194" s="202" t="str">
        <f t="shared" si="398"/>
        <v/>
      </c>
      <c r="AF4194" s="202" t="str">
        <f t="shared" si="399"/>
        <v/>
      </c>
      <c r="AG4194" s="202" t="str">
        <f t="shared" si="400"/>
        <v/>
      </c>
      <c r="AH4194" s="202"/>
      <c r="AI4194" s="1"/>
      <c r="AJ4194" s="217"/>
      <c r="AK4194" s="217"/>
      <c r="AL4194" s="217"/>
      <c r="AM4194" s="217"/>
      <c r="AO4194" s="217"/>
    </row>
    <row r="4195" spans="20:41" x14ac:dyDescent="0.25">
      <c r="T4195" s="200">
        <v>4185</v>
      </c>
      <c r="U4195" s="197">
        <f>IFERROR(INDEX(Sales!$B$6:$F$5005,$T4195,MATCH(U$10,Sales!$B$5:$F$5,0)),"")</f>
        <v>0</v>
      </c>
      <c r="V4195" s="196">
        <f>IFERROR(INDEX(Sales!$B$6:$F$5005,$T4195,MATCH(V$10,Sales!$B$5:$F$5,0)),"")</f>
        <v>0</v>
      </c>
      <c r="W4195" s="196">
        <f>IFERROR(INDEX(Sales!$B$6:$F$5005,$T4195,MATCH(W$10,Sales!$B$5:$F$5,0)),"")</f>
        <v>0</v>
      </c>
      <c r="X4195" s="196">
        <f>IFERROR(INDEX(Sales!$B$6:$F$5005,$T4195,MATCH(X$10,Sales!$B$5:$F$5,0)),"")</f>
        <v>0</v>
      </c>
      <c r="Y4195" s="220">
        <f>IFERROR(INDEX(Sales!$B$6:$F$5005,$T4195,MATCH(Y$10,Sales!$B$5:$F$5,0)),"")</f>
        <v>0</v>
      </c>
      <c r="Z4195" s="201"/>
      <c r="AA4195" s="201"/>
      <c r="AB4195" s="201" t="str">
        <f t="shared" si="396"/>
        <v>No</v>
      </c>
      <c r="AC4195" s="201" t="str">
        <f t="shared" si="397"/>
        <v/>
      </c>
      <c r="AD4195" s="201" t="str">
        <f t="shared" si="395"/>
        <v/>
      </c>
      <c r="AE4195" s="202" t="str">
        <f t="shared" si="398"/>
        <v/>
      </c>
      <c r="AF4195" s="202" t="str">
        <f t="shared" si="399"/>
        <v/>
      </c>
      <c r="AG4195" s="202" t="str">
        <f t="shared" si="400"/>
        <v/>
      </c>
      <c r="AH4195" s="202"/>
      <c r="AI4195" s="1"/>
      <c r="AJ4195" s="217"/>
      <c r="AK4195" s="217"/>
      <c r="AL4195" s="217"/>
      <c r="AM4195" s="217"/>
      <c r="AO4195" s="217"/>
    </row>
    <row r="4196" spans="20:41" x14ac:dyDescent="0.25">
      <c r="T4196" s="200">
        <v>4186</v>
      </c>
      <c r="U4196" s="197">
        <f>IFERROR(INDEX(Sales!$B$6:$F$5005,$T4196,MATCH(U$10,Sales!$B$5:$F$5,0)),"")</f>
        <v>0</v>
      </c>
      <c r="V4196" s="196">
        <f>IFERROR(INDEX(Sales!$B$6:$F$5005,$T4196,MATCH(V$10,Sales!$B$5:$F$5,0)),"")</f>
        <v>0</v>
      </c>
      <c r="W4196" s="196">
        <f>IFERROR(INDEX(Sales!$B$6:$F$5005,$T4196,MATCH(W$10,Sales!$B$5:$F$5,0)),"")</f>
        <v>0</v>
      </c>
      <c r="X4196" s="196">
        <f>IFERROR(INDEX(Sales!$B$6:$F$5005,$T4196,MATCH(X$10,Sales!$B$5:$F$5,0)),"")</f>
        <v>0</v>
      </c>
      <c r="Y4196" s="220">
        <f>IFERROR(INDEX(Sales!$B$6:$F$5005,$T4196,MATCH(Y$10,Sales!$B$5:$F$5,0)),"")</f>
        <v>0</v>
      </c>
      <c r="Z4196" s="201"/>
      <c r="AA4196" s="201"/>
      <c r="AB4196" s="201" t="str">
        <f t="shared" si="396"/>
        <v>No</v>
      </c>
      <c r="AC4196" s="201" t="str">
        <f t="shared" si="397"/>
        <v/>
      </c>
      <c r="AD4196" s="201" t="str">
        <f t="shared" si="395"/>
        <v/>
      </c>
      <c r="AE4196" s="202" t="str">
        <f t="shared" si="398"/>
        <v/>
      </c>
      <c r="AF4196" s="202" t="str">
        <f t="shared" si="399"/>
        <v/>
      </c>
      <c r="AG4196" s="202" t="str">
        <f t="shared" si="400"/>
        <v/>
      </c>
      <c r="AH4196" s="202"/>
      <c r="AI4196" s="1"/>
      <c r="AJ4196" s="217"/>
      <c r="AK4196" s="217"/>
      <c r="AL4196" s="217"/>
      <c r="AM4196" s="217"/>
      <c r="AO4196" s="217"/>
    </row>
    <row r="4197" spans="20:41" x14ac:dyDescent="0.25">
      <c r="T4197" s="200">
        <v>4187</v>
      </c>
      <c r="U4197" s="197">
        <f>IFERROR(INDEX(Sales!$B$6:$F$5005,$T4197,MATCH(U$10,Sales!$B$5:$F$5,0)),"")</f>
        <v>0</v>
      </c>
      <c r="V4197" s="196">
        <f>IFERROR(INDEX(Sales!$B$6:$F$5005,$T4197,MATCH(V$10,Sales!$B$5:$F$5,0)),"")</f>
        <v>0</v>
      </c>
      <c r="W4197" s="196">
        <f>IFERROR(INDEX(Sales!$B$6:$F$5005,$T4197,MATCH(W$10,Sales!$B$5:$F$5,0)),"")</f>
        <v>0</v>
      </c>
      <c r="X4197" s="196">
        <f>IFERROR(INDEX(Sales!$B$6:$F$5005,$T4197,MATCH(X$10,Sales!$B$5:$F$5,0)),"")</f>
        <v>0</v>
      </c>
      <c r="Y4197" s="220">
        <f>IFERROR(INDEX(Sales!$B$6:$F$5005,$T4197,MATCH(Y$10,Sales!$B$5:$F$5,0)),"")</f>
        <v>0</v>
      </c>
      <c r="Z4197" s="201"/>
      <c r="AA4197" s="201"/>
      <c r="AB4197" s="201" t="str">
        <f t="shared" si="396"/>
        <v>No</v>
      </c>
      <c r="AC4197" s="201" t="str">
        <f t="shared" si="397"/>
        <v/>
      </c>
      <c r="AD4197" s="201" t="str">
        <f t="shared" si="395"/>
        <v/>
      </c>
      <c r="AE4197" s="202" t="str">
        <f t="shared" si="398"/>
        <v/>
      </c>
      <c r="AF4197" s="202" t="str">
        <f t="shared" si="399"/>
        <v/>
      </c>
      <c r="AG4197" s="202" t="str">
        <f t="shared" si="400"/>
        <v/>
      </c>
      <c r="AH4197" s="202"/>
      <c r="AI4197" s="1"/>
      <c r="AJ4197" s="217"/>
      <c r="AK4197" s="217"/>
      <c r="AL4197" s="217"/>
      <c r="AM4197" s="217"/>
      <c r="AO4197" s="217"/>
    </row>
    <row r="4198" spans="20:41" x14ac:dyDescent="0.25">
      <c r="T4198" s="200">
        <v>4188</v>
      </c>
      <c r="U4198" s="197">
        <f>IFERROR(INDEX(Sales!$B$6:$F$5005,$T4198,MATCH(U$10,Sales!$B$5:$F$5,0)),"")</f>
        <v>0</v>
      </c>
      <c r="V4198" s="196">
        <f>IFERROR(INDEX(Sales!$B$6:$F$5005,$T4198,MATCH(V$10,Sales!$B$5:$F$5,0)),"")</f>
        <v>0</v>
      </c>
      <c r="W4198" s="196">
        <f>IFERROR(INDEX(Sales!$B$6:$F$5005,$T4198,MATCH(W$10,Sales!$B$5:$F$5,0)),"")</f>
        <v>0</v>
      </c>
      <c r="X4198" s="196">
        <f>IFERROR(INDEX(Sales!$B$6:$F$5005,$T4198,MATCH(X$10,Sales!$B$5:$F$5,0)),"")</f>
        <v>0</v>
      </c>
      <c r="Y4198" s="220">
        <f>IFERROR(INDEX(Sales!$B$6:$F$5005,$T4198,MATCH(Y$10,Sales!$B$5:$F$5,0)),"")</f>
        <v>0</v>
      </c>
      <c r="Z4198" s="201"/>
      <c r="AA4198" s="201"/>
      <c r="AB4198" s="201" t="str">
        <f t="shared" si="396"/>
        <v>No</v>
      </c>
      <c r="AC4198" s="201" t="str">
        <f t="shared" si="397"/>
        <v/>
      </c>
      <c r="AD4198" s="201" t="str">
        <f t="shared" si="395"/>
        <v/>
      </c>
      <c r="AE4198" s="202" t="str">
        <f t="shared" si="398"/>
        <v/>
      </c>
      <c r="AF4198" s="202" t="str">
        <f t="shared" si="399"/>
        <v/>
      </c>
      <c r="AG4198" s="202" t="str">
        <f t="shared" si="400"/>
        <v/>
      </c>
      <c r="AH4198" s="202"/>
      <c r="AI4198" s="1"/>
      <c r="AJ4198" s="217"/>
      <c r="AK4198" s="217"/>
      <c r="AL4198" s="217"/>
      <c r="AM4198" s="217"/>
      <c r="AO4198" s="217"/>
    </row>
    <row r="4199" spans="20:41" x14ac:dyDescent="0.25">
      <c r="T4199" s="200">
        <v>4189</v>
      </c>
      <c r="U4199" s="197">
        <f>IFERROR(INDEX(Sales!$B$6:$F$5005,$T4199,MATCH(U$10,Sales!$B$5:$F$5,0)),"")</f>
        <v>0</v>
      </c>
      <c r="V4199" s="196">
        <f>IFERROR(INDEX(Sales!$B$6:$F$5005,$T4199,MATCH(V$10,Sales!$B$5:$F$5,0)),"")</f>
        <v>0</v>
      </c>
      <c r="W4199" s="196">
        <f>IFERROR(INDEX(Sales!$B$6:$F$5005,$T4199,MATCH(W$10,Sales!$B$5:$F$5,0)),"")</f>
        <v>0</v>
      </c>
      <c r="X4199" s="196">
        <f>IFERROR(INDEX(Sales!$B$6:$F$5005,$T4199,MATCH(X$10,Sales!$B$5:$F$5,0)),"")</f>
        <v>0</v>
      </c>
      <c r="Y4199" s="220">
        <f>IFERROR(INDEX(Sales!$B$6:$F$5005,$T4199,MATCH(Y$10,Sales!$B$5:$F$5,0)),"")</f>
        <v>0</v>
      </c>
      <c r="Z4199" s="201"/>
      <c r="AA4199" s="201"/>
      <c r="AB4199" s="201" t="str">
        <f t="shared" si="396"/>
        <v>No</v>
      </c>
      <c r="AC4199" s="201" t="str">
        <f t="shared" si="397"/>
        <v/>
      </c>
      <c r="AD4199" s="201" t="str">
        <f t="shared" si="395"/>
        <v/>
      </c>
      <c r="AE4199" s="202" t="str">
        <f t="shared" si="398"/>
        <v/>
      </c>
      <c r="AF4199" s="202" t="str">
        <f t="shared" si="399"/>
        <v/>
      </c>
      <c r="AG4199" s="202" t="str">
        <f t="shared" si="400"/>
        <v/>
      </c>
      <c r="AH4199" s="202"/>
      <c r="AI4199" s="1"/>
      <c r="AJ4199" s="217"/>
      <c r="AK4199" s="217"/>
      <c r="AL4199" s="217"/>
      <c r="AM4199" s="217"/>
      <c r="AO4199" s="217"/>
    </row>
    <row r="4200" spans="20:41" x14ac:dyDescent="0.25">
      <c r="T4200" s="200">
        <v>4190</v>
      </c>
      <c r="U4200" s="197">
        <f>IFERROR(INDEX(Sales!$B$6:$F$5005,$T4200,MATCH(U$10,Sales!$B$5:$F$5,0)),"")</f>
        <v>0</v>
      </c>
      <c r="V4200" s="196">
        <f>IFERROR(INDEX(Sales!$B$6:$F$5005,$T4200,MATCH(V$10,Sales!$B$5:$F$5,0)),"")</f>
        <v>0</v>
      </c>
      <c r="W4200" s="196">
        <f>IFERROR(INDEX(Sales!$B$6:$F$5005,$T4200,MATCH(W$10,Sales!$B$5:$F$5,0)),"")</f>
        <v>0</v>
      </c>
      <c r="X4200" s="196">
        <f>IFERROR(INDEX(Sales!$B$6:$F$5005,$T4200,MATCH(X$10,Sales!$B$5:$F$5,0)),"")</f>
        <v>0</v>
      </c>
      <c r="Y4200" s="220">
        <f>IFERROR(INDEX(Sales!$B$6:$F$5005,$T4200,MATCH(Y$10,Sales!$B$5:$F$5,0)),"")</f>
        <v>0</v>
      </c>
      <c r="Z4200" s="201"/>
      <c r="AA4200" s="201"/>
      <c r="AB4200" s="201" t="str">
        <f t="shared" si="396"/>
        <v>No</v>
      </c>
      <c r="AC4200" s="201" t="str">
        <f t="shared" si="397"/>
        <v/>
      </c>
      <c r="AD4200" s="201" t="str">
        <f t="shared" si="395"/>
        <v/>
      </c>
      <c r="AE4200" s="202" t="str">
        <f t="shared" si="398"/>
        <v/>
      </c>
      <c r="AF4200" s="202" t="str">
        <f t="shared" si="399"/>
        <v/>
      </c>
      <c r="AG4200" s="202" t="str">
        <f t="shared" si="400"/>
        <v/>
      </c>
      <c r="AH4200" s="202"/>
      <c r="AI4200" s="1"/>
      <c r="AJ4200" s="217"/>
      <c r="AK4200" s="217"/>
      <c r="AL4200" s="217"/>
      <c r="AM4200" s="217"/>
      <c r="AO4200" s="217"/>
    </row>
    <row r="4201" spans="20:41" x14ac:dyDescent="0.25">
      <c r="T4201" s="200">
        <v>4191</v>
      </c>
      <c r="U4201" s="197">
        <f>IFERROR(INDEX(Sales!$B$6:$F$5005,$T4201,MATCH(U$10,Sales!$B$5:$F$5,0)),"")</f>
        <v>0</v>
      </c>
      <c r="V4201" s="196">
        <f>IFERROR(INDEX(Sales!$B$6:$F$5005,$T4201,MATCH(V$10,Sales!$B$5:$F$5,0)),"")</f>
        <v>0</v>
      </c>
      <c r="W4201" s="196">
        <f>IFERROR(INDEX(Sales!$B$6:$F$5005,$T4201,MATCH(W$10,Sales!$B$5:$F$5,0)),"")</f>
        <v>0</v>
      </c>
      <c r="X4201" s="196">
        <f>IFERROR(INDEX(Sales!$B$6:$F$5005,$T4201,MATCH(X$10,Sales!$B$5:$F$5,0)),"")</f>
        <v>0</v>
      </c>
      <c r="Y4201" s="220">
        <f>IFERROR(INDEX(Sales!$B$6:$F$5005,$T4201,MATCH(Y$10,Sales!$B$5:$F$5,0)),"")</f>
        <v>0</v>
      </c>
      <c r="Z4201" s="201"/>
      <c r="AA4201" s="201"/>
      <c r="AB4201" s="201" t="str">
        <f t="shared" si="396"/>
        <v>No</v>
      </c>
      <c r="AC4201" s="201" t="str">
        <f t="shared" si="397"/>
        <v/>
      </c>
      <c r="AD4201" s="201" t="str">
        <f t="shared" si="395"/>
        <v/>
      </c>
      <c r="AE4201" s="202" t="str">
        <f t="shared" si="398"/>
        <v/>
      </c>
      <c r="AF4201" s="202" t="str">
        <f t="shared" si="399"/>
        <v/>
      </c>
      <c r="AG4201" s="202" t="str">
        <f t="shared" si="400"/>
        <v/>
      </c>
      <c r="AH4201" s="202"/>
      <c r="AI4201" s="1"/>
      <c r="AJ4201" s="217"/>
      <c r="AK4201" s="217"/>
      <c r="AL4201" s="217"/>
      <c r="AM4201" s="217"/>
      <c r="AO4201" s="217"/>
    </row>
    <row r="4202" spans="20:41" x14ac:dyDescent="0.25">
      <c r="T4202" s="200">
        <v>4192</v>
      </c>
      <c r="U4202" s="197">
        <f>IFERROR(INDEX(Sales!$B$6:$F$5005,$T4202,MATCH(U$10,Sales!$B$5:$F$5,0)),"")</f>
        <v>0</v>
      </c>
      <c r="V4202" s="196">
        <f>IFERROR(INDEX(Sales!$B$6:$F$5005,$T4202,MATCH(V$10,Sales!$B$5:$F$5,0)),"")</f>
        <v>0</v>
      </c>
      <c r="W4202" s="196">
        <f>IFERROR(INDEX(Sales!$B$6:$F$5005,$T4202,MATCH(W$10,Sales!$B$5:$F$5,0)),"")</f>
        <v>0</v>
      </c>
      <c r="X4202" s="196">
        <f>IFERROR(INDEX(Sales!$B$6:$F$5005,$T4202,MATCH(X$10,Sales!$B$5:$F$5,0)),"")</f>
        <v>0</v>
      </c>
      <c r="Y4202" s="220">
        <f>IFERROR(INDEX(Sales!$B$6:$F$5005,$T4202,MATCH(Y$10,Sales!$B$5:$F$5,0)),"")</f>
        <v>0</v>
      </c>
      <c r="Z4202" s="201"/>
      <c r="AA4202" s="201"/>
      <c r="AB4202" s="201" t="str">
        <f t="shared" si="396"/>
        <v>No</v>
      </c>
      <c r="AC4202" s="201" t="str">
        <f t="shared" si="397"/>
        <v/>
      </c>
      <c r="AD4202" s="201" t="str">
        <f t="shared" si="395"/>
        <v/>
      </c>
      <c r="AE4202" s="202" t="str">
        <f t="shared" si="398"/>
        <v/>
      </c>
      <c r="AF4202" s="202" t="str">
        <f t="shared" si="399"/>
        <v/>
      </c>
      <c r="AG4202" s="202" t="str">
        <f t="shared" si="400"/>
        <v/>
      </c>
      <c r="AH4202" s="202"/>
      <c r="AI4202" s="1"/>
      <c r="AJ4202" s="217"/>
      <c r="AK4202" s="217"/>
      <c r="AL4202" s="217"/>
      <c r="AM4202" s="217"/>
      <c r="AO4202" s="217"/>
    </row>
    <row r="4203" spans="20:41" x14ac:dyDescent="0.25">
      <c r="T4203" s="200">
        <v>4193</v>
      </c>
      <c r="U4203" s="197">
        <f>IFERROR(INDEX(Sales!$B$6:$F$5005,$T4203,MATCH(U$10,Sales!$B$5:$F$5,0)),"")</f>
        <v>0</v>
      </c>
      <c r="V4203" s="196">
        <f>IFERROR(INDEX(Sales!$B$6:$F$5005,$T4203,MATCH(V$10,Sales!$B$5:$F$5,0)),"")</f>
        <v>0</v>
      </c>
      <c r="W4203" s="196">
        <f>IFERROR(INDEX(Sales!$B$6:$F$5005,$T4203,MATCH(W$10,Sales!$B$5:$F$5,0)),"")</f>
        <v>0</v>
      </c>
      <c r="X4203" s="196">
        <f>IFERROR(INDEX(Sales!$B$6:$F$5005,$T4203,MATCH(X$10,Sales!$B$5:$F$5,0)),"")</f>
        <v>0</v>
      </c>
      <c r="Y4203" s="220">
        <f>IFERROR(INDEX(Sales!$B$6:$F$5005,$T4203,MATCH(Y$10,Sales!$B$5:$F$5,0)),"")</f>
        <v>0</v>
      </c>
      <c r="Z4203" s="201"/>
      <c r="AA4203" s="201"/>
      <c r="AB4203" s="201" t="str">
        <f t="shared" si="396"/>
        <v>No</v>
      </c>
      <c r="AC4203" s="201" t="str">
        <f t="shared" si="397"/>
        <v/>
      </c>
      <c r="AD4203" s="201" t="str">
        <f t="shared" si="395"/>
        <v/>
      </c>
      <c r="AE4203" s="202" t="str">
        <f t="shared" si="398"/>
        <v/>
      </c>
      <c r="AF4203" s="202" t="str">
        <f t="shared" si="399"/>
        <v/>
      </c>
      <c r="AG4203" s="202" t="str">
        <f t="shared" si="400"/>
        <v/>
      </c>
      <c r="AH4203" s="202"/>
      <c r="AI4203" s="1"/>
      <c r="AJ4203" s="217"/>
      <c r="AK4203" s="217"/>
      <c r="AL4203" s="217"/>
      <c r="AM4203" s="217"/>
      <c r="AO4203" s="217"/>
    </row>
    <row r="4204" spans="20:41" x14ac:dyDescent="0.25">
      <c r="T4204" s="200">
        <v>4194</v>
      </c>
      <c r="U4204" s="197">
        <f>IFERROR(INDEX(Sales!$B$6:$F$5005,$T4204,MATCH(U$10,Sales!$B$5:$F$5,0)),"")</f>
        <v>0</v>
      </c>
      <c r="V4204" s="196">
        <f>IFERROR(INDEX(Sales!$B$6:$F$5005,$T4204,MATCH(V$10,Sales!$B$5:$F$5,0)),"")</f>
        <v>0</v>
      </c>
      <c r="W4204" s="196">
        <f>IFERROR(INDEX(Sales!$B$6:$F$5005,$T4204,MATCH(W$10,Sales!$B$5:$F$5,0)),"")</f>
        <v>0</v>
      </c>
      <c r="X4204" s="196">
        <f>IFERROR(INDEX(Sales!$B$6:$F$5005,$T4204,MATCH(X$10,Sales!$B$5:$F$5,0)),"")</f>
        <v>0</v>
      </c>
      <c r="Y4204" s="220">
        <f>IFERROR(INDEX(Sales!$B$6:$F$5005,$T4204,MATCH(Y$10,Sales!$B$5:$F$5,0)),"")</f>
        <v>0</v>
      </c>
      <c r="Z4204" s="201"/>
      <c r="AA4204" s="201"/>
      <c r="AB4204" s="201" t="str">
        <f t="shared" si="396"/>
        <v>No</v>
      </c>
      <c r="AC4204" s="201" t="str">
        <f t="shared" si="397"/>
        <v/>
      </c>
      <c r="AD4204" s="201" t="str">
        <f t="shared" si="395"/>
        <v/>
      </c>
      <c r="AE4204" s="202" t="str">
        <f t="shared" si="398"/>
        <v/>
      </c>
      <c r="AF4204" s="202" t="str">
        <f t="shared" si="399"/>
        <v/>
      </c>
      <c r="AG4204" s="202" t="str">
        <f t="shared" si="400"/>
        <v/>
      </c>
      <c r="AH4204" s="202"/>
      <c r="AI4204" s="1"/>
      <c r="AJ4204" s="217"/>
      <c r="AK4204" s="217"/>
      <c r="AL4204" s="217"/>
      <c r="AM4204" s="217"/>
      <c r="AO4204" s="217"/>
    </row>
    <row r="4205" spans="20:41" x14ac:dyDescent="0.25">
      <c r="T4205" s="200">
        <v>4195</v>
      </c>
      <c r="U4205" s="197">
        <f>IFERROR(INDEX(Sales!$B$6:$F$5005,$T4205,MATCH(U$10,Sales!$B$5:$F$5,0)),"")</f>
        <v>0</v>
      </c>
      <c r="V4205" s="196">
        <f>IFERROR(INDEX(Sales!$B$6:$F$5005,$T4205,MATCH(V$10,Sales!$B$5:$F$5,0)),"")</f>
        <v>0</v>
      </c>
      <c r="W4205" s="196">
        <f>IFERROR(INDEX(Sales!$B$6:$F$5005,$T4205,MATCH(W$10,Sales!$B$5:$F$5,0)),"")</f>
        <v>0</v>
      </c>
      <c r="X4205" s="196">
        <f>IFERROR(INDEX(Sales!$B$6:$F$5005,$T4205,MATCH(X$10,Sales!$B$5:$F$5,0)),"")</f>
        <v>0</v>
      </c>
      <c r="Y4205" s="220">
        <f>IFERROR(INDEX(Sales!$B$6:$F$5005,$T4205,MATCH(Y$10,Sales!$B$5:$F$5,0)),"")</f>
        <v>0</v>
      </c>
      <c r="Z4205" s="201"/>
      <c r="AA4205" s="201"/>
      <c r="AB4205" s="201" t="str">
        <f t="shared" si="396"/>
        <v>No</v>
      </c>
      <c r="AC4205" s="201" t="str">
        <f t="shared" si="397"/>
        <v/>
      </c>
      <c r="AD4205" s="201" t="str">
        <f t="shared" si="395"/>
        <v/>
      </c>
      <c r="AE4205" s="202" t="str">
        <f t="shared" si="398"/>
        <v/>
      </c>
      <c r="AF4205" s="202" t="str">
        <f t="shared" si="399"/>
        <v/>
      </c>
      <c r="AG4205" s="202" t="str">
        <f t="shared" si="400"/>
        <v/>
      </c>
      <c r="AH4205" s="202"/>
      <c r="AI4205" s="1"/>
      <c r="AJ4205" s="217"/>
      <c r="AK4205" s="217"/>
      <c r="AL4205" s="217"/>
      <c r="AM4205" s="217"/>
      <c r="AO4205" s="217"/>
    </row>
    <row r="4206" spans="20:41" x14ac:dyDescent="0.25">
      <c r="T4206" s="200">
        <v>4196</v>
      </c>
      <c r="U4206" s="197">
        <f>IFERROR(INDEX(Sales!$B$6:$F$5005,$T4206,MATCH(U$10,Sales!$B$5:$F$5,0)),"")</f>
        <v>0</v>
      </c>
      <c r="V4206" s="196">
        <f>IFERROR(INDEX(Sales!$B$6:$F$5005,$T4206,MATCH(V$10,Sales!$B$5:$F$5,0)),"")</f>
        <v>0</v>
      </c>
      <c r="W4206" s="196">
        <f>IFERROR(INDEX(Sales!$B$6:$F$5005,$T4206,MATCH(W$10,Sales!$B$5:$F$5,0)),"")</f>
        <v>0</v>
      </c>
      <c r="X4206" s="196">
        <f>IFERROR(INDEX(Sales!$B$6:$F$5005,$T4206,MATCH(X$10,Sales!$B$5:$F$5,0)),"")</f>
        <v>0</v>
      </c>
      <c r="Y4206" s="220">
        <f>IFERROR(INDEX(Sales!$B$6:$F$5005,$T4206,MATCH(Y$10,Sales!$B$5:$F$5,0)),"")</f>
        <v>0</v>
      </c>
      <c r="Z4206" s="201"/>
      <c r="AA4206" s="201"/>
      <c r="AB4206" s="201" t="str">
        <f t="shared" si="396"/>
        <v>No</v>
      </c>
      <c r="AC4206" s="201" t="str">
        <f t="shared" si="397"/>
        <v/>
      </c>
      <c r="AD4206" s="201" t="str">
        <f t="shared" si="395"/>
        <v/>
      </c>
      <c r="AE4206" s="202" t="str">
        <f t="shared" si="398"/>
        <v/>
      </c>
      <c r="AF4206" s="202" t="str">
        <f t="shared" si="399"/>
        <v/>
      </c>
      <c r="AG4206" s="202" t="str">
        <f t="shared" si="400"/>
        <v/>
      </c>
      <c r="AH4206" s="202"/>
      <c r="AI4206" s="1"/>
      <c r="AJ4206" s="217"/>
      <c r="AK4206" s="217"/>
      <c r="AL4206" s="217"/>
      <c r="AM4206" s="217"/>
      <c r="AO4206" s="217"/>
    </row>
    <row r="4207" spans="20:41" x14ac:dyDescent="0.25">
      <c r="T4207" s="200">
        <v>4197</v>
      </c>
      <c r="U4207" s="197">
        <f>IFERROR(INDEX(Sales!$B$6:$F$5005,$T4207,MATCH(U$10,Sales!$B$5:$F$5,0)),"")</f>
        <v>0</v>
      </c>
      <c r="V4207" s="196">
        <f>IFERROR(INDEX(Sales!$B$6:$F$5005,$T4207,MATCH(V$10,Sales!$B$5:$F$5,0)),"")</f>
        <v>0</v>
      </c>
      <c r="W4207" s="196">
        <f>IFERROR(INDEX(Sales!$B$6:$F$5005,$T4207,MATCH(W$10,Sales!$B$5:$F$5,0)),"")</f>
        <v>0</v>
      </c>
      <c r="X4207" s="196">
        <f>IFERROR(INDEX(Sales!$B$6:$F$5005,$T4207,MATCH(X$10,Sales!$B$5:$F$5,0)),"")</f>
        <v>0</v>
      </c>
      <c r="Y4207" s="220">
        <f>IFERROR(INDEX(Sales!$B$6:$F$5005,$T4207,MATCH(Y$10,Sales!$B$5:$F$5,0)),"")</f>
        <v>0</v>
      </c>
      <c r="Z4207" s="201"/>
      <c r="AA4207" s="201"/>
      <c r="AB4207" s="201" t="str">
        <f t="shared" si="396"/>
        <v>No</v>
      </c>
      <c r="AC4207" s="201" t="str">
        <f t="shared" si="397"/>
        <v/>
      </c>
      <c r="AD4207" s="201" t="str">
        <f t="shared" si="395"/>
        <v/>
      </c>
      <c r="AE4207" s="202" t="str">
        <f t="shared" si="398"/>
        <v/>
      </c>
      <c r="AF4207" s="202" t="str">
        <f t="shared" si="399"/>
        <v/>
      </c>
      <c r="AG4207" s="202" t="str">
        <f t="shared" si="400"/>
        <v/>
      </c>
      <c r="AH4207" s="202"/>
      <c r="AI4207" s="1"/>
      <c r="AJ4207" s="217"/>
      <c r="AK4207" s="217"/>
      <c r="AL4207" s="217"/>
      <c r="AM4207" s="217"/>
      <c r="AO4207" s="217"/>
    </row>
    <row r="4208" spans="20:41" x14ac:dyDescent="0.25">
      <c r="T4208" s="200">
        <v>4198</v>
      </c>
      <c r="U4208" s="197">
        <f>IFERROR(INDEX(Sales!$B$6:$F$5005,$T4208,MATCH(U$10,Sales!$B$5:$F$5,0)),"")</f>
        <v>0</v>
      </c>
      <c r="V4208" s="196">
        <f>IFERROR(INDEX(Sales!$B$6:$F$5005,$T4208,MATCH(V$10,Sales!$B$5:$F$5,0)),"")</f>
        <v>0</v>
      </c>
      <c r="W4208" s="196">
        <f>IFERROR(INDEX(Sales!$B$6:$F$5005,$T4208,MATCH(W$10,Sales!$B$5:$F$5,0)),"")</f>
        <v>0</v>
      </c>
      <c r="X4208" s="196">
        <f>IFERROR(INDEX(Sales!$B$6:$F$5005,$T4208,MATCH(X$10,Sales!$B$5:$F$5,0)),"")</f>
        <v>0</v>
      </c>
      <c r="Y4208" s="220">
        <f>IFERROR(INDEX(Sales!$B$6:$F$5005,$T4208,MATCH(Y$10,Sales!$B$5:$F$5,0)),"")</f>
        <v>0</v>
      </c>
      <c r="Z4208" s="201"/>
      <c r="AA4208" s="201"/>
      <c r="AB4208" s="201" t="str">
        <f t="shared" si="396"/>
        <v>No</v>
      </c>
      <c r="AC4208" s="201" t="str">
        <f t="shared" si="397"/>
        <v/>
      </c>
      <c r="AD4208" s="201" t="str">
        <f t="shared" si="395"/>
        <v/>
      </c>
      <c r="AE4208" s="202" t="str">
        <f t="shared" si="398"/>
        <v/>
      </c>
      <c r="AF4208" s="202" t="str">
        <f t="shared" si="399"/>
        <v/>
      </c>
      <c r="AG4208" s="202" t="str">
        <f t="shared" si="400"/>
        <v/>
      </c>
      <c r="AH4208" s="202"/>
      <c r="AI4208" s="1"/>
      <c r="AJ4208" s="217"/>
      <c r="AK4208" s="217"/>
      <c r="AL4208" s="217"/>
      <c r="AM4208" s="217"/>
      <c r="AO4208" s="217"/>
    </row>
    <row r="4209" spans="20:41" x14ac:dyDescent="0.25">
      <c r="T4209" s="200">
        <v>4199</v>
      </c>
      <c r="U4209" s="197">
        <f>IFERROR(INDEX(Sales!$B$6:$F$5005,$T4209,MATCH(U$10,Sales!$B$5:$F$5,0)),"")</f>
        <v>0</v>
      </c>
      <c r="V4209" s="196">
        <f>IFERROR(INDEX(Sales!$B$6:$F$5005,$T4209,MATCH(V$10,Sales!$B$5:$F$5,0)),"")</f>
        <v>0</v>
      </c>
      <c r="W4209" s="196">
        <f>IFERROR(INDEX(Sales!$B$6:$F$5005,$T4209,MATCH(W$10,Sales!$B$5:$F$5,0)),"")</f>
        <v>0</v>
      </c>
      <c r="X4209" s="196">
        <f>IFERROR(INDEX(Sales!$B$6:$F$5005,$T4209,MATCH(X$10,Sales!$B$5:$F$5,0)),"")</f>
        <v>0</v>
      </c>
      <c r="Y4209" s="220">
        <f>IFERROR(INDEX(Sales!$B$6:$F$5005,$T4209,MATCH(Y$10,Sales!$B$5:$F$5,0)),"")</f>
        <v>0</v>
      </c>
      <c r="Z4209" s="201"/>
      <c r="AA4209" s="201"/>
      <c r="AB4209" s="201" t="str">
        <f t="shared" si="396"/>
        <v>No</v>
      </c>
      <c r="AC4209" s="201" t="str">
        <f t="shared" si="397"/>
        <v/>
      </c>
      <c r="AD4209" s="201" t="str">
        <f t="shared" si="395"/>
        <v/>
      </c>
      <c r="AE4209" s="202" t="str">
        <f t="shared" si="398"/>
        <v/>
      </c>
      <c r="AF4209" s="202" t="str">
        <f t="shared" si="399"/>
        <v/>
      </c>
      <c r="AG4209" s="202" t="str">
        <f t="shared" si="400"/>
        <v/>
      </c>
      <c r="AH4209" s="202"/>
      <c r="AI4209" s="1"/>
      <c r="AJ4209" s="217"/>
      <c r="AK4209" s="217"/>
      <c r="AL4209" s="217"/>
      <c r="AM4209" s="217"/>
      <c r="AO4209" s="217"/>
    </row>
    <row r="4210" spans="20:41" x14ac:dyDescent="0.25">
      <c r="T4210" s="200">
        <v>4200</v>
      </c>
      <c r="U4210" s="197">
        <f>IFERROR(INDEX(Sales!$B$6:$F$5005,$T4210,MATCH(U$10,Sales!$B$5:$F$5,0)),"")</f>
        <v>0</v>
      </c>
      <c r="V4210" s="196">
        <f>IFERROR(INDEX(Sales!$B$6:$F$5005,$T4210,MATCH(V$10,Sales!$B$5:$F$5,0)),"")</f>
        <v>0</v>
      </c>
      <c r="W4210" s="196">
        <f>IFERROR(INDEX(Sales!$B$6:$F$5005,$T4210,MATCH(W$10,Sales!$B$5:$F$5,0)),"")</f>
        <v>0</v>
      </c>
      <c r="X4210" s="196">
        <f>IFERROR(INDEX(Sales!$B$6:$F$5005,$T4210,MATCH(X$10,Sales!$B$5:$F$5,0)),"")</f>
        <v>0</v>
      </c>
      <c r="Y4210" s="220">
        <f>IFERROR(INDEX(Sales!$B$6:$F$5005,$T4210,MATCH(Y$10,Sales!$B$5:$F$5,0)),"")</f>
        <v>0</v>
      </c>
      <c r="Z4210" s="201"/>
      <c r="AA4210" s="201"/>
      <c r="AB4210" s="201" t="str">
        <f t="shared" si="396"/>
        <v>No</v>
      </c>
      <c r="AC4210" s="201" t="str">
        <f t="shared" si="397"/>
        <v/>
      </c>
      <c r="AD4210" s="201" t="str">
        <f t="shared" si="395"/>
        <v/>
      </c>
      <c r="AE4210" s="202" t="str">
        <f t="shared" si="398"/>
        <v/>
      </c>
      <c r="AF4210" s="202" t="str">
        <f t="shared" si="399"/>
        <v/>
      </c>
      <c r="AG4210" s="202" t="str">
        <f t="shared" si="400"/>
        <v/>
      </c>
      <c r="AH4210" s="202"/>
      <c r="AI4210" s="1"/>
      <c r="AJ4210" s="217"/>
      <c r="AK4210" s="217"/>
      <c r="AL4210" s="217"/>
      <c r="AM4210" s="217"/>
      <c r="AO4210" s="217"/>
    </row>
    <row r="4211" spans="20:41" x14ac:dyDescent="0.25">
      <c r="T4211" s="200">
        <v>4201</v>
      </c>
      <c r="U4211" s="197">
        <f>IFERROR(INDEX(Sales!$B$6:$F$5005,$T4211,MATCH(U$10,Sales!$B$5:$F$5,0)),"")</f>
        <v>0</v>
      </c>
      <c r="V4211" s="196">
        <f>IFERROR(INDEX(Sales!$B$6:$F$5005,$T4211,MATCH(V$10,Sales!$B$5:$F$5,0)),"")</f>
        <v>0</v>
      </c>
      <c r="W4211" s="196">
        <f>IFERROR(INDEX(Sales!$B$6:$F$5005,$T4211,MATCH(W$10,Sales!$B$5:$F$5,0)),"")</f>
        <v>0</v>
      </c>
      <c r="X4211" s="196">
        <f>IFERROR(INDEX(Sales!$B$6:$F$5005,$T4211,MATCH(X$10,Sales!$B$5:$F$5,0)),"")</f>
        <v>0</v>
      </c>
      <c r="Y4211" s="220">
        <f>IFERROR(INDEX(Sales!$B$6:$F$5005,$T4211,MATCH(Y$10,Sales!$B$5:$F$5,0)),"")</f>
        <v>0</v>
      </c>
      <c r="Z4211" s="201"/>
      <c r="AA4211" s="201"/>
      <c r="AB4211" s="201" t="str">
        <f t="shared" si="396"/>
        <v>No</v>
      </c>
      <c r="AC4211" s="201" t="str">
        <f t="shared" si="397"/>
        <v/>
      </c>
      <c r="AD4211" s="201" t="str">
        <f t="shared" si="395"/>
        <v/>
      </c>
      <c r="AE4211" s="202" t="str">
        <f t="shared" si="398"/>
        <v/>
      </c>
      <c r="AF4211" s="202" t="str">
        <f t="shared" si="399"/>
        <v/>
      </c>
      <c r="AG4211" s="202" t="str">
        <f t="shared" si="400"/>
        <v/>
      </c>
      <c r="AH4211" s="202"/>
      <c r="AI4211" s="1"/>
      <c r="AJ4211" s="217"/>
      <c r="AK4211" s="217"/>
      <c r="AL4211" s="217"/>
      <c r="AM4211" s="217"/>
      <c r="AO4211" s="217"/>
    </row>
    <row r="4212" spans="20:41" x14ac:dyDescent="0.25">
      <c r="T4212" s="200">
        <v>4202</v>
      </c>
      <c r="U4212" s="197">
        <f>IFERROR(INDEX(Sales!$B$6:$F$5005,$T4212,MATCH(U$10,Sales!$B$5:$F$5,0)),"")</f>
        <v>0</v>
      </c>
      <c r="V4212" s="196">
        <f>IFERROR(INDEX(Sales!$B$6:$F$5005,$T4212,MATCH(V$10,Sales!$B$5:$F$5,0)),"")</f>
        <v>0</v>
      </c>
      <c r="W4212" s="196">
        <f>IFERROR(INDEX(Sales!$B$6:$F$5005,$T4212,MATCH(W$10,Sales!$B$5:$F$5,0)),"")</f>
        <v>0</v>
      </c>
      <c r="X4212" s="196">
        <f>IFERROR(INDEX(Sales!$B$6:$F$5005,$T4212,MATCH(X$10,Sales!$B$5:$F$5,0)),"")</f>
        <v>0</v>
      </c>
      <c r="Y4212" s="220">
        <f>IFERROR(INDEX(Sales!$B$6:$F$5005,$T4212,MATCH(Y$10,Sales!$B$5:$F$5,0)),"")</f>
        <v>0</v>
      </c>
      <c r="Z4212" s="201"/>
      <c r="AA4212" s="201"/>
      <c r="AB4212" s="201" t="str">
        <f t="shared" si="396"/>
        <v>No</v>
      </c>
      <c r="AC4212" s="201" t="str">
        <f t="shared" si="397"/>
        <v/>
      </c>
      <c r="AD4212" s="201" t="str">
        <f t="shared" si="395"/>
        <v/>
      </c>
      <c r="AE4212" s="202" t="str">
        <f t="shared" si="398"/>
        <v/>
      </c>
      <c r="AF4212" s="202" t="str">
        <f t="shared" si="399"/>
        <v/>
      </c>
      <c r="AG4212" s="202" t="str">
        <f t="shared" si="400"/>
        <v/>
      </c>
      <c r="AH4212" s="202"/>
      <c r="AI4212" s="1"/>
      <c r="AJ4212" s="217"/>
      <c r="AK4212" s="217"/>
      <c r="AL4212" s="217"/>
      <c r="AM4212" s="217"/>
      <c r="AO4212" s="217"/>
    </row>
    <row r="4213" spans="20:41" x14ac:dyDescent="0.25">
      <c r="T4213" s="200">
        <v>4203</v>
      </c>
      <c r="U4213" s="197">
        <f>IFERROR(INDEX(Sales!$B$6:$F$5005,$T4213,MATCH(U$10,Sales!$B$5:$F$5,0)),"")</f>
        <v>0</v>
      </c>
      <c r="V4213" s="196">
        <f>IFERROR(INDEX(Sales!$B$6:$F$5005,$T4213,MATCH(V$10,Sales!$B$5:$F$5,0)),"")</f>
        <v>0</v>
      </c>
      <c r="W4213" s="196">
        <f>IFERROR(INDEX(Sales!$B$6:$F$5005,$T4213,MATCH(W$10,Sales!$B$5:$F$5,0)),"")</f>
        <v>0</v>
      </c>
      <c r="X4213" s="196">
        <f>IFERROR(INDEX(Sales!$B$6:$F$5005,$T4213,MATCH(X$10,Sales!$B$5:$F$5,0)),"")</f>
        <v>0</v>
      </c>
      <c r="Y4213" s="220">
        <f>IFERROR(INDEX(Sales!$B$6:$F$5005,$T4213,MATCH(Y$10,Sales!$B$5:$F$5,0)),"")</f>
        <v>0</v>
      </c>
      <c r="Z4213" s="201"/>
      <c r="AA4213" s="201"/>
      <c r="AB4213" s="201" t="str">
        <f t="shared" si="396"/>
        <v>No</v>
      </c>
      <c r="AC4213" s="201" t="str">
        <f t="shared" si="397"/>
        <v/>
      </c>
      <c r="AD4213" s="201" t="str">
        <f t="shared" si="395"/>
        <v/>
      </c>
      <c r="AE4213" s="202" t="str">
        <f t="shared" si="398"/>
        <v/>
      </c>
      <c r="AF4213" s="202" t="str">
        <f t="shared" si="399"/>
        <v/>
      </c>
      <c r="AG4213" s="202" t="str">
        <f t="shared" si="400"/>
        <v/>
      </c>
      <c r="AH4213" s="202"/>
      <c r="AI4213" s="1"/>
      <c r="AJ4213" s="217"/>
      <c r="AK4213" s="217"/>
      <c r="AL4213" s="217"/>
      <c r="AM4213" s="217"/>
      <c r="AO4213" s="217"/>
    </row>
    <row r="4214" spans="20:41" x14ac:dyDescent="0.25">
      <c r="T4214" s="200">
        <v>4204</v>
      </c>
      <c r="U4214" s="197">
        <f>IFERROR(INDEX(Sales!$B$6:$F$5005,$T4214,MATCH(U$10,Sales!$B$5:$F$5,0)),"")</f>
        <v>0</v>
      </c>
      <c r="V4214" s="196">
        <f>IFERROR(INDEX(Sales!$B$6:$F$5005,$T4214,MATCH(V$10,Sales!$B$5:$F$5,0)),"")</f>
        <v>0</v>
      </c>
      <c r="W4214" s="196">
        <f>IFERROR(INDEX(Sales!$B$6:$F$5005,$T4214,MATCH(W$10,Sales!$B$5:$F$5,0)),"")</f>
        <v>0</v>
      </c>
      <c r="X4214" s="196">
        <f>IFERROR(INDEX(Sales!$B$6:$F$5005,$T4214,MATCH(X$10,Sales!$B$5:$F$5,0)),"")</f>
        <v>0</v>
      </c>
      <c r="Y4214" s="220">
        <f>IFERROR(INDEX(Sales!$B$6:$F$5005,$T4214,MATCH(Y$10,Sales!$B$5:$F$5,0)),"")</f>
        <v>0</v>
      </c>
      <c r="Z4214" s="201"/>
      <c r="AA4214" s="201"/>
      <c r="AB4214" s="201" t="str">
        <f t="shared" si="396"/>
        <v>No</v>
      </c>
      <c r="AC4214" s="201" t="str">
        <f t="shared" si="397"/>
        <v/>
      </c>
      <c r="AD4214" s="201" t="str">
        <f t="shared" si="395"/>
        <v/>
      </c>
      <c r="AE4214" s="202" t="str">
        <f t="shared" si="398"/>
        <v/>
      </c>
      <c r="AF4214" s="202" t="str">
        <f t="shared" si="399"/>
        <v/>
      </c>
      <c r="AG4214" s="202" t="str">
        <f t="shared" si="400"/>
        <v/>
      </c>
      <c r="AH4214" s="202"/>
      <c r="AI4214" s="1"/>
      <c r="AJ4214" s="217"/>
      <c r="AK4214" s="217"/>
      <c r="AL4214" s="217"/>
      <c r="AM4214" s="217"/>
      <c r="AO4214" s="217"/>
    </row>
    <row r="4215" spans="20:41" x14ac:dyDescent="0.25">
      <c r="T4215" s="200">
        <v>4205</v>
      </c>
      <c r="U4215" s="197">
        <f>IFERROR(INDEX(Sales!$B$6:$F$5005,$T4215,MATCH(U$10,Sales!$B$5:$F$5,0)),"")</f>
        <v>0</v>
      </c>
      <c r="V4215" s="196">
        <f>IFERROR(INDEX(Sales!$B$6:$F$5005,$T4215,MATCH(V$10,Sales!$B$5:$F$5,0)),"")</f>
        <v>0</v>
      </c>
      <c r="W4215" s="196">
        <f>IFERROR(INDEX(Sales!$B$6:$F$5005,$T4215,MATCH(W$10,Sales!$B$5:$F$5,0)),"")</f>
        <v>0</v>
      </c>
      <c r="X4215" s="196">
        <f>IFERROR(INDEX(Sales!$B$6:$F$5005,$T4215,MATCH(X$10,Sales!$B$5:$F$5,0)),"")</f>
        <v>0</v>
      </c>
      <c r="Y4215" s="220">
        <f>IFERROR(INDEX(Sales!$B$6:$F$5005,$T4215,MATCH(Y$10,Sales!$B$5:$F$5,0)),"")</f>
        <v>0</v>
      </c>
      <c r="Z4215" s="201"/>
      <c r="AA4215" s="201"/>
      <c r="AB4215" s="201" t="str">
        <f t="shared" si="396"/>
        <v>No</v>
      </c>
      <c r="AC4215" s="201" t="str">
        <f t="shared" si="397"/>
        <v/>
      </c>
      <c r="AD4215" s="201" t="str">
        <f t="shared" si="395"/>
        <v/>
      </c>
      <c r="AE4215" s="202" t="str">
        <f t="shared" si="398"/>
        <v/>
      </c>
      <c r="AF4215" s="202" t="str">
        <f t="shared" si="399"/>
        <v/>
      </c>
      <c r="AG4215" s="202" t="str">
        <f t="shared" si="400"/>
        <v/>
      </c>
      <c r="AH4215" s="202"/>
      <c r="AI4215" s="1"/>
      <c r="AJ4215" s="217"/>
      <c r="AK4215" s="217"/>
      <c r="AL4215" s="217"/>
      <c r="AM4215" s="217"/>
      <c r="AO4215" s="217"/>
    </row>
    <row r="4216" spans="20:41" x14ac:dyDescent="0.25">
      <c r="T4216" s="200">
        <v>4206</v>
      </c>
      <c r="U4216" s="197">
        <f>IFERROR(INDEX(Sales!$B$6:$F$5005,$T4216,MATCH(U$10,Sales!$B$5:$F$5,0)),"")</f>
        <v>0</v>
      </c>
      <c r="V4216" s="196">
        <f>IFERROR(INDEX(Sales!$B$6:$F$5005,$T4216,MATCH(V$10,Sales!$B$5:$F$5,0)),"")</f>
        <v>0</v>
      </c>
      <c r="W4216" s="196">
        <f>IFERROR(INDEX(Sales!$B$6:$F$5005,$T4216,MATCH(W$10,Sales!$B$5:$F$5,0)),"")</f>
        <v>0</v>
      </c>
      <c r="X4216" s="196">
        <f>IFERROR(INDEX(Sales!$B$6:$F$5005,$T4216,MATCH(X$10,Sales!$B$5:$F$5,0)),"")</f>
        <v>0</v>
      </c>
      <c r="Y4216" s="220">
        <f>IFERROR(INDEX(Sales!$B$6:$F$5005,$T4216,MATCH(Y$10,Sales!$B$5:$F$5,0)),"")</f>
        <v>0</v>
      </c>
      <c r="Z4216" s="201"/>
      <c r="AA4216" s="201"/>
      <c r="AB4216" s="201" t="str">
        <f t="shared" si="396"/>
        <v>No</v>
      </c>
      <c r="AC4216" s="201" t="str">
        <f t="shared" si="397"/>
        <v/>
      </c>
      <c r="AD4216" s="201" t="str">
        <f t="shared" si="395"/>
        <v/>
      </c>
      <c r="AE4216" s="202" t="str">
        <f t="shared" si="398"/>
        <v/>
      </c>
      <c r="AF4216" s="202" t="str">
        <f t="shared" si="399"/>
        <v/>
      </c>
      <c r="AG4216" s="202" t="str">
        <f t="shared" si="400"/>
        <v/>
      </c>
      <c r="AH4216" s="202"/>
      <c r="AI4216" s="1"/>
      <c r="AJ4216" s="217"/>
      <c r="AK4216" s="217"/>
      <c r="AL4216" s="217"/>
      <c r="AM4216" s="217"/>
      <c r="AO4216" s="217"/>
    </row>
    <row r="4217" spans="20:41" x14ac:dyDescent="0.25">
      <c r="T4217" s="200">
        <v>4207</v>
      </c>
      <c r="U4217" s="197">
        <f>IFERROR(INDEX(Sales!$B$6:$F$5005,$T4217,MATCH(U$10,Sales!$B$5:$F$5,0)),"")</f>
        <v>0</v>
      </c>
      <c r="V4217" s="196">
        <f>IFERROR(INDEX(Sales!$B$6:$F$5005,$T4217,MATCH(V$10,Sales!$B$5:$F$5,0)),"")</f>
        <v>0</v>
      </c>
      <c r="W4217" s="196">
        <f>IFERROR(INDEX(Sales!$B$6:$F$5005,$T4217,MATCH(W$10,Sales!$B$5:$F$5,0)),"")</f>
        <v>0</v>
      </c>
      <c r="X4217" s="196">
        <f>IFERROR(INDEX(Sales!$B$6:$F$5005,$T4217,MATCH(X$10,Sales!$B$5:$F$5,0)),"")</f>
        <v>0</v>
      </c>
      <c r="Y4217" s="220">
        <f>IFERROR(INDEX(Sales!$B$6:$F$5005,$T4217,MATCH(Y$10,Sales!$B$5:$F$5,0)),"")</f>
        <v>0</v>
      </c>
      <c r="Z4217" s="201"/>
      <c r="AA4217" s="201"/>
      <c r="AB4217" s="201" t="str">
        <f t="shared" si="396"/>
        <v>No</v>
      </c>
      <c r="AC4217" s="201" t="str">
        <f t="shared" si="397"/>
        <v/>
      </c>
      <c r="AD4217" s="201" t="str">
        <f t="shared" si="395"/>
        <v/>
      </c>
      <c r="AE4217" s="202" t="str">
        <f t="shared" si="398"/>
        <v/>
      </c>
      <c r="AF4217" s="202" t="str">
        <f t="shared" si="399"/>
        <v/>
      </c>
      <c r="AG4217" s="202" t="str">
        <f t="shared" si="400"/>
        <v/>
      </c>
      <c r="AH4217" s="202"/>
      <c r="AI4217" s="1"/>
      <c r="AJ4217" s="217"/>
      <c r="AK4217" s="217"/>
      <c r="AL4217" s="217"/>
      <c r="AM4217" s="217"/>
      <c r="AO4217" s="217"/>
    </row>
    <row r="4218" spans="20:41" x14ac:dyDescent="0.25">
      <c r="T4218" s="200">
        <v>4208</v>
      </c>
      <c r="U4218" s="197">
        <f>IFERROR(INDEX(Sales!$B$6:$F$5005,$T4218,MATCH(U$10,Sales!$B$5:$F$5,0)),"")</f>
        <v>0</v>
      </c>
      <c r="V4218" s="196">
        <f>IFERROR(INDEX(Sales!$B$6:$F$5005,$T4218,MATCH(V$10,Sales!$B$5:$F$5,0)),"")</f>
        <v>0</v>
      </c>
      <c r="W4218" s="196">
        <f>IFERROR(INDEX(Sales!$B$6:$F$5005,$T4218,MATCH(W$10,Sales!$B$5:$F$5,0)),"")</f>
        <v>0</v>
      </c>
      <c r="X4218" s="196">
        <f>IFERROR(INDEX(Sales!$B$6:$F$5005,$T4218,MATCH(X$10,Sales!$B$5:$F$5,0)),"")</f>
        <v>0</v>
      </c>
      <c r="Y4218" s="220">
        <f>IFERROR(INDEX(Sales!$B$6:$F$5005,$T4218,MATCH(Y$10,Sales!$B$5:$F$5,0)),"")</f>
        <v>0</v>
      </c>
      <c r="Z4218" s="201"/>
      <c r="AA4218" s="201"/>
      <c r="AB4218" s="201" t="str">
        <f t="shared" si="396"/>
        <v>No</v>
      </c>
      <c r="AC4218" s="201" t="str">
        <f t="shared" si="397"/>
        <v/>
      </c>
      <c r="AD4218" s="201" t="str">
        <f t="shared" si="395"/>
        <v/>
      </c>
      <c r="AE4218" s="202" t="str">
        <f t="shared" si="398"/>
        <v/>
      </c>
      <c r="AF4218" s="202" t="str">
        <f t="shared" si="399"/>
        <v/>
      </c>
      <c r="AG4218" s="202" t="str">
        <f t="shared" si="400"/>
        <v/>
      </c>
      <c r="AH4218" s="202"/>
      <c r="AI4218" s="1"/>
      <c r="AJ4218" s="217"/>
      <c r="AK4218" s="217"/>
      <c r="AL4218" s="217"/>
      <c r="AM4218" s="217"/>
      <c r="AO4218" s="217"/>
    </row>
    <row r="4219" spans="20:41" x14ac:dyDescent="0.25">
      <c r="T4219" s="200">
        <v>4209</v>
      </c>
      <c r="U4219" s="197">
        <f>IFERROR(INDEX(Sales!$B$6:$F$5005,$T4219,MATCH(U$10,Sales!$B$5:$F$5,0)),"")</f>
        <v>0</v>
      </c>
      <c r="V4219" s="196">
        <f>IFERROR(INDEX(Sales!$B$6:$F$5005,$T4219,MATCH(V$10,Sales!$B$5:$F$5,0)),"")</f>
        <v>0</v>
      </c>
      <c r="W4219" s="196">
        <f>IFERROR(INDEX(Sales!$B$6:$F$5005,$T4219,MATCH(W$10,Sales!$B$5:$F$5,0)),"")</f>
        <v>0</v>
      </c>
      <c r="X4219" s="196">
        <f>IFERROR(INDEX(Sales!$B$6:$F$5005,$T4219,MATCH(X$10,Sales!$B$5:$F$5,0)),"")</f>
        <v>0</v>
      </c>
      <c r="Y4219" s="220">
        <f>IFERROR(INDEX(Sales!$B$6:$F$5005,$T4219,MATCH(Y$10,Sales!$B$5:$F$5,0)),"")</f>
        <v>0</v>
      </c>
      <c r="Z4219" s="201"/>
      <c r="AA4219" s="201"/>
      <c r="AB4219" s="201" t="str">
        <f t="shared" si="396"/>
        <v>No</v>
      </c>
      <c r="AC4219" s="201" t="str">
        <f t="shared" si="397"/>
        <v/>
      </c>
      <c r="AD4219" s="201" t="str">
        <f t="shared" si="395"/>
        <v/>
      </c>
      <c r="AE4219" s="202" t="str">
        <f t="shared" si="398"/>
        <v/>
      </c>
      <c r="AF4219" s="202" t="str">
        <f t="shared" si="399"/>
        <v/>
      </c>
      <c r="AG4219" s="202" t="str">
        <f t="shared" si="400"/>
        <v/>
      </c>
      <c r="AH4219" s="202"/>
      <c r="AI4219" s="1"/>
      <c r="AJ4219" s="217"/>
      <c r="AK4219" s="217"/>
      <c r="AL4219" s="217"/>
      <c r="AM4219" s="217"/>
      <c r="AO4219" s="217"/>
    </row>
    <row r="4220" spans="20:41" x14ac:dyDescent="0.25">
      <c r="T4220" s="200">
        <v>4210</v>
      </c>
      <c r="U4220" s="197">
        <f>IFERROR(INDEX(Sales!$B$6:$F$5005,$T4220,MATCH(U$10,Sales!$B$5:$F$5,0)),"")</f>
        <v>0</v>
      </c>
      <c r="V4220" s="196">
        <f>IFERROR(INDEX(Sales!$B$6:$F$5005,$T4220,MATCH(V$10,Sales!$B$5:$F$5,0)),"")</f>
        <v>0</v>
      </c>
      <c r="W4220" s="196">
        <f>IFERROR(INDEX(Sales!$B$6:$F$5005,$T4220,MATCH(W$10,Sales!$B$5:$F$5,0)),"")</f>
        <v>0</v>
      </c>
      <c r="X4220" s="196">
        <f>IFERROR(INDEX(Sales!$B$6:$F$5005,$T4220,MATCH(X$10,Sales!$B$5:$F$5,0)),"")</f>
        <v>0</v>
      </c>
      <c r="Y4220" s="220">
        <f>IFERROR(INDEX(Sales!$B$6:$F$5005,$T4220,MATCH(Y$10,Sales!$B$5:$F$5,0)),"")</f>
        <v>0</v>
      </c>
      <c r="Z4220" s="201"/>
      <c r="AA4220" s="201"/>
      <c r="AB4220" s="201" t="str">
        <f t="shared" si="396"/>
        <v>No</v>
      </c>
      <c r="AC4220" s="201" t="str">
        <f t="shared" si="397"/>
        <v/>
      </c>
      <c r="AD4220" s="201" t="str">
        <f t="shared" si="395"/>
        <v/>
      </c>
      <c r="AE4220" s="202" t="str">
        <f t="shared" si="398"/>
        <v/>
      </c>
      <c r="AF4220" s="202" t="str">
        <f t="shared" si="399"/>
        <v/>
      </c>
      <c r="AG4220" s="202" t="str">
        <f t="shared" si="400"/>
        <v/>
      </c>
      <c r="AH4220" s="202"/>
      <c r="AI4220" s="1"/>
      <c r="AJ4220" s="217"/>
      <c r="AK4220" s="217"/>
      <c r="AL4220" s="217"/>
      <c r="AM4220" s="217"/>
      <c r="AO4220" s="217"/>
    </row>
    <row r="4221" spans="20:41" x14ac:dyDescent="0.25">
      <c r="T4221" s="200">
        <v>4211</v>
      </c>
      <c r="U4221" s="197">
        <f>IFERROR(INDEX(Sales!$B$6:$F$5005,$T4221,MATCH(U$10,Sales!$B$5:$F$5,0)),"")</f>
        <v>0</v>
      </c>
      <c r="V4221" s="196">
        <f>IFERROR(INDEX(Sales!$B$6:$F$5005,$T4221,MATCH(V$10,Sales!$B$5:$F$5,0)),"")</f>
        <v>0</v>
      </c>
      <c r="W4221" s="196">
        <f>IFERROR(INDEX(Sales!$B$6:$F$5005,$T4221,MATCH(W$10,Sales!$B$5:$F$5,0)),"")</f>
        <v>0</v>
      </c>
      <c r="X4221" s="196">
        <f>IFERROR(INDEX(Sales!$B$6:$F$5005,$T4221,MATCH(X$10,Sales!$B$5:$F$5,0)),"")</f>
        <v>0</v>
      </c>
      <c r="Y4221" s="220">
        <f>IFERROR(INDEX(Sales!$B$6:$F$5005,$T4221,MATCH(Y$10,Sales!$B$5:$F$5,0)),"")</f>
        <v>0</v>
      </c>
      <c r="Z4221" s="201"/>
      <c r="AA4221" s="201"/>
      <c r="AB4221" s="201" t="str">
        <f t="shared" si="396"/>
        <v>No</v>
      </c>
      <c r="AC4221" s="201" t="str">
        <f t="shared" si="397"/>
        <v/>
      </c>
      <c r="AD4221" s="201" t="str">
        <f t="shared" si="395"/>
        <v/>
      </c>
      <c r="AE4221" s="202" t="str">
        <f t="shared" si="398"/>
        <v/>
      </c>
      <c r="AF4221" s="202" t="str">
        <f t="shared" si="399"/>
        <v/>
      </c>
      <c r="AG4221" s="202" t="str">
        <f t="shared" si="400"/>
        <v/>
      </c>
      <c r="AH4221" s="202"/>
      <c r="AI4221" s="1"/>
      <c r="AJ4221" s="217"/>
      <c r="AK4221" s="217"/>
      <c r="AL4221" s="217"/>
      <c r="AM4221" s="217"/>
      <c r="AO4221" s="217"/>
    </row>
    <row r="4222" spans="20:41" x14ac:dyDescent="0.25">
      <c r="T4222" s="200">
        <v>4212</v>
      </c>
      <c r="U4222" s="197">
        <f>IFERROR(INDEX(Sales!$B$6:$F$5005,$T4222,MATCH(U$10,Sales!$B$5:$F$5,0)),"")</f>
        <v>0</v>
      </c>
      <c r="V4222" s="196">
        <f>IFERROR(INDEX(Sales!$B$6:$F$5005,$T4222,MATCH(V$10,Sales!$B$5:$F$5,0)),"")</f>
        <v>0</v>
      </c>
      <c r="W4222" s="196">
        <f>IFERROR(INDEX(Sales!$B$6:$F$5005,$T4222,MATCH(W$10,Sales!$B$5:$F$5,0)),"")</f>
        <v>0</v>
      </c>
      <c r="X4222" s="196">
        <f>IFERROR(INDEX(Sales!$B$6:$F$5005,$T4222,MATCH(X$10,Sales!$B$5:$F$5,0)),"")</f>
        <v>0</v>
      </c>
      <c r="Y4222" s="220">
        <f>IFERROR(INDEX(Sales!$B$6:$F$5005,$T4222,MATCH(Y$10,Sales!$B$5:$F$5,0)),"")</f>
        <v>0</v>
      </c>
      <c r="Z4222" s="201"/>
      <c r="AA4222" s="201"/>
      <c r="AB4222" s="201" t="str">
        <f t="shared" si="396"/>
        <v>No</v>
      </c>
      <c r="AC4222" s="201" t="str">
        <f t="shared" si="397"/>
        <v/>
      </c>
      <c r="AD4222" s="201" t="str">
        <f t="shared" si="395"/>
        <v/>
      </c>
      <c r="AE4222" s="202" t="str">
        <f t="shared" si="398"/>
        <v/>
      </c>
      <c r="AF4222" s="202" t="str">
        <f t="shared" si="399"/>
        <v/>
      </c>
      <c r="AG4222" s="202" t="str">
        <f t="shared" si="400"/>
        <v/>
      </c>
      <c r="AH4222" s="202"/>
      <c r="AI4222" s="1"/>
      <c r="AJ4222" s="217"/>
      <c r="AK4222" s="217"/>
      <c r="AL4222" s="217"/>
      <c r="AM4222" s="217"/>
      <c r="AO4222" s="217"/>
    </row>
    <row r="4223" spans="20:41" x14ac:dyDescent="0.25">
      <c r="T4223" s="200">
        <v>4213</v>
      </c>
      <c r="U4223" s="197">
        <f>IFERROR(INDEX(Sales!$B$6:$F$5005,$T4223,MATCH(U$10,Sales!$B$5:$F$5,0)),"")</f>
        <v>0</v>
      </c>
      <c r="V4223" s="196">
        <f>IFERROR(INDEX(Sales!$B$6:$F$5005,$T4223,MATCH(V$10,Sales!$B$5:$F$5,0)),"")</f>
        <v>0</v>
      </c>
      <c r="W4223" s="196">
        <f>IFERROR(INDEX(Sales!$B$6:$F$5005,$T4223,MATCH(W$10,Sales!$B$5:$F$5,0)),"")</f>
        <v>0</v>
      </c>
      <c r="X4223" s="196">
        <f>IFERROR(INDEX(Sales!$B$6:$F$5005,$T4223,MATCH(X$10,Sales!$B$5:$F$5,0)),"")</f>
        <v>0</v>
      </c>
      <c r="Y4223" s="220">
        <f>IFERROR(INDEX(Sales!$B$6:$F$5005,$T4223,MATCH(Y$10,Sales!$B$5:$F$5,0)),"")</f>
        <v>0</v>
      </c>
      <c r="Z4223" s="201"/>
      <c r="AA4223" s="201"/>
      <c r="AB4223" s="201" t="str">
        <f t="shared" si="396"/>
        <v>No</v>
      </c>
      <c r="AC4223" s="201" t="str">
        <f t="shared" si="397"/>
        <v/>
      </c>
      <c r="AD4223" s="201" t="str">
        <f t="shared" si="395"/>
        <v/>
      </c>
      <c r="AE4223" s="202" t="str">
        <f t="shared" si="398"/>
        <v/>
      </c>
      <c r="AF4223" s="202" t="str">
        <f t="shared" si="399"/>
        <v/>
      </c>
      <c r="AG4223" s="202" t="str">
        <f t="shared" si="400"/>
        <v/>
      </c>
      <c r="AH4223" s="202"/>
      <c r="AI4223" s="1"/>
      <c r="AJ4223" s="217"/>
      <c r="AK4223" s="217"/>
      <c r="AL4223" s="217"/>
      <c r="AM4223" s="217"/>
      <c r="AO4223" s="217"/>
    </row>
    <row r="4224" spans="20:41" x14ac:dyDescent="0.25">
      <c r="T4224" s="200">
        <v>4214</v>
      </c>
      <c r="U4224" s="197">
        <f>IFERROR(INDEX(Sales!$B$6:$F$5005,$T4224,MATCH(U$10,Sales!$B$5:$F$5,0)),"")</f>
        <v>0</v>
      </c>
      <c r="V4224" s="196">
        <f>IFERROR(INDEX(Sales!$B$6:$F$5005,$T4224,MATCH(V$10,Sales!$B$5:$F$5,0)),"")</f>
        <v>0</v>
      </c>
      <c r="W4224" s="196">
        <f>IFERROR(INDEX(Sales!$B$6:$F$5005,$T4224,MATCH(W$10,Sales!$B$5:$F$5,0)),"")</f>
        <v>0</v>
      </c>
      <c r="X4224" s="196">
        <f>IFERROR(INDEX(Sales!$B$6:$F$5005,$T4224,MATCH(X$10,Sales!$B$5:$F$5,0)),"")</f>
        <v>0</v>
      </c>
      <c r="Y4224" s="220">
        <f>IFERROR(INDEX(Sales!$B$6:$F$5005,$T4224,MATCH(Y$10,Sales!$B$5:$F$5,0)),"")</f>
        <v>0</v>
      </c>
      <c r="Z4224" s="201"/>
      <c r="AA4224" s="201"/>
      <c r="AB4224" s="201" t="str">
        <f t="shared" si="396"/>
        <v>No</v>
      </c>
      <c r="AC4224" s="201" t="str">
        <f t="shared" si="397"/>
        <v/>
      </c>
      <c r="AD4224" s="201" t="str">
        <f t="shared" si="395"/>
        <v/>
      </c>
      <c r="AE4224" s="202" t="str">
        <f t="shared" si="398"/>
        <v/>
      </c>
      <c r="AF4224" s="202" t="str">
        <f t="shared" si="399"/>
        <v/>
      </c>
      <c r="AG4224" s="202" t="str">
        <f t="shared" si="400"/>
        <v/>
      </c>
      <c r="AH4224" s="202"/>
      <c r="AI4224" s="1"/>
      <c r="AJ4224" s="217"/>
      <c r="AK4224" s="217"/>
      <c r="AL4224" s="217"/>
      <c r="AM4224" s="217"/>
      <c r="AO4224" s="217"/>
    </row>
    <row r="4225" spans="20:41" x14ac:dyDescent="0.25">
      <c r="T4225" s="200">
        <v>4215</v>
      </c>
      <c r="U4225" s="197">
        <f>IFERROR(INDEX(Sales!$B$6:$F$5005,$T4225,MATCH(U$10,Sales!$B$5:$F$5,0)),"")</f>
        <v>0</v>
      </c>
      <c r="V4225" s="196">
        <f>IFERROR(INDEX(Sales!$B$6:$F$5005,$T4225,MATCH(V$10,Sales!$B$5:$F$5,0)),"")</f>
        <v>0</v>
      </c>
      <c r="W4225" s="196">
        <f>IFERROR(INDEX(Sales!$B$6:$F$5005,$T4225,MATCH(W$10,Sales!$B$5:$F$5,0)),"")</f>
        <v>0</v>
      </c>
      <c r="X4225" s="196">
        <f>IFERROR(INDEX(Sales!$B$6:$F$5005,$T4225,MATCH(X$10,Sales!$B$5:$F$5,0)),"")</f>
        <v>0</v>
      </c>
      <c r="Y4225" s="220">
        <f>IFERROR(INDEX(Sales!$B$6:$F$5005,$T4225,MATCH(Y$10,Sales!$B$5:$F$5,0)),"")</f>
        <v>0</v>
      </c>
      <c r="Z4225" s="201"/>
      <c r="AA4225" s="201"/>
      <c r="AB4225" s="201" t="str">
        <f t="shared" si="396"/>
        <v>No</v>
      </c>
      <c r="AC4225" s="201" t="str">
        <f t="shared" si="397"/>
        <v/>
      </c>
      <c r="AD4225" s="201" t="str">
        <f t="shared" si="395"/>
        <v/>
      </c>
      <c r="AE4225" s="202" t="str">
        <f t="shared" si="398"/>
        <v/>
      </c>
      <c r="AF4225" s="202" t="str">
        <f t="shared" si="399"/>
        <v/>
      </c>
      <c r="AG4225" s="202" t="str">
        <f t="shared" si="400"/>
        <v/>
      </c>
      <c r="AH4225" s="202"/>
      <c r="AI4225" s="1"/>
      <c r="AJ4225" s="217"/>
      <c r="AK4225" s="217"/>
      <c r="AL4225" s="217"/>
      <c r="AM4225" s="217"/>
      <c r="AO4225" s="217"/>
    </row>
    <row r="4226" spans="20:41" x14ac:dyDescent="0.25">
      <c r="T4226" s="200">
        <v>4216</v>
      </c>
      <c r="U4226" s="197">
        <f>IFERROR(INDEX(Sales!$B$6:$F$5005,$T4226,MATCH(U$10,Sales!$B$5:$F$5,0)),"")</f>
        <v>0</v>
      </c>
      <c r="V4226" s="196">
        <f>IFERROR(INDEX(Sales!$B$6:$F$5005,$T4226,MATCH(V$10,Sales!$B$5:$F$5,0)),"")</f>
        <v>0</v>
      </c>
      <c r="W4226" s="196">
        <f>IFERROR(INDEX(Sales!$B$6:$F$5005,$T4226,MATCH(W$10,Sales!$B$5:$F$5,0)),"")</f>
        <v>0</v>
      </c>
      <c r="X4226" s="196">
        <f>IFERROR(INDEX(Sales!$B$6:$F$5005,$T4226,MATCH(X$10,Sales!$B$5:$F$5,0)),"")</f>
        <v>0</v>
      </c>
      <c r="Y4226" s="220">
        <f>IFERROR(INDEX(Sales!$B$6:$F$5005,$T4226,MATCH(Y$10,Sales!$B$5:$F$5,0)),"")</f>
        <v>0</v>
      </c>
      <c r="Z4226" s="201"/>
      <c r="AA4226" s="201"/>
      <c r="AB4226" s="201" t="str">
        <f t="shared" si="396"/>
        <v>No</v>
      </c>
      <c r="AC4226" s="201" t="str">
        <f t="shared" si="397"/>
        <v/>
      </c>
      <c r="AD4226" s="201" t="str">
        <f t="shared" si="395"/>
        <v/>
      </c>
      <c r="AE4226" s="202" t="str">
        <f t="shared" si="398"/>
        <v/>
      </c>
      <c r="AF4226" s="202" t="str">
        <f t="shared" si="399"/>
        <v/>
      </c>
      <c r="AG4226" s="202" t="str">
        <f t="shared" si="400"/>
        <v/>
      </c>
      <c r="AH4226" s="202"/>
      <c r="AI4226" s="1"/>
      <c r="AJ4226" s="217"/>
      <c r="AK4226" s="217"/>
      <c r="AL4226" s="217"/>
      <c r="AM4226" s="217"/>
      <c r="AO4226" s="217"/>
    </row>
    <row r="4227" spans="20:41" x14ac:dyDescent="0.25">
      <c r="T4227" s="200">
        <v>4217</v>
      </c>
      <c r="U4227" s="197">
        <f>IFERROR(INDEX(Sales!$B$6:$F$5005,$T4227,MATCH(U$10,Sales!$B$5:$F$5,0)),"")</f>
        <v>0</v>
      </c>
      <c r="V4227" s="196">
        <f>IFERROR(INDEX(Sales!$B$6:$F$5005,$T4227,MATCH(V$10,Sales!$B$5:$F$5,0)),"")</f>
        <v>0</v>
      </c>
      <c r="W4227" s="196">
        <f>IFERROR(INDEX(Sales!$B$6:$F$5005,$T4227,MATCH(W$10,Sales!$B$5:$F$5,0)),"")</f>
        <v>0</v>
      </c>
      <c r="X4227" s="196">
        <f>IFERROR(INDEX(Sales!$B$6:$F$5005,$T4227,MATCH(X$10,Sales!$B$5:$F$5,0)),"")</f>
        <v>0</v>
      </c>
      <c r="Y4227" s="220">
        <f>IFERROR(INDEX(Sales!$B$6:$F$5005,$T4227,MATCH(Y$10,Sales!$B$5:$F$5,0)),"")</f>
        <v>0</v>
      </c>
      <c r="Z4227" s="201"/>
      <c r="AA4227" s="201"/>
      <c r="AB4227" s="201" t="str">
        <f t="shared" si="396"/>
        <v>No</v>
      </c>
      <c r="AC4227" s="201" t="str">
        <f t="shared" si="397"/>
        <v/>
      </c>
      <c r="AD4227" s="201" t="str">
        <f t="shared" si="395"/>
        <v/>
      </c>
      <c r="AE4227" s="202" t="str">
        <f t="shared" si="398"/>
        <v/>
      </c>
      <c r="AF4227" s="202" t="str">
        <f t="shared" si="399"/>
        <v/>
      </c>
      <c r="AG4227" s="202" t="str">
        <f t="shared" si="400"/>
        <v/>
      </c>
      <c r="AH4227" s="202"/>
      <c r="AI4227" s="1"/>
      <c r="AJ4227" s="217"/>
      <c r="AK4227" s="217"/>
      <c r="AL4227" s="217"/>
      <c r="AM4227" s="217"/>
      <c r="AO4227" s="217"/>
    </row>
    <row r="4228" spans="20:41" x14ac:dyDescent="0.25">
      <c r="T4228" s="200">
        <v>4218</v>
      </c>
      <c r="U4228" s="197">
        <f>IFERROR(INDEX(Sales!$B$6:$F$5005,$T4228,MATCH(U$10,Sales!$B$5:$F$5,0)),"")</f>
        <v>0</v>
      </c>
      <c r="V4228" s="196">
        <f>IFERROR(INDEX(Sales!$B$6:$F$5005,$T4228,MATCH(V$10,Sales!$B$5:$F$5,0)),"")</f>
        <v>0</v>
      </c>
      <c r="W4228" s="196">
        <f>IFERROR(INDEX(Sales!$B$6:$F$5005,$T4228,MATCH(W$10,Sales!$B$5:$F$5,0)),"")</f>
        <v>0</v>
      </c>
      <c r="X4228" s="196">
        <f>IFERROR(INDEX(Sales!$B$6:$F$5005,$T4228,MATCH(X$10,Sales!$B$5:$F$5,0)),"")</f>
        <v>0</v>
      </c>
      <c r="Y4228" s="220">
        <f>IFERROR(INDEX(Sales!$B$6:$F$5005,$T4228,MATCH(Y$10,Sales!$B$5:$F$5,0)),"")</f>
        <v>0</v>
      </c>
      <c r="Z4228" s="201"/>
      <c r="AA4228" s="201"/>
      <c r="AB4228" s="201" t="str">
        <f t="shared" si="396"/>
        <v>No</v>
      </c>
      <c r="AC4228" s="201" t="str">
        <f t="shared" si="397"/>
        <v/>
      </c>
      <c r="AD4228" s="201" t="str">
        <f t="shared" si="395"/>
        <v/>
      </c>
      <c r="AE4228" s="202" t="str">
        <f t="shared" si="398"/>
        <v/>
      </c>
      <c r="AF4228" s="202" t="str">
        <f t="shared" si="399"/>
        <v/>
      </c>
      <c r="AG4228" s="202" t="str">
        <f t="shared" si="400"/>
        <v/>
      </c>
      <c r="AH4228" s="202"/>
      <c r="AI4228" s="1"/>
      <c r="AJ4228" s="217"/>
      <c r="AK4228" s="217"/>
      <c r="AL4228" s="217"/>
      <c r="AM4228" s="217"/>
      <c r="AO4228" s="217"/>
    </row>
    <row r="4229" spans="20:41" x14ac:dyDescent="0.25">
      <c r="T4229" s="200">
        <v>4219</v>
      </c>
      <c r="U4229" s="197">
        <f>IFERROR(INDEX(Sales!$B$6:$F$5005,$T4229,MATCH(U$10,Sales!$B$5:$F$5,0)),"")</f>
        <v>0</v>
      </c>
      <c r="V4229" s="196">
        <f>IFERROR(INDEX(Sales!$B$6:$F$5005,$T4229,MATCH(V$10,Sales!$B$5:$F$5,0)),"")</f>
        <v>0</v>
      </c>
      <c r="W4229" s="196">
        <f>IFERROR(INDEX(Sales!$B$6:$F$5005,$T4229,MATCH(W$10,Sales!$B$5:$F$5,0)),"")</f>
        <v>0</v>
      </c>
      <c r="X4229" s="196">
        <f>IFERROR(INDEX(Sales!$B$6:$F$5005,$T4229,MATCH(X$10,Sales!$B$5:$F$5,0)),"")</f>
        <v>0</v>
      </c>
      <c r="Y4229" s="220">
        <f>IFERROR(INDEX(Sales!$B$6:$F$5005,$T4229,MATCH(Y$10,Sales!$B$5:$F$5,0)),"")</f>
        <v>0</v>
      </c>
      <c r="Z4229" s="201"/>
      <c r="AA4229" s="201"/>
      <c r="AB4229" s="201" t="str">
        <f t="shared" si="396"/>
        <v>No</v>
      </c>
      <c r="AC4229" s="201" t="str">
        <f t="shared" si="397"/>
        <v/>
      </c>
      <c r="AD4229" s="201" t="str">
        <f t="shared" si="395"/>
        <v/>
      </c>
      <c r="AE4229" s="202" t="str">
        <f t="shared" si="398"/>
        <v/>
      </c>
      <c r="AF4229" s="202" t="str">
        <f t="shared" si="399"/>
        <v/>
      </c>
      <c r="AG4229" s="202" t="str">
        <f t="shared" si="400"/>
        <v/>
      </c>
      <c r="AH4229" s="202"/>
      <c r="AI4229" s="1"/>
      <c r="AJ4229" s="217"/>
      <c r="AK4229" s="217"/>
      <c r="AL4229" s="217"/>
      <c r="AM4229" s="217"/>
      <c r="AO4229" s="217"/>
    </row>
    <row r="4230" spans="20:41" x14ac:dyDescent="0.25">
      <c r="T4230" s="200">
        <v>4220</v>
      </c>
      <c r="U4230" s="197">
        <f>IFERROR(INDEX(Sales!$B$6:$F$5005,$T4230,MATCH(U$10,Sales!$B$5:$F$5,0)),"")</f>
        <v>0</v>
      </c>
      <c r="V4230" s="196">
        <f>IFERROR(INDEX(Sales!$B$6:$F$5005,$T4230,MATCH(V$10,Sales!$B$5:$F$5,0)),"")</f>
        <v>0</v>
      </c>
      <c r="W4230" s="196">
        <f>IFERROR(INDEX(Sales!$B$6:$F$5005,$T4230,MATCH(W$10,Sales!$B$5:$F$5,0)),"")</f>
        <v>0</v>
      </c>
      <c r="X4230" s="196">
        <f>IFERROR(INDEX(Sales!$B$6:$F$5005,$T4230,MATCH(X$10,Sales!$B$5:$F$5,0)),"")</f>
        <v>0</v>
      </c>
      <c r="Y4230" s="220">
        <f>IFERROR(INDEX(Sales!$B$6:$F$5005,$T4230,MATCH(Y$10,Sales!$B$5:$F$5,0)),"")</f>
        <v>0</v>
      </c>
      <c r="Z4230" s="201"/>
      <c r="AA4230" s="201"/>
      <c r="AB4230" s="201" t="str">
        <f t="shared" si="396"/>
        <v>No</v>
      </c>
      <c r="AC4230" s="201" t="str">
        <f t="shared" si="397"/>
        <v/>
      </c>
      <c r="AD4230" s="201" t="str">
        <f t="shared" si="395"/>
        <v/>
      </c>
      <c r="AE4230" s="202" t="str">
        <f t="shared" si="398"/>
        <v/>
      </c>
      <c r="AF4230" s="202" t="str">
        <f t="shared" si="399"/>
        <v/>
      </c>
      <c r="AG4230" s="202" t="str">
        <f t="shared" si="400"/>
        <v/>
      </c>
      <c r="AH4230" s="202"/>
      <c r="AI4230" s="1"/>
      <c r="AJ4230" s="217"/>
      <c r="AK4230" s="217"/>
      <c r="AL4230" s="217"/>
      <c r="AM4230" s="217"/>
      <c r="AO4230" s="217"/>
    </row>
    <row r="4231" spans="20:41" x14ac:dyDescent="0.25">
      <c r="T4231" s="200">
        <v>4221</v>
      </c>
      <c r="U4231" s="197">
        <f>IFERROR(INDEX(Sales!$B$6:$F$5005,$T4231,MATCH(U$10,Sales!$B$5:$F$5,0)),"")</f>
        <v>0</v>
      </c>
      <c r="V4231" s="196">
        <f>IFERROR(INDEX(Sales!$B$6:$F$5005,$T4231,MATCH(V$10,Sales!$B$5:$F$5,0)),"")</f>
        <v>0</v>
      </c>
      <c r="W4231" s="196">
        <f>IFERROR(INDEX(Sales!$B$6:$F$5005,$T4231,MATCH(W$10,Sales!$B$5:$F$5,0)),"")</f>
        <v>0</v>
      </c>
      <c r="X4231" s="196">
        <f>IFERROR(INDEX(Sales!$B$6:$F$5005,$T4231,MATCH(X$10,Sales!$B$5:$F$5,0)),"")</f>
        <v>0</v>
      </c>
      <c r="Y4231" s="220">
        <f>IFERROR(INDEX(Sales!$B$6:$F$5005,$T4231,MATCH(Y$10,Sales!$B$5:$F$5,0)),"")</f>
        <v>0</v>
      </c>
      <c r="Z4231" s="201"/>
      <c r="AA4231" s="201"/>
      <c r="AB4231" s="201" t="str">
        <f t="shared" si="396"/>
        <v>No</v>
      </c>
      <c r="AC4231" s="201" t="str">
        <f t="shared" si="397"/>
        <v/>
      </c>
      <c r="AD4231" s="201" t="str">
        <f t="shared" si="395"/>
        <v/>
      </c>
      <c r="AE4231" s="202" t="str">
        <f t="shared" si="398"/>
        <v/>
      </c>
      <c r="AF4231" s="202" t="str">
        <f t="shared" si="399"/>
        <v/>
      </c>
      <c r="AG4231" s="202" t="str">
        <f t="shared" si="400"/>
        <v/>
      </c>
      <c r="AH4231" s="202"/>
      <c r="AI4231" s="1"/>
      <c r="AJ4231" s="217"/>
      <c r="AK4231" s="217"/>
      <c r="AL4231" s="217"/>
      <c r="AM4231" s="217"/>
      <c r="AO4231" s="217"/>
    </row>
    <row r="4232" spans="20:41" x14ac:dyDescent="0.25">
      <c r="T4232" s="200">
        <v>4222</v>
      </c>
      <c r="U4232" s="197">
        <f>IFERROR(INDEX(Sales!$B$6:$F$5005,$T4232,MATCH(U$10,Sales!$B$5:$F$5,0)),"")</f>
        <v>0</v>
      </c>
      <c r="V4232" s="196">
        <f>IFERROR(INDEX(Sales!$B$6:$F$5005,$T4232,MATCH(V$10,Sales!$B$5:$F$5,0)),"")</f>
        <v>0</v>
      </c>
      <c r="W4232" s="196">
        <f>IFERROR(INDEX(Sales!$B$6:$F$5005,$T4232,MATCH(W$10,Sales!$B$5:$F$5,0)),"")</f>
        <v>0</v>
      </c>
      <c r="X4232" s="196">
        <f>IFERROR(INDEX(Sales!$B$6:$F$5005,$T4232,MATCH(X$10,Sales!$B$5:$F$5,0)),"")</f>
        <v>0</v>
      </c>
      <c r="Y4232" s="220">
        <f>IFERROR(INDEX(Sales!$B$6:$F$5005,$T4232,MATCH(Y$10,Sales!$B$5:$F$5,0)),"")</f>
        <v>0</v>
      </c>
      <c r="Z4232" s="201"/>
      <c r="AA4232" s="201"/>
      <c r="AB4232" s="201" t="str">
        <f t="shared" si="396"/>
        <v>No</v>
      </c>
      <c r="AC4232" s="201" t="str">
        <f t="shared" si="397"/>
        <v/>
      </c>
      <c r="AD4232" s="201" t="str">
        <f t="shared" si="395"/>
        <v/>
      </c>
      <c r="AE4232" s="202" t="str">
        <f t="shared" si="398"/>
        <v/>
      </c>
      <c r="AF4232" s="202" t="str">
        <f t="shared" si="399"/>
        <v/>
      </c>
      <c r="AG4232" s="202" t="str">
        <f t="shared" si="400"/>
        <v/>
      </c>
      <c r="AH4232" s="202"/>
      <c r="AI4232" s="1"/>
      <c r="AJ4232" s="217"/>
      <c r="AK4232" s="217"/>
      <c r="AL4232" s="217"/>
      <c r="AM4232" s="217"/>
      <c r="AO4232" s="217"/>
    </row>
    <row r="4233" spans="20:41" x14ac:dyDescent="0.25">
      <c r="T4233" s="200">
        <v>4223</v>
      </c>
      <c r="U4233" s="197">
        <f>IFERROR(INDEX(Sales!$B$6:$F$5005,$T4233,MATCH(U$10,Sales!$B$5:$F$5,0)),"")</f>
        <v>0</v>
      </c>
      <c r="V4233" s="196">
        <f>IFERROR(INDEX(Sales!$B$6:$F$5005,$T4233,MATCH(V$10,Sales!$B$5:$F$5,0)),"")</f>
        <v>0</v>
      </c>
      <c r="W4233" s="196">
        <f>IFERROR(INDEX(Sales!$B$6:$F$5005,$T4233,MATCH(W$10,Sales!$B$5:$F$5,0)),"")</f>
        <v>0</v>
      </c>
      <c r="X4233" s="196">
        <f>IFERROR(INDEX(Sales!$B$6:$F$5005,$T4233,MATCH(X$10,Sales!$B$5:$F$5,0)),"")</f>
        <v>0</v>
      </c>
      <c r="Y4233" s="220">
        <f>IFERROR(INDEX(Sales!$B$6:$F$5005,$T4233,MATCH(Y$10,Sales!$B$5:$F$5,0)),"")</f>
        <v>0</v>
      </c>
      <c r="Z4233" s="201"/>
      <c r="AA4233" s="201"/>
      <c r="AB4233" s="201" t="str">
        <f t="shared" si="396"/>
        <v>No</v>
      </c>
      <c r="AC4233" s="201" t="str">
        <f t="shared" si="397"/>
        <v/>
      </c>
      <c r="AD4233" s="201" t="str">
        <f t="shared" si="395"/>
        <v/>
      </c>
      <c r="AE4233" s="202" t="str">
        <f t="shared" si="398"/>
        <v/>
      </c>
      <c r="AF4233" s="202" t="str">
        <f t="shared" si="399"/>
        <v/>
      </c>
      <c r="AG4233" s="202" t="str">
        <f t="shared" si="400"/>
        <v/>
      </c>
      <c r="AH4233" s="202"/>
      <c r="AI4233" s="1"/>
      <c r="AJ4233" s="217"/>
      <c r="AK4233" s="217"/>
      <c r="AL4233" s="217"/>
      <c r="AM4233" s="217"/>
      <c r="AO4233" s="217"/>
    </row>
    <row r="4234" spans="20:41" x14ac:dyDescent="0.25">
      <c r="T4234" s="200">
        <v>4224</v>
      </c>
      <c r="U4234" s="197">
        <f>IFERROR(INDEX(Sales!$B$6:$F$5005,$T4234,MATCH(U$10,Sales!$B$5:$F$5,0)),"")</f>
        <v>0</v>
      </c>
      <c r="V4234" s="196">
        <f>IFERROR(INDEX(Sales!$B$6:$F$5005,$T4234,MATCH(V$10,Sales!$B$5:$F$5,0)),"")</f>
        <v>0</v>
      </c>
      <c r="W4234" s="196">
        <f>IFERROR(INDEX(Sales!$B$6:$F$5005,$T4234,MATCH(W$10,Sales!$B$5:$F$5,0)),"")</f>
        <v>0</v>
      </c>
      <c r="X4234" s="196">
        <f>IFERROR(INDEX(Sales!$B$6:$F$5005,$T4234,MATCH(X$10,Sales!$B$5:$F$5,0)),"")</f>
        <v>0</v>
      </c>
      <c r="Y4234" s="220">
        <f>IFERROR(INDEX(Sales!$B$6:$F$5005,$T4234,MATCH(Y$10,Sales!$B$5:$F$5,0)),"")</f>
        <v>0</v>
      </c>
      <c r="Z4234" s="201"/>
      <c r="AA4234" s="201"/>
      <c r="AB4234" s="201" t="str">
        <f t="shared" si="396"/>
        <v>No</v>
      </c>
      <c r="AC4234" s="201" t="str">
        <f t="shared" si="397"/>
        <v/>
      </c>
      <c r="AD4234" s="201" t="str">
        <f t="shared" si="395"/>
        <v/>
      </c>
      <c r="AE4234" s="202" t="str">
        <f t="shared" si="398"/>
        <v/>
      </c>
      <c r="AF4234" s="202" t="str">
        <f t="shared" si="399"/>
        <v/>
      </c>
      <c r="AG4234" s="202" t="str">
        <f t="shared" si="400"/>
        <v/>
      </c>
      <c r="AH4234" s="202"/>
      <c r="AI4234" s="1"/>
      <c r="AJ4234" s="217"/>
      <c r="AK4234" s="217"/>
      <c r="AL4234" s="217"/>
      <c r="AM4234" s="217"/>
      <c r="AO4234" s="217"/>
    </row>
    <row r="4235" spans="20:41" x14ac:dyDescent="0.25">
      <c r="T4235" s="200">
        <v>4225</v>
      </c>
      <c r="U4235" s="197">
        <f>IFERROR(INDEX(Sales!$B$6:$F$5005,$T4235,MATCH(U$10,Sales!$B$5:$F$5,0)),"")</f>
        <v>0</v>
      </c>
      <c r="V4235" s="196">
        <f>IFERROR(INDEX(Sales!$B$6:$F$5005,$T4235,MATCH(V$10,Sales!$B$5:$F$5,0)),"")</f>
        <v>0</v>
      </c>
      <c r="W4235" s="196">
        <f>IFERROR(INDEX(Sales!$B$6:$F$5005,$T4235,MATCH(W$10,Sales!$B$5:$F$5,0)),"")</f>
        <v>0</v>
      </c>
      <c r="X4235" s="196">
        <f>IFERROR(INDEX(Sales!$B$6:$F$5005,$T4235,MATCH(X$10,Sales!$B$5:$F$5,0)),"")</f>
        <v>0</v>
      </c>
      <c r="Y4235" s="220">
        <f>IFERROR(INDEX(Sales!$B$6:$F$5005,$T4235,MATCH(Y$10,Sales!$B$5:$F$5,0)),"")</f>
        <v>0</v>
      </c>
      <c r="Z4235" s="201"/>
      <c r="AA4235" s="201"/>
      <c r="AB4235" s="201" t="str">
        <f t="shared" si="396"/>
        <v>No</v>
      </c>
      <c r="AC4235" s="201" t="str">
        <f t="shared" si="397"/>
        <v/>
      </c>
      <c r="AD4235" s="201" t="str">
        <f t="shared" ref="AD4235:AD4298" si="401">IF($AB4235="No","",SUM($AT$10:$BE$10)/$AR$6)</f>
        <v/>
      </c>
      <c r="AE4235" s="202" t="str">
        <f t="shared" si="398"/>
        <v/>
      </c>
      <c r="AF4235" s="202" t="str">
        <f t="shared" si="399"/>
        <v/>
      </c>
      <c r="AG4235" s="202" t="str">
        <f t="shared" si="400"/>
        <v/>
      </c>
      <c r="AH4235" s="202"/>
      <c r="AI4235" s="1"/>
      <c r="AJ4235" s="217"/>
      <c r="AK4235" s="217"/>
      <c r="AL4235" s="217"/>
      <c r="AM4235" s="217"/>
      <c r="AO4235" s="217"/>
    </row>
    <row r="4236" spans="20:41" x14ac:dyDescent="0.25">
      <c r="T4236" s="200">
        <v>4226</v>
      </c>
      <c r="U4236" s="197">
        <f>IFERROR(INDEX(Sales!$B$6:$F$5005,$T4236,MATCH(U$10,Sales!$B$5:$F$5,0)),"")</f>
        <v>0</v>
      </c>
      <c r="V4236" s="196">
        <f>IFERROR(INDEX(Sales!$B$6:$F$5005,$T4236,MATCH(V$10,Sales!$B$5:$F$5,0)),"")</f>
        <v>0</v>
      </c>
      <c r="W4236" s="196">
        <f>IFERROR(INDEX(Sales!$B$6:$F$5005,$T4236,MATCH(W$10,Sales!$B$5:$F$5,0)),"")</f>
        <v>0</v>
      </c>
      <c r="X4236" s="196">
        <f>IFERROR(INDEX(Sales!$B$6:$F$5005,$T4236,MATCH(X$10,Sales!$B$5:$F$5,0)),"")</f>
        <v>0</v>
      </c>
      <c r="Y4236" s="220">
        <f>IFERROR(INDEX(Sales!$B$6:$F$5005,$T4236,MATCH(Y$10,Sales!$B$5:$F$5,0)),"")</f>
        <v>0</v>
      </c>
      <c r="Z4236" s="201"/>
      <c r="AA4236" s="201"/>
      <c r="AB4236" s="201" t="str">
        <f t="shared" ref="AB4236:AB4299" si="402">IF($U4236=0,"No","Yes")</f>
        <v>No</v>
      </c>
      <c r="AC4236" s="201" t="str">
        <f t="shared" ref="AC4236:AC4299" si="403">IFERROR(IF($AB4236="No","",$Y4236),"")</f>
        <v/>
      </c>
      <c r="AD4236" s="201" t="str">
        <f t="shared" si="401"/>
        <v/>
      </c>
      <c r="AE4236" s="202" t="str">
        <f t="shared" ref="AE4236:AE4299" si="404">IFERROR(IF($AB4236="No","",YEAR($U4236)),"")</f>
        <v/>
      </c>
      <c r="AF4236" s="202" t="str">
        <f t="shared" ref="AF4236:AF4299" si="405">IFERROR(IF($AB4236="No","",MONTH($U4236)),"")</f>
        <v/>
      </c>
      <c r="AG4236" s="202" t="str">
        <f t="shared" ref="AG4236:AG4299" si="406">IFERROR(INDEX($AJ$11:$AK$22,MATCH($AF4236,$AJ$11:$AJ$22,0),2),"")</f>
        <v/>
      </c>
      <c r="AH4236" s="202"/>
      <c r="AI4236" s="1"/>
      <c r="AJ4236" s="217"/>
      <c r="AK4236" s="217"/>
      <c r="AL4236" s="217"/>
      <c r="AM4236" s="217"/>
      <c r="AO4236" s="217"/>
    </row>
    <row r="4237" spans="20:41" x14ac:dyDescent="0.25">
      <c r="T4237" s="200">
        <v>4227</v>
      </c>
      <c r="U4237" s="197">
        <f>IFERROR(INDEX(Sales!$B$6:$F$5005,$T4237,MATCH(U$10,Sales!$B$5:$F$5,0)),"")</f>
        <v>0</v>
      </c>
      <c r="V4237" s="196">
        <f>IFERROR(INDEX(Sales!$B$6:$F$5005,$T4237,MATCH(V$10,Sales!$B$5:$F$5,0)),"")</f>
        <v>0</v>
      </c>
      <c r="W4237" s="196">
        <f>IFERROR(INDEX(Sales!$B$6:$F$5005,$T4237,MATCH(W$10,Sales!$B$5:$F$5,0)),"")</f>
        <v>0</v>
      </c>
      <c r="X4237" s="196">
        <f>IFERROR(INDEX(Sales!$B$6:$F$5005,$T4237,MATCH(X$10,Sales!$B$5:$F$5,0)),"")</f>
        <v>0</v>
      </c>
      <c r="Y4237" s="220">
        <f>IFERROR(INDEX(Sales!$B$6:$F$5005,$T4237,MATCH(Y$10,Sales!$B$5:$F$5,0)),"")</f>
        <v>0</v>
      </c>
      <c r="Z4237" s="201"/>
      <c r="AA4237" s="201"/>
      <c r="AB4237" s="201" t="str">
        <f t="shared" si="402"/>
        <v>No</v>
      </c>
      <c r="AC4237" s="201" t="str">
        <f t="shared" si="403"/>
        <v/>
      </c>
      <c r="AD4237" s="201" t="str">
        <f t="shared" si="401"/>
        <v/>
      </c>
      <c r="AE4237" s="202" t="str">
        <f t="shared" si="404"/>
        <v/>
      </c>
      <c r="AF4237" s="202" t="str">
        <f t="shared" si="405"/>
        <v/>
      </c>
      <c r="AG4237" s="202" t="str">
        <f t="shared" si="406"/>
        <v/>
      </c>
      <c r="AH4237" s="202"/>
      <c r="AI4237" s="1"/>
      <c r="AJ4237" s="217"/>
      <c r="AK4237" s="217"/>
      <c r="AL4237" s="217"/>
      <c r="AM4237" s="217"/>
      <c r="AO4237" s="217"/>
    </row>
    <row r="4238" spans="20:41" x14ac:dyDescent="0.25">
      <c r="T4238" s="200">
        <v>4228</v>
      </c>
      <c r="U4238" s="197">
        <f>IFERROR(INDEX(Sales!$B$6:$F$5005,$T4238,MATCH(U$10,Sales!$B$5:$F$5,0)),"")</f>
        <v>0</v>
      </c>
      <c r="V4238" s="196">
        <f>IFERROR(INDEX(Sales!$B$6:$F$5005,$T4238,MATCH(V$10,Sales!$B$5:$F$5,0)),"")</f>
        <v>0</v>
      </c>
      <c r="W4238" s="196">
        <f>IFERROR(INDEX(Sales!$B$6:$F$5005,$T4238,MATCH(W$10,Sales!$B$5:$F$5,0)),"")</f>
        <v>0</v>
      </c>
      <c r="X4238" s="196">
        <f>IFERROR(INDEX(Sales!$B$6:$F$5005,$T4238,MATCH(X$10,Sales!$B$5:$F$5,0)),"")</f>
        <v>0</v>
      </c>
      <c r="Y4238" s="220">
        <f>IFERROR(INDEX(Sales!$B$6:$F$5005,$T4238,MATCH(Y$10,Sales!$B$5:$F$5,0)),"")</f>
        <v>0</v>
      </c>
      <c r="Z4238" s="201"/>
      <c r="AA4238" s="201"/>
      <c r="AB4238" s="201" t="str">
        <f t="shared" si="402"/>
        <v>No</v>
      </c>
      <c r="AC4238" s="201" t="str">
        <f t="shared" si="403"/>
        <v/>
      </c>
      <c r="AD4238" s="201" t="str">
        <f t="shared" si="401"/>
        <v/>
      </c>
      <c r="AE4238" s="202" t="str">
        <f t="shared" si="404"/>
        <v/>
      </c>
      <c r="AF4238" s="202" t="str">
        <f t="shared" si="405"/>
        <v/>
      </c>
      <c r="AG4238" s="202" t="str">
        <f t="shared" si="406"/>
        <v/>
      </c>
      <c r="AH4238" s="202"/>
      <c r="AI4238" s="1"/>
      <c r="AJ4238" s="217"/>
      <c r="AK4238" s="217"/>
      <c r="AL4238" s="217"/>
      <c r="AM4238" s="217"/>
      <c r="AO4238" s="217"/>
    </row>
    <row r="4239" spans="20:41" x14ac:dyDescent="0.25">
      <c r="T4239" s="200">
        <v>4229</v>
      </c>
      <c r="U4239" s="197">
        <f>IFERROR(INDEX(Sales!$B$6:$F$5005,$T4239,MATCH(U$10,Sales!$B$5:$F$5,0)),"")</f>
        <v>0</v>
      </c>
      <c r="V4239" s="196">
        <f>IFERROR(INDEX(Sales!$B$6:$F$5005,$T4239,MATCH(V$10,Sales!$B$5:$F$5,0)),"")</f>
        <v>0</v>
      </c>
      <c r="W4239" s="196">
        <f>IFERROR(INDEX(Sales!$B$6:$F$5005,$T4239,MATCH(W$10,Sales!$B$5:$F$5,0)),"")</f>
        <v>0</v>
      </c>
      <c r="X4239" s="196">
        <f>IFERROR(INDEX(Sales!$B$6:$F$5005,$T4239,MATCH(X$10,Sales!$B$5:$F$5,0)),"")</f>
        <v>0</v>
      </c>
      <c r="Y4239" s="220">
        <f>IFERROR(INDEX(Sales!$B$6:$F$5005,$T4239,MATCH(Y$10,Sales!$B$5:$F$5,0)),"")</f>
        <v>0</v>
      </c>
      <c r="Z4239" s="201"/>
      <c r="AA4239" s="201"/>
      <c r="AB4239" s="201" t="str">
        <f t="shared" si="402"/>
        <v>No</v>
      </c>
      <c r="AC4239" s="201" t="str">
        <f t="shared" si="403"/>
        <v/>
      </c>
      <c r="AD4239" s="201" t="str">
        <f t="shared" si="401"/>
        <v/>
      </c>
      <c r="AE4239" s="202" t="str">
        <f t="shared" si="404"/>
        <v/>
      </c>
      <c r="AF4239" s="202" t="str">
        <f t="shared" si="405"/>
        <v/>
      </c>
      <c r="AG4239" s="202" t="str">
        <f t="shared" si="406"/>
        <v/>
      </c>
      <c r="AH4239" s="202"/>
      <c r="AI4239" s="1"/>
      <c r="AJ4239" s="217"/>
      <c r="AK4239" s="217"/>
      <c r="AL4239" s="217"/>
      <c r="AM4239" s="217"/>
      <c r="AO4239" s="217"/>
    </row>
    <row r="4240" spans="20:41" x14ac:dyDescent="0.25">
      <c r="T4240" s="200">
        <v>4230</v>
      </c>
      <c r="U4240" s="197">
        <f>IFERROR(INDEX(Sales!$B$6:$F$5005,$T4240,MATCH(U$10,Sales!$B$5:$F$5,0)),"")</f>
        <v>0</v>
      </c>
      <c r="V4240" s="196">
        <f>IFERROR(INDEX(Sales!$B$6:$F$5005,$T4240,MATCH(V$10,Sales!$B$5:$F$5,0)),"")</f>
        <v>0</v>
      </c>
      <c r="W4240" s="196">
        <f>IFERROR(INDEX(Sales!$B$6:$F$5005,$T4240,MATCH(W$10,Sales!$B$5:$F$5,0)),"")</f>
        <v>0</v>
      </c>
      <c r="X4240" s="196">
        <f>IFERROR(INDEX(Sales!$B$6:$F$5005,$T4240,MATCH(X$10,Sales!$B$5:$F$5,0)),"")</f>
        <v>0</v>
      </c>
      <c r="Y4240" s="220">
        <f>IFERROR(INDEX(Sales!$B$6:$F$5005,$T4240,MATCH(Y$10,Sales!$B$5:$F$5,0)),"")</f>
        <v>0</v>
      </c>
      <c r="Z4240" s="201"/>
      <c r="AA4240" s="201"/>
      <c r="AB4240" s="201" t="str">
        <f t="shared" si="402"/>
        <v>No</v>
      </c>
      <c r="AC4240" s="201" t="str">
        <f t="shared" si="403"/>
        <v/>
      </c>
      <c r="AD4240" s="201" t="str">
        <f t="shared" si="401"/>
        <v/>
      </c>
      <c r="AE4240" s="202" t="str">
        <f t="shared" si="404"/>
        <v/>
      </c>
      <c r="AF4240" s="202" t="str">
        <f t="shared" si="405"/>
        <v/>
      </c>
      <c r="AG4240" s="202" t="str">
        <f t="shared" si="406"/>
        <v/>
      </c>
      <c r="AH4240" s="202"/>
      <c r="AI4240" s="1"/>
      <c r="AJ4240" s="217"/>
      <c r="AK4240" s="217"/>
      <c r="AL4240" s="217"/>
      <c r="AM4240" s="217"/>
      <c r="AO4240" s="217"/>
    </row>
    <row r="4241" spans="20:41" x14ac:dyDescent="0.25">
      <c r="T4241" s="200">
        <v>4231</v>
      </c>
      <c r="U4241" s="197">
        <f>IFERROR(INDEX(Sales!$B$6:$F$5005,$T4241,MATCH(U$10,Sales!$B$5:$F$5,0)),"")</f>
        <v>0</v>
      </c>
      <c r="V4241" s="196">
        <f>IFERROR(INDEX(Sales!$B$6:$F$5005,$T4241,MATCH(V$10,Sales!$B$5:$F$5,0)),"")</f>
        <v>0</v>
      </c>
      <c r="W4241" s="196">
        <f>IFERROR(INDEX(Sales!$B$6:$F$5005,$T4241,MATCH(W$10,Sales!$B$5:$F$5,0)),"")</f>
        <v>0</v>
      </c>
      <c r="X4241" s="196">
        <f>IFERROR(INDEX(Sales!$B$6:$F$5005,$T4241,MATCH(X$10,Sales!$B$5:$F$5,0)),"")</f>
        <v>0</v>
      </c>
      <c r="Y4241" s="220">
        <f>IFERROR(INDEX(Sales!$B$6:$F$5005,$T4241,MATCH(Y$10,Sales!$B$5:$F$5,0)),"")</f>
        <v>0</v>
      </c>
      <c r="Z4241" s="201"/>
      <c r="AA4241" s="201"/>
      <c r="AB4241" s="201" t="str">
        <f t="shared" si="402"/>
        <v>No</v>
      </c>
      <c r="AC4241" s="201" t="str">
        <f t="shared" si="403"/>
        <v/>
      </c>
      <c r="AD4241" s="201" t="str">
        <f t="shared" si="401"/>
        <v/>
      </c>
      <c r="AE4241" s="202" t="str">
        <f t="shared" si="404"/>
        <v/>
      </c>
      <c r="AF4241" s="202" t="str">
        <f t="shared" si="405"/>
        <v/>
      </c>
      <c r="AG4241" s="202" t="str">
        <f t="shared" si="406"/>
        <v/>
      </c>
      <c r="AH4241" s="202"/>
      <c r="AI4241" s="1"/>
      <c r="AJ4241" s="217"/>
      <c r="AK4241" s="217"/>
      <c r="AL4241" s="217"/>
      <c r="AM4241" s="217"/>
      <c r="AO4241" s="217"/>
    </row>
    <row r="4242" spans="20:41" x14ac:dyDescent="0.25">
      <c r="T4242" s="200">
        <v>4232</v>
      </c>
      <c r="U4242" s="197">
        <f>IFERROR(INDEX(Sales!$B$6:$F$5005,$T4242,MATCH(U$10,Sales!$B$5:$F$5,0)),"")</f>
        <v>0</v>
      </c>
      <c r="V4242" s="196">
        <f>IFERROR(INDEX(Sales!$B$6:$F$5005,$T4242,MATCH(V$10,Sales!$B$5:$F$5,0)),"")</f>
        <v>0</v>
      </c>
      <c r="W4242" s="196">
        <f>IFERROR(INDEX(Sales!$B$6:$F$5005,$T4242,MATCH(W$10,Sales!$B$5:$F$5,0)),"")</f>
        <v>0</v>
      </c>
      <c r="X4242" s="196">
        <f>IFERROR(INDEX(Sales!$B$6:$F$5005,$T4242,MATCH(X$10,Sales!$B$5:$F$5,0)),"")</f>
        <v>0</v>
      </c>
      <c r="Y4242" s="220">
        <f>IFERROR(INDEX(Sales!$B$6:$F$5005,$T4242,MATCH(Y$10,Sales!$B$5:$F$5,0)),"")</f>
        <v>0</v>
      </c>
      <c r="Z4242" s="201"/>
      <c r="AA4242" s="201"/>
      <c r="AB4242" s="201" t="str">
        <f t="shared" si="402"/>
        <v>No</v>
      </c>
      <c r="AC4242" s="201" t="str">
        <f t="shared" si="403"/>
        <v/>
      </c>
      <c r="AD4242" s="201" t="str">
        <f t="shared" si="401"/>
        <v/>
      </c>
      <c r="AE4242" s="202" t="str">
        <f t="shared" si="404"/>
        <v/>
      </c>
      <c r="AF4242" s="202" t="str">
        <f t="shared" si="405"/>
        <v/>
      </c>
      <c r="AG4242" s="202" t="str">
        <f t="shared" si="406"/>
        <v/>
      </c>
      <c r="AH4242" s="202"/>
      <c r="AI4242" s="1"/>
      <c r="AJ4242" s="217"/>
      <c r="AK4242" s="217"/>
      <c r="AL4242" s="217"/>
      <c r="AM4242" s="217"/>
      <c r="AO4242" s="217"/>
    </row>
    <row r="4243" spans="20:41" x14ac:dyDescent="0.25">
      <c r="T4243" s="200">
        <v>4233</v>
      </c>
      <c r="U4243" s="197">
        <f>IFERROR(INDEX(Sales!$B$6:$F$5005,$T4243,MATCH(U$10,Sales!$B$5:$F$5,0)),"")</f>
        <v>0</v>
      </c>
      <c r="V4243" s="196">
        <f>IFERROR(INDEX(Sales!$B$6:$F$5005,$T4243,MATCH(V$10,Sales!$B$5:$F$5,0)),"")</f>
        <v>0</v>
      </c>
      <c r="W4243" s="196">
        <f>IFERROR(INDEX(Sales!$B$6:$F$5005,$T4243,MATCH(W$10,Sales!$B$5:$F$5,0)),"")</f>
        <v>0</v>
      </c>
      <c r="X4243" s="196">
        <f>IFERROR(INDEX(Sales!$B$6:$F$5005,$T4243,MATCH(X$10,Sales!$B$5:$F$5,0)),"")</f>
        <v>0</v>
      </c>
      <c r="Y4243" s="220">
        <f>IFERROR(INDEX(Sales!$B$6:$F$5005,$T4243,MATCH(Y$10,Sales!$B$5:$F$5,0)),"")</f>
        <v>0</v>
      </c>
      <c r="Z4243" s="201"/>
      <c r="AA4243" s="201"/>
      <c r="AB4243" s="201" t="str">
        <f t="shared" si="402"/>
        <v>No</v>
      </c>
      <c r="AC4243" s="201" t="str">
        <f t="shared" si="403"/>
        <v/>
      </c>
      <c r="AD4243" s="201" t="str">
        <f t="shared" si="401"/>
        <v/>
      </c>
      <c r="AE4243" s="202" t="str">
        <f t="shared" si="404"/>
        <v/>
      </c>
      <c r="AF4243" s="202" t="str">
        <f t="shared" si="405"/>
        <v/>
      </c>
      <c r="AG4243" s="202" t="str">
        <f t="shared" si="406"/>
        <v/>
      </c>
      <c r="AH4243" s="202"/>
      <c r="AI4243" s="1"/>
      <c r="AJ4243" s="217"/>
      <c r="AK4243" s="217"/>
      <c r="AL4243" s="217"/>
      <c r="AM4243" s="217"/>
      <c r="AO4243" s="217"/>
    </row>
    <row r="4244" spans="20:41" x14ac:dyDescent="0.25">
      <c r="T4244" s="200">
        <v>4234</v>
      </c>
      <c r="U4244" s="197">
        <f>IFERROR(INDEX(Sales!$B$6:$F$5005,$T4244,MATCH(U$10,Sales!$B$5:$F$5,0)),"")</f>
        <v>0</v>
      </c>
      <c r="V4244" s="196">
        <f>IFERROR(INDEX(Sales!$B$6:$F$5005,$T4244,MATCH(V$10,Sales!$B$5:$F$5,0)),"")</f>
        <v>0</v>
      </c>
      <c r="W4244" s="196">
        <f>IFERROR(INDEX(Sales!$B$6:$F$5005,$T4244,MATCH(W$10,Sales!$B$5:$F$5,0)),"")</f>
        <v>0</v>
      </c>
      <c r="X4244" s="196">
        <f>IFERROR(INDEX(Sales!$B$6:$F$5005,$T4244,MATCH(X$10,Sales!$B$5:$F$5,0)),"")</f>
        <v>0</v>
      </c>
      <c r="Y4244" s="220">
        <f>IFERROR(INDEX(Sales!$B$6:$F$5005,$T4244,MATCH(Y$10,Sales!$B$5:$F$5,0)),"")</f>
        <v>0</v>
      </c>
      <c r="Z4244" s="201"/>
      <c r="AA4244" s="201"/>
      <c r="AB4244" s="201" t="str">
        <f t="shared" si="402"/>
        <v>No</v>
      </c>
      <c r="AC4244" s="201" t="str">
        <f t="shared" si="403"/>
        <v/>
      </c>
      <c r="AD4244" s="201" t="str">
        <f t="shared" si="401"/>
        <v/>
      </c>
      <c r="AE4244" s="202" t="str">
        <f t="shared" si="404"/>
        <v/>
      </c>
      <c r="AF4244" s="202" t="str">
        <f t="shared" si="405"/>
        <v/>
      </c>
      <c r="AG4244" s="202" t="str">
        <f t="shared" si="406"/>
        <v/>
      </c>
      <c r="AH4244" s="202"/>
      <c r="AI4244" s="1"/>
      <c r="AJ4244" s="217"/>
      <c r="AK4244" s="217"/>
      <c r="AL4244" s="217"/>
      <c r="AM4244" s="217"/>
      <c r="AO4244" s="217"/>
    </row>
    <row r="4245" spans="20:41" x14ac:dyDescent="0.25">
      <c r="T4245" s="200">
        <v>4235</v>
      </c>
      <c r="U4245" s="197">
        <f>IFERROR(INDEX(Sales!$B$6:$F$5005,$T4245,MATCH(U$10,Sales!$B$5:$F$5,0)),"")</f>
        <v>0</v>
      </c>
      <c r="V4245" s="196">
        <f>IFERROR(INDEX(Sales!$B$6:$F$5005,$T4245,MATCH(V$10,Sales!$B$5:$F$5,0)),"")</f>
        <v>0</v>
      </c>
      <c r="W4245" s="196">
        <f>IFERROR(INDEX(Sales!$B$6:$F$5005,$T4245,MATCH(W$10,Sales!$B$5:$F$5,0)),"")</f>
        <v>0</v>
      </c>
      <c r="X4245" s="196">
        <f>IFERROR(INDEX(Sales!$B$6:$F$5005,$T4245,MATCH(X$10,Sales!$B$5:$F$5,0)),"")</f>
        <v>0</v>
      </c>
      <c r="Y4245" s="220">
        <f>IFERROR(INDEX(Sales!$B$6:$F$5005,$T4245,MATCH(Y$10,Sales!$B$5:$F$5,0)),"")</f>
        <v>0</v>
      </c>
      <c r="Z4245" s="201"/>
      <c r="AA4245" s="201"/>
      <c r="AB4245" s="201" t="str">
        <f t="shared" si="402"/>
        <v>No</v>
      </c>
      <c r="AC4245" s="201" t="str">
        <f t="shared" si="403"/>
        <v/>
      </c>
      <c r="AD4245" s="201" t="str">
        <f t="shared" si="401"/>
        <v/>
      </c>
      <c r="AE4245" s="202" t="str">
        <f t="shared" si="404"/>
        <v/>
      </c>
      <c r="AF4245" s="202" t="str">
        <f t="shared" si="405"/>
        <v/>
      </c>
      <c r="AG4245" s="202" t="str">
        <f t="shared" si="406"/>
        <v/>
      </c>
      <c r="AH4245" s="202"/>
      <c r="AI4245" s="1"/>
      <c r="AJ4245" s="217"/>
      <c r="AK4245" s="217"/>
      <c r="AL4245" s="217"/>
      <c r="AM4245" s="217"/>
      <c r="AO4245" s="217"/>
    </row>
    <row r="4246" spans="20:41" x14ac:dyDescent="0.25">
      <c r="T4246" s="200">
        <v>4236</v>
      </c>
      <c r="U4246" s="197">
        <f>IFERROR(INDEX(Sales!$B$6:$F$5005,$T4246,MATCH(U$10,Sales!$B$5:$F$5,0)),"")</f>
        <v>0</v>
      </c>
      <c r="V4246" s="196">
        <f>IFERROR(INDEX(Sales!$B$6:$F$5005,$T4246,MATCH(V$10,Sales!$B$5:$F$5,0)),"")</f>
        <v>0</v>
      </c>
      <c r="W4246" s="196">
        <f>IFERROR(INDEX(Sales!$B$6:$F$5005,$T4246,MATCH(W$10,Sales!$B$5:$F$5,0)),"")</f>
        <v>0</v>
      </c>
      <c r="X4246" s="196">
        <f>IFERROR(INDEX(Sales!$B$6:$F$5005,$T4246,MATCH(X$10,Sales!$B$5:$F$5,0)),"")</f>
        <v>0</v>
      </c>
      <c r="Y4246" s="220">
        <f>IFERROR(INDEX(Sales!$B$6:$F$5005,$T4246,MATCH(Y$10,Sales!$B$5:$F$5,0)),"")</f>
        <v>0</v>
      </c>
      <c r="Z4246" s="201"/>
      <c r="AA4246" s="201"/>
      <c r="AB4246" s="201" t="str">
        <f t="shared" si="402"/>
        <v>No</v>
      </c>
      <c r="AC4246" s="201" t="str">
        <f t="shared" si="403"/>
        <v/>
      </c>
      <c r="AD4246" s="201" t="str">
        <f t="shared" si="401"/>
        <v/>
      </c>
      <c r="AE4246" s="202" t="str">
        <f t="shared" si="404"/>
        <v/>
      </c>
      <c r="AF4246" s="202" t="str">
        <f t="shared" si="405"/>
        <v/>
      </c>
      <c r="AG4246" s="202" t="str">
        <f t="shared" si="406"/>
        <v/>
      </c>
      <c r="AH4246" s="202"/>
      <c r="AI4246" s="1"/>
      <c r="AJ4246" s="217"/>
      <c r="AK4246" s="217"/>
      <c r="AL4246" s="217"/>
      <c r="AM4246" s="217"/>
      <c r="AO4246" s="217"/>
    </row>
    <row r="4247" spans="20:41" x14ac:dyDescent="0.25">
      <c r="T4247" s="200">
        <v>4237</v>
      </c>
      <c r="U4247" s="197">
        <f>IFERROR(INDEX(Sales!$B$6:$F$5005,$T4247,MATCH(U$10,Sales!$B$5:$F$5,0)),"")</f>
        <v>0</v>
      </c>
      <c r="V4247" s="196">
        <f>IFERROR(INDEX(Sales!$B$6:$F$5005,$T4247,MATCH(V$10,Sales!$B$5:$F$5,0)),"")</f>
        <v>0</v>
      </c>
      <c r="W4247" s="196">
        <f>IFERROR(INDEX(Sales!$B$6:$F$5005,$T4247,MATCH(W$10,Sales!$B$5:$F$5,0)),"")</f>
        <v>0</v>
      </c>
      <c r="X4247" s="196">
        <f>IFERROR(INDEX(Sales!$B$6:$F$5005,$T4247,MATCH(X$10,Sales!$B$5:$F$5,0)),"")</f>
        <v>0</v>
      </c>
      <c r="Y4247" s="220">
        <f>IFERROR(INDEX(Sales!$B$6:$F$5005,$T4247,MATCH(Y$10,Sales!$B$5:$F$5,0)),"")</f>
        <v>0</v>
      </c>
      <c r="Z4247" s="201"/>
      <c r="AA4247" s="201"/>
      <c r="AB4247" s="201" t="str">
        <f t="shared" si="402"/>
        <v>No</v>
      </c>
      <c r="AC4247" s="201" t="str">
        <f t="shared" si="403"/>
        <v/>
      </c>
      <c r="AD4247" s="201" t="str">
        <f t="shared" si="401"/>
        <v/>
      </c>
      <c r="AE4247" s="202" t="str">
        <f t="shared" si="404"/>
        <v/>
      </c>
      <c r="AF4247" s="202" t="str">
        <f t="shared" si="405"/>
        <v/>
      </c>
      <c r="AG4247" s="202" t="str">
        <f t="shared" si="406"/>
        <v/>
      </c>
      <c r="AH4247" s="202"/>
      <c r="AI4247" s="1"/>
      <c r="AJ4247" s="217"/>
      <c r="AK4247" s="217"/>
      <c r="AL4247" s="217"/>
      <c r="AM4247" s="217"/>
      <c r="AO4247" s="217"/>
    </row>
    <row r="4248" spans="20:41" x14ac:dyDescent="0.25">
      <c r="T4248" s="200">
        <v>4238</v>
      </c>
      <c r="U4248" s="197">
        <f>IFERROR(INDEX(Sales!$B$6:$F$5005,$T4248,MATCH(U$10,Sales!$B$5:$F$5,0)),"")</f>
        <v>0</v>
      </c>
      <c r="V4248" s="196">
        <f>IFERROR(INDEX(Sales!$B$6:$F$5005,$T4248,MATCH(V$10,Sales!$B$5:$F$5,0)),"")</f>
        <v>0</v>
      </c>
      <c r="W4248" s="196">
        <f>IFERROR(INDEX(Sales!$B$6:$F$5005,$T4248,MATCH(W$10,Sales!$B$5:$F$5,0)),"")</f>
        <v>0</v>
      </c>
      <c r="X4248" s="196">
        <f>IFERROR(INDEX(Sales!$B$6:$F$5005,$T4248,MATCH(X$10,Sales!$B$5:$F$5,0)),"")</f>
        <v>0</v>
      </c>
      <c r="Y4248" s="220">
        <f>IFERROR(INDEX(Sales!$B$6:$F$5005,$T4248,MATCH(Y$10,Sales!$B$5:$F$5,0)),"")</f>
        <v>0</v>
      </c>
      <c r="Z4248" s="201"/>
      <c r="AA4248" s="201"/>
      <c r="AB4248" s="201" t="str">
        <f t="shared" si="402"/>
        <v>No</v>
      </c>
      <c r="AC4248" s="201" t="str">
        <f t="shared" si="403"/>
        <v/>
      </c>
      <c r="AD4248" s="201" t="str">
        <f t="shared" si="401"/>
        <v/>
      </c>
      <c r="AE4248" s="202" t="str">
        <f t="shared" si="404"/>
        <v/>
      </c>
      <c r="AF4248" s="202" t="str">
        <f t="shared" si="405"/>
        <v/>
      </c>
      <c r="AG4248" s="202" t="str">
        <f t="shared" si="406"/>
        <v/>
      </c>
      <c r="AH4248" s="202"/>
      <c r="AI4248" s="1"/>
      <c r="AJ4248" s="217"/>
      <c r="AK4248" s="217"/>
      <c r="AL4248" s="217"/>
      <c r="AM4248" s="217"/>
      <c r="AO4248" s="217"/>
    </row>
    <row r="4249" spans="20:41" x14ac:dyDescent="0.25">
      <c r="T4249" s="200">
        <v>4239</v>
      </c>
      <c r="U4249" s="197">
        <f>IFERROR(INDEX(Sales!$B$6:$F$5005,$T4249,MATCH(U$10,Sales!$B$5:$F$5,0)),"")</f>
        <v>0</v>
      </c>
      <c r="V4249" s="196">
        <f>IFERROR(INDEX(Sales!$B$6:$F$5005,$T4249,MATCH(V$10,Sales!$B$5:$F$5,0)),"")</f>
        <v>0</v>
      </c>
      <c r="W4249" s="196">
        <f>IFERROR(INDEX(Sales!$B$6:$F$5005,$T4249,MATCH(W$10,Sales!$B$5:$F$5,0)),"")</f>
        <v>0</v>
      </c>
      <c r="X4249" s="196">
        <f>IFERROR(INDEX(Sales!$B$6:$F$5005,$T4249,MATCH(X$10,Sales!$B$5:$F$5,0)),"")</f>
        <v>0</v>
      </c>
      <c r="Y4249" s="220">
        <f>IFERROR(INDEX(Sales!$B$6:$F$5005,$T4249,MATCH(Y$10,Sales!$B$5:$F$5,0)),"")</f>
        <v>0</v>
      </c>
      <c r="Z4249" s="201"/>
      <c r="AA4249" s="201"/>
      <c r="AB4249" s="201" t="str">
        <f t="shared" si="402"/>
        <v>No</v>
      </c>
      <c r="AC4249" s="201" t="str">
        <f t="shared" si="403"/>
        <v/>
      </c>
      <c r="AD4249" s="201" t="str">
        <f t="shared" si="401"/>
        <v/>
      </c>
      <c r="AE4249" s="202" t="str">
        <f t="shared" si="404"/>
        <v/>
      </c>
      <c r="AF4249" s="202" t="str">
        <f t="shared" si="405"/>
        <v/>
      </c>
      <c r="AG4249" s="202" t="str">
        <f t="shared" si="406"/>
        <v/>
      </c>
      <c r="AH4249" s="202"/>
      <c r="AI4249" s="1"/>
      <c r="AJ4249" s="217"/>
      <c r="AK4249" s="217"/>
      <c r="AL4249" s="217"/>
      <c r="AM4249" s="217"/>
      <c r="AO4249" s="217"/>
    </row>
    <row r="4250" spans="20:41" x14ac:dyDescent="0.25">
      <c r="T4250" s="200">
        <v>4240</v>
      </c>
      <c r="U4250" s="197">
        <f>IFERROR(INDEX(Sales!$B$6:$F$5005,$T4250,MATCH(U$10,Sales!$B$5:$F$5,0)),"")</f>
        <v>0</v>
      </c>
      <c r="V4250" s="196">
        <f>IFERROR(INDEX(Sales!$B$6:$F$5005,$T4250,MATCH(V$10,Sales!$B$5:$F$5,0)),"")</f>
        <v>0</v>
      </c>
      <c r="W4250" s="196">
        <f>IFERROR(INDEX(Sales!$B$6:$F$5005,$T4250,MATCH(W$10,Sales!$B$5:$F$5,0)),"")</f>
        <v>0</v>
      </c>
      <c r="X4250" s="196">
        <f>IFERROR(INDEX(Sales!$B$6:$F$5005,$T4250,MATCH(X$10,Sales!$B$5:$F$5,0)),"")</f>
        <v>0</v>
      </c>
      <c r="Y4250" s="220">
        <f>IFERROR(INDEX(Sales!$B$6:$F$5005,$T4250,MATCH(Y$10,Sales!$B$5:$F$5,0)),"")</f>
        <v>0</v>
      </c>
      <c r="Z4250" s="201"/>
      <c r="AA4250" s="201"/>
      <c r="AB4250" s="201" t="str">
        <f t="shared" si="402"/>
        <v>No</v>
      </c>
      <c r="AC4250" s="201" t="str">
        <f t="shared" si="403"/>
        <v/>
      </c>
      <c r="AD4250" s="201" t="str">
        <f t="shared" si="401"/>
        <v/>
      </c>
      <c r="AE4250" s="202" t="str">
        <f t="shared" si="404"/>
        <v/>
      </c>
      <c r="AF4250" s="202" t="str">
        <f t="shared" si="405"/>
        <v/>
      </c>
      <c r="AG4250" s="202" t="str">
        <f t="shared" si="406"/>
        <v/>
      </c>
      <c r="AH4250" s="202"/>
      <c r="AI4250" s="1"/>
      <c r="AJ4250" s="217"/>
      <c r="AK4250" s="217"/>
      <c r="AL4250" s="217"/>
      <c r="AM4250" s="217"/>
      <c r="AO4250" s="217"/>
    </row>
    <row r="4251" spans="20:41" x14ac:dyDescent="0.25">
      <c r="T4251" s="200">
        <v>4241</v>
      </c>
      <c r="U4251" s="197">
        <f>IFERROR(INDEX(Sales!$B$6:$F$5005,$T4251,MATCH(U$10,Sales!$B$5:$F$5,0)),"")</f>
        <v>0</v>
      </c>
      <c r="V4251" s="196">
        <f>IFERROR(INDEX(Sales!$B$6:$F$5005,$T4251,MATCH(V$10,Sales!$B$5:$F$5,0)),"")</f>
        <v>0</v>
      </c>
      <c r="W4251" s="196">
        <f>IFERROR(INDEX(Sales!$B$6:$F$5005,$T4251,MATCH(W$10,Sales!$B$5:$F$5,0)),"")</f>
        <v>0</v>
      </c>
      <c r="X4251" s="196">
        <f>IFERROR(INDEX(Sales!$B$6:$F$5005,$T4251,MATCH(X$10,Sales!$B$5:$F$5,0)),"")</f>
        <v>0</v>
      </c>
      <c r="Y4251" s="220">
        <f>IFERROR(INDEX(Sales!$B$6:$F$5005,$T4251,MATCH(Y$10,Sales!$B$5:$F$5,0)),"")</f>
        <v>0</v>
      </c>
      <c r="Z4251" s="201"/>
      <c r="AA4251" s="201"/>
      <c r="AB4251" s="201" t="str">
        <f t="shared" si="402"/>
        <v>No</v>
      </c>
      <c r="AC4251" s="201" t="str">
        <f t="shared" si="403"/>
        <v/>
      </c>
      <c r="AD4251" s="201" t="str">
        <f t="shared" si="401"/>
        <v/>
      </c>
      <c r="AE4251" s="202" t="str">
        <f t="shared" si="404"/>
        <v/>
      </c>
      <c r="AF4251" s="202" t="str">
        <f t="shared" si="405"/>
        <v/>
      </c>
      <c r="AG4251" s="202" t="str">
        <f t="shared" si="406"/>
        <v/>
      </c>
      <c r="AH4251" s="202"/>
      <c r="AI4251" s="1"/>
      <c r="AJ4251" s="217"/>
      <c r="AK4251" s="217"/>
      <c r="AL4251" s="217"/>
      <c r="AM4251" s="217"/>
      <c r="AO4251" s="217"/>
    </row>
    <row r="4252" spans="20:41" x14ac:dyDescent="0.25">
      <c r="T4252" s="200">
        <v>4242</v>
      </c>
      <c r="U4252" s="197">
        <f>IFERROR(INDEX(Sales!$B$6:$F$5005,$T4252,MATCH(U$10,Sales!$B$5:$F$5,0)),"")</f>
        <v>0</v>
      </c>
      <c r="V4252" s="196">
        <f>IFERROR(INDEX(Sales!$B$6:$F$5005,$T4252,MATCH(V$10,Sales!$B$5:$F$5,0)),"")</f>
        <v>0</v>
      </c>
      <c r="W4252" s="196">
        <f>IFERROR(INDEX(Sales!$B$6:$F$5005,$T4252,MATCH(W$10,Sales!$B$5:$F$5,0)),"")</f>
        <v>0</v>
      </c>
      <c r="X4252" s="196">
        <f>IFERROR(INDEX(Sales!$B$6:$F$5005,$T4252,MATCH(X$10,Sales!$B$5:$F$5,0)),"")</f>
        <v>0</v>
      </c>
      <c r="Y4252" s="220">
        <f>IFERROR(INDEX(Sales!$B$6:$F$5005,$T4252,MATCH(Y$10,Sales!$B$5:$F$5,0)),"")</f>
        <v>0</v>
      </c>
      <c r="Z4252" s="201"/>
      <c r="AA4252" s="201"/>
      <c r="AB4252" s="201" t="str">
        <f t="shared" si="402"/>
        <v>No</v>
      </c>
      <c r="AC4252" s="201" t="str">
        <f t="shared" si="403"/>
        <v/>
      </c>
      <c r="AD4252" s="201" t="str">
        <f t="shared" si="401"/>
        <v/>
      </c>
      <c r="AE4252" s="202" t="str">
        <f t="shared" si="404"/>
        <v/>
      </c>
      <c r="AF4252" s="202" t="str">
        <f t="shared" si="405"/>
        <v/>
      </c>
      <c r="AG4252" s="202" t="str">
        <f t="shared" si="406"/>
        <v/>
      </c>
      <c r="AH4252" s="202"/>
      <c r="AI4252" s="1"/>
      <c r="AJ4252" s="217"/>
      <c r="AK4252" s="217"/>
      <c r="AL4252" s="217"/>
      <c r="AM4252" s="217"/>
      <c r="AO4252" s="217"/>
    </row>
    <row r="4253" spans="20:41" x14ac:dyDescent="0.25">
      <c r="T4253" s="200">
        <v>4243</v>
      </c>
      <c r="U4253" s="197">
        <f>IFERROR(INDEX(Sales!$B$6:$F$5005,$T4253,MATCH(U$10,Sales!$B$5:$F$5,0)),"")</f>
        <v>0</v>
      </c>
      <c r="V4253" s="196">
        <f>IFERROR(INDEX(Sales!$B$6:$F$5005,$T4253,MATCH(V$10,Sales!$B$5:$F$5,0)),"")</f>
        <v>0</v>
      </c>
      <c r="W4253" s="196">
        <f>IFERROR(INDEX(Sales!$B$6:$F$5005,$T4253,MATCH(W$10,Sales!$B$5:$F$5,0)),"")</f>
        <v>0</v>
      </c>
      <c r="X4253" s="196">
        <f>IFERROR(INDEX(Sales!$B$6:$F$5005,$T4253,MATCH(X$10,Sales!$B$5:$F$5,0)),"")</f>
        <v>0</v>
      </c>
      <c r="Y4253" s="220">
        <f>IFERROR(INDEX(Sales!$B$6:$F$5005,$T4253,MATCH(Y$10,Sales!$B$5:$F$5,0)),"")</f>
        <v>0</v>
      </c>
      <c r="Z4253" s="201"/>
      <c r="AA4253" s="201"/>
      <c r="AB4253" s="201" t="str">
        <f t="shared" si="402"/>
        <v>No</v>
      </c>
      <c r="AC4253" s="201" t="str">
        <f t="shared" si="403"/>
        <v/>
      </c>
      <c r="AD4253" s="201" t="str">
        <f t="shared" si="401"/>
        <v/>
      </c>
      <c r="AE4253" s="202" t="str">
        <f t="shared" si="404"/>
        <v/>
      </c>
      <c r="AF4253" s="202" t="str">
        <f t="shared" si="405"/>
        <v/>
      </c>
      <c r="AG4253" s="202" t="str">
        <f t="shared" si="406"/>
        <v/>
      </c>
      <c r="AH4253" s="202"/>
      <c r="AI4253" s="1"/>
      <c r="AJ4253" s="217"/>
      <c r="AK4253" s="217"/>
      <c r="AL4253" s="217"/>
      <c r="AM4253" s="217"/>
      <c r="AO4253" s="217"/>
    </row>
    <row r="4254" spans="20:41" x14ac:dyDescent="0.25">
      <c r="T4254" s="200">
        <v>4244</v>
      </c>
      <c r="U4254" s="197">
        <f>IFERROR(INDEX(Sales!$B$6:$F$5005,$T4254,MATCH(U$10,Sales!$B$5:$F$5,0)),"")</f>
        <v>0</v>
      </c>
      <c r="V4254" s="196">
        <f>IFERROR(INDEX(Sales!$B$6:$F$5005,$T4254,MATCH(V$10,Sales!$B$5:$F$5,0)),"")</f>
        <v>0</v>
      </c>
      <c r="W4254" s="196">
        <f>IFERROR(INDEX(Sales!$B$6:$F$5005,$T4254,MATCH(W$10,Sales!$B$5:$F$5,0)),"")</f>
        <v>0</v>
      </c>
      <c r="X4254" s="196">
        <f>IFERROR(INDEX(Sales!$B$6:$F$5005,$T4254,MATCH(X$10,Sales!$B$5:$F$5,0)),"")</f>
        <v>0</v>
      </c>
      <c r="Y4254" s="220">
        <f>IFERROR(INDEX(Sales!$B$6:$F$5005,$T4254,MATCH(Y$10,Sales!$B$5:$F$5,0)),"")</f>
        <v>0</v>
      </c>
      <c r="Z4254" s="201"/>
      <c r="AA4254" s="201"/>
      <c r="AB4254" s="201" t="str">
        <f t="shared" si="402"/>
        <v>No</v>
      </c>
      <c r="AC4254" s="201" t="str">
        <f t="shared" si="403"/>
        <v/>
      </c>
      <c r="AD4254" s="201" t="str">
        <f t="shared" si="401"/>
        <v/>
      </c>
      <c r="AE4254" s="202" t="str">
        <f t="shared" si="404"/>
        <v/>
      </c>
      <c r="AF4254" s="202" t="str">
        <f t="shared" si="405"/>
        <v/>
      </c>
      <c r="AG4254" s="202" t="str">
        <f t="shared" si="406"/>
        <v/>
      </c>
      <c r="AH4254" s="202"/>
      <c r="AI4254" s="1"/>
      <c r="AJ4254" s="217"/>
      <c r="AK4254" s="217"/>
      <c r="AL4254" s="217"/>
      <c r="AM4254" s="217"/>
      <c r="AO4254" s="217"/>
    </row>
    <row r="4255" spans="20:41" x14ac:dyDescent="0.25">
      <c r="T4255" s="200">
        <v>4245</v>
      </c>
      <c r="U4255" s="197">
        <f>IFERROR(INDEX(Sales!$B$6:$F$5005,$T4255,MATCH(U$10,Sales!$B$5:$F$5,0)),"")</f>
        <v>0</v>
      </c>
      <c r="V4255" s="196">
        <f>IFERROR(INDEX(Sales!$B$6:$F$5005,$T4255,MATCH(V$10,Sales!$B$5:$F$5,0)),"")</f>
        <v>0</v>
      </c>
      <c r="W4255" s="196">
        <f>IFERROR(INDEX(Sales!$B$6:$F$5005,$T4255,MATCH(W$10,Sales!$B$5:$F$5,0)),"")</f>
        <v>0</v>
      </c>
      <c r="X4255" s="196">
        <f>IFERROR(INDEX(Sales!$B$6:$F$5005,$T4255,MATCH(X$10,Sales!$B$5:$F$5,0)),"")</f>
        <v>0</v>
      </c>
      <c r="Y4255" s="220">
        <f>IFERROR(INDEX(Sales!$B$6:$F$5005,$T4255,MATCH(Y$10,Sales!$B$5:$F$5,0)),"")</f>
        <v>0</v>
      </c>
      <c r="Z4255" s="201"/>
      <c r="AA4255" s="201"/>
      <c r="AB4255" s="201" t="str">
        <f t="shared" si="402"/>
        <v>No</v>
      </c>
      <c r="AC4255" s="201" t="str">
        <f t="shared" si="403"/>
        <v/>
      </c>
      <c r="AD4255" s="201" t="str">
        <f t="shared" si="401"/>
        <v/>
      </c>
      <c r="AE4255" s="202" t="str">
        <f t="shared" si="404"/>
        <v/>
      </c>
      <c r="AF4255" s="202" t="str">
        <f t="shared" si="405"/>
        <v/>
      </c>
      <c r="AG4255" s="202" t="str">
        <f t="shared" si="406"/>
        <v/>
      </c>
      <c r="AH4255" s="202"/>
      <c r="AI4255" s="1"/>
      <c r="AJ4255" s="217"/>
      <c r="AK4255" s="217"/>
      <c r="AL4255" s="217"/>
      <c r="AM4255" s="217"/>
      <c r="AO4255" s="217"/>
    </row>
    <row r="4256" spans="20:41" x14ac:dyDescent="0.25">
      <c r="T4256" s="200">
        <v>4246</v>
      </c>
      <c r="U4256" s="197">
        <f>IFERROR(INDEX(Sales!$B$6:$F$5005,$T4256,MATCH(U$10,Sales!$B$5:$F$5,0)),"")</f>
        <v>0</v>
      </c>
      <c r="V4256" s="196">
        <f>IFERROR(INDEX(Sales!$B$6:$F$5005,$T4256,MATCH(V$10,Sales!$B$5:$F$5,0)),"")</f>
        <v>0</v>
      </c>
      <c r="W4256" s="196">
        <f>IFERROR(INDEX(Sales!$B$6:$F$5005,$T4256,MATCH(W$10,Sales!$B$5:$F$5,0)),"")</f>
        <v>0</v>
      </c>
      <c r="X4256" s="196">
        <f>IFERROR(INDEX(Sales!$B$6:$F$5005,$T4256,MATCH(X$10,Sales!$B$5:$F$5,0)),"")</f>
        <v>0</v>
      </c>
      <c r="Y4256" s="220">
        <f>IFERROR(INDEX(Sales!$B$6:$F$5005,$T4256,MATCH(Y$10,Sales!$B$5:$F$5,0)),"")</f>
        <v>0</v>
      </c>
      <c r="Z4256" s="201"/>
      <c r="AA4256" s="201"/>
      <c r="AB4256" s="201" t="str">
        <f t="shared" si="402"/>
        <v>No</v>
      </c>
      <c r="AC4256" s="201" t="str">
        <f t="shared" si="403"/>
        <v/>
      </c>
      <c r="AD4256" s="201" t="str">
        <f t="shared" si="401"/>
        <v/>
      </c>
      <c r="AE4256" s="202" t="str">
        <f t="shared" si="404"/>
        <v/>
      </c>
      <c r="AF4256" s="202" t="str">
        <f t="shared" si="405"/>
        <v/>
      </c>
      <c r="AG4256" s="202" t="str">
        <f t="shared" si="406"/>
        <v/>
      </c>
      <c r="AH4256" s="202"/>
      <c r="AI4256" s="1"/>
      <c r="AJ4256" s="217"/>
      <c r="AK4256" s="217"/>
      <c r="AL4256" s="217"/>
      <c r="AM4256" s="217"/>
      <c r="AO4256" s="217"/>
    </row>
    <row r="4257" spans="20:41" x14ac:dyDescent="0.25">
      <c r="T4257" s="200">
        <v>4247</v>
      </c>
      <c r="U4257" s="197">
        <f>IFERROR(INDEX(Sales!$B$6:$F$5005,$T4257,MATCH(U$10,Sales!$B$5:$F$5,0)),"")</f>
        <v>0</v>
      </c>
      <c r="V4257" s="196">
        <f>IFERROR(INDEX(Sales!$B$6:$F$5005,$T4257,MATCH(V$10,Sales!$B$5:$F$5,0)),"")</f>
        <v>0</v>
      </c>
      <c r="W4257" s="196">
        <f>IFERROR(INDEX(Sales!$B$6:$F$5005,$T4257,MATCH(W$10,Sales!$B$5:$F$5,0)),"")</f>
        <v>0</v>
      </c>
      <c r="X4257" s="196">
        <f>IFERROR(INDEX(Sales!$B$6:$F$5005,$T4257,MATCH(X$10,Sales!$B$5:$F$5,0)),"")</f>
        <v>0</v>
      </c>
      <c r="Y4257" s="220">
        <f>IFERROR(INDEX(Sales!$B$6:$F$5005,$T4257,MATCH(Y$10,Sales!$B$5:$F$5,0)),"")</f>
        <v>0</v>
      </c>
      <c r="Z4257" s="201"/>
      <c r="AA4257" s="201"/>
      <c r="AB4257" s="201" t="str">
        <f t="shared" si="402"/>
        <v>No</v>
      </c>
      <c r="AC4257" s="201" t="str">
        <f t="shared" si="403"/>
        <v/>
      </c>
      <c r="AD4257" s="201" t="str">
        <f t="shared" si="401"/>
        <v/>
      </c>
      <c r="AE4257" s="202" t="str">
        <f t="shared" si="404"/>
        <v/>
      </c>
      <c r="AF4257" s="202" t="str">
        <f t="shared" si="405"/>
        <v/>
      </c>
      <c r="AG4257" s="202" t="str">
        <f t="shared" si="406"/>
        <v/>
      </c>
      <c r="AH4257" s="202"/>
      <c r="AI4257" s="1"/>
      <c r="AJ4257" s="217"/>
      <c r="AK4257" s="217"/>
      <c r="AL4257" s="217"/>
      <c r="AM4257" s="217"/>
      <c r="AO4257" s="217"/>
    </row>
    <row r="4258" spans="20:41" x14ac:dyDescent="0.25">
      <c r="T4258" s="200">
        <v>4248</v>
      </c>
      <c r="U4258" s="197">
        <f>IFERROR(INDEX(Sales!$B$6:$F$5005,$T4258,MATCH(U$10,Sales!$B$5:$F$5,0)),"")</f>
        <v>0</v>
      </c>
      <c r="V4258" s="196">
        <f>IFERROR(INDEX(Sales!$B$6:$F$5005,$T4258,MATCH(V$10,Sales!$B$5:$F$5,0)),"")</f>
        <v>0</v>
      </c>
      <c r="W4258" s="196">
        <f>IFERROR(INDEX(Sales!$B$6:$F$5005,$T4258,MATCH(W$10,Sales!$B$5:$F$5,0)),"")</f>
        <v>0</v>
      </c>
      <c r="X4258" s="196">
        <f>IFERROR(INDEX(Sales!$B$6:$F$5005,$T4258,MATCH(X$10,Sales!$B$5:$F$5,0)),"")</f>
        <v>0</v>
      </c>
      <c r="Y4258" s="220">
        <f>IFERROR(INDEX(Sales!$B$6:$F$5005,$T4258,MATCH(Y$10,Sales!$B$5:$F$5,0)),"")</f>
        <v>0</v>
      </c>
      <c r="Z4258" s="201"/>
      <c r="AA4258" s="201"/>
      <c r="AB4258" s="201" t="str">
        <f t="shared" si="402"/>
        <v>No</v>
      </c>
      <c r="AC4258" s="201" t="str">
        <f t="shared" si="403"/>
        <v/>
      </c>
      <c r="AD4258" s="201" t="str">
        <f t="shared" si="401"/>
        <v/>
      </c>
      <c r="AE4258" s="202" t="str">
        <f t="shared" si="404"/>
        <v/>
      </c>
      <c r="AF4258" s="202" t="str">
        <f t="shared" si="405"/>
        <v/>
      </c>
      <c r="AG4258" s="202" t="str">
        <f t="shared" si="406"/>
        <v/>
      </c>
      <c r="AH4258" s="202"/>
      <c r="AI4258" s="1"/>
      <c r="AJ4258" s="217"/>
      <c r="AK4258" s="217"/>
      <c r="AL4258" s="217"/>
      <c r="AM4258" s="217"/>
      <c r="AO4258" s="217"/>
    </row>
    <row r="4259" spans="20:41" x14ac:dyDescent="0.25">
      <c r="T4259" s="200">
        <v>4249</v>
      </c>
      <c r="U4259" s="197">
        <f>IFERROR(INDEX(Sales!$B$6:$F$5005,$T4259,MATCH(U$10,Sales!$B$5:$F$5,0)),"")</f>
        <v>0</v>
      </c>
      <c r="V4259" s="196">
        <f>IFERROR(INDEX(Sales!$B$6:$F$5005,$T4259,MATCH(V$10,Sales!$B$5:$F$5,0)),"")</f>
        <v>0</v>
      </c>
      <c r="W4259" s="196">
        <f>IFERROR(INDEX(Sales!$B$6:$F$5005,$T4259,MATCH(W$10,Sales!$B$5:$F$5,0)),"")</f>
        <v>0</v>
      </c>
      <c r="X4259" s="196">
        <f>IFERROR(INDEX(Sales!$B$6:$F$5005,$T4259,MATCH(X$10,Sales!$B$5:$F$5,0)),"")</f>
        <v>0</v>
      </c>
      <c r="Y4259" s="220">
        <f>IFERROR(INDEX(Sales!$B$6:$F$5005,$T4259,MATCH(Y$10,Sales!$B$5:$F$5,0)),"")</f>
        <v>0</v>
      </c>
      <c r="Z4259" s="201"/>
      <c r="AA4259" s="201"/>
      <c r="AB4259" s="201" t="str">
        <f t="shared" si="402"/>
        <v>No</v>
      </c>
      <c r="AC4259" s="201" t="str">
        <f t="shared" si="403"/>
        <v/>
      </c>
      <c r="AD4259" s="201" t="str">
        <f t="shared" si="401"/>
        <v/>
      </c>
      <c r="AE4259" s="202" t="str">
        <f t="shared" si="404"/>
        <v/>
      </c>
      <c r="AF4259" s="202" t="str">
        <f t="shared" si="405"/>
        <v/>
      </c>
      <c r="AG4259" s="202" t="str">
        <f t="shared" si="406"/>
        <v/>
      </c>
      <c r="AH4259" s="202"/>
      <c r="AI4259" s="1"/>
      <c r="AJ4259" s="217"/>
      <c r="AK4259" s="217"/>
      <c r="AL4259" s="217"/>
      <c r="AM4259" s="217"/>
      <c r="AO4259" s="217"/>
    </row>
    <row r="4260" spans="20:41" x14ac:dyDescent="0.25">
      <c r="T4260" s="200">
        <v>4250</v>
      </c>
      <c r="U4260" s="197">
        <f>IFERROR(INDEX(Sales!$B$6:$F$5005,$T4260,MATCH(U$10,Sales!$B$5:$F$5,0)),"")</f>
        <v>0</v>
      </c>
      <c r="V4260" s="196">
        <f>IFERROR(INDEX(Sales!$B$6:$F$5005,$T4260,MATCH(V$10,Sales!$B$5:$F$5,0)),"")</f>
        <v>0</v>
      </c>
      <c r="W4260" s="196">
        <f>IFERROR(INDEX(Sales!$B$6:$F$5005,$T4260,MATCH(W$10,Sales!$B$5:$F$5,0)),"")</f>
        <v>0</v>
      </c>
      <c r="X4260" s="196">
        <f>IFERROR(INDEX(Sales!$B$6:$F$5005,$T4260,MATCH(X$10,Sales!$B$5:$F$5,0)),"")</f>
        <v>0</v>
      </c>
      <c r="Y4260" s="220">
        <f>IFERROR(INDEX(Sales!$B$6:$F$5005,$T4260,MATCH(Y$10,Sales!$B$5:$F$5,0)),"")</f>
        <v>0</v>
      </c>
      <c r="Z4260" s="201"/>
      <c r="AA4260" s="201"/>
      <c r="AB4260" s="201" t="str">
        <f t="shared" si="402"/>
        <v>No</v>
      </c>
      <c r="AC4260" s="201" t="str">
        <f t="shared" si="403"/>
        <v/>
      </c>
      <c r="AD4260" s="201" t="str">
        <f t="shared" si="401"/>
        <v/>
      </c>
      <c r="AE4260" s="202" t="str">
        <f t="shared" si="404"/>
        <v/>
      </c>
      <c r="AF4260" s="202" t="str">
        <f t="shared" si="405"/>
        <v/>
      </c>
      <c r="AG4260" s="202" t="str">
        <f t="shared" si="406"/>
        <v/>
      </c>
      <c r="AH4260" s="202"/>
      <c r="AI4260" s="1"/>
      <c r="AJ4260" s="217"/>
      <c r="AK4260" s="217"/>
      <c r="AL4260" s="217"/>
      <c r="AM4260" s="217"/>
      <c r="AO4260" s="217"/>
    </row>
    <row r="4261" spans="20:41" x14ac:dyDescent="0.25">
      <c r="T4261" s="200">
        <v>4251</v>
      </c>
      <c r="U4261" s="197">
        <f>IFERROR(INDEX(Sales!$B$6:$F$5005,$T4261,MATCH(U$10,Sales!$B$5:$F$5,0)),"")</f>
        <v>0</v>
      </c>
      <c r="V4261" s="196">
        <f>IFERROR(INDEX(Sales!$B$6:$F$5005,$T4261,MATCH(V$10,Sales!$B$5:$F$5,0)),"")</f>
        <v>0</v>
      </c>
      <c r="W4261" s="196">
        <f>IFERROR(INDEX(Sales!$B$6:$F$5005,$T4261,MATCH(W$10,Sales!$B$5:$F$5,0)),"")</f>
        <v>0</v>
      </c>
      <c r="X4261" s="196">
        <f>IFERROR(INDEX(Sales!$B$6:$F$5005,$T4261,MATCH(X$10,Sales!$B$5:$F$5,0)),"")</f>
        <v>0</v>
      </c>
      <c r="Y4261" s="220">
        <f>IFERROR(INDEX(Sales!$B$6:$F$5005,$T4261,MATCH(Y$10,Sales!$B$5:$F$5,0)),"")</f>
        <v>0</v>
      </c>
      <c r="Z4261" s="201"/>
      <c r="AA4261" s="201"/>
      <c r="AB4261" s="201" t="str">
        <f t="shared" si="402"/>
        <v>No</v>
      </c>
      <c r="AC4261" s="201" t="str">
        <f t="shared" si="403"/>
        <v/>
      </c>
      <c r="AD4261" s="201" t="str">
        <f t="shared" si="401"/>
        <v/>
      </c>
      <c r="AE4261" s="202" t="str">
        <f t="shared" si="404"/>
        <v/>
      </c>
      <c r="AF4261" s="202" t="str">
        <f t="shared" si="405"/>
        <v/>
      </c>
      <c r="AG4261" s="202" t="str">
        <f t="shared" si="406"/>
        <v/>
      </c>
      <c r="AH4261" s="202"/>
      <c r="AI4261" s="1"/>
      <c r="AJ4261" s="217"/>
      <c r="AK4261" s="217"/>
      <c r="AL4261" s="217"/>
      <c r="AM4261" s="217"/>
      <c r="AO4261" s="217"/>
    </row>
    <row r="4262" spans="20:41" x14ac:dyDescent="0.25">
      <c r="T4262" s="200">
        <v>4252</v>
      </c>
      <c r="U4262" s="197">
        <f>IFERROR(INDEX(Sales!$B$6:$F$5005,$T4262,MATCH(U$10,Sales!$B$5:$F$5,0)),"")</f>
        <v>0</v>
      </c>
      <c r="V4262" s="196">
        <f>IFERROR(INDEX(Sales!$B$6:$F$5005,$T4262,MATCH(V$10,Sales!$B$5:$F$5,0)),"")</f>
        <v>0</v>
      </c>
      <c r="W4262" s="196">
        <f>IFERROR(INDEX(Sales!$B$6:$F$5005,$T4262,MATCH(W$10,Sales!$B$5:$F$5,0)),"")</f>
        <v>0</v>
      </c>
      <c r="X4262" s="196">
        <f>IFERROR(INDEX(Sales!$B$6:$F$5005,$T4262,MATCH(X$10,Sales!$B$5:$F$5,0)),"")</f>
        <v>0</v>
      </c>
      <c r="Y4262" s="220">
        <f>IFERROR(INDEX(Sales!$B$6:$F$5005,$T4262,MATCH(Y$10,Sales!$B$5:$F$5,0)),"")</f>
        <v>0</v>
      </c>
      <c r="Z4262" s="201"/>
      <c r="AA4262" s="201"/>
      <c r="AB4262" s="201" t="str">
        <f t="shared" si="402"/>
        <v>No</v>
      </c>
      <c r="AC4262" s="201" t="str">
        <f t="shared" si="403"/>
        <v/>
      </c>
      <c r="AD4262" s="201" t="str">
        <f t="shared" si="401"/>
        <v/>
      </c>
      <c r="AE4262" s="202" t="str">
        <f t="shared" si="404"/>
        <v/>
      </c>
      <c r="AF4262" s="202" t="str">
        <f t="shared" si="405"/>
        <v/>
      </c>
      <c r="AG4262" s="202" t="str">
        <f t="shared" si="406"/>
        <v/>
      </c>
      <c r="AH4262" s="202"/>
      <c r="AI4262" s="1"/>
      <c r="AJ4262" s="217"/>
      <c r="AK4262" s="217"/>
      <c r="AL4262" s="217"/>
      <c r="AM4262" s="217"/>
      <c r="AO4262" s="217"/>
    </row>
    <row r="4263" spans="20:41" x14ac:dyDescent="0.25">
      <c r="T4263" s="200">
        <v>4253</v>
      </c>
      <c r="U4263" s="197">
        <f>IFERROR(INDEX(Sales!$B$6:$F$5005,$T4263,MATCH(U$10,Sales!$B$5:$F$5,0)),"")</f>
        <v>0</v>
      </c>
      <c r="V4263" s="196">
        <f>IFERROR(INDEX(Sales!$B$6:$F$5005,$T4263,MATCH(V$10,Sales!$B$5:$F$5,0)),"")</f>
        <v>0</v>
      </c>
      <c r="W4263" s="196">
        <f>IFERROR(INDEX(Sales!$B$6:$F$5005,$T4263,MATCH(W$10,Sales!$B$5:$F$5,0)),"")</f>
        <v>0</v>
      </c>
      <c r="X4263" s="196">
        <f>IFERROR(INDEX(Sales!$B$6:$F$5005,$T4263,MATCH(X$10,Sales!$B$5:$F$5,0)),"")</f>
        <v>0</v>
      </c>
      <c r="Y4263" s="220">
        <f>IFERROR(INDEX(Sales!$B$6:$F$5005,$T4263,MATCH(Y$10,Sales!$B$5:$F$5,0)),"")</f>
        <v>0</v>
      </c>
      <c r="Z4263" s="201"/>
      <c r="AA4263" s="201"/>
      <c r="AB4263" s="201" t="str">
        <f t="shared" si="402"/>
        <v>No</v>
      </c>
      <c r="AC4263" s="201" t="str">
        <f t="shared" si="403"/>
        <v/>
      </c>
      <c r="AD4263" s="201" t="str">
        <f t="shared" si="401"/>
        <v/>
      </c>
      <c r="AE4263" s="202" t="str">
        <f t="shared" si="404"/>
        <v/>
      </c>
      <c r="AF4263" s="202" t="str">
        <f t="shared" si="405"/>
        <v/>
      </c>
      <c r="AG4263" s="202" t="str">
        <f t="shared" si="406"/>
        <v/>
      </c>
      <c r="AH4263" s="202"/>
      <c r="AI4263" s="1"/>
      <c r="AJ4263" s="217"/>
      <c r="AK4263" s="217"/>
      <c r="AL4263" s="217"/>
      <c r="AM4263" s="217"/>
      <c r="AO4263" s="217"/>
    </row>
    <row r="4264" spans="20:41" x14ac:dyDescent="0.25">
      <c r="T4264" s="200">
        <v>4254</v>
      </c>
      <c r="U4264" s="197">
        <f>IFERROR(INDEX(Sales!$B$6:$F$5005,$T4264,MATCH(U$10,Sales!$B$5:$F$5,0)),"")</f>
        <v>0</v>
      </c>
      <c r="V4264" s="196">
        <f>IFERROR(INDEX(Sales!$B$6:$F$5005,$T4264,MATCH(V$10,Sales!$B$5:$F$5,0)),"")</f>
        <v>0</v>
      </c>
      <c r="W4264" s="196">
        <f>IFERROR(INDEX(Sales!$B$6:$F$5005,$T4264,MATCH(W$10,Sales!$B$5:$F$5,0)),"")</f>
        <v>0</v>
      </c>
      <c r="X4264" s="196">
        <f>IFERROR(INDEX(Sales!$B$6:$F$5005,$T4264,MATCH(X$10,Sales!$B$5:$F$5,0)),"")</f>
        <v>0</v>
      </c>
      <c r="Y4264" s="220">
        <f>IFERROR(INDEX(Sales!$B$6:$F$5005,$T4264,MATCH(Y$10,Sales!$B$5:$F$5,0)),"")</f>
        <v>0</v>
      </c>
      <c r="Z4264" s="201"/>
      <c r="AA4264" s="201"/>
      <c r="AB4264" s="201" t="str">
        <f t="shared" si="402"/>
        <v>No</v>
      </c>
      <c r="AC4264" s="201" t="str">
        <f t="shared" si="403"/>
        <v/>
      </c>
      <c r="AD4264" s="201" t="str">
        <f t="shared" si="401"/>
        <v/>
      </c>
      <c r="AE4264" s="202" t="str">
        <f t="shared" si="404"/>
        <v/>
      </c>
      <c r="AF4264" s="202" t="str">
        <f t="shared" si="405"/>
        <v/>
      </c>
      <c r="AG4264" s="202" t="str">
        <f t="shared" si="406"/>
        <v/>
      </c>
      <c r="AH4264" s="202"/>
      <c r="AI4264" s="1"/>
      <c r="AJ4264" s="217"/>
      <c r="AK4264" s="217"/>
      <c r="AL4264" s="217"/>
      <c r="AM4264" s="217"/>
      <c r="AO4264" s="217"/>
    </row>
    <row r="4265" spans="20:41" x14ac:dyDescent="0.25">
      <c r="T4265" s="200">
        <v>4255</v>
      </c>
      <c r="U4265" s="197">
        <f>IFERROR(INDEX(Sales!$B$6:$F$5005,$T4265,MATCH(U$10,Sales!$B$5:$F$5,0)),"")</f>
        <v>0</v>
      </c>
      <c r="V4265" s="196">
        <f>IFERROR(INDEX(Sales!$B$6:$F$5005,$T4265,MATCH(V$10,Sales!$B$5:$F$5,0)),"")</f>
        <v>0</v>
      </c>
      <c r="W4265" s="196">
        <f>IFERROR(INDEX(Sales!$B$6:$F$5005,$T4265,MATCH(W$10,Sales!$B$5:$F$5,0)),"")</f>
        <v>0</v>
      </c>
      <c r="X4265" s="196">
        <f>IFERROR(INDEX(Sales!$B$6:$F$5005,$T4265,MATCH(X$10,Sales!$B$5:$F$5,0)),"")</f>
        <v>0</v>
      </c>
      <c r="Y4265" s="220">
        <f>IFERROR(INDEX(Sales!$B$6:$F$5005,$T4265,MATCH(Y$10,Sales!$B$5:$F$5,0)),"")</f>
        <v>0</v>
      </c>
      <c r="Z4265" s="201"/>
      <c r="AA4265" s="201"/>
      <c r="AB4265" s="201" t="str">
        <f t="shared" si="402"/>
        <v>No</v>
      </c>
      <c r="AC4265" s="201" t="str">
        <f t="shared" si="403"/>
        <v/>
      </c>
      <c r="AD4265" s="201" t="str">
        <f t="shared" si="401"/>
        <v/>
      </c>
      <c r="AE4265" s="202" t="str">
        <f t="shared" si="404"/>
        <v/>
      </c>
      <c r="AF4265" s="202" t="str">
        <f t="shared" si="405"/>
        <v/>
      </c>
      <c r="AG4265" s="202" t="str">
        <f t="shared" si="406"/>
        <v/>
      </c>
      <c r="AH4265" s="202"/>
      <c r="AI4265" s="1"/>
      <c r="AJ4265" s="217"/>
      <c r="AK4265" s="217"/>
      <c r="AL4265" s="217"/>
      <c r="AM4265" s="217"/>
      <c r="AO4265" s="217"/>
    </row>
    <row r="4266" spans="20:41" x14ac:dyDescent="0.25">
      <c r="T4266" s="200">
        <v>4256</v>
      </c>
      <c r="U4266" s="197">
        <f>IFERROR(INDEX(Sales!$B$6:$F$5005,$T4266,MATCH(U$10,Sales!$B$5:$F$5,0)),"")</f>
        <v>0</v>
      </c>
      <c r="V4266" s="196">
        <f>IFERROR(INDEX(Sales!$B$6:$F$5005,$T4266,MATCH(V$10,Sales!$B$5:$F$5,0)),"")</f>
        <v>0</v>
      </c>
      <c r="W4266" s="196">
        <f>IFERROR(INDEX(Sales!$B$6:$F$5005,$T4266,MATCH(W$10,Sales!$B$5:$F$5,0)),"")</f>
        <v>0</v>
      </c>
      <c r="X4266" s="196">
        <f>IFERROR(INDEX(Sales!$B$6:$F$5005,$T4266,MATCH(X$10,Sales!$B$5:$F$5,0)),"")</f>
        <v>0</v>
      </c>
      <c r="Y4266" s="220">
        <f>IFERROR(INDEX(Sales!$B$6:$F$5005,$T4266,MATCH(Y$10,Sales!$B$5:$F$5,0)),"")</f>
        <v>0</v>
      </c>
      <c r="Z4266" s="201"/>
      <c r="AA4266" s="201"/>
      <c r="AB4266" s="201" t="str">
        <f t="shared" si="402"/>
        <v>No</v>
      </c>
      <c r="AC4266" s="201" t="str">
        <f t="shared" si="403"/>
        <v/>
      </c>
      <c r="AD4266" s="201" t="str">
        <f t="shared" si="401"/>
        <v/>
      </c>
      <c r="AE4266" s="202" t="str">
        <f t="shared" si="404"/>
        <v/>
      </c>
      <c r="AF4266" s="202" t="str">
        <f t="shared" si="405"/>
        <v/>
      </c>
      <c r="AG4266" s="202" t="str">
        <f t="shared" si="406"/>
        <v/>
      </c>
      <c r="AH4266" s="202"/>
      <c r="AI4266" s="1"/>
      <c r="AJ4266" s="217"/>
      <c r="AK4266" s="217"/>
      <c r="AL4266" s="217"/>
      <c r="AM4266" s="217"/>
      <c r="AO4266" s="217"/>
    </row>
    <row r="4267" spans="20:41" x14ac:dyDescent="0.25">
      <c r="T4267" s="200">
        <v>4257</v>
      </c>
      <c r="U4267" s="197">
        <f>IFERROR(INDEX(Sales!$B$6:$F$5005,$T4267,MATCH(U$10,Sales!$B$5:$F$5,0)),"")</f>
        <v>0</v>
      </c>
      <c r="V4267" s="196">
        <f>IFERROR(INDEX(Sales!$B$6:$F$5005,$T4267,MATCH(V$10,Sales!$B$5:$F$5,0)),"")</f>
        <v>0</v>
      </c>
      <c r="W4267" s="196">
        <f>IFERROR(INDEX(Sales!$B$6:$F$5005,$T4267,MATCH(W$10,Sales!$B$5:$F$5,0)),"")</f>
        <v>0</v>
      </c>
      <c r="X4267" s="196">
        <f>IFERROR(INDEX(Sales!$B$6:$F$5005,$T4267,MATCH(X$10,Sales!$B$5:$F$5,0)),"")</f>
        <v>0</v>
      </c>
      <c r="Y4267" s="220">
        <f>IFERROR(INDEX(Sales!$B$6:$F$5005,$T4267,MATCH(Y$10,Sales!$B$5:$F$5,0)),"")</f>
        <v>0</v>
      </c>
      <c r="Z4267" s="201"/>
      <c r="AA4267" s="201"/>
      <c r="AB4267" s="201" t="str">
        <f t="shared" si="402"/>
        <v>No</v>
      </c>
      <c r="AC4267" s="201" t="str">
        <f t="shared" si="403"/>
        <v/>
      </c>
      <c r="AD4267" s="201" t="str">
        <f t="shared" si="401"/>
        <v/>
      </c>
      <c r="AE4267" s="202" t="str">
        <f t="shared" si="404"/>
        <v/>
      </c>
      <c r="AF4267" s="202" t="str">
        <f t="shared" si="405"/>
        <v/>
      </c>
      <c r="AG4267" s="202" t="str">
        <f t="shared" si="406"/>
        <v/>
      </c>
      <c r="AH4267" s="202"/>
      <c r="AI4267" s="1"/>
      <c r="AJ4267" s="217"/>
      <c r="AK4267" s="217"/>
      <c r="AL4267" s="217"/>
      <c r="AM4267" s="217"/>
      <c r="AO4267" s="217"/>
    </row>
    <row r="4268" spans="20:41" x14ac:dyDescent="0.25">
      <c r="T4268" s="200">
        <v>4258</v>
      </c>
      <c r="U4268" s="197">
        <f>IFERROR(INDEX(Sales!$B$6:$F$5005,$T4268,MATCH(U$10,Sales!$B$5:$F$5,0)),"")</f>
        <v>0</v>
      </c>
      <c r="V4268" s="196">
        <f>IFERROR(INDEX(Sales!$B$6:$F$5005,$T4268,MATCH(V$10,Sales!$B$5:$F$5,0)),"")</f>
        <v>0</v>
      </c>
      <c r="W4268" s="196">
        <f>IFERROR(INDEX(Sales!$B$6:$F$5005,$T4268,MATCH(W$10,Sales!$B$5:$F$5,0)),"")</f>
        <v>0</v>
      </c>
      <c r="X4268" s="196">
        <f>IFERROR(INDEX(Sales!$B$6:$F$5005,$T4268,MATCH(X$10,Sales!$B$5:$F$5,0)),"")</f>
        <v>0</v>
      </c>
      <c r="Y4268" s="220">
        <f>IFERROR(INDEX(Sales!$B$6:$F$5005,$T4268,MATCH(Y$10,Sales!$B$5:$F$5,0)),"")</f>
        <v>0</v>
      </c>
      <c r="Z4268" s="201"/>
      <c r="AA4268" s="201"/>
      <c r="AB4268" s="201" t="str">
        <f t="shared" si="402"/>
        <v>No</v>
      </c>
      <c r="AC4268" s="201" t="str">
        <f t="shared" si="403"/>
        <v/>
      </c>
      <c r="AD4268" s="201" t="str">
        <f t="shared" si="401"/>
        <v/>
      </c>
      <c r="AE4268" s="202" t="str">
        <f t="shared" si="404"/>
        <v/>
      </c>
      <c r="AF4268" s="202" t="str">
        <f t="shared" si="405"/>
        <v/>
      </c>
      <c r="AG4268" s="202" t="str">
        <f t="shared" si="406"/>
        <v/>
      </c>
      <c r="AH4268" s="202"/>
      <c r="AI4268" s="1"/>
      <c r="AJ4268" s="217"/>
      <c r="AK4268" s="217"/>
      <c r="AL4268" s="217"/>
      <c r="AM4268" s="217"/>
      <c r="AO4268" s="217"/>
    </row>
    <row r="4269" spans="20:41" x14ac:dyDescent="0.25">
      <c r="T4269" s="200">
        <v>4259</v>
      </c>
      <c r="U4269" s="197">
        <f>IFERROR(INDEX(Sales!$B$6:$F$5005,$T4269,MATCH(U$10,Sales!$B$5:$F$5,0)),"")</f>
        <v>0</v>
      </c>
      <c r="V4269" s="196">
        <f>IFERROR(INDEX(Sales!$B$6:$F$5005,$T4269,MATCH(V$10,Sales!$B$5:$F$5,0)),"")</f>
        <v>0</v>
      </c>
      <c r="W4269" s="196">
        <f>IFERROR(INDEX(Sales!$B$6:$F$5005,$T4269,MATCH(W$10,Sales!$B$5:$F$5,0)),"")</f>
        <v>0</v>
      </c>
      <c r="X4269" s="196">
        <f>IFERROR(INDEX(Sales!$B$6:$F$5005,$T4269,MATCH(X$10,Sales!$B$5:$F$5,0)),"")</f>
        <v>0</v>
      </c>
      <c r="Y4269" s="220">
        <f>IFERROR(INDEX(Sales!$B$6:$F$5005,$T4269,MATCH(Y$10,Sales!$B$5:$F$5,0)),"")</f>
        <v>0</v>
      </c>
      <c r="Z4269" s="201"/>
      <c r="AA4269" s="201"/>
      <c r="AB4269" s="201" t="str">
        <f t="shared" si="402"/>
        <v>No</v>
      </c>
      <c r="AC4269" s="201" t="str">
        <f t="shared" si="403"/>
        <v/>
      </c>
      <c r="AD4269" s="201" t="str">
        <f t="shared" si="401"/>
        <v/>
      </c>
      <c r="AE4269" s="202" t="str">
        <f t="shared" si="404"/>
        <v/>
      </c>
      <c r="AF4269" s="202" t="str">
        <f t="shared" si="405"/>
        <v/>
      </c>
      <c r="AG4269" s="202" t="str">
        <f t="shared" si="406"/>
        <v/>
      </c>
      <c r="AH4269" s="202"/>
      <c r="AI4269" s="1"/>
      <c r="AJ4269" s="217"/>
      <c r="AK4269" s="217"/>
      <c r="AL4269" s="217"/>
      <c r="AM4269" s="217"/>
      <c r="AO4269" s="217"/>
    </row>
    <row r="4270" spans="20:41" x14ac:dyDescent="0.25">
      <c r="T4270" s="200">
        <v>4260</v>
      </c>
      <c r="U4270" s="197">
        <f>IFERROR(INDEX(Sales!$B$6:$F$5005,$T4270,MATCH(U$10,Sales!$B$5:$F$5,0)),"")</f>
        <v>0</v>
      </c>
      <c r="V4270" s="196">
        <f>IFERROR(INDEX(Sales!$B$6:$F$5005,$T4270,MATCH(V$10,Sales!$B$5:$F$5,0)),"")</f>
        <v>0</v>
      </c>
      <c r="W4270" s="196">
        <f>IFERROR(INDEX(Sales!$B$6:$F$5005,$T4270,MATCH(W$10,Sales!$B$5:$F$5,0)),"")</f>
        <v>0</v>
      </c>
      <c r="X4270" s="196">
        <f>IFERROR(INDEX(Sales!$B$6:$F$5005,$T4270,MATCH(X$10,Sales!$B$5:$F$5,0)),"")</f>
        <v>0</v>
      </c>
      <c r="Y4270" s="220">
        <f>IFERROR(INDEX(Sales!$B$6:$F$5005,$T4270,MATCH(Y$10,Sales!$B$5:$F$5,0)),"")</f>
        <v>0</v>
      </c>
      <c r="Z4270" s="201"/>
      <c r="AA4270" s="201"/>
      <c r="AB4270" s="201" t="str">
        <f t="shared" si="402"/>
        <v>No</v>
      </c>
      <c r="AC4270" s="201" t="str">
        <f t="shared" si="403"/>
        <v/>
      </c>
      <c r="AD4270" s="201" t="str">
        <f t="shared" si="401"/>
        <v/>
      </c>
      <c r="AE4270" s="202" t="str">
        <f t="shared" si="404"/>
        <v/>
      </c>
      <c r="AF4270" s="202" t="str">
        <f t="shared" si="405"/>
        <v/>
      </c>
      <c r="AG4270" s="202" t="str">
        <f t="shared" si="406"/>
        <v/>
      </c>
      <c r="AH4270" s="202"/>
      <c r="AI4270" s="1"/>
      <c r="AJ4270" s="217"/>
      <c r="AK4270" s="217"/>
      <c r="AL4270" s="217"/>
      <c r="AM4270" s="217"/>
      <c r="AO4270" s="217"/>
    </row>
    <row r="4271" spans="20:41" x14ac:dyDescent="0.25">
      <c r="T4271" s="200">
        <v>4261</v>
      </c>
      <c r="U4271" s="197">
        <f>IFERROR(INDEX(Sales!$B$6:$F$5005,$T4271,MATCH(U$10,Sales!$B$5:$F$5,0)),"")</f>
        <v>0</v>
      </c>
      <c r="V4271" s="196">
        <f>IFERROR(INDEX(Sales!$B$6:$F$5005,$T4271,MATCH(V$10,Sales!$B$5:$F$5,0)),"")</f>
        <v>0</v>
      </c>
      <c r="W4271" s="196">
        <f>IFERROR(INDEX(Sales!$B$6:$F$5005,$T4271,MATCH(W$10,Sales!$B$5:$F$5,0)),"")</f>
        <v>0</v>
      </c>
      <c r="X4271" s="196">
        <f>IFERROR(INDEX(Sales!$B$6:$F$5005,$T4271,MATCH(X$10,Sales!$B$5:$F$5,0)),"")</f>
        <v>0</v>
      </c>
      <c r="Y4271" s="220">
        <f>IFERROR(INDEX(Sales!$B$6:$F$5005,$T4271,MATCH(Y$10,Sales!$B$5:$F$5,0)),"")</f>
        <v>0</v>
      </c>
      <c r="Z4271" s="201"/>
      <c r="AA4271" s="201"/>
      <c r="AB4271" s="201" t="str">
        <f t="shared" si="402"/>
        <v>No</v>
      </c>
      <c r="AC4271" s="201" t="str">
        <f t="shared" si="403"/>
        <v/>
      </c>
      <c r="AD4271" s="201" t="str">
        <f t="shared" si="401"/>
        <v/>
      </c>
      <c r="AE4271" s="202" t="str">
        <f t="shared" si="404"/>
        <v/>
      </c>
      <c r="AF4271" s="202" t="str">
        <f t="shared" si="405"/>
        <v/>
      </c>
      <c r="AG4271" s="202" t="str">
        <f t="shared" si="406"/>
        <v/>
      </c>
      <c r="AH4271" s="202"/>
      <c r="AI4271" s="1"/>
      <c r="AJ4271" s="217"/>
      <c r="AK4271" s="217"/>
      <c r="AL4271" s="217"/>
      <c r="AM4271" s="217"/>
      <c r="AO4271" s="217"/>
    </row>
    <row r="4272" spans="20:41" x14ac:dyDescent="0.25">
      <c r="T4272" s="200">
        <v>4262</v>
      </c>
      <c r="U4272" s="197">
        <f>IFERROR(INDEX(Sales!$B$6:$F$5005,$T4272,MATCH(U$10,Sales!$B$5:$F$5,0)),"")</f>
        <v>0</v>
      </c>
      <c r="V4272" s="196">
        <f>IFERROR(INDEX(Sales!$B$6:$F$5005,$T4272,MATCH(V$10,Sales!$B$5:$F$5,0)),"")</f>
        <v>0</v>
      </c>
      <c r="W4272" s="196">
        <f>IFERROR(INDEX(Sales!$B$6:$F$5005,$T4272,MATCH(W$10,Sales!$B$5:$F$5,0)),"")</f>
        <v>0</v>
      </c>
      <c r="X4272" s="196">
        <f>IFERROR(INDEX(Sales!$B$6:$F$5005,$T4272,MATCH(X$10,Sales!$B$5:$F$5,0)),"")</f>
        <v>0</v>
      </c>
      <c r="Y4272" s="220">
        <f>IFERROR(INDEX(Sales!$B$6:$F$5005,$T4272,MATCH(Y$10,Sales!$B$5:$F$5,0)),"")</f>
        <v>0</v>
      </c>
      <c r="Z4272" s="201"/>
      <c r="AA4272" s="201"/>
      <c r="AB4272" s="201" t="str">
        <f t="shared" si="402"/>
        <v>No</v>
      </c>
      <c r="AC4272" s="201" t="str">
        <f t="shared" si="403"/>
        <v/>
      </c>
      <c r="AD4272" s="201" t="str">
        <f t="shared" si="401"/>
        <v/>
      </c>
      <c r="AE4272" s="202" t="str">
        <f t="shared" si="404"/>
        <v/>
      </c>
      <c r="AF4272" s="202" t="str">
        <f t="shared" si="405"/>
        <v/>
      </c>
      <c r="AG4272" s="202" t="str">
        <f t="shared" si="406"/>
        <v/>
      </c>
      <c r="AH4272" s="202"/>
      <c r="AI4272" s="1"/>
      <c r="AJ4272" s="217"/>
      <c r="AK4272" s="217"/>
      <c r="AL4272" s="217"/>
      <c r="AM4272" s="217"/>
      <c r="AO4272" s="217"/>
    </row>
    <row r="4273" spans="20:41" x14ac:dyDescent="0.25">
      <c r="T4273" s="200">
        <v>4263</v>
      </c>
      <c r="U4273" s="197">
        <f>IFERROR(INDEX(Sales!$B$6:$F$5005,$T4273,MATCH(U$10,Sales!$B$5:$F$5,0)),"")</f>
        <v>0</v>
      </c>
      <c r="V4273" s="196">
        <f>IFERROR(INDEX(Sales!$B$6:$F$5005,$T4273,MATCH(V$10,Sales!$B$5:$F$5,0)),"")</f>
        <v>0</v>
      </c>
      <c r="W4273" s="196">
        <f>IFERROR(INDEX(Sales!$B$6:$F$5005,$T4273,MATCH(W$10,Sales!$B$5:$F$5,0)),"")</f>
        <v>0</v>
      </c>
      <c r="X4273" s="196">
        <f>IFERROR(INDEX(Sales!$B$6:$F$5005,$T4273,MATCH(X$10,Sales!$B$5:$F$5,0)),"")</f>
        <v>0</v>
      </c>
      <c r="Y4273" s="220">
        <f>IFERROR(INDEX(Sales!$B$6:$F$5005,$T4273,MATCH(Y$10,Sales!$B$5:$F$5,0)),"")</f>
        <v>0</v>
      </c>
      <c r="Z4273" s="201"/>
      <c r="AA4273" s="201"/>
      <c r="AB4273" s="201" t="str">
        <f t="shared" si="402"/>
        <v>No</v>
      </c>
      <c r="AC4273" s="201" t="str">
        <f t="shared" si="403"/>
        <v/>
      </c>
      <c r="AD4273" s="201" t="str">
        <f t="shared" si="401"/>
        <v/>
      </c>
      <c r="AE4273" s="202" t="str">
        <f t="shared" si="404"/>
        <v/>
      </c>
      <c r="AF4273" s="202" t="str">
        <f t="shared" si="405"/>
        <v/>
      </c>
      <c r="AG4273" s="202" t="str">
        <f t="shared" si="406"/>
        <v/>
      </c>
      <c r="AH4273" s="202"/>
      <c r="AI4273" s="1"/>
      <c r="AJ4273" s="217"/>
      <c r="AK4273" s="217"/>
      <c r="AL4273" s="217"/>
      <c r="AM4273" s="217"/>
      <c r="AO4273" s="217"/>
    </row>
    <row r="4274" spans="20:41" x14ac:dyDescent="0.25">
      <c r="T4274" s="200">
        <v>4264</v>
      </c>
      <c r="U4274" s="197">
        <f>IFERROR(INDEX(Sales!$B$6:$F$5005,$T4274,MATCH(U$10,Sales!$B$5:$F$5,0)),"")</f>
        <v>0</v>
      </c>
      <c r="V4274" s="196">
        <f>IFERROR(INDEX(Sales!$B$6:$F$5005,$T4274,MATCH(V$10,Sales!$B$5:$F$5,0)),"")</f>
        <v>0</v>
      </c>
      <c r="W4274" s="196">
        <f>IFERROR(INDEX(Sales!$B$6:$F$5005,$T4274,MATCH(W$10,Sales!$B$5:$F$5,0)),"")</f>
        <v>0</v>
      </c>
      <c r="X4274" s="196">
        <f>IFERROR(INDEX(Sales!$B$6:$F$5005,$T4274,MATCH(X$10,Sales!$B$5:$F$5,0)),"")</f>
        <v>0</v>
      </c>
      <c r="Y4274" s="220">
        <f>IFERROR(INDEX(Sales!$B$6:$F$5005,$T4274,MATCH(Y$10,Sales!$B$5:$F$5,0)),"")</f>
        <v>0</v>
      </c>
      <c r="Z4274" s="201"/>
      <c r="AA4274" s="201"/>
      <c r="AB4274" s="201" t="str">
        <f t="shared" si="402"/>
        <v>No</v>
      </c>
      <c r="AC4274" s="201" t="str">
        <f t="shared" si="403"/>
        <v/>
      </c>
      <c r="AD4274" s="201" t="str">
        <f t="shared" si="401"/>
        <v/>
      </c>
      <c r="AE4274" s="202" t="str">
        <f t="shared" si="404"/>
        <v/>
      </c>
      <c r="AF4274" s="202" t="str">
        <f t="shared" si="405"/>
        <v/>
      </c>
      <c r="AG4274" s="202" t="str">
        <f t="shared" si="406"/>
        <v/>
      </c>
      <c r="AH4274" s="202"/>
      <c r="AI4274" s="1"/>
      <c r="AJ4274" s="217"/>
      <c r="AK4274" s="217"/>
      <c r="AL4274" s="217"/>
      <c r="AM4274" s="217"/>
      <c r="AO4274" s="217"/>
    </row>
    <row r="4275" spans="20:41" x14ac:dyDescent="0.25">
      <c r="T4275" s="200">
        <v>4265</v>
      </c>
      <c r="U4275" s="197">
        <f>IFERROR(INDEX(Sales!$B$6:$F$5005,$T4275,MATCH(U$10,Sales!$B$5:$F$5,0)),"")</f>
        <v>0</v>
      </c>
      <c r="V4275" s="196">
        <f>IFERROR(INDEX(Sales!$B$6:$F$5005,$T4275,MATCH(V$10,Sales!$B$5:$F$5,0)),"")</f>
        <v>0</v>
      </c>
      <c r="W4275" s="196">
        <f>IFERROR(INDEX(Sales!$B$6:$F$5005,$T4275,MATCH(W$10,Sales!$B$5:$F$5,0)),"")</f>
        <v>0</v>
      </c>
      <c r="X4275" s="196">
        <f>IFERROR(INDEX(Sales!$B$6:$F$5005,$T4275,MATCH(X$10,Sales!$B$5:$F$5,0)),"")</f>
        <v>0</v>
      </c>
      <c r="Y4275" s="220">
        <f>IFERROR(INDEX(Sales!$B$6:$F$5005,$T4275,MATCH(Y$10,Sales!$B$5:$F$5,0)),"")</f>
        <v>0</v>
      </c>
      <c r="Z4275" s="201"/>
      <c r="AA4275" s="201"/>
      <c r="AB4275" s="201" t="str">
        <f t="shared" si="402"/>
        <v>No</v>
      </c>
      <c r="AC4275" s="201" t="str">
        <f t="shared" si="403"/>
        <v/>
      </c>
      <c r="AD4275" s="201" t="str">
        <f t="shared" si="401"/>
        <v/>
      </c>
      <c r="AE4275" s="202" t="str">
        <f t="shared" si="404"/>
        <v/>
      </c>
      <c r="AF4275" s="202" t="str">
        <f t="shared" si="405"/>
        <v/>
      </c>
      <c r="AG4275" s="202" t="str">
        <f t="shared" si="406"/>
        <v/>
      </c>
      <c r="AH4275" s="202"/>
      <c r="AI4275" s="1"/>
      <c r="AJ4275" s="217"/>
      <c r="AK4275" s="217"/>
      <c r="AL4275" s="217"/>
      <c r="AM4275" s="217"/>
      <c r="AO4275" s="217"/>
    </row>
    <row r="4276" spans="20:41" x14ac:dyDescent="0.25">
      <c r="T4276" s="200">
        <v>4266</v>
      </c>
      <c r="U4276" s="197">
        <f>IFERROR(INDEX(Sales!$B$6:$F$5005,$T4276,MATCH(U$10,Sales!$B$5:$F$5,0)),"")</f>
        <v>0</v>
      </c>
      <c r="V4276" s="196">
        <f>IFERROR(INDEX(Sales!$B$6:$F$5005,$T4276,MATCH(V$10,Sales!$B$5:$F$5,0)),"")</f>
        <v>0</v>
      </c>
      <c r="W4276" s="196">
        <f>IFERROR(INDEX(Sales!$B$6:$F$5005,$T4276,MATCH(W$10,Sales!$B$5:$F$5,0)),"")</f>
        <v>0</v>
      </c>
      <c r="X4276" s="196">
        <f>IFERROR(INDEX(Sales!$B$6:$F$5005,$T4276,MATCH(X$10,Sales!$B$5:$F$5,0)),"")</f>
        <v>0</v>
      </c>
      <c r="Y4276" s="220">
        <f>IFERROR(INDEX(Sales!$B$6:$F$5005,$T4276,MATCH(Y$10,Sales!$B$5:$F$5,0)),"")</f>
        <v>0</v>
      </c>
      <c r="Z4276" s="201"/>
      <c r="AA4276" s="201"/>
      <c r="AB4276" s="201" t="str">
        <f t="shared" si="402"/>
        <v>No</v>
      </c>
      <c r="AC4276" s="201" t="str">
        <f t="shared" si="403"/>
        <v/>
      </c>
      <c r="AD4276" s="201" t="str">
        <f t="shared" si="401"/>
        <v/>
      </c>
      <c r="AE4276" s="202" t="str">
        <f t="shared" si="404"/>
        <v/>
      </c>
      <c r="AF4276" s="202" t="str">
        <f t="shared" si="405"/>
        <v/>
      </c>
      <c r="AG4276" s="202" t="str">
        <f t="shared" si="406"/>
        <v/>
      </c>
      <c r="AH4276" s="202"/>
      <c r="AI4276" s="1"/>
      <c r="AJ4276" s="217"/>
      <c r="AK4276" s="217"/>
      <c r="AL4276" s="217"/>
      <c r="AM4276" s="217"/>
      <c r="AO4276" s="217"/>
    </row>
    <row r="4277" spans="20:41" x14ac:dyDescent="0.25">
      <c r="T4277" s="200">
        <v>4267</v>
      </c>
      <c r="U4277" s="197">
        <f>IFERROR(INDEX(Sales!$B$6:$F$5005,$T4277,MATCH(U$10,Sales!$B$5:$F$5,0)),"")</f>
        <v>0</v>
      </c>
      <c r="V4277" s="196">
        <f>IFERROR(INDEX(Sales!$B$6:$F$5005,$T4277,MATCH(V$10,Sales!$B$5:$F$5,0)),"")</f>
        <v>0</v>
      </c>
      <c r="W4277" s="196">
        <f>IFERROR(INDEX(Sales!$B$6:$F$5005,$T4277,MATCH(W$10,Sales!$B$5:$F$5,0)),"")</f>
        <v>0</v>
      </c>
      <c r="X4277" s="196">
        <f>IFERROR(INDEX(Sales!$B$6:$F$5005,$T4277,MATCH(X$10,Sales!$B$5:$F$5,0)),"")</f>
        <v>0</v>
      </c>
      <c r="Y4277" s="220">
        <f>IFERROR(INDEX(Sales!$B$6:$F$5005,$T4277,MATCH(Y$10,Sales!$B$5:$F$5,0)),"")</f>
        <v>0</v>
      </c>
      <c r="Z4277" s="201"/>
      <c r="AA4277" s="201"/>
      <c r="AB4277" s="201" t="str">
        <f t="shared" si="402"/>
        <v>No</v>
      </c>
      <c r="AC4277" s="201" t="str">
        <f t="shared" si="403"/>
        <v/>
      </c>
      <c r="AD4277" s="201" t="str">
        <f t="shared" si="401"/>
        <v/>
      </c>
      <c r="AE4277" s="202" t="str">
        <f t="shared" si="404"/>
        <v/>
      </c>
      <c r="AF4277" s="202" t="str">
        <f t="shared" si="405"/>
        <v/>
      </c>
      <c r="AG4277" s="202" t="str">
        <f t="shared" si="406"/>
        <v/>
      </c>
      <c r="AH4277" s="202"/>
      <c r="AI4277" s="1"/>
      <c r="AJ4277" s="217"/>
      <c r="AK4277" s="217"/>
      <c r="AL4277" s="217"/>
      <c r="AM4277" s="217"/>
      <c r="AO4277" s="217"/>
    </row>
    <row r="4278" spans="20:41" x14ac:dyDescent="0.25">
      <c r="T4278" s="200">
        <v>4268</v>
      </c>
      <c r="U4278" s="197">
        <f>IFERROR(INDEX(Sales!$B$6:$F$5005,$T4278,MATCH(U$10,Sales!$B$5:$F$5,0)),"")</f>
        <v>0</v>
      </c>
      <c r="V4278" s="196">
        <f>IFERROR(INDEX(Sales!$B$6:$F$5005,$T4278,MATCH(V$10,Sales!$B$5:$F$5,0)),"")</f>
        <v>0</v>
      </c>
      <c r="W4278" s="196">
        <f>IFERROR(INDEX(Sales!$B$6:$F$5005,$T4278,MATCH(W$10,Sales!$B$5:$F$5,0)),"")</f>
        <v>0</v>
      </c>
      <c r="X4278" s="196">
        <f>IFERROR(INDEX(Sales!$B$6:$F$5005,$T4278,MATCH(X$10,Sales!$B$5:$F$5,0)),"")</f>
        <v>0</v>
      </c>
      <c r="Y4278" s="220">
        <f>IFERROR(INDEX(Sales!$B$6:$F$5005,$T4278,MATCH(Y$10,Sales!$B$5:$F$5,0)),"")</f>
        <v>0</v>
      </c>
      <c r="Z4278" s="201"/>
      <c r="AA4278" s="201"/>
      <c r="AB4278" s="201" t="str">
        <f t="shared" si="402"/>
        <v>No</v>
      </c>
      <c r="AC4278" s="201" t="str">
        <f t="shared" si="403"/>
        <v/>
      </c>
      <c r="AD4278" s="201" t="str">
        <f t="shared" si="401"/>
        <v/>
      </c>
      <c r="AE4278" s="202" t="str">
        <f t="shared" si="404"/>
        <v/>
      </c>
      <c r="AF4278" s="202" t="str">
        <f t="shared" si="405"/>
        <v/>
      </c>
      <c r="AG4278" s="202" t="str">
        <f t="shared" si="406"/>
        <v/>
      </c>
      <c r="AH4278" s="202"/>
      <c r="AI4278" s="1"/>
      <c r="AJ4278" s="217"/>
      <c r="AK4278" s="217"/>
      <c r="AL4278" s="217"/>
      <c r="AM4278" s="217"/>
      <c r="AO4278" s="217"/>
    </row>
    <row r="4279" spans="20:41" x14ac:dyDescent="0.25">
      <c r="T4279" s="200">
        <v>4269</v>
      </c>
      <c r="U4279" s="197">
        <f>IFERROR(INDEX(Sales!$B$6:$F$5005,$T4279,MATCH(U$10,Sales!$B$5:$F$5,0)),"")</f>
        <v>0</v>
      </c>
      <c r="V4279" s="196">
        <f>IFERROR(INDEX(Sales!$B$6:$F$5005,$T4279,MATCH(V$10,Sales!$B$5:$F$5,0)),"")</f>
        <v>0</v>
      </c>
      <c r="W4279" s="196">
        <f>IFERROR(INDEX(Sales!$B$6:$F$5005,$T4279,MATCH(W$10,Sales!$B$5:$F$5,0)),"")</f>
        <v>0</v>
      </c>
      <c r="X4279" s="196">
        <f>IFERROR(INDEX(Sales!$B$6:$F$5005,$T4279,MATCH(X$10,Sales!$B$5:$F$5,0)),"")</f>
        <v>0</v>
      </c>
      <c r="Y4279" s="220">
        <f>IFERROR(INDEX(Sales!$B$6:$F$5005,$T4279,MATCH(Y$10,Sales!$B$5:$F$5,0)),"")</f>
        <v>0</v>
      </c>
      <c r="Z4279" s="201"/>
      <c r="AA4279" s="201"/>
      <c r="AB4279" s="201" t="str">
        <f t="shared" si="402"/>
        <v>No</v>
      </c>
      <c r="AC4279" s="201" t="str">
        <f t="shared" si="403"/>
        <v/>
      </c>
      <c r="AD4279" s="201" t="str">
        <f t="shared" si="401"/>
        <v/>
      </c>
      <c r="AE4279" s="202" t="str">
        <f t="shared" si="404"/>
        <v/>
      </c>
      <c r="AF4279" s="202" t="str">
        <f t="shared" si="405"/>
        <v/>
      </c>
      <c r="AG4279" s="202" t="str">
        <f t="shared" si="406"/>
        <v/>
      </c>
      <c r="AH4279" s="202"/>
      <c r="AI4279" s="1"/>
      <c r="AJ4279" s="217"/>
      <c r="AK4279" s="217"/>
      <c r="AL4279" s="217"/>
      <c r="AM4279" s="217"/>
      <c r="AO4279" s="217"/>
    </row>
    <row r="4280" spans="20:41" x14ac:dyDescent="0.25">
      <c r="T4280" s="200">
        <v>4270</v>
      </c>
      <c r="U4280" s="197">
        <f>IFERROR(INDEX(Sales!$B$6:$F$5005,$T4280,MATCH(U$10,Sales!$B$5:$F$5,0)),"")</f>
        <v>0</v>
      </c>
      <c r="V4280" s="196">
        <f>IFERROR(INDEX(Sales!$B$6:$F$5005,$T4280,MATCH(V$10,Sales!$B$5:$F$5,0)),"")</f>
        <v>0</v>
      </c>
      <c r="W4280" s="196">
        <f>IFERROR(INDEX(Sales!$B$6:$F$5005,$T4280,MATCH(W$10,Sales!$B$5:$F$5,0)),"")</f>
        <v>0</v>
      </c>
      <c r="X4280" s="196">
        <f>IFERROR(INDEX(Sales!$B$6:$F$5005,$T4280,MATCH(X$10,Sales!$B$5:$F$5,0)),"")</f>
        <v>0</v>
      </c>
      <c r="Y4280" s="220">
        <f>IFERROR(INDEX(Sales!$B$6:$F$5005,$T4280,MATCH(Y$10,Sales!$B$5:$F$5,0)),"")</f>
        <v>0</v>
      </c>
      <c r="Z4280" s="201"/>
      <c r="AA4280" s="201"/>
      <c r="AB4280" s="201" t="str">
        <f t="shared" si="402"/>
        <v>No</v>
      </c>
      <c r="AC4280" s="201" t="str">
        <f t="shared" si="403"/>
        <v/>
      </c>
      <c r="AD4280" s="201" t="str">
        <f t="shared" si="401"/>
        <v/>
      </c>
      <c r="AE4280" s="202" t="str">
        <f t="shared" si="404"/>
        <v/>
      </c>
      <c r="AF4280" s="202" t="str">
        <f t="shared" si="405"/>
        <v/>
      </c>
      <c r="AG4280" s="202" t="str">
        <f t="shared" si="406"/>
        <v/>
      </c>
      <c r="AH4280" s="202"/>
      <c r="AI4280" s="1"/>
      <c r="AJ4280" s="217"/>
      <c r="AK4280" s="217"/>
      <c r="AL4280" s="217"/>
      <c r="AM4280" s="217"/>
      <c r="AO4280" s="217"/>
    </row>
    <row r="4281" spans="20:41" x14ac:dyDescent="0.25">
      <c r="T4281" s="200">
        <v>4271</v>
      </c>
      <c r="U4281" s="197">
        <f>IFERROR(INDEX(Sales!$B$6:$F$5005,$T4281,MATCH(U$10,Sales!$B$5:$F$5,0)),"")</f>
        <v>0</v>
      </c>
      <c r="V4281" s="196">
        <f>IFERROR(INDEX(Sales!$B$6:$F$5005,$T4281,MATCH(V$10,Sales!$B$5:$F$5,0)),"")</f>
        <v>0</v>
      </c>
      <c r="W4281" s="196">
        <f>IFERROR(INDEX(Sales!$B$6:$F$5005,$T4281,MATCH(W$10,Sales!$B$5:$F$5,0)),"")</f>
        <v>0</v>
      </c>
      <c r="X4281" s="196">
        <f>IFERROR(INDEX(Sales!$B$6:$F$5005,$T4281,MATCH(X$10,Sales!$B$5:$F$5,0)),"")</f>
        <v>0</v>
      </c>
      <c r="Y4281" s="220">
        <f>IFERROR(INDEX(Sales!$B$6:$F$5005,$T4281,MATCH(Y$10,Sales!$B$5:$F$5,0)),"")</f>
        <v>0</v>
      </c>
      <c r="Z4281" s="201"/>
      <c r="AA4281" s="201"/>
      <c r="AB4281" s="201" t="str">
        <f t="shared" si="402"/>
        <v>No</v>
      </c>
      <c r="AC4281" s="201" t="str">
        <f t="shared" si="403"/>
        <v/>
      </c>
      <c r="AD4281" s="201" t="str">
        <f t="shared" si="401"/>
        <v/>
      </c>
      <c r="AE4281" s="202" t="str">
        <f t="shared" si="404"/>
        <v/>
      </c>
      <c r="AF4281" s="202" t="str">
        <f t="shared" si="405"/>
        <v/>
      </c>
      <c r="AG4281" s="202" t="str">
        <f t="shared" si="406"/>
        <v/>
      </c>
      <c r="AH4281" s="202"/>
      <c r="AI4281" s="1"/>
      <c r="AJ4281" s="217"/>
      <c r="AK4281" s="217"/>
      <c r="AL4281" s="217"/>
      <c r="AM4281" s="217"/>
      <c r="AO4281" s="217"/>
    </row>
    <row r="4282" spans="20:41" x14ac:dyDescent="0.25">
      <c r="T4282" s="200">
        <v>4272</v>
      </c>
      <c r="U4282" s="197">
        <f>IFERROR(INDEX(Sales!$B$6:$F$5005,$T4282,MATCH(U$10,Sales!$B$5:$F$5,0)),"")</f>
        <v>0</v>
      </c>
      <c r="V4282" s="196">
        <f>IFERROR(INDEX(Sales!$B$6:$F$5005,$T4282,MATCH(V$10,Sales!$B$5:$F$5,0)),"")</f>
        <v>0</v>
      </c>
      <c r="W4282" s="196">
        <f>IFERROR(INDEX(Sales!$B$6:$F$5005,$T4282,MATCH(W$10,Sales!$B$5:$F$5,0)),"")</f>
        <v>0</v>
      </c>
      <c r="X4282" s="196">
        <f>IFERROR(INDEX(Sales!$B$6:$F$5005,$T4282,MATCH(X$10,Sales!$B$5:$F$5,0)),"")</f>
        <v>0</v>
      </c>
      <c r="Y4282" s="220">
        <f>IFERROR(INDEX(Sales!$B$6:$F$5005,$T4282,MATCH(Y$10,Sales!$B$5:$F$5,0)),"")</f>
        <v>0</v>
      </c>
      <c r="Z4282" s="201"/>
      <c r="AA4282" s="201"/>
      <c r="AB4282" s="201" t="str">
        <f t="shared" si="402"/>
        <v>No</v>
      </c>
      <c r="AC4282" s="201" t="str">
        <f t="shared" si="403"/>
        <v/>
      </c>
      <c r="AD4282" s="201" t="str">
        <f t="shared" si="401"/>
        <v/>
      </c>
      <c r="AE4282" s="202" t="str">
        <f t="shared" si="404"/>
        <v/>
      </c>
      <c r="AF4282" s="202" t="str">
        <f t="shared" si="405"/>
        <v/>
      </c>
      <c r="AG4282" s="202" t="str">
        <f t="shared" si="406"/>
        <v/>
      </c>
      <c r="AH4282" s="202"/>
      <c r="AI4282" s="1"/>
      <c r="AJ4282" s="217"/>
      <c r="AK4282" s="217"/>
      <c r="AL4282" s="217"/>
      <c r="AM4282" s="217"/>
      <c r="AO4282" s="217"/>
    </row>
    <row r="4283" spans="20:41" x14ac:dyDescent="0.25">
      <c r="T4283" s="200">
        <v>4273</v>
      </c>
      <c r="U4283" s="197">
        <f>IFERROR(INDEX(Sales!$B$6:$F$5005,$T4283,MATCH(U$10,Sales!$B$5:$F$5,0)),"")</f>
        <v>0</v>
      </c>
      <c r="V4283" s="196">
        <f>IFERROR(INDEX(Sales!$B$6:$F$5005,$T4283,MATCH(V$10,Sales!$B$5:$F$5,0)),"")</f>
        <v>0</v>
      </c>
      <c r="W4283" s="196">
        <f>IFERROR(INDEX(Sales!$B$6:$F$5005,$T4283,MATCH(W$10,Sales!$B$5:$F$5,0)),"")</f>
        <v>0</v>
      </c>
      <c r="X4283" s="196">
        <f>IFERROR(INDEX(Sales!$B$6:$F$5005,$T4283,MATCH(X$10,Sales!$B$5:$F$5,0)),"")</f>
        <v>0</v>
      </c>
      <c r="Y4283" s="220">
        <f>IFERROR(INDEX(Sales!$B$6:$F$5005,$T4283,MATCH(Y$10,Sales!$B$5:$F$5,0)),"")</f>
        <v>0</v>
      </c>
      <c r="Z4283" s="201"/>
      <c r="AA4283" s="201"/>
      <c r="AB4283" s="201" t="str">
        <f t="shared" si="402"/>
        <v>No</v>
      </c>
      <c r="AC4283" s="201" t="str">
        <f t="shared" si="403"/>
        <v/>
      </c>
      <c r="AD4283" s="201" t="str">
        <f t="shared" si="401"/>
        <v/>
      </c>
      <c r="AE4283" s="202" t="str">
        <f t="shared" si="404"/>
        <v/>
      </c>
      <c r="AF4283" s="202" t="str">
        <f t="shared" si="405"/>
        <v/>
      </c>
      <c r="AG4283" s="202" t="str">
        <f t="shared" si="406"/>
        <v/>
      </c>
      <c r="AH4283" s="202"/>
      <c r="AI4283" s="1"/>
      <c r="AJ4283" s="217"/>
      <c r="AK4283" s="217"/>
      <c r="AL4283" s="217"/>
      <c r="AM4283" s="217"/>
      <c r="AO4283" s="217"/>
    </row>
    <row r="4284" spans="20:41" x14ac:dyDescent="0.25">
      <c r="T4284" s="200">
        <v>4274</v>
      </c>
      <c r="U4284" s="197">
        <f>IFERROR(INDEX(Sales!$B$6:$F$5005,$T4284,MATCH(U$10,Sales!$B$5:$F$5,0)),"")</f>
        <v>0</v>
      </c>
      <c r="V4284" s="196">
        <f>IFERROR(INDEX(Sales!$B$6:$F$5005,$T4284,MATCH(V$10,Sales!$B$5:$F$5,0)),"")</f>
        <v>0</v>
      </c>
      <c r="W4284" s="196">
        <f>IFERROR(INDEX(Sales!$B$6:$F$5005,$T4284,MATCH(W$10,Sales!$B$5:$F$5,0)),"")</f>
        <v>0</v>
      </c>
      <c r="X4284" s="196">
        <f>IFERROR(INDEX(Sales!$B$6:$F$5005,$T4284,MATCH(X$10,Sales!$B$5:$F$5,0)),"")</f>
        <v>0</v>
      </c>
      <c r="Y4284" s="220">
        <f>IFERROR(INDEX(Sales!$B$6:$F$5005,$T4284,MATCH(Y$10,Sales!$B$5:$F$5,0)),"")</f>
        <v>0</v>
      </c>
      <c r="Z4284" s="201"/>
      <c r="AA4284" s="201"/>
      <c r="AB4284" s="201" t="str">
        <f t="shared" si="402"/>
        <v>No</v>
      </c>
      <c r="AC4284" s="201" t="str">
        <f t="shared" si="403"/>
        <v/>
      </c>
      <c r="AD4284" s="201" t="str">
        <f t="shared" si="401"/>
        <v/>
      </c>
      <c r="AE4284" s="202" t="str">
        <f t="shared" si="404"/>
        <v/>
      </c>
      <c r="AF4284" s="202" t="str">
        <f t="shared" si="405"/>
        <v/>
      </c>
      <c r="AG4284" s="202" t="str">
        <f t="shared" si="406"/>
        <v/>
      </c>
      <c r="AH4284" s="202"/>
      <c r="AI4284" s="1"/>
      <c r="AJ4284" s="217"/>
      <c r="AK4284" s="217"/>
      <c r="AL4284" s="217"/>
      <c r="AM4284" s="217"/>
      <c r="AO4284" s="217"/>
    </row>
    <row r="4285" spans="20:41" x14ac:dyDescent="0.25">
      <c r="T4285" s="200">
        <v>4275</v>
      </c>
      <c r="U4285" s="197">
        <f>IFERROR(INDEX(Sales!$B$6:$F$5005,$T4285,MATCH(U$10,Sales!$B$5:$F$5,0)),"")</f>
        <v>0</v>
      </c>
      <c r="V4285" s="196">
        <f>IFERROR(INDEX(Sales!$B$6:$F$5005,$T4285,MATCH(V$10,Sales!$B$5:$F$5,0)),"")</f>
        <v>0</v>
      </c>
      <c r="W4285" s="196">
        <f>IFERROR(INDEX(Sales!$B$6:$F$5005,$T4285,MATCH(W$10,Sales!$B$5:$F$5,0)),"")</f>
        <v>0</v>
      </c>
      <c r="X4285" s="196">
        <f>IFERROR(INDEX(Sales!$B$6:$F$5005,$T4285,MATCH(X$10,Sales!$B$5:$F$5,0)),"")</f>
        <v>0</v>
      </c>
      <c r="Y4285" s="220">
        <f>IFERROR(INDEX(Sales!$B$6:$F$5005,$T4285,MATCH(Y$10,Sales!$B$5:$F$5,0)),"")</f>
        <v>0</v>
      </c>
      <c r="Z4285" s="201"/>
      <c r="AA4285" s="201"/>
      <c r="AB4285" s="201" t="str">
        <f t="shared" si="402"/>
        <v>No</v>
      </c>
      <c r="AC4285" s="201" t="str">
        <f t="shared" si="403"/>
        <v/>
      </c>
      <c r="AD4285" s="201" t="str">
        <f t="shared" si="401"/>
        <v/>
      </c>
      <c r="AE4285" s="202" t="str">
        <f t="shared" si="404"/>
        <v/>
      </c>
      <c r="AF4285" s="202" t="str">
        <f t="shared" si="405"/>
        <v/>
      </c>
      <c r="AG4285" s="202" t="str">
        <f t="shared" si="406"/>
        <v/>
      </c>
      <c r="AH4285" s="202"/>
      <c r="AI4285" s="1"/>
      <c r="AJ4285" s="217"/>
      <c r="AK4285" s="217"/>
      <c r="AL4285" s="217"/>
      <c r="AM4285" s="217"/>
      <c r="AO4285" s="217"/>
    </row>
    <row r="4286" spans="20:41" x14ac:dyDescent="0.25">
      <c r="T4286" s="200">
        <v>4276</v>
      </c>
      <c r="U4286" s="197">
        <f>IFERROR(INDEX(Sales!$B$6:$F$5005,$T4286,MATCH(U$10,Sales!$B$5:$F$5,0)),"")</f>
        <v>0</v>
      </c>
      <c r="V4286" s="196">
        <f>IFERROR(INDEX(Sales!$B$6:$F$5005,$T4286,MATCH(V$10,Sales!$B$5:$F$5,0)),"")</f>
        <v>0</v>
      </c>
      <c r="W4286" s="196">
        <f>IFERROR(INDEX(Sales!$B$6:$F$5005,$T4286,MATCH(W$10,Sales!$B$5:$F$5,0)),"")</f>
        <v>0</v>
      </c>
      <c r="X4286" s="196">
        <f>IFERROR(INDEX(Sales!$B$6:$F$5005,$T4286,MATCH(X$10,Sales!$B$5:$F$5,0)),"")</f>
        <v>0</v>
      </c>
      <c r="Y4286" s="220">
        <f>IFERROR(INDEX(Sales!$B$6:$F$5005,$T4286,MATCH(Y$10,Sales!$B$5:$F$5,0)),"")</f>
        <v>0</v>
      </c>
      <c r="Z4286" s="201"/>
      <c r="AA4286" s="201"/>
      <c r="AB4286" s="201" t="str">
        <f t="shared" si="402"/>
        <v>No</v>
      </c>
      <c r="AC4286" s="201" t="str">
        <f t="shared" si="403"/>
        <v/>
      </c>
      <c r="AD4286" s="201" t="str">
        <f t="shared" si="401"/>
        <v/>
      </c>
      <c r="AE4286" s="202" t="str">
        <f t="shared" si="404"/>
        <v/>
      </c>
      <c r="AF4286" s="202" t="str">
        <f t="shared" si="405"/>
        <v/>
      </c>
      <c r="AG4286" s="202" t="str">
        <f t="shared" si="406"/>
        <v/>
      </c>
      <c r="AH4286" s="202"/>
      <c r="AI4286" s="1"/>
      <c r="AJ4286" s="217"/>
      <c r="AK4286" s="217"/>
      <c r="AL4286" s="217"/>
      <c r="AM4286" s="217"/>
      <c r="AO4286" s="217"/>
    </row>
    <row r="4287" spans="20:41" x14ac:dyDescent="0.25">
      <c r="T4287" s="200">
        <v>4277</v>
      </c>
      <c r="U4287" s="197">
        <f>IFERROR(INDEX(Sales!$B$6:$F$5005,$T4287,MATCH(U$10,Sales!$B$5:$F$5,0)),"")</f>
        <v>0</v>
      </c>
      <c r="V4287" s="196">
        <f>IFERROR(INDEX(Sales!$B$6:$F$5005,$T4287,MATCH(V$10,Sales!$B$5:$F$5,0)),"")</f>
        <v>0</v>
      </c>
      <c r="W4287" s="196">
        <f>IFERROR(INDEX(Sales!$B$6:$F$5005,$T4287,MATCH(W$10,Sales!$B$5:$F$5,0)),"")</f>
        <v>0</v>
      </c>
      <c r="X4287" s="196">
        <f>IFERROR(INDEX(Sales!$B$6:$F$5005,$T4287,MATCH(X$10,Sales!$B$5:$F$5,0)),"")</f>
        <v>0</v>
      </c>
      <c r="Y4287" s="220">
        <f>IFERROR(INDEX(Sales!$B$6:$F$5005,$T4287,MATCH(Y$10,Sales!$B$5:$F$5,0)),"")</f>
        <v>0</v>
      </c>
      <c r="Z4287" s="201"/>
      <c r="AA4287" s="201"/>
      <c r="AB4287" s="201" t="str">
        <f t="shared" si="402"/>
        <v>No</v>
      </c>
      <c r="AC4287" s="201" t="str">
        <f t="shared" si="403"/>
        <v/>
      </c>
      <c r="AD4287" s="201" t="str">
        <f t="shared" si="401"/>
        <v/>
      </c>
      <c r="AE4287" s="202" t="str">
        <f t="shared" si="404"/>
        <v/>
      </c>
      <c r="AF4287" s="202" t="str">
        <f t="shared" si="405"/>
        <v/>
      </c>
      <c r="AG4287" s="202" t="str">
        <f t="shared" si="406"/>
        <v/>
      </c>
      <c r="AH4287" s="202"/>
      <c r="AI4287" s="1"/>
      <c r="AJ4287" s="217"/>
      <c r="AK4287" s="217"/>
      <c r="AL4287" s="217"/>
      <c r="AM4287" s="217"/>
      <c r="AO4287" s="217"/>
    </row>
    <row r="4288" spans="20:41" x14ac:dyDescent="0.25">
      <c r="T4288" s="200">
        <v>4278</v>
      </c>
      <c r="U4288" s="197">
        <f>IFERROR(INDEX(Sales!$B$6:$F$5005,$T4288,MATCH(U$10,Sales!$B$5:$F$5,0)),"")</f>
        <v>0</v>
      </c>
      <c r="V4288" s="196">
        <f>IFERROR(INDEX(Sales!$B$6:$F$5005,$T4288,MATCH(V$10,Sales!$B$5:$F$5,0)),"")</f>
        <v>0</v>
      </c>
      <c r="W4288" s="196">
        <f>IFERROR(INDEX(Sales!$B$6:$F$5005,$T4288,MATCH(W$10,Sales!$B$5:$F$5,0)),"")</f>
        <v>0</v>
      </c>
      <c r="X4288" s="196">
        <f>IFERROR(INDEX(Sales!$B$6:$F$5005,$T4288,MATCH(X$10,Sales!$B$5:$F$5,0)),"")</f>
        <v>0</v>
      </c>
      <c r="Y4288" s="220">
        <f>IFERROR(INDEX(Sales!$B$6:$F$5005,$T4288,MATCH(Y$10,Sales!$B$5:$F$5,0)),"")</f>
        <v>0</v>
      </c>
      <c r="Z4288" s="201"/>
      <c r="AA4288" s="201"/>
      <c r="AB4288" s="201" t="str">
        <f t="shared" si="402"/>
        <v>No</v>
      </c>
      <c r="AC4288" s="201" t="str">
        <f t="shared" si="403"/>
        <v/>
      </c>
      <c r="AD4288" s="201" t="str">
        <f t="shared" si="401"/>
        <v/>
      </c>
      <c r="AE4288" s="202" t="str">
        <f t="shared" si="404"/>
        <v/>
      </c>
      <c r="AF4288" s="202" t="str">
        <f t="shared" si="405"/>
        <v/>
      </c>
      <c r="AG4288" s="202" t="str">
        <f t="shared" si="406"/>
        <v/>
      </c>
      <c r="AH4288" s="202"/>
      <c r="AI4288" s="1"/>
      <c r="AJ4288" s="217"/>
      <c r="AK4288" s="217"/>
      <c r="AL4288" s="217"/>
      <c r="AM4288" s="217"/>
      <c r="AO4288" s="217"/>
    </row>
    <row r="4289" spans="20:41" x14ac:dyDescent="0.25">
      <c r="T4289" s="200">
        <v>4279</v>
      </c>
      <c r="U4289" s="197">
        <f>IFERROR(INDEX(Sales!$B$6:$F$5005,$T4289,MATCH(U$10,Sales!$B$5:$F$5,0)),"")</f>
        <v>0</v>
      </c>
      <c r="V4289" s="196">
        <f>IFERROR(INDEX(Sales!$B$6:$F$5005,$T4289,MATCH(V$10,Sales!$B$5:$F$5,0)),"")</f>
        <v>0</v>
      </c>
      <c r="W4289" s="196">
        <f>IFERROR(INDEX(Sales!$B$6:$F$5005,$T4289,MATCH(W$10,Sales!$B$5:$F$5,0)),"")</f>
        <v>0</v>
      </c>
      <c r="X4289" s="196">
        <f>IFERROR(INDEX(Sales!$B$6:$F$5005,$T4289,MATCH(X$10,Sales!$B$5:$F$5,0)),"")</f>
        <v>0</v>
      </c>
      <c r="Y4289" s="220">
        <f>IFERROR(INDEX(Sales!$B$6:$F$5005,$T4289,MATCH(Y$10,Sales!$B$5:$F$5,0)),"")</f>
        <v>0</v>
      </c>
      <c r="Z4289" s="201"/>
      <c r="AA4289" s="201"/>
      <c r="AB4289" s="201" t="str">
        <f t="shared" si="402"/>
        <v>No</v>
      </c>
      <c r="AC4289" s="201" t="str">
        <f t="shared" si="403"/>
        <v/>
      </c>
      <c r="AD4289" s="201" t="str">
        <f t="shared" si="401"/>
        <v/>
      </c>
      <c r="AE4289" s="202" t="str">
        <f t="shared" si="404"/>
        <v/>
      </c>
      <c r="AF4289" s="202" t="str">
        <f t="shared" si="405"/>
        <v/>
      </c>
      <c r="AG4289" s="202" t="str">
        <f t="shared" si="406"/>
        <v/>
      </c>
      <c r="AH4289" s="202"/>
      <c r="AI4289" s="1"/>
      <c r="AJ4289" s="217"/>
      <c r="AK4289" s="217"/>
      <c r="AL4289" s="217"/>
      <c r="AM4289" s="217"/>
      <c r="AO4289" s="217"/>
    </row>
    <row r="4290" spans="20:41" x14ac:dyDescent="0.25">
      <c r="T4290" s="200">
        <v>4280</v>
      </c>
      <c r="U4290" s="197">
        <f>IFERROR(INDEX(Sales!$B$6:$F$5005,$T4290,MATCH(U$10,Sales!$B$5:$F$5,0)),"")</f>
        <v>0</v>
      </c>
      <c r="V4290" s="196">
        <f>IFERROR(INDEX(Sales!$B$6:$F$5005,$T4290,MATCH(V$10,Sales!$B$5:$F$5,0)),"")</f>
        <v>0</v>
      </c>
      <c r="W4290" s="196">
        <f>IFERROR(INDEX(Sales!$B$6:$F$5005,$T4290,MATCH(W$10,Sales!$B$5:$F$5,0)),"")</f>
        <v>0</v>
      </c>
      <c r="X4290" s="196">
        <f>IFERROR(INDEX(Sales!$B$6:$F$5005,$T4290,MATCH(X$10,Sales!$B$5:$F$5,0)),"")</f>
        <v>0</v>
      </c>
      <c r="Y4290" s="220">
        <f>IFERROR(INDEX(Sales!$B$6:$F$5005,$T4290,MATCH(Y$10,Sales!$B$5:$F$5,0)),"")</f>
        <v>0</v>
      </c>
      <c r="Z4290" s="201"/>
      <c r="AA4290" s="201"/>
      <c r="AB4290" s="201" t="str">
        <f t="shared" si="402"/>
        <v>No</v>
      </c>
      <c r="AC4290" s="201" t="str">
        <f t="shared" si="403"/>
        <v/>
      </c>
      <c r="AD4290" s="201" t="str">
        <f t="shared" si="401"/>
        <v/>
      </c>
      <c r="AE4290" s="202" t="str">
        <f t="shared" si="404"/>
        <v/>
      </c>
      <c r="AF4290" s="202" t="str">
        <f t="shared" si="405"/>
        <v/>
      </c>
      <c r="AG4290" s="202" t="str">
        <f t="shared" si="406"/>
        <v/>
      </c>
      <c r="AH4290" s="202"/>
      <c r="AI4290" s="1"/>
      <c r="AJ4290" s="217"/>
      <c r="AK4290" s="217"/>
      <c r="AL4290" s="217"/>
      <c r="AM4290" s="217"/>
      <c r="AO4290" s="217"/>
    </row>
    <row r="4291" spans="20:41" x14ac:dyDescent="0.25">
      <c r="T4291" s="200">
        <v>4281</v>
      </c>
      <c r="U4291" s="197">
        <f>IFERROR(INDEX(Sales!$B$6:$F$5005,$T4291,MATCH(U$10,Sales!$B$5:$F$5,0)),"")</f>
        <v>0</v>
      </c>
      <c r="V4291" s="196">
        <f>IFERROR(INDEX(Sales!$B$6:$F$5005,$T4291,MATCH(V$10,Sales!$B$5:$F$5,0)),"")</f>
        <v>0</v>
      </c>
      <c r="W4291" s="196">
        <f>IFERROR(INDEX(Sales!$B$6:$F$5005,$T4291,MATCH(W$10,Sales!$B$5:$F$5,0)),"")</f>
        <v>0</v>
      </c>
      <c r="X4291" s="196">
        <f>IFERROR(INDEX(Sales!$B$6:$F$5005,$T4291,MATCH(X$10,Sales!$B$5:$F$5,0)),"")</f>
        <v>0</v>
      </c>
      <c r="Y4291" s="220">
        <f>IFERROR(INDEX(Sales!$B$6:$F$5005,$T4291,MATCH(Y$10,Sales!$B$5:$F$5,0)),"")</f>
        <v>0</v>
      </c>
      <c r="Z4291" s="201"/>
      <c r="AA4291" s="201"/>
      <c r="AB4291" s="201" t="str">
        <f t="shared" si="402"/>
        <v>No</v>
      </c>
      <c r="AC4291" s="201" t="str">
        <f t="shared" si="403"/>
        <v/>
      </c>
      <c r="AD4291" s="201" t="str">
        <f t="shared" si="401"/>
        <v/>
      </c>
      <c r="AE4291" s="202" t="str">
        <f t="shared" si="404"/>
        <v/>
      </c>
      <c r="AF4291" s="202" t="str">
        <f t="shared" si="405"/>
        <v/>
      </c>
      <c r="AG4291" s="202" t="str">
        <f t="shared" si="406"/>
        <v/>
      </c>
      <c r="AH4291" s="202"/>
      <c r="AI4291" s="1"/>
      <c r="AJ4291" s="217"/>
      <c r="AK4291" s="217"/>
      <c r="AL4291" s="217"/>
      <c r="AM4291" s="217"/>
      <c r="AO4291" s="217"/>
    </row>
    <row r="4292" spans="20:41" x14ac:dyDescent="0.25">
      <c r="T4292" s="200">
        <v>4282</v>
      </c>
      <c r="U4292" s="197">
        <f>IFERROR(INDEX(Sales!$B$6:$F$5005,$T4292,MATCH(U$10,Sales!$B$5:$F$5,0)),"")</f>
        <v>0</v>
      </c>
      <c r="V4292" s="196">
        <f>IFERROR(INDEX(Sales!$B$6:$F$5005,$T4292,MATCH(V$10,Sales!$B$5:$F$5,0)),"")</f>
        <v>0</v>
      </c>
      <c r="W4292" s="196">
        <f>IFERROR(INDEX(Sales!$B$6:$F$5005,$T4292,MATCH(W$10,Sales!$B$5:$F$5,0)),"")</f>
        <v>0</v>
      </c>
      <c r="X4292" s="196">
        <f>IFERROR(INDEX(Sales!$B$6:$F$5005,$T4292,MATCH(X$10,Sales!$B$5:$F$5,0)),"")</f>
        <v>0</v>
      </c>
      <c r="Y4292" s="220">
        <f>IFERROR(INDEX(Sales!$B$6:$F$5005,$T4292,MATCH(Y$10,Sales!$B$5:$F$5,0)),"")</f>
        <v>0</v>
      </c>
      <c r="Z4292" s="201"/>
      <c r="AA4292" s="201"/>
      <c r="AB4292" s="201" t="str">
        <f t="shared" si="402"/>
        <v>No</v>
      </c>
      <c r="AC4292" s="201" t="str">
        <f t="shared" si="403"/>
        <v/>
      </c>
      <c r="AD4292" s="201" t="str">
        <f t="shared" si="401"/>
        <v/>
      </c>
      <c r="AE4292" s="202" t="str">
        <f t="shared" si="404"/>
        <v/>
      </c>
      <c r="AF4292" s="202" t="str">
        <f t="shared" si="405"/>
        <v/>
      </c>
      <c r="AG4292" s="202" t="str">
        <f t="shared" si="406"/>
        <v/>
      </c>
      <c r="AH4292" s="202"/>
      <c r="AI4292" s="1"/>
      <c r="AJ4292" s="217"/>
      <c r="AK4292" s="217"/>
      <c r="AL4292" s="217"/>
      <c r="AM4292" s="217"/>
      <c r="AO4292" s="217"/>
    </row>
    <row r="4293" spans="20:41" x14ac:dyDescent="0.25">
      <c r="T4293" s="200">
        <v>4283</v>
      </c>
      <c r="U4293" s="197">
        <f>IFERROR(INDEX(Sales!$B$6:$F$5005,$T4293,MATCH(U$10,Sales!$B$5:$F$5,0)),"")</f>
        <v>0</v>
      </c>
      <c r="V4293" s="196">
        <f>IFERROR(INDEX(Sales!$B$6:$F$5005,$T4293,MATCH(V$10,Sales!$B$5:$F$5,0)),"")</f>
        <v>0</v>
      </c>
      <c r="W4293" s="196">
        <f>IFERROR(INDEX(Sales!$B$6:$F$5005,$T4293,MATCH(W$10,Sales!$B$5:$F$5,0)),"")</f>
        <v>0</v>
      </c>
      <c r="X4293" s="196">
        <f>IFERROR(INDEX(Sales!$B$6:$F$5005,$T4293,MATCH(X$10,Sales!$B$5:$F$5,0)),"")</f>
        <v>0</v>
      </c>
      <c r="Y4293" s="220">
        <f>IFERROR(INDEX(Sales!$B$6:$F$5005,$T4293,MATCH(Y$10,Sales!$B$5:$F$5,0)),"")</f>
        <v>0</v>
      </c>
      <c r="Z4293" s="201"/>
      <c r="AA4293" s="201"/>
      <c r="AB4293" s="201" t="str">
        <f t="shared" si="402"/>
        <v>No</v>
      </c>
      <c r="AC4293" s="201" t="str">
        <f t="shared" si="403"/>
        <v/>
      </c>
      <c r="AD4293" s="201" t="str">
        <f t="shared" si="401"/>
        <v/>
      </c>
      <c r="AE4293" s="202" t="str">
        <f t="shared" si="404"/>
        <v/>
      </c>
      <c r="AF4293" s="202" t="str">
        <f t="shared" si="405"/>
        <v/>
      </c>
      <c r="AG4293" s="202" t="str">
        <f t="shared" si="406"/>
        <v/>
      </c>
      <c r="AH4293" s="202"/>
      <c r="AI4293" s="1"/>
      <c r="AJ4293" s="217"/>
      <c r="AK4293" s="217"/>
      <c r="AL4293" s="217"/>
      <c r="AM4293" s="217"/>
      <c r="AO4293" s="217"/>
    </row>
    <row r="4294" spans="20:41" x14ac:dyDescent="0.25">
      <c r="T4294" s="200">
        <v>4284</v>
      </c>
      <c r="U4294" s="197">
        <f>IFERROR(INDEX(Sales!$B$6:$F$5005,$T4294,MATCH(U$10,Sales!$B$5:$F$5,0)),"")</f>
        <v>0</v>
      </c>
      <c r="V4294" s="196">
        <f>IFERROR(INDEX(Sales!$B$6:$F$5005,$T4294,MATCH(V$10,Sales!$B$5:$F$5,0)),"")</f>
        <v>0</v>
      </c>
      <c r="W4294" s="196">
        <f>IFERROR(INDEX(Sales!$B$6:$F$5005,$T4294,MATCH(W$10,Sales!$B$5:$F$5,0)),"")</f>
        <v>0</v>
      </c>
      <c r="X4294" s="196">
        <f>IFERROR(INDEX(Sales!$B$6:$F$5005,$T4294,MATCH(X$10,Sales!$B$5:$F$5,0)),"")</f>
        <v>0</v>
      </c>
      <c r="Y4294" s="220">
        <f>IFERROR(INDEX(Sales!$B$6:$F$5005,$T4294,MATCH(Y$10,Sales!$B$5:$F$5,0)),"")</f>
        <v>0</v>
      </c>
      <c r="Z4294" s="201"/>
      <c r="AA4294" s="201"/>
      <c r="AB4294" s="201" t="str">
        <f t="shared" si="402"/>
        <v>No</v>
      </c>
      <c r="AC4294" s="201" t="str">
        <f t="shared" si="403"/>
        <v/>
      </c>
      <c r="AD4294" s="201" t="str">
        <f t="shared" si="401"/>
        <v/>
      </c>
      <c r="AE4294" s="202" t="str">
        <f t="shared" si="404"/>
        <v/>
      </c>
      <c r="AF4294" s="202" t="str">
        <f t="shared" si="405"/>
        <v/>
      </c>
      <c r="AG4294" s="202" t="str">
        <f t="shared" si="406"/>
        <v/>
      </c>
      <c r="AH4294" s="202"/>
      <c r="AI4294" s="1"/>
      <c r="AJ4294" s="217"/>
      <c r="AK4294" s="217"/>
      <c r="AL4294" s="217"/>
      <c r="AM4294" s="217"/>
      <c r="AO4294" s="217"/>
    </row>
    <row r="4295" spans="20:41" x14ac:dyDescent="0.25">
      <c r="T4295" s="200">
        <v>4285</v>
      </c>
      <c r="U4295" s="197">
        <f>IFERROR(INDEX(Sales!$B$6:$F$5005,$T4295,MATCH(U$10,Sales!$B$5:$F$5,0)),"")</f>
        <v>0</v>
      </c>
      <c r="V4295" s="196">
        <f>IFERROR(INDEX(Sales!$B$6:$F$5005,$T4295,MATCH(V$10,Sales!$B$5:$F$5,0)),"")</f>
        <v>0</v>
      </c>
      <c r="W4295" s="196">
        <f>IFERROR(INDEX(Sales!$B$6:$F$5005,$T4295,MATCH(W$10,Sales!$B$5:$F$5,0)),"")</f>
        <v>0</v>
      </c>
      <c r="X4295" s="196">
        <f>IFERROR(INDEX(Sales!$B$6:$F$5005,$T4295,MATCH(X$10,Sales!$B$5:$F$5,0)),"")</f>
        <v>0</v>
      </c>
      <c r="Y4295" s="220">
        <f>IFERROR(INDEX(Sales!$B$6:$F$5005,$T4295,MATCH(Y$10,Sales!$B$5:$F$5,0)),"")</f>
        <v>0</v>
      </c>
      <c r="Z4295" s="201"/>
      <c r="AA4295" s="201"/>
      <c r="AB4295" s="201" t="str">
        <f t="shared" si="402"/>
        <v>No</v>
      </c>
      <c r="AC4295" s="201" t="str">
        <f t="shared" si="403"/>
        <v/>
      </c>
      <c r="AD4295" s="201" t="str">
        <f t="shared" si="401"/>
        <v/>
      </c>
      <c r="AE4295" s="202" t="str">
        <f t="shared" si="404"/>
        <v/>
      </c>
      <c r="AF4295" s="202" t="str">
        <f t="shared" si="405"/>
        <v/>
      </c>
      <c r="AG4295" s="202" t="str">
        <f t="shared" si="406"/>
        <v/>
      </c>
      <c r="AH4295" s="202"/>
      <c r="AI4295" s="1"/>
      <c r="AJ4295" s="217"/>
      <c r="AK4295" s="217"/>
      <c r="AL4295" s="217"/>
      <c r="AM4295" s="217"/>
      <c r="AO4295" s="217"/>
    </row>
    <row r="4296" spans="20:41" x14ac:dyDescent="0.25">
      <c r="T4296" s="200">
        <v>4286</v>
      </c>
      <c r="U4296" s="197">
        <f>IFERROR(INDEX(Sales!$B$6:$F$5005,$T4296,MATCH(U$10,Sales!$B$5:$F$5,0)),"")</f>
        <v>0</v>
      </c>
      <c r="V4296" s="196">
        <f>IFERROR(INDEX(Sales!$B$6:$F$5005,$T4296,MATCH(V$10,Sales!$B$5:$F$5,0)),"")</f>
        <v>0</v>
      </c>
      <c r="W4296" s="196">
        <f>IFERROR(INDEX(Sales!$B$6:$F$5005,$T4296,MATCH(W$10,Sales!$B$5:$F$5,0)),"")</f>
        <v>0</v>
      </c>
      <c r="X4296" s="196">
        <f>IFERROR(INDEX(Sales!$B$6:$F$5005,$T4296,MATCH(X$10,Sales!$B$5:$F$5,0)),"")</f>
        <v>0</v>
      </c>
      <c r="Y4296" s="220">
        <f>IFERROR(INDEX(Sales!$B$6:$F$5005,$T4296,MATCH(Y$10,Sales!$B$5:$F$5,0)),"")</f>
        <v>0</v>
      </c>
      <c r="Z4296" s="201"/>
      <c r="AA4296" s="201"/>
      <c r="AB4296" s="201" t="str">
        <f t="shared" si="402"/>
        <v>No</v>
      </c>
      <c r="AC4296" s="201" t="str">
        <f t="shared" si="403"/>
        <v/>
      </c>
      <c r="AD4296" s="201" t="str">
        <f t="shared" si="401"/>
        <v/>
      </c>
      <c r="AE4296" s="202" t="str">
        <f t="shared" si="404"/>
        <v/>
      </c>
      <c r="AF4296" s="202" t="str">
        <f t="shared" si="405"/>
        <v/>
      </c>
      <c r="AG4296" s="202" t="str">
        <f t="shared" si="406"/>
        <v/>
      </c>
      <c r="AH4296" s="202"/>
      <c r="AI4296" s="1"/>
      <c r="AJ4296" s="217"/>
      <c r="AK4296" s="217"/>
      <c r="AL4296" s="217"/>
      <c r="AM4296" s="217"/>
      <c r="AO4296" s="217"/>
    </row>
    <row r="4297" spans="20:41" x14ac:dyDescent="0.25">
      <c r="T4297" s="200">
        <v>4287</v>
      </c>
      <c r="U4297" s="197">
        <f>IFERROR(INDEX(Sales!$B$6:$F$5005,$T4297,MATCH(U$10,Sales!$B$5:$F$5,0)),"")</f>
        <v>0</v>
      </c>
      <c r="V4297" s="196">
        <f>IFERROR(INDEX(Sales!$B$6:$F$5005,$T4297,MATCH(V$10,Sales!$B$5:$F$5,0)),"")</f>
        <v>0</v>
      </c>
      <c r="W4297" s="196">
        <f>IFERROR(INDEX(Sales!$B$6:$F$5005,$T4297,MATCH(W$10,Sales!$B$5:$F$5,0)),"")</f>
        <v>0</v>
      </c>
      <c r="X4297" s="196">
        <f>IFERROR(INDEX(Sales!$B$6:$F$5005,$T4297,MATCH(X$10,Sales!$B$5:$F$5,0)),"")</f>
        <v>0</v>
      </c>
      <c r="Y4297" s="220">
        <f>IFERROR(INDEX(Sales!$B$6:$F$5005,$T4297,MATCH(Y$10,Sales!$B$5:$F$5,0)),"")</f>
        <v>0</v>
      </c>
      <c r="Z4297" s="201"/>
      <c r="AA4297" s="201"/>
      <c r="AB4297" s="201" t="str">
        <f t="shared" si="402"/>
        <v>No</v>
      </c>
      <c r="AC4297" s="201" t="str">
        <f t="shared" si="403"/>
        <v/>
      </c>
      <c r="AD4297" s="201" t="str">
        <f t="shared" si="401"/>
        <v/>
      </c>
      <c r="AE4297" s="202" t="str">
        <f t="shared" si="404"/>
        <v/>
      </c>
      <c r="AF4297" s="202" t="str">
        <f t="shared" si="405"/>
        <v/>
      </c>
      <c r="AG4297" s="202" t="str">
        <f t="shared" si="406"/>
        <v/>
      </c>
      <c r="AH4297" s="202"/>
      <c r="AI4297" s="1"/>
      <c r="AJ4297" s="217"/>
      <c r="AK4297" s="217"/>
      <c r="AL4297" s="217"/>
      <c r="AM4297" s="217"/>
      <c r="AO4297" s="217"/>
    </row>
    <row r="4298" spans="20:41" x14ac:dyDescent="0.25">
      <c r="T4298" s="200">
        <v>4288</v>
      </c>
      <c r="U4298" s="197">
        <f>IFERROR(INDEX(Sales!$B$6:$F$5005,$T4298,MATCH(U$10,Sales!$B$5:$F$5,0)),"")</f>
        <v>0</v>
      </c>
      <c r="V4298" s="196">
        <f>IFERROR(INDEX(Sales!$B$6:$F$5005,$T4298,MATCH(V$10,Sales!$B$5:$F$5,0)),"")</f>
        <v>0</v>
      </c>
      <c r="W4298" s="196">
        <f>IFERROR(INDEX(Sales!$B$6:$F$5005,$T4298,MATCH(W$10,Sales!$B$5:$F$5,0)),"")</f>
        <v>0</v>
      </c>
      <c r="X4298" s="196">
        <f>IFERROR(INDEX(Sales!$B$6:$F$5005,$T4298,MATCH(X$10,Sales!$B$5:$F$5,0)),"")</f>
        <v>0</v>
      </c>
      <c r="Y4298" s="220">
        <f>IFERROR(INDEX(Sales!$B$6:$F$5005,$T4298,MATCH(Y$10,Sales!$B$5:$F$5,0)),"")</f>
        <v>0</v>
      </c>
      <c r="Z4298" s="201"/>
      <c r="AA4298" s="201"/>
      <c r="AB4298" s="201" t="str">
        <f t="shared" si="402"/>
        <v>No</v>
      </c>
      <c r="AC4298" s="201" t="str">
        <f t="shared" si="403"/>
        <v/>
      </c>
      <c r="AD4298" s="201" t="str">
        <f t="shared" si="401"/>
        <v/>
      </c>
      <c r="AE4298" s="202" t="str">
        <f t="shared" si="404"/>
        <v/>
      </c>
      <c r="AF4298" s="202" t="str">
        <f t="shared" si="405"/>
        <v/>
      </c>
      <c r="AG4298" s="202" t="str">
        <f t="shared" si="406"/>
        <v/>
      </c>
      <c r="AH4298" s="202"/>
      <c r="AI4298" s="1"/>
      <c r="AJ4298" s="217"/>
      <c r="AK4298" s="217"/>
      <c r="AL4298" s="217"/>
      <c r="AM4298" s="217"/>
      <c r="AO4298" s="217"/>
    </row>
    <row r="4299" spans="20:41" x14ac:dyDescent="0.25">
      <c r="T4299" s="200">
        <v>4289</v>
      </c>
      <c r="U4299" s="197">
        <f>IFERROR(INDEX(Sales!$B$6:$F$5005,$T4299,MATCH(U$10,Sales!$B$5:$F$5,0)),"")</f>
        <v>0</v>
      </c>
      <c r="V4299" s="196">
        <f>IFERROR(INDEX(Sales!$B$6:$F$5005,$T4299,MATCH(V$10,Sales!$B$5:$F$5,0)),"")</f>
        <v>0</v>
      </c>
      <c r="W4299" s="196">
        <f>IFERROR(INDEX(Sales!$B$6:$F$5005,$T4299,MATCH(W$10,Sales!$B$5:$F$5,0)),"")</f>
        <v>0</v>
      </c>
      <c r="X4299" s="196">
        <f>IFERROR(INDEX(Sales!$B$6:$F$5005,$T4299,MATCH(X$10,Sales!$B$5:$F$5,0)),"")</f>
        <v>0</v>
      </c>
      <c r="Y4299" s="220">
        <f>IFERROR(INDEX(Sales!$B$6:$F$5005,$T4299,MATCH(Y$10,Sales!$B$5:$F$5,0)),"")</f>
        <v>0</v>
      </c>
      <c r="Z4299" s="201"/>
      <c r="AA4299" s="201"/>
      <c r="AB4299" s="201" t="str">
        <f t="shared" si="402"/>
        <v>No</v>
      </c>
      <c r="AC4299" s="201" t="str">
        <f t="shared" si="403"/>
        <v/>
      </c>
      <c r="AD4299" s="201" t="str">
        <f t="shared" ref="AD4299:AD4362" si="407">IF($AB4299="No","",SUM($AT$10:$BE$10)/$AR$6)</f>
        <v/>
      </c>
      <c r="AE4299" s="202" t="str">
        <f t="shared" si="404"/>
        <v/>
      </c>
      <c r="AF4299" s="202" t="str">
        <f t="shared" si="405"/>
        <v/>
      </c>
      <c r="AG4299" s="202" t="str">
        <f t="shared" si="406"/>
        <v/>
      </c>
      <c r="AH4299" s="202"/>
      <c r="AI4299" s="1"/>
      <c r="AJ4299" s="217"/>
      <c r="AK4299" s="217"/>
      <c r="AL4299" s="217"/>
      <c r="AM4299" s="217"/>
      <c r="AO4299" s="217"/>
    </row>
    <row r="4300" spans="20:41" x14ac:dyDescent="0.25">
      <c r="T4300" s="200">
        <v>4290</v>
      </c>
      <c r="U4300" s="197">
        <f>IFERROR(INDEX(Sales!$B$6:$F$5005,$T4300,MATCH(U$10,Sales!$B$5:$F$5,0)),"")</f>
        <v>0</v>
      </c>
      <c r="V4300" s="196">
        <f>IFERROR(INDEX(Sales!$B$6:$F$5005,$T4300,MATCH(V$10,Sales!$B$5:$F$5,0)),"")</f>
        <v>0</v>
      </c>
      <c r="W4300" s="196">
        <f>IFERROR(INDEX(Sales!$B$6:$F$5005,$T4300,MATCH(W$10,Sales!$B$5:$F$5,0)),"")</f>
        <v>0</v>
      </c>
      <c r="X4300" s="196">
        <f>IFERROR(INDEX(Sales!$B$6:$F$5005,$T4300,MATCH(X$10,Sales!$B$5:$F$5,0)),"")</f>
        <v>0</v>
      </c>
      <c r="Y4300" s="220">
        <f>IFERROR(INDEX(Sales!$B$6:$F$5005,$T4300,MATCH(Y$10,Sales!$B$5:$F$5,0)),"")</f>
        <v>0</v>
      </c>
      <c r="Z4300" s="201"/>
      <c r="AA4300" s="201"/>
      <c r="AB4300" s="201" t="str">
        <f t="shared" ref="AB4300:AB4363" si="408">IF($U4300=0,"No","Yes")</f>
        <v>No</v>
      </c>
      <c r="AC4300" s="201" t="str">
        <f t="shared" ref="AC4300:AC4363" si="409">IFERROR(IF($AB4300="No","",$Y4300),"")</f>
        <v/>
      </c>
      <c r="AD4300" s="201" t="str">
        <f t="shared" si="407"/>
        <v/>
      </c>
      <c r="AE4300" s="202" t="str">
        <f t="shared" ref="AE4300:AE4363" si="410">IFERROR(IF($AB4300="No","",YEAR($U4300)),"")</f>
        <v/>
      </c>
      <c r="AF4300" s="202" t="str">
        <f t="shared" ref="AF4300:AF4363" si="411">IFERROR(IF($AB4300="No","",MONTH($U4300)),"")</f>
        <v/>
      </c>
      <c r="AG4300" s="202" t="str">
        <f t="shared" ref="AG4300:AG4363" si="412">IFERROR(INDEX($AJ$11:$AK$22,MATCH($AF4300,$AJ$11:$AJ$22,0),2),"")</f>
        <v/>
      </c>
      <c r="AH4300" s="202"/>
      <c r="AI4300" s="1"/>
      <c r="AJ4300" s="217"/>
      <c r="AK4300" s="217"/>
      <c r="AL4300" s="217"/>
      <c r="AM4300" s="217"/>
      <c r="AO4300" s="217"/>
    </row>
    <row r="4301" spans="20:41" x14ac:dyDescent="0.25">
      <c r="T4301" s="200">
        <v>4291</v>
      </c>
      <c r="U4301" s="197">
        <f>IFERROR(INDEX(Sales!$B$6:$F$5005,$T4301,MATCH(U$10,Sales!$B$5:$F$5,0)),"")</f>
        <v>0</v>
      </c>
      <c r="V4301" s="196">
        <f>IFERROR(INDEX(Sales!$B$6:$F$5005,$T4301,MATCH(V$10,Sales!$B$5:$F$5,0)),"")</f>
        <v>0</v>
      </c>
      <c r="W4301" s="196">
        <f>IFERROR(INDEX(Sales!$B$6:$F$5005,$T4301,MATCH(W$10,Sales!$B$5:$F$5,0)),"")</f>
        <v>0</v>
      </c>
      <c r="X4301" s="196">
        <f>IFERROR(INDEX(Sales!$B$6:$F$5005,$T4301,MATCH(X$10,Sales!$B$5:$F$5,0)),"")</f>
        <v>0</v>
      </c>
      <c r="Y4301" s="220">
        <f>IFERROR(INDEX(Sales!$B$6:$F$5005,$T4301,MATCH(Y$10,Sales!$B$5:$F$5,0)),"")</f>
        <v>0</v>
      </c>
      <c r="Z4301" s="201"/>
      <c r="AA4301" s="201"/>
      <c r="AB4301" s="201" t="str">
        <f t="shared" si="408"/>
        <v>No</v>
      </c>
      <c r="AC4301" s="201" t="str">
        <f t="shared" si="409"/>
        <v/>
      </c>
      <c r="AD4301" s="201" t="str">
        <f t="shared" si="407"/>
        <v/>
      </c>
      <c r="AE4301" s="202" t="str">
        <f t="shared" si="410"/>
        <v/>
      </c>
      <c r="AF4301" s="202" t="str">
        <f t="shared" si="411"/>
        <v/>
      </c>
      <c r="AG4301" s="202" t="str">
        <f t="shared" si="412"/>
        <v/>
      </c>
      <c r="AH4301" s="202"/>
      <c r="AI4301" s="1"/>
      <c r="AJ4301" s="217"/>
      <c r="AK4301" s="217"/>
      <c r="AL4301" s="217"/>
      <c r="AM4301" s="217"/>
      <c r="AO4301" s="217"/>
    </row>
    <row r="4302" spans="20:41" x14ac:dyDescent="0.25">
      <c r="T4302" s="200">
        <v>4292</v>
      </c>
      <c r="U4302" s="197">
        <f>IFERROR(INDEX(Sales!$B$6:$F$5005,$T4302,MATCH(U$10,Sales!$B$5:$F$5,0)),"")</f>
        <v>0</v>
      </c>
      <c r="V4302" s="196">
        <f>IFERROR(INDEX(Sales!$B$6:$F$5005,$T4302,MATCH(V$10,Sales!$B$5:$F$5,0)),"")</f>
        <v>0</v>
      </c>
      <c r="W4302" s="196">
        <f>IFERROR(INDEX(Sales!$B$6:$F$5005,$T4302,MATCH(W$10,Sales!$B$5:$F$5,0)),"")</f>
        <v>0</v>
      </c>
      <c r="X4302" s="196">
        <f>IFERROR(INDEX(Sales!$B$6:$F$5005,$T4302,MATCH(X$10,Sales!$B$5:$F$5,0)),"")</f>
        <v>0</v>
      </c>
      <c r="Y4302" s="220">
        <f>IFERROR(INDEX(Sales!$B$6:$F$5005,$T4302,MATCH(Y$10,Sales!$B$5:$F$5,0)),"")</f>
        <v>0</v>
      </c>
      <c r="Z4302" s="201"/>
      <c r="AA4302" s="201"/>
      <c r="AB4302" s="201" t="str">
        <f t="shared" si="408"/>
        <v>No</v>
      </c>
      <c r="AC4302" s="201" t="str">
        <f t="shared" si="409"/>
        <v/>
      </c>
      <c r="AD4302" s="201" t="str">
        <f t="shared" si="407"/>
        <v/>
      </c>
      <c r="AE4302" s="202" t="str">
        <f t="shared" si="410"/>
        <v/>
      </c>
      <c r="AF4302" s="202" t="str">
        <f t="shared" si="411"/>
        <v/>
      </c>
      <c r="AG4302" s="202" t="str">
        <f t="shared" si="412"/>
        <v/>
      </c>
      <c r="AH4302" s="202"/>
      <c r="AI4302" s="1"/>
      <c r="AJ4302" s="217"/>
      <c r="AK4302" s="217"/>
      <c r="AL4302" s="217"/>
      <c r="AM4302" s="217"/>
      <c r="AO4302" s="217"/>
    </row>
    <row r="4303" spans="20:41" x14ac:dyDescent="0.25">
      <c r="T4303" s="200">
        <v>4293</v>
      </c>
      <c r="U4303" s="197">
        <f>IFERROR(INDEX(Sales!$B$6:$F$5005,$T4303,MATCH(U$10,Sales!$B$5:$F$5,0)),"")</f>
        <v>0</v>
      </c>
      <c r="V4303" s="196">
        <f>IFERROR(INDEX(Sales!$B$6:$F$5005,$T4303,MATCH(V$10,Sales!$B$5:$F$5,0)),"")</f>
        <v>0</v>
      </c>
      <c r="W4303" s="196">
        <f>IFERROR(INDEX(Sales!$B$6:$F$5005,$T4303,MATCH(W$10,Sales!$B$5:$F$5,0)),"")</f>
        <v>0</v>
      </c>
      <c r="X4303" s="196">
        <f>IFERROR(INDEX(Sales!$B$6:$F$5005,$T4303,MATCH(X$10,Sales!$B$5:$F$5,0)),"")</f>
        <v>0</v>
      </c>
      <c r="Y4303" s="220">
        <f>IFERROR(INDEX(Sales!$B$6:$F$5005,$T4303,MATCH(Y$10,Sales!$B$5:$F$5,0)),"")</f>
        <v>0</v>
      </c>
      <c r="Z4303" s="201"/>
      <c r="AA4303" s="201"/>
      <c r="AB4303" s="201" t="str">
        <f t="shared" si="408"/>
        <v>No</v>
      </c>
      <c r="AC4303" s="201" t="str">
        <f t="shared" si="409"/>
        <v/>
      </c>
      <c r="AD4303" s="201" t="str">
        <f t="shared" si="407"/>
        <v/>
      </c>
      <c r="AE4303" s="202" t="str">
        <f t="shared" si="410"/>
        <v/>
      </c>
      <c r="AF4303" s="202" t="str">
        <f t="shared" si="411"/>
        <v/>
      </c>
      <c r="AG4303" s="202" t="str">
        <f t="shared" si="412"/>
        <v/>
      </c>
      <c r="AH4303" s="202"/>
      <c r="AI4303" s="1"/>
      <c r="AJ4303" s="217"/>
      <c r="AK4303" s="217"/>
      <c r="AL4303" s="217"/>
      <c r="AM4303" s="217"/>
      <c r="AO4303" s="217"/>
    </row>
    <row r="4304" spans="20:41" x14ac:dyDescent="0.25">
      <c r="T4304" s="200">
        <v>4294</v>
      </c>
      <c r="U4304" s="197">
        <f>IFERROR(INDEX(Sales!$B$6:$F$5005,$T4304,MATCH(U$10,Sales!$B$5:$F$5,0)),"")</f>
        <v>0</v>
      </c>
      <c r="V4304" s="196">
        <f>IFERROR(INDEX(Sales!$B$6:$F$5005,$T4304,MATCH(V$10,Sales!$B$5:$F$5,0)),"")</f>
        <v>0</v>
      </c>
      <c r="W4304" s="196">
        <f>IFERROR(INDEX(Sales!$B$6:$F$5005,$T4304,MATCH(W$10,Sales!$B$5:$F$5,0)),"")</f>
        <v>0</v>
      </c>
      <c r="X4304" s="196">
        <f>IFERROR(INDEX(Sales!$B$6:$F$5005,$T4304,MATCH(X$10,Sales!$B$5:$F$5,0)),"")</f>
        <v>0</v>
      </c>
      <c r="Y4304" s="220">
        <f>IFERROR(INDEX(Sales!$B$6:$F$5005,$T4304,MATCH(Y$10,Sales!$B$5:$F$5,0)),"")</f>
        <v>0</v>
      </c>
      <c r="Z4304" s="201"/>
      <c r="AA4304" s="201"/>
      <c r="AB4304" s="201" t="str">
        <f t="shared" si="408"/>
        <v>No</v>
      </c>
      <c r="AC4304" s="201" t="str">
        <f t="shared" si="409"/>
        <v/>
      </c>
      <c r="AD4304" s="201" t="str">
        <f t="shared" si="407"/>
        <v/>
      </c>
      <c r="AE4304" s="202" t="str">
        <f t="shared" si="410"/>
        <v/>
      </c>
      <c r="AF4304" s="202" t="str">
        <f t="shared" si="411"/>
        <v/>
      </c>
      <c r="AG4304" s="202" t="str">
        <f t="shared" si="412"/>
        <v/>
      </c>
      <c r="AH4304" s="202"/>
      <c r="AI4304" s="1"/>
      <c r="AJ4304" s="217"/>
      <c r="AK4304" s="217"/>
      <c r="AL4304" s="217"/>
      <c r="AM4304" s="217"/>
      <c r="AO4304" s="217"/>
    </row>
    <row r="4305" spans="20:41" x14ac:dyDescent="0.25">
      <c r="T4305" s="200">
        <v>4295</v>
      </c>
      <c r="U4305" s="197">
        <f>IFERROR(INDEX(Sales!$B$6:$F$5005,$T4305,MATCH(U$10,Sales!$B$5:$F$5,0)),"")</f>
        <v>0</v>
      </c>
      <c r="V4305" s="196">
        <f>IFERROR(INDEX(Sales!$B$6:$F$5005,$T4305,MATCH(V$10,Sales!$B$5:$F$5,0)),"")</f>
        <v>0</v>
      </c>
      <c r="W4305" s="196">
        <f>IFERROR(INDEX(Sales!$B$6:$F$5005,$T4305,MATCH(W$10,Sales!$B$5:$F$5,0)),"")</f>
        <v>0</v>
      </c>
      <c r="X4305" s="196">
        <f>IFERROR(INDEX(Sales!$B$6:$F$5005,$T4305,MATCH(X$10,Sales!$B$5:$F$5,0)),"")</f>
        <v>0</v>
      </c>
      <c r="Y4305" s="220">
        <f>IFERROR(INDEX(Sales!$B$6:$F$5005,$T4305,MATCH(Y$10,Sales!$B$5:$F$5,0)),"")</f>
        <v>0</v>
      </c>
      <c r="Z4305" s="201"/>
      <c r="AA4305" s="201"/>
      <c r="AB4305" s="201" t="str">
        <f t="shared" si="408"/>
        <v>No</v>
      </c>
      <c r="AC4305" s="201" t="str">
        <f t="shared" si="409"/>
        <v/>
      </c>
      <c r="AD4305" s="201" t="str">
        <f t="shared" si="407"/>
        <v/>
      </c>
      <c r="AE4305" s="202" t="str">
        <f t="shared" si="410"/>
        <v/>
      </c>
      <c r="AF4305" s="202" t="str">
        <f t="shared" si="411"/>
        <v/>
      </c>
      <c r="AG4305" s="202" t="str">
        <f t="shared" si="412"/>
        <v/>
      </c>
      <c r="AH4305" s="202"/>
      <c r="AI4305" s="1"/>
      <c r="AJ4305" s="217"/>
      <c r="AK4305" s="217"/>
      <c r="AL4305" s="217"/>
      <c r="AM4305" s="217"/>
      <c r="AO4305" s="217"/>
    </row>
    <row r="4306" spans="20:41" x14ac:dyDescent="0.25">
      <c r="T4306" s="200">
        <v>4296</v>
      </c>
      <c r="U4306" s="197">
        <f>IFERROR(INDEX(Sales!$B$6:$F$5005,$T4306,MATCH(U$10,Sales!$B$5:$F$5,0)),"")</f>
        <v>0</v>
      </c>
      <c r="V4306" s="196">
        <f>IFERROR(INDEX(Sales!$B$6:$F$5005,$T4306,MATCH(V$10,Sales!$B$5:$F$5,0)),"")</f>
        <v>0</v>
      </c>
      <c r="W4306" s="196">
        <f>IFERROR(INDEX(Sales!$B$6:$F$5005,$T4306,MATCH(W$10,Sales!$B$5:$F$5,0)),"")</f>
        <v>0</v>
      </c>
      <c r="X4306" s="196">
        <f>IFERROR(INDEX(Sales!$B$6:$F$5005,$T4306,MATCH(X$10,Sales!$B$5:$F$5,0)),"")</f>
        <v>0</v>
      </c>
      <c r="Y4306" s="220">
        <f>IFERROR(INDEX(Sales!$B$6:$F$5005,$T4306,MATCH(Y$10,Sales!$B$5:$F$5,0)),"")</f>
        <v>0</v>
      </c>
      <c r="Z4306" s="201"/>
      <c r="AA4306" s="201"/>
      <c r="AB4306" s="201" t="str">
        <f t="shared" si="408"/>
        <v>No</v>
      </c>
      <c r="AC4306" s="201" t="str">
        <f t="shared" si="409"/>
        <v/>
      </c>
      <c r="AD4306" s="201" t="str">
        <f t="shared" si="407"/>
        <v/>
      </c>
      <c r="AE4306" s="202" t="str">
        <f t="shared" si="410"/>
        <v/>
      </c>
      <c r="AF4306" s="202" t="str">
        <f t="shared" si="411"/>
        <v/>
      </c>
      <c r="AG4306" s="202" t="str">
        <f t="shared" si="412"/>
        <v/>
      </c>
      <c r="AH4306" s="202"/>
      <c r="AI4306" s="1"/>
      <c r="AJ4306" s="217"/>
      <c r="AK4306" s="217"/>
      <c r="AL4306" s="217"/>
      <c r="AM4306" s="217"/>
      <c r="AO4306" s="217"/>
    </row>
    <row r="4307" spans="20:41" x14ac:dyDescent="0.25">
      <c r="T4307" s="200">
        <v>4297</v>
      </c>
      <c r="U4307" s="197">
        <f>IFERROR(INDEX(Sales!$B$6:$F$5005,$T4307,MATCH(U$10,Sales!$B$5:$F$5,0)),"")</f>
        <v>0</v>
      </c>
      <c r="V4307" s="196">
        <f>IFERROR(INDEX(Sales!$B$6:$F$5005,$T4307,MATCH(V$10,Sales!$B$5:$F$5,0)),"")</f>
        <v>0</v>
      </c>
      <c r="W4307" s="196">
        <f>IFERROR(INDEX(Sales!$B$6:$F$5005,$T4307,MATCH(W$10,Sales!$B$5:$F$5,0)),"")</f>
        <v>0</v>
      </c>
      <c r="X4307" s="196">
        <f>IFERROR(INDEX(Sales!$B$6:$F$5005,$T4307,MATCH(X$10,Sales!$B$5:$F$5,0)),"")</f>
        <v>0</v>
      </c>
      <c r="Y4307" s="220">
        <f>IFERROR(INDEX(Sales!$B$6:$F$5005,$T4307,MATCH(Y$10,Sales!$B$5:$F$5,0)),"")</f>
        <v>0</v>
      </c>
      <c r="Z4307" s="201"/>
      <c r="AA4307" s="201"/>
      <c r="AB4307" s="201" t="str">
        <f t="shared" si="408"/>
        <v>No</v>
      </c>
      <c r="AC4307" s="201" t="str">
        <f t="shared" si="409"/>
        <v/>
      </c>
      <c r="AD4307" s="201" t="str">
        <f t="shared" si="407"/>
        <v/>
      </c>
      <c r="AE4307" s="202" t="str">
        <f t="shared" si="410"/>
        <v/>
      </c>
      <c r="AF4307" s="202" t="str">
        <f t="shared" si="411"/>
        <v/>
      </c>
      <c r="AG4307" s="202" t="str">
        <f t="shared" si="412"/>
        <v/>
      </c>
      <c r="AH4307" s="202"/>
      <c r="AI4307" s="1"/>
      <c r="AJ4307" s="217"/>
      <c r="AK4307" s="217"/>
      <c r="AL4307" s="217"/>
      <c r="AM4307" s="217"/>
      <c r="AO4307" s="217"/>
    </row>
    <row r="4308" spans="20:41" x14ac:dyDescent="0.25">
      <c r="T4308" s="200">
        <v>4298</v>
      </c>
      <c r="U4308" s="197">
        <f>IFERROR(INDEX(Sales!$B$6:$F$5005,$T4308,MATCH(U$10,Sales!$B$5:$F$5,0)),"")</f>
        <v>0</v>
      </c>
      <c r="V4308" s="196">
        <f>IFERROR(INDEX(Sales!$B$6:$F$5005,$T4308,MATCH(V$10,Sales!$B$5:$F$5,0)),"")</f>
        <v>0</v>
      </c>
      <c r="W4308" s="196">
        <f>IFERROR(INDEX(Sales!$B$6:$F$5005,$T4308,MATCH(W$10,Sales!$B$5:$F$5,0)),"")</f>
        <v>0</v>
      </c>
      <c r="X4308" s="196">
        <f>IFERROR(INDEX(Sales!$B$6:$F$5005,$T4308,MATCH(X$10,Sales!$B$5:$F$5,0)),"")</f>
        <v>0</v>
      </c>
      <c r="Y4308" s="220">
        <f>IFERROR(INDEX(Sales!$B$6:$F$5005,$T4308,MATCH(Y$10,Sales!$B$5:$F$5,0)),"")</f>
        <v>0</v>
      </c>
      <c r="Z4308" s="201"/>
      <c r="AA4308" s="201"/>
      <c r="AB4308" s="201" t="str">
        <f t="shared" si="408"/>
        <v>No</v>
      </c>
      <c r="AC4308" s="201" t="str">
        <f t="shared" si="409"/>
        <v/>
      </c>
      <c r="AD4308" s="201" t="str">
        <f t="shared" si="407"/>
        <v/>
      </c>
      <c r="AE4308" s="202" t="str">
        <f t="shared" si="410"/>
        <v/>
      </c>
      <c r="AF4308" s="202" t="str">
        <f t="shared" si="411"/>
        <v/>
      </c>
      <c r="AG4308" s="202" t="str">
        <f t="shared" si="412"/>
        <v/>
      </c>
      <c r="AH4308" s="202"/>
      <c r="AI4308" s="1"/>
      <c r="AJ4308" s="217"/>
      <c r="AK4308" s="217"/>
      <c r="AL4308" s="217"/>
      <c r="AM4308" s="217"/>
      <c r="AO4308" s="217"/>
    </row>
    <row r="4309" spans="20:41" x14ac:dyDescent="0.25">
      <c r="T4309" s="200">
        <v>4299</v>
      </c>
      <c r="U4309" s="197">
        <f>IFERROR(INDEX(Sales!$B$6:$F$5005,$T4309,MATCH(U$10,Sales!$B$5:$F$5,0)),"")</f>
        <v>0</v>
      </c>
      <c r="V4309" s="196">
        <f>IFERROR(INDEX(Sales!$B$6:$F$5005,$T4309,MATCH(V$10,Sales!$B$5:$F$5,0)),"")</f>
        <v>0</v>
      </c>
      <c r="W4309" s="196">
        <f>IFERROR(INDEX(Sales!$B$6:$F$5005,$T4309,MATCH(W$10,Sales!$B$5:$F$5,0)),"")</f>
        <v>0</v>
      </c>
      <c r="X4309" s="196">
        <f>IFERROR(INDEX(Sales!$B$6:$F$5005,$T4309,MATCH(X$10,Sales!$B$5:$F$5,0)),"")</f>
        <v>0</v>
      </c>
      <c r="Y4309" s="220">
        <f>IFERROR(INDEX(Sales!$B$6:$F$5005,$T4309,MATCH(Y$10,Sales!$B$5:$F$5,0)),"")</f>
        <v>0</v>
      </c>
      <c r="Z4309" s="201"/>
      <c r="AA4309" s="201"/>
      <c r="AB4309" s="201" t="str">
        <f t="shared" si="408"/>
        <v>No</v>
      </c>
      <c r="AC4309" s="201" t="str">
        <f t="shared" si="409"/>
        <v/>
      </c>
      <c r="AD4309" s="201" t="str">
        <f t="shared" si="407"/>
        <v/>
      </c>
      <c r="AE4309" s="202" t="str">
        <f t="shared" si="410"/>
        <v/>
      </c>
      <c r="AF4309" s="202" t="str">
        <f t="shared" si="411"/>
        <v/>
      </c>
      <c r="AG4309" s="202" t="str">
        <f t="shared" si="412"/>
        <v/>
      </c>
      <c r="AH4309" s="202"/>
      <c r="AI4309" s="1"/>
      <c r="AJ4309" s="217"/>
      <c r="AK4309" s="217"/>
      <c r="AL4309" s="217"/>
      <c r="AM4309" s="217"/>
      <c r="AO4309" s="217"/>
    </row>
    <row r="4310" spans="20:41" x14ac:dyDescent="0.25">
      <c r="T4310" s="200">
        <v>4300</v>
      </c>
      <c r="U4310" s="197">
        <f>IFERROR(INDEX(Sales!$B$6:$F$5005,$T4310,MATCH(U$10,Sales!$B$5:$F$5,0)),"")</f>
        <v>0</v>
      </c>
      <c r="V4310" s="196">
        <f>IFERROR(INDEX(Sales!$B$6:$F$5005,$T4310,MATCH(V$10,Sales!$B$5:$F$5,0)),"")</f>
        <v>0</v>
      </c>
      <c r="W4310" s="196">
        <f>IFERROR(INDEX(Sales!$B$6:$F$5005,$T4310,MATCH(W$10,Sales!$B$5:$F$5,0)),"")</f>
        <v>0</v>
      </c>
      <c r="X4310" s="196">
        <f>IFERROR(INDEX(Sales!$B$6:$F$5005,$T4310,MATCH(X$10,Sales!$B$5:$F$5,0)),"")</f>
        <v>0</v>
      </c>
      <c r="Y4310" s="220">
        <f>IFERROR(INDEX(Sales!$B$6:$F$5005,$T4310,MATCH(Y$10,Sales!$B$5:$F$5,0)),"")</f>
        <v>0</v>
      </c>
      <c r="Z4310" s="201"/>
      <c r="AA4310" s="201"/>
      <c r="AB4310" s="201" t="str">
        <f t="shared" si="408"/>
        <v>No</v>
      </c>
      <c r="AC4310" s="201" t="str">
        <f t="shared" si="409"/>
        <v/>
      </c>
      <c r="AD4310" s="201" t="str">
        <f t="shared" si="407"/>
        <v/>
      </c>
      <c r="AE4310" s="202" t="str">
        <f t="shared" si="410"/>
        <v/>
      </c>
      <c r="AF4310" s="202" t="str">
        <f t="shared" si="411"/>
        <v/>
      </c>
      <c r="AG4310" s="202" t="str">
        <f t="shared" si="412"/>
        <v/>
      </c>
      <c r="AH4310" s="202"/>
      <c r="AI4310" s="1"/>
      <c r="AJ4310" s="217"/>
      <c r="AK4310" s="217"/>
      <c r="AL4310" s="217"/>
      <c r="AM4310" s="217"/>
      <c r="AO4310" s="217"/>
    </row>
    <row r="4311" spans="20:41" x14ac:dyDescent="0.25">
      <c r="T4311" s="200">
        <v>4301</v>
      </c>
      <c r="U4311" s="197">
        <f>IFERROR(INDEX(Sales!$B$6:$F$5005,$T4311,MATCH(U$10,Sales!$B$5:$F$5,0)),"")</f>
        <v>0</v>
      </c>
      <c r="V4311" s="196">
        <f>IFERROR(INDEX(Sales!$B$6:$F$5005,$T4311,MATCH(V$10,Sales!$B$5:$F$5,0)),"")</f>
        <v>0</v>
      </c>
      <c r="W4311" s="196">
        <f>IFERROR(INDEX(Sales!$B$6:$F$5005,$T4311,MATCH(W$10,Sales!$B$5:$F$5,0)),"")</f>
        <v>0</v>
      </c>
      <c r="X4311" s="196">
        <f>IFERROR(INDEX(Sales!$B$6:$F$5005,$T4311,MATCH(X$10,Sales!$B$5:$F$5,0)),"")</f>
        <v>0</v>
      </c>
      <c r="Y4311" s="220">
        <f>IFERROR(INDEX(Sales!$B$6:$F$5005,$T4311,MATCH(Y$10,Sales!$B$5:$F$5,0)),"")</f>
        <v>0</v>
      </c>
      <c r="Z4311" s="201"/>
      <c r="AA4311" s="201"/>
      <c r="AB4311" s="201" t="str">
        <f t="shared" si="408"/>
        <v>No</v>
      </c>
      <c r="AC4311" s="201" t="str">
        <f t="shared" si="409"/>
        <v/>
      </c>
      <c r="AD4311" s="201" t="str">
        <f t="shared" si="407"/>
        <v/>
      </c>
      <c r="AE4311" s="202" t="str">
        <f t="shared" si="410"/>
        <v/>
      </c>
      <c r="AF4311" s="202" t="str">
        <f t="shared" si="411"/>
        <v/>
      </c>
      <c r="AG4311" s="202" t="str">
        <f t="shared" si="412"/>
        <v/>
      </c>
      <c r="AH4311" s="202"/>
      <c r="AI4311" s="1"/>
      <c r="AJ4311" s="217"/>
      <c r="AK4311" s="217"/>
      <c r="AL4311" s="217"/>
      <c r="AM4311" s="217"/>
      <c r="AO4311" s="217"/>
    </row>
    <row r="4312" spans="20:41" x14ac:dyDescent="0.25">
      <c r="T4312" s="200">
        <v>4302</v>
      </c>
      <c r="U4312" s="197">
        <f>IFERROR(INDEX(Sales!$B$6:$F$5005,$T4312,MATCH(U$10,Sales!$B$5:$F$5,0)),"")</f>
        <v>0</v>
      </c>
      <c r="V4312" s="196">
        <f>IFERROR(INDEX(Sales!$B$6:$F$5005,$T4312,MATCH(V$10,Sales!$B$5:$F$5,0)),"")</f>
        <v>0</v>
      </c>
      <c r="W4312" s="196">
        <f>IFERROR(INDEX(Sales!$B$6:$F$5005,$T4312,MATCH(W$10,Sales!$B$5:$F$5,0)),"")</f>
        <v>0</v>
      </c>
      <c r="X4312" s="196">
        <f>IFERROR(INDEX(Sales!$B$6:$F$5005,$T4312,MATCH(X$10,Sales!$B$5:$F$5,0)),"")</f>
        <v>0</v>
      </c>
      <c r="Y4312" s="220">
        <f>IFERROR(INDEX(Sales!$B$6:$F$5005,$T4312,MATCH(Y$10,Sales!$B$5:$F$5,0)),"")</f>
        <v>0</v>
      </c>
      <c r="Z4312" s="201"/>
      <c r="AA4312" s="201"/>
      <c r="AB4312" s="201" t="str">
        <f t="shared" si="408"/>
        <v>No</v>
      </c>
      <c r="AC4312" s="201" t="str">
        <f t="shared" si="409"/>
        <v/>
      </c>
      <c r="AD4312" s="201" t="str">
        <f t="shared" si="407"/>
        <v/>
      </c>
      <c r="AE4312" s="202" t="str">
        <f t="shared" si="410"/>
        <v/>
      </c>
      <c r="AF4312" s="202" t="str">
        <f t="shared" si="411"/>
        <v/>
      </c>
      <c r="AG4312" s="202" t="str">
        <f t="shared" si="412"/>
        <v/>
      </c>
      <c r="AH4312" s="202"/>
      <c r="AI4312" s="1"/>
      <c r="AJ4312" s="217"/>
      <c r="AK4312" s="217"/>
      <c r="AL4312" s="217"/>
      <c r="AM4312" s="217"/>
      <c r="AO4312" s="217"/>
    </row>
    <row r="4313" spans="20:41" x14ac:dyDescent="0.25">
      <c r="T4313" s="200">
        <v>4303</v>
      </c>
      <c r="U4313" s="197">
        <f>IFERROR(INDEX(Sales!$B$6:$F$5005,$T4313,MATCH(U$10,Sales!$B$5:$F$5,0)),"")</f>
        <v>0</v>
      </c>
      <c r="V4313" s="196">
        <f>IFERROR(INDEX(Sales!$B$6:$F$5005,$T4313,MATCH(V$10,Sales!$B$5:$F$5,0)),"")</f>
        <v>0</v>
      </c>
      <c r="W4313" s="196">
        <f>IFERROR(INDEX(Sales!$B$6:$F$5005,$T4313,MATCH(W$10,Sales!$B$5:$F$5,0)),"")</f>
        <v>0</v>
      </c>
      <c r="X4313" s="196">
        <f>IFERROR(INDEX(Sales!$B$6:$F$5005,$T4313,MATCH(X$10,Sales!$B$5:$F$5,0)),"")</f>
        <v>0</v>
      </c>
      <c r="Y4313" s="220">
        <f>IFERROR(INDEX(Sales!$B$6:$F$5005,$T4313,MATCH(Y$10,Sales!$B$5:$F$5,0)),"")</f>
        <v>0</v>
      </c>
      <c r="Z4313" s="201"/>
      <c r="AA4313" s="201"/>
      <c r="AB4313" s="201" t="str">
        <f t="shared" si="408"/>
        <v>No</v>
      </c>
      <c r="AC4313" s="201" t="str">
        <f t="shared" si="409"/>
        <v/>
      </c>
      <c r="AD4313" s="201" t="str">
        <f t="shared" si="407"/>
        <v/>
      </c>
      <c r="AE4313" s="202" t="str">
        <f t="shared" si="410"/>
        <v/>
      </c>
      <c r="AF4313" s="202" t="str">
        <f t="shared" si="411"/>
        <v/>
      </c>
      <c r="AG4313" s="202" t="str">
        <f t="shared" si="412"/>
        <v/>
      </c>
      <c r="AH4313" s="202"/>
      <c r="AI4313" s="1"/>
      <c r="AJ4313" s="217"/>
      <c r="AK4313" s="217"/>
      <c r="AL4313" s="217"/>
      <c r="AM4313" s="217"/>
      <c r="AO4313" s="217"/>
    </row>
    <row r="4314" spans="20:41" x14ac:dyDescent="0.25">
      <c r="T4314" s="200">
        <v>4304</v>
      </c>
      <c r="U4314" s="197">
        <f>IFERROR(INDEX(Sales!$B$6:$F$5005,$T4314,MATCH(U$10,Sales!$B$5:$F$5,0)),"")</f>
        <v>0</v>
      </c>
      <c r="V4314" s="196">
        <f>IFERROR(INDEX(Sales!$B$6:$F$5005,$T4314,MATCH(V$10,Sales!$B$5:$F$5,0)),"")</f>
        <v>0</v>
      </c>
      <c r="W4314" s="196">
        <f>IFERROR(INDEX(Sales!$B$6:$F$5005,$T4314,MATCH(W$10,Sales!$B$5:$F$5,0)),"")</f>
        <v>0</v>
      </c>
      <c r="X4314" s="196">
        <f>IFERROR(INDEX(Sales!$B$6:$F$5005,$T4314,MATCH(X$10,Sales!$B$5:$F$5,0)),"")</f>
        <v>0</v>
      </c>
      <c r="Y4314" s="220">
        <f>IFERROR(INDEX(Sales!$B$6:$F$5005,$T4314,MATCH(Y$10,Sales!$B$5:$F$5,0)),"")</f>
        <v>0</v>
      </c>
      <c r="Z4314" s="201"/>
      <c r="AA4314" s="201"/>
      <c r="AB4314" s="201" t="str">
        <f t="shared" si="408"/>
        <v>No</v>
      </c>
      <c r="AC4314" s="201" t="str">
        <f t="shared" si="409"/>
        <v/>
      </c>
      <c r="AD4314" s="201" t="str">
        <f t="shared" si="407"/>
        <v/>
      </c>
      <c r="AE4314" s="202" t="str">
        <f t="shared" si="410"/>
        <v/>
      </c>
      <c r="AF4314" s="202" t="str">
        <f t="shared" si="411"/>
        <v/>
      </c>
      <c r="AG4314" s="202" t="str">
        <f t="shared" si="412"/>
        <v/>
      </c>
      <c r="AH4314" s="202"/>
      <c r="AI4314" s="1"/>
      <c r="AJ4314" s="217"/>
      <c r="AK4314" s="217"/>
      <c r="AL4314" s="217"/>
      <c r="AM4314" s="217"/>
      <c r="AO4314" s="217"/>
    </row>
    <row r="4315" spans="20:41" x14ac:dyDescent="0.25">
      <c r="T4315" s="200">
        <v>4305</v>
      </c>
      <c r="U4315" s="197">
        <f>IFERROR(INDEX(Sales!$B$6:$F$5005,$T4315,MATCH(U$10,Sales!$B$5:$F$5,0)),"")</f>
        <v>0</v>
      </c>
      <c r="V4315" s="196">
        <f>IFERROR(INDEX(Sales!$B$6:$F$5005,$T4315,MATCH(V$10,Sales!$B$5:$F$5,0)),"")</f>
        <v>0</v>
      </c>
      <c r="W4315" s="196">
        <f>IFERROR(INDEX(Sales!$B$6:$F$5005,$T4315,MATCH(W$10,Sales!$B$5:$F$5,0)),"")</f>
        <v>0</v>
      </c>
      <c r="X4315" s="196">
        <f>IFERROR(INDEX(Sales!$B$6:$F$5005,$T4315,MATCH(X$10,Sales!$B$5:$F$5,0)),"")</f>
        <v>0</v>
      </c>
      <c r="Y4315" s="220">
        <f>IFERROR(INDEX(Sales!$B$6:$F$5005,$T4315,MATCH(Y$10,Sales!$B$5:$F$5,0)),"")</f>
        <v>0</v>
      </c>
      <c r="Z4315" s="201"/>
      <c r="AA4315" s="201"/>
      <c r="AB4315" s="201" t="str">
        <f t="shared" si="408"/>
        <v>No</v>
      </c>
      <c r="AC4315" s="201" t="str">
        <f t="shared" si="409"/>
        <v/>
      </c>
      <c r="AD4315" s="201" t="str">
        <f t="shared" si="407"/>
        <v/>
      </c>
      <c r="AE4315" s="202" t="str">
        <f t="shared" si="410"/>
        <v/>
      </c>
      <c r="AF4315" s="202" t="str">
        <f t="shared" si="411"/>
        <v/>
      </c>
      <c r="AG4315" s="202" t="str">
        <f t="shared" si="412"/>
        <v/>
      </c>
      <c r="AH4315" s="202"/>
      <c r="AI4315" s="1"/>
      <c r="AJ4315" s="217"/>
      <c r="AK4315" s="217"/>
      <c r="AL4315" s="217"/>
      <c r="AM4315" s="217"/>
      <c r="AO4315" s="217"/>
    </row>
    <row r="4316" spans="20:41" x14ac:dyDescent="0.25">
      <c r="T4316" s="200">
        <v>4306</v>
      </c>
      <c r="U4316" s="197">
        <f>IFERROR(INDEX(Sales!$B$6:$F$5005,$T4316,MATCH(U$10,Sales!$B$5:$F$5,0)),"")</f>
        <v>0</v>
      </c>
      <c r="V4316" s="196">
        <f>IFERROR(INDEX(Sales!$B$6:$F$5005,$T4316,MATCH(V$10,Sales!$B$5:$F$5,0)),"")</f>
        <v>0</v>
      </c>
      <c r="W4316" s="196">
        <f>IFERROR(INDEX(Sales!$B$6:$F$5005,$T4316,MATCH(W$10,Sales!$B$5:$F$5,0)),"")</f>
        <v>0</v>
      </c>
      <c r="X4316" s="196">
        <f>IFERROR(INDEX(Sales!$B$6:$F$5005,$T4316,MATCH(X$10,Sales!$B$5:$F$5,0)),"")</f>
        <v>0</v>
      </c>
      <c r="Y4316" s="220">
        <f>IFERROR(INDEX(Sales!$B$6:$F$5005,$T4316,MATCH(Y$10,Sales!$B$5:$F$5,0)),"")</f>
        <v>0</v>
      </c>
      <c r="Z4316" s="201"/>
      <c r="AA4316" s="201"/>
      <c r="AB4316" s="201" t="str">
        <f t="shared" si="408"/>
        <v>No</v>
      </c>
      <c r="AC4316" s="201" t="str">
        <f t="shared" si="409"/>
        <v/>
      </c>
      <c r="AD4316" s="201" t="str">
        <f t="shared" si="407"/>
        <v/>
      </c>
      <c r="AE4316" s="202" t="str">
        <f t="shared" si="410"/>
        <v/>
      </c>
      <c r="AF4316" s="202" t="str">
        <f t="shared" si="411"/>
        <v/>
      </c>
      <c r="AG4316" s="202" t="str">
        <f t="shared" si="412"/>
        <v/>
      </c>
      <c r="AH4316" s="202"/>
      <c r="AI4316" s="1"/>
      <c r="AJ4316" s="217"/>
      <c r="AK4316" s="217"/>
      <c r="AL4316" s="217"/>
      <c r="AM4316" s="217"/>
      <c r="AO4316" s="217"/>
    </row>
    <row r="4317" spans="20:41" x14ac:dyDescent="0.25">
      <c r="T4317" s="200">
        <v>4307</v>
      </c>
      <c r="U4317" s="197">
        <f>IFERROR(INDEX(Sales!$B$6:$F$5005,$T4317,MATCH(U$10,Sales!$B$5:$F$5,0)),"")</f>
        <v>0</v>
      </c>
      <c r="V4317" s="196">
        <f>IFERROR(INDEX(Sales!$B$6:$F$5005,$T4317,MATCH(V$10,Sales!$B$5:$F$5,0)),"")</f>
        <v>0</v>
      </c>
      <c r="W4317" s="196">
        <f>IFERROR(INDEX(Sales!$B$6:$F$5005,$T4317,MATCH(W$10,Sales!$B$5:$F$5,0)),"")</f>
        <v>0</v>
      </c>
      <c r="X4317" s="196">
        <f>IFERROR(INDEX(Sales!$B$6:$F$5005,$T4317,MATCH(X$10,Sales!$B$5:$F$5,0)),"")</f>
        <v>0</v>
      </c>
      <c r="Y4317" s="220">
        <f>IFERROR(INDEX(Sales!$B$6:$F$5005,$T4317,MATCH(Y$10,Sales!$B$5:$F$5,0)),"")</f>
        <v>0</v>
      </c>
      <c r="Z4317" s="201"/>
      <c r="AA4317" s="201"/>
      <c r="AB4317" s="201" t="str">
        <f t="shared" si="408"/>
        <v>No</v>
      </c>
      <c r="AC4317" s="201" t="str">
        <f t="shared" si="409"/>
        <v/>
      </c>
      <c r="AD4317" s="201" t="str">
        <f t="shared" si="407"/>
        <v/>
      </c>
      <c r="AE4317" s="202" t="str">
        <f t="shared" si="410"/>
        <v/>
      </c>
      <c r="AF4317" s="202" t="str">
        <f t="shared" si="411"/>
        <v/>
      </c>
      <c r="AG4317" s="202" t="str">
        <f t="shared" si="412"/>
        <v/>
      </c>
      <c r="AH4317" s="202"/>
      <c r="AI4317" s="1"/>
      <c r="AJ4317" s="217"/>
      <c r="AK4317" s="217"/>
      <c r="AL4317" s="217"/>
      <c r="AM4317" s="217"/>
      <c r="AO4317" s="217"/>
    </row>
    <row r="4318" spans="20:41" x14ac:dyDescent="0.25">
      <c r="T4318" s="200">
        <v>4308</v>
      </c>
      <c r="U4318" s="197">
        <f>IFERROR(INDEX(Sales!$B$6:$F$5005,$T4318,MATCH(U$10,Sales!$B$5:$F$5,0)),"")</f>
        <v>0</v>
      </c>
      <c r="V4318" s="196">
        <f>IFERROR(INDEX(Sales!$B$6:$F$5005,$T4318,MATCH(V$10,Sales!$B$5:$F$5,0)),"")</f>
        <v>0</v>
      </c>
      <c r="W4318" s="196">
        <f>IFERROR(INDEX(Sales!$B$6:$F$5005,$T4318,MATCH(W$10,Sales!$B$5:$F$5,0)),"")</f>
        <v>0</v>
      </c>
      <c r="X4318" s="196">
        <f>IFERROR(INDEX(Sales!$B$6:$F$5005,$T4318,MATCH(X$10,Sales!$B$5:$F$5,0)),"")</f>
        <v>0</v>
      </c>
      <c r="Y4318" s="220">
        <f>IFERROR(INDEX(Sales!$B$6:$F$5005,$T4318,MATCH(Y$10,Sales!$B$5:$F$5,0)),"")</f>
        <v>0</v>
      </c>
      <c r="Z4318" s="201"/>
      <c r="AA4318" s="201"/>
      <c r="AB4318" s="201" t="str">
        <f t="shared" si="408"/>
        <v>No</v>
      </c>
      <c r="AC4318" s="201" t="str">
        <f t="shared" si="409"/>
        <v/>
      </c>
      <c r="AD4318" s="201" t="str">
        <f t="shared" si="407"/>
        <v/>
      </c>
      <c r="AE4318" s="202" t="str">
        <f t="shared" si="410"/>
        <v/>
      </c>
      <c r="AF4318" s="202" t="str">
        <f t="shared" si="411"/>
        <v/>
      </c>
      <c r="AG4318" s="202" t="str">
        <f t="shared" si="412"/>
        <v/>
      </c>
      <c r="AH4318" s="202"/>
      <c r="AI4318" s="1"/>
      <c r="AJ4318" s="217"/>
      <c r="AK4318" s="217"/>
      <c r="AL4318" s="217"/>
      <c r="AM4318" s="217"/>
      <c r="AO4318" s="217"/>
    </row>
    <row r="4319" spans="20:41" x14ac:dyDescent="0.25">
      <c r="T4319" s="200">
        <v>4309</v>
      </c>
      <c r="U4319" s="197">
        <f>IFERROR(INDEX(Sales!$B$6:$F$5005,$T4319,MATCH(U$10,Sales!$B$5:$F$5,0)),"")</f>
        <v>0</v>
      </c>
      <c r="V4319" s="196">
        <f>IFERROR(INDEX(Sales!$B$6:$F$5005,$T4319,MATCH(V$10,Sales!$B$5:$F$5,0)),"")</f>
        <v>0</v>
      </c>
      <c r="W4319" s="196">
        <f>IFERROR(INDEX(Sales!$B$6:$F$5005,$T4319,MATCH(W$10,Sales!$B$5:$F$5,0)),"")</f>
        <v>0</v>
      </c>
      <c r="X4319" s="196">
        <f>IFERROR(INDEX(Sales!$B$6:$F$5005,$T4319,MATCH(X$10,Sales!$B$5:$F$5,0)),"")</f>
        <v>0</v>
      </c>
      <c r="Y4319" s="220">
        <f>IFERROR(INDEX(Sales!$B$6:$F$5005,$T4319,MATCH(Y$10,Sales!$B$5:$F$5,0)),"")</f>
        <v>0</v>
      </c>
      <c r="Z4319" s="201"/>
      <c r="AA4319" s="201"/>
      <c r="AB4319" s="201" t="str">
        <f t="shared" si="408"/>
        <v>No</v>
      </c>
      <c r="AC4319" s="201" t="str">
        <f t="shared" si="409"/>
        <v/>
      </c>
      <c r="AD4319" s="201" t="str">
        <f t="shared" si="407"/>
        <v/>
      </c>
      <c r="AE4319" s="202" t="str">
        <f t="shared" si="410"/>
        <v/>
      </c>
      <c r="AF4319" s="202" t="str">
        <f t="shared" si="411"/>
        <v/>
      </c>
      <c r="AG4319" s="202" t="str">
        <f t="shared" si="412"/>
        <v/>
      </c>
      <c r="AH4319" s="202"/>
      <c r="AI4319" s="1"/>
      <c r="AJ4319" s="217"/>
      <c r="AK4319" s="217"/>
      <c r="AL4319" s="217"/>
      <c r="AM4319" s="217"/>
      <c r="AO4319" s="217"/>
    </row>
    <row r="4320" spans="20:41" x14ac:dyDescent="0.25">
      <c r="T4320" s="200">
        <v>4310</v>
      </c>
      <c r="U4320" s="197">
        <f>IFERROR(INDEX(Sales!$B$6:$F$5005,$T4320,MATCH(U$10,Sales!$B$5:$F$5,0)),"")</f>
        <v>0</v>
      </c>
      <c r="V4320" s="196">
        <f>IFERROR(INDEX(Sales!$B$6:$F$5005,$T4320,MATCH(V$10,Sales!$B$5:$F$5,0)),"")</f>
        <v>0</v>
      </c>
      <c r="W4320" s="196">
        <f>IFERROR(INDEX(Sales!$B$6:$F$5005,$T4320,MATCH(W$10,Sales!$B$5:$F$5,0)),"")</f>
        <v>0</v>
      </c>
      <c r="X4320" s="196">
        <f>IFERROR(INDEX(Sales!$B$6:$F$5005,$T4320,MATCH(X$10,Sales!$B$5:$F$5,0)),"")</f>
        <v>0</v>
      </c>
      <c r="Y4320" s="220">
        <f>IFERROR(INDEX(Sales!$B$6:$F$5005,$T4320,MATCH(Y$10,Sales!$B$5:$F$5,0)),"")</f>
        <v>0</v>
      </c>
      <c r="Z4320" s="201"/>
      <c r="AA4320" s="201"/>
      <c r="AB4320" s="201" t="str">
        <f t="shared" si="408"/>
        <v>No</v>
      </c>
      <c r="AC4320" s="201" t="str">
        <f t="shared" si="409"/>
        <v/>
      </c>
      <c r="AD4320" s="201" t="str">
        <f t="shared" si="407"/>
        <v/>
      </c>
      <c r="AE4320" s="202" t="str">
        <f t="shared" si="410"/>
        <v/>
      </c>
      <c r="AF4320" s="202" t="str">
        <f t="shared" si="411"/>
        <v/>
      </c>
      <c r="AG4320" s="202" t="str">
        <f t="shared" si="412"/>
        <v/>
      </c>
      <c r="AH4320" s="202"/>
      <c r="AI4320" s="1"/>
      <c r="AJ4320" s="217"/>
      <c r="AK4320" s="217"/>
      <c r="AL4320" s="217"/>
      <c r="AM4320" s="217"/>
      <c r="AO4320" s="217"/>
    </row>
    <row r="4321" spans="20:41" x14ac:dyDescent="0.25">
      <c r="T4321" s="200">
        <v>4311</v>
      </c>
      <c r="U4321" s="197">
        <f>IFERROR(INDEX(Sales!$B$6:$F$5005,$T4321,MATCH(U$10,Sales!$B$5:$F$5,0)),"")</f>
        <v>0</v>
      </c>
      <c r="V4321" s="196">
        <f>IFERROR(INDEX(Sales!$B$6:$F$5005,$T4321,MATCH(V$10,Sales!$B$5:$F$5,0)),"")</f>
        <v>0</v>
      </c>
      <c r="W4321" s="196">
        <f>IFERROR(INDEX(Sales!$B$6:$F$5005,$T4321,MATCH(W$10,Sales!$B$5:$F$5,0)),"")</f>
        <v>0</v>
      </c>
      <c r="X4321" s="196">
        <f>IFERROR(INDEX(Sales!$B$6:$F$5005,$T4321,MATCH(X$10,Sales!$B$5:$F$5,0)),"")</f>
        <v>0</v>
      </c>
      <c r="Y4321" s="220">
        <f>IFERROR(INDEX(Sales!$B$6:$F$5005,$T4321,MATCH(Y$10,Sales!$B$5:$F$5,0)),"")</f>
        <v>0</v>
      </c>
      <c r="Z4321" s="201"/>
      <c r="AA4321" s="201"/>
      <c r="AB4321" s="201" t="str">
        <f t="shared" si="408"/>
        <v>No</v>
      </c>
      <c r="AC4321" s="201" t="str">
        <f t="shared" si="409"/>
        <v/>
      </c>
      <c r="AD4321" s="201" t="str">
        <f t="shared" si="407"/>
        <v/>
      </c>
      <c r="AE4321" s="202" t="str">
        <f t="shared" si="410"/>
        <v/>
      </c>
      <c r="AF4321" s="202" t="str">
        <f t="shared" si="411"/>
        <v/>
      </c>
      <c r="AG4321" s="202" t="str">
        <f t="shared" si="412"/>
        <v/>
      </c>
      <c r="AH4321" s="202"/>
      <c r="AI4321" s="1"/>
      <c r="AJ4321" s="217"/>
      <c r="AK4321" s="217"/>
      <c r="AL4321" s="217"/>
      <c r="AM4321" s="217"/>
      <c r="AO4321" s="217"/>
    </row>
    <row r="4322" spans="20:41" x14ac:dyDescent="0.25">
      <c r="T4322" s="200">
        <v>4312</v>
      </c>
      <c r="U4322" s="197">
        <f>IFERROR(INDEX(Sales!$B$6:$F$5005,$T4322,MATCH(U$10,Sales!$B$5:$F$5,0)),"")</f>
        <v>0</v>
      </c>
      <c r="V4322" s="196">
        <f>IFERROR(INDEX(Sales!$B$6:$F$5005,$T4322,MATCH(V$10,Sales!$B$5:$F$5,0)),"")</f>
        <v>0</v>
      </c>
      <c r="W4322" s="196">
        <f>IFERROR(INDEX(Sales!$B$6:$F$5005,$T4322,MATCH(W$10,Sales!$B$5:$F$5,0)),"")</f>
        <v>0</v>
      </c>
      <c r="X4322" s="196">
        <f>IFERROR(INDEX(Sales!$B$6:$F$5005,$T4322,MATCH(X$10,Sales!$B$5:$F$5,0)),"")</f>
        <v>0</v>
      </c>
      <c r="Y4322" s="220">
        <f>IFERROR(INDEX(Sales!$B$6:$F$5005,$T4322,MATCH(Y$10,Sales!$B$5:$F$5,0)),"")</f>
        <v>0</v>
      </c>
      <c r="Z4322" s="201"/>
      <c r="AA4322" s="201"/>
      <c r="AB4322" s="201" t="str">
        <f t="shared" si="408"/>
        <v>No</v>
      </c>
      <c r="AC4322" s="201" t="str">
        <f t="shared" si="409"/>
        <v/>
      </c>
      <c r="AD4322" s="201" t="str">
        <f t="shared" si="407"/>
        <v/>
      </c>
      <c r="AE4322" s="202" t="str">
        <f t="shared" si="410"/>
        <v/>
      </c>
      <c r="AF4322" s="202" t="str">
        <f t="shared" si="411"/>
        <v/>
      </c>
      <c r="AG4322" s="202" t="str">
        <f t="shared" si="412"/>
        <v/>
      </c>
      <c r="AH4322" s="202"/>
      <c r="AI4322" s="1"/>
      <c r="AJ4322" s="217"/>
      <c r="AK4322" s="217"/>
      <c r="AL4322" s="217"/>
      <c r="AM4322" s="217"/>
      <c r="AO4322" s="217"/>
    </row>
    <row r="4323" spans="20:41" x14ac:dyDescent="0.25">
      <c r="T4323" s="200">
        <v>4313</v>
      </c>
      <c r="U4323" s="197">
        <f>IFERROR(INDEX(Sales!$B$6:$F$5005,$T4323,MATCH(U$10,Sales!$B$5:$F$5,0)),"")</f>
        <v>0</v>
      </c>
      <c r="V4323" s="196">
        <f>IFERROR(INDEX(Sales!$B$6:$F$5005,$T4323,MATCH(V$10,Sales!$B$5:$F$5,0)),"")</f>
        <v>0</v>
      </c>
      <c r="W4323" s="196">
        <f>IFERROR(INDEX(Sales!$B$6:$F$5005,$T4323,MATCH(W$10,Sales!$B$5:$F$5,0)),"")</f>
        <v>0</v>
      </c>
      <c r="X4323" s="196">
        <f>IFERROR(INDEX(Sales!$B$6:$F$5005,$T4323,MATCH(X$10,Sales!$B$5:$F$5,0)),"")</f>
        <v>0</v>
      </c>
      <c r="Y4323" s="220">
        <f>IFERROR(INDEX(Sales!$B$6:$F$5005,$T4323,MATCH(Y$10,Sales!$B$5:$F$5,0)),"")</f>
        <v>0</v>
      </c>
      <c r="Z4323" s="201"/>
      <c r="AA4323" s="201"/>
      <c r="AB4323" s="201" t="str">
        <f t="shared" si="408"/>
        <v>No</v>
      </c>
      <c r="AC4323" s="201" t="str">
        <f t="shared" si="409"/>
        <v/>
      </c>
      <c r="AD4323" s="201" t="str">
        <f t="shared" si="407"/>
        <v/>
      </c>
      <c r="AE4323" s="202" t="str">
        <f t="shared" si="410"/>
        <v/>
      </c>
      <c r="AF4323" s="202" t="str">
        <f t="shared" si="411"/>
        <v/>
      </c>
      <c r="AG4323" s="202" t="str">
        <f t="shared" si="412"/>
        <v/>
      </c>
      <c r="AH4323" s="202"/>
      <c r="AI4323" s="1"/>
      <c r="AJ4323" s="217"/>
      <c r="AK4323" s="217"/>
      <c r="AL4323" s="217"/>
      <c r="AM4323" s="217"/>
      <c r="AO4323" s="217"/>
    </row>
    <row r="4324" spans="20:41" x14ac:dyDescent="0.25">
      <c r="T4324" s="200">
        <v>4314</v>
      </c>
      <c r="U4324" s="197">
        <f>IFERROR(INDEX(Sales!$B$6:$F$5005,$T4324,MATCH(U$10,Sales!$B$5:$F$5,0)),"")</f>
        <v>0</v>
      </c>
      <c r="V4324" s="196">
        <f>IFERROR(INDEX(Sales!$B$6:$F$5005,$T4324,MATCH(V$10,Sales!$B$5:$F$5,0)),"")</f>
        <v>0</v>
      </c>
      <c r="W4324" s="196">
        <f>IFERROR(INDEX(Sales!$B$6:$F$5005,$T4324,MATCH(W$10,Sales!$B$5:$F$5,0)),"")</f>
        <v>0</v>
      </c>
      <c r="X4324" s="196">
        <f>IFERROR(INDEX(Sales!$B$6:$F$5005,$T4324,MATCH(X$10,Sales!$B$5:$F$5,0)),"")</f>
        <v>0</v>
      </c>
      <c r="Y4324" s="220">
        <f>IFERROR(INDEX(Sales!$B$6:$F$5005,$T4324,MATCH(Y$10,Sales!$B$5:$F$5,0)),"")</f>
        <v>0</v>
      </c>
      <c r="Z4324" s="201"/>
      <c r="AA4324" s="201"/>
      <c r="AB4324" s="201" t="str">
        <f t="shared" si="408"/>
        <v>No</v>
      </c>
      <c r="AC4324" s="201" t="str">
        <f t="shared" si="409"/>
        <v/>
      </c>
      <c r="AD4324" s="201" t="str">
        <f t="shared" si="407"/>
        <v/>
      </c>
      <c r="AE4324" s="202" t="str">
        <f t="shared" si="410"/>
        <v/>
      </c>
      <c r="AF4324" s="202" t="str">
        <f t="shared" si="411"/>
        <v/>
      </c>
      <c r="AG4324" s="202" t="str">
        <f t="shared" si="412"/>
        <v/>
      </c>
      <c r="AH4324" s="202"/>
      <c r="AI4324" s="1"/>
      <c r="AJ4324" s="217"/>
      <c r="AK4324" s="217"/>
      <c r="AL4324" s="217"/>
      <c r="AM4324" s="217"/>
      <c r="AO4324" s="217"/>
    </row>
    <row r="4325" spans="20:41" x14ac:dyDescent="0.25">
      <c r="T4325" s="200">
        <v>4315</v>
      </c>
      <c r="U4325" s="197">
        <f>IFERROR(INDEX(Sales!$B$6:$F$5005,$T4325,MATCH(U$10,Sales!$B$5:$F$5,0)),"")</f>
        <v>0</v>
      </c>
      <c r="V4325" s="196">
        <f>IFERROR(INDEX(Sales!$B$6:$F$5005,$T4325,MATCH(V$10,Sales!$B$5:$F$5,0)),"")</f>
        <v>0</v>
      </c>
      <c r="W4325" s="196">
        <f>IFERROR(INDEX(Sales!$B$6:$F$5005,$T4325,MATCH(W$10,Sales!$B$5:$F$5,0)),"")</f>
        <v>0</v>
      </c>
      <c r="X4325" s="196">
        <f>IFERROR(INDEX(Sales!$B$6:$F$5005,$T4325,MATCH(X$10,Sales!$B$5:$F$5,0)),"")</f>
        <v>0</v>
      </c>
      <c r="Y4325" s="220">
        <f>IFERROR(INDEX(Sales!$B$6:$F$5005,$T4325,MATCH(Y$10,Sales!$B$5:$F$5,0)),"")</f>
        <v>0</v>
      </c>
      <c r="Z4325" s="201"/>
      <c r="AA4325" s="201"/>
      <c r="AB4325" s="201" t="str">
        <f t="shared" si="408"/>
        <v>No</v>
      </c>
      <c r="AC4325" s="201" t="str">
        <f t="shared" si="409"/>
        <v/>
      </c>
      <c r="AD4325" s="201" t="str">
        <f t="shared" si="407"/>
        <v/>
      </c>
      <c r="AE4325" s="202" t="str">
        <f t="shared" si="410"/>
        <v/>
      </c>
      <c r="AF4325" s="202" t="str">
        <f t="shared" si="411"/>
        <v/>
      </c>
      <c r="AG4325" s="202" t="str">
        <f t="shared" si="412"/>
        <v/>
      </c>
      <c r="AH4325" s="202"/>
      <c r="AI4325" s="1"/>
      <c r="AJ4325" s="217"/>
      <c r="AK4325" s="217"/>
      <c r="AL4325" s="217"/>
      <c r="AM4325" s="217"/>
      <c r="AO4325" s="217"/>
    </row>
    <row r="4326" spans="20:41" x14ac:dyDescent="0.25">
      <c r="T4326" s="200">
        <v>4316</v>
      </c>
      <c r="U4326" s="197">
        <f>IFERROR(INDEX(Sales!$B$6:$F$5005,$T4326,MATCH(U$10,Sales!$B$5:$F$5,0)),"")</f>
        <v>0</v>
      </c>
      <c r="V4326" s="196">
        <f>IFERROR(INDEX(Sales!$B$6:$F$5005,$T4326,MATCH(V$10,Sales!$B$5:$F$5,0)),"")</f>
        <v>0</v>
      </c>
      <c r="W4326" s="196">
        <f>IFERROR(INDEX(Sales!$B$6:$F$5005,$T4326,MATCH(W$10,Sales!$B$5:$F$5,0)),"")</f>
        <v>0</v>
      </c>
      <c r="X4326" s="196">
        <f>IFERROR(INDEX(Sales!$B$6:$F$5005,$T4326,MATCH(X$10,Sales!$B$5:$F$5,0)),"")</f>
        <v>0</v>
      </c>
      <c r="Y4326" s="220">
        <f>IFERROR(INDEX(Sales!$B$6:$F$5005,$T4326,MATCH(Y$10,Sales!$B$5:$F$5,0)),"")</f>
        <v>0</v>
      </c>
      <c r="Z4326" s="201"/>
      <c r="AA4326" s="201"/>
      <c r="AB4326" s="201" t="str">
        <f t="shared" si="408"/>
        <v>No</v>
      </c>
      <c r="AC4326" s="201" t="str">
        <f t="shared" si="409"/>
        <v/>
      </c>
      <c r="AD4326" s="201" t="str">
        <f t="shared" si="407"/>
        <v/>
      </c>
      <c r="AE4326" s="202" t="str">
        <f t="shared" si="410"/>
        <v/>
      </c>
      <c r="AF4326" s="202" t="str">
        <f t="shared" si="411"/>
        <v/>
      </c>
      <c r="AG4326" s="202" t="str">
        <f t="shared" si="412"/>
        <v/>
      </c>
      <c r="AH4326" s="202"/>
      <c r="AI4326" s="1"/>
      <c r="AJ4326" s="217"/>
      <c r="AK4326" s="217"/>
      <c r="AL4326" s="217"/>
      <c r="AM4326" s="217"/>
      <c r="AO4326" s="217"/>
    </row>
    <row r="4327" spans="20:41" x14ac:dyDescent="0.25">
      <c r="T4327" s="200">
        <v>4317</v>
      </c>
      <c r="U4327" s="197">
        <f>IFERROR(INDEX(Sales!$B$6:$F$5005,$T4327,MATCH(U$10,Sales!$B$5:$F$5,0)),"")</f>
        <v>0</v>
      </c>
      <c r="V4327" s="196">
        <f>IFERROR(INDEX(Sales!$B$6:$F$5005,$T4327,MATCH(V$10,Sales!$B$5:$F$5,0)),"")</f>
        <v>0</v>
      </c>
      <c r="W4327" s="196">
        <f>IFERROR(INDEX(Sales!$B$6:$F$5005,$T4327,MATCH(W$10,Sales!$B$5:$F$5,0)),"")</f>
        <v>0</v>
      </c>
      <c r="X4327" s="196">
        <f>IFERROR(INDEX(Sales!$B$6:$F$5005,$T4327,MATCH(X$10,Sales!$B$5:$F$5,0)),"")</f>
        <v>0</v>
      </c>
      <c r="Y4327" s="220">
        <f>IFERROR(INDEX(Sales!$B$6:$F$5005,$T4327,MATCH(Y$10,Sales!$B$5:$F$5,0)),"")</f>
        <v>0</v>
      </c>
      <c r="Z4327" s="201"/>
      <c r="AA4327" s="201"/>
      <c r="AB4327" s="201" t="str">
        <f t="shared" si="408"/>
        <v>No</v>
      </c>
      <c r="AC4327" s="201" t="str">
        <f t="shared" si="409"/>
        <v/>
      </c>
      <c r="AD4327" s="201" t="str">
        <f t="shared" si="407"/>
        <v/>
      </c>
      <c r="AE4327" s="202" t="str">
        <f t="shared" si="410"/>
        <v/>
      </c>
      <c r="AF4327" s="202" t="str">
        <f t="shared" si="411"/>
        <v/>
      </c>
      <c r="AG4327" s="202" t="str">
        <f t="shared" si="412"/>
        <v/>
      </c>
      <c r="AH4327" s="202"/>
      <c r="AI4327" s="1"/>
      <c r="AJ4327" s="217"/>
      <c r="AK4327" s="217"/>
      <c r="AL4327" s="217"/>
      <c r="AM4327" s="217"/>
      <c r="AO4327" s="217"/>
    </row>
    <row r="4328" spans="20:41" x14ac:dyDescent="0.25">
      <c r="T4328" s="200">
        <v>4318</v>
      </c>
      <c r="U4328" s="197">
        <f>IFERROR(INDEX(Sales!$B$6:$F$5005,$T4328,MATCH(U$10,Sales!$B$5:$F$5,0)),"")</f>
        <v>0</v>
      </c>
      <c r="V4328" s="196">
        <f>IFERROR(INDEX(Sales!$B$6:$F$5005,$T4328,MATCH(V$10,Sales!$B$5:$F$5,0)),"")</f>
        <v>0</v>
      </c>
      <c r="W4328" s="196">
        <f>IFERROR(INDEX(Sales!$B$6:$F$5005,$T4328,MATCH(W$10,Sales!$B$5:$F$5,0)),"")</f>
        <v>0</v>
      </c>
      <c r="X4328" s="196">
        <f>IFERROR(INDEX(Sales!$B$6:$F$5005,$T4328,MATCH(X$10,Sales!$B$5:$F$5,0)),"")</f>
        <v>0</v>
      </c>
      <c r="Y4328" s="220">
        <f>IFERROR(INDEX(Sales!$B$6:$F$5005,$T4328,MATCH(Y$10,Sales!$B$5:$F$5,0)),"")</f>
        <v>0</v>
      </c>
      <c r="Z4328" s="201"/>
      <c r="AA4328" s="201"/>
      <c r="AB4328" s="201" t="str">
        <f t="shared" si="408"/>
        <v>No</v>
      </c>
      <c r="AC4328" s="201" t="str">
        <f t="shared" si="409"/>
        <v/>
      </c>
      <c r="AD4328" s="201" t="str">
        <f t="shared" si="407"/>
        <v/>
      </c>
      <c r="AE4328" s="202" t="str">
        <f t="shared" si="410"/>
        <v/>
      </c>
      <c r="AF4328" s="202" t="str">
        <f t="shared" si="411"/>
        <v/>
      </c>
      <c r="AG4328" s="202" t="str">
        <f t="shared" si="412"/>
        <v/>
      </c>
      <c r="AH4328" s="202"/>
      <c r="AI4328" s="1"/>
      <c r="AJ4328" s="217"/>
      <c r="AK4328" s="217"/>
      <c r="AL4328" s="217"/>
      <c r="AM4328" s="217"/>
      <c r="AO4328" s="217"/>
    </row>
    <row r="4329" spans="20:41" x14ac:dyDescent="0.25">
      <c r="T4329" s="200">
        <v>4319</v>
      </c>
      <c r="U4329" s="197">
        <f>IFERROR(INDEX(Sales!$B$6:$F$5005,$T4329,MATCH(U$10,Sales!$B$5:$F$5,0)),"")</f>
        <v>0</v>
      </c>
      <c r="V4329" s="196">
        <f>IFERROR(INDEX(Sales!$B$6:$F$5005,$T4329,MATCH(V$10,Sales!$B$5:$F$5,0)),"")</f>
        <v>0</v>
      </c>
      <c r="W4329" s="196">
        <f>IFERROR(INDEX(Sales!$B$6:$F$5005,$T4329,MATCH(W$10,Sales!$B$5:$F$5,0)),"")</f>
        <v>0</v>
      </c>
      <c r="X4329" s="196">
        <f>IFERROR(INDEX(Sales!$B$6:$F$5005,$T4329,MATCH(X$10,Sales!$B$5:$F$5,0)),"")</f>
        <v>0</v>
      </c>
      <c r="Y4329" s="220">
        <f>IFERROR(INDEX(Sales!$B$6:$F$5005,$T4329,MATCH(Y$10,Sales!$B$5:$F$5,0)),"")</f>
        <v>0</v>
      </c>
      <c r="Z4329" s="201"/>
      <c r="AA4329" s="201"/>
      <c r="AB4329" s="201" t="str">
        <f t="shared" si="408"/>
        <v>No</v>
      </c>
      <c r="AC4329" s="201" t="str">
        <f t="shared" si="409"/>
        <v/>
      </c>
      <c r="AD4329" s="201" t="str">
        <f t="shared" si="407"/>
        <v/>
      </c>
      <c r="AE4329" s="202" t="str">
        <f t="shared" si="410"/>
        <v/>
      </c>
      <c r="AF4329" s="202" t="str">
        <f t="shared" si="411"/>
        <v/>
      </c>
      <c r="AG4329" s="202" t="str">
        <f t="shared" si="412"/>
        <v/>
      </c>
      <c r="AH4329" s="202"/>
      <c r="AI4329" s="1"/>
      <c r="AJ4329" s="217"/>
      <c r="AK4329" s="217"/>
      <c r="AL4329" s="217"/>
      <c r="AM4329" s="217"/>
      <c r="AO4329" s="217"/>
    </row>
    <row r="4330" spans="20:41" x14ac:dyDescent="0.25">
      <c r="T4330" s="200">
        <v>4320</v>
      </c>
      <c r="U4330" s="197">
        <f>IFERROR(INDEX(Sales!$B$6:$F$5005,$T4330,MATCH(U$10,Sales!$B$5:$F$5,0)),"")</f>
        <v>0</v>
      </c>
      <c r="V4330" s="196">
        <f>IFERROR(INDEX(Sales!$B$6:$F$5005,$T4330,MATCH(V$10,Sales!$B$5:$F$5,0)),"")</f>
        <v>0</v>
      </c>
      <c r="W4330" s="196">
        <f>IFERROR(INDEX(Sales!$B$6:$F$5005,$T4330,MATCH(W$10,Sales!$B$5:$F$5,0)),"")</f>
        <v>0</v>
      </c>
      <c r="X4330" s="196">
        <f>IFERROR(INDEX(Sales!$B$6:$F$5005,$T4330,MATCH(X$10,Sales!$B$5:$F$5,0)),"")</f>
        <v>0</v>
      </c>
      <c r="Y4330" s="220">
        <f>IFERROR(INDEX(Sales!$B$6:$F$5005,$T4330,MATCH(Y$10,Sales!$B$5:$F$5,0)),"")</f>
        <v>0</v>
      </c>
      <c r="Z4330" s="201"/>
      <c r="AA4330" s="201"/>
      <c r="AB4330" s="201" t="str">
        <f t="shared" si="408"/>
        <v>No</v>
      </c>
      <c r="AC4330" s="201" t="str">
        <f t="shared" si="409"/>
        <v/>
      </c>
      <c r="AD4330" s="201" t="str">
        <f t="shared" si="407"/>
        <v/>
      </c>
      <c r="AE4330" s="202" t="str">
        <f t="shared" si="410"/>
        <v/>
      </c>
      <c r="AF4330" s="202" t="str">
        <f t="shared" si="411"/>
        <v/>
      </c>
      <c r="AG4330" s="202" t="str">
        <f t="shared" si="412"/>
        <v/>
      </c>
      <c r="AH4330" s="202"/>
      <c r="AI4330" s="1"/>
      <c r="AJ4330" s="217"/>
      <c r="AK4330" s="217"/>
      <c r="AL4330" s="217"/>
      <c r="AM4330" s="217"/>
      <c r="AO4330" s="217"/>
    </row>
    <row r="4331" spans="20:41" x14ac:dyDescent="0.25">
      <c r="T4331" s="200">
        <v>4321</v>
      </c>
      <c r="U4331" s="197">
        <f>IFERROR(INDEX(Sales!$B$6:$F$5005,$T4331,MATCH(U$10,Sales!$B$5:$F$5,0)),"")</f>
        <v>0</v>
      </c>
      <c r="V4331" s="196">
        <f>IFERROR(INDEX(Sales!$B$6:$F$5005,$T4331,MATCH(V$10,Sales!$B$5:$F$5,0)),"")</f>
        <v>0</v>
      </c>
      <c r="W4331" s="196">
        <f>IFERROR(INDEX(Sales!$B$6:$F$5005,$T4331,MATCH(W$10,Sales!$B$5:$F$5,0)),"")</f>
        <v>0</v>
      </c>
      <c r="X4331" s="196">
        <f>IFERROR(INDEX(Sales!$B$6:$F$5005,$T4331,MATCH(X$10,Sales!$B$5:$F$5,0)),"")</f>
        <v>0</v>
      </c>
      <c r="Y4331" s="220">
        <f>IFERROR(INDEX(Sales!$B$6:$F$5005,$T4331,MATCH(Y$10,Sales!$B$5:$F$5,0)),"")</f>
        <v>0</v>
      </c>
      <c r="Z4331" s="201"/>
      <c r="AA4331" s="201"/>
      <c r="AB4331" s="201" t="str">
        <f t="shared" si="408"/>
        <v>No</v>
      </c>
      <c r="AC4331" s="201" t="str">
        <f t="shared" si="409"/>
        <v/>
      </c>
      <c r="AD4331" s="201" t="str">
        <f t="shared" si="407"/>
        <v/>
      </c>
      <c r="AE4331" s="202" t="str">
        <f t="shared" si="410"/>
        <v/>
      </c>
      <c r="AF4331" s="202" t="str">
        <f t="shared" si="411"/>
        <v/>
      </c>
      <c r="AG4331" s="202" t="str">
        <f t="shared" si="412"/>
        <v/>
      </c>
      <c r="AH4331" s="202"/>
      <c r="AI4331" s="1"/>
      <c r="AJ4331" s="217"/>
      <c r="AK4331" s="217"/>
      <c r="AL4331" s="217"/>
      <c r="AM4331" s="217"/>
      <c r="AO4331" s="217"/>
    </row>
    <row r="4332" spans="20:41" x14ac:dyDescent="0.25">
      <c r="T4332" s="200">
        <v>4322</v>
      </c>
      <c r="U4332" s="197">
        <f>IFERROR(INDEX(Sales!$B$6:$F$5005,$T4332,MATCH(U$10,Sales!$B$5:$F$5,0)),"")</f>
        <v>0</v>
      </c>
      <c r="V4332" s="196">
        <f>IFERROR(INDEX(Sales!$B$6:$F$5005,$T4332,MATCH(V$10,Sales!$B$5:$F$5,0)),"")</f>
        <v>0</v>
      </c>
      <c r="W4332" s="196">
        <f>IFERROR(INDEX(Sales!$B$6:$F$5005,$T4332,MATCH(W$10,Sales!$B$5:$F$5,0)),"")</f>
        <v>0</v>
      </c>
      <c r="X4332" s="196">
        <f>IFERROR(INDEX(Sales!$B$6:$F$5005,$T4332,MATCH(X$10,Sales!$B$5:$F$5,0)),"")</f>
        <v>0</v>
      </c>
      <c r="Y4332" s="220">
        <f>IFERROR(INDEX(Sales!$B$6:$F$5005,$T4332,MATCH(Y$10,Sales!$B$5:$F$5,0)),"")</f>
        <v>0</v>
      </c>
      <c r="Z4332" s="201"/>
      <c r="AA4332" s="201"/>
      <c r="AB4332" s="201" t="str">
        <f t="shared" si="408"/>
        <v>No</v>
      </c>
      <c r="AC4332" s="201" t="str">
        <f t="shared" si="409"/>
        <v/>
      </c>
      <c r="AD4332" s="201" t="str">
        <f t="shared" si="407"/>
        <v/>
      </c>
      <c r="AE4332" s="202" t="str">
        <f t="shared" si="410"/>
        <v/>
      </c>
      <c r="AF4332" s="202" t="str">
        <f t="shared" si="411"/>
        <v/>
      </c>
      <c r="AG4332" s="202" t="str">
        <f t="shared" si="412"/>
        <v/>
      </c>
      <c r="AH4332" s="202"/>
      <c r="AI4332" s="1"/>
      <c r="AJ4332" s="217"/>
      <c r="AK4332" s="217"/>
      <c r="AL4332" s="217"/>
      <c r="AM4332" s="217"/>
      <c r="AO4332" s="217"/>
    </row>
    <row r="4333" spans="20:41" x14ac:dyDescent="0.25">
      <c r="T4333" s="200">
        <v>4323</v>
      </c>
      <c r="U4333" s="197">
        <f>IFERROR(INDEX(Sales!$B$6:$F$5005,$T4333,MATCH(U$10,Sales!$B$5:$F$5,0)),"")</f>
        <v>0</v>
      </c>
      <c r="V4333" s="196">
        <f>IFERROR(INDEX(Sales!$B$6:$F$5005,$T4333,MATCH(V$10,Sales!$B$5:$F$5,0)),"")</f>
        <v>0</v>
      </c>
      <c r="W4333" s="196">
        <f>IFERROR(INDEX(Sales!$B$6:$F$5005,$T4333,MATCH(W$10,Sales!$B$5:$F$5,0)),"")</f>
        <v>0</v>
      </c>
      <c r="X4333" s="196">
        <f>IFERROR(INDEX(Sales!$B$6:$F$5005,$T4333,MATCH(X$10,Sales!$B$5:$F$5,0)),"")</f>
        <v>0</v>
      </c>
      <c r="Y4333" s="220">
        <f>IFERROR(INDEX(Sales!$B$6:$F$5005,$T4333,MATCH(Y$10,Sales!$B$5:$F$5,0)),"")</f>
        <v>0</v>
      </c>
      <c r="Z4333" s="201"/>
      <c r="AA4333" s="201"/>
      <c r="AB4333" s="201" t="str">
        <f t="shared" si="408"/>
        <v>No</v>
      </c>
      <c r="AC4333" s="201" t="str">
        <f t="shared" si="409"/>
        <v/>
      </c>
      <c r="AD4333" s="201" t="str">
        <f t="shared" si="407"/>
        <v/>
      </c>
      <c r="AE4333" s="202" t="str">
        <f t="shared" si="410"/>
        <v/>
      </c>
      <c r="AF4333" s="202" t="str">
        <f t="shared" si="411"/>
        <v/>
      </c>
      <c r="AG4333" s="202" t="str">
        <f t="shared" si="412"/>
        <v/>
      </c>
      <c r="AH4333" s="202"/>
      <c r="AI4333" s="1"/>
      <c r="AJ4333" s="217"/>
      <c r="AK4333" s="217"/>
      <c r="AL4333" s="217"/>
      <c r="AM4333" s="217"/>
      <c r="AO4333" s="217"/>
    </row>
    <row r="4334" spans="20:41" x14ac:dyDescent="0.25">
      <c r="T4334" s="200">
        <v>4324</v>
      </c>
      <c r="U4334" s="197">
        <f>IFERROR(INDEX(Sales!$B$6:$F$5005,$T4334,MATCH(U$10,Sales!$B$5:$F$5,0)),"")</f>
        <v>0</v>
      </c>
      <c r="V4334" s="196">
        <f>IFERROR(INDEX(Sales!$B$6:$F$5005,$T4334,MATCH(V$10,Sales!$B$5:$F$5,0)),"")</f>
        <v>0</v>
      </c>
      <c r="W4334" s="196">
        <f>IFERROR(INDEX(Sales!$B$6:$F$5005,$T4334,MATCH(W$10,Sales!$B$5:$F$5,0)),"")</f>
        <v>0</v>
      </c>
      <c r="X4334" s="196">
        <f>IFERROR(INDEX(Sales!$B$6:$F$5005,$T4334,MATCH(X$10,Sales!$B$5:$F$5,0)),"")</f>
        <v>0</v>
      </c>
      <c r="Y4334" s="220">
        <f>IFERROR(INDEX(Sales!$B$6:$F$5005,$T4334,MATCH(Y$10,Sales!$B$5:$F$5,0)),"")</f>
        <v>0</v>
      </c>
      <c r="Z4334" s="201"/>
      <c r="AA4334" s="201"/>
      <c r="AB4334" s="201" t="str">
        <f t="shared" si="408"/>
        <v>No</v>
      </c>
      <c r="AC4334" s="201" t="str">
        <f t="shared" si="409"/>
        <v/>
      </c>
      <c r="AD4334" s="201" t="str">
        <f t="shared" si="407"/>
        <v/>
      </c>
      <c r="AE4334" s="202" t="str">
        <f t="shared" si="410"/>
        <v/>
      </c>
      <c r="AF4334" s="202" t="str">
        <f t="shared" si="411"/>
        <v/>
      </c>
      <c r="AG4334" s="202" t="str">
        <f t="shared" si="412"/>
        <v/>
      </c>
      <c r="AH4334" s="202"/>
      <c r="AI4334" s="1"/>
      <c r="AJ4334" s="217"/>
      <c r="AK4334" s="217"/>
      <c r="AL4334" s="217"/>
      <c r="AM4334" s="217"/>
      <c r="AO4334" s="217"/>
    </row>
    <row r="4335" spans="20:41" x14ac:dyDescent="0.25">
      <c r="T4335" s="200">
        <v>4325</v>
      </c>
      <c r="U4335" s="197">
        <f>IFERROR(INDEX(Sales!$B$6:$F$5005,$T4335,MATCH(U$10,Sales!$B$5:$F$5,0)),"")</f>
        <v>0</v>
      </c>
      <c r="V4335" s="196">
        <f>IFERROR(INDEX(Sales!$B$6:$F$5005,$T4335,MATCH(V$10,Sales!$B$5:$F$5,0)),"")</f>
        <v>0</v>
      </c>
      <c r="W4335" s="196">
        <f>IFERROR(INDEX(Sales!$B$6:$F$5005,$T4335,MATCH(W$10,Sales!$B$5:$F$5,0)),"")</f>
        <v>0</v>
      </c>
      <c r="X4335" s="196">
        <f>IFERROR(INDEX(Sales!$B$6:$F$5005,$T4335,MATCH(X$10,Sales!$B$5:$F$5,0)),"")</f>
        <v>0</v>
      </c>
      <c r="Y4335" s="220">
        <f>IFERROR(INDEX(Sales!$B$6:$F$5005,$T4335,MATCH(Y$10,Sales!$B$5:$F$5,0)),"")</f>
        <v>0</v>
      </c>
      <c r="Z4335" s="201"/>
      <c r="AA4335" s="201"/>
      <c r="AB4335" s="201" t="str">
        <f t="shared" si="408"/>
        <v>No</v>
      </c>
      <c r="AC4335" s="201" t="str">
        <f t="shared" si="409"/>
        <v/>
      </c>
      <c r="AD4335" s="201" t="str">
        <f t="shared" si="407"/>
        <v/>
      </c>
      <c r="AE4335" s="202" t="str">
        <f t="shared" si="410"/>
        <v/>
      </c>
      <c r="AF4335" s="202" t="str">
        <f t="shared" si="411"/>
        <v/>
      </c>
      <c r="AG4335" s="202" t="str">
        <f t="shared" si="412"/>
        <v/>
      </c>
      <c r="AH4335" s="202"/>
      <c r="AI4335" s="1"/>
      <c r="AJ4335" s="217"/>
      <c r="AK4335" s="217"/>
      <c r="AL4335" s="217"/>
      <c r="AM4335" s="217"/>
      <c r="AO4335" s="217"/>
    </row>
    <row r="4336" spans="20:41" x14ac:dyDescent="0.25">
      <c r="T4336" s="200">
        <v>4326</v>
      </c>
      <c r="U4336" s="197">
        <f>IFERROR(INDEX(Sales!$B$6:$F$5005,$T4336,MATCH(U$10,Sales!$B$5:$F$5,0)),"")</f>
        <v>0</v>
      </c>
      <c r="V4336" s="196">
        <f>IFERROR(INDEX(Sales!$B$6:$F$5005,$T4336,MATCH(V$10,Sales!$B$5:$F$5,0)),"")</f>
        <v>0</v>
      </c>
      <c r="W4336" s="196">
        <f>IFERROR(INDEX(Sales!$B$6:$F$5005,$T4336,MATCH(W$10,Sales!$B$5:$F$5,0)),"")</f>
        <v>0</v>
      </c>
      <c r="X4336" s="196">
        <f>IFERROR(INDEX(Sales!$B$6:$F$5005,$T4336,MATCH(X$10,Sales!$B$5:$F$5,0)),"")</f>
        <v>0</v>
      </c>
      <c r="Y4336" s="220">
        <f>IFERROR(INDEX(Sales!$B$6:$F$5005,$T4336,MATCH(Y$10,Sales!$B$5:$F$5,0)),"")</f>
        <v>0</v>
      </c>
      <c r="Z4336" s="201"/>
      <c r="AA4336" s="201"/>
      <c r="AB4336" s="201" t="str">
        <f t="shared" si="408"/>
        <v>No</v>
      </c>
      <c r="AC4336" s="201" t="str">
        <f t="shared" si="409"/>
        <v/>
      </c>
      <c r="AD4336" s="201" t="str">
        <f t="shared" si="407"/>
        <v/>
      </c>
      <c r="AE4336" s="202" t="str">
        <f t="shared" si="410"/>
        <v/>
      </c>
      <c r="AF4336" s="202" t="str">
        <f t="shared" si="411"/>
        <v/>
      </c>
      <c r="AG4336" s="202" t="str">
        <f t="shared" si="412"/>
        <v/>
      </c>
      <c r="AH4336" s="202"/>
      <c r="AI4336" s="1"/>
      <c r="AJ4336" s="217"/>
      <c r="AK4336" s="217"/>
      <c r="AL4336" s="217"/>
      <c r="AM4336" s="217"/>
      <c r="AO4336" s="217"/>
    </row>
    <row r="4337" spans="20:41" x14ac:dyDescent="0.25">
      <c r="T4337" s="200">
        <v>4327</v>
      </c>
      <c r="U4337" s="197">
        <f>IFERROR(INDEX(Sales!$B$6:$F$5005,$T4337,MATCH(U$10,Sales!$B$5:$F$5,0)),"")</f>
        <v>0</v>
      </c>
      <c r="V4337" s="196">
        <f>IFERROR(INDEX(Sales!$B$6:$F$5005,$T4337,MATCH(V$10,Sales!$B$5:$F$5,0)),"")</f>
        <v>0</v>
      </c>
      <c r="W4337" s="196">
        <f>IFERROR(INDEX(Sales!$B$6:$F$5005,$T4337,MATCH(W$10,Sales!$B$5:$F$5,0)),"")</f>
        <v>0</v>
      </c>
      <c r="X4337" s="196">
        <f>IFERROR(INDEX(Sales!$B$6:$F$5005,$T4337,MATCH(X$10,Sales!$B$5:$F$5,0)),"")</f>
        <v>0</v>
      </c>
      <c r="Y4337" s="220">
        <f>IFERROR(INDEX(Sales!$B$6:$F$5005,$T4337,MATCH(Y$10,Sales!$B$5:$F$5,0)),"")</f>
        <v>0</v>
      </c>
      <c r="Z4337" s="201"/>
      <c r="AA4337" s="201"/>
      <c r="AB4337" s="201" t="str">
        <f t="shared" si="408"/>
        <v>No</v>
      </c>
      <c r="AC4337" s="201" t="str">
        <f t="shared" si="409"/>
        <v/>
      </c>
      <c r="AD4337" s="201" t="str">
        <f t="shared" si="407"/>
        <v/>
      </c>
      <c r="AE4337" s="202" t="str">
        <f t="shared" si="410"/>
        <v/>
      </c>
      <c r="AF4337" s="202" t="str">
        <f t="shared" si="411"/>
        <v/>
      </c>
      <c r="AG4337" s="202" t="str">
        <f t="shared" si="412"/>
        <v/>
      </c>
      <c r="AH4337" s="202"/>
      <c r="AI4337" s="1"/>
      <c r="AJ4337" s="217"/>
      <c r="AK4337" s="217"/>
      <c r="AL4337" s="217"/>
      <c r="AM4337" s="217"/>
      <c r="AO4337" s="217"/>
    </row>
    <row r="4338" spans="20:41" x14ac:dyDescent="0.25">
      <c r="T4338" s="200">
        <v>4328</v>
      </c>
      <c r="U4338" s="197">
        <f>IFERROR(INDEX(Sales!$B$6:$F$5005,$T4338,MATCH(U$10,Sales!$B$5:$F$5,0)),"")</f>
        <v>0</v>
      </c>
      <c r="V4338" s="196">
        <f>IFERROR(INDEX(Sales!$B$6:$F$5005,$T4338,MATCH(V$10,Sales!$B$5:$F$5,0)),"")</f>
        <v>0</v>
      </c>
      <c r="W4338" s="196">
        <f>IFERROR(INDEX(Sales!$B$6:$F$5005,$T4338,MATCH(W$10,Sales!$B$5:$F$5,0)),"")</f>
        <v>0</v>
      </c>
      <c r="X4338" s="196">
        <f>IFERROR(INDEX(Sales!$B$6:$F$5005,$T4338,MATCH(X$10,Sales!$B$5:$F$5,0)),"")</f>
        <v>0</v>
      </c>
      <c r="Y4338" s="220">
        <f>IFERROR(INDEX(Sales!$B$6:$F$5005,$T4338,MATCH(Y$10,Sales!$B$5:$F$5,0)),"")</f>
        <v>0</v>
      </c>
      <c r="Z4338" s="201"/>
      <c r="AA4338" s="201"/>
      <c r="AB4338" s="201" t="str">
        <f t="shared" si="408"/>
        <v>No</v>
      </c>
      <c r="AC4338" s="201" t="str">
        <f t="shared" si="409"/>
        <v/>
      </c>
      <c r="AD4338" s="201" t="str">
        <f t="shared" si="407"/>
        <v/>
      </c>
      <c r="AE4338" s="202" t="str">
        <f t="shared" si="410"/>
        <v/>
      </c>
      <c r="AF4338" s="202" t="str">
        <f t="shared" si="411"/>
        <v/>
      </c>
      <c r="AG4338" s="202" t="str">
        <f t="shared" si="412"/>
        <v/>
      </c>
      <c r="AH4338" s="202"/>
      <c r="AI4338" s="1"/>
      <c r="AJ4338" s="217"/>
      <c r="AK4338" s="217"/>
      <c r="AL4338" s="217"/>
      <c r="AM4338" s="217"/>
      <c r="AO4338" s="217"/>
    </row>
    <row r="4339" spans="20:41" x14ac:dyDescent="0.25">
      <c r="T4339" s="200">
        <v>4329</v>
      </c>
      <c r="U4339" s="197">
        <f>IFERROR(INDEX(Sales!$B$6:$F$5005,$T4339,MATCH(U$10,Sales!$B$5:$F$5,0)),"")</f>
        <v>0</v>
      </c>
      <c r="V4339" s="196">
        <f>IFERROR(INDEX(Sales!$B$6:$F$5005,$T4339,MATCH(V$10,Sales!$B$5:$F$5,0)),"")</f>
        <v>0</v>
      </c>
      <c r="W4339" s="196">
        <f>IFERROR(INDEX(Sales!$B$6:$F$5005,$T4339,MATCH(W$10,Sales!$B$5:$F$5,0)),"")</f>
        <v>0</v>
      </c>
      <c r="X4339" s="196">
        <f>IFERROR(INDEX(Sales!$B$6:$F$5005,$T4339,MATCH(X$10,Sales!$B$5:$F$5,0)),"")</f>
        <v>0</v>
      </c>
      <c r="Y4339" s="220">
        <f>IFERROR(INDEX(Sales!$B$6:$F$5005,$T4339,MATCH(Y$10,Sales!$B$5:$F$5,0)),"")</f>
        <v>0</v>
      </c>
      <c r="Z4339" s="201"/>
      <c r="AA4339" s="201"/>
      <c r="AB4339" s="201" t="str">
        <f t="shared" si="408"/>
        <v>No</v>
      </c>
      <c r="AC4339" s="201" t="str">
        <f t="shared" si="409"/>
        <v/>
      </c>
      <c r="AD4339" s="201" t="str">
        <f t="shared" si="407"/>
        <v/>
      </c>
      <c r="AE4339" s="202" t="str">
        <f t="shared" si="410"/>
        <v/>
      </c>
      <c r="AF4339" s="202" t="str">
        <f t="shared" si="411"/>
        <v/>
      </c>
      <c r="AG4339" s="202" t="str">
        <f t="shared" si="412"/>
        <v/>
      </c>
      <c r="AH4339" s="202"/>
      <c r="AI4339" s="1"/>
      <c r="AJ4339" s="217"/>
      <c r="AK4339" s="217"/>
      <c r="AL4339" s="217"/>
      <c r="AM4339" s="217"/>
      <c r="AO4339" s="217"/>
    </row>
    <row r="4340" spans="20:41" x14ac:dyDescent="0.25">
      <c r="T4340" s="200">
        <v>4330</v>
      </c>
      <c r="U4340" s="197">
        <f>IFERROR(INDEX(Sales!$B$6:$F$5005,$T4340,MATCH(U$10,Sales!$B$5:$F$5,0)),"")</f>
        <v>0</v>
      </c>
      <c r="V4340" s="196">
        <f>IFERROR(INDEX(Sales!$B$6:$F$5005,$T4340,MATCH(V$10,Sales!$B$5:$F$5,0)),"")</f>
        <v>0</v>
      </c>
      <c r="W4340" s="196">
        <f>IFERROR(INDEX(Sales!$B$6:$F$5005,$T4340,MATCH(W$10,Sales!$B$5:$F$5,0)),"")</f>
        <v>0</v>
      </c>
      <c r="X4340" s="196">
        <f>IFERROR(INDEX(Sales!$B$6:$F$5005,$T4340,MATCH(X$10,Sales!$B$5:$F$5,0)),"")</f>
        <v>0</v>
      </c>
      <c r="Y4340" s="220">
        <f>IFERROR(INDEX(Sales!$B$6:$F$5005,$T4340,MATCH(Y$10,Sales!$B$5:$F$5,0)),"")</f>
        <v>0</v>
      </c>
      <c r="Z4340" s="201"/>
      <c r="AA4340" s="201"/>
      <c r="AB4340" s="201" t="str">
        <f t="shared" si="408"/>
        <v>No</v>
      </c>
      <c r="AC4340" s="201" t="str">
        <f t="shared" si="409"/>
        <v/>
      </c>
      <c r="AD4340" s="201" t="str">
        <f t="shared" si="407"/>
        <v/>
      </c>
      <c r="AE4340" s="202" t="str">
        <f t="shared" si="410"/>
        <v/>
      </c>
      <c r="AF4340" s="202" t="str">
        <f t="shared" si="411"/>
        <v/>
      </c>
      <c r="AG4340" s="202" t="str">
        <f t="shared" si="412"/>
        <v/>
      </c>
      <c r="AH4340" s="202"/>
      <c r="AI4340" s="1"/>
      <c r="AJ4340" s="217"/>
      <c r="AK4340" s="217"/>
      <c r="AL4340" s="217"/>
      <c r="AM4340" s="217"/>
      <c r="AO4340" s="217"/>
    </row>
    <row r="4341" spans="20:41" x14ac:dyDescent="0.25">
      <c r="T4341" s="200">
        <v>4331</v>
      </c>
      <c r="U4341" s="197">
        <f>IFERROR(INDEX(Sales!$B$6:$F$5005,$T4341,MATCH(U$10,Sales!$B$5:$F$5,0)),"")</f>
        <v>0</v>
      </c>
      <c r="V4341" s="196">
        <f>IFERROR(INDEX(Sales!$B$6:$F$5005,$T4341,MATCH(V$10,Sales!$B$5:$F$5,0)),"")</f>
        <v>0</v>
      </c>
      <c r="W4341" s="196">
        <f>IFERROR(INDEX(Sales!$B$6:$F$5005,$T4341,MATCH(W$10,Sales!$B$5:$F$5,0)),"")</f>
        <v>0</v>
      </c>
      <c r="X4341" s="196">
        <f>IFERROR(INDEX(Sales!$B$6:$F$5005,$T4341,MATCH(X$10,Sales!$B$5:$F$5,0)),"")</f>
        <v>0</v>
      </c>
      <c r="Y4341" s="220">
        <f>IFERROR(INDEX(Sales!$B$6:$F$5005,$T4341,MATCH(Y$10,Sales!$B$5:$F$5,0)),"")</f>
        <v>0</v>
      </c>
      <c r="Z4341" s="201"/>
      <c r="AA4341" s="201"/>
      <c r="AB4341" s="201" t="str">
        <f t="shared" si="408"/>
        <v>No</v>
      </c>
      <c r="AC4341" s="201" t="str">
        <f t="shared" si="409"/>
        <v/>
      </c>
      <c r="AD4341" s="201" t="str">
        <f t="shared" si="407"/>
        <v/>
      </c>
      <c r="AE4341" s="202" t="str">
        <f t="shared" si="410"/>
        <v/>
      </c>
      <c r="AF4341" s="202" t="str">
        <f t="shared" si="411"/>
        <v/>
      </c>
      <c r="AG4341" s="202" t="str">
        <f t="shared" si="412"/>
        <v/>
      </c>
      <c r="AH4341" s="202"/>
      <c r="AI4341" s="1"/>
      <c r="AJ4341" s="217"/>
      <c r="AK4341" s="217"/>
      <c r="AL4341" s="217"/>
      <c r="AM4341" s="217"/>
      <c r="AO4341" s="217"/>
    </row>
    <row r="4342" spans="20:41" x14ac:dyDescent="0.25">
      <c r="T4342" s="200">
        <v>4332</v>
      </c>
      <c r="U4342" s="197">
        <f>IFERROR(INDEX(Sales!$B$6:$F$5005,$T4342,MATCH(U$10,Sales!$B$5:$F$5,0)),"")</f>
        <v>0</v>
      </c>
      <c r="V4342" s="196">
        <f>IFERROR(INDEX(Sales!$B$6:$F$5005,$T4342,MATCH(V$10,Sales!$B$5:$F$5,0)),"")</f>
        <v>0</v>
      </c>
      <c r="W4342" s="196">
        <f>IFERROR(INDEX(Sales!$B$6:$F$5005,$T4342,MATCH(W$10,Sales!$B$5:$F$5,0)),"")</f>
        <v>0</v>
      </c>
      <c r="X4342" s="196">
        <f>IFERROR(INDEX(Sales!$B$6:$F$5005,$T4342,MATCH(X$10,Sales!$B$5:$F$5,0)),"")</f>
        <v>0</v>
      </c>
      <c r="Y4342" s="220">
        <f>IFERROR(INDEX(Sales!$B$6:$F$5005,$T4342,MATCH(Y$10,Sales!$B$5:$F$5,0)),"")</f>
        <v>0</v>
      </c>
      <c r="Z4342" s="201"/>
      <c r="AA4342" s="201"/>
      <c r="AB4342" s="201" t="str">
        <f t="shared" si="408"/>
        <v>No</v>
      </c>
      <c r="AC4342" s="201" t="str">
        <f t="shared" si="409"/>
        <v/>
      </c>
      <c r="AD4342" s="201" t="str">
        <f t="shared" si="407"/>
        <v/>
      </c>
      <c r="AE4342" s="202" t="str">
        <f t="shared" si="410"/>
        <v/>
      </c>
      <c r="AF4342" s="202" t="str">
        <f t="shared" si="411"/>
        <v/>
      </c>
      <c r="AG4342" s="202" t="str">
        <f t="shared" si="412"/>
        <v/>
      </c>
      <c r="AH4342" s="202"/>
      <c r="AI4342" s="1"/>
      <c r="AJ4342" s="217"/>
      <c r="AK4342" s="217"/>
      <c r="AL4342" s="217"/>
      <c r="AM4342" s="217"/>
      <c r="AO4342" s="217"/>
    </row>
    <row r="4343" spans="20:41" x14ac:dyDescent="0.25">
      <c r="T4343" s="200">
        <v>4333</v>
      </c>
      <c r="U4343" s="197">
        <f>IFERROR(INDEX(Sales!$B$6:$F$5005,$T4343,MATCH(U$10,Sales!$B$5:$F$5,0)),"")</f>
        <v>0</v>
      </c>
      <c r="V4343" s="196">
        <f>IFERROR(INDEX(Sales!$B$6:$F$5005,$T4343,MATCH(V$10,Sales!$B$5:$F$5,0)),"")</f>
        <v>0</v>
      </c>
      <c r="W4343" s="196">
        <f>IFERROR(INDEX(Sales!$B$6:$F$5005,$T4343,MATCH(W$10,Sales!$B$5:$F$5,0)),"")</f>
        <v>0</v>
      </c>
      <c r="X4343" s="196">
        <f>IFERROR(INDEX(Sales!$B$6:$F$5005,$T4343,MATCH(X$10,Sales!$B$5:$F$5,0)),"")</f>
        <v>0</v>
      </c>
      <c r="Y4343" s="220">
        <f>IFERROR(INDEX(Sales!$B$6:$F$5005,$T4343,MATCH(Y$10,Sales!$B$5:$F$5,0)),"")</f>
        <v>0</v>
      </c>
      <c r="Z4343" s="201"/>
      <c r="AA4343" s="201"/>
      <c r="AB4343" s="201" t="str">
        <f t="shared" si="408"/>
        <v>No</v>
      </c>
      <c r="AC4343" s="201" t="str">
        <f t="shared" si="409"/>
        <v/>
      </c>
      <c r="AD4343" s="201" t="str">
        <f t="shared" si="407"/>
        <v/>
      </c>
      <c r="AE4343" s="202" t="str">
        <f t="shared" si="410"/>
        <v/>
      </c>
      <c r="AF4343" s="202" t="str">
        <f t="shared" si="411"/>
        <v/>
      </c>
      <c r="AG4343" s="202" t="str">
        <f t="shared" si="412"/>
        <v/>
      </c>
      <c r="AH4343" s="202"/>
      <c r="AI4343" s="1"/>
      <c r="AJ4343" s="217"/>
      <c r="AK4343" s="217"/>
      <c r="AL4343" s="217"/>
      <c r="AM4343" s="217"/>
      <c r="AO4343" s="217"/>
    </row>
    <row r="4344" spans="20:41" x14ac:dyDescent="0.25">
      <c r="T4344" s="200">
        <v>4334</v>
      </c>
      <c r="U4344" s="197">
        <f>IFERROR(INDEX(Sales!$B$6:$F$5005,$T4344,MATCH(U$10,Sales!$B$5:$F$5,0)),"")</f>
        <v>0</v>
      </c>
      <c r="V4344" s="196">
        <f>IFERROR(INDEX(Sales!$B$6:$F$5005,$T4344,MATCH(V$10,Sales!$B$5:$F$5,0)),"")</f>
        <v>0</v>
      </c>
      <c r="W4344" s="196">
        <f>IFERROR(INDEX(Sales!$B$6:$F$5005,$T4344,MATCH(W$10,Sales!$B$5:$F$5,0)),"")</f>
        <v>0</v>
      </c>
      <c r="X4344" s="196">
        <f>IFERROR(INDEX(Sales!$B$6:$F$5005,$T4344,MATCH(X$10,Sales!$B$5:$F$5,0)),"")</f>
        <v>0</v>
      </c>
      <c r="Y4344" s="220">
        <f>IFERROR(INDEX(Sales!$B$6:$F$5005,$T4344,MATCH(Y$10,Sales!$B$5:$F$5,0)),"")</f>
        <v>0</v>
      </c>
      <c r="Z4344" s="201"/>
      <c r="AA4344" s="201"/>
      <c r="AB4344" s="201" t="str">
        <f t="shared" si="408"/>
        <v>No</v>
      </c>
      <c r="AC4344" s="201" t="str">
        <f t="shared" si="409"/>
        <v/>
      </c>
      <c r="AD4344" s="201" t="str">
        <f t="shared" si="407"/>
        <v/>
      </c>
      <c r="AE4344" s="202" t="str">
        <f t="shared" si="410"/>
        <v/>
      </c>
      <c r="AF4344" s="202" t="str">
        <f t="shared" si="411"/>
        <v/>
      </c>
      <c r="AG4344" s="202" t="str">
        <f t="shared" si="412"/>
        <v/>
      </c>
      <c r="AH4344" s="202"/>
      <c r="AI4344" s="1"/>
      <c r="AJ4344" s="217"/>
      <c r="AK4344" s="217"/>
      <c r="AL4344" s="217"/>
      <c r="AM4344" s="217"/>
      <c r="AO4344" s="217"/>
    </row>
    <row r="4345" spans="20:41" x14ac:dyDescent="0.25">
      <c r="T4345" s="200">
        <v>4335</v>
      </c>
      <c r="U4345" s="197">
        <f>IFERROR(INDEX(Sales!$B$6:$F$5005,$T4345,MATCH(U$10,Sales!$B$5:$F$5,0)),"")</f>
        <v>0</v>
      </c>
      <c r="V4345" s="196">
        <f>IFERROR(INDEX(Sales!$B$6:$F$5005,$T4345,MATCH(V$10,Sales!$B$5:$F$5,0)),"")</f>
        <v>0</v>
      </c>
      <c r="W4345" s="196">
        <f>IFERROR(INDEX(Sales!$B$6:$F$5005,$T4345,MATCH(W$10,Sales!$B$5:$F$5,0)),"")</f>
        <v>0</v>
      </c>
      <c r="X4345" s="196">
        <f>IFERROR(INDEX(Sales!$B$6:$F$5005,$T4345,MATCH(X$10,Sales!$B$5:$F$5,0)),"")</f>
        <v>0</v>
      </c>
      <c r="Y4345" s="220">
        <f>IFERROR(INDEX(Sales!$B$6:$F$5005,$T4345,MATCH(Y$10,Sales!$B$5:$F$5,0)),"")</f>
        <v>0</v>
      </c>
      <c r="Z4345" s="201"/>
      <c r="AA4345" s="201"/>
      <c r="AB4345" s="201" t="str">
        <f t="shared" si="408"/>
        <v>No</v>
      </c>
      <c r="AC4345" s="201" t="str">
        <f t="shared" si="409"/>
        <v/>
      </c>
      <c r="AD4345" s="201" t="str">
        <f t="shared" si="407"/>
        <v/>
      </c>
      <c r="AE4345" s="202" t="str">
        <f t="shared" si="410"/>
        <v/>
      </c>
      <c r="AF4345" s="202" t="str">
        <f t="shared" si="411"/>
        <v/>
      </c>
      <c r="AG4345" s="202" t="str">
        <f t="shared" si="412"/>
        <v/>
      </c>
      <c r="AH4345" s="202"/>
      <c r="AI4345" s="1"/>
      <c r="AJ4345" s="217"/>
      <c r="AK4345" s="217"/>
      <c r="AL4345" s="217"/>
      <c r="AM4345" s="217"/>
      <c r="AO4345" s="217"/>
    </row>
    <row r="4346" spans="20:41" x14ac:dyDescent="0.25">
      <c r="T4346" s="200">
        <v>4336</v>
      </c>
      <c r="U4346" s="197">
        <f>IFERROR(INDEX(Sales!$B$6:$F$5005,$T4346,MATCH(U$10,Sales!$B$5:$F$5,0)),"")</f>
        <v>0</v>
      </c>
      <c r="V4346" s="196">
        <f>IFERROR(INDEX(Sales!$B$6:$F$5005,$T4346,MATCH(V$10,Sales!$B$5:$F$5,0)),"")</f>
        <v>0</v>
      </c>
      <c r="W4346" s="196">
        <f>IFERROR(INDEX(Sales!$B$6:$F$5005,$T4346,MATCH(W$10,Sales!$B$5:$F$5,0)),"")</f>
        <v>0</v>
      </c>
      <c r="X4346" s="196">
        <f>IFERROR(INDEX(Sales!$B$6:$F$5005,$T4346,MATCH(X$10,Sales!$B$5:$F$5,0)),"")</f>
        <v>0</v>
      </c>
      <c r="Y4346" s="220">
        <f>IFERROR(INDEX(Sales!$B$6:$F$5005,$T4346,MATCH(Y$10,Sales!$B$5:$F$5,0)),"")</f>
        <v>0</v>
      </c>
      <c r="Z4346" s="201"/>
      <c r="AA4346" s="201"/>
      <c r="AB4346" s="201" t="str">
        <f t="shared" si="408"/>
        <v>No</v>
      </c>
      <c r="AC4346" s="201" t="str">
        <f t="shared" si="409"/>
        <v/>
      </c>
      <c r="AD4346" s="201" t="str">
        <f t="shared" si="407"/>
        <v/>
      </c>
      <c r="AE4346" s="202" t="str">
        <f t="shared" si="410"/>
        <v/>
      </c>
      <c r="AF4346" s="202" t="str">
        <f t="shared" si="411"/>
        <v/>
      </c>
      <c r="AG4346" s="202" t="str">
        <f t="shared" si="412"/>
        <v/>
      </c>
      <c r="AH4346" s="202"/>
      <c r="AI4346" s="1"/>
      <c r="AJ4346" s="217"/>
      <c r="AK4346" s="217"/>
      <c r="AL4346" s="217"/>
      <c r="AM4346" s="217"/>
      <c r="AO4346" s="217"/>
    </row>
    <row r="4347" spans="20:41" x14ac:dyDescent="0.25">
      <c r="T4347" s="200">
        <v>4337</v>
      </c>
      <c r="U4347" s="197">
        <f>IFERROR(INDEX(Sales!$B$6:$F$5005,$T4347,MATCH(U$10,Sales!$B$5:$F$5,0)),"")</f>
        <v>0</v>
      </c>
      <c r="V4347" s="196">
        <f>IFERROR(INDEX(Sales!$B$6:$F$5005,$T4347,MATCH(V$10,Sales!$B$5:$F$5,0)),"")</f>
        <v>0</v>
      </c>
      <c r="W4347" s="196">
        <f>IFERROR(INDEX(Sales!$B$6:$F$5005,$T4347,MATCH(W$10,Sales!$B$5:$F$5,0)),"")</f>
        <v>0</v>
      </c>
      <c r="X4347" s="196">
        <f>IFERROR(INDEX(Sales!$B$6:$F$5005,$T4347,MATCH(X$10,Sales!$B$5:$F$5,0)),"")</f>
        <v>0</v>
      </c>
      <c r="Y4347" s="220">
        <f>IFERROR(INDEX(Sales!$B$6:$F$5005,$T4347,MATCH(Y$10,Sales!$B$5:$F$5,0)),"")</f>
        <v>0</v>
      </c>
      <c r="Z4347" s="201"/>
      <c r="AA4347" s="201"/>
      <c r="AB4347" s="201" t="str">
        <f t="shared" si="408"/>
        <v>No</v>
      </c>
      <c r="AC4347" s="201" t="str">
        <f t="shared" si="409"/>
        <v/>
      </c>
      <c r="AD4347" s="201" t="str">
        <f t="shared" si="407"/>
        <v/>
      </c>
      <c r="AE4347" s="202" t="str">
        <f t="shared" si="410"/>
        <v/>
      </c>
      <c r="AF4347" s="202" t="str">
        <f t="shared" si="411"/>
        <v/>
      </c>
      <c r="AG4347" s="202" t="str">
        <f t="shared" si="412"/>
        <v/>
      </c>
      <c r="AH4347" s="202"/>
      <c r="AI4347" s="1"/>
      <c r="AJ4347" s="217"/>
      <c r="AK4347" s="217"/>
      <c r="AL4347" s="217"/>
      <c r="AM4347" s="217"/>
      <c r="AO4347" s="217"/>
    </row>
    <row r="4348" spans="20:41" x14ac:dyDescent="0.25">
      <c r="T4348" s="200">
        <v>4338</v>
      </c>
      <c r="U4348" s="197">
        <f>IFERROR(INDEX(Sales!$B$6:$F$5005,$T4348,MATCH(U$10,Sales!$B$5:$F$5,0)),"")</f>
        <v>0</v>
      </c>
      <c r="V4348" s="196">
        <f>IFERROR(INDEX(Sales!$B$6:$F$5005,$T4348,MATCH(V$10,Sales!$B$5:$F$5,0)),"")</f>
        <v>0</v>
      </c>
      <c r="W4348" s="196">
        <f>IFERROR(INDEX(Sales!$B$6:$F$5005,$T4348,MATCH(W$10,Sales!$B$5:$F$5,0)),"")</f>
        <v>0</v>
      </c>
      <c r="X4348" s="196">
        <f>IFERROR(INDEX(Sales!$B$6:$F$5005,$T4348,MATCH(X$10,Sales!$B$5:$F$5,0)),"")</f>
        <v>0</v>
      </c>
      <c r="Y4348" s="220">
        <f>IFERROR(INDEX(Sales!$B$6:$F$5005,$T4348,MATCH(Y$10,Sales!$B$5:$F$5,0)),"")</f>
        <v>0</v>
      </c>
      <c r="Z4348" s="201"/>
      <c r="AA4348" s="201"/>
      <c r="AB4348" s="201" t="str">
        <f t="shared" si="408"/>
        <v>No</v>
      </c>
      <c r="AC4348" s="201" t="str">
        <f t="shared" si="409"/>
        <v/>
      </c>
      <c r="AD4348" s="201" t="str">
        <f t="shared" si="407"/>
        <v/>
      </c>
      <c r="AE4348" s="202" t="str">
        <f t="shared" si="410"/>
        <v/>
      </c>
      <c r="AF4348" s="202" t="str">
        <f t="shared" si="411"/>
        <v/>
      </c>
      <c r="AG4348" s="202" t="str">
        <f t="shared" si="412"/>
        <v/>
      </c>
      <c r="AH4348" s="202"/>
      <c r="AI4348" s="1"/>
      <c r="AJ4348" s="217"/>
      <c r="AK4348" s="217"/>
      <c r="AL4348" s="217"/>
      <c r="AM4348" s="217"/>
      <c r="AO4348" s="217"/>
    </row>
    <row r="4349" spans="20:41" x14ac:dyDescent="0.25">
      <c r="T4349" s="200">
        <v>4339</v>
      </c>
      <c r="U4349" s="197">
        <f>IFERROR(INDEX(Sales!$B$6:$F$5005,$T4349,MATCH(U$10,Sales!$B$5:$F$5,0)),"")</f>
        <v>0</v>
      </c>
      <c r="V4349" s="196">
        <f>IFERROR(INDEX(Sales!$B$6:$F$5005,$T4349,MATCH(V$10,Sales!$B$5:$F$5,0)),"")</f>
        <v>0</v>
      </c>
      <c r="W4349" s="196">
        <f>IFERROR(INDEX(Sales!$B$6:$F$5005,$T4349,MATCH(W$10,Sales!$B$5:$F$5,0)),"")</f>
        <v>0</v>
      </c>
      <c r="X4349" s="196">
        <f>IFERROR(INDEX(Sales!$B$6:$F$5005,$T4349,MATCH(X$10,Sales!$B$5:$F$5,0)),"")</f>
        <v>0</v>
      </c>
      <c r="Y4349" s="220">
        <f>IFERROR(INDEX(Sales!$B$6:$F$5005,$T4349,MATCH(Y$10,Sales!$B$5:$F$5,0)),"")</f>
        <v>0</v>
      </c>
      <c r="Z4349" s="201"/>
      <c r="AA4349" s="201"/>
      <c r="AB4349" s="201" t="str">
        <f t="shared" si="408"/>
        <v>No</v>
      </c>
      <c r="AC4349" s="201" t="str">
        <f t="shared" si="409"/>
        <v/>
      </c>
      <c r="AD4349" s="201" t="str">
        <f t="shared" si="407"/>
        <v/>
      </c>
      <c r="AE4349" s="202" t="str">
        <f t="shared" si="410"/>
        <v/>
      </c>
      <c r="AF4349" s="202" t="str">
        <f t="shared" si="411"/>
        <v/>
      </c>
      <c r="AG4349" s="202" t="str">
        <f t="shared" si="412"/>
        <v/>
      </c>
      <c r="AH4349" s="202"/>
      <c r="AI4349" s="1"/>
      <c r="AJ4349" s="217"/>
      <c r="AK4349" s="217"/>
      <c r="AL4349" s="217"/>
      <c r="AM4349" s="217"/>
      <c r="AO4349" s="217"/>
    </row>
    <row r="4350" spans="20:41" x14ac:dyDescent="0.25">
      <c r="T4350" s="200">
        <v>4340</v>
      </c>
      <c r="U4350" s="197">
        <f>IFERROR(INDEX(Sales!$B$6:$F$5005,$T4350,MATCH(U$10,Sales!$B$5:$F$5,0)),"")</f>
        <v>0</v>
      </c>
      <c r="V4350" s="196">
        <f>IFERROR(INDEX(Sales!$B$6:$F$5005,$T4350,MATCH(V$10,Sales!$B$5:$F$5,0)),"")</f>
        <v>0</v>
      </c>
      <c r="W4350" s="196">
        <f>IFERROR(INDEX(Sales!$B$6:$F$5005,$T4350,MATCH(W$10,Sales!$B$5:$F$5,0)),"")</f>
        <v>0</v>
      </c>
      <c r="X4350" s="196">
        <f>IFERROR(INDEX(Sales!$B$6:$F$5005,$T4350,MATCH(X$10,Sales!$B$5:$F$5,0)),"")</f>
        <v>0</v>
      </c>
      <c r="Y4350" s="220">
        <f>IFERROR(INDEX(Sales!$B$6:$F$5005,$T4350,MATCH(Y$10,Sales!$B$5:$F$5,0)),"")</f>
        <v>0</v>
      </c>
      <c r="Z4350" s="201"/>
      <c r="AA4350" s="201"/>
      <c r="AB4350" s="201" t="str">
        <f t="shared" si="408"/>
        <v>No</v>
      </c>
      <c r="AC4350" s="201" t="str">
        <f t="shared" si="409"/>
        <v/>
      </c>
      <c r="AD4350" s="201" t="str">
        <f t="shared" si="407"/>
        <v/>
      </c>
      <c r="AE4350" s="202" t="str">
        <f t="shared" si="410"/>
        <v/>
      </c>
      <c r="AF4350" s="202" t="str">
        <f t="shared" si="411"/>
        <v/>
      </c>
      <c r="AG4350" s="202" t="str">
        <f t="shared" si="412"/>
        <v/>
      </c>
      <c r="AH4350" s="202"/>
      <c r="AI4350" s="1"/>
      <c r="AJ4350" s="217"/>
      <c r="AK4350" s="217"/>
      <c r="AL4350" s="217"/>
      <c r="AM4350" s="217"/>
      <c r="AO4350" s="217"/>
    </row>
    <row r="4351" spans="20:41" x14ac:dyDescent="0.25">
      <c r="T4351" s="200">
        <v>4341</v>
      </c>
      <c r="U4351" s="197">
        <f>IFERROR(INDEX(Sales!$B$6:$F$5005,$T4351,MATCH(U$10,Sales!$B$5:$F$5,0)),"")</f>
        <v>0</v>
      </c>
      <c r="V4351" s="196">
        <f>IFERROR(INDEX(Sales!$B$6:$F$5005,$T4351,MATCH(V$10,Sales!$B$5:$F$5,0)),"")</f>
        <v>0</v>
      </c>
      <c r="W4351" s="196">
        <f>IFERROR(INDEX(Sales!$B$6:$F$5005,$T4351,MATCH(W$10,Sales!$B$5:$F$5,0)),"")</f>
        <v>0</v>
      </c>
      <c r="X4351" s="196">
        <f>IFERROR(INDEX(Sales!$B$6:$F$5005,$T4351,MATCH(X$10,Sales!$B$5:$F$5,0)),"")</f>
        <v>0</v>
      </c>
      <c r="Y4351" s="220">
        <f>IFERROR(INDEX(Sales!$B$6:$F$5005,$T4351,MATCH(Y$10,Sales!$B$5:$F$5,0)),"")</f>
        <v>0</v>
      </c>
      <c r="Z4351" s="201"/>
      <c r="AA4351" s="201"/>
      <c r="AB4351" s="201" t="str">
        <f t="shared" si="408"/>
        <v>No</v>
      </c>
      <c r="AC4351" s="201" t="str">
        <f t="shared" si="409"/>
        <v/>
      </c>
      <c r="AD4351" s="201" t="str">
        <f t="shared" si="407"/>
        <v/>
      </c>
      <c r="AE4351" s="202" t="str">
        <f t="shared" si="410"/>
        <v/>
      </c>
      <c r="AF4351" s="202" t="str">
        <f t="shared" si="411"/>
        <v/>
      </c>
      <c r="AG4351" s="202" t="str">
        <f t="shared" si="412"/>
        <v/>
      </c>
      <c r="AH4351" s="202"/>
      <c r="AI4351" s="1"/>
      <c r="AJ4351" s="217"/>
      <c r="AK4351" s="217"/>
      <c r="AL4351" s="217"/>
      <c r="AM4351" s="217"/>
      <c r="AO4351" s="217"/>
    </row>
    <row r="4352" spans="20:41" x14ac:dyDescent="0.25">
      <c r="T4352" s="200">
        <v>4342</v>
      </c>
      <c r="U4352" s="197">
        <f>IFERROR(INDEX(Sales!$B$6:$F$5005,$T4352,MATCH(U$10,Sales!$B$5:$F$5,0)),"")</f>
        <v>0</v>
      </c>
      <c r="V4352" s="196">
        <f>IFERROR(INDEX(Sales!$B$6:$F$5005,$T4352,MATCH(V$10,Sales!$B$5:$F$5,0)),"")</f>
        <v>0</v>
      </c>
      <c r="W4352" s="196">
        <f>IFERROR(INDEX(Sales!$B$6:$F$5005,$T4352,MATCH(W$10,Sales!$B$5:$F$5,0)),"")</f>
        <v>0</v>
      </c>
      <c r="X4352" s="196">
        <f>IFERROR(INDEX(Sales!$B$6:$F$5005,$T4352,MATCH(X$10,Sales!$B$5:$F$5,0)),"")</f>
        <v>0</v>
      </c>
      <c r="Y4352" s="220">
        <f>IFERROR(INDEX(Sales!$B$6:$F$5005,$T4352,MATCH(Y$10,Sales!$B$5:$F$5,0)),"")</f>
        <v>0</v>
      </c>
      <c r="Z4352" s="201"/>
      <c r="AA4352" s="201"/>
      <c r="AB4352" s="201" t="str">
        <f t="shared" si="408"/>
        <v>No</v>
      </c>
      <c r="AC4352" s="201" t="str">
        <f t="shared" si="409"/>
        <v/>
      </c>
      <c r="AD4352" s="201" t="str">
        <f t="shared" si="407"/>
        <v/>
      </c>
      <c r="AE4352" s="202" t="str">
        <f t="shared" si="410"/>
        <v/>
      </c>
      <c r="AF4352" s="202" t="str">
        <f t="shared" si="411"/>
        <v/>
      </c>
      <c r="AG4352" s="202" t="str">
        <f t="shared" si="412"/>
        <v/>
      </c>
      <c r="AH4352" s="202"/>
      <c r="AI4352" s="1"/>
      <c r="AJ4352" s="217"/>
      <c r="AK4352" s="217"/>
      <c r="AL4352" s="217"/>
      <c r="AM4352" s="217"/>
      <c r="AO4352" s="217"/>
    </row>
    <row r="4353" spans="20:41" x14ac:dyDescent="0.25">
      <c r="T4353" s="200">
        <v>4343</v>
      </c>
      <c r="U4353" s="197">
        <f>IFERROR(INDEX(Sales!$B$6:$F$5005,$T4353,MATCH(U$10,Sales!$B$5:$F$5,0)),"")</f>
        <v>0</v>
      </c>
      <c r="V4353" s="196">
        <f>IFERROR(INDEX(Sales!$B$6:$F$5005,$T4353,MATCH(V$10,Sales!$B$5:$F$5,0)),"")</f>
        <v>0</v>
      </c>
      <c r="W4353" s="196">
        <f>IFERROR(INDEX(Sales!$B$6:$F$5005,$T4353,MATCH(W$10,Sales!$B$5:$F$5,0)),"")</f>
        <v>0</v>
      </c>
      <c r="X4353" s="196">
        <f>IFERROR(INDEX(Sales!$B$6:$F$5005,$T4353,MATCH(X$10,Sales!$B$5:$F$5,0)),"")</f>
        <v>0</v>
      </c>
      <c r="Y4353" s="220">
        <f>IFERROR(INDEX(Sales!$B$6:$F$5005,$T4353,MATCH(Y$10,Sales!$B$5:$F$5,0)),"")</f>
        <v>0</v>
      </c>
      <c r="Z4353" s="201"/>
      <c r="AA4353" s="201"/>
      <c r="AB4353" s="201" t="str">
        <f t="shared" si="408"/>
        <v>No</v>
      </c>
      <c r="AC4353" s="201" t="str">
        <f t="shared" si="409"/>
        <v/>
      </c>
      <c r="AD4353" s="201" t="str">
        <f t="shared" si="407"/>
        <v/>
      </c>
      <c r="AE4353" s="202" t="str">
        <f t="shared" si="410"/>
        <v/>
      </c>
      <c r="AF4353" s="202" t="str">
        <f t="shared" si="411"/>
        <v/>
      </c>
      <c r="AG4353" s="202" t="str">
        <f t="shared" si="412"/>
        <v/>
      </c>
      <c r="AH4353" s="202"/>
      <c r="AI4353" s="1"/>
      <c r="AJ4353" s="217"/>
      <c r="AK4353" s="217"/>
      <c r="AL4353" s="217"/>
      <c r="AM4353" s="217"/>
      <c r="AO4353" s="217"/>
    </row>
    <row r="4354" spans="20:41" x14ac:dyDescent="0.25">
      <c r="T4354" s="200">
        <v>4344</v>
      </c>
      <c r="U4354" s="197">
        <f>IFERROR(INDEX(Sales!$B$6:$F$5005,$T4354,MATCH(U$10,Sales!$B$5:$F$5,0)),"")</f>
        <v>0</v>
      </c>
      <c r="V4354" s="196">
        <f>IFERROR(INDEX(Sales!$B$6:$F$5005,$T4354,MATCH(V$10,Sales!$B$5:$F$5,0)),"")</f>
        <v>0</v>
      </c>
      <c r="W4354" s="196">
        <f>IFERROR(INDEX(Sales!$B$6:$F$5005,$T4354,MATCH(W$10,Sales!$B$5:$F$5,0)),"")</f>
        <v>0</v>
      </c>
      <c r="X4354" s="196">
        <f>IFERROR(INDEX(Sales!$B$6:$F$5005,$T4354,MATCH(X$10,Sales!$B$5:$F$5,0)),"")</f>
        <v>0</v>
      </c>
      <c r="Y4354" s="220">
        <f>IFERROR(INDEX(Sales!$B$6:$F$5005,$T4354,MATCH(Y$10,Sales!$B$5:$F$5,0)),"")</f>
        <v>0</v>
      </c>
      <c r="Z4354" s="201"/>
      <c r="AA4354" s="201"/>
      <c r="AB4354" s="201" t="str">
        <f t="shared" si="408"/>
        <v>No</v>
      </c>
      <c r="AC4354" s="201" t="str">
        <f t="shared" si="409"/>
        <v/>
      </c>
      <c r="AD4354" s="201" t="str">
        <f t="shared" si="407"/>
        <v/>
      </c>
      <c r="AE4354" s="202" t="str">
        <f t="shared" si="410"/>
        <v/>
      </c>
      <c r="AF4354" s="202" t="str">
        <f t="shared" si="411"/>
        <v/>
      </c>
      <c r="AG4354" s="202" t="str">
        <f t="shared" si="412"/>
        <v/>
      </c>
      <c r="AH4354" s="202"/>
      <c r="AI4354" s="1"/>
      <c r="AJ4354" s="217"/>
      <c r="AK4354" s="217"/>
      <c r="AL4354" s="217"/>
      <c r="AM4354" s="217"/>
      <c r="AO4354" s="217"/>
    </row>
    <row r="4355" spans="20:41" x14ac:dyDescent="0.25">
      <c r="T4355" s="200">
        <v>4345</v>
      </c>
      <c r="U4355" s="197">
        <f>IFERROR(INDEX(Sales!$B$6:$F$5005,$T4355,MATCH(U$10,Sales!$B$5:$F$5,0)),"")</f>
        <v>0</v>
      </c>
      <c r="V4355" s="196">
        <f>IFERROR(INDEX(Sales!$B$6:$F$5005,$T4355,MATCH(V$10,Sales!$B$5:$F$5,0)),"")</f>
        <v>0</v>
      </c>
      <c r="W4355" s="196">
        <f>IFERROR(INDEX(Sales!$B$6:$F$5005,$T4355,MATCH(W$10,Sales!$B$5:$F$5,0)),"")</f>
        <v>0</v>
      </c>
      <c r="X4355" s="196">
        <f>IFERROR(INDEX(Sales!$B$6:$F$5005,$T4355,MATCH(X$10,Sales!$B$5:$F$5,0)),"")</f>
        <v>0</v>
      </c>
      <c r="Y4355" s="220">
        <f>IFERROR(INDEX(Sales!$B$6:$F$5005,$T4355,MATCH(Y$10,Sales!$B$5:$F$5,0)),"")</f>
        <v>0</v>
      </c>
      <c r="Z4355" s="201"/>
      <c r="AA4355" s="201"/>
      <c r="AB4355" s="201" t="str">
        <f t="shared" si="408"/>
        <v>No</v>
      </c>
      <c r="AC4355" s="201" t="str">
        <f t="shared" si="409"/>
        <v/>
      </c>
      <c r="AD4355" s="201" t="str">
        <f t="shared" si="407"/>
        <v/>
      </c>
      <c r="AE4355" s="202" t="str">
        <f t="shared" si="410"/>
        <v/>
      </c>
      <c r="AF4355" s="202" t="str">
        <f t="shared" si="411"/>
        <v/>
      </c>
      <c r="AG4355" s="202" t="str">
        <f t="shared" si="412"/>
        <v/>
      </c>
      <c r="AH4355" s="202"/>
      <c r="AI4355" s="1"/>
      <c r="AJ4355" s="217"/>
      <c r="AK4355" s="217"/>
      <c r="AL4355" s="217"/>
      <c r="AM4355" s="217"/>
      <c r="AO4355" s="217"/>
    </row>
    <row r="4356" spans="20:41" x14ac:dyDescent="0.25">
      <c r="T4356" s="200">
        <v>4346</v>
      </c>
      <c r="U4356" s="197">
        <f>IFERROR(INDEX(Sales!$B$6:$F$5005,$T4356,MATCH(U$10,Sales!$B$5:$F$5,0)),"")</f>
        <v>0</v>
      </c>
      <c r="V4356" s="196">
        <f>IFERROR(INDEX(Sales!$B$6:$F$5005,$T4356,MATCH(V$10,Sales!$B$5:$F$5,0)),"")</f>
        <v>0</v>
      </c>
      <c r="W4356" s="196">
        <f>IFERROR(INDEX(Sales!$B$6:$F$5005,$T4356,MATCH(W$10,Sales!$B$5:$F$5,0)),"")</f>
        <v>0</v>
      </c>
      <c r="X4356" s="196">
        <f>IFERROR(INDEX(Sales!$B$6:$F$5005,$T4356,MATCH(X$10,Sales!$B$5:$F$5,0)),"")</f>
        <v>0</v>
      </c>
      <c r="Y4356" s="220">
        <f>IFERROR(INDEX(Sales!$B$6:$F$5005,$T4356,MATCH(Y$10,Sales!$B$5:$F$5,0)),"")</f>
        <v>0</v>
      </c>
      <c r="Z4356" s="201"/>
      <c r="AA4356" s="201"/>
      <c r="AB4356" s="201" t="str">
        <f t="shared" si="408"/>
        <v>No</v>
      </c>
      <c r="AC4356" s="201" t="str">
        <f t="shared" si="409"/>
        <v/>
      </c>
      <c r="AD4356" s="201" t="str">
        <f t="shared" si="407"/>
        <v/>
      </c>
      <c r="AE4356" s="202" t="str">
        <f t="shared" si="410"/>
        <v/>
      </c>
      <c r="AF4356" s="202" t="str">
        <f t="shared" si="411"/>
        <v/>
      </c>
      <c r="AG4356" s="202" t="str">
        <f t="shared" si="412"/>
        <v/>
      </c>
      <c r="AH4356" s="202"/>
      <c r="AI4356" s="1"/>
      <c r="AJ4356" s="217"/>
      <c r="AK4356" s="217"/>
      <c r="AL4356" s="217"/>
      <c r="AM4356" s="217"/>
      <c r="AO4356" s="217"/>
    </row>
    <row r="4357" spans="20:41" x14ac:dyDescent="0.25">
      <c r="T4357" s="200">
        <v>4347</v>
      </c>
      <c r="U4357" s="197">
        <f>IFERROR(INDEX(Sales!$B$6:$F$5005,$T4357,MATCH(U$10,Sales!$B$5:$F$5,0)),"")</f>
        <v>0</v>
      </c>
      <c r="V4357" s="196">
        <f>IFERROR(INDEX(Sales!$B$6:$F$5005,$T4357,MATCH(V$10,Sales!$B$5:$F$5,0)),"")</f>
        <v>0</v>
      </c>
      <c r="W4357" s="196">
        <f>IFERROR(INDEX(Sales!$B$6:$F$5005,$T4357,MATCH(W$10,Sales!$B$5:$F$5,0)),"")</f>
        <v>0</v>
      </c>
      <c r="X4357" s="196">
        <f>IFERROR(INDEX(Sales!$B$6:$F$5005,$T4357,MATCH(X$10,Sales!$B$5:$F$5,0)),"")</f>
        <v>0</v>
      </c>
      <c r="Y4357" s="220">
        <f>IFERROR(INDEX(Sales!$B$6:$F$5005,$T4357,MATCH(Y$10,Sales!$B$5:$F$5,0)),"")</f>
        <v>0</v>
      </c>
      <c r="Z4357" s="201"/>
      <c r="AA4357" s="201"/>
      <c r="AB4357" s="201" t="str">
        <f t="shared" si="408"/>
        <v>No</v>
      </c>
      <c r="AC4357" s="201" t="str">
        <f t="shared" si="409"/>
        <v/>
      </c>
      <c r="AD4357" s="201" t="str">
        <f t="shared" si="407"/>
        <v/>
      </c>
      <c r="AE4357" s="202" t="str">
        <f t="shared" si="410"/>
        <v/>
      </c>
      <c r="AF4357" s="202" t="str">
        <f t="shared" si="411"/>
        <v/>
      </c>
      <c r="AG4357" s="202" t="str">
        <f t="shared" si="412"/>
        <v/>
      </c>
      <c r="AH4357" s="202"/>
      <c r="AI4357" s="1"/>
      <c r="AJ4357" s="217"/>
      <c r="AK4357" s="217"/>
      <c r="AL4357" s="217"/>
      <c r="AM4357" s="217"/>
      <c r="AO4357" s="217"/>
    </row>
    <row r="4358" spans="20:41" x14ac:dyDescent="0.25">
      <c r="T4358" s="200">
        <v>4348</v>
      </c>
      <c r="U4358" s="197">
        <f>IFERROR(INDEX(Sales!$B$6:$F$5005,$T4358,MATCH(U$10,Sales!$B$5:$F$5,0)),"")</f>
        <v>0</v>
      </c>
      <c r="V4358" s="196">
        <f>IFERROR(INDEX(Sales!$B$6:$F$5005,$T4358,MATCH(V$10,Sales!$B$5:$F$5,0)),"")</f>
        <v>0</v>
      </c>
      <c r="W4358" s="196">
        <f>IFERROR(INDEX(Sales!$B$6:$F$5005,$T4358,MATCH(W$10,Sales!$B$5:$F$5,0)),"")</f>
        <v>0</v>
      </c>
      <c r="X4358" s="196">
        <f>IFERROR(INDEX(Sales!$B$6:$F$5005,$T4358,MATCH(X$10,Sales!$B$5:$F$5,0)),"")</f>
        <v>0</v>
      </c>
      <c r="Y4358" s="220">
        <f>IFERROR(INDEX(Sales!$B$6:$F$5005,$T4358,MATCH(Y$10,Sales!$B$5:$F$5,0)),"")</f>
        <v>0</v>
      </c>
      <c r="Z4358" s="201"/>
      <c r="AA4358" s="201"/>
      <c r="AB4358" s="201" t="str">
        <f t="shared" si="408"/>
        <v>No</v>
      </c>
      <c r="AC4358" s="201" t="str">
        <f t="shared" si="409"/>
        <v/>
      </c>
      <c r="AD4358" s="201" t="str">
        <f t="shared" si="407"/>
        <v/>
      </c>
      <c r="AE4358" s="202" t="str">
        <f t="shared" si="410"/>
        <v/>
      </c>
      <c r="AF4358" s="202" t="str">
        <f t="shared" si="411"/>
        <v/>
      </c>
      <c r="AG4358" s="202" t="str">
        <f t="shared" si="412"/>
        <v/>
      </c>
      <c r="AH4358" s="202"/>
      <c r="AI4358" s="1"/>
      <c r="AJ4358" s="217"/>
      <c r="AK4358" s="217"/>
      <c r="AL4358" s="217"/>
      <c r="AM4358" s="217"/>
      <c r="AO4358" s="217"/>
    </row>
    <row r="4359" spans="20:41" x14ac:dyDescent="0.25">
      <c r="T4359" s="200">
        <v>4349</v>
      </c>
      <c r="U4359" s="197">
        <f>IFERROR(INDEX(Sales!$B$6:$F$5005,$T4359,MATCH(U$10,Sales!$B$5:$F$5,0)),"")</f>
        <v>0</v>
      </c>
      <c r="V4359" s="196">
        <f>IFERROR(INDEX(Sales!$B$6:$F$5005,$T4359,MATCH(V$10,Sales!$B$5:$F$5,0)),"")</f>
        <v>0</v>
      </c>
      <c r="W4359" s="196">
        <f>IFERROR(INDEX(Sales!$B$6:$F$5005,$T4359,MATCH(W$10,Sales!$B$5:$F$5,0)),"")</f>
        <v>0</v>
      </c>
      <c r="X4359" s="196">
        <f>IFERROR(INDEX(Sales!$B$6:$F$5005,$T4359,MATCH(X$10,Sales!$B$5:$F$5,0)),"")</f>
        <v>0</v>
      </c>
      <c r="Y4359" s="220">
        <f>IFERROR(INDEX(Sales!$B$6:$F$5005,$T4359,MATCH(Y$10,Sales!$B$5:$F$5,0)),"")</f>
        <v>0</v>
      </c>
      <c r="Z4359" s="201"/>
      <c r="AA4359" s="201"/>
      <c r="AB4359" s="201" t="str">
        <f t="shared" si="408"/>
        <v>No</v>
      </c>
      <c r="AC4359" s="201" t="str">
        <f t="shared" si="409"/>
        <v/>
      </c>
      <c r="AD4359" s="201" t="str">
        <f t="shared" si="407"/>
        <v/>
      </c>
      <c r="AE4359" s="202" t="str">
        <f t="shared" si="410"/>
        <v/>
      </c>
      <c r="AF4359" s="202" t="str">
        <f t="shared" si="411"/>
        <v/>
      </c>
      <c r="AG4359" s="202" t="str">
        <f t="shared" si="412"/>
        <v/>
      </c>
      <c r="AH4359" s="202"/>
      <c r="AI4359" s="1"/>
      <c r="AJ4359" s="217"/>
      <c r="AK4359" s="217"/>
      <c r="AL4359" s="217"/>
      <c r="AM4359" s="217"/>
      <c r="AO4359" s="217"/>
    </row>
    <row r="4360" spans="20:41" x14ac:dyDescent="0.25">
      <c r="T4360" s="200">
        <v>4350</v>
      </c>
      <c r="U4360" s="197">
        <f>IFERROR(INDEX(Sales!$B$6:$F$5005,$T4360,MATCH(U$10,Sales!$B$5:$F$5,0)),"")</f>
        <v>0</v>
      </c>
      <c r="V4360" s="196">
        <f>IFERROR(INDEX(Sales!$B$6:$F$5005,$T4360,MATCH(V$10,Sales!$B$5:$F$5,0)),"")</f>
        <v>0</v>
      </c>
      <c r="W4360" s="196">
        <f>IFERROR(INDEX(Sales!$B$6:$F$5005,$T4360,MATCH(W$10,Sales!$B$5:$F$5,0)),"")</f>
        <v>0</v>
      </c>
      <c r="X4360" s="196">
        <f>IFERROR(INDEX(Sales!$B$6:$F$5005,$T4360,MATCH(X$10,Sales!$B$5:$F$5,0)),"")</f>
        <v>0</v>
      </c>
      <c r="Y4360" s="220">
        <f>IFERROR(INDEX(Sales!$B$6:$F$5005,$T4360,MATCH(Y$10,Sales!$B$5:$F$5,0)),"")</f>
        <v>0</v>
      </c>
      <c r="Z4360" s="201"/>
      <c r="AA4360" s="201"/>
      <c r="AB4360" s="201" t="str">
        <f t="shared" si="408"/>
        <v>No</v>
      </c>
      <c r="AC4360" s="201" t="str">
        <f t="shared" si="409"/>
        <v/>
      </c>
      <c r="AD4360" s="201" t="str">
        <f t="shared" si="407"/>
        <v/>
      </c>
      <c r="AE4360" s="202" t="str">
        <f t="shared" si="410"/>
        <v/>
      </c>
      <c r="AF4360" s="202" t="str">
        <f t="shared" si="411"/>
        <v/>
      </c>
      <c r="AG4360" s="202" t="str">
        <f t="shared" si="412"/>
        <v/>
      </c>
      <c r="AH4360" s="202"/>
      <c r="AI4360" s="1"/>
      <c r="AJ4360" s="217"/>
      <c r="AK4360" s="217"/>
      <c r="AL4360" s="217"/>
      <c r="AM4360" s="217"/>
      <c r="AO4360" s="217"/>
    </row>
    <row r="4361" spans="20:41" x14ac:dyDescent="0.25">
      <c r="T4361" s="200">
        <v>4351</v>
      </c>
      <c r="U4361" s="197">
        <f>IFERROR(INDEX(Sales!$B$6:$F$5005,$T4361,MATCH(U$10,Sales!$B$5:$F$5,0)),"")</f>
        <v>0</v>
      </c>
      <c r="V4361" s="196">
        <f>IFERROR(INDEX(Sales!$B$6:$F$5005,$T4361,MATCH(V$10,Sales!$B$5:$F$5,0)),"")</f>
        <v>0</v>
      </c>
      <c r="W4361" s="196">
        <f>IFERROR(INDEX(Sales!$B$6:$F$5005,$T4361,MATCH(W$10,Sales!$B$5:$F$5,0)),"")</f>
        <v>0</v>
      </c>
      <c r="X4361" s="196">
        <f>IFERROR(INDEX(Sales!$B$6:$F$5005,$T4361,MATCH(X$10,Sales!$B$5:$F$5,0)),"")</f>
        <v>0</v>
      </c>
      <c r="Y4361" s="220">
        <f>IFERROR(INDEX(Sales!$B$6:$F$5005,$T4361,MATCH(Y$10,Sales!$B$5:$F$5,0)),"")</f>
        <v>0</v>
      </c>
      <c r="Z4361" s="201"/>
      <c r="AA4361" s="201"/>
      <c r="AB4361" s="201" t="str">
        <f t="shared" si="408"/>
        <v>No</v>
      </c>
      <c r="AC4361" s="201" t="str">
        <f t="shared" si="409"/>
        <v/>
      </c>
      <c r="AD4361" s="201" t="str">
        <f t="shared" si="407"/>
        <v/>
      </c>
      <c r="AE4361" s="202" t="str">
        <f t="shared" si="410"/>
        <v/>
      </c>
      <c r="AF4361" s="202" t="str">
        <f t="shared" si="411"/>
        <v/>
      </c>
      <c r="AG4361" s="202" t="str">
        <f t="shared" si="412"/>
        <v/>
      </c>
      <c r="AH4361" s="202"/>
      <c r="AI4361" s="1"/>
      <c r="AJ4361" s="217"/>
      <c r="AK4361" s="217"/>
      <c r="AL4361" s="217"/>
      <c r="AM4361" s="217"/>
      <c r="AO4361" s="217"/>
    </row>
    <row r="4362" spans="20:41" x14ac:dyDescent="0.25">
      <c r="T4362" s="200">
        <v>4352</v>
      </c>
      <c r="U4362" s="197">
        <f>IFERROR(INDEX(Sales!$B$6:$F$5005,$T4362,MATCH(U$10,Sales!$B$5:$F$5,0)),"")</f>
        <v>0</v>
      </c>
      <c r="V4362" s="196">
        <f>IFERROR(INDEX(Sales!$B$6:$F$5005,$T4362,MATCH(V$10,Sales!$B$5:$F$5,0)),"")</f>
        <v>0</v>
      </c>
      <c r="W4362" s="196">
        <f>IFERROR(INDEX(Sales!$B$6:$F$5005,$T4362,MATCH(W$10,Sales!$B$5:$F$5,0)),"")</f>
        <v>0</v>
      </c>
      <c r="X4362" s="196">
        <f>IFERROR(INDEX(Sales!$B$6:$F$5005,$T4362,MATCH(X$10,Sales!$B$5:$F$5,0)),"")</f>
        <v>0</v>
      </c>
      <c r="Y4362" s="220">
        <f>IFERROR(INDEX(Sales!$B$6:$F$5005,$T4362,MATCH(Y$10,Sales!$B$5:$F$5,0)),"")</f>
        <v>0</v>
      </c>
      <c r="Z4362" s="201"/>
      <c r="AA4362" s="201"/>
      <c r="AB4362" s="201" t="str">
        <f t="shared" si="408"/>
        <v>No</v>
      </c>
      <c r="AC4362" s="201" t="str">
        <f t="shared" si="409"/>
        <v/>
      </c>
      <c r="AD4362" s="201" t="str">
        <f t="shared" si="407"/>
        <v/>
      </c>
      <c r="AE4362" s="202" t="str">
        <f t="shared" si="410"/>
        <v/>
      </c>
      <c r="AF4362" s="202" t="str">
        <f t="shared" si="411"/>
        <v/>
      </c>
      <c r="AG4362" s="202" t="str">
        <f t="shared" si="412"/>
        <v/>
      </c>
      <c r="AH4362" s="202"/>
      <c r="AI4362" s="1"/>
      <c r="AJ4362" s="217"/>
      <c r="AK4362" s="217"/>
      <c r="AL4362" s="217"/>
      <c r="AM4362" s="217"/>
      <c r="AO4362" s="217"/>
    </row>
    <row r="4363" spans="20:41" x14ac:dyDescent="0.25">
      <c r="T4363" s="200">
        <v>4353</v>
      </c>
      <c r="U4363" s="197">
        <f>IFERROR(INDEX(Sales!$B$6:$F$5005,$T4363,MATCH(U$10,Sales!$B$5:$F$5,0)),"")</f>
        <v>0</v>
      </c>
      <c r="V4363" s="196">
        <f>IFERROR(INDEX(Sales!$B$6:$F$5005,$T4363,MATCH(V$10,Sales!$B$5:$F$5,0)),"")</f>
        <v>0</v>
      </c>
      <c r="W4363" s="196">
        <f>IFERROR(INDEX(Sales!$B$6:$F$5005,$T4363,MATCH(W$10,Sales!$B$5:$F$5,0)),"")</f>
        <v>0</v>
      </c>
      <c r="X4363" s="196">
        <f>IFERROR(INDEX(Sales!$B$6:$F$5005,$T4363,MATCH(X$10,Sales!$B$5:$F$5,0)),"")</f>
        <v>0</v>
      </c>
      <c r="Y4363" s="220">
        <f>IFERROR(INDEX(Sales!$B$6:$F$5005,$T4363,MATCH(Y$10,Sales!$B$5:$F$5,0)),"")</f>
        <v>0</v>
      </c>
      <c r="Z4363" s="201"/>
      <c r="AA4363" s="201"/>
      <c r="AB4363" s="201" t="str">
        <f t="shared" si="408"/>
        <v>No</v>
      </c>
      <c r="AC4363" s="201" t="str">
        <f t="shared" si="409"/>
        <v/>
      </c>
      <c r="AD4363" s="201" t="str">
        <f t="shared" ref="AD4363:AD4426" si="413">IF($AB4363="No","",SUM($AT$10:$BE$10)/$AR$6)</f>
        <v/>
      </c>
      <c r="AE4363" s="202" t="str">
        <f t="shared" si="410"/>
        <v/>
      </c>
      <c r="AF4363" s="202" t="str">
        <f t="shared" si="411"/>
        <v/>
      </c>
      <c r="AG4363" s="202" t="str">
        <f t="shared" si="412"/>
        <v/>
      </c>
      <c r="AH4363" s="202"/>
      <c r="AI4363" s="1"/>
      <c r="AJ4363" s="217"/>
      <c r="AK4363" s="217"/>
      <c r="AL4363" s="217"/>
      <c r="AM4363" s="217"/>
      <c r="AO4363" s="217"/>
    </row>
    <row r="4364" spans="20:41" x14ac:dyDescent="0.25">
      <c r="T4364" s="200">
        <v>4354</v>
      </c>
      <c r="U4364" s="197">
        <f>IFERROR(INDEX(Sales!$B$6:$F$5005,$T4364,MATCH(U$10,Sales!$B$5:$F$5,0)),"")</f>
        <v>0</v>
      </c>
      <c r="V4364" s="196">
        <f>IFERROR(INDEX(Sales!$B$6:$F$5005,$T4364,MATCH(V$10,Sales!$B$5:$F$5,0)),"")</f>
        <v>0</v>
      </c>
      <c r="W4364" s="196">
        <f>IFERROR(INDEX(Sales!$B$6:$F$5005,$T4364,MATCH(W$10,Sales!$B$5:$F$5,0)),"")</f>
        <v>0</v>
      </c>
      <c r="X4364" s="196">
        <f>IFERROR(INDEX(Sales!$B$6:$F$5005,$T4364,MATCH(X$10,Sales!$B$5:$F$5,0)),"")</f>
        <v>0</v>
      </c>
      <c r="Y4364" s="220">
        <f>IFERROR(INDEX(Sales!$B$6:$F$5005,$T4364,MATCH(Y$10,Sales!$B$5:$F$5,0)),"")</f>
        <v>0</v>
      </c>
      <c r="Z4364" s="201"/>
      <c r="AA4364" s="201"/>
      <c r="AB4364" s="201" t="str">
        <f t="shared" ref="AB4364:AB4427" si="414">IF($U4364=0,"No","Yes")</f>
        <v>No</v>
      </c>
      <c r="AC4364" s="201" t="str">
        <f t="shared" ref="AC4364:AC4427" si="415">IFERROR(IF($AB4364="No","",$Y4364),"")</f>
        <v/>
      </c>
      <c r="AD4364" s="201" t="str">
        <f t="shared" si="413"/>
        <v/>
      </c>
      <c r="AE4364" s="202" t="str">
        <f t="shared" ref="AE4364:AE4427" si="416">IFERROR(IF($AB4364="No","",YEAR($U4364)),"")</f>
        <v/>
      </c>
      <c r="AF4364" s="202" t="str">
        <f t="shared" ref="AF4364:AF4427" si="417">IFERROR(IF($AB4364="No","",MONTH($U4364)),"")</f>
        <v/>
      </c>
      <c r="AG4364" s="202" t="str">
        <f t="shared" ref="AG4364:AG4427" si="418">IFERROR(INDEX($AJ$11:$AK$22,MATCH($AF4364,$AJ$11:$AJ$22,0),2),"")</f>
        <v/>
      </c>
      <c r="AH4364" s="202"/>
      <c r="AI4364" s="1"/>
      <c r="AJ4364" s="217"/>
      <c r="AK4364" s="217"/>
      <c r="AL4364" s="217"/>
      <c r="AM4364" s="217"/>
      <c r="AO4364" s="217"/>
    </row>
    <row r="4365" spans="20:41" x14ac:dyDescent="0.25">
      <c r="T4365" s="200">
        <v>4355</v>
      </c>
      <c r="U4365" s="197">
        <f>IFERROR(INDEX(Sales!$B$6:$F$5005,$T4365,MATCH(U$10,Sales!$B$5:$F$5,0)),"")</f>
        <v>0</v>
      </c>
      <c r="V4365" s="196">
        <f>IFERROR(INDEX(Sales!$B$6:$F$5005,$T4365,MATCH(V$10,Sales!$B$5:$F$5,0)),"")</f>
        <v>0</v>
      </c>
      <c r="W4365" s="196">
        <f>IFERROR(INDEX(Sales!$B$6:$F$5005,$T4365,MATCH(W$10,Sales!$B$5:$F$5,0)),"")</f>
        <v>0</v>
      </c>
      <c r="X4365" s="196">
        <f>IFERROR(INDEX(Sales!$B$6:$F$5005,$T4365,MATCH(X$10,Sales!$B$5:$F$5,0)),"")</f>
        <v>0</v>
      </c>
      <c r="Y4365" s="220">
        <f>IFERROR(INDEX(Sales!$B$6:$F$5005,$T4365,MATCH(Y$10,Sales!$B$5:$F$5,0)),"")</f>
        <v>0</v>
      </c>
      <c r="Z4365" s="201"/>
      <c r="AA4365" s="201"/>
      <c r="AB4365" s="201" t="str">
        <f t="shared" si="414"/>
        <v>No</v>
      </c>
      <c r="AC4365" s="201" t="str">
        <f t="shared" si="415"/>
        <v/>
      </c>
      <c r="AD4365" s="201" t="str">
        <f t="shared" si="413"/>
        <v/>
      </c>
      <c r="AE4365" s="202" t="str">
        <f t="shared" si="416"/>
        <v/>
      </c>
      <c r="AF4365" s="202" t="str">
        <f t="shared" si="417"/>
        <v/>
      </c>
      <c r="AG4365" s="202" t="str">
        <f t="shared" si="418"/>
        <v/>
      </c>
      <c r="AH4365" s="202"/>
      <c r="AI4365" s="1"/>
      <c r="AJ4365" s="217"/>
      <c r="AK4365" s="217"/>
      <c r="AL4365" s="217"/>
      <c r="AM4365" s="217"/>
      <c r="AO4365" s="217"/>
    </row>
    <row r="4366" spans="20:41" x14ac:dyDescent="0.25">
      <c r="T4366" s="200">
        <v>4356</v>
      </c>
      <c r="U4366" s="197">
        <f>IFERROR(INDEX(Sales!$B$6:$F$5005,$T4366,MATCH(U$10,Sales!$B$5:$F$5,0)),"")</f>
        <v>0</v>
      </c>
      <c r="V4366" s="196">
        <f>IFERROR(INDEX(Sales!$B$6:$F$5005,$T4366,MATCH(V$10,Sales!$B$5:$F$5,0)),"")</f>
        <v>0</v>
      </c>
      <c r="W4366" s="196">
        <f>IFERROR(INDEX(Sales!$B$6:$F$5005,$T4366,MATCH(W$10,Sales!$B$5:$F$5,0)),"")</f>
        <v>0</v>
      </c>
      <c r="X4366" s="196">
        <f>IFERROR(INDEX(Sales!$B$6:$F$5005,$T4366,MATCH(X$10,Sales!$B$5:$F$5,0)),"")</f>
        <v>0</v>
      </c>
      <c r="Y4366" s="220">
        <f>IFERROR(INDEX(Sales!$B$6:$F$5005,$T4366,MATCH(Y$10,Sales!$B$5:$F$5,0)),"")</f>
        <v>0</v>
      </c>
      <c r="Z4366" s="201"/>
      <c r="AA4366" s="201"/>
      <c r="AB4366" s="201" t="str">
        <f t="shared" si="414"/>
        <v>No</v>
      </c>
      <c r="AC4366" s="201" t="str">
        <f t="shared" si="415"/>
        <v/>
      </c>
      <c r="AD4366" s="201" t="str">
        <f t="shared" si="413"/>
        <v/>
      </c>
      <c r="AE4366" s="202" t="str">
        <f t="shared" si="416"/>
        <v/>
      </c>
      <c r="AF4366" s="202" t="str">
        <f t="shared" si="417"/>
        <v/>
      </c>
      <c r="AG4366" s="202" t="str">
        <f t="shared" si="418"/>
        <v/>
      </c>
      <c r="AH4366" s="202"/>
      <c r="AI4366" s="1"/>
      <c r="AJ4366" s="217"/>
      <c r="AK4366" s="217"/>
      <c r="AL4366" s="217"/>
      <c r="AM4366" s="217"/>
      <c r="AO4366" s="217"/>
    </row>
    <row r="4367" spans="20:41" x14ac:dyDescent="0.25">
      <c r="T4367" s="200">
        <v>4357</v>
      </c>
      <c r="U4367" s="197">
        <f>IFERROR(INDEX(Sales!$B$6:$F$5005,$T4367,MATCH(U$10,Sales!$B$5:$F$5,0)),"")</f>
        <v>0</v>
      </c>
      <c r="V4367" s="196">
        <f>IFERROR(INDEX(Sales!$B$6:$F$5005,$T4367,MATCH(V$10,Sales!$B$5:$F$5,0)),"")</f>
        <v>0</v>
      </c>
      <c r="W4367" s="196">
        <f>IFERROR(INDEX(Sales!$B$6:$F$5005,$T4367,MATCH(W$10,Sales!$B$5:$F$5,0)),"")</f>
        <v>0</v>
      </c>
      <c r="X4367" s="196">
        <f>IFERROR(INDEX(Sales!$B$6:$F$5005,$T4367,MATCH(X$10,Sales!$B$5:$F$5,0)),"")</f>
        <v>0</v>
      </c>
      <c r="Y4367" s="220">
        <f>IFERROR(INDEX(Sales!$B$6:$F$5005,$T4367,MATCH(Y$10,Sales!$B$5:$F$5,0)),"")</f>
        <v>0</v>
      </c>
      <c r="Z4367" s="201"/>
      <c r="AA4367" s="201"/>
      <c r="AB4367" s="201" t="str">
        <f t="shared" si="414"/>
        <v>No</v>
      </c>
      <c r="AC4367" s="201" t="str">
        <f t="shared" si="415"/>
        <v/>
      </c>
      <c r="AD4367" s="201" t="str">
        <f t="shared" si="413"/>
        <v/>
      </c>
      <c r="AE4367" s="202" t="str">
        <f t="shared" si="416"/>
        <v/>
      </c>
      <c r="AF4367" s="202" t="str">
        <f t="shared" si="417"/>
        <v/>
      </c>
      <c r="AG4367" s="202" t="str">
        <f t="shared" si="418"/>
        <v/>
      </c>
      <c r="AH4367" s="202"/>
      <c r="AI4367" s="1"/>
      <c r="AJ4367" s="217"/>
      <c r="AK4367" s="217"/>
      <c r="AL4367" s="217"/>
      <c r="AM4367" s="217"/>
      <c r="AO4367" s="217"/>
    </row>
    <row r="4368" spans="20:41" x14ac:dyDescent="0.25">
      <c r="T4368" s="200">
        <v>4358</v>
      </c>
      <c r="U4368" s="197">
        <f>IFERROR(INDEX(Sales!$B$6:$F$5005,$T4368,MATCH(U$10,Sales!$B$5:$F$5,0)),"")</f>
        <v>0</v>
      </c>
      <c r="V4368" s="196">
        <f>IFERROR(INDEX(Sales!$B$6:$F$5005,$T4368,MATCH(V$10,Sales!$B$5:$F$5,0)),"")</f>
        <v>0</v>
      </c>
      <c r="W4368" s="196">
        <f>IFERROR(INDEX(Sales!$B$6:$F$5005,$T4368,MATCH(W$10,Sales!$B$5:$F$5,0)),"")</f>
        <v>0</v>
      </c>
      <c r="X4368" s="196">
        <f>IFERROR(INDEX(Sales!$B$6:$F$5005,$T4368,MATCH(X$10,Sales!$B$5:$F$5,0)),"")</f>
        <v>0</v>
      </c>
      <c r="Y4368" s="220">
        <f>IFERROR(INDEX(Sales!$B$6:$F$5005,$T4368,MATCH(Y$10,Sales!$B$5:$F$5,0)),"")</f>
        <v>0</v>
      </c>
      <c r="Z4368" s="201"/>
      <c r="AA4368" s="201"/>
      <c r="AB4368" s="201" t="str">
        <f t="shared" si="414"/>
        <v>No</v>
      </c>
      <c r="AC4368" s="201" t="str">
        <f t="shared" si="415"/>
        <v/>
      </c>
      <c r="AD4368" s="201" t="str">
        <f t="shared" si="413"/>
        <v/>
      </c>
      <c r="AE4368" s="202" t="str">
        <f t="shared" si="416"/>
        <v/>
      </c>
      <c r="AF4368" s="202" t="str">
        <f t="shared" si="417"/>
        <v/>
      </c>
      <c r="AG4368" s="202" t="str">
        <f t="shared" si="418"/>
        <v/>
      </c>
      <c r="AH4368" s="202"/>
      <c r="AI4368" s="1"/>
      <c r="AJ4368" s="217"/>
      <c r="AK4368" s="217"/>
      <c r="AL4368" s="217"/>
      <c r="AM4368" s="217"/>
      <c r="AO4368" s="217"/>
    </row>
    <row r="4369" spans="20:41" x14ac:dyDescent="0.25">
      <c r="T4369" s="200">
        <v>4359</v>
      </c>
      <c r="U4369" s="197">
        <f>IFERROR(INDEX(Sales!$B$6:$F$5005,$T4369,MATCH(U$10,Sales!$B$5:$F$5,0)),"")</f>
        <v>0</v>
      </c>
      <c r="V4369" s="196">
        <f>IFERROR(INDEX(Sales!$B$6:$F$5005,$T4369,MATCH(V$10,Sales!$B$5:$F$5,0)),"")</f>
        <v>0</v>
      </c>
      <c r="W4369" s="196">
        <f>IFERROR(INDEX(Sales!$B$6:$F$5005,$T4369,MATCH(W$10,Sales!$B$5:$F$5,0)),"")</f>
        <v>0</v>
      </c>
      <c r="X4369" s="196">
        <f>IFERROR(INDEX(Sales!$B$6:$F$5005,$T4369,MATCH(X$10,Sales!$B$5:$F$5,0)),"")</f>
        <v>0</v>
      </c>
      <c r="Y4369" s="220">
        <f>IFERROR(INDEX(Sales!$B$6:$F$5005,$T4369,MATCH(Y$10,Sales!$B$5:$F$5,0)),"")</f>
        <v>0</v>
      </c>
      <c r="Z4369" s="201"/>
      <c r="AA4369" s="201"/>
      <c r="AB4369" s="201" t="str">
        <f t="shared" si="414"/>
        <v>No</v>
      </c>
      <c r="AC4369" s="201" t="str">
        <f t="shared" si="415"/>
        <v/>
      </c>
      <c r="AD4369" s="201" t="str">
        <f t="shared" si="413"/>
        <v/>
      </c>
      <c r="AE4369" s="202" t="str">
        <f t="shared" si="416"/>
        <v/>
      </c>
      <c r="AF4369" s="202" t="str">
        <f t="shared" si="417"/>
        <v/>
      </c>
      <c r="AG4369" s="202" t="str">
        <f t="shared" si="418"/>
        <v/>
      </c>
      <c r="AH4369" s="202"/>
      <c r="AI4369" s="1"/>
      <c r="AJ4369" s="217"/>
      <c r="AK4369" s="217"/>
      <c r="AL4369" s="217"/>
      <c r="AM4369" s="217"/>
      <c r="AO4369" s="217"/>
    </row>
    <row r="4370" spans="20:41" x14ac:dyDescent="0.25">
      <c r="T4370" s="200">
        <v>4360</v>
      </c>
      <c r="U4370" s="197">
        <f>IFERROR(INDEX(Sales!$B$6:$F$5005,$T4370,MATCH(U$10,Sales!$B$5:$F$5,0)),"")</f>
        <v>0</v>
      </c>
      <c r="V4370" s="196">
        <f>IFERROR(INDEX(Sales!$B$6:$F$5005,$T4370,MATCH(V$10,Sales!$B$5:$F$5,0)),"")</f>
        <v>0</v>
      </c>
      <c r="W4370" s="196">
        <f>IFERROR(INDEX(Sales!$B$6:$F$5005,$T4370,MATCH(W$10,Sales!$B$5:$F$5,0)),"")</f>
        <v>0</v>
      </c>
      <c r="X4370" s="196">
        <f>IFERROR(INDEX(Sales!$B$6:$F$5005,$T4370,MATCH(X$10,Sales!$B$5:$F$5,0)),"")</f>
        <v>0</v>
      </c>
      <c r="Y4370" s="220">
        <f>IFERROR(INDEX(Sales!$B$6:$F$5005,$T4370,MATCH(Y$10,Sales!$B$5:$F$5,0)),"")</f>
        <v>0</v>
      </c>
      <c r="Z4370" s="201"/>
      <c r="AA4370" s="201"/>
      <c r="AB4370" s="201" t="str">
        <f t="shared" si="414"/>
        <v>No</v>
      </c>
      <c r="AC4370" s="201" t="str">
        <f t="shared" si="415"/>
        <v/>
      </c>
      <c r="AD4370" s="201" t="str">
        <f t="shared" si="413"/>
        <v/>
      </c>
      <c r="AE4370" s="202" t="str">
        <f t="shared" si="416"/>
        <v/>
      </c>
      <c r="AF4370" s="202" t="str">
        <f t="shared" si="417"/>
        <v/>
      </c>
      <c r="AG4370" s="202" t="str">
        <f t="shared" si="418"/>
        <v/>
      </c>
      <c r="AH4370" s="202"/>
      <c r="AI4370" s="1"/>
      <c r="AJ4370" s="217"/>
      <c r="AK4370" s="217"/>
      <c r="AL4370" s="217"/>
      <c r="AM4370" s="217"/>
      <c r="AO4370" s="217"/>
    </row>
    <row r="4371" spans="20:41" x14ac:dyDescent="0.25">
      <c r="T4371" s="200">
        <v>4361</v>
      </c>
      <c r="U4371" s="197">
        <f>IFERROR(INDEX(Sales!$B$6:$F$5005,$T4371,MATCH(U$10,Sales!$B$5:$F$5,0)),"")</f>
        <v>0</v>
      </c>
      <c r="V4371" s="196">
        <f>IFERROR(INDEX(Sales!$B$6:$F$5005,$T4371,MATCH(V$10,Sales!$B$5:$F$5,0)),"")</f>
        <v>0</v>
      </c>
      <c r="W4371" s="196">
        <f>IFERROR(INDEX(Sales!$B$6:$F$5005,$T4371,MATCH(W$10,Sales!$B$5:$F$5,0)),"")</f>
        <v>0</v>
      </c>
      <c r="X4371" s="196">
        <f>IFERROR(INDEX(Sales!$B$6:$F$5005,$T4371,MATCH(X$10,Sales!$B$5:$F$5,0)),"")</f>
        <v>0</v>
      </c>
      <c r="Y4371" s="220">
        <f>IFERROR(INDEX(Sales!$B$6:$F$5005,$T4371,MATCH(Y$10,Sales!$B$5:$F$5,0)),"")</f>
        <v>0</v>
      </c>
      <c r="Z4371" s="201"/>
      <c r="AA4371" s="201"/>
      <c r="AB4371" s="201" t="str">
        <f t="shared" si="414"/>
        <v>No</v>
      </c>
      <c r="AC4371" s="201" t="str">
        <f t="shared" si="415"/>
        <v/>
      </c>
      <c r="AD4371" s="201" t="str">
        <f t="shared" si="413"/>
        <v/>
      </c>
      <c r="AE4371" s="202" t="str">
        <f t="shared" si="416"/>
        <v/>
      </c>
      <c r="AF4371" s="202" t="str">
        <f t="shared" si="417"/>
        <v/>
      </c>
      <c r="AG4371" s="202" t="str">
        <f t="shared" si="418"/>
        <v/>
      </c>
      <c r="AH4371" s="202"/>
      <c r="AI4371" s="1"/>
      <c r="AJ4371" s="217"/>
      <c r="AK4371" s="217"/>
      <c r="AL4371" s="217"/>
      <c r="AM4371" s="217"/>
      <c r="AO4371" s="217"/>
    </row>
    <row r="4372" spans="20:41" x14ac:dyDescent="0.25">
      <c r="T4372" s="200">
        <v>4362</v>
      </c>
      <c r="U4372" s="197">
        <f>IFERROR(INDEX(Sales!$B$6:$F$5005,$T4372,MATCH(U$10,Sales!$B$5:$F$5,0)),"")</f>
        <v>0</v>
      </c>
      <c r="V4372" s="196">
        <f>IFERROR(INDEX(Sales!$B$6:$F$5005,$T4372,MATCH(V$10,Sales!$B$5:$F$5,0)),"")</f>
        <v>0</v>
      </c>
      <c r="W4372" s="196">
        <f>IFERROR(INDEX(Sales!$B$6:$F$5005,$T4372,MATCH(W$10,Sales!$B$5:$F$5,0)),"")</f>
        <v>0</v>
      </c>
      <c r="X4372" s="196">
        <f>IFERROR(INDEX(Sales!$B$6:$F$5005,$T4372,MATCH(X$10,Sales!$B$5:$F$5,0)),"")</f>
        <v>0</v>
      </c>
      <c r="Y4372" s="220">
        <f>IFERROR(INDEX(Sales!$B$6:$F$5005,$T4372,MATCH(Y$10,Sales!$B$5:$F$5,0)),"")</f>
        <v>0</v>
      </c>
      <c r="Z4372" s="201"/>
      <c r="AA4372" s="201"/>
      <c r="AB4372" s="201" t="str">
        <f t="shared" si="414"/>
        <v>No</v>
      </c>
      <c r="AC4372" s="201" t="str">
        <f t="shared" si="415"/>
        <v/>
      </c>
      <c r="AD4372" s="201" t="str">
        <f t="shared" si="413"/>
        <v/>
      </c>
      <c r="AE4372" s="202" t="str">
        <f t="shared" si="416"/>
        <v/>
      </c>
      <c r="AF4372" s="202" t="str">
        <f t="shared" si="417"/>
        <v/>
      </c>
      <c r="AG4372" s="202" t="str">
        <f t="shared" si="418"/>
        <v/>
      </c>
      <c r="AH4372" s="202"/>
      <c r="AI4372" s="1"/>
      <c r="AJ4372" s="217"/>
      <c r="AK4372" s="217"/>
      <c r="AL4372" s="217"/>
      <c r="AM4372" s="217"/>
      <c r="AO4372" s="217"/>
    </row>
    <row r="4373" spans="20:41" x14ac:dyDescent="0.25">
      <c r="T4373" s="200">
        <v>4363</v>
      </c>
      <c r="U4373" s="197">
        <f>IFERROR(INDEX(Sales!$B$6:$F$5005,$T4373,MATCH(U$10,Sales!$B$5:$F$5,0)),"")</f>
        <v>0</v>
      </c>
      <c r="V4373" s="196">
        <f>IFERROR(INDEX(Sales!$B$6:$F$5005,$T4373,MATCH(V$10,Sales!$B$5:$F$5,0)),"")</f>
        <v>0</v>
      </c>
      <c r="W4373" s="196">
        <f>IFERROR(INDEX(Sales!$B$6:$F$5005,$T4373,MATCH(W$10,Sales!$B$5:$F$5,0)),"")</f>
        <v>0</v>
      </c>
      <c r="X4373" s="196">
        <f>IFERROR(INDEX(Sales!$B$6:$F$5005,$T4373,MATCH(X$10,Sales!$B$5:$F$5,0)),"")</f>
        <v>0</v>
      </c>
      <c r="Y4373" s="220">
        <f>IFERROR(INDEX(Sales!$B$6:$F$5005,$T4373,MATCH(Y$10,Sales!$B$5:$F$5,0)),"")</f>
        <v>0</v>
      </c>
      <c r="Z4373" s="201"/>
      <c r="AA4373" s="201"/>
      <c r="AB4373" s="201" t="str">
        <f t="shared" si="414"/>
        <v>No</v>
      </c>
      <c r="AC4373" s="201" t="str">
        <f t="shared" si="415"/>
        <v/>
      </c>
      <c r="AD4373" s="201" t="str">
        <f t="shared" si="413"/>
        <v/>
      </c>
      <c r="AE4373" s="202" t="str">
        <f t="shared" si="416"/>
        <v/>
      </c>
      <c r="AF4373" s="202" t="str">
        <f t="shared" si="417"/>
        <v/>
      </c>
      <c r="AG4373" s="202" t="str">
        <f t="shared" si="418"/>
        <v/>
      </c>
      <c r="AH4373" s="202"/>
      <c r="AI4373" s="1"/>
      <c r="AJ4373" s="217"/>
      <c r="AK4373" s="217"/>
      <c r="AL4373" s="217"/>
      <c r="AM4373" s="217"/>
      <c r="AO4373" s="217"/>
    </row>
    <row r="4374" spans="20:41" x14ac:dyDescent="0.25">
      <c r="T4374" s="200">
        <v>4364</v>
      </c>
      <c r="U4374" s="197">
        <f>IFERROR(INDEX(Sales!$B$6:$F$5005,$T4374,MATCH(U$10,Sales!$B$5:$F$5,0)),"")</f>
        <v>0</v>
      </c>
      <c r="V4374" s="196">
        <f>IFERROR(INDEX(Sales!$B$6:$F$5005,$T4374,MATCH(V$10,Sales!$B$5:$F$5,0)),"")</f>
        <v>0</v>
      </c>
      <c r="W4374" s="196">
        <f>IFERROR(INDEX(Sales!$B$6:$F$5005,$T4374,MATCH(W$10,Sales!$B$5:$F$5,0)),"")</f>
        <v>0</v>
      </c>
      <c r="X4374" s="196">
        <f>IFERROR(INDEX(Sales!$B$6:$F$5005,$T4374,MATCH(X$10,Sales!$B$5:$F$5,0)),"")</f>
        <v>0</v>
      </c>
      <c r="Y4374" s="220">
        <f>IFERROR(INDEX(Sales!$B$6:$F$5005,$T4374,MATCH(Y$10,Sales!$B$5:$F$5,0)),"")</f>
        <v>0</v>
      </c>
      <c r="Z4374" s="201"/>
      <c r="AA4374" s="201"/>
      <c r="AB4374" s="201" t="str">
        <f t="shared" si="414"/>
        <v>No</v>
      </c>
      <c r="AC4374" s="201" t="str">
        <f t="shared" si="415"/>
        <v/>
      </c>
      <c r="AD4374" s="201" t="str">
        <f t="shared" si="413"/>
        <v/>
      </c>
      <c r="AE4374" s="202" t="str">
        <f t="shared" si="416"/>
        <v/>
      </c>
      <c r="AF4374" s="202" t="str">
        <f t="shared" si="417"/>
        <v/>
      </c>
      <c r="AG4374" s="202" t="str">
        <f t="shared" si="418"/>
        <v/>
      </c>
      <c r="AH4374" s="202"/>
      <c r="AI4374" s="1"/>
      <c r="AJ4374" s="217"/>
      <c r="AK4374" s="217"/>
      <c r="AL4374" s="217"/>
      <c r="AM4374" s="217"/>
      <c r="AO4374" s="217"/>
    </row>
    <row r="4375" spans="20:41" x14ac:dyDescent="0.25">
      <c r="T4375" s="200">
        <v>4365</v>
      </c>
      <c r="U4375" s="197">
        <f>IFERROR(INDEX(Sales!$B$6:$F$5005,$T4375,MATCH(U$10,Sales!$B$5:$F$5,0)),"")</f>
        <v>0</v>
      </c>
      <c r="V4375" s="196">
        <f>IFERROR(INDEX(Sales!$B$6:$F$5005,$T4375,MATCH(V$10,Sales!$B$5:$F$5,0)),"")</f>
        <v>0</v>
      </c>
      <c r="W4375" s="196">
        <f>IFERROR(INDEX(Sales!$B$6:$F$5005,$T4375,MATCH(W$10,Sales!$B$5:$F$5,0)),"")</f>
        <v>0</v>
      </c>
      <c r="X4375" s="196">
        <f>IFERROR(INDEX(Sales!$B$6:$F$5005,$T4375,MATCH(X$10,Sales!$B$5:$F$5,0)),"")</f>
        <v>0</v>
      </c>
      <c r="Y4375" s="220">
        <f>IFERROR(INDEX(Sales!$B$6:$F$5005,$T4375,MATCH(Y$10,Sales!$B$5:$F$5,0)),"")</f>
        <v>0</v>
      </c>
      <c r="Z4375" s="201"/>
      <c r="AA4375" s="201"/>
      <c r="AB4375" s="201" t="str">
        <f t="shared" si="414"/>
        <v>No</v>
      </c>
      <c r="AC4375" s="201" t="str">
        <f t="shared" si="415"/>
        <v/>
      </c>
      <c r="AD4375" s="201" t="str">
        <f t="shared" si="413"/>
        <v/>
      </c>
      <c r="AE4375" s="202" t="str">
        <f t="shared" si="416"/>
        <v/>
      </c>
      <c r="AF4375" s="202" t="str">
        <f t="shared" si="417"/>
        <v/>
      </c>
      <c r="AG4375" s="202" t="str">
        <f t="shared" si="418"/>
        <v/>
      </c>
      <c r="AH4375" s="202"/>
      <c r="AI4375" s="1"/>
      <c r="AJ4375" s="217"/>
      <c r="AK4375" s="217"/>
      <c r="AL4375" s="217"/>
      <c r="AM4375" s="217"/>
      <c r="AO4375" s="217"/>
    </row>
    <row r="4376" spans="20:41" x14ac:dyDescent="0.25">
      <c r="T4376" s="200">
        <v>4366</v>
      </c>
      <c r="U4376" s="197">
        <f>IFERROR(INDEX(Sales!$B$6:$F$5005,$T4376,MATCH(U$10,Sales!$B$5:$F$5,0)),"")</f>
        <v>0</v>
      </c>
      <c r="V4376" s="196">
        <f>IFERROR(INDEX(Sales!$B$6:$F$5005,$T4376,MATCH(V$10,Sales!$B$5:$F$5,0)),"")</f>
        <v>0</v>
      </c>
      <c r="W4376" s="196">
        <f>IFERROR(INDEX(Sales!$B$6:$F$5005,$T4376,MATCH(W$10,Sales!$B$5:$F$5,0)),"")</f>
        <v>0</v>
      </c>
      <c r="X4376" s="196">
        <f>IFERROR(INDEX(Sales!$B$6:$F$5005,$T4376,MATCH(X$10,Sales!$B$5:$F$5,0)),"")</f>
        <v>0</v>
      </c>
      <c r="Y4376" s="220">
        <f>IFERROR(INDEX(Sales!$B$6:$F$5005,$T4376,MATCH(Y$10,Sales!$B$5:$F$5,0)),"")</f>
        <v>0</v>
      </c>
      <c r="Z4376" s="201"/>
      <c r="AA4376" s="201"/>
      <c r="AB4376" s="201" t="str">
        <f t="shared" si="414"/>
        <v>No</v>
      </c>
      <c r="AC4376" s="201" t="str">
        <f t="shared" si="415"/>
        <v/>
      </c>
      <c r="AD4376" s="201" t="str">
        <f t="shared" si="413"/>
        <v/>
      </c>
      <c r="AE4376" s="202" t="str">
        <f t="shared" si="416"/>
        <v/>
      </c>
      <c r="AF4376" s="202" t="str">
        <f t="shared" si="417"/>
        <v/>
      </c>
      <c r="AG4376" s="202" t="str">
        <f t="shared" si="418"/>
        <v/>
      </c>
      <c r="AH4376" s="202"/>
      <c r="AI4376" s="1"/>
      <c r="AJ4376" s="217"/>
      <c r="AK4376" s="217"/>
      <c r="AL4376" s="217"/>
      <c r="AM4376" s="217"/>
      <c r="AO4376" s="217"/>
    </row>
    <row r="4377" spans="20:41" x14ac:dyDescent="0.25">
      <c r="T4377" s="200">
        <v>4367</v>
      </c>
      <c r="U4377" s="197">
        <f>IFERROR(INDEX(Sales!$B$6:$F$5005,$T4377,MATCH(U$10,Sales!$B$5:$F$5,0)),"")</f>
        <v>0</v>
      </c>
      <c r="V4377" s="196">
        <f>IFERROR(INDEX(Sales!$B$6:$F$5005,$T4377,MATCH(V$10,Sales!$B$5:$F$5,0)),"")</f>
        <v>0</v>
      </c>
      <c r="W4377" s="196">
        <f>IFERROR(INDEX(Sales!$B$6:$F$5005,$T4377,MATCH(W$10,Sales!$B$5:$F$5,0)),"")</f>
        <v>0</v>
      </c>
      <c r="X4377" s="196">
        <f>IFERROR(INDEX(Sales!$B$6:$F$5005,$T4377,MATCH(X$10,Sales!$B$5:$F$5,0)),"")</f>
        <v>0</v>
      </c>
      <c r="Y4377" s="220">
        <f>IFERROR(INDEX(Sales!$B$6:$F$5005,$T4377,MATCH(Y$10,Sales!$B$5:$F$5,0)),"")</f>
        <v>0</v>
      </c>
      <c r="Z4377" s="201"/>
      <c r="AA4377" s="201"/>
      <c r="AB4377" s="201" t="str">
        <f t="shared" si="414"/>
        <v>No</v>
      </c>
      <c r="AC4377" s="201" t="str">
        <f t="shared" si="415"/>
        <v/>
      </c>
      <c r="AD4377" s="201" t="str">
        <f t="shared" si="413"/>
        <v/>
      </c>
      <c r="AE4377" s="202" t="str">
        <f t="shared" si="416"/>
        <v/>
      </c>
      <c r="AF4377" s="202" t="str">
        <f t="shared" si="417"/>
        <v/>
      </c>
      <c r="AG4377" s="202" t="str">
        <f t="shared" si="418"/>
        <v/>
      </c>
      <c r="AH4377" s="202"/>
      <c r="AI4377" s="1"/>
      <c r="AJ4377" s="217"/>
      <c r="AK4377" s="217"/>
      <c r="AL4377" s="217"/>
      <c r="AM4377" s="217"/>
      <c r="AO4377" s="217"/>
    </row>
    <row r="4378" spans="20:41" x14ac:dyDescent="0.25">
      <c r="T4378" s="200">
        <v>4368</v>
      </c>
      <c r="U4378" s="197">
        <f>IFERROR(INDEX(Sales!$B$6:$F$5005,$T4378,MATCH(U$10,Sales!$B$5:$F$5,0)),"")</f>
        <v>0</v>
      </c>
      <c r="V4378" s="196">
        <f>IFERROR(INDEX(Sales!$B$6:$F$5005,$T4378,MATCH(V$10,Sales!$B$5:$F$5,0)),"")</f>
        <v>0</v>
      </c>
      <c r="W4378" s="196">
        <f>IFERROR(INDEX(Sales!$B$6:$F$5005,$T4378,MATCH(W$10,Sales!$B$5:$F$5,0)),"")</f>
        <v>0</v>
      </c>
      <c r="X4378" s="196">
        <f>IFERROR(INDEX(Sales!$B$6:$F$5005,$T4378,MATCH(X$10,Sales!$B$5:$F$5,0)),"")</f>
        <v>0</v>
      </c>
      <c r="Y4378" s="220">
        <f>IFERROR(INDEX(Sales!$B$6:$F$5005,$T4378,MATCH(Y$10,Sales!$B$5:$F$5,0)),"")</f>
        <v>0</v>
      </c>
      <c r="Z4378" s="201"/>
      <c r="AA4378" s="201"/>
      <c r="AB4378" s="201" t="str">
        <f t="shared" si="414"/>
        <v>No</v>
      </c>
      <c r="AC4378" s="201" t="str">
        <f t="shared" si="415"/>
        <v/>
      </c>
      <c r="AD4378" s="201" t="str">
        <f t="shared" si="413"/>
        <v/>
      </c>
      <c r="AE4378" s="202" t="str">
        <f t="shared" si="416"/>
        <v/>
      </c>
      <c r="AF4378" s="202" t="str">
        <f t="shared" si="417"/>
        <v/>
      </c>
      <c r="AG4378" s="202" t="str">
        <f t="shared" si="418"/>
        <v/>
      </c>
      <c r="AH4378" s="202"/>
      <c r="AI4378" s="1"/>
      <c r="AJ4378" s="217"/>
      <c r="AK4378" s="217"/>
      <c r="AL4378" s="217"/>
      <c r="AM4378" s="217"/>
      <c r="AO4378" s="217"/>
    </row>
    <row r="4379" spans="20:41" x14ac:dyDescent="0.25">
      <c r="T4379" s="200">
        <v>4369</v>
      </c>
      <c r="U4379" s="197">
        <f>IFERROR(INDEX(Sales!$B$6:$F$5005,$T4379,MATCH(U$10,Sales!$B$5:$F$5,0)),"")</f>
        <v>0</v>
      </c>
      <c r="V4379" s="196">
        <f>IFERROR(INDEX(Sales!$B$6:$F$5005,$T4379,MATCH(V$10,Sales!$B$5:$F$5,0)),"")</f>
        <v>0</v>
      </c>
      <c r="W4379" s="196">
        <f>IFERROR(INDEX(Sales!$B$6:$F$5005,$T4379,MATCH(W$10,Sales!$B$5:$F$5,0)),"")</f>
        <v>0</v>
      </c>
      <c r="X4379" s="196">
        <f>IFERROR(INDEX(Sales!$B$6:$F$5005,$T4379,MATCH(X$10,Sales!$B$5:$F$5,0)),"")</f>
        <v>0</v>
      </c>
      <c r="Y4379" s="220">
        <f>IFERROR(INDEX(Sales!$B$6:$F$5005,$T4379,MATCH(Y$10,Sales!$B$5:$F$5,0)),"")</f>
        <v>0</v>
      </c>
      <c r="Z4379" s="201"/>
      <c r="AA4379" s="201"/>
      <c r="AB4379" s="201" t="str">
        <f t="shared" si="414"/>
        <v>No</v>
      </c>
      <c r="AC4379" s="201" t="str">
        <f t="shared" si="415"/>
        <v/>
      </c>
      <c r="AD4379" s="201" t="str">
        <f t="shared" si="413"/>
        <v/>
      </c>
      <c r="AE4379" s="202" t="str">
        <f t="shared" si="416"/>
        <v/>
      </c>
      <c r="AF4379" s="202" t="str">
        <f t="shared" si="417"/>
        <v/>
      </c>
      <c r="AG4379" s="202" t="str">
        <f t="shared" si="418"/>
        <v/>
      </c>
      <c r="AH4379" s="202"/>
      <c r="AI4379" s="1"/>
      <c r="AJ4379" s="217"/>
      <c r="AK4379" s="217"/>
      <c r="AL4379" s="217"/>
      <c r="AM4379" s="217"/>
      <c r="AO4379" s="217"/>
    </row>
    <row r="4380" spans="20:41" x14ac:dyDescent="0.25">
      <c r="T4380" s="200">
        <v>4370</v>
      </c>
      <c r="U4380" s="197">
        <f>IFERROR(INDEX(Sales!$B$6:$F$5005,$T4380,MATCH(U$10,Sales!$B$5:$F$5,0)),"")</f>
        <v>0</v>
      </c>
      <c r="V4380" s="196">
        <f>IFERROR(INDEX(Sales!$B$6:$F$5005,$T4380,MATCH(V$10,Sales!$B$5:$F$5,0)),"")</f>
        <v>0</v>
      </c>
      <c r="W4380" s="196">
        <f>IFERROR(INDEX(Sales!$B$6:$F$5005,$T4380,MATCH(W$10,Sales!$B$5:$F$5,0)),"")</f>
        <v>0</v>
      </c>
      <c r="X4380" s="196">
        <f>IFERROR(INDEX(Sales!$B$6:$F$5005,$T4380,MATCH(X$10,Sales!$B$5:$F$5,0)),"")</f>
        <v>0</v>
      </c>
      <c r="Y4380" s="220">
        <f>IFERROR(INDEX(Sales!$B$6:$F$5005,$T4380,MATCH(Y$10,Sales!$B$5:$F$5,0)),"")</f>
        <v>0</v>
      </c>
      <c r="Z4380" s="201"/>
      <c r="AA4380" s="201"/>
      <c r="AB4380" s="201" t="str">
        <f t="shared" si="414"/>
        <v>No</v>
      </c>
      <c r="AC4380" s="201" t="str">
        <f t="shared" si="415"/>
        <v/>
      </c>
      <c r="AD4380" s="201" t="str">
        <f t="shared" si="413"/>
        <v/>
      </c>
      <c r="AE4380" s="202" t="str">
        <f t="shared" si="416"/>
        <v/>
      </c>
      <c r="AF4380" s="202" t="str">
        <f t="shared" si="417"/>
        <v/>
      </c>
      <c r="AG4380" s="202" t="str">
        <f t="shared" si="418"/>
        <v/>
      </c>
      <c r="AH4380" s="202"/>
      <c r="AI4380" s="1"/>
      <c r="AJ4380" s="217"/>
      <c r="AK4380" s="217"/>
      <c r="AL4380" s="217"/>
      <c r="AM4380" s="217"/>
      <c r="AO4380" s="217"/>
    </row>
    <row r="4381" spans="20:41" x14ac:dyDescent="0.25">
      <c r="T4381" s="200">
        <v>4371</v>
      </c>
      <c r="U4381" s="197">
        <f>IFERROR(INDEX(Sales!$B$6:$F$5005,$T4381,MATCH(U$10,Sales!$B$5:$F$5,0)),"")</f>
        <v>0</v>
      </c>
      <c r="V4381" s="196">
        <f>IFERROR(INDEX(Sales!$B$6:$F$5005,$T4381,MATCH(V$10,Sales!$B$5:$F$5,0)),"")</f>
        <v>0</v>
      </c>
      <c r="W4381" s="196">
        <f>IFERROR(INDEX(Sales!$B$6:$F$5005,$T4381,MATCH(W$10,Sales!$B$5:$F$5,0)),"")</f>
        <v>0</v>
      </c>
      <c r="X4381" s="196">
        <f>IFERROR(INDEX(Sales!$B$6:$F$5005,$T4381,MATCH(X$10,Sales!$B$5:$F$5,0)),"")</f>
        <v>0</v>
      </c>
      <c r="Y4381" s="220">
        <f>IFERROR(INDEX(Sales!$B$6:$F$5005,$T4381,MATCH(Y$10,Sales!$B$5:$F$5,0)),"")</f>
        <v>0</v>
      </c>
      <c r="Z4381" s="201"/>
      <c r="AA4381" s="201"/>
      <c r="AB4381" s="201" t="str">
        <f t="shared" si="414"/>
        <v>No</v>
      </c>
      <c r="AC4381" s="201" t="str">
        <f t="shared" si="415"/>
        <v/>
      </c>
      <c r="AD4381" s="201" t="str">
        <f t="shared" si="413"/>
        <v/>
      </c>
      <c r="AE4381" s="202" t="str">
        <f t="shared" si="416"/>
        <v/>
      </c>
      <c r="AF4381" s="202" t="str">
        <f t="shared" si="417"/>
        <v/>
      </c>
      <c r="AG4381" s="202" t="str">
        <f t="shared" si="418"/>
        <v/>
      </c>
      <c r="AH4381" s="202"/>
      <c r="AI4381" s="1"/>
      <c r="AJ4381" s="217"/>
      <c r="AK4381" s="217"/>
      <c r="AL4381" s="217"/>
      <c r="AM4381" s="217"/>
      <c r="AO4381" s="217"/>
    </row>
    <row r="4382" spans="20:41" x14ac:dyDescent="0.25">
      <c r="T4382" s="200">
        <v>4372</v>
      </c>
      <c r="U4382" s="197">
        <f>IFERROR(INDEX(Sales!$B$6:$F$5005,$T4382,MATCH(U$10,Sales!$B$5:$F$5,0)),"")</f>
        <v>0</v>
      </c>
      <c r="V4382" s="196">
        <f>IFERROR(INDEX(Sales!$B$6:$F$5005,$T4382,MATCH(V$10,Sales!$B$5:$F$5,0)),"")</f>
        <v>0</v>
      </c>
      <c r="W4382" s="196">
        <f>IFERROR(INDEX(Sales!$B$6:$F$5005,$T4382,MATCH(W$10,Sales!$B$5:$F$5,0)),"")</f>
        <v>0</v>
      </c>
      <c r="X4382" s="196">
        <f>IFERROR(INDEX(Sales!$B$6:$F$5005,$T4382,MATCH(X$10,Sales!$B$5:$F$5,0)),"")</f>
        <v>0</v>
      </c>
      <c r="Y4382" s="220">
        <f>IFERROR(INDEX(Sales!$B$6:$F$5005,$T4382,MATCH(Y$10,Sales!$B$5:$F$5,0)),"")</f>
        <v>0</v>
      </c>
      <c r="Z4382" s="201"/>
      <c r="AA4382" s="201"/>
      <c r="AB4382" s="201" t="str">
        <f t="shared" si="414"/>
        <v>No</v>
      </c>
      <c r="AC4382" s="201" t="str">
        <f t="shared" si="415"/>
        <v/>
      </c>
      <c r="AD4382" s="201" t="str">
        <f t="shared" si="413"/>
        <v/>
      </c>
      <c r="AE4382" s="202" t="str">
        <f t="shared" si="416"/>
        <v/>
      </c>
      <c r="AF4382" s="202" t="str">
        <f t="shared" si="417"/>
        <v/>
      </c>
      <c r="AG4382" s="202" t="str">
        <f t="shared" si="418"/>
        <v/>
      </c>
      <c r="AH4382" s="202"/>
      <c r="AI4382" s="1"/>
      <c r="AJ4382" s="217"/>
      <c r="AK4382" s="217"/>
      <c r="AL4382" s="217"/>
      <c r="AM4382" s="217"/>
      <c r="AO4382" s="217"/>
    </row>
    <row r="4383" spans="20:41" x14ac:dyDescent="0.25">
      <c r="T4383" s="200">
        <v>4373</v>
      </c>
      <c r="U4383" s="197">
        <f>IFERROR(INDEX(Sales!$B$6:$F$5005,$T4383,MATCH(U$10,Sales!$B$5:$F$5,0)),"")</f>
        <v>0</v>
      </c>
      <c r="V4383" s="196">
        <f>IFERROR(INDEX(Sales!$B$6:$F$5005,$T4383,MATCH(V$10,Sales!$B$5:$F$5,0)),"")</f>
        <v>0</v>
      </c>
      <c r="W4383" s="196">
        <f>IFERROR(INDEX(Sales!$B$6:$F$5005,$T4383,MATCH(W$10,Sales!$B$5:$F$5,0)),"")</f>
        <v>0</v>
      </c>
      <c r="X4383" s="196">
        <f>IFERROR(INDEX(Sales!$B$6:$F$5005,$T4383,MATCH(X$10,Sales!$B$5:$F$5,0)),"")</f>
        <v>0</v>
      </c>
      <c r="Y4383" s="220">
        <f>IFERROR(INDEX(Sales!$B$6:$F$5005,$T4383,MATCH(Y$10,Sales!$B$5:$F$5,0)),"")</f>
        <v>0</v>
      </c>
      <c r="Z4383" s="201"/>
      <c r="AA4383" s="201"/>
      <c r="AB4383" s="201" t="str">
        <f t="shared" si="414"/>
        <v>No</v>
      </c>
      <c r="AC4383" s="201" t="str">
        <f t="shared" si="415"/>
        <v/>
      </c>
      <c r="AD4383" s="201" t="str">
        <f t="shared" si="413"/>
        <v/>
      </c>
      <c r="AE4383" s="202" t="str">
        <f t="shared" si="416"/>
        <v/>
      </c>
      <c r="AF4383" s="202" t="str">
        <f t="shared" si="417"/>
        <v/>
      </c>
      <c r="AG4383" s="202" t="str">
        <f t="shared" si="418"/>
        <v/>
      </c>
      <c r="AH4383" s="202"/>
      <c r="AI4383" s="1"/>
      <c r="AJ4383" s="217"/>
      <c r="AK4383" s="217"/>
      <c r="AL4383" s="217"/>
      <c r="AM4383" s="217"/>
      <c r="AO4383" s="217"/>
    </row>
    <row r="4384" spans="20:41" x14ac:dyDescent="0.25">
      <c r="T4384" s="200">
        <v>4374</v>
      </c>
      <c r="U4384" s="197">
        <f>IFERROR(INDEX(Sales!$B$6:$F$5005,$T4384,MATCH(U$10,Sales!$B$5:$F$5,0)),"")</f>
        <v>0</v>
      </c>
      <c r="V4384" s="196">
        <f>IFERROR(INDEX(Sales!$B$6:$F$5005,$T4384,MATCH(V$10,Sales!$B$5:$F$5,0)),"")</f>
        <v>0</v>
      </c>
      <c r="W4384" s="196">
        <f>IFERROR(INDEX(Sales!$B$6:$F$5005,$T4384,MATCH(W$10,Sales!$B$5:$F$5,0)),"")</f>
        <v>0</v>
      </c>
      <c r="X4384" s="196">
        <f>IFERROR(INDEX(Sales!$B$6:$F$5005,$T4384,MATCH(X$10,Sales!$B$5:$F$5,0)),"")</f>
        <v>0</v>
      </c>
      <c r="Y4384" s="220">
        <f>IFERROR(INDEX(Sales!$B$6:$F$5005,$T4384,MATCH(Y$10,Sales!$B$5:$F$5,0)),"")</f>
        <v>0</v>
      </c>
      <c r="Z4384" s="201"/>
      <c r="AA4384" s="201"/>
      <c r="AB4384" s="201" t="str">
        <f t="shared" si="414"/>
        <v>No</v>
      </c>
      <c r="AC4384" s="201" t="str">
        <f t="shared" si="415"/>
        <v/>
      </c>
      <c r="AD4384" s="201" t="str">
        <f t="shared" si="413"/>
        <v/>
      </c>
      <c r="AE4384" s="202" t="str">
        <f t="shared" si="416"/>
        <v/>
      </c>
      <c r="AF4384" s="202" t="str">
        <f t="shared" si="417"/>
        <v/>
      </c>
      <c r="AG4384" s="202" t="str">
        <f t="shared" si="418"/>
        <v/>
      </c>
      <c r="AH4384" s="202"/>
      <c r="AI4384" s="1"/>
      <c r="AJ4384" s="217"/>
      <c r="AK4384" s="217"/>
      <c r="AL4384" s="217"/>
      <c r="AM4384" s="217"/>
      <c r="AO4384" s="217"/>
    </row>
    <row r="4385" spans="20:41" x14ac:dyDescent="0.25">
      <c r="T4385" s="200">
        <v>4375</v>
      </c>
      <c r="U4385" s="197">
        <f>IFERROR(INDEX(Sales!$B$6:$F$5005,$T4385,MATCH(U$10,Sales!$B$5:$F$5,0)),"")</f>
        <v>0</v>
      </c>
      <c r="V4385" s="196">
        <f>IFERROR(INDEX(Sales!$B$6:$F$5005,$T4385,MATCH(V$10,Sales!$B$5:$F$5,0)),"")</f>
        <v>0</v>
      </c>
      <c r="W4385" s="196">
        <f>IFERROR(INDEX(Sales!$B$6:$F$5005,$T4385,MATCH(W$10,Sales!$B$5:$F$5,0)),"")</f>
        <v>0</v>
      </c>
      <c r="X4385" s="196">
        <f>IFERROR(INDEX(Sales!$B$6:$F$5005,$T4385,MATCH(X$10,Sales!$B$5:$F$5,0)),"")</f>
        <v>0</v>
      </c>
      <c r="Y4385" s="220">
        <f>IFERROR(INDEX(Sales!$B$6:$F$5005,$T4385,MATCH(Y$10,Sales!$B$5:$F$5,0)),"")</f>
        <v>0</v>
      </c>
      <c r="Z4385" s="201"/>
      <c r="AA4385" s="201"/>
      <c r="AB4385" s="201" t="str">
        <f t="shared" si="414"/>
        <v>No</v>
      </c>
      <c r="AC4385" s="201" t="str">
        <f t="shared" si="415"/>
        <v/>
      </c>
      <c r="AD4385" s="201" t="str">
        <f t="shared" si="413"/>
        <v/>
      </c>
      <c r="AE4385" s="202" t="str">
        <f t="shared" si="416"/>
        <v/>
      </c>
      <c r="AF4385" s="202" t="str">
        <f t="shared" si="417"/>
        <v/>
      </c>
      <c r="AG4385" s="202" t="str">
        <f t="shared" si="418"/>
        <v/>
      </c>
      <c r="AH4385" s="202"/>
      <c r="AI4385" s="1"/>
      <c r="AJ4385" s="217"/>
      <c r="AK4385" s="217"/>
      <c r="AL4385" s="217"/>
      <c r="AM4385" s="217"/>
      <c r="AO4385" s="217"/>
    </row>
    <row r="4386" spans="20:41" x14ac:dyDescent="0.25">
      <c r="T4386" s="200">
        <v>4376</v>
      </c>
      <c r="U4386" s="197">
        <f>IFERROR(INDEX(Sales!$B$6:$F$5005,$T4386,MATCH(U$10,Sales!$B$5:$F$5,0)),"")</f>
        <v>0</v>
      </c>
      <c r="V4386" s="196">
        <f>IFERROR(INDEX(Sales!$B$6:$F$5005,$T4386,MATCH(V$10,Sales!$B$5:$F$5,0)),"")</f>
        <v>0</v>
      </c>
      <c r="W4386" s="196">
        <f>IFERROR(INDEX(Sales!$B$6:$F$5005,$T4386,MATCH(W$10,Sales!$B$5:$F$5,0)),"")</f>
        <v>0</v>
      </c>
      <c r="X4386" s="196">
        <f>IFERROR(INDEX(Sales!$B$6:$F$5005,$T4386,MATCH(X$10,Sales!$B$5:$F$5,0)),"")</f>
        <v>0</v>
      </c>
      <c r="Y4386" s="220">
        <f>IFERROR(INDEX(Sales!$B$6:$F$5005,$T4386,MATCH(Y$10,Sales!$B$5:$F$5,0)),"")</f>
        <v>0</v>
      </c>
      <c r="Z4386" s="201"/>
      <c r="AA4386" s="201"/>
      <c r="AB4386" s="201" t="str">
        <f t="shared" si="414"/>
        <v>No</v>
      </c>
      <c r="AC4386" s="201" t="str">
        <f t="shared" si="415"/>
        <v/>
      </c>
      <c r="AD4386" s="201" t="str">
        <f t="shared" si="413"/>
        <v/>
      </c>
      <c r="AE4386" s="202" t="str">
        <f t="shared" si="416"/>
        <v/>
      </c>
      <c r="AF4386" s="202" t="str">
        <f t="shared" si="417"/>
        <v/>
      </c>
      <c r="AG4386" s="202" t="str">
        <f t="shared" si="418"/>
        <v/>
      </c>
      <c r="AH4386" s="202"/>
      <c r="AI4386" s="1"/>
      <c r="AJ4386" s="217"/>
      <c r="AK4386" s="217"/>
      <c r="AL4386" s="217"/>
      <c r="AM4386" s="217"/>
      <c r="AO4386" s="217"/>
    </row>
    <row r="4387" spans="20:41" x14ac:dyDescent="0.25">
      <c r="T4387" s="200">
        <v>4377</v>
      </c>
      <c r="U4387" s="197">
        <f>IFERROR(INDEX(Sales!$B$6:$F$5005,$T4387,MATCH(U$10,Sales!$B$5:$F$5,0)),"")</f>
        <v>0</v>
      </c>
      <c r="V4387" s="196">
        <f>IFERROR(INDEX(Sales!$B$6:$F$5005,$T4387,MATCH(V$10,Sales!$B$5:$F$5,0)),"")</f>
        <v>0</v>
      </c>
      <c r="W4387" s="196">
        <f>IFERROR(INDEX(Sales!$B$6:$F$5005,$T4387,MATCH(W$10,Sales!$B$5:$F$5,0)),"")</f>
        <v>0</v>
      </c>
      <c r="X4387" s="196">
        <f>IFERROR(INDEX(Sales!$B$6:$F$5005,$T4387,MATCH(X$10,Sales!$B$5:$F$5,0)),"")</f>
        <v>0</v>
      </c>
      <c r="Y4387" s="220">
        <f>IFERROR(INDEX(Sales!$B$6:$F$5005,$T4387,MATCH(Y$10,Sales!$B$5:$F$5,0)),"")</f>
        <v>0</v>
      </c>
      <c r="Z4387" s="201"/>
      <c r="AA4387" s="201"/>
      <c r="AB4387" s="201" t="str">
        <f t="shared" si="414"/>
        <v>No</v>
      </c>
      <c r="AC4387" s="201" t="str">
        <f t="shared" si="415"/>
        <v/>
      </c>
      <c r="AD4387" s="201" t="str">
        <f t="shared" si="413"/>
        <v/>
      </c>
      <c r="AE4387" s="202" t="str">
        <f t="shared" si="416"/>
        <v/>
      </c>
      <c r="AF4387" s="202" t="str">
        <f t="shared" si="417"/>
        <v/>
      </c>
      <c r="AG4387" s="202" t="str">
        <f t="shared" si="418"/>
        <v/>
      </c>
      <c r="AH4387" s="202"/>
      <c r="AI4387" s="1"/>
      <c r="AJ4387" s="217"/>
      <c r="AK4387" s="217"/>
      <c r="AL4387" s="217"/>
      <c r="AM4387" s="217"/>
      <c r="AO4387" s="217"/>
    </row>
    <row r="4388" spans="20:41" x14ac:dyDescent="0.25">
      <c r="T4388" s="200">
        <v>4378</v>
      </c>
      <c r="U4388" s="197">
        <f>IFERROR(INDEX(Sales!$B$6:$F$5005,$T4388,MATCH(U$10,Sales!$B$5:$F$5,0)),"")</f>
        <v>0</v>
      </c>
      <c r="V4388" s="196">
        <f>IFERROR(INDEX(Sales!$B$6:$F$5005,$T4388,MATCH(V$10,Sales!$B$5:$F$5,0)),"")</f>
        <v>0</v>
      </c>
      <c r="W4388" s="196">
        <f>IFERROR(INDEX(Sales!$B$6:$F$5005,$T4388,MATCH(W$10,Sales!$B$5:$F$5,0)),"")</f>
        <v>0</v>
      </c>
      <c r="X4388" s="196">
        <f>IFERROR(INDEX(Sales!$B$6:$F$5005,$T4388,MATCH(X$10,Sales!$B$5:$F$5,0)),"")</f>
        <v>0</v>
      </c>
      <c r="Y4388" s="220">
        <f>IFERROR(INDEX(Sales!$B$6:$F$5005,$T4388,MATCH(Y$10,Sales!$B$5:$F$5,0)),"")</f>
        <v>0</v>
      </c>
      <c r="Z4388" s="201"/>
      <c r="AA4388" s="201"/>
      <c r="AB4388" s="201" t="str">
        <f t="shared" si="414"/>
        <v>No</v>
      </c>
      <c r="AC4388" s="201" t="str">
        <f t="shared" si="415"/>
        <v/>
      </c>
      <c r="AD4388" s="201" t="str">
        <f t="shared" si="413"/>
        <v/>
      </c>
      <c r="AE4388" s="202" t="str">
        <f t="shared" si="416"/>
        <v/>
      </c>
      <c r="AF4388" s="202" t="str">
        <f t="shared" si="417"/>
        <v/>
      </c>
      <c r="AG4388" s="202" t="str">
        <f t="shared" si="418"/>
        <v/>
      </c>
      <c r="AH4388" s="202"/>
      <c r="AI4388" s="1"/>
      <c r="AJ4388" s="217"/>
      <c r="AK4388" s="217"/>
      <c r="AL4388" s="217"/>
      <c r="AM4388" s="217"/>
      <c r="AO4388" s="217"/>
    </row>
    <row r="4389" spans="20:41" x14ac:dyDescent="0.25">
      <c r="T4389" s="200">
        <v>4379</v>
      </c>
      <c r="U4389" s="197">
        <f>IFERROR(INDEX(Sales!$B$6:$F$5005,$T4389,MATCH(U$10,Sales!$B$5:$F$5,0)),"")</f>
        <v>0</v>
      </c>
      <c r="V4389" s="196">
        <f>IFERROR(INDEX(Sales!$B$6:$F$5005,$T4389,MATCH(V$10,Sales!$B$5:$F$5,0)),"")</f>
        <v>0</v>
      </c>
      <c r="W4389" s="196">
        <f>IFERROR(INDEX(Sales!$B$6:$F$5005,$T4389,MATCH(W$10,Sales!$B$5:$F$5,0)),"")</f>
        <v>0</v>
      </c>
      <c r="X4389" s="196">
        <f>IFERROR(INDEX(Sales!$B$6:$F$5005,$T4389,MATCH(X$10,Sales!$B$5:$F$5,0)),"")</f>
        <v>0</v>
      </c>
      <c r="Y4389" s="220">
        <f>IFERROR(INDEX(Sales!$B$6:$F$5005,$T4389,MATCH(Y$10,Sales!$B$5:$F$5,0)),"")</f>
        <v>0</v>
      </c>
      <c r="Z4389" s="201"/>
      <c r="AA4389" s="201"/>
      <c r="AB4389" s="201" t="str">
        <f t="shared" si="414"/>
        <v>No</v>
      </c>
      <c r="AC4389" s="201" t="str">
        <f t="shared" si="415"/>
        <v/>
      </c>
      <c r="AD4389" s="201" t="str">
        <f t="shared" si="413"/>
        <v/>
      </c>
      <c r="AE4389" s="202" t="str">
        <f t="shared" si="416"/>
        <v/>
      </c>
      <c r="AF4389" s="202" t="str">
        <f t="shared" si="417"/>
        <v/>
      </c>
      <c r="AG4389" s="202" t="str">
        <f t="shared" si="418"/>
        <v/>
      </c>
      <c r="AH4389" s="202"/>
      <c r="AI4389" s="1"/>
      <c r="AJ4389" s="217"/>
      <c r="AK4389" s="217"/>
      <c r="AL4389" s="217"/>
      <c r="AM4389" s="217"/>
      <c r="AO4389" s="217"/>
    </row>
    <row r="4390" spans="20:41" x14ac:dyDescent="0.25">
      <c r="T4390" s="200">
        <v>4380</v>
      </c>
      <c r="U4390" s="197">
        <f>IFERROR(INDEX(Sales!$B$6:$F$5005,$T4390,MATCH(U$10,Sales!$B$5:$F$5,0)),"")</f>
        <v>0</v>
      </c>
      <c r="V4390" s="196">
        <f>IFERROR(INDEX(Sales!$B$6:$F$5005,$T4390,MATCH(V$10,Sales!$B$5:$F$5,0)),"")</f>
        <v>0</v>
      </c>
      <c r="W4390" s="196">
        <f>IFERROR(INDEX(Sales!$B$6:$F$5005,$T4390,MATCH(W$10,Sales!$B$5:$F$5,0)),"")</f>
        <v>0</v>
      </c>
      <c r="X4390" s="196">
        <f>IFERROR(INDEX(Sales!$B$6:$F$5005,$T4390,MATCH(X$10,Sales!$B$5:$F$5,0)),"")</f>
        <v>0</v>
      </c>
      <c r="Y4390" s="220">
        <f>IFERROR(INDEX(Sales!$B$6:$F$5005,$T4390,MATCH(Y$10,Sales!$B$5:$F$5,0)),"")</f>
        <v>0</v>
      </c>
      <c r="Z4390" s="201"/>
      <c r="AA4390" s="201"/>
      <c r="AB4390" s="201" t="str">
        <f t="shared" si="414"/>
        <v>No</v>
      </c>
      <c r="AC4390" s="201" t="str">
        <f t="shared" si="415"/>
        <v/>
      </c>
      <c r="AD4390" s="201" t="str">
        <f t="shared" si="413"/>
        <v/>
      </c>
      <c r="AE4390" s="202" t="str">
        <f t="shared" si="416"/>
        <v/>
      </c>
      <c r="AF4390" s="202" t="str">
        <f t="shared" si="417"/>
        <v/>
      </c>
      <c r="AG4390" s="202" t="str">
        <f t="shared" si="418"/>
        <v/>
      </c>
      <c r="AH4390" s="202"/>
      <c r="AI4390" s="1"/>
      <c r="AJ4390" s="217"/>
      <c r="AK4390" s="217"/>
      <c r="AL4390" s="217"/>
      <c r="AM4390" s="217"/>
      <c r="AO4390" s="217"/>
    </row>
    <row r="4391" spans="20:41" x14ac:dyDescent="0.25">
      <c r="T4391" s="200">
        <v>4381</v>
      </c>
      <c r="U4391" s="197">
        <f>IFERROR(INDEX(Sales!$B$6:$F$5005,$T4391,MATCH(U$10,Sales!$B$5:$F$5,0)),"")</f>
        <v>0</v>
      </c>
      <c r="V4391" s="196">
        <f>IFERROR(INDEX(Sales!$B$6:$F$5005,$T4391,MATCH(V$10,Sales!$B$5:$F$5,0)),"")</f>
        <v>0</v>
      </c>
      <c r="W4391" s="196">
        <f>IFERROR(INDEX(Sales!$B$6:$F$5005,$T4391,MATCH(W$10,Sales!$B$5:$F$5,0)),"")</f>
        <v>0</v>
      </c>
      <c r="X4391" s="196">
        <f>IFERROR(INDEX(Sales!$B$6:$F$5005,$T4391,MATCH(X$10,Sales!$B$5:$F$5,0)),"")</f>
        <v>0</v>
      </c>
      <c r="Y4391" s="220">
        <f>IFERROR(INDEX(Sales!$B$6:$F$5005,$T4391,MATCH(Y$10,Sales!$B$5:$F$5,0)),"")</f>
        <v>0</v>
      </c>
      <c r="Z4391" s="201"/>
      <c r="AA4391" s="201"/>
      <c r="AB4391" s="201" t="str">
        <f t="shared" si="414"/>
        <v>No</v>
      </c>
      <c r="AC4391" s="201" t="str">
        <f t="shared" si="415"/>
        <v/>
      </c>
      <c r="AD4391" s="201" t="str">
        <f t="shared" si="413"/>
        <v/>
      </c>
      <c r="AE4391" s="202" t="str">
        <f t="shared" si="416"/>
        <v/>
      </c>
      <c r="AF4391" s="202" t="str">
        <f t="shared" si="417"/>
        <v/>
      </c>
      <c r="AG4391" s="202" t="str">
        <f t="shared" si="418"/>
        <v/>
      </c>
      <c r="AH4391" s="202"/>
      <c r="AI4391" s="1"/>
      <c r="AJ4391" s="217"/>
      <c r="AK4391" s="217"/>
      <c r="AL4391" s="217"/>
      <c r="AM4391" s="217"/>
      <c r="AO4391" s="217"/>
    </row>
    <row r="4392" spans="20:41" x14ac:dyDescent="0.25">
      <c r="T4392" s="200">
        <v>4382</v>
      </c>
      <c r="U4392" s="197">
        <f>IFERROR(INDEX(Sales!$B$6:$F$5005,$T4392,MATCH(U$10,Sales!$B$5:$F$5,0)),"")</f>
        <v>0</v>
      </c>
      <c r="V4392" s="196">
        <f>IFERROR(INDEX(Sales!$B$6:$F$5005,$T4392,MATCH(V$10,Sales!$B$5:$F$5,0)),"")</f>
        <v>0</v>
      </c>
      <c r="W4392" s="196">
        <f>IFERROR(INDEX(Sales!$B$6:$F$5005,$T4392,MATCH(W$10,Sales!$B$5:$F$5,0)),"")</f>
        <v>0</v>
      </c>
      <c r="X4392" s="196">
        <f>IFERROR(INDEX(Sales!$B$6:$F$5005,$T4392,MATCH(X$10,Sales!$B$5:$F$5,0)),"")</f>
        <v>0</v>
      </c>
      <c r="Y4392" s="220">
        <f>IFERROR(INDEX(Sales!$B$6:$F$5005,$T4392,MATCH(Y$10,Sales!$B$5:$F$5,0)),"")</f>
        <v>0</v>
      </c>
      <c r="Z4392" s="201"/>
      <c r="AA4392" s="201"/>
      <c r="AB4392" s="201" t="str">
        <f t="shared" si="414"/>
        <v>No</v>
      </c>
      <c r="AC4392" s="201" t="str">
        <f t="shared" si="415"/>
        <v/>
      </c>
      <c r="AD4392" s="201" t="str">
        <f t="shared" si="413"/>
        <v/>
      </c>
      <c r="AE4392" s="202" t="str">
        <f t="shared" si="416"/>
        <v/>
      </c>
      <c r="AF4392" s="202" t="str">
        <f t="shared" si="417"/>
        <v/>
      </c>
      <c r="AG4392" s="202" t="str">
        <f t="shared" si="418"/>
        <v/>
      </c>
      <c r="AH4392" s="202"/>
      <c r="AI4392" s="1"/>
      <c r="AJ4392" s="217"/>
      <c r="AK4392" s="217"/>
      <c r="AL4392" s="217"/>
      <c r="AM4392" s="217"/>
      <c r="AO4392" s="217"/>
    </row>
    <row r="4393" spans="20:41" x14ac:dyDescent="0.25">
      <c r="T4393" s="200">
        <v>4383</v>
      </c>
      <c r="U4393" s="197">
        <f>IFERROR(INDEX(Sales!$B$6:$F$5005,$T4393,MATCH(U$10,Sales!$B$5:$F$5,0)),"")</f>
        <v>0</v>
      </c>
      <c r="V4393" s="196">
        <f>IFERROR(INDEX(Sales!$B$6:$F$5005,$T4393,MATCH(V$10,Sales!$B$5:$F$5,0)),"")</f>
        <v>0</v>
      </c>
      <c r="W4393" s="196">
        <f>IFERROR(INDEX(Sales!$B$6:$F$5005,$T4393,MATCH(W$10,Sales!$B$5:$F$5,0)),"")</f>
        <v>0</v>
      </c>
      <c r="X4393" s="196">
        <f>IFERROR(INDEX(Sales!$B$6:$F$5005,$T4393,MATCH(X$10,Sales!$B$5:$F$5,0)),"")</f>
        <v>0</v>
      </c>
      <c r="Y4393" s="220">
        <f>IFERROR(INDEX(Sales!$B$6:$F$5005,$T4393,MATCH(Y$10,Sales!$B$5:$F$5,0)),"")</f>
        <v>0</v>
      </c>
      <c r="Z4393" s="201"/>
      <c r="AA4393" s="201"/>
      <c r="AB4393" s="201" t="str">
        <f t="shared" si="414"/>
        <v>No</v>
      </c>
      <c r="AC4393" s="201" t="str">
        <f t="shared" si="415"/>
        <v/>
      </c>
      <c r="AD4393" s="201" t="str">
        <f t="shared" si="413"/>
        <v/>
      </c>
      <c r="AE4393" s="202" t="str">
        <f t="shared" si="416"/>
        <v/>
      </c>
      <c r="AF4393" s="202" t="str">
        <f t="shared" si="417"/>
        <v/>
      </c>
      <c r="AG4393" s="202" t="str">
        <f t="shared" si="418"/>
        <v/>
      </c>
      <c r="AH4393" s="202"/>
      <c r="AI4393" s="1"/>
      <c r="AJ4393" s="217"/>
      <c r="AK4393" s="217"/>
      <c r="AL4393" s="217"/>
      <c r="AM4393" s="217"/>
      <c r="AO4393" s="217"/>
    </row>
    <row r="4394" spans="20:41" x14ac:dyDescent="0.25">
      <c r="T4394" s="200">
        <v>4384</v>
      </c>
      <c r="U4394" s="197">
        <f>IFERROR(INDEX(Sales!$B$6:$F$5005,$T4394,MATCH(U$10,Sales!$B$5:$F$5,0)),"")</f>
        <v>0</v>
      </c>
      <c r="V4394" s="196">
        <f>IFERROR(INDEX(Sales!$B$6:$F$5005,$T4394,MATCH(V$10,Sales!$B$5:$F$5,0)),"")</f>
        <v>0</v>
      </c>
      <c r="W4394" s="196">
        <f>IFERROR(INDEX(Sales!$B$6:$F$5005,$T4394,MATCH(W$10,Sales!$B$5:$F$5,0)),"")</f>
        <v>0</v>
      </c>
      <c r="X4394" s="196">
        <f>IFERROR(INDEX(Sales!$B$6:$F$5005,$T4394,MATCH(X$10,Sales!$B$5:$F$5,0)),"")</f>
        <v>0</v>
      </c>
      <c r="Y4394" s="220">
        <f>IFERROR(INDEX(Sales!$B$6:$F$5005,$T4394,MATCH(Y$10,Sales!$B$5:$F$5,0)),"")</f>
        <v>0</v>
      </c>
      <c r="Z4394" s="201"/>
      <c r="AA4394" s="201"/>
      <c r="AB4394" s="201" t="str">
        <f t="shared" si="414"/>
        <v>No</v>
      </c>
      <c r="AC4394" s="201" t="str">
        <f t="shared" si="415"/>
        <v/>
      </c>
      <c r="AD4394" s="201" t="str">
        <f t="shared" si="413"/>
        <v/>
      </c>
      <c r="AE4394" s="202" t="str">
        <f t="shared" si="416"/>
        <v/>
      </c>
      <c r="AF4394" s="202" t="str">
        <f t="shared" si="417"/>
        <v/>
      </c>
      <c r="AG4394" s="202" t="str">
        <f t="shared" si="418"/>
        <v/>
      </c>
      <c r="AH4394" s="202"/>
      <c r="AI4394" s="1"/>
      <c r="AJ4394" s="217"/>
      <c r="AK4394" s="217"/>
      <c r="AL4394" s="217"/>
      <c r="AM4394" s="217"/>
      <c r="AO4394" s="217"/>
    </row>
    <row r="4395" spans="20:41" x14ac:dyDescent="0.25">
      <c r="T4395" s="200">
        <v>4385</v>
      </c>
      <c r="U4395" s="197">
        <f>IFERROR(INDEX(Sales!$B$6:$F$5005,$T4395,MATCH(U$10,Sales!$B$5:$F$5,0)),"")</f>
        <v>0</v>
      </c>
      <c r="V4395" s="196">
        <f>IFERROR(INDEX(Sales!$B$6:$F$5005,$T4395,MATCH(V$10,Sales!$B$5:$F$5,0)),"")</f>
        <v>0</v>
      </c>
      <c r="W4395" s="196">
        <f>IFERROR(INDEX(Sales!$B$6:$F$5005,$T4395,MATCH(W$10,Sales!$B$5:$F$5,0)),"")</f>
        <v>0</v>
      </c>
      <c r="X4395" s="196">
        <f>IFERROR(INDEX(Sales!$B$6:$F$5005,$T4395,MATCH(X$10,Sales!$B$5:$F$5,0)),"")</f>
        <v>0</v>
      </c>
      <c r="Y4395" s="220">
        <f>IFERROR(INDEX(Sales!$B$6:$F$5005,$T4395,MATCH(Y$10,Sales!$B$5:$F$5,0)),"")</f>
        <v>0</v>
      </c>
      <c r="Z4395" s="201"/>
      <c r="AA4395" s="201"/>
      <c r="AB4395" s="201" t="str">
        <f t="shared" si="414"/>
        <v>No</v>
      </c>
      <c r="AC4395" s="201" t="str">
        <f t="shared" si="415"/>
        <v/>
      </c>
      <c r="AD4395" s="201" t="str">
        <f t="shared" si="413"/>
        <v/>
      </c>
      <c r="AE4395" s="202" t="str">
        <f t="shared" si="416"/>
        <v/>
      </c>
      <c r="AF4395" s="202" t="str">
        <f t="shared" si="417"/>
        <v/>
      </c>
      <c r="AG4395" s="202" t="str">
        <f t="shared" si="418"/>
        <v/>
      </c>
      <c r="AH4395" s="202"/>
      <c r="AI4395" s="1"/>
      <c r="AJ4395" s="217"/>
      <c r="AK4395" s="217"/>
      <c r="AL4395" s="217"/>
      <c r="AM4395" s="217"/>
      <c r="AO4395" s="217"/>
    </row>
    <row r="4396" spans="20:41" x14ac:dyDescent="0.25">
      <c r="T4396" s="200">
        <v>4386</v>
      </c>
      <c r="U4396" s="197">
        <f>IFERROR(INDEX(Sales!$B$6:$F$5005,$T4396,MATCH(U$10,Sales!$B$5:$F$5,0)),"")</f>
        <v>0</v>
      </c>
      <c r="V4396" s="196">
        <f>IFERROR(INDEX(Sales!$B$6:$F$5005,$T4396,MATCH(V$10,Sales!$B$5:$F$5,0)),"")</f>
        <v>0</v>
      </c>
      <c r="W4396" s="196">
        <f>IFERROR(INDEX(Sales!$B$6:$F$5005,$T4396,MATCH(W$10,Sales!$B$5:$F$5,0)),"")</f>
        <v>0</v>
      </c>
      <c r="X4396" s="196">
        <f>IFERROR(INDEX(Sales!$B$6:$F$5005,$T4396,MATCH(X$10,Sales!$B$5:$F$5,0)),"")</f>
        <v>0</v>
      </c>
      <c r="Y4396" s="220">
        <f>IFERROR(INDEX(Sales!$B$6:$F$5005,$T4396,MATCH(Y$10,Sales!$B$5:$F$5,0)),"")</f>
        <v>0</v>
      </c>
      <c r="Z4396" s="201"/>
      <c r="AA4396" s="201"/>
      <c r="AB4396" s="201" t="str">
        <f t="shared" si="414"/>
        <v>No</v>
      </c>
      <c r="AC4396" s="201" t="str">
        <f t="shared" si="415"/>
        <v/>
      </c>
      <c r="AD4396" s="201" t="str">
        <f t="shared" si="413"/>
        <v/>
      </c>
      <c r="AE4396" s="202" t="str">
        <f t="shared" si="416"/>
        <v/>
      </c>
      <c r="AF4396" s="202" t="str">
        <f t="shared" si="417"/>
        <v/>
      </c>
      <c r="AG4396" s="202" t="str">
        <f t="shared" si="418"/>
        <v/>
      </c>
      <c r="AH4396" s="202"/>
      <c r="AI4396" s="1"/>
      <c r="AJ4396" s="217"/>
      <c r="AK4396" s="217"/>
      <c r="AL4396" s="217"/>
      <c r="AM4396" s="217"/>
      <c r="AO4396" s="217"/>
    </row>
    <row r="4397" spans="20:41" x14ac:dyDescent="0.25">
      <c r="T4397" s="200">
        <v>4387</v>
      </c>
      <c r="U4397" s="197">
        <f>IFERROR(INDEX(Sales!$B$6:$F$5005,$T4397,MATCH(U$10,Sales!$B$5:$F$5,0)),"")</f>
        <v>0</v>
      </c>
      <c r="V4397" s="196">
        <f>IFERROR(INDEX(Sales!$B$6:$F$5005,$T4397,MATCH(V$10,Sales!$B$5:$F$5,0)),"")</f>
        <v>0</v>
      </c>
      <c r="W4397" s="196">
        <f>IFERROR(INDEX(Sales!$B$6:$F$5005,$T4397,MATCH(W$10,Sales!$B$5:$F$5,0)),"")</f>
        <v>0</v>
      </c>
      <c r="X4397" s="196">
        <f>IFERROR(INDEX(Sales!$B$6:$F$5005,$T4397,MATCH(X$10,Sales!$B$5:$F$5,0)),"")</f>
        <v>0</v>
      </c>
      <c r="Y4397" s="220">
        <f>IFERROR(INDEX(Sales!$B$6:$F$5005,$T4397,MATCH(Y$10,Sales!$B$5:$F$5,0)),"")</f>
        <v>0</v>
      </c>
      <c r="Z4397" s="201"/>
      <c r="AA4397" s="201"/>
      <c r="AB4397" s="201" t="str">
        <f t="shared" si="414"/>
        <v>No</v>
      </c>
      <c r="AC4397" s="201" t="str">
        <f t="shared" si="415"/>
        <v/>
      </c>
      <c r="AD4397" s="201" t="str">
        <f t="shared" si="413"/>
        <v/>
      </c>
      <c r="AE4397" s="202" t="str">
        <f t="shared" si="416"/>
        <v/>
      </c>
      <c r="AF4397" s="202" t="str">
        <f t="shared" si="417"/>
        <v/>
      </c>
      <c r="AG4397" s="202" t="str">
        <f t="shared" si="418"/>
        <v/>
      </c>
      <c r="AH4397" s="202"/>
      <c r="AI4397" s="1"/>
      <c r="AJ4397" s="217"/>
      <c r="AK4397" s="217"/>
      <c r="AL4397" s="217"/>
      <c r="AM4397" s="217"/>
      <c r="AO4397" s="217"/>
    </row>
    <row r="4398" spans="20:41" x14ac:dyDescent="0.25">
      <c r="T4398" s="200">
        <v>4388</v>
      </c>
      <c r="U4398" s="197">
        <f>IFERROR(INDEX(Sales!$B$6:$F$5005,$T4398,MATCH(U$10,Sales!$B$5:$F$5,0)),"")</f>
        <v>0</v>
      </c>
      <c r="V4398" s="196">
        <f>IFERROR(INDEX(Sales!$B$6:$F$5005,$T4398,MATCH(V$10,Sales!$B$5:$F$5,0)),"")</f>
        <v>0</v>
      </c>
      <c r="W4398" s="196">
        <f>IFERROR(INDEX(Sales!$B$6:$F$5005,$T4398,MATCH(W$10,Sales!$B$5:$F$5,0)),"")</f>
        <v>0</v>
      </c>
      <c r="X4398" s="196">
        <f>IFERROR(INDEX(Sales!$B$6:$F$5005,$T4398,MATCH(X$10,Sales!$B$5:$F$5,0)),"")</f>
        <v>0</v>
      </c>
      <c r="Y4398" s="220">
        <f>IFERROR(INDEX(Sales!$B$6:$F$5005,$T4398,MATCH(Y$10,Sales!$B$5:$F$5,0)),"")</f>
        <v>0</v>
      </c>
      <c r="Z4398" s="201"/>
      <c r="AA4398" s="201"/>
      <c r="AB4398" s="201" t="str">
        <f t="shared" si="414"/>
        <v>No</v>
      </c>
      <c r="AC4398" s="201" t="str">
        <f t="shared" si="415"/>
        <v/>
      </c>
      <c r="AD4398" s="201" t="str">
        <f t="shared" si="413"/>
        <v/>
      </c>
      <c r="AE4398" s="202" t="str">
        <f t="shared" si="416"/>
        <v/>
      </c>
      <c r="AF4398" s="202" t="str">
        <f t="shared" si="417"/>
        <v/>
      </c>
      <c r="AG4398" s="202" t="str">
        <f t="shared" si="418"/>
        <v/>
      </c>
      <c r="AH4398" s="202"/>
      <c r="AI4398" s="1"/>
      <c r="AJ4398" s="217"/>
      <c r="AK4398" s="217"/>
      <c r="AL4398" s="217"/>
      <c r="AM4398" s="217"/>
      <c r="AO4398" s="217"/>
    </row>
    <row r="4399" spans="20:41" x14ac:dyDescent="0.25">
      <c r="T4399" s="200">
        <v>4389</v>
      </c>
      <c r="U4399" s="197">
        <f>IFERROR(INDEX(Sales!$B$6:$F$5005,$T4399,MATCH(U$10,Sales!$B$5:$F$5,0)),"")</f>
        <v>0</v>
      </c>
      <c r="V4399" s="196">
        <f>IFERROR(INDEX(Sales!$B$6:$F$5005,$T4399,MATCH(V$10,Sales!$B$5:$F$5,0)),"")</f>
        <v>0</v>
      </c>
      <c r="W4399" s="196">
        <f>IFERROR(INDEX(Sales!$B$6:$F$5005,$T4399,MATCH(W$10,Sales!$B$5:$F$5,0)),"")</f>
        <v>0</v>
      </c>
      <c r="X4399" s="196">
        <f>IFERROR(INDEX(Sales!$B$6:$F$5005,$T4399,MATCH(X$10,Sales!$B$5:$F$5,0)),"")</f>
        <v>0</v>
      </c>
      <c r="Y4399" s="220">
        <f>IFERROR(INDEX(Sales!$B$6:$F$5005,$T4399,MATCH(Y$10,Sales!$B$5:$F$5,0)),"")</f>
        <v>0</v>
      </c>
      <c r="Z4399" s="201"/>
      <c r="AA4399" s="201"/>
      <c r="AB4399" s="201" t="str">
        <f t="shared" si="414"/>
        <v>No</v>
      </c>
      <c r="AC4399" s="201" t="str">
        <f t="shared" si="415"/>
        <v/>
      </c>
      <c r="AD4399" s="201" t="str">
        <f t="shared" si="413"/>
        <v/>
      </c>
      <c r="AE4399" s="202" t="str">
        <f t="shared" si="416"/>
        <v/>
      </c>
      <c r="AF4399" s="202" t="str">
        <f t="shared" si="417"/>
        <v/>
      </c>
      <c r="AG4399" s="202" t="str">
        <f t="shared" si="418"/>
        <v/>
      </c>
      <c r="AH4399" s="202"/>
      <c r="AI4399" s="1"/>
      <c r="AJ4399" s="217"/>
      <c r="AK4399" s="217"/>
      <c r="AL4399" s="217"/>
      <c r="AM4399" s="217"/>
      <c r="AO4399" s="217"/>
    </row>
    <row r="4400" spans="20:41" x14ac:dyDescent="0.25">
      <c r="T4400" s="200">
        <v>4390</v>
      </c>
      <c r="U4400" s="197">
        <f>IFERROR(INDEX(Sales!$B$6:$F$5005,$T4400,MATCH(U$10,Sales!$B$5:$F$5,0)),"")</f>
        <v>0</v>
      </c>
      <c r="V4400" s="196">
        <f>IFERROR(INDEX(Sales!$B$6:$F$5005,$T4400,MATCH(V$10,Sales!$B$5:$F$5,0)),"")</f>
        <v>0</v>
      </c>
      <c r="W4400" s="196">
        <f>IFERROR(INDEX(Sales!$B$6:$F$5005,$T4400,MATCH(W$10,Sales!$B$5:$F$5,0)),"")</f>
        <v>0</v>
      </c>
      <c r="X4400" s="196">
        <f>IFERROR(INDEX(Sales!$B$6:$F$5005,$T4400,MATCH(X$10,Sales!$B$5:$F$5,0)),"")</f>
        <v>0</v>
      </c>
      <c r="Y4400" s="220">
        <f>IFERROR(INDEX(Sales!$B$6:$F$5005,$T4400,MATCH(Y$10,Sales!$B$5:$F$5,0)),"")</f>
        <v>0</v>
      </c>
      <c r="Z4400" s="201"/>
      <c r="AA4400" s="201"/>
      <c r="AB4400" s="201" t="str">
        <f t="shared" si="414"/>
        <v>No</v>
      </c>
      <c r="AC4400" s="201" t="str">
        <f t="shared" si="415"/>
        <v/>
      </c>
      <c r="AD4400" s="201" t="str">
        <f t="shared" si="413"/>
        <v/>
      </c>
      <c r="AE4400" s="202" t="str">
        <f t="shared" si="416"/>
        <v/>
      </c>
      <c r="AF4400" s="202" t="str">
        <f t="shared" si="417"/>
        <v/>
      </c>
      <c r="AG4400" s="202" t="str">
        <f t="shared" si="418"/>
        <v/>
      </c>
      <c r="AH4400" s="202"/>
      <c r="AI4400" s="1"/>
      <c r="AJ4400" s="217"/>
      <c r="AK4400" s="217"/>
      <c r="AL4400" s="217"/>
      <c r="AM4400" s="217"/>
      <c r="AO4400" s="217"/>
    </row>
    <row r="4401" spans="20:41" x14ac:dyDescent="0.25">
      <c r="T4401" s="200">
        <v>4391</v>
      </c>
      <c r="U4401" s="197">
        <f>IFERROR(INDEX(Sales!$B$6:$F$5005,$T4401,MATCH(U$10,Sales!$B$5:$F$5,0)),"")</f>
        <v>0</v>
      </c>
      <c r="V4401" s="196">
        <f>IFERROR(INDEX(Sales!$B$6:$F$5005,$T4401,MATCH(V$10,Sales!$B$5:$F$5,0)),"")</f>
        <v>0</v>
      </c>
      <c r="W4401" s="196">
        <f>IFERROR(INDEX(Sales!$B$6:$F$5005,$T4401,MATCH(W$10,Sales!$B$5:$F$5,0)),"")</f>
        <v>0</v>
      </c>
      <c r="X4401" s="196">
        <f>IFERROR(INDEX(Sales!$B$6:$F$5005,$T4401,MATCH(X$10,Sales!$B$5:$F$5,0)),"")</f>
        <v>0</v>
      </c>
      <c r="Y4401" s="220">
        <f>IFERROR(INDEX(Sales!$B$6:$F$5005,$T4401,MATCH(Y$10,Sales!$B$5:$F$5,0)),"")</f>
        <v>0</v>
      </c>
      <c r="Z4401" s="201"/>
      <c r="AA4401" s="201"/>
      <c r="AB4401" s="201" t="str">
        <f t="shared" si="414"/>
        <v>No</v>
      </c>
      <c r="AC4401" s="201" t="str">
        <f t="shared" si="415"/>
        <v/>
      </c>
      <c r="AD4401" s="201" t="str">
        <f t="shared" si="413"/>
        <v/>
      </c>
      <c r="AE4401" s="202" t="str">
        <f t="shared" si="416"/>
        <v/>
      </c>
      <c r="AF4401" s="202" t="str">
        <f t="shared" si="417"/>
        <v/>
      </c>
      <c r="AG4401" s="202" t="str">
        <f t="shared" si="418"/>
        <v/>
      </c>
      <c r="AH4401" s="202"/>
      <c r="AI4401" s="1"/>
      <c r="AJ4401" s="217"/>
      <c r="AK4401" s="217"/>
      <c r="AL4401" s="217"/>
      <c r="AM4401" s="217"/>
      <c r="AO4401" s="217"/>
    </row>
    <row r="4402" spans="20:41" x14ac:dyDescent="0.25">
      <c r="T4402" s="200">
        <v>4392</v>
      </c>
      <c r="U4402" s="197">
        <f>IFERROR(INDEX(Sales!$B$6:$F$5005,$T4402,MATCH(U$10,Sales!$B$5:$F$5,0)),"")</f>
        <v>0</v>
      </c>
      <c r="V4402" s="196">
        <f>IFERROR(INDEX(Sales!$B$6:$F$5005,$T4402,MATCH(V$10,Sales!$B$5:$F$5,0)),"")</f>
        <v>0</v>
      </c>
      <c r="W4402" s="196">
        <f>IFERROR(INDEX(Sales!$B$6:$F$5005,$T4402,MATCH(W$10,Sales!$B$5:$F$5,0)),"")</f>
        <v>0</v>
      </c>
      <c r="X4402" s="196">
        <f>IFERROR(INDEX(Sales!$B$6:$F$5005,$T4402,MATCH(X$10,Sales!$B$5:$F$5,0)),"")</f>
        <v>0</v>
      </c>
      <c r="Y4402" s="220">
        <f>IFERROR(INDEX(Sales!$B$6:$F$5005,$T4402,MATCH(Y$10,Sales!$B$5:$F$5,0)),"")</f>
        <v>0</v>
      </c>
      <c r="Z4402" s="201"/>
      <c r="AA4402" s="201"/>
      <c r="AB4402" s="201" t="str">
        <f t="shared" si="414"/>
        <v>No</v>
      </c>
      <c r="AC4402" s="201" t="str">
        <f t="shared" si="415"/>
        <v/>
      </c>
      <c r="AD4402" s="201" t="str">
        <f t="shared" si="413"/>
        <v/>
      </c>
      <c r="AE4402" s="202" t="str">
        <f t="shared" si="416"/>
        <v/>
      </c>
      <c r="AF4402" s="202" t="str">
        <f t="shared" si="417"/>
        <v/>
      </c>
      <c r="AG4402" s="202" t="str">
        <f t="shared" si="418"/>
        <v/>
      </c>
      <c r="AH4402" s="202"/>
      <c r="AI4402" s="1"/>
      <c r="AJ4402" s="217"/>
      <c r="AK4402" s="217"/>
      <c r="AL4402" s="217"/>
      <c r="AM4402" s="217"/>
      <c r="AO4402" s="217"/>
    </row>
    <row r="4403" spans="20:41" x14ac:dyDescent="0.25">
      <c r="T4403" s="200">
        <v>4393</v>
      </c>
      <c r="U4403" s="197">
        <f>IFERROR(INDEX(Sales!$B$6:$F$5005,$T4403,MATCH(U$10,Sales!$B$5:$F$5,0)),"")</f>
        <v>0</v>
      </c>
      <c r="V4403" s="196">
        <f>IFERROR(INDEX(Sales!$B$6:$F$5005,$T4403,MATCH(V$10,Sales!$B$5:$F$5,0)),"")</f>
        <v>0</v>
      </c>
      <c r="W4403" s="196">
        <f>IFERROR(INDEX(Sales!$B$6:$F$5005,$T4403,MATCH(W$10,Sales!$B$5:$F$5,0)),"")</f>
        <v>0</v>
      </c>
      <c r="X4403" s="196">
        <f>IFERROR(INDEX(Sales!$B$6:$F$5005,$T4403,MATCH(X$10,Sales!$B$5:$F$5,0)),"")</f>
        <v>0</v>
      </c>
      <c r="Y4403" s="220">
        <f>IFERROR(INDEX(Sales!$B$6:$F$5005,$T4403,MATCH(Y$10,Sales!$B$5:$F$5,0)),"")</f>
        <v>0</v>
      </c>
      <c r="Z4403" s="201"/>
      <c r="AA4403" s="201"/>
      <c r="AB4403" s="201" t="str">
        <f t="shared" si="414"/>
        <v>No</v>
      </c>
      <c r="AC4403" s="201" t="str">
        <f t="shared" si="415"/>
        <v/>
      </c>
      <c r="AD4403" s="201" t="str">
        <f t="shared" si="413"/>
        <v/>
      </c>
      <c r="AE4403" s="202" t="str">
        <f t="shared" si="416"/>
        <v/>
      </c>
      <c r="AF4403" s="202" t="str">
        <f t="shared" si="417"/>
        <v/>
      </c>
      <c r="AG4403" s="202" t="str">
        <f t="shared" si="418"/>
        <v/>
      </c>
      <c r="AH4403" s="202"/>
      <c r="AI4403" s="1"/>
      <c r="AJ4403" s="217"/>
      <c r="AK4403" s="217"/>
      <c r="AL4403" s="217"/>
      <c r="AM4403" s="217"/>
      <c r="AO4403" s="217"/>
    </row>
    <row r="4404" spans="20:41" x14ac:dyDescent="0.25">
      <c r="T4404" s="200">
        <v>4394</v>
      </c>
      <c r="U4404" s="197">
        <f>IFERROR(INDEX(Sales!$B$6:$F$5005,$T4404,MATCH(U$10,Sales!$B$5:$F$5,0)),"")</f>
        <v>0</v>
      </c>
      <c r="V4404" s="196">
        <f>IFERROR(INDEX(Sales!$B$6:$F$5005,$T4404,MATCH(V$10,Sales!$B$5:$F$5,0)),"")</f>
        <v>0</v>
      </c>
      <c r="W4404" s="196">
        <f>IFERROR(INDEX(Sales!$B$6:$F$5005,$T4404,MATCH(W$10,Sales!$B$5:$F$5,0)),"")</f>
        <v>0</v>
      </c>
      <c r="X4404" s="196">
        <f>IFERROR(INDEX(Sales!$B$6:$F$5005,$T4404,MATCH(X$10,Sales!$B$5:$F$5,0)),"")</f>
        <v>0</v>
      </c>
      <c r="Y4404" s="220">
        <f>IFERROR(INDEX(Sales!$B$6:$F$5005,$T4404,MATCH(Y$10,Sales!$B$5:$F$5,0)),"")</f>
        <v>0</v>
      </c>
      <c r="Z4404" s="201"/>
      <c r="AA4404" s="201"/>
      <c r="AB4404" s="201" t="str">
        <f t="shared" si="414"/>
        <v>No</v>
      </c>
      <c r="AC4404" s="201" t="str">
        <f t="shared" si="415"/>
        <v/>
      </c>
      <c r="AD4404" s="201" t="str">
        <f t="shared" si="413"/>
        <v/>
      </c>
      <c r="AE4404" s="202" t="str">
        <f t="shared" si="416"/>
        <v/>
      </c>
      <c r="AF4404" s="202" t="str">
        <f t="shared" si="417"/>
        <v/>
      </c>
      <c r="AG4404" s="202" t="str">
        <f t="shared" si="418"/>
        <v/>
      </c>
      <c r="AH4404" s="202"/>
      <c r="AI4404" s="1"/>
      <c r="AJ4404" s="217"/>
      <c r="AK4404" s="217"/>
      <c r="AL4404" s="217"/>
      <c r="AM4404" s="217"/>
      <c r="AO4404" s="217"/>
    </row>
    <row r="4405" spans="20:41" x14ac:dyDescent="0.25">
      <c r="T4405" s="200">
        <v>4395</v>
      </c>
      <c r="U4405" s="197">
        <f>IFERROR(INDEX(Sales!$B$6:$F$5005,$T4405,MATCH(U$10,Sales!$B$5:$F$5,0)),"")</f>
        <v>0</v>
      </c>
      <c r="V4405" s="196">
        <f>IFERROR(INDEX(Sales!$B$6:$F$5005,$T4405,MATCH(V$10,Sales!$B$5:$F$5,0)),"")</f>
        <v>0</v>
      </c>
      <c r="W4405" s="196">
        <f>IFERROR(INDEX(Sales!$B$6:$F$5005,$T4405,MATCH(W$10,Sales!$B$5:$F$5,0)),"")</f>
        <v>0</v>
      </c>
      <c r="X4405" s="196">
        <f>IFERROR(INDEX(Sales!$B$6:$F$5005,$T4405,MATCH(X$10,Sales!$B$5:$F$5,0)),"")</f>
        <v>0</v>
      </c>
      <c r="Y4405" s="220">
        <f>IFERROR(INDEX(Sales!$B$6:$F$5005,$T4405,MATCH(Y$10,Sales!$B$5:$F$5,0)),"")</f>
        <v>0</v>
      </c>
      <c r="Z4405" s="201"/>
      <c r="AA4405" s="201"/>
      <c r="AB4405" s="201" t="str">
        <f t="shared" si="414"/>
        <v>No</v>
      </c>
      <c r="AC4405" s="201" t="str">
        <f t="shared" si="415"/>
        <v/>
      </c>
      <c r="AD4405" s="201" t="str">
        <f t="shared" si="413"/>
        <v/>
      </c>
      <c r="AE4405" s="202" t="str">
        <f t="shared" si="416"/>
        <v/>
      </c>
      <c r="AF4405" s="202" t="str">
        <f t="shared" si="417"/>
        <v/>
      </c>
      <c r="AG4405" s="202" t="str">
        <f t="shared" si="418"/>
        <v/>
      </c>
      <c r="AH4405" s="202"/>
      <c r="AI4405" s="1"/>
      <c r="AJ4405" s="217"/>
      <c r="AK4405" s="217"/>
      <c r="AL4405" s="217"/>
      <c r="AM4405" s="217"/>
      <c r="AO4405" s="217"/>
    </row>
    <row r="4406" spans="20:41" x14ac:dyDescent="0.25">
      <c r="T4406" s="200">
        <v>4396</v>
      </c>
      <c r="U4406" s="197">
        <f>IFERROR(INDEX(Sales!$B$6:$F$5005,$T4406,MATCH(U$10,Sales!$B$5:$F$5,0)),"")</f>
        <v>0</v>
      </c>
      <c r="V4406" s="196">
        <f>IFERROR(INDEX(Sales!$B$6:$F$5005,$T4406,MATCH(V$10,Sales!$B$5:$F$5,0)),"")</f>
        <v>0</v>
      </c>
      <c r="W4406" s="196">
        <f>IFERROR(INDEX(Sales!$B$6:$F$5005,$T4406,MATCH(W$10,Sales!$B$5:$F$5,0)),"")</f>
        <v>0</v>
      </c>
      <c r="X4406" s="196">
        <f>IFERROR(INDEX(Sales!$B$6:$F$5005,$T4406,MATCH(X$10,Sales!$B$5:$F$5,0)),"")</f>
        <v>0</v>
      </c>
      <c r="Y4406" s="220">
        <f>IFERROR(INDEX(Sales!$B$6:$F$5005,$T4406,MATCH(Y$10,Sales!$B$5:$F$5,0)),"")</f>
        <v>0</v>
      </c>
      <c r="Z4406" s="201"/>
      <c r="AA4406" s="201"/>
      <c r="AB4406" s="201" t="str">
        <f t="shared" si="414"/>
        <v>No</v>
      </c>
      <c r="AC4406" s="201" t="str">
        <f t="shared" si="415"/>
        <v/>
      </c>
      <c r="AD4406" s="201" t="str">
        <f t="shared" si="413"/>
        <v/>
      </c>
      <c r="AE4406" s="202" t="str">
        <f t="shared" si="416"/>
        <v/>
      </c>
      <c r="AF4406" s="202" t="str">
        <f t="shared" si="417"/>
        <v/>
      </c>
      <c r="AG4406" s="202" t="str">
        <f t="shared" si="418"/>
        <v/>
      </c>
      <c r="AH4406" s="202"/>
      <c r="AI4406" s="1"/>
      <c r="AJ4406" s="217"/>
      <c r="AK4406" s="217"/>
      <c r="AL4406" s="217"/>
      <c r="AM4406" s="217"/>
      <c r="AO4406" s="217"/>
    </row>
    <row r="4407" spans="20:41" x14ac:dyDescent="0.25">
      <c r="T4407" s="200">
        <v>4397</v>
      </c>
      <c r="U4407" s="197">
        <f>IFERROR(INDEX(Sales!$B$6:$F$5005,$T4407,MATCH(U$10,Sales!$B$5:$F$5,0)),"")</f>
        <v>0</v>
      </c>
      <c r="V4407" s="196">
        <f>IFERROR(INDEX(Sales!$B$6:$F$5005,$T4407,MATCH(V$10,Sales!$B$5:$F$5,0)),"")</f>
        <v>0</v>
      </c>
      <c r="W4407" s="196">
        <f>IFERROR(INDEX(Sales!$B$6:$F$5005,$T4407,MATCH(W$10,Sales!$B$5:$F$5,0)),"")</f>
        <v>0</v>
      </c>
      <c r="X4407" s="196">
        <f>IFERROR(INDEX(Sales!$B$6:$F$5005,$T4407,MATCH(X$10,Sales!$B$5:$F$5,0)),"")</f>
        <v>0</v>
      </c>
      <c r="Y4407" s="220">
        <f>IFERROR(INDEX(Sales!$B$6:$F$5005,$T4407,MATCH(Y$10,Sales!$B$5:$F$5,0)),"")</f>
        <v>0</v>
      </c>
      <c r="Z4407" s="201"/>
      <c r="AA4407" s="201"/>
      <c r="AB4407" s="201" t="str">
        <f t="shared" si="414"/>
        <v>No</v>
      </c>
      <c r="AC4407" s="201" t="str">
        <f t="shared" si="415"/>
        <v/>
      </c>
      <c r="AD4407" s="201" t="str">
        <f t="shared" si="413"/>
        <v/>
      </c>
      <c r="AE4407" s="202" t="str">
        <f t="shared" si="416"/>
        <v/>
      </c>
      <c r="AF4407" s="202" t="str">
        <f t="shared" si="417"/>
        <v/>
      </c>
      <c r="AG4407" s="202" t="str">
        <f t="shared" si="418"/>
        <v/>
      </c>
      <c r="AH4407" s="202"/>
      <c r="AI4407" s="1"/>
      <c r="AJ4407" s="217"/>
      <c r="AK4407" s="217"/>
      <c r="AL4407" s="217"/>
      <c r="AM4407" s="217"/>
      <c r="AO4407" s="217"/>
    </row>
    <row r="4408" spans="20:41" x14ac:dyDescent="0.25">
      <c r="T4408" s="200">
        <v>4398</v>
      </c>
      <c r="U4408" s="197">
        <f>IFERROR(INDEX(Sales!$B$6:$F$5005,$T4408,MATCH(U$10,Sales!$B$5:$F$5,0)),"")</f>
        <v>0</v>
      </c>
      <c r="V4408" s="196">
        <f>IFERROR(INDEX(Sales!$B$6:$F$5005,$T4408,MATCH(V$10,Sales!$B$5:$F$5,0)),"")</f>
        <v>0</v>
      </c>
      <c r="W4408" s="196">
        <f>IFERROR(INDEX(Sales!$B$6:$F$5005,$T4408,MATCH(W$10,Sales!$B$5:$F$5,0)),"")</f>
        <v>0</v>
      </c>
      <c r="X4408" s="196">
        <f>IFERROR(INDEX(Sales!$B$6:$F$5005,$T4408,MATCH(X$10,Sales!$B$5:$F$5,0)),"")</f>
        <v>0</v>
      </c>
      <c r="Y4408" s="220">
        <f>IFERROR(INDEX(Sales!$B$6:$F$5005,$T4408,MATCH(Y$10,Sales!$B$5:$F$5,0)),"")</f>
        <v>0</v>
      </c>
      <c r="Z4408" s="201"/>
      <c r="AA4408" s="201"/>
      <c r="AB4408" s="201" t="str">
        <f t="shared" si="414"/>
        <v>No</v>
      </c>
      <c r="AC4408" s="201" t="str">
        <f t="shared" si="415"/>
        <v/>
      </c>
      <c r="AD4408" s="201" t="str">
        <f t="shared" si="413"/>
        <v/>
      </c>
      <c r="AE4408" s="202" t="str">
        <f t="shared" si="416"/>
        <v/>
      </c>
      <c r="AF4408" s="202" t="str">
        <f t="shared" si="417"/>
        <v/>
      </c>
      <c r="AG4408" s="202" t="str">
        <f t="shared" si="418"/>
        <v/>
      </c>
      <c r="AH4408" s="202"/>
      <c r="AI4408" s="1"/>
      <c r="AJ4408" s="217"/>
      <c r="AK4408" s="217"/>
      <c r="AL4408" s="217"/>
      <c r="AM4408" s="217"/>
      <c r="AO4408" s="217"/>
    </row>
    <row r="4409" spans="20:41" x14ac:dyDescent="0.25">
      <c r="T4409" s="200">
        <v>4399</v>
      </c>
      <c r="U4409" s="197">
        <f>IFERROR(INDEX(Sales!$B$6:$F$5005,$T4409,MATCH(U$10,Sales!$B$5:$F$5,0)),"")</f>
        <v>0</v>
      </c>
      <c r="V4409" s="196">
        <f>IFERROR(INDEX(Sales!$B$6:$F$5005,$T4409,MATCH(V$10,Sales!$B$5:$F$5,0)),"")</f>
        <v>0</v>
      </c>
      <c r="W4409" s="196">
        <f>IFERROR(INDEX(Sales!$B$6:$F$5005,$T4409,MATCH(W$10,Sales!$B$5:$F$5,0)),"")</f>
        <v>0</v>
      </c>
      <c r="X4409" s="196">
        <f>IFERROR(INDEX(Sales!$B$6:$F$5005,$T4409,MATCH(X$10,Sales!$B$5:$F$5,0)),"")</f>
        <v>0</v>
      </c>
      <c r="Y4409" s="220">
        <f>IFERROR(INDEX(Sales!$B$6:$F$5005,$T4409,MATCH(Y$10,Sales!$B$5:$F$5,0)),"")</f>
        <v>0</v>
      </c>
      <c r="Z4409" s="201"/>
      <c r="AA4409" s="201"/>
      <c r="AB4409" s="201" t="str">
        <f t="shared" si="414"/>
        <v>No</v>
      </c>
      <c r="AC4409" s="201" t="str">
        <f t="shared" si="415"/>
        <v/>
      </c>
      <c r="AD4409" s="201" t="str">
        <f t="shared" si="413"/>
        <v/>
      </c>
      <c r="AE4409" s="202" t="str">
        <f t="shared" si="416"/>
        <v/>
      </c>
      <c r="AF4409" s="202" t="str">
        <f t="shared" si="417"/>
        <v/>
      </c>
      <c r="AG4409" s="202" t="str">
        <f t="shared" si="418"/>
        <v/>
      </c>
      <c r="AH4409" s="202"/>
      <c r="AI4409" s="1"/>
      <c r="AJ4409" s="217"/>
      <c r="AK4409" s="217"/>
      <c r="AL4409" s="217"/>
      <c r="AM4409" s="217"/>
      <c r="AO4409" s="217"/>
    </row>
    <row r="4410" spans="20:41" x14ac:dyDescent="0.25">
      <c r="T4410" s="200">
        <v>4400</v>
      </c>
      <c r="U4410" s="197">
        <f>IFERROR(INDEX(Sales!$B$6:$F$5005,$T4410,MATCH(U$10,Sales!$B$5:$F$5,0)),"")</f>
        <v>0</v>
      </c>
      <c r="V4410" s="196">
        <f>IFERROR(INDEX(Sales!$B$6:$F$5005,$T4410,MATCH(V$10,Sales!$B$5:$F$5,0)),"")</f>
        <v>0</v>
      </c>
      <c r="W4410" s="196">
        <f>IFERROR(INDEX(Sales!$B$6:$F$5005,$T4410,MATCH(W$10,Sales!$B$5:$F$5,0)),"")</f>
        <v>0</v>
      </c>
      <c r="X4410" s="196">
        <f>IFERROR(INDEX(Sales!$B$6:$F$5005,$T4410,MATCH(X$10,Sales!$B$5:$F$5,0)),"")</f>
        <v>0</v>
      </c>
      <c r="Y4410" s="220">
        <f>IFERROR(INDEX(Sales!$B$6:$F$5005,$T4410,MATCH(Y$10,Sales!$B$5:$F$5,0)),"")</f>
        <v>0</v>
      </c>
      <c r="Z4410" s="201"/>
      <c r="AA4410" s="201"/>
      <c r="AB4410" s="201" t="str">
        <f t="shared" si="414"/>
        <v>No</v>
      </c>
      <c r="AC4410" s="201" t="str">
        <f t="shared" si="415"/>
        <v/>
      </c>
      <c r="AD4410" s="201" t="str">
        <f t="shared" si="413"/>
        <v/>
      </c>
      <c r="AE4410" s="202" t="str">
        <f t="shared" si="416"/>
        <v/>
      </c>
      <c r="AF4410" s="202" t="str">
        <f t="shared" si="417"/>
        <v/>
      </c>
      <c r="AG4410" s="202" t="str">
        <f t="shared" si="418"/>
        <v/>
      </c>
      <c r="AH4410" s="202"/>
      <c r="AI4410" s="1"/>
      <c r="AJ4410" s="217"/>
      <c r="AK4410" s="217"/>
      <c r="AL4410" s="217"/>
      <c r="AM4410" s="217"/>
      <c r="AO4410" s="217"/>
    </row>
    <row r="4411" spans="20:41" x14ac:dyDescent="0.25">
      <c r="T4411" s="200">
        <v>4401</v>
      </c>
      <c r="U4411" s="197">
        <f>IFERROR(INDEX(Sales!$B$6:$F$5005,$T4411,MATCH(U$10,Sales!$B$5:$F$5,0)),"")</f>
        <v>0</v>
      </c>
      <c r="V4411" s="196">
        <f>IFERROR(INDEX(Sales!$B$6:$F$5005,$T4411,MATCH(V$10,Sales!$B$5:$F$5,0)),"")</f>
        <v>0</v>
      </c>
      <c r="W4411" s="196">
        <f>IFERROR(INDEX(Sales!$B$6:$F$5005,$T4411,MATCH(W$10,Sales!$B$5:$F$5,0)),"")</f>
        <v>0</v>
      </c>
      <c r="X4411" s="196">
        <f>IFERROR(INDEX(Sales!$B$6:$F$5005,$T4411,MATCH(X$10,Sales!$B$5:$F$5,0)),"")</f>
        <v>0</v>
      </c>
      <c r="Y4411" s="220">
        <f>IFERROR(INDEX(Sales!$B$6:$F$5005,$T4411,MATCH(Y$10,Sales!$B$5:$F$5,0)),"")</f>
        <v>0</v>
      </c>
      <c r="Z4411" s="201"/>
      <c r="AA4411" s="201"/>
      <c r="AB4411" s="201" t="str">
        <f t="shared" si="414"/>
        <v>No</v>
      </c>
      <c r="AC4411" s="201" t="str">
        <f t="shared" si="415"/>
        <v/>
      </c>
      <c r="AD4411" s="201" t="str">
        <f t="shared" si="413"/>
        <v/>
      </c>
      <c r="AE4411" s="202" t="str">
        <f t="shared" si="416"/>
        <v/>
      </c>
      <c r="AF4411" s="202" t="str">
        <f t="shared" si="417"/>
        <v/>
      </c>
      <c r="AG4411" s="202" t="str">
        <f t="shared" si="418"/>
        <v/>
      </c>
      <c r="AH4411" s="202"/>
      <c r="AI4411" s="1"/>
      <c r="AJ4411" s="217"/>
      <c r="AK4411" s="217"/>
      <c r="AL4411" s="217"/>
      <c r="AM4411" s="217"/>
      <c r="AO4411" s="217"/>
    </row>
    <row r="4412" spans="20:41" x14ac:dyDescent="0.25">
      <c r="T4412" s="200">
        <v>4402</v>
      </c>
      <c r="U4412" s="197">
        <f>IFERROR(INDEX(Sales!$B$6:$F$5005,$T4412,MATCH(U$10,Sales!$B$5:$F$5,0)),"")</f>
        <v>0</v>
      </c>
      <c r="V4412" s="196">
        <f>IFERROR(INDEX(Sales!$B$6:$F$5005,$T4412,MATCH(V$10,Sales!$B$5:$F$5,0)),"")</f>
        <v>0</v>
      </c>
      <c r="W4412" s="196">
        <f>IFERROR(INDEX(Sales!$B$6:$F$5005,$T4412,MATCH(W$10,Sales!$B$5:$F$5,0)),"")</f>
        <v>0</v>
      </c>
      <c r="X4412" s="196">
        <f>IFERROR(INDEX(Sales!$B$6:$F$5005,$T4412,MATCH(X$10,Sales!$B$5:$F$5,0)),"")</f>
        <v>0</v>
      </c>
      <c r="Y4412" s="220">
        <f>IFERROR(INDEX(Sales!$B$6:$F$5005,$T4412,MATCH(Y$10,Sales!$B$5:$F$5,0)),"")</f>
        <v>0</v>
      </c>
      <c r="Z4412" s="201"/>
      <c r="AA4412" s="201"/>
      <c r="AB4412" s="201" t="str">
        <f t="shared" si="414"/>
        <v>No</v>
      </c>
      <c r="AC4412" s="201" t="str">
        <f t="shared" si="415"/>
        <v/>
      </c>
      <c r="AD4412" s="201" t="str">
        <f t="shared" si="413"/>
        <v/>
      </c>
      <c r="AE4412" s="202" t="str">
        <f t="shared" si="416"/>
        <v/>
      </c>
      <c r="AF4412" s="202" t="str">
        <f t="shared" si="417"/>
        <v/>
      </c>
      <c r="AG4412" s="202" t="str">
        <f t="shared" si="418"/>
        <v/>
      </c>
      <c r="AH4412" s="202"/>
      <c r="AI4412" s="1"/>
      <c r="AJ4412" s="217"/>
      <c r="AK4412" s="217"/>
      <c r="AL4412" s="217"/>
      <c r="AM4412" s="217"/>
      <c r="AO4412" s="217"/>
    </row>
    <row r="4413" spans="20:41" x14ac:dyDescent="0.25">
      <c r="T4413" s="200">
        <v>4403</v>
      </c>
      <c r="U4413" s="197">
        <f>IFERROR(INDEX(Sales!$B$6:$F$5005,$T4413,MATCH(U$10,Sales!$B$5:$F$5,0)),"")</f>
        <v>0</v>
      </c>
      <c r="V4413" s="196">
        <f>IFERROR(INDEX(Sales!$B$6:$F$5005,$T4413,MATCH(V$10,Sales!$B$5:$F$5,0)),"")</f>
        <v>0</v>
      </c>
      <c r="W4413" s="196">
        <f>IFERROR(INDEX(Sales!$B$6:$F$5005,$T4413,MATCH(W$10,Sales!$B$5:$F$5,0)),"")</f>
        <v>0</v>
      </c>
      <c r="X4413" s="196">
        <f>IFERROR(INDEX(Sales!$B$6:$F$5005,$T4413,MATCH(X$10,Sales!$B$5:$F$5,0)),"")</f>
        <v>0</v>
      </c>
      <c r="Y4413" s="220">
        <f>IFERROR(INDEX(Sales!$B$6:$F$5005,$T4413,MATCH(Y$10,Sales!$B$5:$F$5,0)),"")</f>
        <v>0</v>
      </c>
      <c r="Z4413" s="201"/>
      <c r="AA4413" s="201"/>
      <c r="AB4413" s="201" t="str">
        <f t="shared" si="414"/>
        <v>No</v>
      </c>
      <c r="AC4413" s="201" t="str">
        <f t="shared" si="415"/>
        <v/>
      </c>
      <c r="AD4413" s="201" t="str">
        <f t="shared" si="413"/>
        <v/>
      </c>
      <c r="AE4413" s="202" t="str">
        <f t="shared" si="416"/>
        <v/>
      </c>
      <c r="AF4413" s="202" t="str">
        <f t="shared" si="417"/>
        <v/>
      </c>
      <c r="AG4413" s="202" t="str">
        <f t="shared" si="418"/>
        <v/>
      </c>
      <c r="AH4413" s="202"/>
      <c r="AI4413" s="1"/>
      <c r="AJ4413" s="217"/>
      <c r="AK4413" s="217"/>
      <c r="AL4413" s="217"/>
      <c r="AM4413" s="217"/>
      <c r="AO4413" s="217"/>
    </row>
    <row r="4414" spans="20:41" x14ac:dyDescent="0.25">
      <c r="T4414" s="200">
        <v>4404</v>
      </c>
      <c r="U4414" s="197">
        <f>IFERROR(INDEX(Sales!$B$6:$F$5005,$T4414,MATCH(U$10,Sales!$B$5:$F$5,0)),"")</f>
        <v>0</v>
      </c>
      <c r="V4414" s="196">
        <f>IFERROR(INDEX(Sales!$B$6:$F$5005,$T4414,MATCH(V$10,Sales!$B$5:$F$5,0)),"")</f>
        <v>0</v>
      </c>
      <c r="W4414" s="196">
        <f>IFERROR(INDEX(Sales!$B$6:$F$5005,$T4414,MATCH(W$10,Sales!$B$5:$F$5,0)),"")</f>
        <v>0</v>
      </c>
      <c r="X4414" s="196">
        <f>IFERROR(INDEX(Sales!$B$6:$F$5005,$T4414,MATCH(X$10,Sales!$B$5:$F$5,0)),"")</f>
        <v>0</v>
      </c>
      <c r="Y4414" s="220">
        <f>IFERROR(INDEX(Sales!$B$6:$F$5005,$T4414,MATCH(Y$10,Sales!$B$5:$F$5,0)),"")</f>
        <v>0</v>
      </c>
      <c r="Z4414" s="201"/>
      <c r="AA4414" s="201"/>
      <c r="AB4414" s="201" t="str">
        <f t="shared" si="414"/>
        <v>No</v>
      </c>
      <c r="AC4414" s="201" t="str">
        <f t="shared" si="415"/>
        <v/>
      </c>
      <c r="AD4414" s="201" t="str">
        <f t="shared" si="413"/>
        <v/>
      </c>
      <c r="AE4414" s="202" t="str">
        <f t="shared" si="416"/>
        <v/>
      </c>
      <c r="AF4414" s="202" t="str">
        <f t="shared" si="417"/>
        <v/>
      </c>
      <c r="AG4414" s="202" t="str">
        <f t="shared" si="418"/>
        <v/>
      </c>
      <c r="AH4414" s="202"/>
      <c r="AI4414" s="1"/>
      <c r="AJ4414" s="217"/>
      <c r="AK4414" s="217"/>
      <c r="AL4414" s="217"/>
      <c r="AM4414" s="217"/>
      <c r="AO4414" s="217"/>
    </row>
    <row r="4415" spans="20:41" x14ac:dyDescent="0.25">
      <c r="T4415" s="200">
        <v>4405</v>
      </c>
      <c r="U4415" s="197">
        <f>IFERROR(INDEX(Sales!$B$6:$F$5005,$T4415,MATCH(U$10,Sales!$B$5:$F$5,0)),"")</f>
        <v>0</v>
      </c>
      <c r="V4415" s="196">
        <f>IFERROR(INDEX(Sales!$B$6:$F$5005,$T4415,MATCH(V$10,Sales!$B$5:$F$5,0)),"")</f>
        <v>0</v>
      </c>
      <c r="W4415" s="196">
        <f>IFERROR(INDEX(Sales!$B$6:$F$5005,$T4415,MATCH(W$10,Sales!$B$5:$F$5,0)),"")</f>
        <v>0</v>
      </c>
      <c r="X4415" s="196">
        <f>IFERROR(INDEX(Sales!$B$6:$F$5005,$T4415,MATCH(X$10,Sales!$B$5:$F$5,0)),"")</f>
        <v>0</v>
      </c>
      <c r="Y4415" s="220">
        <f>IFERROR(INDEX(Sales!$B$6:$F$5005,$T4415,MATCH(Y$10,Sales!$B$5:$F$5,0)),"")</f>
        <v>0</v>
      </c>
      <c r="Z4415" s="201"/>
      <c r="AA4415" s="201"/>
      <c r="AB4415" s="201" t="str">
        <f t="shared" si="414"/>
        <v>No</v>
      </c>
      <c r="AC4415" s="201" t="str">
        <f t="shared" si="415"/>
        <v/>
      </c>
      <c r="AD4415" s="201" t="str">
        <f t="shared" si="413"/>
        <v/>
      </c>
      <c r="AE4415" s="202" t="str">
        <f t="shared" si="416"/>
        <v/>
      </c>
      <c r="AF4415" s="202" t="str">
        <f t="shared" si="417"/>
        <v/>
      </c>
      <c r="AG4415" s="202" t="str">
        <f t="shared" si="418"/>
        <v/>
      </c>
      <c r="AH4415" s="202"/>
      <c r="AI4415" s="1"/>
      <c r="AJ4415" s="217"/>
      <c r="AK4415" s="217"/>
      <c r="AL4415" s="217"/>
      <c r="AM4415" s="217"/>
      <c r="AO4415" s="217"/>
    </row>
    <row r="4416" spans="20:41" x14ac:dyDescent="0.25">
      <c r="T4416" s="200">
        <v>4406</v>
      </c>
      <c r="U4416" s="197">
        <f>IFERROR(INDEX(Sales!$B$6:$F$5005,$T4416,MATCH(U$10,Sales!$B$5:$F$5,0)),"")</f>
        <v>0</v>
      </c>
      <c r="V4416" s="196">
        <f>IFERROR(INDEX(Sales!$B$6:$F$5005,$T4416,MATCH(V$10,Sales!$B$5:$F$5,0)),"")</f>
        <v>0</v>
      </c>
      <c r="W4416" s="196">
        <f>IFERROR(INDEX(Sales!$B$6:$F$5005,$T4416,MATCH(W$10,Sales!$B$5:$F$5,0)),"")</f>
        <v>0</v>
      </c>
      <c r="X4416" s="196">
        <f>IFERROR(INDEX(Sales!$B$6:$F$5005,$T4416,MATCH(X$10,Sales!$B$5:$F$5,0)),"")</f>
        <v>0</v>
      </c>
      <c r="Y4416" s="220">
        <f>IFERROR(INDEX(Sales!$B$6:$F$5005,$T4416,MATCH(Y$10,Sales!$B$5:$F$5,0)),"")</f>
        <v>0</v>
      </c>
      <c r="Z4416" s="201"/>
      <c r="AA4416" s="201"/>
      <c r="AB4416" s="201" t="str">
        <f t="shared" si="414"/>
        <v>No</v>
      </c>
      <c r="AC4416" s="201" t="str">
        <f t="shared" si="415"/>
        <v/>
      </c>
      <c r="AD4416" s="201" t="str">
        <f t="shared" si="413"/>
        <v/>
      </c>
      <c r="AE4416" s="202" t="str">
        <f t="shared" si="416"/>
        <v/>
      </c>
      <c r="AF4416" s="202" t="str">
        <f t="shared" si="417"/>
        <v/>
      </c>
      <c r="AG4416" s="202" t="str">
        <f t="shared" si="418"/>
        <v/>
      </c>
      <c r="AH4416" s="202"/>
      <c r="AI4416" s="1"/>
      <c r="AJ4416" s="217"/>
      <c r="AK4416" s="217"/>
      <c r="AL4416" s="217"/>
      <c r="AM4416" s="217"/>
      <c r="AO4416" s="217"/>
    </row>
    <row r="4417" spans="20:41" x14ac:dyDescent="0.25">
      <c r="T4417" s="200">
        <v>4407</v>
      </c>
      <c r="U4417" s="197">
        <f>IFERROR(INDEX(Sales!$B$6:$F$5005,$T4417,MATCH(U$10,Sales!$B$5:$F$5,0)),"")</f>
        <v>0</v>
      </c>
      <c r="V4417" s="196">
        <f>IFERROR(INDEX(Sales!$B$6:$F$5005,$T4417,MATCH(V$10,Sales!$B$5:$F$5,0)),"")</f>
        <v>0</v>
      </c>
      <c r="W4417" s="196">
        <f>IFERROR(INDEX(Sales!$B$6:$F$5005,$T4417,MATCH(W$10,Sales!$B$5:$F$5,0)),"")</f>
        <v>0</v>
      </c>
      <c r="X4417" s="196">
        <f>IFERROR(INDEX(Sales!$B$6:$F$5005,$T4417,MATCH(X$10,Sales!$B$5:$F$5,0)),"")</f>
        <v>0</v>
      </c>
      <c r="Y4417" s="220">
        <f>IFERROR(INDEX(Sales!$B$6:$F$5005,$T4417,MATCH(Y$10,Sales!$B$5:$F$5,0)),"")</f>
        <v>0</v>
      </c>
      <c r="Z4417" s="201"/>
      <c r="AA4417" s="201"/>
      <c r="AB4417" s="201" t="str">
        <f t="shared" si="414"/>
        <v>No</v>
      </c>
      <c r="AC4417" s="201" t="str">
        <f t="shared" si="415"/>
        <v/>
      </c>
      <c r="AD4417" s="201" t="str">
        <f t="shared" si="413"/>
        <v/>
      </c>
      <c r="AE4417" s="202" t="str">
        <f t="shared" si="416"/>
        <v/>
      </c>
      <c r="AF4417" s="202" t="str">
        <f t="shared" si="417"/>
        <v/>
      </c>
      <c r="AG4417" s="202" t="str">
        <f t="shared" si="418"/>
        <v/>
      </c>
      <c r="AH4417" s="202"/>
      <c r="AI4417" s="1"/>
      <c r="AJ4417" s="217"/>
      <c r="AK4417" s="217"/>
      <c r="AL4417" s="217"/>
      <c r="AM4417" s="217"/>
      <c r="AO4417" s="217"/>
    </row>
    <row r="4418" spans="20:41" x14ac:dyDescent="0.25">
      <c r="T4418" s="200">
        <v>4408</v>
      </c>
      <c r="U4418" s="197">
        <f>IFERROR(INDEX(Sales!$B$6:$F$5005,$T4418,MATCH(U$10,Sales!$B$5:$F$5,0)),"")</f>
        <v>0</v>
      </c>
      <c r="V4418" s="196">
        <f>IFERROR(INDEX(Sales!$B$6:$F$5005,$T4418,MATCH(V$10,Sales!$B$5:$F$5,0)),"")</f>
        <v>0</v>
      </c>
      <c r="W4418" s="196">
        <f>IFERROR(INDEX(Sales!$B$6:$F$5005,$T4418,MATCH(W$10,Sales!$B$5:$F$5,0)),"")</f>
        <v>0</v>
      </c>
      <c r="X4418" s="196">
        <f>IFERROR(INDEX(Sales!$B$6:$F$5005,$T4418,MATCH(X$10,Sales!$B$5:$F$5,0)),"")</f>
        <v>0</v>
      </c>
      <c r="Y4418" s="220">
        <f>IFERROR(INDEX(Sales!$B$6:$F$5005,$T4418,MATCH(Y$10,Sales!$B$5:$F$5,0)),"")</f>
        <v>0</v>
      </c>
      <c r="Z4418" s="201"/>
      <c r="AA4418" s="201"/>
      <c r="AB4418" s="201" t="str">
        <f t="shared" si="414"/>
        <v>No</v>
      </c>
      <c r="AC4418" s="201" t="str">
        <f t="shared" si="415"/>
        <v/>
      </c>
      <c r="AD4418" s="201" t="str">
        <f t="shared" si="413"/>
        <v/>
      </c>
      <c r="AE4418" s="202" t="str">
        <f t="shared" si="416"/>
        <v/>
      </c>
      <c r="AF4418" s="202" t="str">
        <f t="shared" si="417"/>
        <v/>
      </c>
      <c r="AG4418" s="202" t="str">
        <f t="shared" si="418"/>
        <v/>
      </c>
      <c r="AH4418" s="202"/>
      <c r="AI4418" s="1"/>
      <c r="AJ4418" s="217"/>
      <c r="AK4418" s="217"/>
      <c r="AL4418" s="217"/>
      <c r="AM4418" s="217"/>
      <c r="AO4418" s="217"/>
    </row>
    <row r="4419" spans="20:41" x14ac:dyDescent="0.25">
      <c r="T4419" s="200">
        <v>4409</v>
      </c>
      <c r="U4419" s="197">
        <f>IFERROR(INDEX(Sales!$B$6:$F$5005,$T4419,MATCH(U$10,Sales!$B$5:$F$5,0)),"")</f>
        <v>0</v>
      </c>
      <c r="V4419" s="196">
        <f>IFERROR(INDEX(Sales!$B$6:$F$5005,$T4419,MATCH(V$10,Sales!$B$5:$F$5,0)),"")</f>
        <v>0</v>
      </c>
      <c r="W4419" s="196">
        <f>IFERROR(INDEX(Sales!$B$6:$F$5005,$T4419,MATCH(W$10,Sales!$B$5:$F$5,0)),"")</f>
        <v>0</v>
      </c>
      <c r="X4419" s="196">
        <f>IFERROR(INDEX(Sales!$B$6:$F$5005,$T4419,MATCH(X$10,Sales!$B$5:$F$5,0)),"")</f>
        <v>0</v>
      </c>
      <c r="Y4419" s="220">
        <f>IFERROR(INDEX(Sales!$B$6:$F$5005,$T4419,MATCH(Y$10,Sales!$B$5:$F$5,0)),"")</f>
        <v>0</v>
      </c>
      <c r="Z4419" s="201"/>
      <c r="AA4419" s="201"/>
      <c r="AB4419" s="201" t="str">
        <f t="shared" si="414"/>
        <v>No</v>
      </c>
      <c r="AC4419" s="201" t="str">
        <f t="shared" si="415"/>
        <v/>
      </c>
      <c r="AD4419" s="201" t="str">
        <f t="shared" si="413"/>
        <v/>
      </c>
      <c r="AE4419" s="202" t="str">
        <f t="shared" si="416"/>
        <v/>
      </c>
      <c r="AF4419" s="202" t="str">
        <f t="shared" si="417"/>
        <v/>
      </c>
      <c r="AG4419" s="202" t="str">
        <f t="shared" si="418"/>
        <v/>
      </c>
      <c r="AH4419" s="202"/>
      <c r="AI4419" s="1"/>
      <c r="AJ4419" s="217"/>
      <c r="AK4419" s="217"/>
      <c r="AL4419" s="217"/>
      <c r="AM4419" s="217"/>
      <c r="AO4419" s="217"/>
    </row>
    <row r="4420" spans="20:41" x14ac:dyDescent="0.25">
      <c r="T4420" s="200">
        <v>4410</v>
      </c>
      <c r="U4420" s="197">
        <f>IFERROR(INDEX(Sales!$B$6:$F$5005,$T4420,MATCH(U$10,Sales!$B$5:$F$5,0)),"")</f>
        <v>0</v>
      </c>
      <c r="V4420" s="196">
        <f>IFERROR(INDEX(Sales!$B$6:$F$5005,$T4420,MATCH(V$10,Sales!$B$5:$F$5,0)),"")</f>
        <v>0</v>
      </c>
      <c r="W4420" s="196">
        <f>IFERROR(INDEX(Sales!$B$6:$F$5005,$T4420,MATCH(W$10,Sales!$B$5:$F$5,0)),"")</f>
        <v>0</v>
      </c>
      <c r="X4420" s="196">
        <f>IFERROR(INDEX(Sales!$B$6:$F$5005,$T4420,MATCH(X$10,Sales!$B$5:$F$5,0)),"")</f>
        <v>0</v>
      </c>
      <c r="Y4420" s="220">
        <f>IFERROR(INDEX(Sales!$B$6:$F$5005,$T4420,MATCH(Y$10,Sales!$B$5:$F$5,0)),"")</f>
        <v>0</v>
      </c>
      <c r="Z4420" s="201"/>
      <c r="AA4420" s="201"/>
      <c r="AB4420" s="201" t="str">
        <f t="shared" si="414"/>
        <v>No</v>
      </c>
      <c r="AC4420" s="201" t="str">
        <f t="shared" si="415"/>
        <v/>
      </c>
      <c r="AD4420" s="201" t="str">
        <f t="shared" si="413"/>
        <v/>
      </c>
      <c r="AE4420" s="202" t="str">
        <f t="shared" si="416"/>
        <v/>
      </c>
      <c r="AF4420" s="202" t="str">
        <f t="shared" si="417"/>
        <v/>
      </c>
      <c r="AG4420" s="202" t="str">
        <f t="shared" si="418"/>
        <v/>
      </c>
      <c r="AH4420" s="202"/>
      <c r="AI4420" s="1"/>
      <c r="AJ4420" s="217"/>
      <c r="AK4420" s="217"/>
      <c r="AL4420" s="217"/>
      <c r="AM4420" s="217"/>
      <c r="AO4420" s="217"/>
    </row>
    <row r="4421" spans="20:41" x14ac:dyDescent="0.25">
      <c r="T4421" s="200">
        <v>4411</v>
      </c>
      <c r="U4421" s="197">
        <f>IFERROR(INDEX(Sales!$B$6:$F$5005,$T4421,MATCH(U$10,Sales!$B$5:$F$5,0)),"")</f>
        <v>0</v>
      </c>
      <c r="V4421" s="196">
        <f>IFERROR(INDEX(Sales!$B$6:$F$5005,$T4421,MATCH(V$10,Sales!$B$5:$F$5,0)),"")</f>
        <v>0</v>
      </c>
      <c r="W4421" s="196">
        <f>IFERROR(INDEX(Sales!$B$6:$F$5005,$T4421,MATCH(W$10,Sales!$B$5:$F$5,0)),"")</f>
        <v>0</v>
      </c>
      <c r="X4421" s="196">
        <f>IFERROR(INDEX(Sales!$B$6:$F$5005,$T4421,MATCH(X$10,Sales!$B$5:$F$5,0)),"")</f>
        <v>0</v>
      </c>
      <c r="Y4421" s="220">
        <f>IFERROR(INDEX(Sales!$B$6:$F$5005,$T4421,MATCH(Y$10,Sales!$B$5:$F$5,0)),"")</f>
        <v>0</v>
      </c>
      <c r="Z4421" s="201"/>
      <c r="AA4421" s="201"/>
      <c r="AB4421" s="201" t="str">
        <f t="shared" si="414"/>
        <v>No</v>
      </c>
      <c r="AC4421" s="201" t="str">
        <f t="shared" si="415"/>
        <v/>
      </c>
      <c r="AD4421" s="201" t="str">
        <f t="shared" si="413"/>
        <v/>
      </c>
      <c r="AE4421" s="202" t="str">
        <f t="shared" si="416"/>
        <v/>
      </c>
      <c r="AF4421" s="202" t="str">
        <f t="shared" si="417"/>
        <v/>
      </c>
      <c r="AG4421" s="202" t="str">
        <f t="shared" si="418"/>
        <v/>
      </c>
      <c r="AH4421" s="202"/>
      <c r="AI4421" s="1"/>
      <c r="AJ4421" s="217"/>
      <c r="AK4421" s="217"/>
      <c r="AL4421" s="217"/>
      <c r="AM4421" s="217"/>
      <c r="AO4421" s="217"/>
    </row>
    <row r="4422" spans="20:41" x14ac:dyDescent="0.25">
      <c r="T4422" s="200">
        <v>4412</v>
      </c>
      <c r="U4422" s="197">
        <f>IFERROR(INDEX(Sales!$B$6:$F$5005,$T4422,MATCH(U$10,Sales!$B$5:$F$5,0)),"")</f>
        <v>0</v>
      </c>
      <c r="V4422" s="196">
        <f>IFERROR(INDEX(Sales!$B$6:$F$5005,$T4422,MATCH(V$10,Sales!$B$5:$F$5,0)),"")</f>
        <v>0</v>
      </c>
      <c r="W4422" s="196">
        <f>IFERROR(INDEX(Sales!$B$6:$F$5005,$T4422,MATCH(W$10,Sales!$B$5:$F$5,0)),"")</f>
        <v>0</v>
      </c>
      <c r="X4422" s="196">
        <f>IFERROR(INDEX(Sales!$B$6:$F$5005,$T4422,MATCH(X$10,Sales!$B$5:$F$5,0)),"")</f>
        <v>0</v>
      </c>
      <c r="Y4422" s="220">
        <f>IFERROR(INDEX(Sales!$B$6:$F$5005,$T4422,MATCH(Y$10,Sales!$B$5:$F$5,0)),"")</f>
        <v>0</v>
      </c>
      <c r="Z4422" s="201"/>
      <c r="AA4422" s="201"/>
      <c r="AB4422" s="201" t="str">
        <f t="shared" si="414"/>
        <v>No</v>
      </c>
      <c r="AC4422" s="201" t="str">
        <f t="shared" si="415"/>
        <v/>
      </c>
      <c r="AD4422" s="201" t="str">
        <f t="shared" si="413"/>
        <v/>
      </c>
      <c r="AE4422" s="202" t="str">
        <f t="shared" si="416"/>
        <v/>
      </c>
      <c r="AF4422" s="202" t="str">
        <f t="shared" si="417"/>
        <v/>
      </c>
      <c r="AG4422" s="202" t="str">
        <f t="shared" si="418"/>
        <v/>
      </c>
      <c r="AH4422" s="202"/>
      <c r="AI4422" s="1"/>
      <c r="AJ4422" s="217"/>
      <c r="AK4422" s="217"/>
      <c r="AL4422" s="217"/>
      <c r="AM4422" s="217"/>
      <c r="AO4422" s="217"/>
    </row>
    <row r="4423" spans="20:41" x14ac:dyDescent="0.25">
      <c r="T4423" s="200">
        <v>4413</v>
      </c>
      <c r="U4423" s="197">
        <f>IFERROR(INDEX(Sales!$B$6:$F$5005,$T4423,MATCH(U$10,Sales!$B$5:$F$5,0)),"")</f>
        <v>0</v>
      </c>
      <c r="V4423" s="196">
        <f>IFERROR(INDEX(Sales!$B$6:$F$5005,$T4423,MATCH(V$10,Sales!$B$5:$F$5,0)),"")</f>
        <v>0</v>
      </c>
      <c r="W4423" s="196">
        <f>IFERROR(INDEX(Sales!$B$6:$F$5005,$T4423,MATCH(W$10,Sales!$B$5:$F$5,0)),"")</f>
        <v>0</v>
      </c>
      <c r="X4423" s="196">
        <f>IFERROR(INDEX(Sales!$B$6:$F$5005,$T4423,MATCH(X$10,Sales!$B$5:$F$5,0)),"")</f>
        <v>0</v>
      </c>
      <c r="Y4423" s="220">
        <f>IFERROR(INDEX(Sales!$B$6:$F$5005,$T4423,MATCH(Y$10,Sales!$B$5:$F$5,0)),"")</f>
        <v>0</v>
      </c>
      <c r="Z4423" s="201"/>
      <c r="AA4423" s="201"/>
      <c r="AB4423" s="201" t="str">
        <f t="shared" si="414"/>
        <v>No</v>
      </c>
      <c r="AC4423" s="201" t="str">
        <f t="shared" si="415"/>
        <v/>
      </c>
      <c r="AD4423" s="201" t="str">
        <f t="shared" si="413"/>
        <v/>
      </c>
      <c r="AE4423" s="202" t="str">
        <f t="shared" si="416"/>
        <v/>
      </c>
      <c r="AF4423" s="202" t="str">
        <f t="shared" si="417"/>
        <v/>
      </c>
      <c r="AG4423" s="202" t="str">
        <f t="shared" si="418"/>
        <v/>
      </c>
      <c r="AH4423" s="202"/>
      <c r="AI4423" s="1"/>
      <c r="AJ4423" s="217"/>
      <c r="AK4423" s="217"/>
      <c r="AL4423" s="217"/>
      <c r="AM4423" s="217"/>
      <c r="AO4423" s="217"/>
    </row>
    <row r="4424" spans="20:41" x14ac:dyDescent="0.25">
      <c r="T4424" s="200">
        <v>4414</v>
      </c>
      <c r="U4424" s="197">
        <f>IFERROR(INDEX(Sales!$B$6:$F$5005,$T4424,MATCH(U$10,Sales!$B$5:$F$5,0)),"")</f>
        <v>0</v>
      </c>
      <c r="V4424" s="196">
        <f>IFERROR(INDEX(Sales!$B$6:$F$5005,$T4424,MATCH(V$10,Sales!$B$5:$F$5,0)),"")</f>
        <v>0</v>
      </c>
      <c r="W4424" s="196">
        <f>IFERROR(INDEX(Sales!$B$6:$F$5005,$T4424,MATCH(W$10,Sales!$B$5:$F$5,0)),"")</f>
        <v>0</v>
      </c>
      <c r="X4424" s="196">
        <f>IFERROR(INDEX(Sales!$B$6:$F$5005,$T4424,MATCH(X$10,Sales!$B$5:$F$5,0)),"")</f>
        <v>0</v>
      </c>
      <c r="Y4424" s="220">
        <f>IFERROR(INDEX(Sales!$B$6:$F$5005,$T4424,MATCH(Y$10,Sales!$B$5:$F$5,0)),"")</f>
        <v>0</v>
      </c>
      <c r="Z4424" s="201"/>
      <c r="AA4424" s="201"/>
      <c r="AB4424" s="201" t="str">
        <f t="shared" si="414"/>
        <v>No</v>
      </c>
      <c r="AC4424" s="201" t="str">
        <f t="shared" si="415"/>
        <v/>
      </c>
      <c r="AD4424" s="201" t="str">
        <f t="shared" si="413"/>
        <v/>
      </c>
      <c r="AE4424" s="202" t="str">
        <f t="shared" si="416"/>
        <v/>
      </c>
      <c r="AF4424" s="202" t="str">
        <f t="shared" si="417"/>
        <v/>
      </c>
      <c r="AG4424" s="202" t="str">
        <f t="shared" si="418"/>
        <v/>
      </c>
      <c r="AH4424" s="202"/>
      <c r="AI4424" s="1"/>
      <c r="AJ4424" s="217"/>
      <c r="AK4424" s="217"/>
      <c r="AL4424" s="217"/>
      <c r="AM4424" s="217"/>
      <c r="AO4424" s="217"/>
    </row>
    <row r="4425" spans="20:41" x14ac:dyDescent="0.25">
      <c r="T4425" s="200">
        <v>4415</v>
      </c>
      <c r="U4425" s="197">
        <f>IFERROR(INDEX(Sales!$B$6:$F$5005,$T4425,MATCH(U$10,Sales!$B$5:$F$5,0)),"")</f>
        <v>0</v>
      </c>
      <c r="V4425" s="196">
        <f>IFERROR(INDEX(Sales!$B$6:$F$5005,$T4425,MATCH(V$10,Sales!$B$5:$F$5,0)),"")</f>
        <v>0</v>
      </c>
      <c r="W4425" s="196">
        <f>IFERROR(INDEX(Sales!$B$6:$F$5005,$T4425,MATCH(W$10,Sales!$B$5:$F$5,0)),"")</f>
        <v>0</v>
      </c>
      <c r="X4425" s="196">
        <f>IFERROR(INDEX(Sales!$B$6:$F$5005,$T4425,MATCH(X$10,Sales!$B$5:$F$5,0)),"")</f>
        <v>0</v>
      </c>
      <c r="Y4425" s="220">
        <f>IFERROR(INDEX(Sales!$B$6:$F$5005,$T4425,MATCH(Y$10,Sales!$B$5:$F$5,0)),"")</f>
        <v>0</v>
      </c>
      <c r="Z4425" s="201"/>
      <c r="AA4425" s="201"/>
      <c r="AB4425" s="201" t="str">
        <f t="shared" si="414"/>
        <v>No</v>
      </c>
      <c r="AC4425" s="201" t="str">
        <f t="shared" si="415"/>
        <v/>
      </c>
      <c r="AD4425" s="201" t="str">
        <f t="shared" si="413"/>
        <v/>
      </c>
      <c r="AE4425" s="202" t="str">
        <f t="shared" si="416"/>
        <v/>
      </c>
      <c r="AF4425" s="202" t="str">
        <f t="shared" si="417"/>
        <v/>
      </c>
      <c r="AG4425" s="202" t="str">
        <f t="shared" si="418"/>
        <v/>
      </c>
      <c r="AH4425" s="202"/>
      <c r="AI4425" s="1"/>
      <c r="AJ4425" s="217"/>
      <c r="AK4425" s="217"/>
      <c r="AL4425" s="217"/>
      <c r="AM4425" s="217"/>
      <c r="AO4425" s="217"/>
    </row>
    <row r="4426" spans="20:41" x14ac:dyDescent="0.25">
      <c r="T4426" s="200">
        <v>4416</v>
      </c>
      <c r="U4426" s="197">
        <f>IFERROR(INDEX(Sales!$B$6:$F$5005,$T4426,MATCH(U$10,Sales!$B$5:$F$5,0)),"")</f>
        <v>0</v>
      </c>
      <c r="V4426" s="196">
        <f>IFERROR(INDEX(Sales!$B$6:$F$5005,$T4426,MATCH(V$10,Sales!$B$5:$F$5,0)),"")</f>
        <v>0</v>
      </c>
      <c r="W4426" s="196">
        <f>IFERROR(INDEX(Sales!$B$6:$F$5005,$T4426,MATCH(W$10,Sales!$B$5:$F$5,0)),"")</f>
        <v>0</v>
      </c>
      <c r="X4426" s="196">
        <f>IFERROR(INDEX(Sales!$B$6:$F$5005,$T4426,MATCH(X$10,Sales!$B$5:$F$5,0)),"")</f>
        <v>0</v>
      </c>
      <c r="Y4426" s="220">
        <f>IFERROR(INDEX(Sales!$B$6:$F$5005,$T4426,MATCH(Y$10,Sales!$B$5:$F$5,0)),"")</f>
        <v>0</v>
      </c>
      <c r="Z4426" s="201"/>
      <c r="AA4426" s="201"/>
      <c r="AB4426" s="201" t="str">
        <f t="shared" si="414"/>
        <v>No</v>
      </c>
      <c r="AC4426" s="201" t="str">
        <f t="shared" si="415"/>
        <v/>
      </c>
      <c r="AD4426" s="201" t="str">
        <f t="shared" si="413"/>
        <v/>
      </c>
      <c r="AE4426" s="202" t="str">
        <f t="shared" si="416"/>
        <v/>
      </c>
      <c r="AF4426" s="202" t="str">
        <f t="shared" si="417"/>
        <v/>
      </c>
      <c r="AG4426" s="202" t="str">
        <f t="shared" si="418"/>
        <v/>
      </c>
      <c r="AH4426" s="202"/>
      <c r="AI4426" s="1"/>
      <c r="AJ4426" s="217"/>
      <c r="AK4426" s="217"/>
      <c r="AL4426" s="217"/>
      <c r="AM4426" s="217"/>
      <c r="AO4426" s="217"/>
    </row>
    <row r="4427" spans="20:41" x14ac:dyDescent="0.25">
      <c r="T4427" s="200">
        <v>4417</v>
      </c>
      <c r="U4427" s="197">
        <f>IFERROR(INDEX(Sales!$B$6:$F$5005,$T4427,MATCH(U$10,Sales!$B$5:$F$5,0)),"")</f>
        <v>0</v>
      </c>
      <c r="V4427" s="196">
        <f>IFERROR(INDEX(Sales!$B$6:$F$5005,$T4427,MATCH(V$10,Sales!$B$5:$F$5,0)),"")</f>
        <v>0</v>
      </c>
      <c r="W4427" s="196">
        <f>IFERROR(INDEX(Sales!$B$6:$F$5005,$T4427,MATCH(W$10,Sales!$B$5:$F$5,0)),"")</f>
        <v>0</v>
      </c>
      <c r="X4427" s="196">
        <f>IFERROR(INDEX(Sales!$B$6:$F$5005,$T4427,MATCH(X$10,Sales!$B$5:$F$5,0)),"")</f>
        <v>0</v>
      </c>
      <c r="Y4427" s="220">
        <f>IFERROR(INDEX(Sales!$B$6:$F$5005,$T4427,MATCH(Y$10,Sales!$B$5:$F$5,0)),"")</f>
        <v>0</v>
      </c>
      <c r="Z4427" s="201"/>
      <c r="AA4427" s="201"/>
      <c r="AB4427" s="201" t="str">
        <f t="shared" si="414"/>
        <v>No</v>
      </c>
      <c r="AC4427" s="201" t="str">
        <f t="shared" si="415"/>
        <v/>
      </c>
      <c r="AD4427" s="201" t="str">
        <f t="shared" ref="AD4427:AD4490" si="419">IF($AB4427="No","",SUM($AT$10:$BE$10)/$AR$6)</f>
        <v/>
      </c>
      <c r="AE4427" s="202" t="str">
        <f t="shared" si="416"/>
        <v/>
      </c>
      <c r="AF4427" s="202" t="str">
        <f t="shared" si="417"/>
        <v/>
      </c>
      <c r="AG4427" s="202" t="str">
        <f t="shared" si="418"/>
        <v/>
      </c>
      <c r="AH4427" s="202"/>
      <c r="AI4427" s="1"/>
      <c r="AJ4427" s="217"/>
      <c r="AK4427" s="217"/>
      <c r="AL4427" s="217"/>
      <c r="AM4427" s="217"/>
      <c r="AO4427" s="217"/>
    </row>
    <row r="4428" spans="20:41" x14ac:dyDescent="0.25">
      <c r="T4428" s="200">
        <v>4418</v>
      </c>
      <c r="U4428" s="197">
        <f>IFERROR(INDEX(Sales!$B$6:$F$5005,$T4428,MATCH(U$10,Sales!$B$5:$F$5,0)),"")</f>
        <v>0</v>
      </c>
      <c r="V4428" s="196">
        <f>IFERROR(INDEX(Sales!$B$6:$F$5005,$T4428,MATCH(V$10,Sales!$B$5:$F$5,0)),"")</f>
        <v>0</v>
      </c>
      <c r="W4428" s="196">
        <f>IFERROR(INDEX(Sales!$B$6:$F$5005,$T4428,MATCH(W$10,Sales!$B$5:$F$5,0)),"")</f>
        <v>0</v>
      </c>
      <c r="X4428" s="196">
        <f>IFERROR(INDEX(Sales!$B$6:$F$5005,$T4428,MATCH(X$10,Sales!$B$5:$F$5,0)),"")</f>
        <v>0</v>
      </c>
      <c r="Y4428" s="220">
        <f>IFERROR(INDEX(Sales!$B$6:$F$5005,$T4428,MATCH(Y$10,Sales!$B$5:$F$5,0)),"")</f>
        <v>0</v>
      </c>
      <c r="Z4428" s="201"/>
      <c r="AA4428" s="201"/>
      <c r="AB4428" s="201" t="str">
        <f t="shared" ref="AB4428:AB4491" si="420">IF($U4428=0,"No","Yes")</f>
        <v>No</v>
      </c>
      <c r="AC4428" s="201" t="str">
        <f t="shared" ref="AC4428:AC4491" si="421">IFERROR(IF($AB4428="No","",$Y4428),"")</f>
        <v/>
      </c>
      <c r="AD4428" s="201" t="str">
        <f t="shared" si="419"/>
        <v/>
      </c>
      <c r="AE4428" s="202" t="str">
        <f t="shared" ref="AE4428:AE4491" si="422">IFERROR(IF($AB4428="No","",YEAR($U4428)),"")</f>
        <v/>
      </c>
      <c r="AF4428" s="202" t="str">
        <f t="shared" ref="AF4428:AF4491" si="423">IFERROR(IF($AB4428="No","",MONTH($U4428)),"")</f>
        <v/>
      </c>
      <c r="AG4428" s="202" t="str">
        <f t="shared" ref="AG4428:AG4491" si="424">IFERROR(INDEX($AJ$11:$AK$22,MATCH($AF4428,$AJ$11:$AJ$22,0),2),"")</f>
        <v/>
      </c>
      <c r="AH4428" s="202"/>
      <c r="AI4428" s="1"/>
      <c r="AJ4428" s="217"/>
      <c r="AK4428" s="217"/>
      <c r="AL4428" s="217"/>
      <c r="AM4428" s="217"/>
      <c r="AO4428" s="217"/>
    </row>
    <row r="4429" spans="20:41" x14ac:dyDescent="0.25">
      <c r="T4429" s="200">
        <v>4419</v>
      </c>
      <c r="U4429" s="197">
        <f>IFERROR(INDEX(Sales!$B$6:$F$5005,$T4429,MATCH(U$10,Sales!$B$5:$F$5,0)),"")</f>
        <v>0</v>
      </c>
      <c r="V4429" s="196">
        <f>IFERROR(INDEX(Sales!$B$6:$F$5005,$T4429,MATCH(V$10,Sales!$B$5:$F$5,0)),"")</f>
        <v>0</v>
      </c>
      <c r="W4429" s="196">
        <f>IFERROR(INDEX(Sales!$B$6:$F$5005,$T4429,MATCH(W$10,Sales!$B$5:$F$5,0)),"")</f>
        <v>0</v>
      </c>
      <c r="X4429" s="196">
        <f>IFERROR(INDEX(Sales!$B$6:$F$5005,$T4429,MATCH(X$10,Sales!$B$5:$F$5,0)),"")</f>
        <v>0</v>
      </c>
      <c r="Y4429" s="220">
        <f>IFERROR(INDEX(Sales!$B$6:$F$5005,$T4429,MATCH(Y$10,Sales!$B$5:$F$5,0)),"")</f>
        <v>0</v>
      </c>
      <c r="Z4429" s="201"/>
      <c r="AA4429" s="201"/>
      <c r="AB4429" s="201" t="str">
        <f t="shared" si="420"/>
        <v>No</v>
      </c>
      <c r="AC4429" s="201" t="str">
        <f t="shared" si="421"/>
        <v/>
      </c>
      <c r="AD4429" s="201" t="str">
        <f t="shared" si="419"/>
        <v/>
      </c>
      <c r="AE4429" s="202" t="str">
        <f t="shared" si="422"/>
        <v/>
      </c>
      <c r="AF4429" s="202" t="str">
        <f t="shared" si="423"/>
        <v/>
      </c>
      <c r="AG4429" s="202" t="str">
        <f t="shared" si="424"/>
        <v/>
      </c>
      <c r="AH4429" s="202"/>
      <c r="AI4429" s="1"/>
      <c r="AJ4429" s="217"/>
      <c r="AK4429" s="217"/>
      <c r="AL4429" s="217"/>
      <c r="AM4429" s="217"/>
      <c r="AO4429" s="217"/>
    </row>
    <row r="4430" spans="20:41" x14ac:dyDescent="0.25">
      <c r="T4430" s="200">
        <v>4420</v>
      </c>
      <c r="U4430" s="197">
        <f>IFERROR(INDEX(Sales!$B$6:$F$5005,$T4430,MATCH(U$10,Sales!$B$5:$F$5,0)),"")</f>
        <v>0</v>
      </c>
      <c r="V4430" s="196">
        <f>IFERROR(INDEX(Sales!$B$6:$F$5005,$T4430,MATCH(V$10,Sales!$B$5:$F$5,0)),"")</f>
        <v>0</v>
      </c>
      <c r="W4430" s="196">
        <f>IFERROR(INDEX(Sales!$B$6:$F$5005,$T4430,MATCH(W$10,Sales!$B$5:$F$5,0)),"")</f>
        <v>0</v>
      </c>
      <c r="X4430" s="196">
        <f>IFERROR(INDEX(Sales!$B$6:$F$5005,$T4430,MATCH(X$10,Sales!$B$5:$F$5,0)),"")</f>
        <v>0</v>
      </c>
      <c r="Y4430" s="220">
        <f>IFERROR(INDEX(Sales!$B$6:$F$5005,$T4430,MATCH(Y$10,Sales!$B$5:$F$5,0)),"")</f>
        <v>0</v>
      </c>
      <c r="Z4430" s="201"/>
      <c r="AA4430" s="201"/>
      <c r="AB4430" s="201" t="str">
        <f t="shared" si="420"/>
        <v>No</v>
      </c>
      <c r="AC4430" s="201" t="str">
        <f t="shared" si="421"/>
        <v/>
      </c>
      <c r="AD4430" s="201" t="str">
        <f t="shared" si="419"/>
        <v/>
      </c>
      <c r="AE4430" s="202" t="str">
        <f t="shared" si="422"/>
        <v/>
      </c>
      <c r="AF4430" s="202" t="str">
        <f t="shared" si="423"/>
        <v/>
      </c>
      <c r="AG4430" s="202" t="str">
        <f t="shared" si="424"/>
        <v/>
      </c>
      <c r="AH4430" s="202"/>
      <c r="AI4430" s="1"/>
      <c r="AJ4430" s="217"/>
      <c r="AK4430" s="217"/>
      <c r="AL4430" s="217"/>
      <c r="AM4430" s="217"/>
      <c r="AO4430" s="217"/>
    </row>
    <row r="4431" spans="20:41" x14ac:dyDescent="0.25">
      <c r="T4431" s="200">
        <v>4421</v>
      </c>
      <c r="U4431" s="197">
        <f>IFERROR(INDEX(Sales!$B$6:$F$5005,$T4431,MATCH(U$10,Sales!$B$5:$F$5,0)),"")</f>
        <v>0</v>
      </c>
      <c r="V4431" s="196">
        <f>IFERROR(INDEX(Sales!$B$6:$F$5005,$T4431,MATCH(V$10,Sales!$B$5:$F$5,0)),"")</f>
        <v>0</v>
      </c>
      <c r="W4431" s="196">
        <f>IFERROR(INDEX(Sales!$B$6:$F$5005,$T4431,MATCH(W$10,Sales!$B$5:$F$5,0)),"")</f>
        <v>0</v>
      </c>
      <c r="X4431" s="196">
        <f>IFERROR(INDEX(Sales!$B$6:$F$5005,$T4431,MATCH(X$10,Sales!$B$5:$F$5,0)),"")</f>
        <v>0</v>
      </c>
      <c r="Y4431" s="220">
        <f>IFERROR(INDEX(Sales!$B$6:$F$5005,$T4431,MATCH(Y$10,Sales!$B$5:$F$5,0)),"")</f>
        <v>0</v>
      </c>
      <c r="Z4431" s="201"/>
      <c r="AA4431" s="201"/>
      <c r="AB4431" s="201" t="str">
        <f t="shared" si="420"/>
        <v>No</v>
      </c>
      <c r="AC4431" s="201" t="str">
        <f t="shared" si="421"/>
        <v/>
      </c>
      <c r="AD4431" s="201" t="str">
        <f t="shared" si="419"/>
        <v/>
      </c>
      <c r="AE4431" s="202" t="str">
        <f t="shared" si="422"/>
        <v/>
      </c>
      <c r="AF4431" s="202" t="str">
        <f t="shared" si="423"/>
        <v/>
      </c>
      <c r="AG4431" s="202" t="str">
        <f t="shared" si="424"/>
        <v/>
      </c>
      <c r="AH4431" s="202"/>
      <c r="AI4431" s="1"/>
      <c r="AJ4431" s="217"/>
      <c r="AK4431" s="217"/>
      <c r="AL4431" s="217"/>
      <c r="AM4431" s="217"/>
      <c r="AO4431" s="217"/>
    </row>
    <row r="4432" spans="20:41" x14ac:dyDescent="0.25">
      <c r="T4432" s="200">
        <v>4422</v>
      </c>
      <c r="U4432" s="197">
        <f>IFERROR(INDEX(Sales!$B$6:$F$5005,$T4432,MATCH(U$10,Sales!$B$5:$F$5,0)),"")</f>
        <v>0</v>
      </c>
      <c r="V4432" s="196">
        <f>IFERROR(INDEX(Sales!$B$6:$F$5005,$T4432,MATCH(V$10,Sales!$B$5:$F$5,0)),"")</f>
        <v>0</v>
      </c>
      <c r="W4432" s="196">
        <f>IFERROR(INDEX(Sales!$B$6:$F$5005,$T4432,MATCH(W$10,Sales!$B$5:$F$5,0)),"")</f>
        <v>0</v>
      </c>
      <c r="X4432" s="196">
        <f>IFERROR(INDEX(Sales!$B$6:$F$5005,$T4432,MATCH(X$10,Sales!$B$5:$F$5,0)),"")</f>
        <v>0</v>
      </c>
      <c r="Y4432" s="220">
        <f>IFERROR(INDEX(Sales!$B$6:$F$5005,$T4432,MATCH(Y$10,Sales!$B$5:$F$5,0)),"")</f>
        <v>0</v>
      </c>
      <c r="Z4432" s="201"/>
      <c r="AA4432" s="201"/>
      <c r="AB4432" s="201" t="str">
        <f t="shared" si="420"/>
        <v>No</v>
      </c>
      <c r="AC4432" s="201" t="str">
        <f t="shared" si="421"/>
        <v/>
      </c>
      <c r="AD4432" s="201" t="str">
        <f t="shared" si="419"/>
        <v/>
      </c>
      <c r="AE4432" s="202" t="str">
        <f t="shared" si="422"/>
        <v/>
      </c>
      <c r="AF4432" s="202" t="str">
        <f t="shared" si="423"/>
        <v/>
      </c>
      <c r="AG4432" s="202" t="str">
        <f t="shared" si="424"/>
        <v/>
      </c>
      <c r="AH4432" s="202"/>
      <c r="AI4432" s="1"/>
      <c r="AJ4432" s="217"/>
      <c r="AK4432" s="217"/>
      <c r="AL4432" s="217"/>
      <c r="AM4432" s="217"/>
      <c r="AO4432" s="217"/>
    </row>
    <row r="4433" spans="20:41" x14ac:dyDescent="0.25">
      <c r="T4433" s="200">
        <v>4423</v>
      </c>
      <c r="U4433" s="197">
        <f>IFERROR(INDEX(Sales!$B$6:$F$5005,$T4433,MATCH(U$10,Sales!$B$5:$F$5,0)),"")</f>
        <v>0</v>
      </c>
      <c r="V4433" s="196">
        <f>IFERROR(INDEX(Sales!$B$6:$F$5005,$T4433,MATCH(V$10,Sales!$B$5:$F$5,0)),"")</f>
        <v>0</v>
      </c>
      <c r="W4433" s="196">
        <f>IFERROR(INDEX(Sales!$B$6:$F$5005,$T4433,MATCH(W$10,Sales!$B$5:$F$5,0)),"")</f>
        <v>0</v>
      </c>
      <c r="X4433" s="196">
        <f>IFERROR(INDEX(Sales!$B$6:$F$5005,$T4433,MATCH(X$10,Sales!$B$5:$F$5,0)),"")</f>
        <v>0</v>
      </c>
      <c r="Y4433" s="220">
        <f>IFERROR(INDEX(Sales!$B$6:$F$5005,$T4433,MATCH(Y$10,Sales!$B$5:$F$5,0)),"")</f>
        <v>0</v>
      </c>
      <c r="Z4433" s="201"/>
      <c r="AA4433" s="201"/>
      <c r="AB4433" s="201" t="str">
        <f t="shared" si="420"/>
        <v>No</v>
      </c>
      <c r="AC4433" s="201" t="str">
        <f t="shared" si="421"/>
        <v/>
      </c>
      <c r="AD4433" s="201" t="str">
        <f t="shared" si="419"/>
        <v/>
      </c>
      <c r="AE4433" s="202" t="str">
        <f t="shared" si="422"/>
        <v/>
      </c>
      <c r="AF4433" s="202" t="str">
        <f t="shared" si="423"/>
        <v/>
      </c>
      <c r="AG4433" s="202" t="str">
        <f t="shared" si="424"/>
        <v/>
      </c>
      <c r="AH4433" s="202"/>
      <c r="AI4433" s="1"/>
      <c r="AJ4433" s="217"/>
      <c r="AK4433" s="217"/>
      <c r="AL4433" s="217"/>
      <c r="AM4433" s="217"/>
      <c r="AO4433" s="217"/>
    </row>
    <row r="4434" spans="20:41" x14ac:dyDescent="0.25">
      <c r="T4434" s="200">
        <v>4424</v>
      </c>
      <c r="U4434" s="197">
        <f>IFERROR(INDEX(Sales!$B$6:$F$5005,$T4434,MATCH(U$10,Sales!$B$5:$F$5,0)),"")</f>
        <v>0</v>
      </c>
      <c r="V4434" s="196">
        <f>IFERROR(INDEX(Sales!$B$6:$F$5005,$T4434,MATCH(V$10,Sales!$B$5:$F$5,0)),"")</f>
        <v>0</v>
      </c>
      <c r="W4434" s="196">
        <f>IFERROR(INDEX(Sales!$B$6:$F$5005,$T4434,MATCH(W$10,Sales!$B$5:$F$5,0)),"")</f>
        <v>0</v>
      </c>
      <c r="X4434" s="196">
        <f>IFERROR(INDEX(Sales!$B$6:$F$5005,$T4434,MATCH(X$10,Sales!$B$5:$F$5,0)),"")</f>
        <v>0</v>
      </c>
      <c r="Y4434" s="220">
        <f>IFERROR(INDEX(Sales!$B$6:$F$5005,$T4434,MATCH(Y$10,Sales!$B$5:$F$5,0)),"")</f>
        <v>0</v>
      </c>
      <c r="Z4434" s="201"/>
      <c r="AA4434" s="201"/>
      <c r="AB4434" s="201" t="str">
        <f t="shared" si="420"/>
        <v>No</v>
      </c>
      <c r="AC4434" s="201" t="str">
        <f t="shared" si="421"/>
        <v/>
      </c>
      <c r="AD4434" s="201" t="str">
        <f t="shared" si="419"/>
        <v/>
      </c>
      <c r="AE4434" s="202" t="str">
        <f t="shared" si="422"/>
        <v/>
      </c>
      <c r="AF4434" s="202" t="str">
        <f t="shared" si="423"/>
        <v/>
      </c>
      <c r="AG4434" s="202" t="str">
        <f t="shared" si="424"/>
        <v/>
      </c>
      <c r="AH4434" s="202"/>
      <c r="AI4434" s="1"/>
      <c r="AJ4434" s="217"/>
      <c r="AK4434" s="217"/>
      <c r="AL4434" s="217"/>
      <c r="AM4434" s="217"/>
      <c r="AO4434" s="217"/>
    </row>
    <row r="4435" spans="20:41" x14ac:dyDescent="0.25">
      <c r="T4435" s="200">
        <v>4425</v>
      </c>
      <c r="U4435" s="197">
        <f>IFERROR(INDEX(Sales!$B$6:$F$5005,$T4435,MATCH(U$10,Sales!$B$5:$F$5,0)),"")</f>
        <v>0</v>
      </c>
      <c r="V4435" s="196">
        <f>IFERROR(INDEX(Sales!$B$6:$F$5005,$T4435,MATCH(V$10,Sales!$B$5:$F$5,0)),"")</f>
        <v>0</v>
      </c>
      <c r="W4435" s="196">
        <f>IFERROR(INDEX(Sales!$B$6:$F$5005,$T4435,MATCH(W$10,Sales!$B$5:$F$5,0)),"")</f>
        <v>0</v>
      </c>
      <c r="X4435" s="196">
        <f>IFERROR(INDEX(Sales!$B$6:$F$5005,$T4435,MATCH(X$10,Sales!$B$5:$F$5,0)),"")</f>
        <v>0</v>
      </c>
      <c r="Y4435" s="220">
        <f>IFERROR(INDEX(Sales!$B$6:$F$5005,$T4435,MATCH(Y$10,Sales!$B$5:$F$5,0)),"")</f>
        <v>0</v>
      </c>
      <c r="Z4435" s="201"/>
      <c r="AA4435" s="201"/>
      <c r="AB4435" s="201" t="str">
        <f t="shared" si="420"/>
        <v>No</v>
      </c>
      <c r="AC4435" s="201" t="str">
        <f t="shared" si="421"/>
        <v/>
      </c>
      <c r="AD4435" s="201" t="str">
        <f t="shared" si="419"/>
        <v/>
      </c>
      <c r="AE4435" s="202" t="str">
        <f t="shared" si="422"/>
        <v/>
      </c>
      <c r="AF4435" s="202" t="str">
        <f t="shared" si="423"/>
        <v/>
      </c>
      <c r="AG4435" s="202" t="str">
        <f t="shared" si="424"/>
        <v/>
      </c>
      <c r="AH4435" s="202"/>
      <c r="AI4435" s="1"/>
      <c r="AJ4435" s="217"/>
      <c r="AK4435" s="217"/>
      <c r="AL4435" s="217"/>
      <c r="AM4435" s="217"/>
      <c r="AO4435" s="217"/>
    </row>
    <row r="4436" spans="20:41" x14ac:dyDescent="0.25">
      <c r="T4436" s="200">
        <v>4426</v>
      </c>
      <c r="U4436" s="197">
        <f>IFERROR(INDEX(Sales!$B$6:$F$5005,$T4436,MATCH(U$10,Sales!$B$5:$F$5,0)),"")</f>
        <v>0</v>
      </c>
      <c r="V4436" s="196">
        <f>IFERROR(INDEX(Sales!$B$6:$F$5005,$T4436,MATCH(V$10,Sales!$B$5:$F$5,0)),"")</f>
        <v>0</v>
      </c>
      <c r="W4436" s="196">
        <f>IFERROR(INDEX(Sales!$B$6:$F$5005,$T4436,MATCH(W$10,Sales!$B$5:$F$5,0)),"")</f>
        <v>0</v>
      </c>
      <c r="X4436" s="196">
        <f>IFERROR(INDEX(Sales!$B$6:$F$5005,$T4436,MATCH(X$10,Sales!$B$5:$F$5,0)),"")</f>
        <v>0</v>
      </c>
      <c r="Y4436" s="220">
        <f>IFERROR(INDEX(Sales!$B$6:$F$5005,$T4436,MATCH(Y$10,Sales!$B$5:$F$5,0)),"")</f>
        <v>0</v>
      </c>
      <c r="Z4436" s="201"/>
      <c r="AA4436" s="201"/>
      <c r="AB4436" s="201" t="str">
        <f t="shared" si="420"/>
        <v>No</v>
      </c>
      <c r="AC4436" s="201" t="str">
        <f t="shared" si="421"/>
        <v/>
      </c>
      <c r="AD4436" s="201" t="str">
        <f t="shared" si="419"/>
        <v/>
      </c>
      <c r="AE4436" s="202" t="str">
        <f t="shared" si="422"/>
        <v/>
      </c>
      <c r="AF4436" s="202" t="str">
        <f t="shared" si="423"/>
        <v/>
      </c>
      <c r="AG4436" s="202" t="str">
        <f t="shared" si="424"/>
        <v/>
      </c>
      <c r="AH4436" s="202"/>
      <c r="AI4436" s="1"/>
      <c r="AJ4436" s="217"/>
      <c r="AK4436" s="217"/>
      <c r="AL4436" s="217"/>
      <c r="AM4436" s="217"/>
      <c r="AO4436" s="217"/>
    </row>
    <row r="4437" spans="20:41" x14ac:dyDescent="0.25">
      <c r="T4437" s="200">
        <v>4427</v>
      </c>
      <c r="U4437" s="197">
        <f>IFERROR(INDEX(Sales!$B$6:$F$5005,$T4437,MATCH(U$10,Sales!$B$5:$F$5,0)),"")</f>
        <v>0</v>
      </c>
      <c r="V4437" s="196">
        <f>IFERROR(INDEX(Sales!$B$6:$F$5005,$T4437,MATCH(V$10,Sales!$B$5:$F$5,0)),"")</f>
        <v>0</v>
      </c>
      <c r="W4437" s="196">
        <f>IFERROR(INDEX(Sales!$B$6:$F$5005,$T4437,MATCH(W$10,Sales!$B$5:$F$5,0)),"")</f>
        <v>0</v>
      </c>
      <c r="X4437" s="196">
        <f>IFERROR(INDEX(Sales!$B$6:$F$5005,$T4437,MATCH(X$10,Sales!$B$5:$F$5,0)),"")</f>
        <v>0</v>
      </c>
      <c r="Y4437" s="220">
        <f>IFERROR(INDEX(Sales!$B$6:$F$5005,$T4437,MATCH(Y$10,Sales!$B$5:$F$5,0)),"")</f>
        <v>0</v>
      </c>
      <c r="Z4437" s="201"/>
      <c r="AA4437" s="201"/>
      <c r="AB4437" s="201" t="str">
        <f t="shared" si="420"/>
        <v>No</v>
      </c>
      <c r="AC4437" s="201" t="str">
        <f t="shared" si="421"/>
        <v/>
      </c>
      <c r="AD4437" s="201" t="str">
        <f t="shared" si="419"/>
        <v/>
      </c>
      <c r="AE4437" s="202" t="str">
        <f t="shared" si="422"/>
        <v/>
      </c>
      <c r="AF4437" s="202" t="str">
        <f t="shared" si="423"/>
        <v/>
      </c>
      <c r="AG4437" s="202" t="str">
        <f t="shared" si="424"/>
        <v/>
      </c>
      <c r="AH4437" s="202"/>
      <c r="AI4437" s="1"/>
      <c r="AJ4437" s="217"/>
      <c r="AK4437" s="217"/>
      <c r="AL4437" s="217"/>
      <c r="AM4437" s="217"/>
      <c r="AO4437" s="217"/>
    </row>
    <row r="4438" spans="20:41" x14ac:dyDescent="0.25">
      <c r="T4438" s="200">
        <v>4428</v>
      </c>
      <c r="U4438" s="197">
        <f>IFERROR(INDEX(Sales!$B$6:$F$5005,$T4438,MATCH(U$10,Sales!$B$5:$F$5,0)),"")</f>
        <v>0</v>
      </c>
      <c r="V4438" s="196">
        <f>IFERROR(INDEX(Sales!$B$6:$F$5005,$T4438,MATCH(V$10,Sales!$B$5:$F$5,0)),"")</f>
        <v>0</v>
      </c>
      <c r="W4438" s="196">
        <f>IFERROR(INDEX(Sales!$B$6:$F$5005,$T4438,MATCH(W$10,Sales!$B$5:$F$5,0)),"")</f>
        <v>0</v>
      </c>
      <c r="X4438" s="196">
        <f>IFERROR(INDEX(Sales!$B$6:$F$5005,$T4438,MATCH(X$10,Sales!$B$5:$F$5,0)),"")</f>
        <v>0</v>
      </c>
      <c r="Y4438" s="220">
        <f>IFERROR(INDEX(Sales!$B$6:$F$5005,$T4438,MATCH(Y$10,Sales!$B$5:$F$5,0)),"")</f>
        <v>0</v>
      </c>
      <c r="Z4438" s="201"/>
      <c r="AA4438" s="201"/>
      <c r="AB4438" s="201" t="str">
        <f t="shared" si="420"/>
        <v>No</v>
      </c>
      <c r="AC4438" s="201" t="str">
        <f t="shared" si="421"/>
        <v/>
      </c>
      <c r="AD4438" s="201" t="str">
        <f t="shared" si="419"/>
        <v/>
      </c>
      <c r="AE4438" s="202" t="str">
        <f t="shared" si="422"/>
        <v/>
      </c>
      <c r="AF4438" s="202" t="str">
        <f t="shared" si="423"/>
        <v/>
      </c>
      <c r="AG4438" s="202" t="str">
        <f t="shared" si="424"/>
        <v/>
      </c>
      <c r="AH4438" s="202"/>
      <c r="AI4438" s="1"/>
      <c r="AJ4438" s="217"/>
      <c r="AK4438" s="217"/>
      <c r="AL4438" s="217"/>
      <c r="AM4438" s="217"/>
      <c r="AO4438" s="217"/>
    </row>
    <row r="4439" spans="20:41" x14ac:dyDescent="0.25">
      <c r="T4439" s="200">
        <v>4429</v>
      </c>
      <c r="U4439" s="197">
        <f>IFERROR(INDEX(Sales!$B$6:$F$5005,$T4439,MATCH(U$10,Sales!$B$5:$F$5,0)),"")</f>
        <v>0</v>
      </c>
      <c r="V4439" s="196">
        <f>IFERROR(INDEX(Sales!$B$6:$F$5005,$T4439,MATCH(V$10,Sales!$B$5:$F$5,0)),"")</f>
        <v>0</v>
      </c>
      <c r="W4439" s="196">
        <f>IFERROR(INDEX(Sales!$B$6:$F$5005,$T4439,MATCH(W$10,Sales!$B$5:$F$5,0)),"")</f>
        <v>0</v>
      </c>
      <c r="X4439" s="196">
        <f>IFERROR(INDEX(Sales!$B$6:$F$5005,$T4439,MATCH(X$10,Sales!$B$5:$F$5,0)),"")</f>
        <v>0</v>
      </c>
      <c r="Y4439" s="220">
        <f>IFERROR(INDEX(Sales!$B$6:$F$5005,$T4439,MATCH(Y$10,Sales!$B$5:$F$5,0)),"")</f>
        <v>0</v>
      </c>
      <c r="Z4439" s="201"/>
      <c r="AA4439" s="201"/>
      <c r="AB4439" s="201" t="str">
        <f t="shared" si="420"/>
        <v>No</v>
      </c>
      <c r="AC4439" s="201" t="str">
        <f t="shared" si="421"/>
        <v/>
      </c>
      <c r="AD4439" s="201" t="str">
        <f t="shared" si="419"/>
        <v/>
      </c>
      <c r="AE4439" s="202" t="str">
        <f t="shared" si="422"/>
        <v/>
      </c>
      <c r="AF4439" s="202" t="str">
        <f t="shared" si="423"/>
        <v/>
      </c>
      <c r="AG4439" s="202" t="str">
        <f t="shared" si="424"/>
        <v/>
      </c>
      <c r="AH4439" s="202"/>
      <c r="AI4439" s="1"/>
      <c r="AJ4439" s="217"/>
      <c r="AK4439" s="217"/>
      <c r="AL4439" s="217"/>
      <c r="AM4439" s="217"/>
      <c r="AO4439" s="217"/>
    </row>
    <row r="4440" spans="20:41" x14ac:dyDescent="0.25">
      <c r="T4440" s="200">
        <v>4430</v>
      </c>
      <c r="U4440" s="197">
        <f>IFERROR(INDEX(Sales!$B$6:$F$5005,$T4440,MATCH(U$10,Sales!$B$5:$F$5,0)),"")</f>
        <v>0</v>
      </c>
      <c r="V4440" s="196">
        <f>IFERROR(INDEX(Sales!$B$6:$F$5005,$T4440,MATCH(V$10,Sales!$B$5:$F$5,0)),"")</f>
        <v>0</v>
      </c>
      <c r="W4440" s="196">
        <f>IFERROR(INDEX(Sales!$B$6:$F$5005,$T4440,MATCH(W$10,Sales!$B$5:$F$5,0)),"")</f>
        <v>0</v>
      </c>
      <c r="X4440" s="196">
        <f>IFERROR(INDEX(Sales!$B$6:$F$5005,$T4440,MATCH(X$10,Sales!$B$5:$F$5,0)),"")</f>
        <v>0</v>
      </c>
      <c r="Y4440" s="220">
        <f>IFERROR(INDEX(Sales!$B$6:$F$5005,$T4440,MATCH(Y$10,Sales!$B$5:$F$5,0)),"")</f>
        <v>0</v>
      </c>
      <c r="Z4440" s="201"/>
      <c r="AA4440" s="201"/>
      <c r="AB4440" s="201" t="str">
        <f t="shared" si="420"/>
        <v>No</v>
      </c>
      <c r="AC4440" s="201" t="str">
        <f t="shared" si="421"/>
        <v/>
      </c>
      <c r="AD4440" s="201" t="str">
        <f t="shared" si="419"/>
        <v/>
      </c>
      <c r="AE4440" s="202" t="str">
        <f t="shared" si="422"/>
        <v/>
      </c>
      <c r="AF4440" s="202" t="str">
        <f t="shared" si="423"/>
        <v/>
      </c>
      <c r="AG4440" s="202" t="str">
        <f t="shared" si="424"/>
        <v/>
      </c>
      <c r="AH4440" s="202"/>
      <c r="AI4440" s="1"/>
      <c r="AJ4440" s="217"/>
      <c r="AK4440" s="217"/>
      <c r="AL4440" s="217"/>
      <c r="AM4440" s="217"/>
      <c r="AO4440" s="217"/>
    </row>
    <row r="4441" spans="20:41" x14ac:dyDescent="0.25">
      <c r="T4441" s="200">
        <v>4431</v>
      </c>
      <c r="U4441" s="197">
        <f>IFERROR(INDEX(Sales!$B$6:$F$5005,$T4441,MATCH(U$10,Sales!$B$5:$F$5,0)),"")</f>
        <v>0</v>
      </c>
      <c r="V4441" s="196">
        <f>IFERROR(INDEX(Sales!$B$6:$F$5005,$T4441,MATCH(V$10,Sales!$B$5:$F$5,0)),"")</f>
        <v>0</v>
      </c>
      <c r="W4441" s="196">
        <f>IFERROR(INDEX(Sales!$B$6:$F$5005,$T4441,MATCH(W$10,Sales!$B$5:$F$5,0)),"")</f>
        <v>0</v>
      </c>
      <c r="X4441" s="196">
        <f>IFERROR(INDEX(Sales!$B$6:$F$5005,$T4441,MATCH(X$10,Sales!$B$5:$F$5,0)),"")</f>
        <v>0</v>
      </c>
      <c r="Y4441" s="220">
        <f>IFERROR(INDEX(Sales!$B$6:$F$5005,$T4441,MATCH(Y$10,Sales!$B$5:$F$5,0)),"")</f>
        <v>0</v>
      </c>
      <c r="Z4441" s="201"/>
      <c r="AA4441" s="201"/>
      <c r="AB4441" s="201" t="str">
        <f t="shared" si="420"/>
        <v>No</v>
      </c>
      <c r="AC4441" s="201" t="str">
        <f t="shared" si="421"/>
        <v/>
      </c>
      <c r="AD4441" s="201" t="str">
        <f t="shared" si="419"/>
        <v/>
      </c>
      <c r="AE4441" s="202" t="str">
        <f t="shared" si="422"/>
        <v/>
      </c>
      <c r="AF4441" s="202" t="str">
        <f t="shared" si="423"/>
        <v/>
      </c>
      <c r="AG4441" s="202" t="str">
        <f t="shared" si="424"/>
        <v/>
      </c>
      <c r="AH4441" s="202"/>
      <c r="AI4441" s="1"/>
      <c r="AJ4441" s="217"/>
      <c r="AK4441" s="217"/>
      <c r="AL4441" s="217"/>
      <c r="AM4441" s="217"/>
      <c r="AO4441" s="217"/>
    </row>
    <row r="4442" spans="20:41" x14ac:dyDescent="0.25">
      <c r="T4442" s="200">
        <v>4432</v>
      </c>
      <c r="U4442" s="197">
        <f>IFERROR(INDEX(Sales!$B$6:$F$5005,$T4442,MATCH(U$10,Sales!$B$5:$F$5,0)),"")</f>
        <v>0</v>
      </c>
      <c r="V4442" s="196">
        <f>IFERROR(INDEX(Sales!$B$6:$F$5005,$T4442,MATCH(V$10,Sales!$B$5:$F$5,0)),"")</f>
        <v>0</v>
      </c>
      <c r="W4442" s="196">
        <f>IFERROR(INDEX(Sales!$B$6:$F$5005,$T4442,MATCH(W$10,Sales!$B$5:$F$5,0)),"")</f>
        <v>0</v>
      </c>
      <c r="X4442" s="196">
        <f>IFERROR(INDEX(Sales!$B$6:$F$5005,$T4442,MATCH(X$10,Sales!$B$5:$F$5,0)),"")</f>
        <v>0</v>
      </c>
      <c r="Y4442" s="220">
        <f>IFERROR(INDEX(Sales!$B$6:$F$5005,$T4442,MATCH(Y$10,Sales!$B$5:$F$5,0)),"")</f>
        <v>0</v>
      </c>
      <c r="Z4442" s="201"/>
      <c r="AA4442" s="201"/>
      <c r="AB4442" s="201" t="str">
        <f t="shared" si="420"/>
        <v>No</v>
      </c>
      <c r="AC4442" s="201" t="str">
        <f t="shared" si="421"/>
        <v/>
      </c>
      <c r="AD4442" s="201" t="str">
        <f t="shared" si="419"/>
        <v/>
      </c>
      <c r="AE4442" s="202" t="str">
        <f t="shared" si="422"/>
        <v/>
      </c>
      <c r="AF4442" s="202" t="str">
        <f t="shared" si="423"/>
        <v/>
      </c>
      <c r="AG4442" s="202" t="str">
        <f t="shared" si="424"/>
        <v/>
      </c>
      <c r="AH4442" s="202"/>
      <c r="AI4442" s="1"/>
      <c r="AJ4442" s="217"/>
      <c r="AK4442" s="217"/>
      <c r="AL4442" s="217"/>
      <c r="AM4442" s="217"/>
      <c r="AO4442" s="217"/>
    </row>
    <row r="4443" spans="20:41" x14ac:dyDescent="0.25">
      <c r="T4443" s="200">
        <v>4433</v>
      </c>
      <c r="U4443" s="197">
        <f>IFERROR(INDEX(Sales!$B$6:$F$5005,$T4443,MATCH(U$10,Sales!$B$5:$F$5,0)),"")</f>
        <v>0</v>
      </c>
      <c r="V4443" s="196">
        <f>IFERROR(INDEX(Sales!$B$6:$F$5005,$T4443,MATCH(V$10,Sales!$B$5:$F$5,0)),"")</f>
        <v>0</v>
      </c>
      <c r="W4443" s="196">
        <f>IFERROR(INDEX(Sales!$B$6:$F$5005,$T4443,MATCH(W$10,Sales!$B$5:$F$5,0)),"")</f>
        <v>0</v>
      </c>
      <c r="X4443" s="196">
        <f>IFERROR(INDEX(Sales!$B$6:$F$5005,$T4443,MATCH(X$10,Sales!$B$5:$F$5,0)),"")</f>
        <v>0</v>
      </c>
      <c r="Y4443" s="220">
        <f>IFERROR(INDEX(Sales!$B$6:$F$5005,$T4443,MATCH(Y$10,Sales!$B$5:$F$5,0)),"")</f>
        <v>0</v>
      </c>
      <c r="Z4443" s="201"/>
      <c r="AA4443" s="201"/>
      <c r="AB4443" s="201" t="str">
        <f t="shared" si="420"/>
        <v>No</v>
      </c>
      <c r="AC4443" s="201" t="str">
        <f t="shared" si="421"/>
        <v/>
      </c>
      <c r="AD4443" s="201" t="str">
        <f t="shared" si="419"/>
        <v/>
      </c>
      <c r="AE4443" s="202" t="str">
        <f t="shared" si="422"/>
        <v/>
      </c>
      <c r="AF4443" s="202" t="str">
        <f t="shared" si="423"/>
        <v/>
      </c>
      <c r="AG4443" s="202" t="str">
        <f t="shared" si="424"/>
        <v/>
      </c>
      <c r="AH4443" s="202"/>
      <c r="AI4443" s="1"/>
      <c r="AJ4443" s="217"/>
      <c r="AK4443" s="217"/>
      <c r="AL4443" s="217"/>
      <c r="AM4443" s="217"/>
      <c r="AO4443" s="217"/>
    </row>
    <row r="4444" spans="20:41" x14ac:dyDescent="0.25">
      <c r="T4444" s="200">
        <v>4434</v>
      </c>
      <c r="U4444" s="197">
        <f>IFERROR(INDEX(Sales!$B$6:$F$5005,$T4444,MATCH(U$10,Sales!$B$5:$F$5,0)),"")</f>
        <v>0</v>
      </c>
      <c r="V4444" s="196">
        <f>IFERROR(INDEX(Sales!$B$6:$F$5005,$T4444,MATCH(V$10,Sales!$B$5:$F$5,0)),"")</f>
        <v>0</v>
      </c>
      <c r="W4444" s="196">
        <f>IFERROR(INDEX(Sales!$B$6:$F$5005,$T4444,MATCH(W$10,Sales!$B$5:$F$5,0)),"")</f>
        <v>0</v>
      </c>
      <c r="X4444" s="196">
        <f>IFERROR(INDEX(Sales!$B$6:$F$5005,$T4444,MATCH(X$10,Sales!$B$5:$F$5,0)),"")</f>
        <v>0</v>
      </c>
      <c r="Y4444" s="220">
        <f>IFERROR(INDEX(Sales!$B$6:$F$5005,$T4444,MATCH(Y$10,Sales!$B$5:$F$5,0)),"")</f>
        <v>0</v>
      </c>
      <c r="Z4444" s="201"/>
      <c r="AA4444" s="201"/>
      <c r="AB4444" s="201" t="str">
        <f t="shared" si="420"/>
        <v>No</v>
      </c>
      <c r="AC4444" s="201" t="str">
        <f t="shared" si="421"/>
        <v/>
      </c>
      <c r="AD4444" s="201" t="str">
        <f t="shared" si="419"/>
        <v/>
      </c>
      <c r="AE4444" s="202" t="str">
        <f t="shared" si="422"/>
        <v/>
      </c>
      <c r="AF4444" s="202" t="str">
        <f t="shared" si="423"/>
        <v/>
      </c>
      <c r="AG4444" s="202" t="str">
        <f t="shared" si="424"/>
        <v/>
      </c>
      <c r="AH4444" s="202"/>
      <c r="AI4444" s="1"/>
      <c r="AJ4444" s="217"/>
      <c r="AK4444" s="217"/>
      <c r="AL4444" s="217"/>
      <c r="AM4444" s="217"/>
      <c r="AO4444" s="217"/>
    </row>
    <row r="4445" spans="20:41" x14ac:dyDescent="0.25">
      <c r="T4445" s="200">
        <v>4435</v>
      </c>
      <c r="U4445" s="197">
        <f>IFERROR(INDEX(Sales!$B$6:$F$5005,$T4445,MATCH(U$10,Sales!$B$5:$F$5,0)),"")</f>
        <v>0</v>
      </c>
      <c r="V4445" s="196">
        <f>IFERROR(INDEX(Sales!$B$6:$F$5005,$T4445,MATCH(V$10,Sales!$B$5:$F$5,0)),"")</f>
        <v>0</v>
      </c>
      <c r="W4445" s="196">
        <f>IFERROR(INDEX(Sales!$B$6:$F$5005,$T4445,MATCH(W$10,Sales!$B$5:$F$5,0)),"")</f>
        <v>0</v>
      </c>
      <c r="X4445" s="196">
        <f>IFERROR(INDEX(Sales!$B$6:$F$5005,$T4445,MATCH(X$10,Sales!$B$5:$F$5,0)),"")</f>
        <v>0</v>
      </c>
      <c r="Y4445" s="220">
        <f>IFERROR(INDEX(Sales!$B$6:$F$5005,$T4445,MATCH(Y$10,Sales!$B$5:$F$5,0)),"")</f>
        <v>0</v>
      </c>
      <c r="Z4445" s="201"/>
      <c r="AA4445" s="201"/>
      <c r="AB4445" s="201" t="str">
        <f t="shared" si="420"/>
        <v>No</v>
      </c>
      <c r="AC4445" s="201" t="str">
        <f t="shared" si="421"/>
        <v/>
      </c>
      <c r="AD4445" s="201" t="str">
        <f t="shared" si="419"/>
        <v/>
      </c>
      <c r="AE4445" s="202" t="str">
        <f t="shared" si="422"/>
        <v/>
      </c>
      <c r="AF4445" s="202" t="str">
        <f t="shared" si="423"/>
        <v/>
      </c>
      <c r="AG4445" s="202" t="str">
        <f t="shared" si="424"/>
        <v/>
      </c>
      <c r="AH4445" s="202"/>
      <c r="AI4445" s="1"/>
      <c r="AJ4445" s="217"/>
      <c r="AK4445" s="217"/>
      <c r="AL4445" s="217"/>
      <c r="AM4445" s="217"/>
      <c r="AO4445" s="217"/>
    </row>
    <row r="4446" spans="20:41" x14ac:dyDescent="0.25">
      <c r="T4446" s="200">
        <v>4436</v>
      </c>
      <c r="U4446" s="197">
        <f>IFERROR(INDEX(Sales!$B$6:$F$5005,$T4446,MATCH(U$10,Sales!$B$5:$F$5,0)),"")</f>
        <v>0</v>
      </c>
      <c r="V4446" s="196">
        <f>IFERROR(INDEX(Sales!$B$6:$F$5005,$T4446,MATCH(V$10,Sales!$B$5:$F$5,0)),"")</f>
        <v>0</v>
      </c>
      <c r="W4446" s="196">
        <f>IFERROR(INDEX(Sales!$B$6:$F$5005,$T4446,MATCH(W$10,Sales!$B$5:$F$5,0)),"")</f>
        <v>0</v>
      </c>
      <c r="X4446" s="196">
        <f>IFERROR(INDEX(Sales!$B$6:$F$5005,$T4446,MATCH(X$10,Sales!$B$5:$F$5,0)),"")</f>
        <v>0</v>
      </c>
      <c r="Y4446" s="220">
        <f>IFERROR(INDEX(Sales!$B$6:$F$5005,$T4446,MATCH(Y$10,Sales!$B$5:$F$5,0)),"")</f>
        <v>0</v>
      </c>
      <c r="Z4446" s="201"/>
      <c r="AA4446" s="201"/>
      <c r="AB4446" s="201" t="str">
        <f t="shared" si="420"/>
        <v>No</v>
      </c>
      <c r="AC4446" s="201" t="str">
        <f t="shared" si="421"/>
        <v/>
      </c>
      <c r="AD4446" s="201" t="str">
        <f t="shared" si="419"/>
        <v/>
      </c>
      <c r="AE4446" s="202" t="str">
        <f t="shared" si="422"/>
        <v/>
      </c>
      <c r="AF4446" s="202" t="str">
        <f t="shared" si="423"/>
        <v/>
      </c>
      <c r="AG4446" s="202" t="str">
        <f t="shared" si="424"/>
        <v/>
      </c>
      <c r="AH4446" s="202"/>
      <c r="AI4446" s="1"/>
      <c r="AJ4446" s="217"/>
      <c r="AK4446" s="217"/>
      <c r="AL4446" s="217"/>
      <c r="AM4446" s="217"/>
      <c r="AO4446" s="217"/>
    </row>
    <row r="4447" spans="20:41" x14ac:dyDescent="0.25">
      <c r="T4447" s="200">
        <v>4437</v>
      </c>
      <c r="U4447" s="197">
        <f>IFERROR(INDEX(Sales!$B$6:$F$5005,$T4447,MATCH(U$10,Sales!$B$5:$F$5,0)),"")</f>
        <v>0</v>
      </c>
      <c r="V4447" s="196">
        <f>IFERROR(INDEX(Sales!$B$6:$F$5005,$T4447,MATCH(V$10,Sales!$B$5:$F$5,0)),"")</f>
        <v>0</v>
      </c>
      <c r="W4447" s="196">
        <f>IFERROR(INDEX(Sales!$B$6:$F$5005,$T4447,MATCH(W$10,Sales!$B$5:$F$5,0)),"")</f>
        <v>0</v>
      </c>
      <c r="X4447" s="196">
        <f>IFERROR(INDEX(Sales!$B$6:$F$5005,$T4447,MATCH(X$10,Sales!$B$5:$F$5,0)),"")</f>
        <v>0</v>
      </c>
      <c r="Y4447" s="220">
        <f>IFERROR(INDEX(Sales!$B$6:$F$5005,$T4447,MATCH(Y$10,Sales!$B$5:$F$5,0)),"")</f>
        <v>0</v>
      </c>
      <c r="Z4447" s="201"/>
      <c r="AA4447" s="201"/>
      <c r="AB4447" s="201" t="str">
        <f t="shared" si="420"/>
        <v>No</v>
      </c>
      <c r="AC4447" s="201" t="str">
        <f t="shared" si="421"/>
        <v/>
      </c>
      <c r="AD4447" s="201" t="str">
        <f t="shared" si="419"/>
        <v/>
      </c>
      <c r="AE4447" s="202" t="str">
        <f t="shared" si="422"/>
        <v/>
      </c>
      <c r="AF4447" s="202" t="str">
        <f t="shared" si="423"/>
        <v/>
      </c>
      <c r="AG4447" s="202" t="str">
        <f t="shared" si="424"/>
        <v/>
      </c>
      <c r="AH4447" s="202"/>
      <c r="AI4447" s="1"/>
      <c r="AJ4447" s="217"/>
      <c r="AK4447" s="217"/>
      <c r="AL4447" s="217"/>
      <c r="AM4447" s="217"/>
      <c r="AO4447" s="217"/>
    </row>
    <row r="4448" spans="20:41" x14ac:dyDescent="0.25">
      <c r="T4448" s="200">
        <v>4438</v>
      </c>
      <c r="U4448" s="197">
        <f>IFERROR(INDEX(Sales!$B$6:$F$5005,$T4448,MATCH(U$10,Sales!$B$5:$F$5,0)),"")</f>
        <v>0</v>
      </c>
      <c r="V4448" s="196">
        <f>IFERROR(INDEX(Sales!$B$6:$F$5005,$T4448,MATCH(V$10,Sales!$B$5:$F$5,0)),"")</f>
        <v>0</v>
      </c>
      <c r="W4448" s="196">
        <f>IFERROR(INDEX(Sales!$B$6:$F$5005,$T4448,MATCH(W$10,Sales!$B$5:$F$5,0)),"")</f>
        <v>0</v>
      </c>
      <c r="X4448" s="196">
        <f>IFERROR(INDEX(Sales!$B$6:$F$5005,$T4448,MATCH(X$10,Sales!$B$5:$F$5,0)),"")</f>
        <v>0</v>
      </c>
      <c r="Y4448" s="220">
        <f>IFERROR(INDEX(Sales!$B$6:$F$5005,$T4448,MATCH(Y$10,Sales!$B$5:$F$5,0)),"")</f>
        <v>0</v>
      </c>
      <c r="Z4448" s="201"/>
      <c r="AA4448" s="201"/>
      <c r="AB4448" s="201" t="str">
        <f t="shared" si="420"/>
        <v>No</v>
      </c>
      <c r="AC4448" s="201" t="str">
        <f t="shared" si="421"/>
        <v/>
      </c>
      <c r="AD4448" s="201" t="str">
        <f t="shared" si="419"/>
        <v/>
      </c>
      <c r="AE4448" s="202" t="str">
        <f t="shared" si="422"/>
        <v/>
      </c>
      <c r="AF4448" s="202" t="str">
        <f t="shared" si="423"/>
        <v/>
      </c>
      <c r="AG4448" s="202" t="str">
        <f t="shared" si="424"/>
        <v/>
      </c>
      <c r="AH4448" s="202"/>
      <c r="AI4448" s="1"/>
      <c r="AJ4448" s="217"/>
      <c r="AK4448" s="217"/>
      <c r="AL4448" s="217"/>
      <c r="AM4448" s="217"/>
      <c r="AO4448" s="217"/>
    </row>
    <row r="4449" spans="20:41" x14ac:dyDescent="0.25">
      <c r="T4449" s="200">
        <v>4439</v>
      </c>
      <c r="U4449" s="197">
        <f>IFERROR(INDEX(Sales!$B$6:$F$5005,$T4449,MATCH(U$10,Sales!$B$5:$F$5,0)),"")</f>
        <v>0</v>
      </c>
      <c r="V4449" s="196">
        <f>IFERROR(INDEX(Sales!$B$6:$F$5005,$T4449,MATCH(V$10,Sales!$B$5:$F$5,0)),"")</f>
        <v>0</v>
      </c>
      <c r="W4449" s="196">
        <f>IFERROR(INDEX(Sales!$B$6:$F$5005,$T4449,MATCH(W$10,Sales!$B$5:$F$5,0)),"")</f>
        <v>0</v>
      </c>
      <c r="X4449" s="196">
        <f>IFERROR(INDEX(Sales!$B$6:$F$5005,$T4449,MATCH(X$10,Sales!$B$5:$F$5,0)),"")</f>
        <v>0</v>
      </c>
      <c r="Y4449" s="220">
        <f>IFERROR(INDEX(Sales!$B$6:$F$5005,$T4449,MATCH(Y$10,Sales!$B$5:$F$5,0)),"")</f>
        <v>0</v>
      </c>
      <c r="Z4449" s="201"/>
      <c r="AA4449" s="201"/>
      <c r="AB4449" s="201" t="str">
        <f t="shared" si="420"/>
        <v>No</v>
      </c>
      <c r="AC4449" s="201" t="str">
        <f t="shared" si="421"/>
        <v/>
      </c>
      <c r="AD4449" s="201" t="str">
        <f t="shared" si="419"/>
        <v/>
      </c>
      <c r="AE4449" s="202" t="str">
        <f t="shared" si="422"/>
        <v/>
      </c>
      <c r="AF4449" s="202" t="str">
        <f t="shared" si="423"/>
        <v/>
      </c>
      <c r="AG4449" s="202" t="str">
        <f t="shared" si="424"/>
        <v/>
      </c>
      <c r="AH4449" s="202"/>
      <c r="AI4449" s="1"/>
      <c r="AJ4449" s="217"/>
      <c r="AK4449" s="217"/>
      <c r="AL4449" s="217"/>
      <c r="AM4449" s="217"/>
      <c r="AO4449" s="217"/>
    </row>
    <row r="4450" spans="20:41" x14ac:dyDescent="0.25">
      <c r="T4450" s="200">
        <v>4440</v>
      </c>
      <c r="U4450" s="197">
        <f>IFERROR(INDEX(Sales!$B$6:$F$5005,$T4450,MATCH(U$10,Sales!$B$5:$F$5,0)),"")</f>
        <v>0</v>
      </c>
      <c r="V4450" s="196">
        <f>IFERROR(INDEX(Sales!$B$6:$F$5005,$T4450,MATCH(V$10,Sales!$B$5:$F$5,0)),"")</f>
        <v>0</v>
      </c>
      <c r="W4450" s="196">
        <f>IFERROR(INDEX(Sales!$B$6:$F$5005,$T4450,MATCH(W$10,Sales!$B$5:$F$5,0)),"")</f>
        <v>0</v>
      </c>
      <c r="X4450" s="196">
        <f>IFERROR(INDEX(Sales!$B$6:$F$5005,$T4450,MATCH(X$10,Sales!$B$5:$F$5,0)),"")</f>
        <v>0</v>
      </c>
      <c r="Y4450" s="220">
        <f>IFERROR(INDEX(Sales!$B$6:$F$5005,$T4450,MATCH(Y$10,Sales!$B$5:$F$5,0)),"")</f>
        <v>0</v>
      </c>
      <c r="Z4450" s="201"/>
      <c r="AA4450" s="201"/>
      <c r="AB4450" s="201" t="str">
        <f t="shared" si="420"/>
        <v>No</v>
      </c>
      <c r="AC4450" s="201" t="str">
        <f t="shared" si="421"/>
        <v/>
      </c>
      <c r="AD4450" s="201" t="str">
        <f t="shared" si="419"/>
        <v/>
      </c>
      <c r="AE4450" s="202" t="str">
        <f t="shared" si="422"/>
        <v/>
      </c>
      <c r="AF4450" s="202" t="str">
        <f t="shared" si="423"/>
        <v/>
      </c>
      <c r="AG4450" s="202" t="str">
        <f t="shared" si="424"/>
        <v/>
      </c>
      <c r="AH4450" s="202"/>
      <c r="AI4450" s="1"/>
      <c r="AJ4450" s="217"/>
      <c r="AK4450" s="217"/>
      <c r="AL4450" s="217"/>
      <c r="AM4450" s="217"/>
      <c r="AO4450" s="217"/>
    </row>
    <row r="4451" spans="20:41" x14ac:dyDescent="0.25">
      <c r="T4451" s="200">
        <v>4441</v>
      </c>
      <c r="U4451" s="197">
        <f>IFERROR(INDEX(Sales!$B$6:$F$5005,$T4451,MATCH(U$10,Sales!$B$5:$F$5,0)),"")</f>
        <v>0</v>
      </c>
      <c r="V4451" s="196">
        <f>IFERROR(INDEX(Sales!$B$6:$F$5005,$T4451,MATCH(V$10,Sales!$B$5:$F$5,0)),"")</f>
        <v>0</v>
      </c>
      <c r="W4451" s="196">
        <f>IFERROR(INDEX(Sales!$B$6:$F$5005,$T4451,MATCH(W$10,Sales!$B$5:$F$5,0)),"")</f>
        <v>0</v>
      </c>
      <c r="X4451" s="196">
        <f>IFERROR(INDEX(Sales!$B$6:$F$5005,$T4451,MATCH(X$10,Sales!$B$5:$F$5,0)),"")</f>
        <v>0</v>
      </c>
      <c r="Y4451" s="220">
        <f>IFERROR(INDEX(Sales!$B$6:$F$5005,$T4451,MATCH(Y$10,Sales!$B$5:$F$5,0)),"")</f>
        <v>0</v>
      </c>
      <c r="Z4451" s="201"/>
      <c r="AA4451" s="201"/>
      <c r="AB4451" s="201" t="str">
        <f t="shared" si="420"/>
        <v>No</v>
      </c>
      <c r="AC4451" s="201" t="str">
        <f t="shared" si="421"/>
        <v/>
      </c>
      <c r="AD4451" s="201" t="str">
        <f t="shared" si="419"/>
        <v/>
      </c>
      <c r="AE4451" s="202" t="str">
        <f t="shared" si="422"/>
        <v/>
      </c>
      <c r="AF4451" s="202" t="str">
        <f t="shared" si="423"/>
        <v/>
      </c>
      <c r="AG4451" s="202" t="str">
        <f t="shared" si="424"/>
        <v/>
      </c>
      <c r="AH4451" s="202"/>
      <c r="AI4451" s="1"/>
      <c r="AJ4451" s="217"/>
      <c r="AK4451" s="217"/>
      <c r="AL4451" s="217"/>
      <c r="AM4451" s="217"/>
      <c r="AO4451" s="217"/>
    </row>
    <row r="4452" spans="20:41" x14ac:dyDescent="0.25">
      <c r="T4452" s="200">
        <v>4442</v>
      </c>
      <c r="U4452" s="197">
        <f>IFERROR(INDEX(Sales!$B$6:$F$5005,$T4452,MATCH(U$10,Sales!$B$5:$F$5,0)),"")</f>
        <v>0</v>
      </c>
      <c r="V4452" s="196">
        <f>IFERROR(INDEX(Sales!$B$6:$F$5005,$T4452,MATCH(V$10,Sales!$B$5:$F$5,0)),"")</f>
        <v>0</v>
      </c>
      <c r="W4452" s="196">
        <f>IFERROR(INDEX(Sales!$B$6:$F$5005,$T4452,MATCH(W$10,Sales!$B$5:$F$5,0)),"")</f>
        <v>0</v>
      </c>
      <c r="X4452" s="196">
        <f>IFERROR(INDEX(Sales!$B$6:$F$5005,$T4452,MATCH(X$10,Sales!$B$5:$F$5,0)),"")</f>
        <v>0</v>
      </c>
      <c r="Y4452" s="220">
        <f>IFERROR(INDEX(Sales!$B$6:$F$5005,$T4452,MATCH(Y$10,Sales!$B$5:$F$5,0)),"")</f>
        <v>0</v>
      </c>
      <c r="Z4452" s="201"/>
      <c r="AA4452" s="201"/>
      <c r="AB4452" s="201" t="str">
        <f t="shared" si="420"/>
        <v>No</v>
      </c>
      <c r="AC4452" s="201" t="str">
        <f t="shared" si="421"/>
        <v/>
      </c>
      <c r="AD4452" s="201" t="str">
        <f t="shared" si="419"/>
        <v/>
      </c>
      <c r="AE4452" s="202" t="str">
        <f t="shared" si="422"/>
        <v/>
      </c>
      <c r="AF4452" s="202" t="str">
        <f t="shared" si="423"/>
        <v/>
      </c>
      <c r="AG4452" s="202" t="str">
        <f t="shared" si="424"/>
        <v/>
      </c>
      <c r="AH4452" s="202"/>
      <c r="AI4452" s="1"/>
      <c r="AJ4452" s="217"/>
      <c r="AK4452" s="217"/>
      <c r="AL4452" s="217"/>
      <c r="AM4452" s="217"/>
      <c r="AO4452" s="217"/>
    </row>
    <row r="4453" spans="20:41" x14ac:dyDescent="0.25">
      <c r="T4453" s="200">
        <v>4443</v>
      </c>
      <c r="U4453" s="197">
        <f>IFERROR(INDEX(Sales!$B$6:$F$5005,$T4453,MATCH(U$10,Sales!$B$5:$F$5,0)),"")</f>
        <v>0</v>
      </c>
      <c r="V4453" s="196">
        <f>IFERROR(INDEX(Sales!$B$6:$F$5005,$T4453,MATCH(V$10,Sales!$B$5:$F$5,0)),"")</f>
        <v>0</v>
      </c>
      <c r="W4453" s="196">
        <f>IFERROR(INDEX(Sales!$B$6:$F$5005,$T4453,MATCH(W$10,Sales!$B$5:$F$5,0)),"")</f>
        <v>0</v>
      </c>
      <c r="X4453" s="196">
        <f>IFERROR(INDEX(Sales!$B$6:$F$5005,$T4453,MATCH(X$10,Sales!$B$5:$F$5,0)),"")</f>
        <v>0</v>
      </c>
      <c r="Y4453" s="220">
        <f>IFERROR(INDEX(Sales!$B$6:$F$5005,$T4453,MATCH(Y$10,Sales!$B$5:$F$5,0)),"")</f>
        <v>0</v>
      </c>
      <c r="Z4453" s="201"/>
      <c r="AA4453" s="201"/>
      <c r="AB4453" s="201" t="str">
        <f t="shared" si="420"/>
        <v>No</v>
      </c>
      <c r="AC4453" s="201" t="str">
        <f t="shared" si="421"/>
        <v/>
      </c>
      <c r="AD4453" s="201" t="str">
        <f t="shared" si="419"/>
        <v/>
      </c>
      <c r="AE4453" s="202" t="str">
        <f t="shared" si="422"/>
        <v/>
      </c>
      <c r="AF4453" s="202" t="str">
        <f t="shared" si="423"/>
        <v/>
      </c>
      <c r="AG4453" s="202" t="str">
        <f t="shared" si="424"/>
        <v/>
      </c>
      <c r="AH4453" s="202"/>
      <c r="AI4453" s="1"/>
      <c r="AJ4453" s="217"/>
      <c r="AK4453" s="217"/>
      <c r="AL4453" s="217"/>
      <c r="AM4453" s="217"/>
      <c r="AO4453" s="217"/>
    </row>
    <row r="4454" spans="20:41" x14ac:dyDescent="0.25">
      <c r="T4454" s="200">
        <v>4444</v>
      </c>
      <c r="U4454" s="197">
        <f>IFERROR(INDEX(Sales!$B$6:$F$5005,$T4454,MATCH(U$10,Sales!$B$5:$F$5,0)),"")</f>
        <v>0</v>
      </c>
      <c r="V4454" s="196">
        <f>IFERROR(INDEX(Sales!$B$6:$F$5005,$T4454,MATCH(V$10,Sales!$B$5:$F$5,0)),"")</f>
        <v>0</v>
      </c>
      <c r="W4454" s="196">
        <f>IFERROR(INDEX(Sales!$B$6:$F$5005,$T4454,MATCH(W$10,Sales!$B$5:$F$5,0)),"")</f>
        <v>0</v>
      </c>
      <c r="X4454" s="196">
        <f>IFERROR(INDEX(Sales!$B$6:$F$5005,$T4454,MATCH(X$10,Sales!$B$5:$F$5,0)),"")</f>
        <v>0</v>
      </c>
      <c r="Y4454" s="220">
        <f>IFERROR(INDEX(Sales!$B$6:$F$5005,$T4454,MATCH(Y$10,Sales!$B$5:$F$5,0)),"")</f>
        <v>0</v>
      </c>
      <c r="Z4454" s="201"/>
      <c r="AA4454" s="201"/>
      <c r="AB4454" s="201" t="str">
        <f t="shared" si="420"/>
        <v>No</v>
      </c>
      <c r="AC4454" s="201" t="str">
        <f t="shared" si="421"/>
        <v/>
      </c>
      <c r="AD4454" s="201" t="str">
        <f t="shared" si="419"/>
        <v/>
      </c>
      <c r="AE4454" s="202" t="str">
        <f t="shared" si="422"/>
        <v/>
      </c>
      <c r="AF4454" s="202" t="str">
        <f t="shared" si="423"/>
        <v/>
      </c>
      <c r="AG4454" s="202" t="str">
        <f t="shared" si="424"/>
        <v/>
      </c>
      <c r="AH4454" s="202"/>
      <c r="AI4454" s="1"/>
      <c r="AJ4454" s="217"/>
      <c r="AK4454" s="217"/>
      <c r="AL4454" s="217"/>
      <c r="AM4454" s="217"/>
      <c r="AO4454" s="217"/>
    </row>
    <row r="4455" spans="20:41" x14ac:dyDescent="0.25">
      <c r="T4455" s="200">
        <v>4445</v>
      </c>
      <c r="U4455" s="197">
        <f>IFERROR(INDEX(Sales!$B$6:$F$5005,$T4455,MATCH(U$10,Sales!$B$5:$F$5,0)),"")</f>
        <v>0</v>
      </c>
      <c r="V4455" s="196">
        <f>IFERROR(INDEX(Sales!$B$6:$F$5005,$T4455,MATCH(V$10,Sales!$B$5:$F$5,0)),"")</f>
        <v>0</v>
      </c>
      <c r="W4455" s="196">
        <f>IFERROR(INDEX(Sales!$B$6:$F$5005,$T4455,MATCH(W$10,Sales!$B$5:$F$5,0)),"")</f>
        <v>0</v>
      </c>
      <c r="X4455" s="196">
        <f>IFERROR(INDEX(Sales!$B$6:$F$5005,$T4455,MATCH(X$10,Sales!$B$5:$F$5,0)),"")</f>
        <v>0</v>
      </c>
      <c r="Y4455" s="220">
        <f>IFERROR(INDEX(Sales!$B$6:$F$5005,$T4455,MATCH(Y$10,Sales!$B$5:$F$5,0)),"")</f>
        <v>0</v>
      </c>
      <c r="Z4455" s="201"/>
      <c r="AA4455" s="201"/>
      <c r="AB4455" s="201" t="str">
        <f t="shared" si="420"/>
        <v>No</v>
      </c>
      <c r="AC4455" s="201" t="str">
        <f t="shared" si="421"/>
        <v/>
      </c>
      <c r="AD4455" s="201" t="str">
        <f t="shared" si="419"/>
        <v/>
      </c>
      <c r="AE4455" s="202" t="str">
        <f t="shared" si="422"/>
        <v/>
      </c>
      <c r="AF4455" s="202" t="str">
        <f t="shared" si="423"/>
        <v/>
      </c>
      <c r="AG4455" s="202" t="str">
        <f t="shared" si="424"/>
        <v/>
      </c>
      <c r="AH4455" s="202"/>
      <c r="AI4455" s="1"/>
      <c r="AJ4455" s="217"/>
      <c r="AK4455" s="217"/>
      <c r="AL4455" s="217"/>
      <c r="AM4455" s="217"/>
      <c r="AO4455" s="217"/>
    </row>
    <row r="4456" spans="20:41" x14ac:dyDescent="0.25">
      <c r="T4456" s="200">
        <v>4446</v>
      </c>
      <c r="U4456" s="197">
        <f>IFERROR(INDEX(Sales!$B$6:$F$5005,$T4456,MATCH(U$10,Sales!$B$5:$F$5,0)),"")</f>
        <v>0</v>
      </c>
      <c r="V4456" s="196">
        <f>IFERROR(INDEX(Sales!$B$6:$F$5005,$T4456,MATCH(V$10,Sales!$B$5:$F$5,0)),"")</f>
        <v>0</v>
      </c>
      <c r="W4456" s="196">
        <f>IFERROR(INDEX(Sales!$B$6:$F$5005,$T4456,MATCH(W$10,Sales!$B$5:$F$5,0)),"")</f>
        <v>0</v>
      </c>
      <c r="X4456" s="196">
        <f>IFERROR(INDEX(Sales!$B$6:$F$5005,$T4456,MATCH(X$10,Sales!$B$5:$F$5,0)),"")</f>
        <v>0</v>
      </c>
      <c r="Y4456" s="220">
        <f>IFERROR(INDEX(Sales!$B$6:$F$5005,$T4456,MATCH(Y$10,Sales!$B$5:$F$5,0)),"")</f>
        <v>0</v>
      </c>
      <c r="Z4456" s="201"/>
      <c r="AA4456" s="201"/>
      <c r="AB4456" s="201" t="str">
        <f t="shared" si="420"/>
        <v>No</v>
      </c>
      <c r="AC4456" s="201" t="str">
        <f t="shared" si="421"/>
        <v/>
      </c>
      <c r="AD4456" s="201" t="str">
        <f t="shared" si="419"/>
        <v/>
      </c>
      <c r="AE4456" s="202" t="str">
        <f t="shared" si="422"/>
        <v/>
      </c>
      <c r="AF4456" s="202" t="str">
        <f t="shared" si="423"/>
        <v/>
      </c>
      <c r="AG4456" s="202" t="str">
        <f t="shared" si="424"/>
        <v/>
      </c>
      <c r="AH4456" s="202"/>
      <c r="AI4456" s="1"/>
      <c r="AJ4456" s="217"/>
      <c r="AK4456" s="217"/>
      <c r="AL4456" s="217"/>
      <c r="AM4456" s="217"/>
      <c r="AO4456" s="217"/>
    </row>
    <row r="4457" spans="20:41" x14ac:dyDescent="0.25">
      <c r="T4457" s="200">
        <v>4447</v>
      </c>
      <c r="U4457" s="197">
        <f>IFERROR(INDEX(Sales!$B$6:$F$5005,$T4457,MATCH(U$10,Sales!$B$5:$F$5,0)),"")</f>
        <v>0</v>
      </c>
      <c r="V4457" s="196">
        <f>IFERROR(INDEX(Sales!$B$6:$F$5005,$T4457,MATCH(V$10,Sales!$B$5:$F$5,0)),"")</f>
        <v>0</v>
      </c>
      <c r="W4457" s="196">
        <f>IFERROR(INDEX(Sales!$B$6:$F$5005,$T4457,MATCH(W$10,Sales!$B$5:$F$5,0)),"")</f>
        <v>0</v>
      </c>
      <c r="X4457" s="196">
        <f>IFERROR(INDEX(Sales!$B$6:$F$5005,$T4457,MATCH(X$10,Sales!$B$5:$F$5,0)),"")</f>
        <v>0</v>
      </c>
      <c r="Y4457" s="220">
        <f>IFERROR(INDEX(Sales!$B$6:$F$5005,$T4457,MATCH(Y$10,Sales!$B$5:$F$5,0)),"")</f>
        <v>0</v>
      </c>
      <c r="Z4457" s="201"/>
      <c r="AA4457" s="201"/>
      <c r="AB4457" s="201" t="str">
        <f t="shared" si="420"/>
        <v>No</v>
      </c>
      <c r="AC4457" s="201" t="str">
        <f t="shared" si="421"/>
        <v/>
      </c>
      <c r="AD4457" s="201" t="str">
        <f t="shared" si="419"/>
        <v/>
      </c>
      <c r="AE4457" s="202" t="str">
        <f t="shared" si="422"/>
        <v/>
      </c>
      <c r="AF4457" s="202" t="str">
        <f t="shared" si="423"/>
        <v/>
      </c>
      <c r="AG4457" s="202" t="str">
        <f t="shared" si="424"/>
        <v/>
      </c>
      <c r="AH4457" s="202"/>
      <c r="AI4457" s="1"/>
      <c r="AJ4457" s="217"/>
      <c r="AK4457" s="217"/>
      <c r="AL4457" s="217"/>
      <c r="AM4457" s="217"/>
      <c r="AO4457" s="217"/>
    </row>
    <row r="4458" spans="20:41" x14ac:dyDescent="0.25">
      <c r="T4458" s="200">
        <v>4448</v>
      </c>
      <c r="U4458" s="197">
        <f>IFERROR(INDEX(Sales!$B$6:$F$5005,$T4458,MATCH(U$10,Sales!$B$5:$F$5,0)),"")</f>
        <v>0</v>
      </c>
      <c r="V4458" s="196">
        <f>IFERROR(INDEX(Sales!$B$6:$F$5005,$T4458,MATCH(V$10,Sales!$B$5:$F$5,0)),"")</f>
        <v>0</v>
      </c>
      <c r="W4458" s="196">
        <f>IFERROR(INDEX(Sales!$B$6:$F$5005,$T4458,MATCH(W$10,Sales!$B$5:$F$5,0)),"")</f>
        <v>0</v>
      </c>
      <c r="X4458" s="196">
        <f>IFERROR(INDEX(Sales!$B$6:$F$5005,$T4458,MATCH(X$10,Sales!$B$5:$F$5,0)),"")</f>
        <v>0</v>
      </c>
      <c r="Y4458" s="220">
        <f>IFERROR(INDEX(Sales!$B$6:$F$5005,$T4458,MATCH(Y$10,Sales!$B$5:$F$5,0)),"")</f>
        <v>0</v>
      </c>
      <c r="Z4458" s="201"/>
      <c r="AA4458" s="201"/>
      <c r="AB4458" s="201" t="str">
        <f t="shared" si="420"/>
        <v>No</v>
      </c>
      <c r="AC4458" s="201" t="str">
        <f t="shared" si="421"/>
        <v/>
      </c>
      <c r="AD4458" s="201" t="str">
        <f t="shared" si="419"/>
        <v/>
      </c>
      <c r="AE4458" s="202" t="str">
        <f t="shared" si="422"/>
        <v/>
      </c>
      <c r="AF4458" s="202" t="str">
        <f t="shared" si="423"/>
        <v/>
      </c>
      <c r="AG4458" s="202" t="str">
        <f t="shared" si="424"/>
        <v/>
      </c>
      <c r="AH4458" s="202"/>
      <c r="AI4458" s="1"/>
      <c r="AJ4458" s="217"/>
      <c r="AK4458" s="217"/>
      <c r="AL4458" s="217"/>
      <c r="AM4458" s="217"/>
      <c r="AO4458" s="217"/>
    </row>
    <row r="4459" spans="20:41" x14ac:dyDescent="0.25">
      <c r="T4459" s="200">
        <v>4449</v>
      </c>
      <c r="U4459" s="197">
        <f>IFERROR(INDEX(Sales!$B$6:$F$5005,$T4459,MATCH(U$10,Sales!$B$5:$F$5,0)),"")</f>
        <v>0</v>
      </c>
      <c r="V4459" s="196">
        <f>IFERROR(INDEX(Sales!$B$6:$F$5005,$T4459,MATCH(V$10,Sales!$B$5:$F$5,0)),"")</f>
        <v>0</v>
      </c>
      <c r="W4459" s="196">
        <f>IFERROR(INDEX(Sales!$B$6:$F$5005,$T4459,MATCH(W$10,Sales!$B$5:$F$5,0)),"")</f>
        <v>0</v>
      </c>
      <c r="X4459" s="196">
        <f>IFERROR(INDEX(Sales!$B$6:$F$5005,$T4459,MATCH(X$10,Sales!$B$5:$F$5,0)),"")</f>
        <v>0</v>
      </c>
      <c r="Y4459" s="220">
        <f>IFERROR(INDEX(Sales!$B$6:$F$5005,$T4459,MATCH(Y$10,Sales!$B$5:$F$5,0)),"")</f>
        <v>0</v>
      </c>
      <c r="Z4459" s="201"/>
      <c r="AA4459" s="201"/>
      <c r="AB4459" s="201" t="str">
        <f t="shared" si="420"/>
        <v>No</v>
      </c>
      <c r="AC4459" s="201" t="str">
        <f t="shared" si="421"/>
        <v/>
      </c>
      <c r="AD4459" s="201" t="str">
        <f t="shared" si="419"/>
        <v/>
      </c>
      <c r="AE4459" s="202" t="str">
        <f t="shared" si="422"/>
        <v/>
      </c>
      <c r="AF4459" s="202" t="str">
        <f t="shared" si="423"/>
        <v/>
      </c>
      <c r="AG4459" s="202" t="str">
        <f t="shared" si="424"/>
        <v/>
      </c>
      <c r="AH4459" s="202"/>
      <c r="AI4459" s="1"/>
      <c r="AJ4459" s="217"/>
      <c r="AK4459" s="217"/>
      <c r="AL4459" s="217"/>
      <c r="AM4459" s="217"/>
      <c r="AO4459" s="217"/>
    </row>
    <row r="4460" spans="20:41" x14ac:dyDescent="0.25">
      <c r="T4460" s="200">
        <v>4450</v>
      </c>
      <c r="U4460" s="197">
        <f>IFERROR(INDEX(Sales!$B$6:$F$5005,$T4460,MATCH(U$10,Sales!$B$5:$F$5,0)),"")</f>
        <v>0</v>
      </c>
      <c r="V4460" s="196">
        <f>IFERROR(INDEX(Sales!$B$6:$F$5005,$T4460,MATCH(V$10,Sales!$B$5:$F$5,0)),"")</f>
        <v>0</v>
      </c>
      <c r="W4460" s="196">
        <f>IFERROR(INDEX(Sales!$B$6:$F$5005,$T4460,MATCH(W$10,Sales!$B$5:$F$5,0)),"")</f>
        <v>0</v>
      </c>
      <c r="X4460" s="196">
        <f>IFERROR(INDEX(Sales!$B$6:$F$5005,$T4460,MATCH(X$10,Sales!$B$5:$F$5,0)),"")</f>
        <v>0</v>
      </c>
      <c r="Y4460" s="220">
        <f>IFERROR(INDEX(Sales!$B$6:$F$5005,$T4460,MATCH(Y$10,Sales!$B$5:$F$5,0)),"")</f>
        <v>0</v>
      </c>
      <c r="Z4460" s="201"/>
      <c r="AA4460" s="201"/>
      <c r="AB4460" s="201" t="str">
        <f t="shared" si="420"/>
        <v>No</v>
      </c>
      <c r="AC4460" s="201" t="str">
        <f t="shared" si="421"/>
        <v/>
      </c>
      <c r="AD4460" s="201" t="str">
        <f t="shared" si="419"/>
        <v/>
      </c>
      <c r="AE4460" s="202" t="str">
        <f t="shared" si="422"/>
        <v/>
      </c>
      <c r="AF4460" s="202" t="str">
        <f t="shared" si="423"/>
        <v/>
      </c>
      <c r="AG4460" s="202" t="str">
        <f t="shared" si="424"/>
        <v/>
      </c>
      <c r="AH4460" s="202"/>
      <c r="AI4460" s="1"/>
      <c r="AJ4460" s="217"/>
      <c r="AK4460" s="217"/>
      <c r="AL4460" s="217"/>
      <c r="AM4460" s="217"/>
      <c r="AO4460" s="217"/>
    </row>
    <row r="4461" spans="20:41" x14ac:dyDescent="0.25">
      <c r="T4461" s="200">
        <v>4451</v>
      </c>
      <c r="U4461" s="197">
        <f>IFERROR(INDEX(Sales!$B$6:$F$5005,$T4461,MATCH(U$10,Sales!$B$5:$F$5,0)),"")</f>
        <v>0</v>
      </c>
      <c r="V4461" s="196">
        <f>IFERROR(INDEX(Sales!$B$6:$F$5005,$T4461,MATCH(V$10,Sales!$B$5:$F$5,0)),"")</f>
        <v>0</v>
      </c>
      <c r="W4461" s="196">
        <f>IFERROR(INDEX(Sales!$B$6:$F$5005,$T4461,MATCH(W$10,Sales!$B$5:$F$5,0)),"")</f>
        <v>0</v>
      </c>
      <c r="X4461" s="196">
        <f>IFERROR(INDEX(Sales!$B$6:$F$5005,$T4461,MATCH(X$10,Sales!$B$5:$F$5,0)),"")</f>
        <v>0</v>
      </c>
      <c r="Y4461" s="220">
        <f>IFERROR(INDEX(Sales!$B$6:$F$5005,$T4461,MATCH(Y$10,Sales!$B$5:$F$5,0)),"")</f>
        <v>0</v>
      </c>
      <c r="Z4461" s="201"/>
      <c r="AA4461" s="201"/>
      <c r="AB4461" s="201" t="str">
        <f t="shared" si="420"/>
        <v>No</v>
      </c>
      <c r="AC4461" s="201" t="str">
        <f t="shared" si="421"/>
        <v/>
      </c>
      <c r="AD4461" s="201" t="str">
        <f t="shared" si="419"/>
        <v/>
      </c>
      <c r="AE4461" s="202" t="str">
        <f t="shared" si="422"/>
        <v/>
      </c>
      <c r="AF4461" s="202" t="str">
        <f t="shared" si="423"/>
        <v/>
      </c>
      <c r="AG4461" s="202" t="str">
        <f t="shared" si="424"/>
        <v/>
      </c>
      <c r="AH4461" s="202"/>
      <c r="AI4461" s="1"/>
      <c r="AJ4461" s="217"/>
      <c r="AK4461" s="217"/>
      <c r="AL4461" s="217"/>
      <c r="AM4461" s="217"/>
      <c r="AO4461" s="217"/>
    </row>
    <row r="4462" spans="20:41" x14ac:dyDescent="0.25">
      <c r="T4462" s="200">
        <v>4452</v>
      </c>
      <c r="U4462" s="197">
        <f>IFERROR(INDEX(Sales!$B$6:$F$5005,$T4462,MATCH(U$10,Sales!$B$5:$F$5,0)),"")</f>
        <v>0</v>
      </c>
      <c r="V4462" s="196">
        <f>IFERROR(INDEX(Sales!$B$6:$F$5005,$T4462,MATCH(V$10,Sales!$B$5:$F$5,0)),"")</f>
        <v>0</v>
      </c>
      <c r="W4462" s="196">
        <f>IFERROR(INDEX(Sales!$B$6:$F$5005,$T4462,MATCH(W$10,Sales!$B$5:$F$5,0)),"")</f>
        <v>0</v>
      </c>
      <c r="X4462" s="196">
        <f>IFERROR(INDEX(Sales!$B$6:$F$5005,$T4462,MATCH(X$10,Sales!$B$5:$F$5,0)),"")</f>
        <v>0</v>
      </c>
      <c r="Y4462" s="220">
        <f>IFERROR(INDEX(Sales!$B$6:$F$5005,$T4462,MATCH(Y$10,Sales!$B$5:$F$5,0)),"")</f>
        <v>0</v>
      </c>
      <c r="Z4462" s="201"/>
      <c r="AA4462" s="201"/>
      <c r="AB4462" s="201" t="str">
        <f t="shared" si="420"/>
        <v>No</v>
      </c>
      <c r="AC4462" s="201" t="str">
        <f t="shared" si="421"/>
        <v/>
      </c>
      <c r="AD4462" s="201" t="str">
        <f t="shared" si="419"/>
        <v/>
      </c>
      <c r="AE4462" s="202" t="str">
        <f t="shared" si="422"/>
        <v/>
      </c>
      <c r="AF4462" s="202" t="str">
        <f t="shared" si="423"/>
        <v/>
      </c>
      <c r="AG4462" s="202" t="str">
        <f t="shared" si="424"/>
        <v/>
      </c>
      <c r="AH4462" s="202"/>
      <c r="AI4462" s="1"/>
      <c r="AJ4462" s="217"/>
      <c r="AK4462" s="217"/>
      <c r="AL4462" s="217"/>
      <c r="AM4462" s="217"/>
      <c r="AO4462" s="217"/>
    </row>
    <row r="4463" spans="20:41" x14ac:dyDescent="0.25">
      <c r="T4463" s="200">
        <v>4453</v>
      </c>
      <c r="U4463" s="197">
        <f>IFERROR(INDEX(Sales!$B$6:$F$5005,$T4463,MATCH(U$10,Sales!$B$5:$F$5,0)),"")</f>
        <v>0</v>
      </c>
      <c r="V4463" s="196">
        <f>IFERROR(INDEX(Sales!$B$6:$F$5005,$T4463,MATCH(V$10,Sales!$B$5:$F$5,0)),"")</f>
        <v>0</v>
      </c>
      <c r="W4463" s="196">
        <f>IFERROR(INDEX(Sales!$B$6:$F$5005,$T4463,MATCH(W$10,Sales!$B$5:$F$5,0)),"")</f>
        <v>0</v>
      </c>
      <c r="X4463" s="196">
        <f>IFERROR(INDEX(Sales!$B$6:$F$5005,$T4463,MATCH(X$10,Sales!$B$5:$F$5,0)),"")</f>
        <v>0</v>
      </c>
      <c r="Y4463" s="220">
        <f>IFERROR(INDEX(Sales!$B$6:$F$5005,$T4463,MATCH(Y$10,Sales!$B$5:$F$5,0)),"")</f>
        <v>0</v>
      </c>
      <c r="Z4463" s="201"/>
      <c r="AA4463" s="201"/>
      <c r="AB4463" s="201" t="str">
        <f t="shared" si="420"/>
        <v>No</v>
      </c>
      <c r="AC4463" s="201" t="str">
        <f t="shared" si="421"/>
        <v/>
      </c>
      <c r="AD4463" s="201" t="str">
        <f t="shared" si="419"/>
        <v/>
      </c>
      <c r="AE4463" s="202" t="str">
        <f t="shared" si="422"/>
        <v/>
      </c>
      <c r="AF4463" s="202" t="str">
        <f t="shared" si="423"/>
        <v/>
      </c>
      <c r="AG4463" s="202" t="str">
        <f t="shared" si="424"/>
        <v/>
      </c>
      <c r="AH4463" s="202"/>
      <c r="AI4463" s="1"/>
      <c r="AJ4463" s="217"/>
      <c r="AK4463" s="217"/>
      <c r="AL4463" s="217"/>
      <c r="AM4463" s="217"/>
      <c r="AO4463" s="217"/>
    </row>
    <row r="4464" spans="20:41" x14ac:dyDescent="0.25">
      <c r="T4464" s="200">
        <v>4454</v>
      </c>
      <c r="U4464" s="197">
        <f>IFERROR(INDEX(Sales!$B$6:$F$5005,$T4464,MATCH(U$10,Sales!$B$5:$F$5,0)),"")</f>
        <v>0</v>
      </c>
      <c r="V4464" s="196">
        <f>IFERROR(INDEX(Sales!$B$6:$F$5005,$T4464,MATCH(V$10,Sales!$B$5:$F$5,0)),"")</f>
        <v>0</v>
      </c>
      <c r="W4464" s="196">
        <f>IFERROR(INDEX(Sales!$B$6:$F$5005,$T4464,MATCH(W$10,Sales!$B$5:$F$5,0)),"")</f>
        <v>0</v>
      </c>
      <c r="X4464" s="196">
        <f>IFERROR(INDEX(Sales!$B$6:$F$5005,$T4464,MATCH(X$10,Sales!$B$5:$F$5,0)),"")</f>
        <v>0</v>
      </c>
      <c r="Y4464" s="220">
        <f>IFERROR(INDEX(Sales!$B$6:$F$5005,$T4464,MATCH(Y$10,Sales!$B$5:$F$5,0)),"")</f>
        <v>0</v>
      </c>
      <c r="Z4464" s="201"/>
      <c r="AA4464" s="201"/>
      <c r="AB4464" s="201" t="str">
        <f t="shared" si="420"/>
        <v>No</v>
      </c>
      <c r="AC4464" s="201" t="str">
        <f t="shared" si="421"/>
        <v/>
      </c>
      <c r="AD4464" s="201" t="str">
        <f t="shared" si="419"/>
        <v/>
      </c>
      <c r="AE4464" s="202" t="str">
        <f t="shared" si="422"/>
        <v/>
      </c>
      <c r="AF4464" s="202" t="str">
        <f t="shared" si="423"/>
        <v/>
      </c>
      <c r="AG4464" s="202" t="str">
        <f t="shared" si="424"/>
        <v/>
      </c>
      <c r="AH4464" s="202"/>
      <c r="AI4464" s="1"/>
      <c r="AJ4464" s="217"/>
      <c r="AK4464" s="217"/>
      <c r="AL4464" s="217"/>
      <c r="AM4464" s="217"/>
      <c r="AO4464" s="217"/>
    </row>
    <row r="4465" spans="20:41" x14ac:dyDescent="0.25">
      <c r="T4465" s="200">
        <v>4455</v>
      </c>
      <c r="U4465" s="197">
        <f>IFERROR(INDEX(Sales!$B$6:$F$5005,$T4465,MATCH(U$10,Sales!$B$5:$F$5,0)),"")</f>
        <v>0</v>
      </c>
      <c r="V4465" s="196">
        <f>IFERROR(INDEX(Sales!$B$6:$F$5005,$T4465,MATCH(V$10,Sales!$B$5:$F$5,0)),"")</f>
        <v>0</v>
      </c>
      <c r="W4465" s="196">
        <f>IFERROR(INDEX(Sales!$B$6:$F$5005,$T4465,MATCH(W$10,Sales!$B$5:$F$5,0)),"")</f>
        <v>0</v>
      </c>
      <c r="X4465" s="196">
        <f>IFERROR(INDEX(Sales!$B$6:$F$5005,$T4465,MATCH(X$10,Sales!$B$5:$F$5,0)),"")</f>
        <v>0</v>
      </c>
      <c r="Y4465" s="220">
        <f>IFERROR(INDEX(Sales!$B$6:$F$5005,$T4465,MATCH(Y$10,Sales!$B$5:$F$5,0)),"")</f>
        <v>0</v>
      </c>
      <c r="Z4465" s="201"/>
      <c r="AA4465" s="201"/>
      <c r="AB4465" s="201" t="str">
        <f t="shared" si="420"/>
        <v>No</v>
      </c>
      <c r="AC4465" s="201" t="str">
        <f t="shared" si="421"/>
        <v/>
      </c>
      <c r="AD4465" s="201" t="str">
        <f t="shared" si="419"/>
        <v/>
      </c>
      <c r="AE4465" s="202" t="str">
        <f t="shared" si="422"/>
        <v/>
      </c>
      <c r="AF4465" s="202" t="str">
        <f t="shared" si="423"/>
        <v/>
      </c>
      <c r="AG4465" s="202" t="str">
        <f t="shared" si="424"/>
        <v/>
      </c>
      <c r="AH4465" s="202"/>
      <c r="AI4465" s="1"/>
      <c r="AJ4465" s="217"/>
      <c r="AK4465" s="217"/>
      <c r="AL4465" s="217"/>
      <c r="AM4465" s="217"/>
      <c r="AO4465" s="217"/>
    </row>
    <row r="4466" spans="20:41" x14ac:dyDescent="0.25">
      <c r="T4466" s="200">
        <v>4456</v>
      </c>
      <c r="U4466" s="197">
        <f>IFERROR(INDEX(Sales!$B$6:$F$5005,$T4466,MATCH(U$10,Sales!$B$5:$F$5,0)),"")</f>
        <v>0</v>
      </c>
      <c r="V4466" s="196">
        <f>IFERROR(INDEX(Sales!$B$6:$F$5005,$T4466,MATCH(V$10,Sales!$B$5:$F$5,0)),"")</f>
        <v>0</v>
      </c>
      <c r="W4466" s="196">
        <f>IFERROR(INDEX(Sales!$B$6:$F$5005,$T4466,MATCH(W$10,Sales!$B$5:$F$5,0)),"")</f>
        <v>0</v>
      </c>
      <c r="X4466" s="196">
        <f>IFERROR(INDEX(Sales!$B$6:$F$5005,$T4466,MATCH(X$10,Sales!$B$5:$F$5,0)),"")</f>
        <v>0</v>
      </c>
      <c r="Y4466" s="220">
        <f>IFERROR(INDEX(Sales!$B$6:$F$5005,$T4466,MATCH(Y$10,Sales!$B$5:$F$5,0)),"")</f>
        <v>0</v>
      </c>
      <c r="Z4466" s="201"/>
      <c r="AA4466" s="201"/>
      <c r="AB4466" s="201" t="str">
        <f t="shared" si="420"/>
        <v>No</v>
      </c>
      <c r="AC4466" s="201" t="str">
        <f t="shared" si="421"/>
        <v/>
      </c>
      <c r="AD4466" s="201" t="str">
        <f t="shared" si="419"/>
        <v/>
      </c>
      <c r="AE4466" s="202" t="str">
        <f t="shared" si="422"/>
        <v/>
      </c>
      <c r="AF4466" s="202" t="str">
        <f t="shared" si="423"/>
        <v/>
      </c>
      <c r="AG4466" s="202" t="str">
        <f t="shared" si="424"/>
        <v/>
      </c>
      <c r="AH4466" s="202"/>
      <c r="AI4466" s="1"/>
      <c r="AJ4466" s="217"/>
      <c r="AK4466" s="217"/>
      <c r="AL4466" s="217"/>
      <c r="AM4466" s="217"/>
      <c r="AO4466" s="217"/>
    </row>
    <row r="4467" spans="20:41" x14ac:dyDescent="0.25">
      <c r="T4467" s="200">
        <v>4457</v>
      </c>
      <c r="U4467" s="197">
        <f>IFERROR(INDEX(Sales!$B$6:$F$5005,$T4467,MATCH(U$10,Sales!$B$5:$F$5,0)),"")</f>
        <v>0</v>
      </c>
      <c r="V4467" s="196">
        <f>IFERROR(INDEX(Sales!$B$6:$F$5005,$T4467,MATCH(V$10,Sales!$B$5:$F$5,0)),"")</f>
        <v>0</v>
      </c>
      <c r="W4467" s="196">
        <f>IFERROR(INDEX(Sales!$B$6:$F$5005,$T4467,MATCH(W$10,Sales!$B$5:$F$5,0)),"")</f>
        <v>0</v>
      </c>
      <c r="X4467" s="196">
        <f>IFERROR(INDEX(Sales!$B$6:$F$5005,$T4467,MATCH(X$10,Sales!$B$5:$F$5,0)),"")</f>
        <v>0</v>
      </c>
      <c r="Y4467" s="220">
        <f>IFERROR(INDEX(Sales!$B$6:$F$5005,$T4467,MATCH(Y$10,Sales!$B$5:$F$5,0)),"")</f>
        <v>0</v>
      </c>
      <c r="Z4467" s="201"/>
      <c r="AA4467" s="201"/>
      <c r="AB4467" s="201" t="str">
        <f t="shared" si="420"/>
        <v>No</v>
      </c>
      <c r="AC4467" s="201" t="str">
        <f t="shared" si="421"/>
        <v/>
      </c>
      <c r="AD4467" s="201" t="str">
        <f t="shared" si="419"/>
        <v/>
      </c>
      <c r="AE4467" s="202" t="str">
        <f t="shared" si="422"/>
        <v/>
      </c>
      <c r="AF4467" s="202" t="str">
        <f t="shared" si="423"/>
        <v/>
      </c>
      <c r="AG4467" s="202" t="str">
        <f t="shared" si="424"/>
        <v/>
      </c>
      <c r="AH4467" s="202"/>
      <c r="AI4467" s="1"/>
      <c r="AJ4467" s="217"/>
      <c r="AK4467" s="217"/>
      <c r="AL4467" s="217"/>
      <c r="AM4467" s="217"/>
      <c r="AO4467" s="217"/>
    </row>
    <row r="4468" spans="20:41" x14ac:dyDescent="0.25">
      <c r="T4468" s="200">
        <v>4458</v>
      </c>
      <c r="U4468" s="197">
        <f>IFERROR(INDEX(Sales!$B$6:$F$5005,$T4468,MATCH(U$10,Sales!$B$5:$F$5,0)),"")</f>
        <v>0</v>
      </c>
      <c r="V4468" s="196">
        <f>IFERROR(INDEX(Sales!$B$6:$F$5005,$T4468,MATCH(V$10,Sales!$B$5:$F$5,0)),"")</f>
        <v>0</v>
      </c>
      <c r="W4468" s="196">
        <f>IFERROR(INDEX(Sales!$B$6:$F$5005,$T4468,MATCH(W$10,Sales!$B$5:$F$5,0)),"")</f>
        <v>0</v>
      </c>
      <c r="X4468" s="196">
        <f>IFERROR(INDEX(Sales!$B$6:$F$5005,$T4468,MATCH(X$10,Sales!$B$5:$F$5,0)),"")</f>
        <v>0</v>
      </c>
      <c r="Y4468" s="220">
        <f>IFERROR(INDEX(Sales!$B$6:$F$5005,$T4468,MATCH(Y$10,Sales!$B$5:$F$5,0)),"")</f>
        <v>0</v>
      </c>
      <c r="Z4468" s="201"/>
      <c r="AA4468" s="201"/>
      <c r="AB4468" s="201" t="str">
        <f t="shared" si="420"/>
        <v>No</v>
      </c>
      <c r="AC4468" s="201" t="str">
        <f t="shared" si="421"/>
        <v/>
      </c>
      <c r="AD4468" s="201" t="str">
        <f t="shared" si="419"/>
        <v/>
      </c>
      <c r="AE4468" s="202" t="str">
        <f t="shared" si="422"/>
        <v/>
      </c>
      <c r="AF4468" s="202" t="str">
        <f t="shared" si="423"/>
        <v/>
      </c>
      <c r="AG4468" s="202" t="str">
        <f t="shared" si="424"/>
        <v/>
      </c>
      <c r="AH4468" s="202"/>
      <c r="AI4468" s="1"/>
      <c r="AJ4468" s="217"/>
      <c r="AK4468" s="217"/>
      <c r="AL4468" s="217"/>
      <c r="AM4468" s="217"/>
      <c r="AO4468" s="217"/>
    </row>
    <row r="4469" spans="20:41" x14ac:dyDescent="0.25">
      <c r="T4469" s="200">
        <v>4459</v>
      </c>
      <c r="U4469" s="197">
        <f>IFERROR(INDEX(Sales!$B$6:$F$5005,$T4469,MATCH(U$10,Sales!$B$5:$F$5,0)),"")</f>
        <v>0</v>
      </c>
      <c r="V4469" s="196">
        <f>IFERROR(INDEX(Sales!$B$6:$F$5005,$T4469,MATCH(V$10,Sales!$B$5:$F$5,0)),"")</f>
        <v>0</v>
      </c>
      <c r="W4469" s="196">
        <f>IFERROR(INDEX(Sales!$B$6:$F$5005,$T4469,MATCH(W$10,Sales!$B$5:$F$5,0)),"")</f>
        <v>0</v>
      </c>
      <c r="X4469" s="196">
        <f>IFERROR(INDEX(Sales!$B$6:$F$5005,$T4469,MATCH(X$10,Sales!$B$5:$F$5,0)),"")</f>
        <v>0</v>
      </c>
      <c r="Y4469" s="220">
        <f>IFERROR(INDEX(Sales!$B$6:$F$5005,$T4469,MATCH(Y$10,Sales!$B$5:$F$5,0)),"")</f>
        <v>0</v>
      </c>
      <c r="Z4469" s="201"/>
      <c r="AA4469" s="201"/>
      <c r="AB4469" s="201" t="str">
        <f t="shared" si="420"/>
        <v>No</v>
      </c>
      <c r="AC4469" s="201" t="str">
        <f t="shared" si="421"/>
        <v/>
      </c>
      <c r="AD4469" s="201" t="str">
        <f t="shared" si="419"/>
        <v/>
      </c>
      <c r="AE4469" s="202" t="str">
        <f t="shared" si="422"/>
        <v/>
      </c>
      <c r="AF4469" s="202" t="str">
        <f t="shared" si="423"/>
        <v/>
      </c>
      <c r="AG4469" s="202" t="str">
        <f t="shared" si="424"/>
        <v/>
      </c>
      <c r="AH4469" s="202"/>
      <c r="AI4469" s="1"/>
      <c r="AJ4469" s="217"/>
      <c r="AK4469" s="217"/>
      <c r="AL4469" s="217"/>
      <c r="AM4469" s="217"/>
      <c r="AO4469" s="217"/>
    </row>
    <row r="4470" spans="20:41" x14ac:dyDescent="0.25">
      <c r="T4470" s="200">
        <v>4460</v>
      </c>
      <c r="U4470" s="197">
        <f>IFERROR(INDEX(Sales!$B$6:$F$5005,$T4470,MATCH(U$10,Sales!$B$5:$F$5,0)),"")</f>
        <v>0</v>
      </c>
      <c r="V4470" s="196">
        <f>IFERROR(INDEX(Sales!$B$6:$F$5005,$T4470,MATCH(V$10,Sales!$B$5:$F$5,0)),"")</f>
        <v>0</v>
      </c>
      <c r="W4470" s="196">
        <f>IFERROR(INDEX(Sales!$B$6:$F$5005,$T4470,MATCH(W$10,Sales!$B$5:$F$5,0)),"")</f>
        <v>0</v>
      </c>
      <c r="X4470" s="196">
        <f>IFERROR(INDEX(Sales!$B$6:$F$5005,$T4470,MATCH(X$10,Sales!$B$5:$F$5,0)),"")</f>
        <v>0</v>
      </c>
      <c r="Y4470" s="220">
        <f>IFERROR(INDEX(Sales!$B$6:$F$5005,$T4470,MATCH(Y$10,Sales!$B$5:$F$5,0)),"")</f>
        <v>0</v>
      </c>
      <c r="Z4470" s="201"/>
      <c r="AA4470" s="201"/>
      <c r="AB4470" s="201" t="str">
        <f t="shared" si="420"/>
        <v>No</v>
      </c>
      <c r="AC4470" s="201" t="str">
        <f t="shared" si="421"/>
        <v/>
      </c>
      <c r="AD4470" s="201" t="str">
        <f t="shared" si="419"/>
        <v/>
      </c>
      <c r="AE4470" s="202" t="str">
        <f t="shared" si="422"/>
        <v/>
      </c>
      <c r="AF4470" s="202" t="str">
        <f t="shared" si="423"/>
        <v/>
      </c>
      <c r="AG4470" s="202" t="str">
        <f t="shared" si="424"/>
        <v/>
      </c>
      <c r="AH4470" s="202"/>
      <c r="AI4470" s="1"/>
      <c r="AJ4470" s="217"/>
      <c r="AK4470" s="217"/>
      <c r="AL4470" s="217"/>
      <c r="AM4470" s="217"/>
      <c r="AO4470" s="217"/>
    </row>
    <row r="4471" spans="20:41" x14ac:dyDescent="0.25">
      <c r="T4471" s="200">
        <v>4461</v>
      </c>
      <c r="U4471" s="197">
        <f>IFERROR(INDEX(Sales!$B$6:$F$5005,$T4471,MATCH(U$10,Sales!$B$5:$F$5,0)),"")</f>
        <v>0</v>
      </c>
      <c r="V4471" s="196">
        <f>IFERROR(INDEX(Sales!$B$6:$F$5005,$T4471,MATCH(V$10,Sales!$B$5:$F$5,0)),"")</f>
        <v>0</v>
      </c>
      <c r="W4471" s="196">
        <f>IFERROR(INDEX(Sales!$B$6:$F$5005,$T4471,MATCH(W$10,Sales!$B$5:$F$5,0)),"")</f>
        <v>0</v>
      </c>
      <c r="X4471" s="196">
        <f>IFERROR(INDEX(Sales!$B$6:$F$5005,$T4471,MATCH(X$10,Sales!$B$5:$F$5,0)),"")</f>
        <v>0</v>
      </c>
      <c r="Y4471" s="220">
        <f>IFERROR(INDEX(Sales!$B$6:$F$5005,$T4471,MATCH(Y$10,Sales!$B$5:$F$5,0)),"")</f>
        <v>0</v>
      </c>
      <c r="Z4471" s="201"/>
      <c r="AA4471" s="201"/>
      <c r="AB4471" s="201" t="str">
        <f t="shared" si="420"/>
        <v>No</v>
      </c>
      <c r="AC4471" s="201" t="str">
        <f t="shared" si="421"/>
        <v/>
      </c>
      <c r="AD4471" s="201" t="str">
        <f t="shared" si="419"/>
        <v/>
      </c>
      <c r="AE4471" s="202" t="str">
        <f t="shared" si="422"/>
        <v/>
      </c>
      <c r="AF4471" s="202" t="str">
        <f t="shared" si="423"/>
        <v/>
      </c>
      <c r="AG4471" s="202" t="str">
        <f t="shared" si="424"/>
        <v/>
      </c>
      <c r="AH4471" s="202"/>
      <c r="AI4471" s="1"/>
      <c r="AJ4471" s="217"/>
      <c r="AK4471" s="217"/>
      <c r="AL4471" s="217"/>
      <c r="AM4471" s="217"/>
      <c r="AO4471" s="217"/>
    </row>
    <row r="4472" spans="20:41" x14ac:dyDescent="0.25">
      <c r="T4472" s="200">
        <v>4462</v>
      </c>
      <c r="U4472" s="197">
        <f>IFERROR(INDEX(Sales!$B$6:$F$5005,$T4472,MATCH(U$10,Sales!$B$5:$F$5,0)),"")</f>
        <v>0</v>
      </c>
      <c r="V4472" s="196">
        <f>IFERROR(INDEX(Sales!$B$6:$F$5005,$T4472,MATCH(V$10,Sales!$B$5:$F$5,0)),"")</f>
        <v>0</v>
      </c>
      <c r="W4472" s="196">
        <f>IFERROR(INDEX(Sales!$B$6:$F$5005,$T4472,MATCH(W$10,Sales!$B$5:$F$5,0)),"")</f>
        <v>0</v>
      </c>
      <c r="X4472" s="196">
        <f>IFERROR(INDEX(Sales!$B$6:$F$5005,$T4472,MATCH(X$10,Sales!$B$5:$F$5,0)),"")</f>
        <v>0</v>
      </c>
      <c r="Y4472" s="220">
        <f>IFERROR(INDEX(Sales!$B$6:$F$5005,$T4472,MATCH(Y$10,Sales!$B$5:$F$5,0)),"")</f>
        <v>0</v>
      </c>
      <c r="Z4472" s="201"/>
      <c r="AA4472" s="201"/>
      <c r="AB4472" s="201" t="str">
        <f t="shared" si="420"/>
        <v>No</v>
      </c>
      <c r="AC4472" s="201" t="str">
        <f t="shared" si="421"/>
        <v/>
      </c>
      <c r="AD4472" s="201" t="str">
        <f t="shared" si="419"/>
        <v/>
      </c>
      <c r="AE4472" s="202" t="str">
        <f t="shared" si="422"/>
        <v/>
      </c>
      <c r="AF4472" s="202" t="str">
        <f t="shared" si="423"/>
        <v/>
      </c>
      <c r="AG4472" s="202" t="str">
        <f t="shared" si="424"/>
        <v/>
      </c>
      <c r="AH4472" s="202"/>
      <c r="AI4472" s="1"/>
      <c r="AJ4472" s="217"/>
      <c r="AK4472" s="217"/>
      <c r="AL4472" s="217"/>
      <c r="AM4472" s="217"/>
      <c r="AO4472" s="217"/>
    </row>
    <row r="4473" spans="20:41" x14ac:dyDescent="0.25">
      <c r="T4473" s="200">
        <v>4463</v>
      </c>
      <c r="U4473" s="197">
        <f>IFERROR(INDEX(Sales!$B$6:$F$5005,$T4473,MATCH(U$10,Sales!$B$5:$F$5,0)),"")</f>
        <v>0</v>
      </c>
      <c r="V4473" s="196">
        <f>IFERROR(INDEX(Sales!$B$6:$F$5005,$T4473,MATCH(V$10,Sales!$B$5:$F$5,0)),"")</f>
        <v>0</v>
      </c>
      <c r="W4473" s="196">
        <f>IFERROR(INDEX(Sales!$B$6:$F$5005,$T4473,MATCH(W$10,Sales!$B$5:$F$5,0)),"")</f>
        <v>0</v>
      </c>
      <c r="X4473" s="196">
        <f>IFERROR(INDEX(Sales!$B$6:$F$5005,$T4473,MATCH(X$10,Sales!$B$5:$F$5,0)),"")</f>
        <v>0</v>
      </c>
      <c r="Y4473" s="220">
        <f>IFERROR(INDEX(Sales!$B$6:$F$5005,$T4473,MATCH(Y$10,Sales!$B$5:$F$5,0)),"")</f>
        <v>0</v>
      </c>
      <c r="Z4473" s="201"/>
      <c r="AA4473" s="201"/>
      <c r="AB4473" s="201" t="str">
        <f t="shared" si="420"/>
        <v>No</v>
      </c>
      <c r="AC4473" s="201" t="str">
        <f t="shared" si="421"/>
        <v/>
      </c>
      <c r="AD4473" s="201" t="str">
        <f t="shared" si="419"/>
        <v/>
      </c>
      <c r="AE4473" s="202" t="str">
        <f t="shared" si="422"/>
        <v/>
      </c>
      <c r="AF4473" s="202" t="str">
        <f t="shared" si="423"/>
        <v/>
      </c>
      <c r="AG4473" s="202" t="str">
        <f t="shared" si="424"/>
        <v/>
      </c>
      <c r="AH4473" s="202"/>
      <c r="AI4473" s="1"/>
      <c r="AJ4473" s="217"/>
      <c r="AK4473" s="217"/>
      <c r="AL4473" s="217"/>
      <c r="AM4473" s="217"/>
      <c r="AO4473" s="217"/>
    </row>
    <row r="4474" spans="20:41" x14ac:dyDescent="0.25">
      <c r="T4474" s="200">
        <v>4464</v>
      </c>
      <c r="U4474" s="197">
        <f>IFERROR(INDEX(Sales!$B$6:$F$5005,$T4474,MATCH(U$10,Sales!$B$5:$F$5,0)),"")</f>
        <v>0</v>
      </c>
      <c r="V4474" s="196">
        <f>IFERROR(INDEX(Sales!$B$6:$F$5005,$T4474,MATCH(V$10,Sales!$B$5:$F$5,0)),"")</f>
        <v>0</v>
      </c>
      <c r="W4474" s="196">
        <f>IFERROR(INDEX(Sales!$B$6:$F$5005,$T4474,MATCH(W$10,Sales!$B$5:$F$5,0)),"")</f>
        <v>0</v>
      </c>
      <c r="X4474" s="196">
        <f>IFERROR(INDEX(Sales!$B$6:$F$5005,$T4474,MATCH(X$10,Sales!$B$5:$F$5,0)),"")</f>
        <v>0</v>
      </c>
      <c r="Y4474" s="220">
        <f>IFERROR(INDEX(Sales!$B$6:$F$5005,$T4474,MATCH(Y$10,Sales!$B$5:$F$5,0)),"")</f>
        <v>0</v>
      </c>
      <c r="Z4474" s="201"/>
      <c r="AA4474" s="201"/>
      <c r="AB4474" s="201" t="str">
        <f t="shared" si="420"/>
        <v>No</v>
      </c>
      <c r="AC4474" s="201" t="str">
        <f t="shared" si="421"/>
        <v/>
      </c>
      <c r="AD4474" s="201" t="str">
        <f t="shared" si="419"/>
        <v/>
      </c>
      <c r="AE4474" s="202" t="str">
        <f t="shared" si="422"/>
        <v/>
      </c>
      <c r="AF4474" s="202" t="str">
        <f t="shared" si="423"/>
        <v/>
      </c>
      <c r="AG4474" s="202" t="str">
        <f t="shared" si="424"/>
        <v/>
      </c>
      <c r="AH4474" s="202"/>
      <c r="AI4474" s="1"/>
      <c r="AJ4474" s="217"/>
      <c r="AK4474" s="217"/>
      <c r="AL4474" s="217"/>
      <c r="AM4474" s="217"/>
      <c r="AO4474" s="217"/>
    </row>
    <row r="4475" spans="20:41" x14ac:dyDescent="0.25">
      <c r="T4475" s="200">
        <v>4465</v>
      </c>
      <c r="U4475" s="197">
        <f>IFERROR(INDEX(Sales!$B$6:$F$5005,$T4475,MATCH(U$10,Sales!$B$5:$F$5,0)),"")</f>
        <v>0</v>
      </c>
      <c r="V4475" s="196">
        <f>IFERROR(INDEX(Sales!$B$6:$F$5005,$T4475,MATCH(V$10,Sales!$B$5:$F$5,0)),"")</f>
        <v>0</v>
      </c>
      <c r="W4475" s="196">
        <f>IFERROR(INDEX(Sales!$B$6:$F$5005,$T4475,MATCH(W$10,Sales!$B$5:$F$5,0)),"")</f>
        <v>0</v>
      </c>
      <c r="X4475" s="196">
        <f>IFERROR(INDEX(Sales!$B$6:$F$5005,$T4475,MATCH(X$10,Sales!$B$5:$F$5,0)),"")</f>
        <v>0</v>
      </c>
      <c r="Y4475" s="220">
        <f>IFERROR(INDEX(Sales!$B$6:$F$5005,$T4475,MATCH(Y$10,Sales!$B$5:$F$5,0)),"")</f>
        <v>0</v>
      </c>
      <c r="Z4475" s="201"/>
      <c r="AA4475" s="201"/>
      <c r="AB4475" s="201" t="str">
        <f t="shared" si="420"/>
        <v>No</v>
      </c>
      <c r="AC4475" s="201" t="str">
        <f t="shared" si="421"/>
        <v/>
      </c>
      <c r="AD4475" s="201" t="str">
        <f t="shared" si="419"/>
        <v/>
      </c>
      <c r="AE4475" s="202" t="str">
        <f t="shared" si="422"/>
        <v/>
      </c>
      <c r="AF4475" s="202" t="str">
        <f t="shared" si="423"/>
        <v/>
      </c>
      <c r="AG4475" s="202" t="str">
        <f t="shared" si="424"/>
        <v/>
      </c>
      <c r="AH4475" s="202"/>
      <c r="AI4475" s="1"/>
      <c r="AJ4475" s="217"/>
      <c r="AK4475" s="217"/>
      <c r="AL4475" s="217"/>
      <c r="AM4475" s="217"/>
      <c r="AO4475" s="217"/>
    </row>
    <row r="4476" spans="20:41" x14ac:dyDescent="0.25">
      <c r="T4476" s="200">
        <v>4466</v>
      </c>
      <c r="U4476" s="197">
        <f>IFERROR(INDEX(Sales!$B$6:$F$5005,$T4476,MATCH(U$10,Sales!$B$5:$F$5,0)),"")</f>
        <v>0</v>
      </c>
      <c r="V4476" s="196">
        <f>IFERROR(INDEX(Sales!$B$6:$F$5005,$T4476,MATCH(V$10,Sales!$B$5:$F$5,0)),"")</f>
        <v>0</v>
      </c>
      <c r="W4476" s="196">
        <f>IFERROR(INDEX(Sales!$B$6:$F$5005,$T4476,MATCH(W$10,Sales!$B$5:$F$5,0)),"")</f>
        <v>0</v>
      </c>
      <c r="X4476" s="196">
        <f>IFERROR(INDEX(Sales!$B$6:$F$5005,$T4476,MATCH(X$10,Sales!$B$5:$F$5,0)),"")</f>
        <v>0</v>
      </c>
      <c r="Y4476" s="220">
        <f>IFERROR(INDEX(Sales!$B$6:$F$5005,$T4476,MATCH(Y$10,Sales!$B$5:$F$5,0)),"")</f>
        <v>0</v>
      </c>
      <c r="Z4476" s="201"/>
      <c r="AA4476" s="201"/>
      <c r="AB4476" s="201" t="str">
        <f t="shared" si="420"/>
        <v>No</v>
      </c>
      <c r="AC4476" s="201" t="str">
        <f t="shared" si="421"/>
        <v/>
      </c>
      <c r="AD4476" s="201" t="str">
        <f t="shared" si="419"/>
        <v/>
      </c>
      <c r="AE4476" s="202" t="str">
        <f t="shared" si="422"/>
        <v/>
      </c>
      <c r="AF4476" s="202" t="str">
        <f t="shared" si="423"/>
        <v/>
      </c>
      <c r="AG4476" s="202" t="str">
        <f t="shared" si="424"/>
        <v/>
      </c>
      <c r="AH4476" s="202"/>
      <c r="AI4476" s="1"/>
      <c r="AJ4476" s="217"/>
      <c r="AK4476" s="217"/>
      <c r="AL4476" s="217"/>
      <c r="AM4476" s="217"/>
      <c r="AO4476" s="217"/>
    </row>
    <row r="4477" spans="20:41" x14ac:dyDescent="0.25">
      <c r="T4477" s="200">
        <v>4467</v>
      </c>
      <c r="U4477" s="197">
        <f>IFERROR(INDEX(Sales!$B$6:$F$5005,$T4477,MATCH(U$10,Sales!$B$5:$F$5,0)),"")</f>
        <v>0</v>
      </c>
      <c r="V4477" s="196">
        <f>IFERROR(INDEX(Sales!$B$6:$F$5005,$T4477,MATCH(V$10,Sales!$B$5:$F$5,0)),"")</f>
        <v>0</v>
      </c>
      <c r="W4477" s="196">
        <f>IFERROR(INDEX(Sales!$B$6:$F$5005,$T4477,MATCH(W$10,Sales!$B$5:$F$5,0)),"")</f>
        <v>0</v>
      </c>
      <c r="X4477" s="196">
        <f>IFERROR(INDEX(Sales!$B$6:$F$5005,$T4477,MATCH(X$10,Sales!$B$5:$F$5,0)),"")</f>
        <v>0</v>
      </c>
      <c r="Y4477" s="220">
        <f>IFERROR(INDEX(Sales!$B$6:$F$5005,$T4477,MATCH(Y$10,Sales!$B$5:$F$5,0)),"")</f>
        <v>0</v>
      </c>
      <c r="Z4477" s="201"/>
      <c r="AA4477" s="201"/>
      <c r="AB4477" s="201" t="str">
        <f t="shared" si="420"/>
        <v>No</v>
      </c>
      <c r="AC4477" s="201" t="str">
        <f t="shared" si="421"/>
        <v/>
      </c>
      <c r="AD4477" s="201" t="str">
        <f t="shared" si="419"/>
        <v/>
      </c>
      <c r="AE4477" s="202" t="str">
        <f t="shared" si="422"/>
        <v/>
      </c>
      <c r="AF4477" s="202" t="str">
        <f t="shared" si="423"/>
        <v/>
      </c>
      <c r="AG4477" s="202" t="str">
        <f t="shared" si="424"/>
        <v/>
      </c>
      <c r="AH4477" s="202"/>
      <c r="AI4477" s="1"/>
      <c r="AJ4477" s="217"/>
      <c r="AK4477" s="217"/>
      <c r="AL4477" s="217"/>
      <c r="AM4477" s="217"/>
      <c r="AO4477" s="217"/>
    </row>
    <row r="4478" spans="20:41" x14ac:dyDescent="0.25">
      <c r="T4478" s="200">
        <v>4468</v>
      </c>
      <c r="U4478" s="197">
        <f>IFERROR(INDEX(Sales!$B$6:$F$5005,$T4478,MATCH(U$10,Sales!$B$5:$F$5,0)),"")</f>
        <v>0</v>
      </c>
      <c r="V4478" s="196">
        <f>IFERROR(INDEX(Sales!$B$6:$F$5005,$T4478,MATCH(V$10,Sales!$B$5:$F$5,0)),"")</f>
        <v>0</v>
      </c>
      <c r="W4478" s="196">
        <f>IFERROR(INDEX(Sales!$B$6:$F$5005,$T4478,MATCH(W$10,Sales!$B$5:$F$5,0)),"")</f>
        <v>0</v>
      </c>
      <c r="X4478" s="196">
        <f>IFERROR(INDEX(Sales!$B$6:$F$5005,$T4478,MATCH(X$10,Sales!$B$5:$F$5,0)),"")</f>
        <v>0</v>
      </c>
      <c r="Y4478" s="220">
        <f>IFERROR(INDEX(Sales!$B$6:$F$5005,$T4478,MATCH(Y$10,Sales!$B$5:$F$5,0)),"")</f>
        <v>0</v>
      </c>
      <c r="Z4478" s="201"/>
      <c r="AA4478" s="201"/>
      <c r="AB4478" s="201" t="str">
        <f t="shared" si="420"/>
        <v>No</v>
      </c>
      <c r="AC4478" s="201" t="str">
        <f t="shared" si="421"/>
        <v/>
      </c>
      <c r="AD4478" s="201" t="str">
        <f t="shared" si="419"/>
        <v/>
      </c>
      <c r="AE4478" s="202" t="str">
        <f t="shared" si="422"/>
        <v/>
      </c>
      <c r="AF4478" s="202" t="str">
        <f t="shared" si="423"/>
        <v/>
      </c>
      <c r="AG4478" s="202" t="str">
        <f t="shared" si="424"/>
        <v/>
      </c>
      <c r="AH4478" s="202"/>
      <c r="AI4478" s="1"/>
      <c r="AJ4478" s="217"/>
      <c r="AK4478" s="217"/>
      <c r="AL4478" s="217"/>
      <c r="AM4478" s="217"/>
      <c r="AO4478" s="217"/>
    </row>
    <row r="4479" spans="20:41" x14ac:dyDescent="0.25">
      <c r="T4479" s="200">
        <v>4469</v>
      </c>
      <c r="U4479" s="197">
        <f>IFERROR(INDEX(Sales!$B$6:$F$5005,$T4479,MATCH(U$10,Sales!$B$5:$F$5,0)),"")</f>
        <v>0</v>
      </c>
      <c r="V4479" s="196">
        <f>IFERROR(INDEX(Sales!$B$6:$F$5005,$T4479,MATCH(V$10,Sales!$B$5:$F$5,0)),"")</f>
        <v>0</v>
      </c>
      <c r="W4479" s="196">
        <f>IFERROR(INDEX(Sales!$B$6:$F$5005,$T4479,MATCH(W$10,Sales!$B$5:$F$5,0)),"")</f>
        <v>0</v>
      </c>
      <c r="X4479" s="196">
        <f>IFERROR(INDEX(Sales!$B$6:$F$5005,$T4479,MATCH(X$10,Sales!$B$5:$F$5,0)),"")</f>
        <v>0</v>
      </c>
      <c r="Y4479" s="220">
        <f>IFERROR(INDEX(Sales!$B$6:$F$5005,$T4479,MATCH(Y$10,Sales!$B$5:$F$5,0)),"")</f>
        <v>0</v>
      </c>
      <c r="Z4479" s="201"/>
      <c r="AA4479" s="201"/>
      <c r="AB4479" s="201" t="str">
        <f t="shared" si="420"/>
        <v>No</v>
      </c>
      <c r="AC4479" s="201" t="str">
        <f t="shared" si="421"/>
        <v/>
      </c>
      <c r="AD4479" s="201" t="str">
        <f t="shared" si="419"/>
        <v/>
      </c>
      <c r="AE4479" s="202" t="str">
        <f t="shared" si="422"/>
        <v/>
      </c>
      <c r="AF4479" s="202" t="str">
        <f t="shared" si="423"/>
        <v/>
      </c>
      <c r="AG4479" s="202" t="str">
        <f t="shared" si="424"/>
        <v/>
      </c>
      <c r="AH4479" s="202"/>
      <c r="AI4479" s="1"/>
      <c r="AJ4479" s="217"/>
      <c r="AK4479" s="217"/>
      <c r="AL4479" s="217"/>
      <c r="AM4479" s="217"/>
      <c r="AO4479" s="217"/>
    </row>
    <row r="4480" spans="20:41" x14ac:dyDescent="0.25">
      <c r="T4480" s="200">
        <v>4470</v>
      </c>
      <c r="U4480" s="197">
        <f>IFERROR(INDEX(Sales!$B$6:$F$5005,$T4480,MATCH(U$10,Sales!$B$5:$F$5,0)),"")</f>
        <v>0</v>
      </c>
      <c r="V4480" s="196">
        <f>IFERROR(INDEX(Sales!$B$6:$F$5005,$T4480,MATCH(V$10,Sales!$B$5:$F$5,0)),"")</f>
        <v>0</v>
      </c>
      <c r="W4480" s="196">
        <f>IFERROR(INDEX(Sales!$B$6:$F$5005,$T4480,MATCH(W$10,Sales!$B$5:$F$5,0)),"")</f>
        <v>0</v>
      </c>
      <c r="X4480" s="196">
        <f>IFERROR(INDEX(Sales!$B$6:$F$5005,$T4480,MATCH(X$10,Sales!$B$5:$F$5,0)),"")</f>
        <v>0</v>
      </c>
      <c r="Y4480" s="220">
        <f>IFERROR(INDEX(Sales!$B$6:$F$5005,$T4480,MATCH(Y$10,Sales!$B$5:$F$5,0)),"")</f>
        <v>0</v>
      </c>
      <c r="Z4480" s="201"/>
      <c r="AA4480" s="201"/>
      <c r="AB4480" s="201" t="str">
        <f t="shared" si="420"/>
        <v>No</v>
      </c>
      <c r="AC4480" s="201" t="str">
        <f t="shared" si="421"/>
        <v/>
      </c>
      <c r="AD4480" s="201" t="str">
        <f t="shared" si="419"/>
        <v/>
      </c>
      <c r="AE4480" s="202" t="str">
        <f t="shared" si="422"/>
        <v/>
      </c>
      <c r="AF4480" s="202" t="str">
        <f t="shared" si="423"/>
        <v/>
      </c>
      <c r="AG4480" s="202" t="str">
        <f t="shared" si="424"/>
        <v/>
      </c>
      <c r="AH4480" s="202"/>
      <c r="AI4480" s="1"/>
      <c r="AJ4480" s="217"/>
      <c r="AK4480" s="217"/>
      <c r="AL4480" s="217"/>
      <c r="AM4480" s="217"/>
      <c r="AO4480" s="217"/>
    </row>
    <row r="4481" spans="20:41" x14ac:dyDescent="0.25">
      <c r="T4481" s="200">
        <v>4471</v>
      </c>
      <c r="U4481" s="197">
        <f>IFERROR(INDEX(Sales!$B$6:$F$5005,$T4481,MATCH(U$10,Sales!$B$5:$F$5,0)),"")</f>
        <v>0</v>
      </c>
      <c r="V4481" s="196">
        <f>IFERROR(INDEX(Sales!$B$6:$F$5005,$T4481,MATCH(V$10,Sales!$B$5:$F$5,0)),"")</f>
        <v>0</v>
      </c>
      <c r="W4481" s="196">
        <f>IFERROR(INDEX(Sales!$B$6:$F$5005,$T4481,MATCH(W$10,Sales!$B$5:$F$5,0)),"")</f>
        <v>0</v>
      </c>
      <c r="X4481" s="196">
        <f>IFERROR(INDEX(Sales!$B$6:$F$5005,$T4481,MATCH(X$10,Sales!$B$5:$F$5,0)),"")</f>
        <v>0</v>
      </c>
      <c r="Y4481" s="220">
        <f>IFERROR(INDEX(Sales!$B$6:$F$5005,$T4481,MATCH(Y$10,Sales!$B$5:$F$5,0)),"")</f>
        <v>0</v>
      </c>
      <c r="Z4481" s="201"/>
      <c r="AA4481" s="201"/>
      <c r="AB4481" s="201" t="str">
        <f t="shared" si="420"/>
        <v>No</v>
      </c>
      <c r="AC4481" s="201" t="str">
        <f t="shared" si="421"/>
        <v/>
      </c>
      <c r="AD4481" s="201" t="str">
        <f t="shared" si="419"/>
        <v/>
      </c>
      <c r="AE4481" s="202" t="str">
        <f t="shared" si="422"/>
        <v/>
      </c>
      <c r="AF4481" s="202" t="str">
        <f t="shared" si="423"/>
        <v/>
      </c>
      <c r="AG4481" s="202" t="str">
        <f t="shared" si="424"/>
        <v/>
      </c>
      <c r="AH4481" s="202"/>
      <c r="AI4481" s="1"/>
      <c r="AJ4481" s="217"/>
      <c r="AK4481" s="217"/>
      <c r="AL4481" s="217"/>
      <c r="AM4481" s="217"/>
      <c r="AO4481" s="217"/>
    </row>
    <row r="4482" spans="20:41" x14ac:dyDescent="0.25">
      <c r="T4482" s="200">
        <v>4472</v>
      </c>
      <c r="U4482" s="197">
        <f>IFERROR(INDEX(Sales!$B$6:$F$5005,$T4482,MATCH(U$10,Sales!$B$5:$F$5,0)),"")</f>
        <v>0</v>
      </c>
      <c r="V4482" s="196">
        <f>IFERROR(INDEX(Sales!$B$6:$F$5005,$T4482,MATCH(V$10,Sales!$B$5:$F$5,0)),"")</f>
        <v>0</v>
      </c>
      <c r="W4482" s="196">
        <f>IFERROR(INDEX(Sales!$B$6:$F$5005,$T4482,MATCH(W$10,Sales!$B$5:$F$5,0)),"")</f>
        <v>0</v>
      </c>
      <c r="X4482" s="196">
        <f>IFERROR(INDEX(Sales!$B$6:$F$5005,$T4482,MATCH(X$10,Sales!$B$5:$F$5,0)),"")</f>
        <v>0</v>
      </c>
      <c r="Y4482" s="220">
        <f>IFERROR(INDEX(Sales!$B$6:$F$5005,$T4482,MATCH(Y$10,Sales!$B$5:$F$5,0)),"")</f>
        <v>0</v>
      </c>
      <c r="Z4482" s="201"/>
      <c r="AA4482" s="201"/>
      <c r="AB4482" s="201" t="str">
        <f t="shared" si="420"/>
        <v>No</v>
      </c>
      <c r="AC4482" s="201" t="str">
        <f t="shared" si="421"/>
        <v/>
      </c>
      <c r="AD4482" s="201" t="str">
        <f t="shared" si="419"/>
        <v/>
      </c>
      <c r="AE4482" s="202" t="str">
        <f t="shared" si="422"/>
        <v/>
      </c>
      <c r="AF4482" s="202" t="str">
        <f t="shared" si="423"/>
        <v/>
      </c>
      <c r="AG4482" s="202" t="str">
        <f t="shared" si="424"/>
        <v/>
      </c>
      <c r="AH4482" s="202"/>
      <c r="AI4482" s="1"/>
      <c r="AJ4482" s="217"/>
      <c r="AK4482" s="217"/>
      <c r="AL4482" s="217"/>
      <c r="AM4482" s="217"/>
      <c r="AO4482" s="217"/>
    </row>
    <row r="4483" spans="20:41" x14ac:dyDescent="0.25">
      <c r="T4483" s="200">
        <v>4473</v>
      </c>
      <c r="U4483" s="197">
        <f>IFERROR(INDEX(Sales!$B$6:$F$5005,$T4483,MATCH(U$10,Sales!$B$5:$F$5,0)),"")</f>
        <v>0</v>
      </c>
      <c r="V4483" s="196">
        <f>IFERROR(INDEX(Sales!$B$6:$F$5005,$T4483,MATCH(V$10,Sales!$B$5:$F$5,0)),"")</f>
        <v>0</v>
      </c>
      <c r="W4483" s="196">
        <f>IFERROR(INDEX(Sales!$B$6:$F$5005,$T4483,MATCH(W$10,Sales!$B$5:$F$5,0)),"")</f>
        <v>0</v>
      </c>
      <c r="X4483" s="196">
        <f>IFERROR(INDEX(Sales!$B$6:$F$5005,$T4483,MATCH(X$10,Sales!$B$5:$F$5,0)),"")</f>
        <v>0</v>
      </c>
      <c r="Y4483" s="220">
        <f>IFERROR(INDEX(Sales!$B$6:$F$5005,$T4483,MATCH(Y$10,Sales!$B$5:$F$5,0)),"")</f>
        <v>0</v>
      </c>
      <c r="Z4483" s="201"/>
      <c r="AA4483" s="201"/>
      <c r="AB4483" s="201" t="str">
        <f t="shared" si="420"/>
        <v>No</v>
      </c>
      <c r="AC4483" s="201" t="str">
        <f t="shared" si="421"/>
        <v/>
      </c>
      <c r="AD4483" s="201" t="str">
        <f t="shared" si="419"/>
        <v/>
      </c>
      <c r="AE4483" s="202" t="str">
        <f t="shared" si="422"/>
        <v/>
      </c>
      <c r="AF4483" s="202" t="str">
        <f t="shared" si="423"/>
        <v/>
      </c>
      <c r="AG4483" s="202" t="str">
        <f t="shared" si="424"/>
        <v/>
      </c>
      <c r="AH4483" s="202"/>
      <c r="AI4483" s="1"/>
      <c r="AJ4483" s="217"/>
      <c r="AK4483" s="217"/>
      <c r="AL4483" s="217"/>
      <c r="AM4483" s="217"/>
      <c r="AO4483" s="217"/>
    </row>
    <row r="4484" spans="20:41" x14ac:dyDescent="0.25">
      <c r="T4484" s="200">
        <v>4474</v>
      </c>
      <c r="U4484" s="197">
        <f>IFERROR(INDEX(Sales!$B$6:$F$5005,$T4484,MATCH(U$10,Sales!$B$5:$F$5,0)),"")</f>
        <v>0</v>
      </c>
      <c r="V4484" s="196">
        <f>IFERROR(INDEX(Sales!$B$6:$F$5005,$T4484,MATCH(V$10,Sales!$B$5:$F$5,0)),"")</f>
        <v>0</v>
      </c>
      <c r="W4484" s="196">
        <f>IFERROR(INDEX(Sales!$B$6:$F$5005,$T4484,MATCH(W$10,Sales!$B$5:$F$5,0)),"")</f>
        <v>0</v>
      </c>
      <c r="X4484" s="196">
        <f>IFERROR(INDEX(Sales!$B$6:$F$5005,$T4484,MATCH(X$10,Sales!$B$5:$F$5,0)),"")</f>
        <v>0</v>
      </c>
      <c r="Y4484" s="220">
        <f>IFERROR(INDEX(Sales!$B$6:$F$5005,$T4484,MATCH(Y$10,Sales!$B$5:$F$5,0)),"")</f>
        <v>0</v>
      </c>
      <c r="Z4484" s="201"/>
      <c r="AA4484" s="201"/>
      <c r="AB4484" s="201" t="str">
        <f t="shared" si="420"/>
        <v>No</v>
      </c>
      <c r="AC4484" s="201" t="str">
        <f t="shared" si="421"/>
        <v/>
      </c>
      <c r="AD4484" s="201" t="str">
        <f t="shared" si="419"/>
        <v/>
      </c>
      <c r="AE4484" s="202" t="str">
        <f t="shared" si="422"/>
        <v/>
      </c>
      <c r="AF4484" s="202" t="str">
        <f t="shared" si="423"/>
        <v/>
      </c>
      <c r="AG4484" s="202" t="str">
        <f t="shared" si="424"/>
        <v/>
      </c>
      <c r="AH4484" s="202"/>
      <c r="AI4484" s="1"/>
      <c r="AJ4484" s="217"/>
      <c r="AK4484" s="217"/>
      <c r="AL4484" s="217"/>
      <c r="AM4484" s="217"/>
      <c r="AO4484" s="217"/>
    </row>
    <row r="4485" spans="20:41" x14ac:dyDescent="0.25">
      <c r="T4485" s="200">
        <v>4475</v>
      </c>
      <c r="U4485" s="197">
        <f>IFERROR(INDEX(Sales!$B$6:$F$5005,$T4485,MATCH(U$10,Sales!$B$5:$F$5,0)),"")</f>
        <v>0</v>
      </c>
      <c r="V4485" s="196">
        <f>IFERROR(INDEX(Sales!$B$6:$F$5005,$T4485,MATCH(V$10,Sales!$B$5:$F$5,0)),"")</f>
        <v>0</v>
      </c>
      <c r="W4485" s="196">
        <f>IFERROR(INDEX(Sales!$B$6:$F$5005,$T4485,MATCH(W$10,Sales!$B$5:$F$5,0)),"")</f>
        <v>0</v>
      </c>
      <c r="X4485" s="196">
        <f>IFERROR(INDEX(Sales!$B$6:$F$5005,$T4485,MATCH(X$10,Sales!$B$5:$F$5,0)),"")</f>
        <v>0</v>
      </c>
      <c r="Y4485" s="220">
        <f>IFERROR(INDEX(Sales!$B$6:$F$5005,$T4485,MATCH(Y$10,Sales!$B$5:$F$5,0)),"")</f>
        <v>0</v>
      </c>
      <c r="Z4485" s="201"/>
      <c r="AA4485" s="201"/>
      <c r="AB4485" s="201" t="str">
        <f t="shared" si="420"/>
        <v>No</v>
      </c>
      <c r="AC4485" s="201" t="str">
        <f t="shared" si="421"/>
        <v/>
      </c>
      <c r="AD4485" s="201" t="str">
        <f t="shared" si="419"/>
        <v/>
      </c>
      <c r="AE4485" s="202" t="str">
        <f t="shared" si="422"/>
        <v/>
      </c>
      <c r="AF4485" s="202" t="str">
        <f t="shared" si="423"/>
        <v/>
      </c>
      <c r="AG4485" s="202" t="str">
        <f t="shared" si="424"/>
        <v/>
      </c>
      <c r="AH4485" s="202"/>
      <c r="AI4485" s="1"/>
      <c r="AJ4485" s="217"/>
      <c r="AK4485" s="217"/>
      <c r="AL4485" s="217"/>
      <c r="AM4485" s="217"/>
      <c r="AO4485" s="217"/>
    </row>
    <row r="4486" spans="20:41" x14ac:dyDescent="0.25">
      <c r="T4486" s="200">
        <v>4476</v>
      </c>
      <c r="U4486" s="197">
        <f>IFERROR(INDEX(Sales!$B$6:$F$5005,$T4486,MATCH(U$10,Sales!$B$5:$F$5,0)),"")</f>
        <v>0</v>
      </c>
      <c r="V4486" s="196">
        <f>IFERROR(INDEX(Sales!$B$6:$F$5005,$T4486,MATCH(V$10,Sales!$B$5:$F$5,0)),"")</f>
        <v>0</v>
      </c>
      <c r="W4486" s="196">
        <f>IFERROR(INDEX(Sales!$B$6:$F$5005,$T4486,MATCH(W$10,Sales!$B$5:$F$5,0)),"")</f>
        <v>0</v>
      </c>
      <c r="X4486" s="196">
        <f>IFERROR(INDEX(Sales!$B$6:$F$5005,$T4486,MATCH(X$10,Sales!$B$5:$F$5,0)),"")</f>
        <v>0</v>
      </c>
      <c r="Y4486" s="220">
        <f>IFERROR(INDEX(Sales!$B$6:$F$5005,$T4486,MATCH(Y$10,Sales!$B$5:$F$5,0)),"")</f>
        <v>0</v>
      </c>
      <c r="Z4486" s="201"/>
      <c r="AA4486" s="201"/>
      <c r="AB4486" s="201" t="str">
        <f t="shared" si="420"/>
        <v>No</v>
      </c>
      <c r="AC4486" s="201" t="str">
        <f t="shared" si="421"/>
        <v/>
      </c>
      <c r="AD4486" s="201" t="str">
        <f t="shared" si="419"/>
        <v/>
      </c>
      <c r="AE4486" s="202" t="str">
        <f t="shared" si="422"/>
        <v/>
      </c>
      <c r="AF4486" s="202" t="str">
        <f t="shared" si="423"/>
        <v/>
      </c>
      <c r="AG4486" s="202" t="str">
        <f t="shared" si="424"/>
        <v/>
      </c>
      <c r="AH4486" s="202"/>
      <c r="AI4486" s="1"/>
      <c r="AJ4486" s="217"/>
      <c r="AK4486" s="217"/>
      <c r="AL4486" s="217"/>
      <c r="AM4486" s="217"/>
      <c r="AO4486" s="217"/>
    </row>
    <row r="4487" spans="20:41" x14ac:dyDescent="0.25">
      <c r="T4487" s="200">
        <v>4477</v>
      </c>
      <c r="U4487" s="197">
        <f>IFERROR(INDEX(Sales!$B$6:$F$5005,$T4487,MATCH(U$10,Sales!$B$5:$F$5,0)),"")</f>
        <v>0</v>
      </c>
      <c r="V4487" s="196">
        <f>IFERROR(INDEX(Sales!$B$6:$F$5005,$T4487,MATCH(V$10,Sales!$B$5:$F$5,0)),"")</f>
        <v>0</v>
      </c>
      <c r="W4487" s="196">
        <f>IFERROR(INDEX(Sales!$B$6:$F$5005,$T4487,MATCH(W$10,Sales!$B$5:$F$5,0)),"")</f>
        <v>0</v>
      </c>
      <c r="X4487" s="196">
        <f>IFERROR(INDEX(Sales!$B$6:$F$5005,$T4487,MATCH(X$10,Sales!$B$5:$F$5,0)),"")</f>
        <v>0</v>
      </c>
      <c r="Y4487" s="220">
        <f>IFERROR(INDEX(Sales!$B$6:$F$5005,$T4487,MATCH(Y$10,Sales!$B$5:$F$5,0)),"")</f>
        <v>0</v>
      </c>
      <c r="Z4487" s="201"/>
      <c r="AA4487" s="201"/>
      <c r="AB4487" s="201" t="str">
        <f t="shared" si="420"/>
        <v>No</v>
      </c>
      <c r="AC4487" s="201" t="str">
        <f t="shared" si="421"/>
        <v/>
      </c>
      <c r="AD4487" s="201" t="str">
        <f t="shared" si="419"/>
        <v/>
      </c>
      <c r="AE4487" s="202" t="str">
        <f t="shared" si="422"/>
        <v/>
      </c>
      <c r="AF4487" s="202" t="str">
        <f t="shared" si="423"/>
        <v/>
      </c>
      <c r="AG4487" s="202" t="str">
        <f t="shared" si="424"/>
        <v/>
      </c>
      <c r="AH4487" s="202"/>
      <c r="AI4487" s="1"/>
      <c r="AJ4487" s="217"/>
      <c r="AK4487" s="217"/>
      <c r="AL4487" s="217"/>
      <c r="AM4487" s="217"/>
      <c r="AO4487" s="217"/>
    </row>
    <row r="4488" spans="20:41" x14ac:dyDescent="0.25">
      <c r="T4488" s="200">
        <v>4478</v>
      </c>
      <c r="U4488" s="197">
        <f>IFERROR(INDEX(Sales!$B$6:$F$5005,$T4488,MATCH(U$10,Sales!$B$5:$F$5,0)),"")</f>
        <v>0</v>
      </c>
      <c r="V4488" s="196">
        <f>IFERROR(INDEX(Sales!$B$6:$F$5005,$T4488,MATCH(V$10,Sales!$B$5:$F$5,0)),"")</f>
        <v>0</v>
      </c>
      <c r="W4488" s="196">
        <f>IFERROR(INDEX(Sales!$B$6:$F$5005,$T4488,MATCH(W$10,Sales!$B$5:$F$5,0)),"")</f>
        <v>0</v>
      </c>
      <c r="X4488" s="196">
        <f>IFERROR(INDEX(Sales!$B$6:$F$5005,$T4488,MATCH(X$10,Sales!$B$5:$F$5,0)),"")</f>
        <v>0</v>
      </c>
      <c r="Y4488" s="220">
        <f>IFERROR(INDEX(Sales!$B$6:$F$5005,$T4488,MATCH(Y$10,Sales!$B$5:$F$5,0)),"")</f>
        <v>0</v>
      </c>
      <c r="Z4488" s="201"/>
      <c r="AA4488" s="201"/>
      <c r="AB4488" s="201" t="str">
        <f t="shared" si="420"/>
        <v>No</v>
      </c>
      <c r="AC4488" s="201" t="str">
        <f t="shared" si="421"/>
        <v/>
      </c>
      <c r="AD4488" s="201" t="str">
        <f t="shared" si="419"/>
        <v/>
      </c>
      <c r="AE4488" s="202" t="str">
        <f t="shared" si="422"/>
        <v/>
      </c>
      <c r="AF4488" s="202" t="str">
        <f t="shared" si="423"/>
        <v/>
      </c>
      <c r="AG4488" s="202" t="str">
        <f t="shared" si="424"/>
        <v/>
      </c>
      <c r="AH4488" s="202"/>
      <c r="AI4488" s="1"/>
      <c r="AJ4488" s="217"/>
      <c r="AK4488" s="217"/>
      <c r="AL4488" s="217"/>
      <c r="AM4488" s="217"/>
      <c r="AO4488" s="217"/>
    </row>
    <row r="4489" spans="20:41" x14ac:dyDescent="0.25">
      <c r="T4489" s="200">
        <v>4479</v>
      </c>
      <c r="U4489" s="197">
        <f>IFERROR(INDEX(Sales!$B$6:$F$5005,$T4489,MATCH(U$10,Sales!$B$5:$F$5,0)),"")</f>
        <v>0</v>
      </c>
      <c r="V4489" s="196">
        <f>IFERROR(INDEX(Sales!$B$6:$F$5005,$T4489,MATCH(V$10,Sales!$B$5:$F$5,0)),"")</f>
        <v>0</v>
      </c>
      <c r="W4489" s="196">
        <f>IFERROR(INDEX(Sales!$B$6:$F$5005,$T4489,MATCH(W$10,Sales!$B$5:$F$5,0)),"")</f>
        <v>0</v>
      </c>
      <c r="X4489" s="196">
        <f>IFERROR(INDEX(Sales!$B$6:$F$5005,$T4489,MATCH(X$10,Sales!$B$5:$F$5,0)),"")</f>
        <v>0</v>
      </c>
      <c r="Y4489" s="220">
        <f>IFERROR(INDEX(Sales!$B$6:$F$5005,$T4489,MATCH(Y$10,Sales!$B$5:$F$5,0)),"")</f>
        <v>0</v>
      </c>
      <c r="Z4489" s="201"/>
      <c r="AA4489" s="201"/>
      <c r="AB4489" s="201" t="str">
        <f t="shared" si="420"/>
        <v>No</v>
      </c>
      <c r="AC4489" s="201" t="str">
        <f t="shared" si="421"/>
        <v/>
      </c>
      <c r="AD4489" s="201" t="str">
        <f t="shared" si="419"/>
        <v/>
      </c>
      <c r="AE4489" s="202" t="str">
        <f t="shared" si="422"/>
        <v/>
      </c>
      <c r="AF4489" s="202" t="str">
        <f t="shared" si="423"/>
        <v/>
      </c>
      <c r="AG4489" s="202" t="str">
        <f t="shared" si="424"/>
        <v/>
      </c>
      <c r="AH4489" s="202"/>
      <c r="AI4489" s="1"/>
      <c r="AJ4489" s="217"/>
      <c r="AK4489" s="217"/>
      <c r="AL4489" s="217"/>
      <c r="AM4489" s="217"/>
      <c r="AO4489" s="217"/>
    </row>
    <row r="4490" spans="20:41" x14ac:dyDescent="0.25">
      <c r="T4490" s="200">
        <v>4480</v>
      </c>
      <c r="U4490" s="197">
        <f>IFERROR(INDEX(Sales!$B$6:$F$5005,$T4490,MATCH(U$10,Sales!$B$5:$F$5,0)),"")</f>
        <v>0</v>
      </c>
      <c r="V4490" s="196">
        <f>IFERROR(INDEX(Sales!$B$6:$F$5005,$T4490,MATCH(V$10,Sales!$B$5:$F$5,0)),"")</f>
        <v>0</v>
      </c>
      <c r="W4490" s="196">
        <f>IFERROR(INDEX(Sales!$B$6:$F$5005,$T4490,MATCH(W$10,Sales!$B$5:$F$5,0)),"")</f>
        <v>0</v>
      </c>
      <c r="X4490" s="196">
        <f>IFERROR(INDEX(Sales!$B$6:$F$5005,$T4490,MATCH(X$10,Sales!$B$5:$F$5,0)),"")</f>
        <v>0</v>
      </c>
      <c r="Y4490" s="220">
        <f>IFERROR(INDEX(Sales!$B$6:$F$5005,$T4490,MATCH(Y$10,Sales!$B$5:$F$5,0)),"")</f>
        <v>0</v>
      </c>
      <c r="Z4490" s="201"/>
      <c r="AA4490" s="201"/>
      <c r="AB4490" s="201" t="str">
        <f t="shared" si="420"/>
        <v>No</v>
      </c>
      <c r="AC4490" s="201" t="str">
        <f t="shared" si="421"/>
        <v/>
      </c>
      <c r="AD4490" s="201" t="str">
        <f t="shared" si="419"/>
        <v/>
      </c>
      <c r="AE4490" s="202" t="str">
        <f t="shared" si="422"/>
        <v/>
      </c>
      <c r="AF4490" s="202" t="str">
        <f t="shared" si="423"/>
        <v/>
      </c>
      <c r="AG4490" s="202" t="str">
        <f t="shared" si="424"/>
        <v/>
      </c>
      <c r="AH4490" s="202"/>
      <c r="AI4490" s="1"/>
      <c r="AJ4490" s="217"/>
      <c r="AK4490" s="217"/>
      <c r="AL4490" s="217"/>
      <c r="AM4490" s="217"/>
      <c r="AO4490" s="217"/>
    </row>
    <row r="4491" spans="20:41" x14ac:dyDescent="0.25">
      <c r="T4491" s="200">
        <v>4481</v>
      </c>
      <c r="U4491" s="197">
        <f>IFERROR(INDEX(Sales!$B$6:$F$5005,$T4491,MATCH(U$10,Sales!$B$5:$F$5,0)),"")</f>
        <v>0</v>
      </c>
      <c r="V4491" s="196">
        <f>IFERROR(INDEX(Sales!$B$6:$F$5005,$T4491,MATCH(V$10,Sales!$B$5:$F$5,0)),"")</f>
        <v>0</v>
      </c>
      <c r="W4491" s="196">
        <f>IFERROR(INDEX(Sales!$B$6:$F$5005,$T4491,MATCH(W$10,Sales!$B$5:$F$5,0)),"")</f>
        <v>0</v>
      </c>
      <c r="X4491" s="196">
        <f>IFERROR(INDEX(Sales!$B$6:$F$5005,$T4491,MATCH(X$10,Sales!$B$5:$F$5,0)),"")</f>
        <v>0</v>
      </c>
      <c r="Y4491" s="220">
        <f>IFERROR(INDEX(Sales!$B$6:$F$5005,$T4491,MATCH(Y$10,Sales!$B$5:$F$5,0)),"")</f>
        <v>0</v>
      </c>
      <c r="Z4491" s="201"/>
      <c r="AA4491" s="201"/>
      <c r="AB4491" s="201" t="str">
        <f t="shared" si="420"/>
        <v>No</v>
      </c>
      <c r="AC4491" s="201" t="str">
        <f t="shared" si="421"/>
        <v/>
      </c>
      <c r="AD4491" s="201" t="str">
        <f t="shared" ref="AD4491:AD4554" si="425">IF($AB4491="No","",SUM($AT$10:$BE$10)/$AR$6)</f>
        <v/>
      </c>
      <c r="AE4491" s="202" t="str">
        <f t="shared" si="422"/>
        <v/>
      </c>
      <c r="AF4491" s="202" t="str">
        <f t="shared" si="423"/>
        <v/>
      </c>
      <c r="AG4491" s="202" t="str">
        <f t="shared" si="424"/>
        <v/>
      </c>
      <c r="AH4491" s="202"/>
      <c r="AI4491" s="1"/>
      <c r="AJ4491" s="217"/>
      <c r="AK4491" s="217"/>
      <c r="AL4491" s="217"/>
      <c r="AM4491" s="217"/>
      <c r="AO4491" s="217"/>
    </row>
    <row r="4492" spans="20:41" x14ac:dyDescent="0.25">
      <c r="T4492" s="200">
        <v>4482</v>
      </c>
      <c r="U4492" s="197">
        <f>IFERROR(INDEX(Sales!$B$6:$F$5005,$T4492,MATCH(U$10,Sales!$B$5:$F$5,0)),"")</f>
        <v>0</v>
      </c>
      <c r="V4492" s="196">
        <f>IFERROR(INDEX(Sales!$B$6:$F$5005,$T4492,MATCH(V$10,Sales!$B$5:$F$5,0)),"")</f>
        <v>0</v>
      </c>
      <c r="W4492" s="196">
        <f>IFERROR(INDEX(Sales!$B$6:$F$5005,$T4492,MATCH(W$10,Sales!$B$5:$F$5,0)),"")</f>
        <v>0</v>
      </c>
      <c r="X4492" s="196">
        <f>IFERROR(INDEX(Sales!$B$6:$F$5005,$T4492,MATCH(X$10,Sales!$B$5:$F$5,0)),"")</f>
        <v>0</v>
      </c>
      <c r="Y4492" s="220">
        <f>IFERROR(INDEX(Sales!$B$6:$F$5005,$T4492,MATCH(Y$10,Sales!$B$5:$F$5,0)),"")</f>
        <v>0</v>
      </c>
      <c r="Z4492" s="201"/>
      <c r="AA4492" s="201"/>
      <c r="AB4492" s="201" t="str">
        <f t="shared" ref="AB4492:AB4555" si="426">IF($U4492=0,"No","Yes")</f>
        <v>No</v>
      </c>
      <c r="AC4492" s="201" t="str">
        <f t="shared" ref="AC4492:AC4555" si="427">IFERROR(IF($AB4492="No","",$Y4492),"")</f>
        <v/>
      </c>
      <c r="AD4492" s="201" t="str">
        <f t="shared" si="425"/>
        <v/>
      </c>
      <c r="AE4492" s="202" t="str">
        <f t="shared" ref="AE4492:AE4555" si="428">IFERROR(IF($AB4492="No","",YEAR($U4492)),"")</f>
        <v/>
      </c>
      <c r="AF4492" s="202" t="str">
        <f t="shared" ref="AF4492:AF4555" si="429">IFERROR(IF($AB4492="No","",MONTH($U4492)),"")</f>
        <v/>
      </c>
      <c r="AG4492" s="202" t="str">
        <f t="shared" ref="AG4492:AG4555" si="430">IFERROR(INDEX($AJ$11:$AK$22,MATCH($AF4492,$AJ$11:$AJ$22,0),2),"")</f>
        <v/>
      </c>
      <c r="AH4492" s="202"/>
      <c r="AI4492" s="1"/>
      <c r="AJ4492" s="217"/>
      <c r="AK4492" s="217"/>
      <c r="AL4492" s="217"/>
      <c r="AM4492" s="217"/>
      <c r="AO4492" s="217"/>
    </row>
    <row r="4493" spans="20:41" x14ac:dyDescent="0.25">
      <c r="T4493" s="200">
        <v>4483</v>
      </c>
      <c r="U4493" s="197">
        <f>IFERROR(INDEX(Sales!$B$6:$F$5005,$T4493,MATCH(U$10,Sales!$B$5:$F$5,0)),"")</f>
        <v>0</v>
      </c>
      <c r="V4493" s="196">
        <f>IFERROR(INDEX(Sales!$B$6:$F$5005,$T4493,MATCH(V$10,Sales!$B$5:$F$5,0)),"")</f>
        <v>0</v>
      </c>
      <c r="W4493" s="196">
        <f>IFERROR(INDEX(Sales!$B$6:$F$5005,$T4493,MATCH(W$10,Sales!$B$5:$F$5,0)),"")</f>
        <v>0</v>
      </c>
      <c r="X4493" s="196">
        <f>IFERROR(INDEX(Sales!$B$6:$F$5005,$T4493,MATCH(X$10,Sales!$B$5:$F$5,0)),"")</f>
        <v>0</v>
      </c>
      <c r="Y4493" s="220">
        <f>IFERROR(INDEX(Sales!$B$6:$F$5005,$T4493,MATCH(Y$10,Sales!$B$5:$F$5,0)),"")</f>
        <v>0</v>
      </c>
      <c r="Z4493" s="201"/>
      <c r="AA4493" s="201"/>
      <c r="AB4493" s="201" t="str">
        <f t="shared" si="426"/>
        <v>No</v>
      </c>
      <c r="AC4493" s="201" t="str">
        <f t="shared" si="427"/>
        <v/>
      </c>
      <c r="AD4493" s="201" t="str">
        <f t="shared" si="425"/>
        <v/>
      </c>
      <c r="AE4493" s="202" t="str">
        <f t="shared" si="428"/>
        <v/>
      </c>
      <c r="AF4493" s="202" t="str">
        <f t="shared" si="429"/>
        <v/>
      </c>
      <c r="AG4493" s="202" t="str">
        <f t="shared" si="430"/>
        <v/>
      </c>
      <c r="AH4493" s="202"/>
      <c r="AI4493" s="1"/>
      <c r="AJ4493" s="217"/>
      <c r="AK4493" s="217"/>
      <c r="AL4493" s="217"/>
      <c r="AM4493" s="217"/>
      <c r="AO4493" s="217"/>
    </row>
    <row r="4494" spans="20:41" x14ac:dyDescent="0.25">
      <c r="T4494" s="200">
        <v>4484</v>
      </c>
      <c r="U4494" s="197">
        <f>IFERROR(INDEX(Sales!$B$6:$F$5005,$T4494,MATCH(U$10,Sales!$B$5:$F$5,0)),"")</f>
        <v>0</v>
      </c>
      <c r="V4494" s="196">
        <f>IFERROR(INDEX(Sales!$B$6:$F$5005,$T4494,MATCH(V$10,Sales!$B$5:$F$5,0)),"")</f>
        <v>0</v>
      </c>
      <c r="W4494" s="196">
        <f>IFERROR(INDEX(Sales!$B$6:$F$5005,$T4494,MATCH(W$10,Sales!$B$5:$F$5,0)),"")</f>
        <v>0</v>
      </c>
      <c r="X4494" s="196">
        <f>IFERROR(INDEX(Sales!$B$6:$F$5005,$T4494,MATCH(X$10,Sales!$B$5:$F$5,0)),"")</f>
        <v>0</v>
      </c>
      <c r="Y4494" s="220">
        <f>IFERROR(INDEX(Sales!$B$6:$F$5005,$T4494,MATCH(Y$10,Sales!$B$5:$F$5,0)),"")</f>
        <v>0</v>
      </c>
      <c r="Z4494" s="201"/>
      <c r="AA4494" s="201"/>
      <c r="AB4494" s="201" t="str">
        <f t="shared" si="426"/>
        <v>No</v>
      </c>
      <c r="AC4494" s="201" t="str">
        <f t="shared" si="427"/>
        <v/>
      </c>
      <c r="AD4494" s="201" t="str">
        <f t="shared" si="425"/>
        <v/>
      </c>
      <c r="AE4494" s="202" t="str">
        <f t="shared" si="428"/>
        <v/>
      </c>
      <c r="AF4494" s="202" t="str">
        <f t="shared" si="429"/>
        <v/>
      </c>
      <c r="AG4494" s="202" t="str">
        <f t="shared" si="430"/>
        <v/>
      </c>
      <c r="AH4494" s="202"/>
      <c r="AI4494" s="1"/>
      <c r="AJ4494" s="217"/>
      <c r="AK4494" s="217"/>
      <c r="AL4494" s="217"/>
      <c r="AM4494" s="217"/>
      <c r="AO4494" s="217"/>
    </row>
    <row r="4495" spans="20:41" x14ac:dyDescent="0.25">
      <c r="T4495" s="200">
        <v>4485</v>
      </c>
      <c r="U4495" s="197">
        <f>IFERROR(INDEX(Sales!$B$6:$F$5005,$T4495,MATCH(U$10,Sales!$B$5:$F$5,0)),"")</f>
        <v>0</v>
      </c>
      <c r="V4495" s="196">
        <f>IFERROR(INDEX(Sales!$B$6:$F$5005,$T4495,MATCH(V$10,Sales!$B$5:$F$5,0)),"")</f>
        <v>0</v>
      </c>
      <c r="W4495" s="196">
        <f>IFERROR(INDEX(Sales!$B$6:$F$5005,$T4495,MATCH(W$10,Sales!$B$5:$F$5,0)),"")</f>
        <v>0</v>
      </c>
      <c r="X4495" s="196">
        <f>IFERROR(INDEX(Sales!$B$6:$F$5005,$T4495,MATCH(X$10,Sales!$B$5:$F$5,0)),"")</f>
        <v>0</v>
      </c>
      <c r="Y4495" s="220">
        <f>IFERROR(INDEX(Sales!$B$6:$F$5005,$T4495,MATCH(Y$10,Sales!$B$5:$F$5,0)),"")</f>
        <v>0</v>
      </c>
      <c r="Z4495" s="201"/>
      <c r="AA4495" s="201"/>
      <c r="AB4495" s="201" t="str">
        <f t="shared" si="426"/>
        <v>No</v>
      </c>
      <c r="AC4495" s="201" t="str">
        <f t="shared" si="427"/>
        <v/>
      </c>
      <c r="AD4495" s="201" t="str">
        <f t="shared" si="425"/>
        <v/>
      </c>
      <c r="AE4495" s="202" t="str">
        <f t="shared" si="428"/>
        <v/>
      </c>
      <c r="AF4495" s="202" t="str">
        <f t="shared" si="429"/>
        <v/>
      </c>
      <c r="AG4495" s="202" t="str">
        <f t="shared" si="430"/>
        <v/>
      </c>
      <c r="AH4495" s="202"/>
      <c r="AI4495" s="1"/>
      <c r="AJ4495" s="217"/>
      <c r="AK4495" s="217"/>
      <c r="AL4495" s="217"/>
      <c r="AM4495" s="217"/>
      <c r="AO4495" s="217"/>
    </row>
    <row r="4496" spans="20:41" x14ac:dyDescent="0.25">
      <c r="T4496" s="200">
        <v>4486</v>
      </c>
      <c r="U4496" s="197">
        <f>IFERROR(INDEX(Sales!$B$6:$F$5005,$T4496,MATCH(U$10,Sales!$B$5:$F$5,0)),"")</f>
        <v>0</v>
      </c>
      <c r="V4496" s="196">
        <f>IFERROR(INDEX(Sales!$B$6:$F$5005,$T4496,MATCH(V$10,Sales!$B$5:$F$5,0)),"")</f>
        <v>0</v>
      </c>
      <c r="W4496" s="196">
        <f>IFERROR(INDEX(Sales!$B$6:$F$5005,$T4496,MATCH(W$10,Sales!$B$5:$F$5,0)),"")</f>
        <v>0</v>
      </c>
      <c r="X4496" s="196">
        <f>IFERROR(INDEX(Sales!$B$6:$F$5005,$T4496,MATCH(X$10,Sales!$B$5:$F$5,0)),"")</f>
        <v>0</v>
      </c>
      <c r="Y4496" s="220">
        <f>IFERROR(INDEX(Sales!$B$6:$F$5005,$T4496,MATCH(Y$10,Sales!$B$5:$F$5,0)),"")</f>
        <v>0</v>
      </c>
      <c r="Z4496" s="201"/>
      <c r="AA4496" s="201"/>
      <c r="AB4496" s="201" t="str">
        <f t="shared" si="426"/>
        <v>No</v>
      </c>
      <c r="AC4496" s="201" t="str">
        <f t="shared" si="427"/>
        <v/>
      </c>
      <c r="AD4496" s="201" t="str">
        <f t="shared" si="425"/>
        <v/>
      </c>
      <c r="AE4496" s="202" t="str">
        <f t="shared" si="428"/>
        <v/>
      </c>
      <c r="AF4496" s="202" t="str">
        <f t="shared" si="429"/>
        <v/>
      </c>
      <c r="AG4496" s="202" t="str">
        <f t="shared" si="430"/>
        <v/>
      </c>
      <c r="AH4496" s="202"/>
      <c r="AI4496" s="1"/>
      <c r="AJ4496" s="217"/>
      <c r="AK4496" s="217"/>
      <c r="AL4496" s="217"/>
      <c r="AM4496" s="217"/>
      <c r="AO4496" s="217"/>
    </row>
    <row r="4497" spans="20:41" x14ac:dyDescent="0.25">
      <c r="T4497" s="200">
        <v>4487</v>
      </c>
      <c r="U4497" s="197">
        <f>IFERROR(INDEX(Sales!$B$6:$F$5005,$T4497,MATCH(U$10,Sales!$B$5:$F$5,0)),"")</f>
        <v>0</v>
      </c>
      <c r="V4497" s="196">
        <f>IFERROR(INDEX(Sales!$B$6:$F$5005,$T4497,MATCH(V$10,Sales!$B$5:$F$5,0)),"")</f>
        <v>0</v>
      </c>
      <c r="W4497" s="196">
        <f>IFERROR(INDEX(Sales!$B$6:$F$5005,$T4497,MATCH(W$10,Sales!$B$5:$F$5,0)),"")</f>
        <v>0</v>
      </c>
      <c r="X4497" s="196">
        <f>IFERROR(INDEX(Sales!$B$6:$F$5005,$T4497,MATCH(X$10,Sales!$B$5:$F$5,0)),"")</f>
        <v>0</v>
      </c>
      <c r="Y4497" s="220">
        <f>IFERROR(INDEX(Sales!$B$6:$F$5005,$T4497,MATCH(Y$10,Sales!$B$5:$F$5,0)),"")</f>
        <v>0</v>
      </c>
      <c r="Z4497" s="201"/>
      <c r="AA4497" s="201"/>
      <c r="AB4497" s="201" t="str">
        <f t="shared" si="426"/>
        <v>No</v>
      </c>
      <c r="AC4497" s="201" t="str">
        <f t="shared" si="427"/>
        <v/>
      </c>
      <c r="AD4497" s="201" t="str">
        <f t="shared" si="425"/>
        <v/>
      </c>
      <c r="AE4497" s="202" t="str">
        <f t="shared" si="428"/>
        <v/>
      </c>
      <c r="AF4497" s="202" t="str">
        <f t="shared" si="429"/>
        <v/>
      </c>
      <c r="AG4497" s="202" t="str">
        <f t="shared" si="430"/>
        <v/>
      </c>
      <c r="AH4497" s="202"/>
      <c r="AI4497" s="1"/>
      <c r="AJ4497" s="217"/>
      <c r="AK4497" s="217"/>
      <c r="AL4497" s="217"/>
      <c r="AM4497" s="217"/>
      <c r="AO4497" s="217"/>
    </row>
    <row r="4498" spans="20:41" x14ac:dyDescent="0.25">
      <c r="T4498" s="200">
        <v>4488</v>
      </c>
      <c r="U4498" s="197">
        <f>IFERROR(INDEX(Sales!$B$6:$F$5005,$T4498,MATCH(U$10,Sales!$B$5:$F$5,0)),"")</f>
        <v>0</v>
      </c>
      <c r="V4498" s="196">
        <f>IFERROR(INDEX(Sales!$B$6:$F$5005,$T4498,MATCH(V$10,Sales!$B$5:$F$5,0)),"")</f>
        <v>0</v>
      </c>
      <c r="W4498" s="196">
        <f>IFERROR(INDEX(Sales!$B$6:$F$5005,$T4498,MATCH(W$10,Sales!$B$5:$F$5,0)),"")</f>
        <v>0</v>
      </c>
      <c r="X4498" s="196">
        <f>IFERROR(INDEX(Sales!$B$6:$F$5005,$T4498,MATCH(X$10,Sales!$B$5:$F$5,0)),"")</f>
        <v>0</v>
      </c>
      <c r="Y4498" s="220">
        <f>IFERROR(INDEX(Sales!$B$6:$F$5005,$T4498,MATCH(Y$10,Sales!$B$5:$F$5,0)),"")</f>
        <v>0</v>
      </c>
      <c r="Z4498" s="201"/>
      <c r="AA4498" s="201"/>
      <c r="AB4498" s="201" t="str">
        <f t="shared" si="426"/>
        <v>No</v>
      </c>
      <c r="AC4498" s="201" t="str">
        <f t="shared" si="427"/>
        <v/>
      </c>
      <c r="AD4498" s="201" t="str">
        <f t="shared" si="425"/>
        <v/>
      </c>
      <c r="AE4498" s="202" t="str">
        <f t="shared" si="428"/>
        <v/>
      </c>
      <c r="AF4498" s="202" t="str">
        <f t="shared" si="429"/>
        <v/>
      </c>
      <c r="AG4498" s="202" t="str">
        <f t="shared" si="430"/>
        <v/>
      </c>
      <c r="AH4498" s="202"/>
      <c r="AI4498" s="1"/>
      <c r="AJ4498" s="217"/>
      <c r="AK4498" s="217"/>
      <c r="AL4498" s="217"/>
      <c r="AM4498" s="217"/>
      <c r="AO4498" s="217"/>
    </row>
    <row r="4499" spans="20:41" x14ac:dyDescent="0.25">
      <c r="T4499" s="200">
        <v>4489</v>
      </c>
      <c r="U4499" s="197">
        <f>IFERROR(INDEX(Sales!$B$6:$F$5005,$T4499,MATCH(U$10,Sales!$B$5:$F$5,0)),"")</f>
        <v>0</v>
      </c>
      <c r="V4499" s="196">
        <f>IFERROR(INDEX(Sales!$B$6:$F$5005,$T4499,MATCH(V$10,Sales!$B$5:$F$5,0)),"")</f>
        <v>0</v>
      </c>
      <c r="W4499" s="196">
        <f>IFERROR(INDEX(Sales!$B$6:$F$5005,$T4499,MATCH(W$10,Sales!$B$5:$F$5,0)),"")</f>
        <v>0</v>
      </c>
      <c r="X4499" s="196">
        <f>IFERROR(INDEX(Sales!$B$6:$F$5005,$T4499,MATCH(X$10,Sales!$B$5:$F$5,0)),"")</f>
        <v>0</v>
      </c>
      <c r="Y4499" s="220">
        <f>IFERROR(INDEX(Sales!$B$6:$F$5005,$T4499,MATCH(Y$10,Sales!$B$5:$F$5,0)),"")</f>
        <v>0</v>
      </c>
      <c r="Z4499" s="201"/>
      <c r="AA4499" s="201"/>
      <c r="AB4499" s="201" t="str">
        <f t="shared" si="426"/>
        <v>No</v>
      </c>
      <c r="AC4499" s="201" t="str">
        <f t="shared" si="427"/>
        <v/>
      </c>
      <c r="AD4499" s="201" t="str">
        <f t="shared" si="425"/>
        <v/>
      </c>
      <c r="AE4499" s="202" t="str">
        <f t="shared" si="428"/>
        <v/>
      </c>
      <c r="AF4499" s="202" t="str">
        <f t="shared" si="429"/>
        <v/>
      </c>
      <c r="AG4499" s="202" t="str">
        <f t="shared" si="430"/>
        <v/>
      </c>
      <c r="AH4499" s="202"/>
      <c r="AI4499" s="1"/>
      <c r="AJ4499" s="217"/>
      <c r="AK4499" s="217"/>
      <c r="AL4499" s="217"/>
      <c r="AM4499" s="217"/>
      <c r="AO4499" s="217"/>
    </row>
    <row r="4500" spans="20:41" x14ac:dyDescent="0.25">
      <c r="T4500" s="200">
        <v>4490</v>
      </c>
      <c r="U4500" s="197">
        <f>IFERROR(INDEX(Sales!$B$6:$F$5005,$T4500,MATCH(U$10,Sales!$B$5:$F$5,0)),"")</f>
        <v>0</v>
      </c>
      <c r="V4500" s="196">
        <f>IFERROR(INDEX(Sales!$B$6:$F$5005,$T4500,MATCH(V$10,Sales!$B$5:$F$5,0)),"")</f>
        <v>0</v>
      </c>
      <c r="W4500" s="196">
        <f>IFERROR(INDEX(Sales!$B$6:$F$5005,$T4500,MATCH(W$10,Sales!$B$5:$F$5,0)),"")</f>
        <v>0</v>
      </c>
      <c r="X4500" s="196">
        <f>IFERROR(INDEX(Sales!$B$6:$F$5005,$T4500,MATCH(X$10,Sales!$B$5:$F$5,0)),"")</f>
        <v>0</v>
      </c>
      <c r="Y4500" s="220">
        <f>IFERROR(INDEX(Sales!$B$6:$F$5005,$T4500,MATCH(Y$10,Sales!$B$5:$F$5,0)),"")</f>
        <v>0</v>
      </c>
      <c r="Z4500" s="201"/>
      <c r="AA4500" s="201"/>
      <c r="AB4500" s="201" t="str">
        <f t="shared" si="426"/>
        <v>No</v>
      </c>
      <c r="AC4500" s="201" t="str">
        <f t="shared" si="427"/>
        <v/>
      </c>
      <c r="AD4500" s="201" t="str">
        <f t="shared" si="425"/>
        <v/>
      </c>
      <c r="AE4500" s="202" t="str">
        <f t="shared" si="428"/>
        <v/>
      </c>
      <c r="AF4500" s="202" t="str">
        <f t="shared" si="429"/>
        <v/>
      </c>
      <c r="AG4500" s="202" t="str">
        <f t="shared" si="430"/>
        <v/>
      </c>
      <c r="AH4500" s="202"/>
      <c r="AI4500" s="1"/>
      <c r="AJ4500" s="217"/>
      <c r="AK4500" s="217"/>
      <c r="AL4500" s="217"/>
      <c r="AM4500" s="217"/>
      <c r="AO4500" s="217"/>
    </row>
    <row r="4501" spans="20:41" x14ac:dyDescent="0.25">
      <c r="T4501" s="200">
        <v>4491</v>
      </c>
      <c r="U4501" s="197">
        <f>IFERROR(INDEX(Sales!$B$6:$F$5005,$T4501,MATCH(U$10,Sales!$B$5:$F$5,0)),"")</f>
        <v>0</v>
      </c>
      <c r="V4501" s="196">
        <f>IFERROR(INDEX(Sales!$B$6:$F$5005,$T4501,MATCH(V$10,Sales!$B$5:$F$5,0)),"")</f>
        <v>0</v>
      </c>
      <c r="W4501" s="196">
        <f>IFERROR(INDEX(Sales!$B$6:$F$5005,$T4501,MATCH(W$10,Sales!$B$5:$F$5,0)),"")</f>
        <v>0</v>
      </c>
      <c r="X4501" s="196">
        <f>IFERROR(INDEX(Sales!$B$6:$F$5005,$T4501,MATCH(X$10,Sales!$B$5:$F$5,0)),"")</f>
        <v>0</v>
      </c>
      <c r="Y4501" s="220">
        <f>IFERROR(INDEX(Sales!$B$6:$F$5005,$T4501,MATCH(Y$10,Sales!$B$5:$F$5,0)),"")</f>
        <v>0</v>
      </c>
      <c r="Z4501" s="201"/>
      <c r="AA4501" s="201"/>
      <c r="AB4501" s="201" t="str">
        <f t="shared" si="426"/>
        <v>No</v>
      </c>
      <c r="AC4501" s="201" t="str">
        <f t="shared" si="427"/>
        <v/>
      </c>
      <c r="AD4501" s="201" t="str">
        <f t="shared" si="425"/>
        <v/>
      </c>
      <c r="AE4501" s="202" t="str">
        <f t="shared" si="428"/>
        <v/>
      </c>
      <c r="AF4501" s="202" t="str">
        <f t="shared" si="429"/>
        <v/>
      </c>
      <c r="AG4501" s="202" t="str">
        <f t="shared" si="430"/>
        <v/>
      </c>
      <c r="AH4501" s="202"/>
      <c r="AI4501" s="1"/>
      <c r="AJ4501" s="217"/>
      <c r="AK4501" s="217"/>
      <c r="AL4501" s="217"/>
      <c r="AM4501" s="217"/>
      <c r="AO4501" s="217"/>
    </row>
    <row r="4502" spans="20:41" x14ac:dyDescent="0.25">
      <c r="T4502" s="200">
        <v>4492</v>
      </c>
      <c r="U4502" s="197">
        <f>IFERROR(INDEX(Sales!$B$6:$F$5005,$T4502,MATCH(U$10,Sales!$B$5:$F$5,0)),"")</f>
        <v>0</v>
      </c>
      <c r="V4502" s="196">
        <f>IFERROR(INDEX(Sales!$B$6:$F$5005,$T4502,MATCH(V$10,Sales!$B$5:$F$5,0)),"")</f>
        <v>0</v>
      </c>
      <c r="W4502" s="196">
        <f>IFERROR(INDEX(Sales!$B$6:$F$5005,$T4502,MATCH(W$10,Sales!$B$5:$F$5,0)),"")</f>
        <v>0</v>
      </c>
      <c r="X4502" s="196">
        <f>IFERROR(INDEX(Sales!$B$6:$F$5005,$T4502,MATCH(X$10,Sales!$B$5:$F$5,0)),"")</f>
        <v>0</v>
      </c>
      <c r="Y4502" s="220">
        <f>IFERROR(INDEX(Sales!$B$6:$F$5005,$T4502,MATCH(Y$10,Sales!$B$5:$F$5,0)),"")</f>
        <v>0</v>
      </c>
      <c r="Z4502" s="201"/>
      <c r="AA4502" s="201"/>
      <c r="AB4502" s="201" t="str">
        <f t="shared" si="426"/>
        <v>No</v>
      </c>
      <c r="AC4502" s="201" t="str">
        <f t="shared" si="427"/>
        <v/>
      </c>
      <c r="AD4502" s="201" t="str">
        <f t="shared" si="425"/>
        <v/>
      </c>
      <c r="AE4502" s="202" t="str">
        <f t="shared" si="428"/>
        <v/>
      </c>
      <c r="AF4502" s="202" t="str">
        <f t="shared" si="429"/>
        <v/>
      </c>
      <c r="AG4502" s="202" t="str">
        <f t="shared" si="430"/>
        <v/>
      </c>
      <c r="AH4502" s="202"/>
      <c r="AI4502" s="1"/>
      <c r="AJ4502" s="217"/>
      <c r="AK4502" s="217"/>
      <c r="AL4502" s="217"/>
      <c r="AM4502" s="217"/>
      <c r="AO4502" s="217"/>
    </row>
    <row r="4503" spans="20:41" x14ac:dyDescent="0.25">
      <c r="T4503" s="200">
        <v>4493</v>
      </c>
      <c r="U4503" s="197">
        <f>IFERROR(INDEX(Sales!$B$6:$F$5005,$T4503,MATCH(U$10,Sales!$B$5:$F$5,0)),"")</f>
        <v>0</v>
      </c>
      <c r="V4503" s="196">
        <f>IFERROR(INDEX(Sales!$B$6:$F$5005,$T4503,MATCH(V$10,Sales!$B$5:$F$5,0)),"")</f>
        <v>0</v>
      </c>
      <c r="W4503" s="196">
        <f>IFERROR(INDEX(Sales!$B$6:$F$5005,$T4503,MATCH(W$10,Sales!$B$5:$F$5,0)),"")</f>
        <v>0</v>
      </c>
      <c r="X4503" s="196">
        <f>IFERROR(INDEX(Sales!$B$6:$F$5005,$T4503,MATCH(X$10,Sales!$B$5:$F$5,0)),"")</f>
        <v>0</v>
      </c>
      <c r="Y4503" s="220">
        <f>IFERROR(INDEX(Sales!$B$6:$F$5005,$T4503,MATCH(Y$10,Sales!$B$5:$F$5,0)),"")</f>
        <v>0</v>
      </c>
      <c r="Z4503" s="201"/>
      <c r="AA4503" s="201"/>
      <c r="AB4503" s="201" t="str">
        <f t="shared" si="426"/>
        <v>No</v>
      </c>
      <c r="AC4503" s="201" t="str">
        <f t="shared" si="427"/>
        <v/>
      </c>
      <c r="AD4503" s="201" t="str">
        <f t="shared" si="425"/>
        <v/>
      </c>
      <c r="AE4503" s="202" t="str">
        <f t="shared" si="428"/>
        <v/>
      </c>
      <c r="AF4503" s="202" t="str">
        <f t="shared" si="429"/>
        <v/>
      </c>
      <c r="AG4503" s="202" t="str">
        <f t="shared" si="430"/>
        <v/>
      </c>
      <c r="AH4503" s="202"/>
      <c r="AI4503" s="1"/>
      <c r="AJ4503" s="217"/>
      <c r="AK4503" s="217"/>
      <c r="AL4503" s="217"/>
      <c r="AM4503" s="217"/>
      <c r="AO4503" s="217"/>
    </row>
    <row r="4504" spans="20:41" x14ac:dyDescent="0.25">
      <c r="T4504" s="200">
        <v>4494</v>
      </c>
      <c r="U4504" s="197">
        <f>IFERROR(INDEX(Sales!$B$6:$F$5005,$T4504,MATCH(U$10,Sales!$B$5:$F$5,0)),"")</f>
        <v>0</v>
      </c>
      <c r="V4504" s="196">
        <f>IFERROR(INDEX(Sales!$B$6:$F$5005,$T4504,MATCH(V$10,Sales!$B$5:$F$5,0)),"")</f>
        <v>0</v>
      </c>
      <c r="W4504" s="196">
        <f>IFERROR(INDEX(Sales!$B$6:$F$5005,$T4504,MATCH(W$10,Sales!$B$5:$F$5,0)),"")</f>
        <v>0</v>
      </c>
      <c r="X4504" s="196">
        <f>IFERROR(INDEX(Sales!$B$6:$F$5005,$T4504,MATCH(X$10,Sales!$B$5:$F$5,0)),"")</f>
        <v>0</v>
      </c>
      <c r="Y4504" s="220">
        <f>IFERROR(INDEX(Sales!$B$6:$F$5005,$T4504,MATCH(Y$10,Sales!$B$5:$F$5,0)),"")</f>
        <v>0</v>
      </c>
      <c r="Z4504" s="201"/>
      <c r="AA4504" s="201"/>
      <c r="AB4504" s="201" t="str">
        <f t="shared" si="426"/>
        <v>No</v>
      </c>
      <c r="AC4504" s="201" t="str">
        <f t="shared" si="427"/>
        <v/>
      </c>
      <c r="AD4504" s="201" t="str">
        <f t="shared" si="425"/>
        <v/>
      </c>
      <c r="AE4504" s="202" t="str">
        <f t="shared" si="428"/>
        <v/>
      </c>
      <c r="AF4504" s="202" t="str">
        <f t="shared" si="429"/>
        <v/>
      </c>
      <c r="AG4504" s="202" t="str">
        <f t="shared" si="430"/>
        <v/>
      </c>
      <c r="AH4504" s="202"/>
      <c r="AI4504" s="1"/>
      <c r="AJ4504" s="217"/>
      <c r="AK4504" s="217"/>
      <c r="AL4504" s="217"/>
      <c r="AM4504" s="217"/>
      <c r="AO4504" s="217"/>
    </row>
    <row r="4505" spans="20:41" x14ac:dyDescent="0.25">
      <c r="T4505" s="200">
        <v>4495</v>
      </c>
      <c r="U4505" s="197">
        <f>IFERROR(INDEX(Sales!$B$6:$F$5005,$T4505,MATCH(U$10,Sales!$B$5:$F$5,0)),"")</f>
        <v>0</v>
      </c>
      <c r="V4505" s="196">
        <f>IFERROR(INDEX(Sales!$B$6:$F$5005,$T4505,MATCH(V$10,Sales!$B$5:$F$5,0)),"")</f>
        <v>0</v>
      </c>
      <c r="W4505" s="196">
        <f>IFERROR(INDEX(Sales!$B$6:$F$5005,$T4505,MATCH(W$10,Sales!$B$5:$F$5,0)),"")</f>
        <v>0</v>
      </c>
      <c r="X4505" s="196">
        <f>IFERROR(INDEX(Sales!$B$6:$F$5005,$T4505,MATCH(X$10,Sales!$B$5:$F$5,0)),"")</f>
        <v>0</v>
      </c>
      <c r="Y4505" s="220">
        <f>IFERROR(INDEX(Sales!$B$6:$F$5005,$T4505,MATCH(Y$10,Sales!$B$5:$F$5,0)),"")</f>
        <v>0</v>
      </c>
      <c r="Z4505" s="201"/>
      <c r="AA4505" s="201"/>
      <c r="AB4505" s="201" t="str">
        <f t="shared" si="426"/>
        <v>No</v>
      </c>
      <c r="AC4505" s="201" t="str">
        <f t="shared" si="427"/>
        <v/>
      </c>
      <c r="AD4505" s="201" t="str">
        <f t="shared" si="425"/>
        <v/>
      </c>
      <c r="AE4505" s="202" t="str">
        <f t="shared" si="428"/>
        <v/>
      </c>
      <c r="AF4505" s="202" t="str">
        <f t="shared" si="429"/>
        <v/>
      </c>
      <c r="AG4505" s="202" t="str">
        <f t="shared" si="430"/>
        <v/>
      </c>
      <c r="AH4505" s="202"/>
      <c r="AI4505" s="1"/>
      <c r="AJ4505" s="217"/>
      <c r="AK4505" s="217"/>
      <c r="AL4505" s="217"/>
      <c r="AM4505" s="217"/>
      <c r="AO4505" s="217"/>
    </row>
    <row r="4506" spans="20:41" x14ac:dyDescent="0.25">
      <c r="T4506" s="200">
        <v>4496</v>
      </c>
      <c r="U4506" s="197">
        <f>IFERROR(INDEX(Sales!$B$6:$F$5005,$T4506,MATCH(U$10,Sales!$B$5:$F$5,0)),"")</f>
        <v>0</v>
      </c>
      <c r="V4506" s="196">
        <f>IFERROR(INDEX(Sales!$B$6:$F$5005,$T4506,MATCH(V$10,Sales!$B$5:$F$5,0)),"")</f>
        <v>0</v>
      </c>
      <c r="W4506" s="196">
        <f>IFERROR(INDEX(Sales!$B$6:$F$5005,$T4506,MATCH(W$10,Sales!$B$5:$F$5,0)),"")</f>
        <v>0</v>
      </c>
      <c r="X4506" s="196">
        <f>IFERROR(INDEX(Sales!$B$6:$F$5005,$T4506,MATCH(X$10,Sales!$B$5:$F$5,0)),"")</f>
        <v>0</v>
      </c>
      <c r="Y4506" s="220">
        <f>IFERROR(INDEX(Sales!$B$6:$F$5005,$T4506,MATCH(Y$10,Sales!$B$5:$F$5,0)),"")</f>
        <v>0</v>
      </c>
      <c r="Z4506" s="201"/>
      <c r="AA4506" s="201"/>
      <c r="AB4506" s="201" t="str">
        <f t="shared" si="426"/>
        <v>No</v>
      </c>
      <c r="AC4506" s="201" t="str">
        <f t="shared" si="427"/>
        <v/>
      </c>
      <c r="AD4506" s="201" t="str">
        <f t="shared" si="425"/>
        <v/>
      </c>
      <c r="AE4506" s="202" t="str">
        <f t="shared" si="428"/>
        <v/>
      </c>
      <c r="AF4506" s="202" t="str">
        <f t="shared" si="429"/>
        <v/>
      </c>
      <c r="AG4506" s="202" t="str">
        <f t="shared" si="430"/>
        <v/>
      </c>
      <c r="AH4506" s="202"/>
      <c r="AI4506" s="1"/>
      <c r="AJ4506" s="217"/>
      <c r="AK4506" s="217"/>
      <c r="AL4506" s="217"/>
      <c r="AM4506" s="217"/>
      <c r="AO4506" s="217"/>
    </row>
    <row r="4507" spans="20:41" x14ac:dyDescent="0.25">
      <c r="T4507" s="200">
        <v>4497</v>
      </c>
      <c r="U4507" s="197">
        <f>IFERROR(INDEX(Sales!$B$6:$F$5005,$T4507,MATCH(U$10,Sales!$B$5:$F$5,0)),"")</f>
        <v>0</v>
      </c>
      <c r="V4507" s="196">
        <f>IFERROR(INDEX(Sales!$B$6:$F$5005,$T4507,MATCH(V$10,Sales!$B$5:$F$5,0)),"")</f>
        <v>0</v>
      </c>
      <c r="W4507" s="196">
        <f>IFERROR(INDEX(Sales!$B$6:$F$5005,$T4507,MATCH(W$10,Sales!$B$5:$F$5,0)),"")</f>
        <v>0</v>
      </c>
      <c r="X4507" s="196">
        <f>IFERROR(INDEX(Sales!$B$6:$F$5005,$T4507,MATCH(X$10,Sales!$B$5:$F$5,0)),"")</f>
        <v>0</v>
      </c>
      <c r="Y4507" s="220">
        <f>IFERROR(INDEX(Sales!$B$6:$F$5005,$T4507,MATCH(Y$10,Sales!$B$5:$F$5,0)),"")</f>
        <v>0</v>
      </c>
      <c r="Z4507" s="201"/>
      <c r="AA4507" s="201"/>
      <c r="AB4507" s="201" t="str">
        <f t="shared" si="426"/>
        <v>No</v>
      </c>
      <c r="AC4507" s="201" t="str">
        <f t="shared" si="427"/>
        <v/>
      </c>
      <c r="AD4507" s="201" t="str">
        <f t="shared" si="425"/>
        <v/>
      </c>
      <c r="AE4507" s="202" t="str">
        <f t="shared" si="428"/>
        <v/>
      </c>
      <c r="AF4507" s="202" t="str">
        <f t="shared" si="429"/>
        <v/>
      </c>
      <c r="AG4507" s="202" t="str">
        <f t="shared" si="430"/>
        <v/>
      </c>
      <c r="AH4507" s="202"/>
      <c r="AI4507" s="1"/>
      <c r="AJ4507" s="217"/>
      <c r="AK4507" s="217"/>
      <c r="AL4507" s="217"/>
      <c r="AM4507" s="217"/>
      <c r="AO4507" s="217"/>
    </row>
    <row r="4508" spans="20:41" x14ac:dyDescent="0.25">
      <c r="T4508" s="200">
        <v>4498</v>
      </c>
      <c r="U4508" s="197">
        <f>IFERROR(INDEX(Sales!$B$6:$F$5005,$T4508,MATCH(U$10,Sales!$B$5:$F$5,0)),"")</f>
        <v>0</v>
      </c>
      <c r="V4508" s="196">
        <f>IFERROR(INDEX(Sales!$B$6:$F$5005,$T4508,MATCH(V$10,Sales!$B$5:$F$5,0)),"")</f>
        <v>0</v>
      </c>
      <c r="W4508" s="196">
        <f>IFERROR(INDEX(Sales!$B$6:$F$5005,$T4508,MATCH(W$10,Sales!$B$5:$F$5,0)),"")</f>
        <v>0</v>
      </c>
      <c r="X4508" s="196">
        <f>IFERROR(INDEX(Sales!$B$6:$F$5005,$T4508,MATCH(X$10,Sales!$B$5:$F$5,0)),"")</f>
        <v>0</v>
      </c>
      <c r="Y4508" s="220">
        <f>IFERROR(INDEX(Sales!$B$6:$F$5005,$T4508,MATCH(Y$10,Sales!$B$5:$F$5,0)),"")</f>
        <v>0</v>
      </c>
      <c r="Z4508" s="201"/>
      <c r="AA4508" s="201"/>
      <c r="AB4508" s="201" t="str">
        <f t="shared" si="426"/>
        <v>No</v>
      </c>
      <c r="AC4508" s="201" t="str">
        <f t="shared" si="427"/>
        <v/>
      </c>
      <c r="AD4508" s="201" t="str">
        <f t="shared" si="425"/>
        <v/>
      </c>
      <c r="AE4508" s="202" t="str">
        <f t="shared" si="428"/>
        <v/>
      </c>
      <c r="AF4508" s="202" t="str">
        <f t="shared" si="429"/>
        <v/>
      </c>
      <c r="AG4508" s="202" t="str">
        <f t="shared" si="430"/>
        <v/>
      </c>
      <c r="AH4508" s="202"/>
      <c r="AI4508" s="1"/>
      <c r="AJ4508" s="217"/>
      <c r="AK4508" s="217"/>
      <c r="AL4508" s="217"/>
      <c r="AM4508" s="217"/>
      <c r="AO4508" s="217"/>
    </row>
    <row r="4509" spans="20:41" x14ac:dyDescent="0.25">
      <c r="T4509" s="200">
        <v>4499</v>
      </c>
      <c r="U4509" s="197">
        <f>IFERROR(INDEX(Sales!$B$6:$F$5005,$T4509,MATCH(U$10,Sales!$B$5:$F$5,0)),"")</f>
        <v>0</v>
      </c>
      <c r="V4509" s="196">
        <f>IFERROR(INDEX(Sales!$B$6:$F$5005,$T4509,MATCH(V$10,Sales!$B$5:$F$5,0)),"")</f>
        <v>0</v>
      </c>
      <c r="W4509" s="196">
        <f>IFERROR(INDEX(Sales!$B$6:$F$5005,$T4509,MATCH(W$10,Sales!$B$5:$F$5,0)),"")</f>
        <v>0</v>
      </c>
      <c r="X4509" s="196">
        <f>IFERROR(INDEX(Sales!$B$6:$F$5005,$T4509,MATCH(X$10,Sales!$B$5:$F$5,0)),"")</f>
        <v>0</v>
      </c>
      <c r="Y4509" s="220">
        <f>IFERROR(INDEX(Sales!$B$6:$F$5005,$T4509,MATCH(Y$10,Sales!$B$5:$F$5,0)),"")</f>
        <v>0</v>
      </c>
      <c r="Z4509" s="201"/>
      <c r="AA4509" s="201"/>
      <c r="AB4509" s="201" t="str">
        <f t="shared" si="426"/>
        <v>No</v>
      </c>
      <c r="AC4509" s="201" t="str">
        <f t="shared" si="427"/>
        <v/>
      </c>
      <c r="AD4509" s="201" t="str">
        <f t="shared" si="425"/>
        <v/>
      </c>
      <c r="AE4509" s="202" t="str">
        <f t="shared" si="428"/>
        <v/>
      </c>
      <c r="AF4509" s="202" t="str">
        <f t="shared" si="429"/>
        <v/>
      </c>
      <c r="AG4509" s="202" t="str">
        <f t="shared" si="430"/>
        <v/>
      </c>
      <c r="AH4509" s="202"/>
      <c r="AI4509" s="1"/>
      <c r="AJ4509" s="217"/>
      <c r="AK4509" s="217"/>
      <c r="AL4509" s="217"/>
      <c r="AM4509" s="217"/>
      <c r="AO4509" s="217"/>
    </row>
    <row r="4510" spans="20:41" x14ac:dyDescent="0.25">
      <c r="T4510" s="200">
        <v>4500</v>
      </c>
      <c r="U4510" s="197">
        <f>IFERROR(INDEX(Sales!$B$6:$F$5005,$T4510,MATCH(U$10,Sales!$B$5:$F$5,0)),"")</f>
        <v>0</v>
      </c>
      <c r="V4510" s="196">
        <f>IFERROR(INDEX(Sales!$B$6:$F$5005,$T4510,MATCH(V$10,Sales!$B$5:$F$5,0)),"")</f>
        <v>0</v>
      </c>
      <c r="W4510" s="196">
        <f>IFERROR(INDEX(Sales!$B$6:$F$5005,$T4510,MATCH(W$10,Sales!$B$5:$F$5,0)),"")</f>
        <v>0</v>
      </c>
      <c r="X4510" s="196">
        <f>IFERROR(INDEX(Sales!$B$6:$F$5005,$T4510,MATCH(X$10,Sales!$B$5:$F$5,0)),"")</f>
        <v>0</v>
      </c>
      <c r="Y4510" s="220">
        <f>IFERROR(INDEX(Sales!$B$6:$F$5005,$T4510,MATCH(Y$10,Sales!$B$5:$F$5,0)),"")</f>
        <v>0</v>
      </c>
      <c r="Z4510" s="201"/>
      <c r="AA4510" s="201"/>
      <c r="AB4510" s="201" t="str">
        <f t="shared" si="426"/>
        <v>No</v>
      </c>
      <c r="AC4510" s="201" t="str">
        <f t="shared" si="427"/>
        <v/>
      </c>
      <c r="AD4510" s="201" t="str">
        <f t="shared" si="425"/>
        <v/>
      </c>
      <c r="AE4510" s="202" t="str">
        <f t="shared" si="428"/>
        <v/>
      </c>
      <c r="AF4510" s="202" t="str">
        <f t="shared" si="429"/>
        <v/>
      </c>
      <c r="AG4510" s="202" t="str">
        <f t="shared" si="430"/>
        <v/>
      </c>
      <c r="AH4510" s="202"/>
      <c r="AI4510" s="1"/>
      <c r="AJ4510" s="217"/>
      <c r="AK4510" s="217"/>
      <c r="AL4510" s="217"/>
      <c r="AM4510" s="217"/>
      <c r="AO4510" s="217"/>
    </row>
    <row r="4511" spans="20:41" x14ac:dyDescent="0.25">
      <c r="T4511" s="200">
        <v>4501</v>
      </c>
      <c r="U4511" s="197">
        <f>IFERROR(INDEX(Sales!$B$6:$F$5005,$T4511,MATCH(U$10,Sales!$B$5:$F$5,0)),"")</f>
        <v>0</v>
      </c>
      <c r="V4511" s="196">
        <f>IFERROR(INDEX(Sales!$B$6:$F$5005,$T4511,MATCH(V$10,Sales!$B$5:$F$5,0)),"")</f>
        <v>0</v>
      </c>
      <c r="W4511" s="196">
        <f>IFERROR(INDEX(Sales!$B$6:$F$5005,$T4511,MATCH(W$10,Sales!$B$5:$F$5,0)),"")</f>
        <v>0</v>
      </c>
      <c r="X4511" s="196">
        <f>IFERROR(INDEX(Sales!$B$6:$F$5005,$T4511,MATCH(X$10,Sales!$B$5:$F$5,0)),"")</f>
        <v>0</v>
      </c>
      <c r="Y4511" s="220">
        <f>IFERROR(INDEX(Sales!$B$6:$F$5005,$T4511,MATCH(Y$10,Sales!$B$5:$F$5,0)),"")</f>
        <v>0</v>
      </c>
      <c r="Z4511" s="201"/>
      <c r="AA4511" s="201"/>
      <c r="AB4511" s="201" t="str">
        <f t="shared" si="426"/>
        <v>No</v>
      </c>
      <c r="AC4511" s="201" t="str">
        <f t="shared" si="427"/>
        <v/>
      </c>
      <c r="AD4511" s="201" t="str">
        <f t="shared" si="425"/>
        <v/>
      </c>
      <c r="AE4511" s="202" t="str">
        <f t="shared" si="428"/>
        <v/>
      </c>
      <c r="AF4511" s="202" t="str">
        <f t="shared" si="429"/>
        <v/>
      </c>
      <c r="AG4511" s="202" t="str">
        <f t="shared" si="430"/>
        <v/>
      </c>
      <c r="AH4511" s="202"/>
      <c r="AI4511" s="1"/>
      <c r="AJ4511" s="217"/>
      <c r="AK4511" s="217"/>
      <c r="AL4511" s="217"/>
      <c r="AM4511" s="217"/>
      <c r="AO4511" s="217"/>
    </row>
    <row r="4512" spans="20:41" x14ac:dyDescent="0.25">
      <c r="T4512" s="200">
        <v>4502</v>
      </c>
      <c r="U4512" s="197">
        <f>IFERROR(INDEX(Sales!$B$6:$F$5005,$T4512,MATCH(U$10,Sales!$B$5:$F$5,0)),"")</f>
        <v>0</v>
      </c>
      <c r="V4512" s="196">
        <f>IFERROR(INDEX(Sales!$B$6:$F$5005,$T4512,MATCH(V$10,Sales!$B$5:$F$5,0)),"")</f>
        <v>0</v>
      </c>
      <c r="W4512" s="196">
        <f>IFERROR(INDEX(Sales!$B$6:$F$5005,$T4512,MATCH(W$10,Sales!$B$5:$F$5,0)),"")</f>
        <v>0</v>
      </c>
      <c r="X4512" s="196">
        <f>IFERROR(INDEX(Sales!$B$6:$F$5005,$T4512,MATCH(X$10,Sales!$B$5:$F$5,0)),"")</f>
        <v>0</v>
      </c>
      <c r="Y4512" s="220">
        <f>IFERROR(INDEX(Sales!$B$6:$F$5005,$T4512,MATCH(Y$10,Sales!$B$5:$F$5,0)),"")</f>
        <v>0</v>
      </c>
      <c r="Z4512" s="201"/>
      <c r="AA4512" s="201"/>
      <c r="AB4512" s="201" t="str">
        <f t="shared" si="426"/>
        <v>No</v>
      </c>
      <c r="AC4512" s="201" t="str">
        <f t="shared" si="427"/>
        <v/>
      </c>
      <c r="AD4512" s="201" t="str">
        <f t="shared" si="425"/>
        <v/>
      </c>
      <c r="AE4512" s="202" t="str">
        <f t="shared" si="428"/>
        <v/>
      </c>
      <c r="AF4512" s="202" t="str">
        <f t="shared" si="429"/>
        <v/>
      </c>
      <c r="AG4512" s="202" t="str">
        <f t="shared" si="430"/>
        <v/>
      </c>
      <c r="AH4512" s="202"/>
      <c r="AI4512" s="1"/>
      <c r="AJ4512" s="217"/>
      <c r="AK4512" s="217"/>
      <c r="AL4512" s="217"/>
      <c r="AM4512" s="217"/>
      <c r="AO4512" s="217"/>
    </row>
    <row r="4513" spans="20:41" x14ac:dyDescent="0.25">
      <c r="T4513" s="200">
        <v>4503</v>
      </c>
      <c r="U4513" s="197">
        <f>IFERROR(INDEX(Sales!$B$6:$F$5005,$T4513,MATCH(U$10,Sales!$B$5:$F$5,0)),"")</f>
        <v>0</v>
      </c>
      <c r="V4513" s="196">
        <f>IFERROR(INDEX(Sales!$B$6:$F$5005,$T4513,MATCH(V$10,Sales!$B$5:$F$5,0)),"")</f>
        <v>0</v>
      </c>
      <c r="W4513" s="196">
        <f>IFERROR(INDEX(Sales!$B$6:$F$5005,$T4513,MATCH(W$10,Sales!$B$5:$F$5,0)),"")</f>
        <v>0</v>
      </c>
      <c r="X4513" s="196">
        <f>IFERROR(INDEX(Sales!$B$6:$F$5005,$T4513,MATCH(X$10,Sales!$B$5:$F$5,0)),"")</f>
        <v>0</v>
      </c>
      <c r="Y4513" s="220">
        <f>IFERROR(INDEX(Sales!$B$6:$F$5005,$T4513,MATCH(Y$10,Sales!$B$5:$F$5,0)),"")</f>
        <v>0</v>
      </c>
      <c r="Z4513" s="201"/>
      <c r="AA4513" s="201"/>
      <c r="AB4513" s="201" t="str">
        <f t="shared" si="426"/>
        <v>No</v>
      </c>
      <c r="AC4513" s="201" t="str">
        <f t="shared" si="427"/>
        <v/>
      </c>
      <c r="AD4513" s="201" t="str">
        <f t="shared" si="425"/>
        <v/>
      </c>
      <c r="AE4513" s="202" t="str">
        <f t="shared" si="428"/>
        <v/>
      </c>
      <c r="AF4513" s="202" t="str">
        <f t="shared" si="429"/>
        <v/>
      </c>
      <c r="AG4513" s="202" t="str">
        <f t="shared" si="430"/>
        <v/>
      </c>
      <c r="AH4513" s="202"/>
      <c r="AI4513" s="1"/>
      <c r="AJ4513" s="217"/>
      <c r="AK4513" s="217"/>
      <c r="AL4513" s="217"/>
      <c r="AM4513" s="217"/>
      <c r="AO4513" s="217"/>
    </row>
    <row r="4514" spans="20:41" x14ac:dyDescent="0.25">
      <c r="T4514" s="200">
        <v>4504</v>
      </c>
      <c r="U4514" s="197">
        <f>IFERROR(INDEX(Sales!$B$6:$F$5005,$T4514,MATCH(U$10,Sales!$B$5:$F$5,0)),"")</f>
        <v>0</v>
      </c>
      <c r="V4514" s="196">
        <f>IFERROR(INDEX(Sales!$B$6:$F$5005,$T4514,MATCH(V$10,Sales!$B$5:$F$5,0)),"")</f>
        <v>0</v>
      </c>
      <c r="W4514" s="196">
        <f>IFERROR(INDEX(Sales!$B$6:$F$5005,$T4514,MATCH(W$10,Sales!$B$5:$F$5,0)),"")</f>
        <v>0</v>
      </c>
      <c r="X4514" s="196">
        <f>IFERROR(INDEX(Sales!$B$6:$F$5005,$T4514,MATCH(X$10,Sales!$B$5:$F$5,0)),"")</f>
        <v>0</v>
      </c>
      <c r="Y4514" s="220">
        <f>IFERROR(INDEX(Sales!$B$6:$F$5005,$T4514,MATCH(Y$10,Sales!$B$5:$F$5,0)),"")</f>
        <v>0</v>
      </c>
      <c r="Z4514" s="201"/>
      <c r="AA4514" s="201"/>
      <c r="AB4514" s="201" t="str">
        <f t="shared" si="426"/>
        <v>No</v>
      </c>
      <c r="AC4514" s="201" t="str">
        <f t="shared" si="427"/>
        <v/>
      </c>
      <c r="AD4514" s="201" t="str">
        <f t="shared" si="425"/>
        <v/>
      </c>
      <c r="AE4514" s="202" t="str">
        <f t="shared" si="428"/>
        <v/>
      </c>
      <c r="AF4514" s="202" t="str">
        <f t="shared" si="429"/>
        <v/>
      </c>
      <c r="AG4514" s="202" t="str">
        <f t="shared" si="430"/>
        <v/>
      </c>
      <c r="AH4514" s="202"/>
      <c r="AI4514" s="1"/>
      <c r="AJ4514" s="217"/>
      <c r="AK4514" s="217"/>
      <c r="AL4514" s="217"/>
      <c r="AM4514" s="217"/>
      <c r="AO4514" s="217"/>
    </row>
    <row r="4515" spans="20:41" x14ac:dyDescent="0.25">
      <c r="T4515" s="200">
        <v>4505</v>
      </c>
      <c r="U4515" s="197">
        <f>IFERROR(INDEX(Sales!$B$6:$F$5005,$T4515,MATCH(U$10,Sales!$B$5:$F$5,0)),"")</f>
        <v>0</v>
      </c>
      <c r="V4515" s="196">
        <f>IFERROR(INDEX(Sales!$B$6:$F$5005,$T4515,MATCH(V$10,Sales!$B$5:$F$5,0)),"")</f>
        <v>0</v>
      </c>
      <c r="W4515" s="196">
        <f>IFERROR(INDEX(Sales!$B$6:$F$5005,$T4515,MATCH(W$10,Sales!$B$5:$F$5,0)),"")</f>
        <v>0</v>
      </c>
      <c r="X4515" s="196">
        <f>IFERROR(INDEX(Sales!$B$6:$F$5005,$T4515,MATCH(X$10,Sales!$B$5:$F$5,0)),"")</f>
        <v>0</v>
      </c>
      <c r="Y4515" s="220">
        <f>IFERROR(INDEX(Sales!$B$6:$F$5005,$T4515,MATCH(Y$10,Sales!$B$5:$F$5,0)),"")</f>
        <v>0</v>
      </c>
      <c r="Z4515" s="201"/>
      <c r="AA4515" s="201"/>
      <c r="AB4515" s="201" t="str">
        <f t="shared" si="426"/>
        <v>No</v>
      </c>
      <c r="AC4515" s="201" t="str">
        <f t="shared" si="427"/>
        <v/>
      </c>
      <c r="AD4515" s="201" t="str">
        <f t="shared" si="425"/>
        <v/>
      </c>
      <c r="AE4515" s="202" t="str">
        <f t="shared" si="428"/>
        <v/>
      </c>
      <c r="AF4515" s="202" t="str">
        <f t="shared" si="429"/>
        <v/>
      </c>
      <c r="AG4515" s="202" t="str">
        <f t="shared" si="430"/>
        <v/>
      </c>
      <c r="AH4515" s="202"/>
      <c r="AI4515" s="1"/>
      <c r="AJ4515" s="217"/>
      <c r="AK4515" s="217"/>
      <c r="AL4515" s="217"/>
      <c r="AM4515" s="217"/>
      <c r="AO4515" s="217"/>
    </row>
    <row r="4516" spans="20:41" x14ac:dyDescent="0.25">
      <c r="T4516" s="200">
        <v>4506</v>
      </c>
      <c r="U4516" s="197">
        <f>IFERROR(INDEX(Sales!$B$6:$F$5005,$T4516,MATCH(U$10,Sales!$B$5:$F$5,0)),"")</f>
        <v>0</v>
      </c>
      <c r="V4516" s="196">
        <f>IFERROR(INDEX(Sales!$B$6:$F$5005,$T4516,MATCH(V$10,Sales!$B$5:$F$5,0)),"")</f>
        <v>0</v>
      </c>
      <c r="W4516" s="196">
        <f>IFERROR(INDEX(Sales!$B$6:$F$5005,$T4516,MATCH(W$10,Sales!$B$5:$F$5,0)),"")</f>
        <v>0</v>
      </c>
      <c r="X4516" s="196">
        <f>IFERROR(INDEX(Sales!$B$6:$F$5005,$T4516,MATCH(X$10,Sales!$B$5:$F$5,0)),"")</f>
        <v>0</v>
      </c>
      <c r="Y4516" s="220">
        <f>IFERROR(INDEX(Sales!$B$6:$F$5005,$T4516,MATCH(Y$10,Sales!$B$5:$F$5,0)),"")</f>
        <v>0</v>
      </c>
      <c r="Z4516" s="201"/>
      <c r="AA4516" s="201"/>
      <c r="AB4516" s="201" t="str">
        <f t="shared" si="426"/>
        <v>No</v>
      </c>
      <c r="AC4516" s="201" t="str">
        <f t="shared" si="427"/>
        <v/>
      </c>
      <c r="AD4516" s="201" t="str">
        <f t="shared" si="425"/>
        <v/>
      </c>
      <c r="AE4516" s="202" t="str">
        <f t="shared" si="428"/>
        <v/>
      </c>
      <c r="AF4516" s="202" t="str">
        <f t="shared" si="429"/>
        <v/>
      </c>
      <c r="AG4516" s="202" t="str">
        <f t="shared" si="430"/>
        <v/>
      </c>
      <c r="AH4516" s="202"/>
      <c r="AI4516" s="1"/>
      <c r="AJ4516" s="217"/>
      <c r="AK4516" s="217"/>
      <c r="AL4516" s="217"/>
      <c r="AM4516" s="217"/>
      <c r="AO4516" s="217"/>
    </row>
    <row r="4517" spans="20:41" x14ac:dyDescent="0.25">
      <c r="T4517" s="200">
        <v>4507</v>
      </c>
      <c r="U4517" s="197">
        <f>IFERROR(INDEX(Sales!$B$6:$F$5005,$T4517,MATCH(U$10,Sales!$B$5:$F$5,0)),"")</f>
        <v>0</v>
      </c>
      <c r="V4517" s="196">
        <f>IFERROR(INDEX(Sales!$B$6:$F$5005,$T4517,MATCH(V$10,Sales!$B$5:$F$5,0)),"")</f>
        <v>0</v>
      </c>
      <c r="W4517" s="196">
        <f>IFERROR(INDEX(Sales!$B$6:$F$5005,$T4517,MATCH(W$10,Sales!$B$5:$F$5,0)),"")</f>
        <v>0</v>
      </c>
      <c r="X4517" s="196">
        <f>IFERROR(INDEX(Sales!$B$6:$F$5005,$T4517,MATCH(X$10,Sales!$B$5:$F$5,0)),"")</f>
        <v>0</v>
      </c>
      <c r="Y4517" s="220">
        <f>IFERROR(INDEX(Sales!$B$6:$F$5005,$T4517,MATCH(Y$10,Sales!$B$5:$F$5,0)),"")</f>
        <v>0</v>
      </c>
      <c r="Z4517" s="201"/>
      <c r="AA4517" s="201"/>
      <c r="AB4517" s="201" t="str">
        <f t="shared" si="426"/>
        <v>No</v>
      </c>
      <c r="AC4517" s="201" t="str">
        <f t="shared" si="427"/>
        <v/>
      </c>
      <c r="AD4517" s="201" t="str">
        <f t="shared" si="425"/>
        <v/>
      </c>
      <c r="AE4517" s="202" t="str">
        <f t="shared" si="428"/>
        <v/>
      </c>
      <c r="AF4517" s="202" t="str">
        <f t="shared" si="429"/>
        <v/>
      </c>
      <c r="AG4517" s="202" t="str">
        <f t="shared" si="430"/>
        <v/>
      </c>
      <c r="AH4517" s="202"/>
      <c r="AI4517" s="1"/>
      <c r="AJ4517" s="217"/>
      <c r="AK4517" s="217"/>
      <c r="AL4517" s="217"/>
      <c r="AM4517" s="217"/>
      <c r="AO4517" s="217"/>
    </row>
    <row r="4518" spans="20:41" x14ac:dyDescent="0.25">
      <c r="T4518" s="200">
        <v>4508</v>
      </c>
      <c r="U4518" s="197">
        <f>IFERROR(INDEX(Sales!$B$6:$F$5005,$T4518,MATCH(U$10,Sales!$B$5:$F$5,0)),"")</f>
        <v>0</v>
      </c>
      <c r="V4518" s="196">
        <f>IFERROR(INDEX(Sales!$B$6:$F$5005,$T4518,MATCH(V$10,Sales!$B$5:$F$5,0)),"")</f>
        <v>0</v>
      </c>
      <c r="W4518" s="196">
        <f>IFERROR(INDEX(Sales!$B$6:$F$5005,$T4518,MATCH(W$10,Sales!$B$5:$F$5,0)),"")</f>
        <v>0</v>
      </c>
      <c r="X4518" s="196">
        <f>IFERROR(INDEX(Sales!$B$6:$F$5005,$T4518,MATCH(X$10,Sales!$B$5:$F$5,0)),"")</f>
        <v>0</v>
      </c>
      <c r="Y4518" s="220">
        <f>IFERROR(INDEX(Sales!$B$6:$F$5005,$T4518,MATCH(Y$10,Sales!$B$5:$F$5,0)),"")</f>
        <v>0</v>
      </c>
      <c r="Z4518" s="201"/>
      <c r="AA4518" s="201"/>
      <c r="AB4518" s="201" t="str">
        <f t="shared" si="426"/>
        <v>No</v>
      </c>
      <c r="AC4518" s="201" t="str">
        <f t="shared" si="427"/>
        <v/>
      </c>
      <c r="AD4518" s="201" t="str">
        <f t="shared" si="425"/>
        <v/>
      </c>
      <c r="AE4518" s="202" t="str">
        <f t="shared" si="428"/>
        <v/>
      </c>
      <c r="AF4518" s="202" t="str">
        <f t="shared" si="429"/>
        <v/>
      </c>
      <c r="AG4518" s="202" t="str">
        <f t="shared" si="430"/>
        <v/>
      </c>
      <c r="AH4518" s="202"/>
      <c r="AI4518" s="1"/>
      <c r="AJ4518" s="217"/>
      <c r="AK4518" s="217"/>
      <c r="AL4518" s="217"/>
      <c r="AM4518" s="217"/>
      <c r="AO4518" s="217"/>
    </row>
    <row r="4519" spans="20:41" x14ac:dyDescent="0.25">
      <c r="T4519" s="200">
        <v>4509</v>
      </c>
      <c r="U4519" s="197">
        <f>IFERROR(INDEX(Sales!$B$6:$F$5005,$T4519,MATCH(U$10,Sales!$B$5:$F$5,0)),"")</f>
        <v>0</v>
      </c>
      <c r="V4519" s="196">
        <f>IFERROR(INDEX(Sales!$B$6:$F$5005,$T4519,MATCH(V$10,Sales!$B$5:$F$5,0)),"")</f>
        <v>0</v>
      </c>
      <c r="W4519" s="196">
        <f>IFERROR(INDEX(Sales!$B$6:$F$5005,$T4519,MATCH(W$10,Sales!$B$5:$F$5,0)),"")</f>
        <v>0</v>
      </c>
      <c r="X4519" s="196">
        <f>IFERROR(INDEX(Sales!$B$6:$F$5005,$T4519,MATCH(X$10,Sales!$B$5:$F$5,0)),"")</f>
        <v>0</v>
      </c>
      <c r="Y4519" s="220">
        <f>IFERROR(INDEX(Sales!$B$6:$F$5005,$T4519,MATCH(Y$10,Sales!$B$5:$F$5,0)),"")</f>
        <v>0</v>
      </c>
      <c r="Z4519" s="201"/>
      <c r="AA4519" s="201"/>
      <c r="AB4519" s="201" t="str">
        <f t="shared" si="426"/>
        <v>No</v>
      </c>
      <c r="AC4519" s="201" t="str">
        <f t="shared" si="427"/>
        <v/>
      </c>
      <c r="AD4519" s="201" t="str">
        <f t="shared" si="425"/>
        <v/>
      </c>
      <c r="AE4519" s="202" t="str">
        <f t="shared" si="428"/>
        <v/>
      </c>
      <c r="AF4519" s="202" t="str">
        <f t="shared" si="429"/>
        <v/>
      </c>
      <c r="AG4519" s="202" t="str">
        <f t="shared" si="430"/>
        <v/>
      </c>
      <c r="AH4519" s="202"/>
      <c r="AI4519" s="1"/>
      <c r="AJ4519" s="217"/>
      <c r="AK4519" s="217"/>
      <c r="AL4519" s="217"/>
      <c r="AM4519" s="217"/>
      <c r="AO4519" s="217"/>
    </row>
    <row r="4520" spans="20:41" x14ac:dyDescent="0.25">
      <c r="T4520" s="200">
        <v>4510</v>
      </c>
      <c r="U4520" s="197">
        <f>IFERROR(INDEX(Sales!$B$6:$F$5005,$T4520,MATCH(U$10,Sales!$B$5:$F$5,0)),"")</f>
        <v>0</v>
      </c>
      <c r="V4520" s="196">
        <f>IFERROR(INDEX(Sales!$B$6:$F$5005,$T4520,MATCH(V$10,Sales!$B$5:$F$5,0)),"")</f>
        <v>0</v>
      </c>
      <c r="W4520" s="196">
        <f>IFERROR(INDEX(Sales!$B$6:$F$5005,$T4520,MATCH(W$10,Sales!$B$5:$F$5,0)),"")</f>
        <v>0</v>
      </c>
      <c r="X4520" s="196">
        <f>IFERROR(INDEX(Sales!$B$6:$F$5005,$T4520,MATCH(X$10,Sales!$B$5:$F$5,0)),"")</f>
        <v>0</v>
      </c>
      <c r="Y4520" s="220">
        <f>IFERROR(INDEX(Sales!$B$6:$F$5005,$T4520,MATCH(Y$10,Sales!$B$5:$F$5,0)),"")</f>
        <v>0</v>
      </c>
      <c r="Z4520" s="201"/>
      <c r="AA4520" s="201"/>
      <c r="AB4520" s="201" t="str">
        <f t="shared" si="426"/>
        <v>No</v>
      </c>
      <c r="AC4520" s="201" t="str">
        <f t="shared" si="427"/>
        <v/>
      </c>
      <c r="AD4520" s="201" t="str">
        <f t="shared" si="425"/>
        <v/>
      </c>
      <c r="AE4520" s="202" t="str">
        <f t="shared" si="428"/>
        <v/>
      </c>
      <c r="AF4520" s="202" t="str">
        <f t="shared" si="429"/>
        <v/>
      </c>
      <c r="AG4520" s="202" t="str">
        <f t="shared" si="430"/>
        <v/>
      </c>
      <c r="AH4520" s="202"/>
      <c r="AI4520" s="1"/>
      <c r="AJ4520" s="217"/>
      <c r="AK4520" s="217"/>
      <c r="AL4520" s="217"/>
      <c r="AM4520" s="217"/>
      <c r="AO4520" s="217"/>
    </row>
    <row r="4521" spans="20:41" x14ac:dyDescent="0.25">
      <c r="T4521" s="200">
        <v>4511</v>
      </c>
      <c r="U4521" s="197">
        <f>IFERROR(INDEX(Sales!$B$6:$F$5005,$T4521,MATCH(U$10,Sales!$B$5:$F$5,0)),"")</f>
        <v>0</v>
      </c>
      <c r="V4521" s="196">
        <f>IFERROR(INDEX(Sales!$B$6:$F$5005,$T4521,MATCH(V$10,Sales!$B$5:$F$5,0)),"")</f>
        <v>0</v>
      </c>
      <c r="W4521" s="196">
        <f>IFERROR(INDEX(Sales!$B$6:$F$5005,$T4521,MATCH(W$10,Sales!$B$5:$F$5,0)),"")</f>
        <v>0</v>
      </c>
      <c r="X4521" s="196">
        <f>IFERROR(INDEX(Sales!$B$6:$F$5005,$T4521,MATCH(X$10,Sales!$B$5:$F$5,0)),"")</f>
        <v>0</v>
      </c>
      <c r="Y4521" s="220">
        <f>IFERROR(INDEX(Sales!$B$6:$F$5005,$T4521,MATCH(Y$10,Sales!$B$5:$F$5,0)),"")</f>
        <v>0</v>
      </c>
      <c r="Z4521" s="201"/>
      <c r="AA4521" s="201"/>
      <c r="AB4521" s="201" t="str">
        <f t="shared" si="426"/>
        <v>No</v>
      </c>
      <c r="AC4521" s="201" t="str">
        <f t="shared" si="427"/>
        <v/>
      </c>
      <c r="AD4521" s="201" t="str">
        <f t="shared" si="425"/>
        <v/>
      </c>
      <c r="AE4521" s="202" t="str">
        <f t="shared" si="428"/>
        <v/>
      </c>
      <c r="AF4521" s="202" t="str">
        <f t="shared" si="429"/>
        <v/>
      </c>
      <c r="AG4521" s="202" t="str">
        <f t="shared" si="430"/>
        <v/>
      </c>
      <c r="AH4521" s="202"/>
      <c r="AI4521" s="1"/>
      <c r="AJ4521" s="217"/>
      <c r="AK4521" s="217"/>
      <c r="AL4521" s="217"/>
      <c r="AM4521" s="217"/>
      <c r="AO4521" s="217"/>
    </row>
    <row r="4522" spans="20:41" x14ac:dyDescent="0.25">
      <c r="T4522" s="200">
        <v>4512</v>
      </c>
      <c r="U4522" s="197">
        <f>IFERROR(INDEX(Sales!$B$6:$F$5005,$T4522,MATCH(U$10,Sales!$B$5:$F$5,0)),"")</f>
        <v>0</v>
      </c>
      <c r="V4522" s="196">
        <f>IFERROR(INDEX(Sales!$B$6:$F$5005,$T4522,MATCH(V$10,Sales!$B$5:$F$5,0)),"")</f>
        <v>0</v>
      </c>
      <c r="W4522" s="196">
        <f>IFERROR(INDEX(Sales!$B$6:$F$5005,$T4522,MATCH(W$10,Sales!$B$5:$F$5,0)),"")</f>
        <v>0</v>
      </c>
      <c r="X4522" s="196">
        <f>IFERROR(INDEX(Sales!$B$6:$F$5005,$T4522,MATCH(X$10,Sales!$B$5:$F$5,0)),"")</f>
        <v>0</v>
      </c>
      <c r="Y4522" s="220">
        <f>IFERROR(INDEX(Sales!$B$6:$F$5005,$T4522,MATCH(Y$10,Sales!$B$5:$F$5,0)),"")</f>
        <v>0</v>
      </c>
      <c r="Z4522" s="201"/>
      <c r="AA4522" s="201"/>
      <c r="AB4522" s="201" t="str">
        <f t="shared" si="426"/>
        <v>No</v>
      </c>
      <c r="AC4522" s="201" t="str">
        <f t="shared" si="427"/>
        <v/>
      </c>
      <c r="AD4522" s="201" t="str">
        <f t="shared" si="425"/>
        <v/>
      </c>
      <c r="AE4522" s="202" t="str">
        <f t="shared" si="428"/>
        <v/>
      </c>
      <c r="AF4522" s="202" t="str">
        <f t="shared" si="429"/>
        <v/>
      </c>
      <c r="AG4522" s="202" t="str">
        <f t="shared" si="430"/>
        <v/>
      </c>
      <c r="AH4522" s="202"/>
      <c r="AI4522" s="1"/>
      <c r="AJ4522" s="217"/>
      <c r="AK4522" s="217"/>
      <c r="AL4522" s="217"/>
      <c r="AM4522" s="217"/>
      <c r="AO4522" s="217"/>
    </row>
    <row r="4523" spans="20:41" x14ac:dyDescent="0.25">
      <c r="T4523" s="200">
        <v>4513</v>
      </c>
      <c r="U4523" s="197">
        <f>IFERROR(INDEX(Sales!$B$6:$F$5005,$T4523,MATCH(U$10,Sales!$B$5:$F$5,0)),"")</f>
        <v>0</v>
      </c>
      <c r="V4523" s="196">
        <f>IFERROR(INDEX(Sales!$B$6:$F$5005,$T4523,MATCH(V$10,Sales!$B$5:$F$5,0)),"")</f>
        <v>0</v>
      </c>
      <c r="W4523" s="196">
        <f>IFERROR(INDEX(Sales!$B$6:$F$5005,$T4523,MATCH(W$10,Sales!$B$5:$F$5,0)),"")</f>
        <v>0</v>
      </c>
      <c r="X4523" s="196">
        <f>IFERROR(INDEX(Sales!$B$6:$F$5005,$T4523,MATCH(X$10,Sales!$B$5:$F$5,0)),"")</f>
        <v>0</v>
      </c>
      <c r="Y4523" s="220">
        <f>IFERROR(INDEX(Sales!$B$6:$F$5005,$T4523,MATCH(Y$10,Sales!$B$5:$F$5,0)),"")</f>
        <v>0</v>
      </c>
      <c r="Z4523" s="201"/>
      <c r="AA4523" s="201"/>
      <c r="AB4523" s="201" t="str">
        <f t="shared" si="426"/>
        <v>No</v>
      </c>
      <c r="AC4523" s="201" t="str">
        <f t="shared" si="427"/>
        <v/>
      </c>
      <c r="AD4523" s="201" t="str">
        <f t="shared" si="425"/>
        <v/>
      </c>
      <c r="AE4523" s="202" t="str">
        <f t="shared" si="428"/>
        <v/>
      </c>
      <c r="AF4523" s="202" t="str">
        <f t="shared" si="429"/>
        <v/>
      </c>
      <c r="AG4523" s="202" t="str">
        <f t="shared" si="430"/>
        <v/>
      </c>
      <c r="AH4523" s="202"/>
      <c r="AI4523" s="1"/>
      <c r="AJ4523" s="217"/>
      <c r="AK4523" s="217"/>
      <c r="AL4523" s="217"/>
      <c r="AM4523" s="217"/>
      <c r="AO4523" s="217"/>
    </row>
    <row r="4524" spans="20:41" x14ac:dyDescent="0.25">
      <c r="T4524" s="200">
        <v>4514</v>
      </c>
      <c r="U4524" s="197">
        <f>IFERROR(INDEX(Sales!$B$6:$F$5005,$T4524,MATCH(U$10,Sales!$B$5:$F$5,0)),"")</f>
        <v>0</v>
      </c>
      <c r="V4524" s="196">
        <f>IFERROR(INDEX(Sales!$B$6:$F$5005,$T4524,MATCH(V$10,Sales!$B$5:$F$5,0)),"")</f>
        <v>0</v>
      </c>
      <c r="W4524" s="196">
        <f>IFERROR(INDEX(Sales!$B$6:$F$5005,$T4524,MATCH(W$10,Sales!$B$5:$F$5,0)),"")</f>
        <v>0</v>
      </c>
      <c r="X4524" s="196">
        <f>IFERROR(INDEX(Sales!$B$6:$F$5005,$T4524,MATCH(X$10,Sales!$B$5:$F$5,0)),"")</f>
        <v>0</v>
      </c>
      <c r="Y4524" s="220">
        <f>IFERROR(INDEX(Sales!$B$6:$F$5005,$T4524,MATCH(Y$10,Sales!$B$5:$F$5,0)),"")</f>
        <v>0</v>
      </c>
      <c r="Z4524" s="201"/>
      <c r="AA4524" s="201"/>
      <c r="AB4524" s="201" t="str">
        <f t="shared" si="426"/>
        <v>No</v>
      </c>
      <c r="AC4524" s="201" t="str">
        <f t="shared" si="427"/>
        <v/>
      </c>
      <c r="AD4524" s="201" t="str">
        <f t="shared" si="425"/>
        <v/>
      </c>
      <c r="AE4524" s="202" t="str">
        <f t="shared" si="428"/>
        <v/>
      </c>
      <c r="AF4524" s="202" t="str">
        <f t="shared" si="429"/>
        <v/>
      </c>
      <c r="AG4524" s="202" t="str">
        <f t="shared" si="430"/>
        <v/>
      </c>
      <c r="AH4524" s="202"/>
      <c r="AI4524" s="1"/>
      <c r="AJ4524" s="217"/>
      <c r="AK4524" s="217"/>
      <c r="AL4524" s="217"/>
      <c r="AM4524" s="217"/>
      <c r="AO4524" s="217"/>
    </row>
    <row r="4525" spans="20:41" x14ac:dyDescent="0.25">
      <c r="T4525" s="200">
        <v>4515</v>
      </c>
      <c r="U4525" s="197">
        <f>IFERROR(INDEX(Sales!$B$6:$F$5005,$T4525,MATCH(U$10,Sales!$B$5:$F$5,0)),"")</f>
        <v>0</v>
      </c>
      <c r="V4525" s="196">
        <f>IFERROR(INDEX(Sales!$B$6:$F$5005,$T4525,MATCH(V$10,Sales!$B$5:$F$5,0)),"")</f>
        <v>0</v>
      </c>
      <c r="W4525" s="196">
        <f>IFERROR(INDEX(Sales!$B$6:$F$5005,$T4525,MATCH(W$10,Sales!$B$5:$F$5,0)),"")</f>
        <v>0</v>
      </c>
      <c r="X4525" s="196">
        <f>IFERROR(INDEX(Sales!$B$6:$F$5005,$T4525,MATCH(X$10,Sales!$B$5:$F$5,0)),"")</f>
        <v>0</v>
      </c>
      <c r="Y4525" s="220">
        <f>IFERROR(INDEX(Sales!$B$6:$F$5005,$T4525,MATCH(Y$10,Sales!$B$5:$F$5,0)),"")</f>
        <v>0</v>
      </c>
      <c r="Z4525" s="201"/>
      <c r="AA4525" s="201"/>
      <c r="AB4525" s="201" t="str">
        <f t="shared" si="426"/>
        <v>No</v>
      </c>
      <c r="AC4525" s="201" t="str">
        <f t="shared" si="427"/>
        <v/>
      </c>
      <c r="AD4525" s="201" t="str">
        <f t="shared" si="425"/>
        <v/>
      </c>
      <c r="AE4525" s="202" t="str">
        <f t="shared" si="428"/>
        <v/>
      </c>
      <c r="AF4525" s="202" t="str">
        <f t="shared" si="429"/>
        <v/>
      </c>
      <c r="AG4525" s="202" t="str">
        <f t="shared" si="430"/>
        <v/>
      </c>
      <c r="AH4525" s="202"/>
      <c r="AI4525" s="1"/>
      <c r="AJ4525" s="217"/>
      <c r="AK4525" s="217"/>
      <c r="AL4525" s="217"/>
      <c r="AM4525" s="217"/>
      <c r="AO4525" s="217"/>
    </row>
    <row r="4526" spans="20:41" x14ac:dyDescent="0.25">
      <c r="T4526" s="200">
        <v>4516</v>
      </c>
      <c r="U4526" s="197">
        <f>IFERROR(INDEX(Sales!$B$6:$F$5005,$T4526,MATCH(U$10,Sales!$B$5:$F$5,0)),"")</f>
        <v>0</v>
      </c>
      <c r="V4526" s="196">
        <f>IFERROR(INDEX(Sales!$B$6:$F$5005,$T4526,MATCH(V$10,Sales!$B$5:$F$5,0)),"")</f>
        <v>0</v>
      </c>
      <c r="W4526" s="196">
        <f>IFERROR(INDEX(Sales!$B$6:$F$5005,$T4526,MATCH(W$10,Sales!$B$5:$F$5,0)),"")</f>
        <v>0</v>
      </c>
      <c r="X4526" s="196">
        <f>IFERROR(INDEX(Sales!$B$6:$F$5005,$T4526,MATCH(X$10,Sales!$B$5:$F$5,0)),"")</f>
        <v>0</v>
      </c>
      <c r="Y4526" s="220">
        <f>IFERROR(INDEX(Sales!$B$6:$F$5005,$T4526,MATCH(Y$10,Sales!$B$5:$F$5,0)),"")</f>
        <v>0</v>
      </c>
      <c r="Z4526" s="201"/>
      <c r="AA4526" s="201"/>
      <c r="AB4526" s="201" t="str">
        <f t="shared" si="426"/>
        <v>No</v>
      </c>
      <c r="AC4526" s="201" t="str">
        <f t="shared" si="427"/>
        <v/>
      </c>
      <c r="AD4526" s="201" t="str">
        <f t="shared" si="425"/>
        <v/>
      </c>
      <c r="AE4526" s="202" t="str">
        <f t="shared" si="428"/>
        <v/>
      </c>
      <c r="AF4526" s="202" t="str">
        <f t="shared" si="429"/>
        <v/>
      </c>
      <c r="AG4526" s="202" t="str">
        <f t="shared" si="430"/>
        <v/>
      </c>
      <c r="AH4526" s="202"/>
      <c r="AI4526" s="1"/>
      <c r="AJ4526" s="217"/>
      <c r="AK4526" s="217"/>
      <c r="AL4526" s="217"/>
      <c r="AM4526" s="217"/>
      <c r="AO4526" s="217"/>
    </row>
    <row r="4527" spans="20:41" x14ac:dyDescent="0.25">
      <c r="T4527" s="200">
        <v>4517</v>
      </c>
      <c r="U4527" s="197">
        <f>IFERROR(INDEX(Sales!$B$6:$F$5005,$T4527,MATCH(U$10,Sales!$B$5:$F$5,0)),"")</f>
        <v>0</v>
      </c>
      <c r="V4527" s="196">
        <f>IFERROR(INDEX(Sales!$B$6:$F$5005,$T4527,MATCH(V$10,Sales!$B$5:$F$5,0)),"")</f>
        <v>0</v>
      </c>
      <c r="W4527" s="196">
        <f>IFERROR(INDEX(Sales!$B$6:$F$5005,$T4527,MATCH(W$10,Sales!$B$5:$F$5,0)),"")</f>
        <v>0</v>
      </c>
      <c r="X4527" s="196">
        <f>IFERROR(INDEX(Sales!$B$6:$F$5005,$T4527,MATCH(X$10,Sales!$B$5:$F$5,0)),"")</f>
        <v>0</v>
      </c>
      <c r="Y4527" s="220">
        <f>IFERROR(INDEX(Sales!$B$6:$F$5005,$T4527,MATCH(Y$10,Sales!$B$5:$F$5,0)),"")</f>
        <v>0</v>
      </c>
      <c r="Z4527" s="201"/>
      <c r="AA4527" s="201"/>
      <c r="AB4527" s="201" t="str">
        <f t="shared" si="426"/>
        <v>No</v>
      </c>
      <c r="AC4527" s="201" t="str">
        <f t="shared" si="427"/>
        <v/>
      </c>
      <c r="AD4527" s="201" t="str">
        <f t="shared" si="425"/>
        <v/>
      </c>
      <c r="AE4527" s="202" t="str">
        <f t="shared" si="428"/>
        <v/>
      </c>
      <c r="AF4527" s="202" t="str">
        <f t="shared" si="429"/>
        <v/>
      </c>
      <c r="AG4527" s="202" t="str">
        <f t="shared" si="430"/>
        <v/>
      </c>
      <c r="AH4527" s="202"/>
      <c r="AI4527" s="1"/>
      <c r="AJ4527" s="217"/>
      <c r="AK4527" s="217"/>
      <c r="AL4527" s="217"/>
      <c r="AM4527" s="217"/>
      <c r="AO4527" s="217"/>
    </row>
    <row r="4528" spans="20:41" x14ac:dyDescent="0.25">
      <c r="T4528" s="200">
        <v>4518</v>
      </c>
      <c r="U4528" s="197">
        <f>IFERROR(INDEX(Sales!$B$6:$F$5005,$T4528,MATCH(U$10,Sales!$B$5:$F$5,0)),"")</f>
        <v>0</v>
      </c>
      <c r="V4528" s="196">
        <f>IFERROR(INDEX(Sales!$B$6:$F$5005,$T4528,MATCH(V$10,Sales!$B$5:$F$5,0)),"")</f>
        <v>0</v>
      </c>
      <c r="W4528" s="196">
        <f>IFERROR(INDEX(Sales!$B$6:$F$5005,$T4528,MATCH(W$10,Sales!$B$5:$F$5,0)),"")</f>
        <v>0</v>
      </c>
      <c r="X4528" s="196">
        <f>IFERROR(INDEX(Sales!$B$6:$F$5005,$T4528,MATCH(X$10,Sales!$B$5:$F$5,0)),"")</f>
        <v>0</v>
      </c>
      <c r="Y4528" s="220">
        <f>IFERROR(INDEX(Sales!$B$6:$F$5005,$T4528,MATCH(Y$10,Sales!$B$5:$F$5,0)),"")</f>
        <v>0</v>
      </c>
      <c r="Z4528" s="201"/>
      <c r="AA4528" s="201"/>
      <c r="AB4528" s="201" t="str">
        <f t="shared" si="426"/>
        <v>No</v>
      </c>
      <c r="AC4528" s="201" t="str">
        <f t="shared" si="427"/>
        <v/>
      </c>
      <c r="AD4528" s="201" t="str">
        <f t="shared" si="425"/>
        <v/>
      </c>
      <c r="AE4528" s="202" t="str">
        <f t="shared" si="428"/>
        <v/>
      </c>
      <c r="AF4528" s="202" t="str">
        <f t="shared" si="429"/>
        <v/>
      </c>
      <c r="AG4528" s="202" t="str">
        <f t="shared" si="430"/>
        <v/>
      </c>
      <c r="AH4528" s="202"/>
      <c r="AI4528" s="1"/>
      <c r="AJ4528" s="217"/>
      <c r="AK4528" s="217"/>
      <c r="AL4528" s="217"/>
      <c r="AM4528" s="217"/>
      <c r="AO4528" s="217"/>
    </row>
    <row r="4529" spans="20:41" x14ac:dyDescent="0.25">
      <c r="T4529" s="200">
        <v>4519</v>
      </c>
      <c r="U4529" s="197">
        <f>IFERROR(INDEX(Sales!$B$6:$F$5005,$T4529,MATCH(U$10,Sales!$B$5:$F$5,0)),"")</f>
        <v>0</v>
      </c>
      <c r="V4529" s="196">
        <f>IFERROR(INDEX(Sales!$B$6:$F$5005,$T4529,MATCH(V$10,Sales!$B$5:$F$5,0)),"")</f>
        <v>0</v>
      </c>
      <c r="W4529" s="196">
        <f>IFERROR(INDEX(Sales!$B$6:$F$5005,$T4529,MATCH(W$10,Sales!$B$5:$F$5,0)),"")</f>
        <v>0</v>
      </c>
      <c r="X4529" s="196">
        <f>IFERROR(INDEX(Sales!$B$6:$F$5005,$T4529,MATCH(X$10,Sales!$B$5:$F$5,0)),"")</f>
        <v>0</v>
      </c>
      <c r="Y4529" s="220">
        <f>IFERROR(INDEX(Sales!$B$6:$F$5005,$T4529,MATCH(Y$10,Sales!$B$5:$F$5,0)),"")</f>
        <v>0</v>
      </c>
      <c r="Z4529" s="201"/>
      <c r="AA4529" s="201"/>
      <c r="AB4529" s="201" t="str">
        <f t="shared" si="426"/>
        <v>No</v>
      </c>
      <c r="AC4529" s="201" t="str">
        <f t="shared" si="427"/>
        <v/>
      </c>
      <c r="AD4529" s="201" t="str">
        <f t="shared" si="425"/>
        <v/>
      </c>
      <c r="AE4529" s="202" t="str">
        <f t="shared" si="428"/>
        <v/>
      </c>
      <c r="AF4529" s="202" t="str">
        <f t="shared" si="429"/>
        <v/>
      </c>
      <c r="AG4529" s="202" t="str">
        <f t="shared" si="430"/>
        <v/>
      </c>
      <c r="AH4529" s="202"/>
      <c r="AI4529" s="1"/>
      <c r="AJ4529" s="217"/>
      <c r="AK4529" s="217"/>
      <c r="AL4529" s="217"/>
      <c r="AM4529" s="217"/>
      <c r="AO4529" s="217"/>
    </row>
    <row r="4530" spans="20:41" x14ac:dyDescent="0.25">
      <c r="T4530" s="200">
        <v>4520</v>
      </c>
      <c r="U4530" s="197">
        <f>IFERROR(INDEX(Sales!$B$6:$F$5005,$T4530,MATCH(U$10,Sales!$B$5:$F$5,0)),"")</f>
        <v>0</v>
      </c>
      <c r="V4530" s="196">
        <f>IFERROR(INDEX(Sales!$B$6:$F$5005,$T4530,MATCH(V$10,Sales!$B$5:$F$5,0)),"")</f>
        <v>0</v>
      </c>
      <c r="W4530" s="196">
        <f>IFERROR(INDEX(Sales!$B$6:$F$5005,$T4530,MATCH(W$10,Sales!$B$5:$F$5,0)),"")</f>
        <v>0</v>
      </c>
      <c r="X4530" s="196">
        <f>IFERROR(INDEX(Sales!$B$6:$F$5005,$T4530,MATCH(X$10,Sales!$B$5:$F$5,0)),"")</f>
        <v>0</v>
      </c>
      <c r="Y4530" s="220">
        <f>IFERROR(INDEX(Sales!$B$6:$F$5005,$T4530,MATCH(Y$10,Sales!$B$5:$F$5,0)),"")</f>
        <v>0</v>
      </c>
      <c r="Z4530" s="201"/>
      <c r="AA4530" s="201"/>
      <c r="AB4530" s="201" t="str">
        <f t="shared" si="426"/>
        <v>No</v>
      </c>
      <c r="AC4530" s="201" t="str">
        <f t="shared" si="427"/>
        <v/>
      </c>
      <c r="AD4530" s="201" t="str">
        <f t="shared" si="425"/>
        <v/>
      </c>
      <c r="AE4530" s="202" t="str">
        <f t="shared" si="428"/>
        <v/>
      </c>
      <c r="AF4530" s="202" t="str">
        <f t="shared" si="429"/>
        <v/>
      </c>
      <c r="AG4530" s="202" t="str">
        <f t="shared" si="430"/>
        <v/>
      </c>
      <c r="AH4530" s="202"/>
      <c r="AI4530" s="1"/>
      <c r="AJ4530" s="217"/>
      <c r="AK4530" s="217"/>
      <c r="AL4530" s="217"/>
      <c r="AM4530" s="217"/>
      <c r="AO4530" s="217"/>
    </row>
    <row r="4531" spans="20:41" x14ac:dyDescent="0.25">
      <c r="T4531" s="200">
        <v>4521</v>
      </c>
      <c r="U4531" s="197">
        <f>IFERROR(INDEX(Sales!$B$6:$F$5005,$T4531,MATCH(U$10,Sales!$B$5:$F$5,0)),"")</f>
        <v>0</v>
      </c>
      <c r="V4531" s="196">
        <f>IFERROR(INDEX(Sales!$B$6:$F$5005,$T4531,MATCH(V$10,Sales!$B$5:$F$5,0)),"")</f>
        <v>0</v>
      </c>
      <c r="W4531" s="196">
        <f>IFERROR(INDEX(Sales!$B$6:$F$5005,$T4531,MATCH(W$10,Sales!$B$5:$F$5,0)),"")</f>
        <v>0</v>
      </c>
      <c r="X4531" s="196">
        <f>IFERROR(INDEX(Sales!$B$6:$F$5005,$T4531,MATCH(X$10,Sales!$B$5:$F$5,0)),"")</f>
        <v>0</v>
      </c>
      <c r="Y4531" s="220">
        <f>IFERROR(INDEX(Sales!$B$6:$F$5005,$T4531,MATCH(Y$10,Sales!$B$5:$F$5,0)),"")</f>
        <v>0</v>
      </c>
      <c r="Z4531" s="201"/>
      <c r="AA4531" s="201"/>
      <c r="AB4531" s="201" t="str">
        <f t="shared" si="426"/>
        <v>No</v>
      </c>
      <c r="AC4531" s="201" t="str">
        <f t="shared" si="427"/>
        <v/>
      </c>
      <c r="AD4531" s="201" t="str">
        <f t="shared" si="425"/>
        <v/>
      </c>
      <c r="AE4531" s="202" t="str">
        <f t="shared" si="428"/>
        <v/>
      </c>
      <c r="AF4531" s="202" t="str">
        <f t="shared" si="429"/>
        <v/>
      </c>
      <c r="AG4531" s="202" t="str">
        <f t="shared" si="430"/>
        <v/>
      </c>
      <c r="AH4531" s="202"/>
      <c r="AI4531" s="1"/>
      <c r="AJ4531" s="217"/>
      <c r="AK4531" s="217"/>
      <c r="AL4531" s="217"/>
      <c r="AM4531" s="217"/>
      <c r="AO4531" s="217"/>
    </row>
    <row r="4532" spans="20:41" x14ac:dyDescent="0.25">
      <c r="T4532" s="200">
        <v>4522</v>
      </c>
      <c r="U4532" s="197">
        <f>IFERROR(INDEX(Sales!$B$6:$F$5005,$T4532,MATCH(U$10,Sales!$B$5:$F$5,0)),"")</f>
        <v>0</v>
      </c>
      <c r="V4532" s="196">
        <f>IFERROR(INDEX(Sales!$B$6:$F$5005,$T4532,MATCH(V$10,Sales!$B$5:$F$5,0)),"")</f>
        <v>0</v>
      </c>
      <c r="W4532" s="196">
        <f>IFERROR(INDEX(Sales!$B$6:$F$5005,$T4532,MATCH(W$10,Sales!$B$5:$F$5,0)),"")</f>
        <v>0</v>
      </c>
      <c r="X4532" s="196">
        <f>IFERROR(INDEX(Sales!$B$6:$F$5005,$T4532,MATCH(X$10,Sales!$B$5:$F$5,0)),"")</f>
        <v>0</v>
      </c>
      <c r="Y4532" s="220">
        <f>IFERROR(INDEX(Sales!$B$6:$F$5005,$T4532,MATCH(Y$10,Sales!$B$5:$F$5,0)),"")</f>
        <v>0</v>
      </c>
      <c r="Z4532" s="201"/>
      <c r="AA4532" s="201"/>
      <c r="AB4532" s="201" t="str">
        <f t="shared" si="426"/>
        <v>No</v>
      </c>
      <c r="AC4532" s="201" t="str">
        <f t="shared" si="427"/>
        <v/>
      </c>
      <c r="AD4532" s="201" t="str">
        <f t="shared" si="425"/>
        <v/>
      </c>
      <c r="AE4532" s="202" t="str">
        <f t="shared" si="428"/>
        <v/>
      </c>
      <c r="AF4532" s="202" t="str">
        <f t="shared" si="429"/>
        <v/>
      </c>
      <c r="AG4532" s="202" t="str">
        <f t="shared" si="430"/>
        <v/>
      </c>
      <c r="AH4532" s="202"/>
      <c r="AI4532" s="1"/>
      <c r="AJ4532" s="217"/>
      <c r="AK4532" s="217"/>
      <c r="AL4532" s="217"/>
      <c r="AM4532" s="217"/>
      <c r="AO4532" s="217"/>
    </row>
    <row r="4533" spans="20:41" x14ac:dyDescent="0.25">
      <c r="T4533" s="200">
        <v>4523</v>
      </c>
      <c r="U4533" s="197">
        <f>IFERROR(INDEX(Sales!$B$6:$F$5005,$T4533,MATCH(U$10,Sales!$B$5:$F$5,0)),"")</f>
        <v>0</v>
      </c>
      <c r="V4533" s="196">
        <f>IFERROR(INDEX(Sales!$B$6:$F$5005,$T4533,MATCH(V$10,Sales!$B$5:$F$5,0)),"")</f>
        <v>0</v>
      </c>
      <c r="W4533" s="196">
        <f>IFERROR(INDEX(Sales!$B$6:$F$5005,$T4533,MATCH(W$10,Sales!$B$5:$F$5,0)),"")</f>
        <v>0</v>
      </c>
      <c r="X4533" s="196">
        <f>IFERROR(INDEX(Sales!$B$6:$F$5005,$T4533,MATCH(X$10,Sales!$B$5:$F$5,0)),"")</f>
        <v>0</v>
      </c>
      <c r="Y4533" s="220">
        <f>IFERROR(INDEX(Sales!$B$6:$F$5005,$T4533,MATCH(Y$10,Sales!$B$5:$F$5,0)),"")</f>
        <v>0</v>
      </c>
      <c r="Z4533" s="201"/>
      <c r="AA4533" s="201"/>
      <c r="AB4533" s="201" t="str">
        <f t="shared" si="426"/>
        <v>No</v>
      </c>
      <c r="AC4533" s="201" t="str">
        <f t="shared" si="427"/>
        <v/>
      </c>
      <c r="AD4533" s="201" t="str">
        <f t="shared" si="425"/>
        <v/>
      </c>
      <c r="AE4533" s="202" t="str">
        <f t="shared" si="428"/>
        <v/>
      </c>
      <c r="AF4533" s="202" t="str">
        <f t="shared" si="429"/>
        <v/>
      </c>
      <c r="AG4533" s="202" t="str">
        <f t="shared" si="430"/>
        <v/>
      </c>
      <c r="AH4533" s="202"/>
      <c r="AI4533" s="1"/>
      <c r="AJ4533" s="217"/>
      <c r="AK4533" s="217"/>
      <c r="AL4533" s="217"/>
      <c r="AM4533" s="217"/>
      <c r="AO4533" s="217"/>
    </row>
    <row r="4534" spans="20:41" x14ac:dyDescent="0.25">
      <c r="T4534" s="200">
        <v>4524</v>
      </c>
      <c r="U4534" s="197">
        <f>IFERROR(INDEX(Sales!$B$6:$F$5005,$T4534,MATCH(U$10,Sales!$B$5:$F$5,0)),"")</f>
        <v>0</v>
      </c>
      <c r="V4534" s="196">
        <f>IFERROR(INDEX(Sales!$B$6:$F$5005,$T4534,MATCH(V$10,Sales!$B$5:$F$5,0)),"")</f>
        <v>0</v>
      </c>
      <c r="W4534" s="196">
        <f>IFERROR(INDEX(Sales!$B$6:$F$5005,$T4534,MATCH(W$10,Sales!$B$5:$F$5,0)),"")</f>
        <v>0</v>
      </c>
      <c r="X4534" s="196">
        <f>IFERROR(INDEX(Sales!$B$6:$F$5005,$T4534,MATCH(X$10,Sales!$B$5:$F$5,0)),"")</f>
        <v>0</v>
      </c>
      <c r="Y4534" s="220">
        <f>IFERROR(INDEX(Sales!$B$6:$F$5005,$T4534,MATCH(Y$10,Sales!$B$5:$F$5,0)),"")</f>
        <v>0</v>
      </c>
      <c r="Z4534" s="201"/>
      <c r="AA4534" s="201"/>
      <c r="AB4534" s="201" t="str">
        <f t="shared" si="426"/>
        <v>No</v>
      </c>
      <c r="AC4534" s="201" t="str">
        <f t="shared" si="427"/>
        <v/>
      </c>
      <c r="AD4534" s="201" t="str">
        <f t="shared" si="425"/>
        <v/>
      </c>
      <c r="AE4534" s="202" t="str">
        <f t="shared" si="428"/>
        <v/>
      </c>
      <c r="AF4534" s="202" t="str">
        <f t="shared" si="429"/>
        <v/>
      </c>
      <c r="AG4534" s="202" t="str">
        <f t="shared" si="430"/>
        <v/>
      </c>
      <c r="AH4534" s="202"/>
      <c r="AI4534" s="1"/>
      <c r="AJ4534" s="217"/>
      <c r="AK4534" s="217"/>
      <c r="AL4534" s="217"/>
      <c r="AM4534" s="217"/>
      <c r="AO4534" s="217"/>
    </row>
    <row r="4535" spans="20:41" x14ac:dyDescent="0.25">
      <c r="T4535" s="200">
        <v>4525</v>
      </c>
      <c r="U4535" s="197">
        <f>IFERROR(INDEX(Sales!$B$6:$F$5005,$T4535,MATCH(U$10,Sales!$B$5:$F$5,0)),"")</f>
        <v>0</v>
      </c>
      <c r="V4535" s="196">
        <f>IFERROR(INDEX(Sales!$B$6:$F$5005,$T4535,MATCH(V$10,Sales!$B$5:$F$5,0)),"")</f>
        <v>0</v>
      </c>
      <c r="W4535" s="196">
        <f>IFERROR(INDEX(Sales!$B$6:$F$5005,$T4535,MATCH(W$10,Sales!$B$5:$F$5,0)),"")</f>
        <v>0</v>
      </c>
      <c r="X4535" s="196">
        <f>IFERROR(INDEX(Sales!$B$6:$F$5005,$T4535,MATCH(X$10,Sales!$B$5:$F$5,0)),"")</f>
        <v>0</v>
      </c>
      <c r="Y4535" s="220">
        <f>IFERROR(INDEX(Sales!$B$6:$F$5005,$T4535,MATCH(Y$10,Sales!$B$5:$F$5,0)),"")</f>
        <v>0</v>
      </c>
      <c r="Z4535" s="201"/>
      <c r="AA4535" s="201"/>
      <c r="AB4535" s="201" t="str">
        <f t="shared" si="426"/>
        <v>No</v>
      </c>
      <c r="AC4535" s="201" t="str">
        <f t="shared" si="427"/>
        <v/>
      </c>
      <c r="AD4535" s="201" t="str">
        <f t="shared" si="425"/>
        <v/>
      </c>
      <c r="AE4535" s="202" t="str">
        <f t="shared" si="428"/>
        <v/>
      </c>
      <c r="AF4535" s="202" t="str">
        <f t="shared" si="429"/>
        <v/>
      </c>
      <c r="AG4535" s="202" t="str">
        <f t="shared" si="430"/>
        <v/>
      </c>
      <c r="AH4535" s="202"/>
      <c r="AI4535" s="1"/>
      <c r="AJ4535" s="217"/>
      <c r="AK4535" s="217"/>
      <c r="AL4535" s="217"/>
      <c r="AM4535" s="217"/>
      <c r="AO4535" s="217"/>
    </row>
    <row r="4536" spans="20:41" x14ac:dyDescent="0.25">
      <c r="T4536" s="200">
        <v>4526</v>
      </c>
      <c r="U4536" s="197">
        <f>IFERROR(INDEX(Sales!$B$6:$F$5005,$T4536,MATCH(U$10,Sales!$B$5:$F$5,0)),"")</f>
        <v>0</v>
      </c>
      <c r="V4536" s="196">
        <f>IFERROR(INDEX(Sales!$B$6:$F$5005,$T4536,MATCH(V$10,Sales!$B$5:$F$5,0)),"")</f>
        <v>0</v>
      </c>
      <c r="W4536" s="196">
        <f>IFERROR(INDEX(Sales!$B$6:$F$5005,$T4536,MATCH(W$10,Sales!$B$5:$F$5,0)),"")</f>
        <v>0</v>
      </c>
      <c r="X4536" s="196">
        <f>IFERROR(INDEX(Sales!$B$6:$F$5005,$T4536,MATCH(X$10,Sales!$B$5:$F$5,0)),"")</f>
        <v>0</v>
      </c>
      <c r="Y4536" s="220">
        <f>IFERROR(INDEX(Sales!$B$6:$F$5005,$T4536,MATCH(Y$10,Sales!$B$5:$F$5,0)),"")</f>
        <v>0</v>
      </c>
      <c r="Z4536" s="201"/>
      <c r="AA4536" s="201"/>
      <c r="AB4536" s="201" t="str">
        <f t="shared" si="426"/>
        <v>No</v>
      </c>
      <c r="AC4536" s="201" t="str">
        <f t="shared" si="427"/>
        <v/>
      </c>
      <c r="AD4536" s="201" t="str">
        <f t="shared" si="425"/>
        <v/>
      </c>
      <c r="AE4536" s="202" t="str">
        <f t="shared" si="428"/>
        <v/>
      </c>
      <c r="AF4536" s="202" t="str">
        <f t="shared" si="429"/>
        <v/>
      </c>
      <c r="AG4536" s="202" t="str">
        <f t="shared" si="430"/>
        <v/>
      </c>
      <c r="AH4536" s="202"/>
      <c r="AI4536" s="1"/>
      <c r="AJ4536" s="217"/>
      <c r="AK4536" s="217"/>
      <c r="AL4536" s="217"/>
      <c r="AM4536" s="217"/>
      <c r="AO4536" s="217"/>
    </row>
    <row r="4537" spans="20:41" x14ac:dyDescent="0.25">
      <c r="T4537" s="200">
        <v>4527</v>
      </c>
      <c r="U4537" s="197">
        <f>IFERROR(INDEX(Sales!$B$6:$F$5005,$T4537,MATCH(U$10,Sales!$B$5:$F$5,0)),"")</f>
        <v>0</v>
      </c>
      <c r="V4537" s="196">
        <f>IFERROR(INDEX(Sales!$B$6:$F$5005,$T4537,MATCH(V$10,Sales!$B$5:$F$5,0)),"")</f>
        <v>0</v>
      </c>
      <c r="W4537" s="196">
        <f>IFERROR(INDEX(Sales!$B$6:$F$5005,$T4537,MATCH(W$10,Sales!$B$5:$F$5,0)),"")</f>
        <v>0</v>
      </c>
      <c r="X4537" s="196">
        <f>IFERROR(INDEX(Sales!$B$6:$F$5005,$T4537,MATCH(X$10,Sales!$B$5:$F$5,0)),"")</f>
        <v>0</v>
      </c>
      <c r="Y4537" s="220">
        <f>IFERROR(INDEX(Sales!$B$6:$F$5005,$T4537,MATCH(Y$10,Sales!$B$5:$F$5,0)),"")</f>
        <v>0</v>
      </c>
      <c r="Z4537" s="201"/>
      <c r="AA4537" s="201"/>
      <c r="AB4537" s="201" t="str">
        <f t="shared" si="426"/>
        <v>No</v>
      </c>
      <c r="AC4537" s="201" t="str">
        <f t="shared" si="427"/>
        <v/>
      </c>
      <c r="AD4537" s="201" t="str">
        <f t="shared" si="425"/>
        <v/>
      </c>
      <c r="AE4537" s="202" t="str">
        <f t="shared" si="428"/>
        <v/>
      </c>
      <c r="AF4537" s="202" t="str">
        <f t="shared" si="429"/>
        <v/>
      </c>
      <c r="AG4537" s="202" t="str">
        <f t="shared" si="430"/>
        <v/>
      </c>
      <c r="AH4537" s="202"/>
      <c r="AI4537" s="1"/>
      <c r="AJ4537" s="217"/>
      <c r="AK4537" s="217"/>
      <c r="AL4537" s="217"/>
      <c r="AM4537" s="217"/>
      <c r="AO4537" s="217"/>
    </row>
    <row r="4538" spans="20:41" x14ac:dyDescent="0.25">
      <c r="T4538" s="200">
        <v>4528</v>
      </c>
      <c r="U4538" s="197">
        <f>IFERROR(INDEX(Sales!$B$6:$F$5005,$T4538,MATCH(U$10,Sales!$B$5:$F$5,0)),"")</f>
        <v>0</v>
      </c>
      <c r="V4538" s="196">
        <f>IFERROR(INDEX(Sales!$B$6:$F$5005,$T4538,MATCH(V$10,Sales!$B$5:$F$5,0)),"")</f>
        <v>0</v>
      </c>
      <c r="W4538" s="196">
        <f>IFERROR(INDEX(Sales!$B$6:$F$5005,$T4538,MATCH(W$10,Sales!$B$5:$F$5,0)),"")</f>
        <v>0</v>
      </c>
      <c r="X4538" s="196">
        <f>IFERROR(INDEX(Sales!$B$6:$F$5005,$T4538,MATCH(X$10,Sales!$B$5:$F$5,0)),"")</f>
        <v>0</v>
      </c>
      <c r="Y4538" s="220">
        <f>IFERROR(INDEX(Sales!$B$6:$F$5005,$T4538,MATCH(Y$10,Sales!$B$5:$F$5,0)),"")</f>
        <v>0</v>
      </c>
      <c r="Z4538" s="201"/>
      <c r="AA4538" s="201"/>
      <c r="AB4538" s="201" t="str">
        <f t="shared" si="426"/>
        <v>No</v>
      </c>
      <c r="AC4538" s="201" t="str">
        <f t="shared" si="427"/>
        <v/>
      </c>
      <c r="AD4538" s="201" t="str">
        <f t="shared" si="425"/>
        <v/>
      </c>
      <c r="AE4538" s="202" t="str">
        <f t="shared" si="428"/>
        <v/>
      </c>
      <c r="AF4538" s="202" t="str">
        <f t="shared" si="429"/>
        <v/>
      </c>
      <c r="AG4538" s="202" t="str">
        <f t="shared" si="430"/>
        <v/>
      </c>
      <c r="AH4538" s="202"/>
      <c r="AI4538" s="1"/>
      <c r="AJ4538" s="217"/>
      <c r="AK4538" s="217"/>
      <c r="AL4538" s="217"/>
      <c r="AM4538" s="217"/>
      <c r="AO4538" s="217"/>
    </row>
    <row r="4539" spans="20:41" x14ac:dyDescent="0.25">
      <c r="T4539" s="200">
        <v>4529</v>
      </c>
      <c r="U4539" s="197">
        <f>IFERROR(INDEX(Sales!$B$6:$F$5005,$T4539,MATCH(U$10,Sales!$B$5:$F$5,0)),"")</f>
        <v>0</v>
      </c>
      <c r="V4539" s="196">
        <f>IFERROR(INDEX(Sales!$B$6:$F$5005,$T4539,MATCH(V$10,Sales!$B$5:$F$5,0)),"")</f>
        <v>0</v>
      </c>
      <c r="W4539" s="196">
        <f>IFERROR(INDEX(Sales!$B$6:$F$5005,$T4539,MATCH(W$10,Sales!$B$5:$F$5,0)),"")</f>
        <v>0</v>
      </c>
      <c r="X4539" s="196">
        <f>IFERROR(INDEX(Sales!$B$6:$F$5005,$T4539,MATCH(X$10,Sales!$B$5:$F$5,0)),"")</f>
        <v>0</v>
      </c>
      <c r="Y4539" s="220">
        <f>IFERROR(INDEX(Sales!$B$6:$F$5005,$T4539,MATCH(Y$10,Sales!$B$5:$F$5,0)),"")</f>
        <v>0</v>
      </c>
      <c r="Z4539" s="201"/>
      <c r="AA4539" s="201"/>
      <c r="AB4539" s="201" t="str">
        <f t="shared" si="426"/>
        <v>No</v>
      </c>
      <c r="AC4539" s="201" t="str">
        <f t="shared" si="427"/>
        <v/>
      </c>
      <c r="AD4539" s="201" t="str">
        <f t="shared" si="425"/>
        <v/>
      </c>
      <c r="AE4539" s="202" t="str">
        <f t="shared" si="428"/>
        <v/>
      </c>
      <c r="AF4539" s="202" t="str">
        <f t="shared" si="429"/>
        <v/>
      </c>
      <c r="AG4539" s="202" t="str">
        <f t="shared" si="430"/>
        <v/>
      </c>
      <c r="AH4539" s="202"/>
      <c r="AI4539" s="1"/>
      <c r="AJ4539" s="217"/>
      <c r="AK4539" s="217"/>
      <c r="AL4539" s="217"/>
      <c r="AM4539" s="217"/>
      <c r="AO4539" s="217"/>
    </row>
    <row r="4540" spans="20:41" x14ac:dyDescent="0.25">
      <c r="T4540" s="200">
        <v>4530</v>
      </c>
      <c r="U4540" s="197">
        <f>IFERROR(INDEX(Sales!$B$6:$F$5005,$T4540,MATCH(U$10,Sales!$B$5:$F$5,0)),"")</f>
        <v>0</v>
      </c>
      <c r="V4540" s="196">
        <f>IFERROR(INDEX(Sales!$B$6:$F$5005,$T4540,MATCH(V$10,Sales!$B$5:$F$5,0)),"")</f>
        <v>0</v>
      </c>
      <c r="W4540" s="196">
        <f>IFERROR(INDEX(Sales!$B$6:$F$5005,$T4540,MATCH(W$10,Sales!$B$5:$F$5,0)),"")</f>
        <v>0</v>
      </c>
      <c r="X4540" s="196">
        <f>IFERROR(INDEX(Sales!$B$6:$F$5005,$T4540,MATCH(X$10,Sales!$B$5:$F$5,0)),"")</f>
        <v>0</v>
      </c>
      <c r="Y4540" s="220">
        <f>IFERROR(INDEX(Sales!$B$6:$F$5005,$T4540,MATCH(Y$10,Sales!$B$5:$F$5,0)),"")</f>
        <v>0</v>
      </c>
      <c r="Z4540" s="201"/>
      <c r="AA4540" s="201"/>
      <c r="AB4540" s="201" t="str">
        <f t="shared" si="426"/>
        <v>No</v>
      </c>
      <c r="AC4540" s="201" t="str">
        <f t="shared" si="427"/>
        <v/>
      </c>
      <c r="AD4540" s="201" t="str">
        <f t="shared" si="425"/>
        <v/>
      </c>
      <c r="AE4540" s="202" t="str">
        <f t="shared" si="428"/>
        <v/>
      </c>
      <c r="AF4540" s="202" t="str">
        <f t="shared" si="429"/>
        <v/>
      </c>
      <c r="AG4540" s="202" t="str">
        <f t="shared" si="430"/>
        <v/>
      </c>
      <c r="AH4540" s="202"/>
      <c r="AI4540" s="1"/>
      <c r="AJ4540" s="217"/>
      <c r="AK4540" s="217"/>
      <c r="AL4540" s="217"/>
      <c r="AM4540" s="217"/>
      <c r="AO4540" s="217"/>
    </row>
    <row r="4541" spans="20:41" x14ac:dyDescent="0.25">
      <c r="T4541" s="200">
        <v>4531</v>
      </c>
      <c r="U4541" s="197">
        <f>IFERROR(INDEX(Sales!$B$6:$F$5005,$T4541,MATCH(U$10,Sales!$B$5:$F$5,0)),"")</f>
        <v>0</v>
      </c>
      <c r="V4541" s="196">
        <f>IFERROR(INDEX(Sales!$B$6:$F$5005,$T4541,MATCH(V$10,Sales!$B$5:$F$5,0)),"")</f>
        <v>0</v>
      </c>
      <c r="W4541" s="196">
        <f>IFERROR(INDEX(Sales!$B$6:$F$5005,$T4541,MATCH(W$10,Sales!$B$5:$F$5,0)),"")</f>
        <v>0</v>
      </c>
      <c r="X4541" s="196">
        <f>IFERROR(INDEX(Sales!$B$6:$F$5005,$T4541,MATCH(X$10,Sales!$B$5:$F$5,0)),"")</f>
        <v>0</v>
      </c>
      <c r="Y4541" s="220">
        <f>IFERROR(INDEX(Sales!$B$6:$F$5005,$T4541,MATCH(Y$10,Sales!$B$5:$F$5,0)),"")</f>
        <v>0</v>
      </c>
      <c r="Z4541" s="201"/>
      <c r="AA4541" s="201"/>
      <c r="AB4541" s="201" t="str">
        <f t="shared" si="426"/>
        <v>No</v>
      </c>
      <c r="AC4541" s="201" t="str">
        <f t="shared" si="427"/>
        <v/>
      </c>
      <c r="AD4541" s="201" t="str">
        <f t="shared" si="425"/>
        <v/>
      </c>
      <c r="AE4541" s="202" t="str">
        <f t="shared" si="428"/>
        <v/>
      </c>
      <c r="AF4541" s="202" t="str">
        <f t="shared" si="429"/>
        <v/>
      </c>
      <c r="AG4541" s="202" t="str">
        <f t="shared" si="430"/>
        <v/>
      </c>
      <c r="AH4541" s="202"/>
      <c r="AI4541" s="1"/>
      <c r="AJ4541" s="217"/>
      <c r="AK4541" s="217"/>
      <c r="AL4541" s="217"/>
      <c r="AM4541" s="217"/>
      <c r="AO4541" s="217"/>
    </row>
    <row r="4542" spans="20:41" x14ac:dyDescent="0.25">
      <c r="T4542" s="200">
        <v>4532</v>
      </c>
      <c r="U4542" s="197">
        <f>IFERROR(INDEX(Sales!$B$6:$F$5005,$T4542,MATCH(U$10,Sales!$B$5:$F$5,0)),"")</f>
        <v>0</v>
      </c>
      <c r="V4542" s="196">
        <f>IFERROR(INDEX(Sales!$B$6:$F$5005,$T4542,MATCH(V$10,Sales!$B$5:$F$5,0)),"")</f>
        <v>0</v>
      </c>
      <c r="W4542" s="196">
        <f>IFERROR(INDEX(Sales!$B$6:$F$5005,$T4542,MATCH(W$10,Sales!$B$5:$F$5,0)),"")</f>
        <v>0</v>
      </c>
      <c r="X4542" s="196">
        <f>IFERROR(INDEX(Sales!$B$6:$F$5005,$T4542,MATCH(X$10,Sales!$B$5:$F$5,0)),"")</f>
        <v>0</v>
      </c>
      <c r="Y4542" s="220">
        <f>IFERROR(INDEX(Sales!$B$6:$F$5005,$T4542,MATCH(Y$10,Sales!$B$5:$F$5,0)),"")</f>
        <v>0</v>
      </c>
      <c r="Z4542" s="201"/>
      <c r="AA4542" s="201"/>
      <c r="AB4542" s="201" t="str">
        <f t="shared" si="426"/>
        <v>No</v>
      </c>
      <c r="AC4542" s="201" t="str">
        <f t="shared" si="427"/>
        <v/>
      </c>
      <c r="AD4542" s="201" t="str">
        <f t="shared" si="425"/>
        <v/>
      </c>
      <c r="AE4542" s="202" t="str">
        <f t="shared" si="428"/>
        <v/>
      </c>
      <c r="AF4542" s="202" t="str">
        <f t="shared" si="429"/>
        <v/>
      </c>
      <c r="AG4542" s="202" t="str">
        <f t="shared" si="430"/>
        <v/>
      </c>
      <c r="AH4542" s="202"/>
      <c r="AI4542" s="1"/>
      <c r="AJ4542" s="217"/>
      <c r="AK4542" s="217"/>
      <c r="AL4542" s="217"/>
      <c r="AM4542" s="217"/>
      <c r="AO4542" s="217"/>
    </row>
    <row r="4543" spans="20:41" x14ac:dyDescent="0.25">
      <c r="T4543" s="200">
        <v>4533</v>
      </c>
      <c r="U4543" s="197">
        <f>IFERROR(INDEX(Sales!$B$6:$F$5005,$T4543,MATCH(U$10,Sales!$B$5:$F$5,0)),"")</f>
        <v>0</v>
      </c>
      <c r="V4543" s="196">
        <f>IFERROR(INDEX(Sales!$B$6:$F$5005,$T4543,MATCH(V$10,Sales!$B$5:$F$5,0)),"")</f>
        <v>0</v>
      </c>
      <c r="W4543" s="196">
        <f>IFERROR(INDEX(Sales!$B$6:$F$5005,$T4543,MATCH(W$10,Sales!$B$5:$F$5,0)),"")</f>
        <v>0</v>
      </c>
      <c r="X4543" s="196">
        <f>IFERROR(INDEX(Sales!$B$6:$F$5005,$T4543,MATCH(X$10,Sales!$B$5:$F$5,0)),"")</f>
        <v>0</v>
      </c>
      <c r="Y4543" s="220">
        <f>IFERROR(INDEX(Sales!$B$6:$F$5005,$T4543,MATCH(Y$10,Sales!$B$5:$F$5,0)),"")</f>
        <v>0</v>
      </c>
      <c r="Z4543" s="201"/>
      <c r="AA4543" s="201"/>
      <c r="AB4543" s="201" t="str">
        <f t="shared" si="426"/>
        <v>No</v>
      </c>
      <c r="AC4543" s="201" t="str">
        <f t="shared" si="427"/>
        <v/>
      </c>
      <c r="AD4543" s="201" t="str">
        <f t="shared" si="425"/>
        <v/>
      </c>
      <c r="AE4543" s="202" t="str">
        <f t="shared" si="428"/>
        <v/>
      </c>
      <c r="AF4543" s="202" t="str">
        <f t="shared" si="429"/>
        <v/>
      </c>
      <c r="AG4543" s="202" t="str">
        <f t="shared" si="430"/>
        <v/>
      </c>
      <c r="AH4543" s="202"/>
      <c r="AI4543" s="1"/>
      <c r="AJ4543" s="217"/>
      <c r="AK4543" s="217"/>
      <c r="AL4543" s="217"/>
      <c r="AM4543" s="217"/>
      <c r="AO4543" s="217"/>
    </row>
    <row r="4544" spans="20:41" x14ac:dyDescent="0.25">
      <c r="T4544" s="200">
        <v>4534</v>
      </c>
      <c r="U4544" s="197">
        <f>IFERROR(INDEX(Sales!$B$6:$F$5005,$T4544,MATCH(U$10,Sales!$B$5:$F$5,0)),"")</f>
        <v>0</v>
      </c>
      <c r="V4544" s="196">
        <f>IFERROR(INDEX(Sales!$B$6:$F$5005,$T4544,MATCH(V$10,Sales!$B$5:$F$5,0)),"")</f>
        <v>0</v>
      </c>
      <c r="W4544" s="196">
        <f>IFERROR(INDEX(Sales!$B$6:$F$5005,$T4544,MATCH(W$10,Sales!$B$5:$F$5,0)),"")</f>
        <v>0</v>
      </c>
      <c r="X4544" s="196">
        <f>IFERROR(INDEX(Sales!$B$6:$F$5005,$T4544,MATCH(X$10,Sales!$B$5:$F$5,0)),"")</f>
        <v>0</v>
      </c>
      <c r="Y4544" s="220">
        <f>IFERROR(INDEX(Sales!$B$6:$F$5005,$T4544,MATCH(Y$10,Sales!$B$5:$F$5,0)),"")</f>
        <v>0</v>
      </c>
      <c r="Z4544" s="201"/>
      <c r="AA4544" s="201"/>
      <c r="AB4544" s="201" t="str">
        <f t="shared" si="426"/>
        <v>No</v>
      </c>
      <c r="AC4544" s="201" t="str">
        <f t="shared" si="427"/>
        <v/>
      </c>
      <c r="AD4544" s="201" t="str">
        <f t="shared" si="425"/>
        <v/>
      </c>
      <c r="AE4544" s="202" t="str">
        <f t="shared" si="428"/>
        <v/>
      </c>
      <c r="AF4544" s="202" t="str">
        <f t="shared" si="429"/>
        <v/>
      </c>
      <c r="AG4544" s="202" t="str">
        <f t="shared" si="430"/>
        <v/>
      </c>
      <c r="AH4544" s="202"/>
      <c r="AI4544" s="1"/>
      <c r="AJ4544" s="217"/>
      <c r="AK4544" s="217"/>
      <c r="AL4544" s="217"/>
      <c r="AM4544" s="217"/>
      <c r="AO4544" s="217"/>
    </row>
    <row r="4545" spans="20:41" x14ac:dyDescent="0.25">
      <c r="T4545" s="200">
        <v>4535</v>
      </c>
      <c r="U4545" s="197">
        <f>IFERROR(INDEX(Sales!$B$6:$F$5005,$T4545,MATCH(U$10,Sales!$B$5:$F$5,0)),"")</f>
        <v>0</v>
      </c>
      <c r="V4545" s="196">
        <f>IFERROR(INDEX(Sales!$B$6:$F$5005,$T4545,MATCH(V$10,Sales!$B$5:$F$5,0)),"")</f>
        <v>0</v>
      </c>
      <c r="W4545" s="196">
        <f>IFERROR(INDEX(Sales!$B$6:$F$5005,$T4545,MATCH(W$10,Sales!$B$5:$F$5,0)),"")</f>
        <v>0</v>
      </c>
      <c r="X4545" s="196">
        <f>IFERROR(INDEX(Sales!$B$6:$F$5005,$T4545,MATCH(X$10,Sales!$B$5:$F$5,0)),"")</f>
        <v>0</v>
      </c>
      <c r="Y4545" s="220">
        <f>IFERROR(INDEX(Sales!$B$6:$F$5005,$T4545,MATCH(Y$10,Sales!$B$5:$F$5,0)),"")</f>
        <v>0</v>
      </c>
      <c r="Z4545" s="201"/>
      <c r="AA4545" s="201"/>
      <c r="AB4545" s="201" t="str">
        <f t="shared" si="426"/>
        <v>No</v>
      </c>
      <c r="AC4545" s="201" t="str">
        <f t="shared" si="427"/>
        <v/>
      </c>
      <c r="AD4545" s="201" t="str">
        <f t="shared" si="425"/>
        <v/>
      </c>
      <c r="AE4545" s="202" t="str">
        <f t="shared" si="428"/>
        <v/>
      </c>
      <c r="AF4545" s="202" t="str">
        <f t="shared" si="429"/>
        <v/>
      </c>
      <c r="AG4545" s="202" t="str">
        <f t="shared" si="430"/>
        <v/>
      </c>
      <c r="AH4545" s="202"/>
      <c r="AI4545" s="1"/>
      <c r="AJ4545" s="217"/>
      <c r="AK4545" s="217"/>
      <c r="AL4545" s="217"/>
      <c r="AM4545" s="217"/>
      <c r="AO4545" s="217"/>
    </row>
    <row r="4546" spans="20:41" x14ac:dyDescent="0.25">
      <c r="T4546" s="200">
        <v>4536</v>
      </c>
      <c r="U4546" s="197">
        <f>IFERROR(INDEX(Sales!$B$6:$F$5005,$T4546,MATCH(U$10,Sales!$B$5:$F$5,0)),"")</f>
        <v>0</v>
      </c>
      <c r="V4546" s="196">
        <f>IFERROR(INDEX(Sales!$B$6:$F$5005,$T4546,MATCH(V$10,Sales!$B$5:$F$5,0)),"")</f>
        <v>0</v>
      </c>
      <c r="W4546" s="196">
        <f>IFERROR(INDEX(Sales!$B$6:$F$5005,$T4546,MATCH(W$10,Sales!$B$5:$F$5,0)),"")</f>
        <v>0</v>
      </c>
      <c r="X4546" s="196">
        <f>IFERROR(INDEX(Sales!$B$6:$F$5005,$T4546,MATCH(X$10,Sales!$B$5:$F$5,0)),"")</f>
        <v>0</v>
      </c>
      <c r="Y4546" s="220">
        <f>IFERROR(INDEX(Sales!$B$6:$F$5005,$T4546,MATCH(Y$10,Sales!$B$5:$F$5,0)),"")</f>
        <v>0</v>
      </c>
      <c r="Z4546" s="201"/>
      <c r="AA4546" s="201"/>
      <c r="AB4546" s="201" t="str">
        <f t="shared" si="426"/>
        <v>No</v>
      </c>
      <c r="AC4546" s="201" t="str">
        <f t="shared" si="427"/>
        <v/>
      </c>
      <c r="AD4546" s="201" t="str">
        <f t="shared" si="425"/>
        <v/>
      </c>
      <c r="AE4546" s="202" t="str">
        <f t="shared" si="428"/>
        <v/>
      </c>
      <c r="AF4546" s="202" t="str">
        <f t="shared" si="429"/>
        <v/>
      </c>
      <c r="AG4546" s="202" t="str">
        <f t="shared" si="430"/>
        <v/>
      </c>
      <c r="AH4546" s="202"/>
      <c r="AI4546" s="1"/>
      <c r="AJ4546" s="217"/>
      <c r="AK4546" s="217"/>
      <c r="AL4546" s="217"/>
      <c r="AM4546" s="217"/>
      <c r="AO4546" s="217"/>
    </row>
    <row r="4547" spans="20:41" x14ac:dyDescent="0.25">
      <c r="T4547" s="200">
        <v>4537</v>
      </c>
      <c r="U4547" s="197">
        <f>IFERROR(INDEX(Sales!$B$6:$F$5005,$T4547,MATCH(U$10,Sales!$B$5:$F$5,0)),"")</f>
        <v>0</v>
      </c>
      <c r="V4547" s="196">
        <f>IFERROR(INDEX(Sales!$B$6:$F$5005,$T4547,MATCH(V$10,Sales!$B$5:$F$5,0)),"")</f>
        <v>0</v>
      </c>
      <c r="W4547" s="196">
        <f>IFERROR(INDEX(Sales!$B$6:$F$5005,$T4547,MATCH(W$10,Sales!$B$5:$F$5,0)),"")</f>
        <v>0</v>
      </c>
      <c r="X4547" s="196">
        <f>IFERROR(INDEX(Sales!$B$6:$F$5005,$T4547,MATCH(X$10,Sales!$B$5:$F$5,0)),"")</f>
        <v>0</v>
      </c>
      <c r="Y4547" s="220">
        <f>IFERROR(INDEX(Sales!$B$6:$F$5005,$T4547,MATCH(Y$10,Sales!$B$5:$F$5,0)),"")</f>
        <v>0</v>
      </c>
      <c r="Z4547" s="201"/>
      <c r="AA4547" s="201"/>
      <c r="AB4547" s="201" t="str">
        <f t="shared" si="426"/>
        <v>No</v>
      </c>
      <c r="AC4547" s="201" t="str">
        <f t="shared" si="427"/>
        <v/>
      </c>
      <c r="AD4547" s="201" t="str">
        <f t="shared" si="425"/>
        <v/>
      </c>
      <c r="AE4547" s="202" t="str">
        <f t="shared" si="428"/>
        <v/>
      </c>
      <c r="AF4547" s="202" t="str">
        <f t="shared" si="429"/>
        <v/>
      </c>
      <c r="AG4547" s="202" t="str">
        <f t="shared" si="430"/>
        <v/>
      </c>
      <c r="AH4547" s="202"/>
      <c r="AI4547" s="1"/>
      <c r="AJ4547" s="217"/>
      <c r="AK4547" s="217"/>
      <c r="AL4547" s="217"/>
      <c r="AM4547" s="217"/>
      <c r="AO4547" s="217"/>
    </row>
    <row r="4548" spans="20:41" x14ac:dyDescent="0.25">
      <c r="T4548" s="200">
        <v>4538</v>
      </c>
      <c r="U4548" s="197">
        <f>IFERROR(INDEX(Sales!$B$6:$F$5005,$T4548,MATCH(U$10,Sales!$B$5:$F$5,0)),"")</f>
        <v>0</v>
      </c>
      <c r="V4548" s="196">
        <f>IFERROR(INDEX(Sales!$B$6:$F$5005,$T4548,MATCH(V$10,Sales!$B$5:$F$5,0)),"")</f>
        <v>0</v>
      </c>
      <c r="W4548" s="196">
        <f>IFERROR(INDEX(Sales!$B$6:$F$5005,$T4548,MATCH(W$10,Sales!$B$5:$F$5,0)),"")</f>
        <v>0</v>
      </c>
      <c r="X4548" s="196">
        <f>IFERROR(INDEX(Sales!$B$6:$F$5005,$T4548,MATCH(X$10,Sales!$B$5:$F$5,0)),"")</f>
        <v>0</v>
      </c>
      <c r="Y4548" s="220">
        <f>IFERROR(INDEX(Sales!$B$6:$F$5005,$T4548,MATCH(Y$10,Sales!$B$5:$F$5,0)),"")</f>
        <v>0</v>
      </c>
      <c r="Z4548" s="201"/>
      <c r="AA4548" s="201"/>
      <c r="AB4548" s="201" t="str">
        <f t="shared" si="426"/>
        <v>No</v>
      </c>
      <c r="AC4548" s="201" t="str">
        <f t="shared" si="427"/>
        <v/>
      </c>
      <c r="AD4548" s="201" t="str">
        <f t="shared" si="425"/>
        <v/>
      </c>
      <c r="AE4548" s="202" t="str">
        <f t="shared" si="428"/>
        <v/>
      </c>
      <c r="AF4548" s="202" t="str">
        <f t="shared" si="429"/>
        <v/>
      </c>
      <c r="AG4548" s="202" t="str">
        <f t="shared" si="430"/>
        <v/>
      </c>
      <c r="AH4548" s="202"/>
      <c r="AI4548" s="1"/>
      <c r="AJ4548" s="217"/>
      <c r="AK4548" s="217"/>
      <c r="AL4548" s="217"/>
      <c r="AM4548" s="217"/>
      <c r="AO4548" s="217"/>
    </row>
    <row r="4549" spans="20:41" x14ac:dyDescent="0.25">
      <c r="T4549" s="200">
        <v>4539</v>
      </c>
      <c r="U4549" s="197">
        <f>IFERROR(INDEX(Sales!$B$6:$F$5005,$T4549,MATCH(U$10,Sales!$B$5:$F$5,0)),"")</f>
        <v>0</v>
      </c>
      <c r="V4549" s="196">
        <f>IFERROR(INDEX(Sales!$B$6:$F$5005,$T4549,MATCH(V$10,Sales!$B$5:$F$5,0)),"")</f>
        <v>0</v>
      </c>
      <c r="W4549" s="196">
        <f>IFERROR(INDEX(Sales!$B$6:$F$5005,$T4549,MATCH(W$10,Sales!$B$5:$F$5,0)),"")</f>
        <v>0</v>
      </c>
      <c r="X4549" s="196">
        <f>IFERROR(INDEX(Sales!$B$6:$F$5005,$T4549,MATCH(X$10,Sales!$B$5:$F$5,0)),"")</f>
        <v>0</v>
      </c>
      <c r="Y4549" s="220">
        <f>IFERROR(INDEX(Sales!$B$6:$F$5005,$T4549,MATCH(Y$10,Sales!$B$5:$F$5,0)),"")</f>
        <v>0</v>
      </c>
      <c r="Z4549" s="201"/>
      <c r="AA4549" s="201"/>
      <c r="AB4549" s="201" t="str">
        <f t="shared" si="426"/>
        <v>No</v>
      </c>
      <c r="AC4549" s="201" t="str">
        <f t="shared" si="427"/>
        <v/>
      </c>
      <c r="AD4549" s="201" t="str">
        <f t="shared" si="425"/>
        <v/>
      </c>
      <c r="AE4549" s="202" t="str">
        <f t="shared" si="428"/>
        <v/>
      </c>
      <c r="AF4549" s="202" t="str">
        <f t="shared" si="429"/>
        <v/>
      </c>
      <c r="AG4549" s="202" t="str">
        <f t="shared" si="430"/>
        <v/>
      </c>
      <c r="AH4549" s="202"/>
      <c r="AI4549" s="1"/>
      <c r="AJ4549" s="217"/>
      <c r="AK4549" s="217"/>
      <c r="AL4549" s="217"/>
      <c r="AM4549" s="217"/>
      <c r="AO4549" s="217"/>
    </row>
    <row r="4550" spans="20:41" x14ac:dyDescent="0.25">
      <c r="T4550" s="200">
        <v>4540</v>
      </c>
      <c r="U4550" s="197">
        <f>IFERROR(INDEX(Sales!$B$6:$F$5005,$T4550,MATCH(U$10,Sales!$B$5:$F$5,0)),"")</f>
        <v>0</v>
      </c>
      <c r="V4550" s="196">
        <f>IFERROR(INDEX(Sales!$B$6:$F$5005,$T4550,MATCH(V$10,Sales!$B$5:$F$5,0)),"")</f>
        <v>0</v>
      </c>
      <c r="W4550" s="196">
        <f>IFERROR(INDEX(Sales!$B$6:$F$5005,$T4550,MATCH(W$10,Sales!$B$5:$F$5,0)),"")</f>
        <v>0</v>
      </c>
      <c r="X4550" s="196">
        <f>IFERROR(INDEX(Sales!$B$6:$F$5005,$T4550,MATCH(X$10,Sales!$B$5:$F$5,0)),"")</f>
        <v>0</v>
      </c>
      <c r="Y4550" s="220">
        <f>IFERROR(INDEX(Sales!$B$6:$F$5005,$T4550,MATCH(Y$10,Sales!$B$5:$F$5,0)),"")</f>
        <v>0</v>
      </c>
      <c r="Z4550" s="201"/>
      <c r="AA4550" s="201"/>
      <c r="AB4550" s="201" t="str">
        <f t="shared" si="426"/>
        <v>No</v>
      </c>
      <c r="AC4550" s="201" t="str">
        <f t="shared" si="427"/>
        <v/>
      </c>
      <c r="AD4550" s="201" t="str">
        <f t="shared" si="425"/>
        <v/>
      </c>
      <c r="AE4550" s="202" t="str">
        <f t="shared" si="428"/>
        <v/>
      </c>
      <c r="AF4550" s="202" t="str">
        <f t="shared" si="429"/>
        <v/>
      </c>
      <c r="AG4550" s="202" t="str">
        <f t="shared" si="430"/>
        <v/>
      </c>
      <c r="AH4550" s="202"/>
      <c r="AI4550" s="1"/>
      <c r="AJ4550" s="217"/>
      <c r="AK4550" s="217"/>
      <c r="AL4550" s="217"/>
      <c r="AM4550" s="217"/>
      <c r="AO4550" s="217"/>
    </row>
    <row r="4551" spans="20:41" x14ac:dyDescent="0.25">
      <c r="T4551" s="200">
        <v>4541</v>
      </c>
      <c r="U4551" s="197">
        <f>IFERROR(INDEX(Sales!$B$6:$F$5005,$T4551,MATCH(U$10,Sales!$B$5:$F$5,0)),"")</f>
        <v>0</v>
      </c>
      <c r="V4551" s="196">
        <f>IFERROR(INDEX(Sales!$B$6:$F$5005,$T4551,MATCH(V$10,Sales!$B$5:$F$5,0)),"")</f>
        <v>0</v>
      </c>
      <c r="W4551" s="196">
        <f>IFERROR(INDEX(Sales!$B$6:$F$5005,$T4551,MATCH(W$10,Sales!$B$5:$F$5,0)),"")</f>
        <v>0</v>
      </c>
      <c r="X4551" s="196">
        <f>IFERROR(INDEX(Sales!$B$6:$F$5005,$T4551,MATCH(X$10,Sales!$B$5:$F$5,0)),"")</f>
        <v>0</v>
      </c>
      <c r="Y4551" s="220">
        <f>IFERROR(INDEX(Sales!$B$6:$F$5005,$T4551,MATCH(Y$10,Sales!$B$5:$F$5,0)),"")</f>
        <v>0</v>
      </c>
      <c r="Z4551" s="201"/>
      <c r="AA4551" s="201"/>
      <c r="AB4551" s="201" t="str">
        <f t="shared" si="426"/>
        <v>No</v>
      </c>
      <c r="AC4551" s="201" t="str">
        <f t="shared" si="427"/>
        <v/>
      </c>
      <c r="AD4551" s="201" t="str">
        <f t="shared" si="425"/>
        <v/>
      </c>
      <c r="AE4551" s="202" t="str">
        <f t="shared" si="428"/>
        <v/>
      </c>
      <c r="AF4551" s="202" t="str">
        <f t="shared" si="429"/>
        <v/>
      </c>
      <c r="AG4551" s="202" t="str">
        <f t="shared" si="430"/>
        <v/>
      </c>
      <c r="AH4551" s="202"/>
      <c r="AI4551" s="1"/>
      <c r="AJ4551" s="217"/>
      <c r="AK4551" s="217"/>
      <c r="AL4551" s="217"/>
      <c r="AM4551" s="217"/>
      <c r="AO4551" s="217"/>
    </row>
    <row r="4552" spans="20:41" x14ac:dyDescent="0.25">
      <c r="T4552" s="200">
        <v>4542</v>
      </c>
      <c r="U4552" s="197">
        <f>IFERROR(INDEX(Sales!$B$6:$F$5005,$T4552,MATCH(U$10,Sales!$B$5:$F$5,0)),"")</f>
        <v>0</v>
      </c>
      <c r="V4552" s="196">
        <f>IFERROR(INDEX(Sales!$B$6:$F$5005,$T4552,MATCH(V$10,Sales!$B$5:$F$5,0)),"")</f>
        <v>0</v>
      </c>
      <c r="W4552" s="196">
        <f>IFERROR(INDEX(Sales!$B$6:$F$5005,$T4552,MATCH(W$10,Sales!$B$5:$F$5,0)),"")</f>
        <v>0</v>
      </c>
      <c r="X4552" s="196">
        <f>IFERROR(INDEX(Sales!$B$6:$F$5005,$T4552,MATCH(X$10,Sales!$B$5:$F$5,0)),"")</f>
        <v>0</v>
      </c>
      <c r="Y4552" s="220">
        <f>IFERROR(INDEX(Sales!$B$6:$F$5005,$T4552,MATCH(Y$10,Sales!$B$5:$F$5,0)),"")</f>
        <v>0</v>
      </c>
      <c r="Z4552" s="201"/>
      <c r="AA4552" s="201"/>
      <c r="AB4552" s="201" t="str">
        <f t="shared" si="426"/>
        <v>No</v>
      </c>
      <c r="AC4552" s="201" t="str">
        <f t="shared" si="427"/>
        <v/>
      </c>
      <c r="AD4552" s="201" t="str">
        <f t="shared" si="425"/>
        <v/>
      </c>
      <c r="AE4552" s="202" t="str">
        <f t="shared" si="428"/>
        <v/>
      </c>
      <c r="AF4552" s="202" t="str">
        <f t="shared" si="429"/>
        <v/>
      </c>
      <c r="AG4552" s="202" t="str">
        <f t="shared" si="430"/>
        <v/>
      </c>
      <c r="AH4552" s="202"/>
      <c r="AI4552" s="1"/>
      <c r="AJ4552" s="217"/>
      <c r="AK4552" s="217"/>
      <c r="AL4552" s="217"/>
      <c r="AM4552" s="217"/>
      <c r="AO4552" s="217"/>
    </row>
    <row r="4553" spans="20:41" x14ac:dyDescent="0.25">
      <c r="T4553" s="200">
        <v>4543</v>
      </c>
      <c r="U4553" s="197">
        <f>IFERROR(INDEX(Sales!$B$6:$F$5005,$T4553,MATCH(U$10,Sales!$B$5:$F$5,0)),"")</f>
        <v>0</v>
      </c>
      <c r="V4553" s="196">
        <f>IFERROR(INDEX(Sales!$B$6:$F$5005,$T4553,MATCH(V$10,Sales!$B$5:$F$5,0)),"")</f>
        <v>0</v>
      </c>
      <c r="W4553" s="196">
        <f>IFERROR(INDEX(Sales!$B$6:$F$5005,$T4553,MATCH(W$10,Sales!$B$5:$F$5,0)),"")</f>
        <v>0</v>
      </c>
      <c r="X4553" s="196">
        <f>IFERROR(INDEX(Sales!$B$6:$F$5005,$T4553,MATCH(X$10,Sales!$B$5:$F$5,0)),"")</f>
        <v>0</v>
      </c>
      <c r="Y4553" s="220">
        <f>IFERROR(INDEX(Sales!$B$6:$F$5005,$T4553,MATCH(Y$10,Sales!$B$5:$F$5,0)),"")</f>
        <v>0</v>
      </c>
      <c r="Z4553" s="201"/>
      <c r="AA4553" s="201"/>
      <c r="AB4553" s="201" t="str">
        <f t="shared" si="426"/>
        <v>No</v>
      </c>
      <c r="AC4553" s="201" t="str">
        <f t="shared" si="427"/>
        <v/>
      </c>
      <c r="AD4553" s="201" t="str">
        <f t="shared" si="425"/>
        <v/>
      </c>
      <c r="AE4553" s="202" t="str">
        <f t="shared" si="428"/>
        <v/>
      </c>
      <c r="AF4553" s="202" t="str">
        <f t="shared" si="429"/>
        <v/>
      </c>
      <c r="AG4553" s="202" t="str">
        <f t="shared" si="430"/>
        <v/>
      </c>
      <c r="AH4553" s="202"/>
      <c r="AI4553" s="1"/>
      <c r="AJ4553" s="217"/>
      <c r="AK4553" s="217"/>
      <c r="AL4553" s="217"/>
      <c r="AM4553" s="217"/>
      <c r="AO4553" s="217"/>
    </row>
    <row r="4554" spans="20:41" x14ac:dyDescent="0.25">
      <c r="T4554" s="200">
        <v>4544</v>
      </c>
      <c r="U4554" s="197">
        <f>IFERROR(INDEX(Sales!$B$6:$F$5005,$T4554,MATCH(U$10,Sales!$B$5:$F$5,0)),"")</f>
        <v>0</v>
      </c>
      <c r="V4554" s="196">
        <f>IFERROR(INDEX(Sales!$B$6:$F$5005,$T4554,MATCH(V$10,Sales!$B$5:$F$5,0)),"")</f>
        <v>0</v>
      </c>
      <c r="W4554" s="196">
        <f>IFERROR(INDEX(Sales!$B$6:$F$5005,$T4554,MATCH(W$10,Sales!$B$5:$F$5,0)),"")</f>
        <v>0</v>
      </c>
      <c r="X4554" s="196">
        <f>IFERROR(INDEX(Sales!$B$6:$F$5005,$T4554,MATCH(X$10,Sales!$B$5:$F$5,0)),"")</f>
        <v>0</v>
      </c>
      <c r="Y4554" s="220">
        <f>IFERROR(INDEX(Sales!$B$6:$F$5005,$T4554,MATCH(Y$10,Sales!$B$5:$F$5,0)),"")</f>
        <v>0</v>
      </c>
      <c r="Z4554" s="201"/>
      <c r="AA4554" s="201"/>
      <c r="AB4554" s="201" t="str">
        <f t="shared" si="426"/>
        <v>No</v>
      </c>
      <c r="AC4554" s="201" t="str">
        <f t="shared" si="427"/>
        <v/>
      </c>
      <c r="AD4554" s="201" t="str">
        <f t="shared" si="425"/>
        <v/>
      </c>
      <c r="AE4554" s="202" t="str">
        <f t="shared" si="428"/>
        <v/>
      </c>
      <c r="AF4554" s="202" t="str">
        <f t="shared" si="429"/>
        <v/>
      </c>
      <c r="AG4554" s="202" t="str">
        <f t="shared" si="430"/>
        <v/>
      </c>
      <c r="AH4554" s="202"/>
      <c r="AI4554" s="1"/>
      <c r="AJ4554" s="217"/>
      <c r="AK4554" s="217"/>
      <c r="AL4554" s="217"/>
      <c r="AM4554" s="217"/>
      <c r="AO4554" s="217"/>
    </row>
    <row r="4555" spans="20:41" x14ac:dyDescent="0.25">
      <c r="T4555" s="200">
        <v>4545</v>
      </c>
      <c r="U4555" s="197">
        <f>IFERROR(INDEX(Sales!$B$6:$F$5005,$T4555,MATCH(U$10,Sales!$B$5:$F$5,0)),"")</f>
        <v>0</v>
      </c>
      <c r="V4555" s="196">
        <f>IFERROR(INDEX(Sales!$B$6:$F$5005,$T4555,MATCH(V$10,Sales!$B$5:$F$5,0)),"")</f>
        <v>0</v>
      </c>
      <c r="W4555" s="196">
        <f>IFERROR(INDEX(Sales!$B$6:$F$5005,$T4555,MATCH(W$10,Sales!$B$5:$F$5,0)),"")</f>
        <v>0</v>
      </c>
      <c r="X4555" s="196">
        <f>IFERROR(INDEX(Sales!$B$6:$F$5005,$T4555,MATCH(X$10,Sales!$B$5:$F$5,0)),"")</f>
        <v>0</v>
      </c>
      <c r="Y4555" s="220">
        <f>IFERROR(INDEX(Sales!$B$6:$F$5005,$T4555,MATCH(Y$10,Sales!$B$5:$F$5,0)),"")</f>
        <v>0</v>
      </c>
      <c r="Z4555" s="201"/>
      <c r="AA4555" s="201"/>
      <c r="AB4555" s="201" t="str">
        <f t="shared" si="426"/>
        <v>No</v>
      </c>
      <c r="AC4555" s="201" t="str">
        <f t="shared" si="427"/>
        <v/>
      </c>
      <c r="AD4555" s="201" t="str">
        <f t="shared" ref="AD4555:AD4618" si="431">IF($AB4555="No","",SUM($AT$10:$BE$10)/$AR$6)</f>
        <v/>
      </c>
      <c r="AE4555" s="202" t="str">
        <f t="shared" si="428"/>
        <v/>
      </c>
      <c r="AF4555" s="202" t="str">
        <f t="shared" si="429"/>
        <v/>
      </c>
      <c r="AG4555" s="202" t="str">
        <f t="shared" si="430"/>
        <v/>
      </c>
      <c r="AH4555" s="202"/>
      <c r="AI4555" s="1"/>
      <c r="AJ4555" s="217"/>
      <c r="AK4555" s="217"/>
      <c r="AL4555" s="217"/>
      <c r="AM4555" s="217"/>
      <c r="AO4555" s="217"/>
    </row>
    <row r="4556" spans="20:41" x14ac:dyDescent="0.25">
      <c r="T4556" s="200">
        <v>4546</v>
      </c>
      <c r="U4556" s="197">
        <f>IFERROR(INDEX(Sales!$B$6:$F$5005,$T4556,MATCH(U$10,Sales!$B$5:$F$5,0)),"")</f>
        <v>0</v>
      </c>
      <c r="V4556" s="196">
        <f>IFERROR(INDEX(Sales!$B$6:$F$5005,$T4556,MATCH(V$10,Sales!$B$5:$F$5,0)),"")</f>
        <v>0</v>
      </c>
      <c r="W4556" s="196">
        <f>IFERROR(INDEX(Sales!$B$6:$F$5005,$T4556,MATCH(W$10,Sales!$B$5:$F$5,0)),"")</f>
        <v>0</v>
      </c>
      <c r="X4556" s="196">
        <f>IFERROR(INDEX(Sales!$B$6:$F$5005,$T4556,MATCH(X$10,Sales!$B$5:$F$5,0)),"")</f>
        <v>0</v>
      </c>
      <c r="Y4556" s="220">
        <f>IFERROR(INDEX(Sales!$B$6:$F$5005,$T4556,MATCH(Y$10,Sales!$B$5:$F$5,0)),"")</f>
        <v>0</v>
      </c>
      <c r="Z4556" s="201"/>
      <c r="AA4556" s="201"/>
      <c r="AB4556" s="201" t="str">
        <f t="shared" ref="AB4556:AB4619" si="432">IF($U4556=0,"No","Yes")</f>
        <v>No</v>
      </c>
      <c r="AC4556" s="201" t="str">
        <f t="shared" ref="AC4556:AC4619" si="433">IFERROR(IF($AB4556="No","",$Y4556),"")</f>
        <v/>
      </c>
      <c r="AD4556" s="201" t="str">
        <f t="shared" si="431"/>
        <v/>
      </c>
      <c r="AE4556" s="202" t="str">
        <f t="shared" ref="AE4556:AE4619" si="434">IFERROR(IF($AB4556="No","",YEAR($U4556)),"")</f>
        <v/>
      </c>
      <c r="AF4556" s="202" t="str">
        <f t="shared" ref="AF4556:AF4619" si="435">IFERROR(IF($AB4556="No","",MONTH($U4556)),"")</f>
        <v/>
      </c>
      <c r="AG4556" s="202" t="str">
        <f t="shared" ref="AG4556:AG4619" si="436">IFERROR(INDEX($AJ$11:$AK$22,MATCH($AF4556,$AJ$11:$AJ$22,0),2),"")</f>
        <v/>
      </c>
      <c r="AH4556" s="202"/>
      <c r="AI4556" s="1"/>
      <c r="AJ4556" s="217"/>
      <c r="AK4556" s="217"/>
      <c r="AL4556" s="217"/>
      <c r="AM4556" s="217"/>
      <c r="AO4556" s="217"/>
    </row>
    <row r="4557" spans="20:41" x14ac:dyDescent="0.25">
      <c r="T4557" s="200">
        <v>4547</v>
      </c>
      <c r="U4557" s="197">
        <f>IFERROR(INDEX(Sales!$B$6:$F$5005,$T4557,MATCH(U$10,Sales!$B$5:$F$5,0)),"")</f>
        <v>0</v>
      </c>
      <c r="V4557" s="196">
        <f>IFERROR(INDEX(Sales!$B$6:$F$5005,$T4557,MATCH(V$10,Sales!$B$5:$F$5,0)),"")</f>
        <v>0</v>
      </c>
      <c r="W4557" s="196">
        <f>IFERROR(INDEX(Sales!$B$6:$F$5005,$T4557,MATCH(W$10,Sales!$B$5:$F$5,0)),"")</f>
        <v>0</v>
      </c>
      <c r="X4557" s="196">
        <f>IFERROR(INDEX(Sales!$B$6:$F$5005,$T4557,MATCH(X$10,Sales!$B$5:$F$5,0)),"")</f>
        <v>0</v>
      </c>
      <c r="Y4557" s="220">
        <f>IFERROR(INDEX(Sales!$B$6:$F$5005,$T4557,MATCH(Y$10,Sales!$B$5:$F$5,0)),"")</f>
        <v>0</v>
      </c>
      <c r="Z4557" s="201"/>
      <c r="AA4557" s="201"/>
      <c r="AB4557" s="201" t="str">
        <f t="shared" si="432"/>
        <v>No</v>
      </c>
      <c r="AC4557" s="201" t="str">
        <f t="shared" si="433"/>
        <v/>
      </c>
      <c r="AD4557" s="201" t="str">
        <f t="shared" si="431"/>
        <v/>
      </c>
      <c r="AE4557" s="202" t="str">
        <f t="shared" si="434"/>
        <v/>
      </c>
      <c r="AF4557" s="202" t="str">
        <f t="shared" si="435"/>
        <v/>
      </c>
      <c r="AG4557" s="202" t="str">
        <f t="shared" si="436"/>
        <v/>
      </c>
      <c r="AH4557" s="202"/>
      <c r="AI4557" s="1"/>
      <c r="AJ4557" s="217"/>
      <c r="AK4557" s="217"/>
      <c r="AL4557" s="217"/>
      <c r="AM4557" s="217"/>
      <c r="AO4557" s="217"/>
    </row>
    <row r="4558" spans="20:41" x14ac:dyDescent="0.25">
      <c r="T4558" s="200">
        <v>4548</v>
      </c>
      <c r="U4558" s="197">
        <f>IFERROR(INDEX(Sales!$B$6:$F$5005,$T4558,MATCH(U$10,Sales!$B$5:$F$5,0)),"")</f>
        <v>0</v>
      </c>
      <c r="V4558" s="196">
        <f>IFERROR(INDEX(Sales!$B$6:$F$5005,$T4558,MATCH(V$10,Sales!$B$5:$F$5,0)),"")</f>
        <v>0</v>
      </c>
      <c r="W4558" s="196">
        <f>IFERROR(INDEX(Sales!$B$6:$F$5005,$T4558,MATCH(W$10,Sales!$B$5:$F$5,0)),"")</f>
        <v>0</v>
      </c>
      <c r="X4558" s="196">
        <f>IFERROR(INDEX(Sales!$B$6:$F$5005,$T4558,MATCH(X$10,Sales!$B$5:$F$5,0)),"")</f>
        <v>0</v>
      </c>
      <c r="Y4558" s="220">
        <f>IFERROR(INDEX(Sales!$B$6:$F$5005,$T4558,MATCH(Y$10,Sales!$B$5:$F$5,0)),"")</f>
        <v>0</v>
      </c>
      <c r="Z4558" s="201"/>
      <c r="AA4558" s="201"/>
      <c r="AB4558" s="201" t="str">
        <f t="shared" si="432"/>
        <v>No</v>
      </c>
      <c r="AC4558" s="201" t="str">
        <f t="shared" si="433"/>
        <v/>
      </c>
      <c r="AD4558" s="201" t="str">
        <f t="shared" si="431"/>
        <v/>
      </c>
      <c r="AE4558" s="202" t="str">
        <f t="shared" si="434"/>
        <v/>
      </c>
      <c r="AF4558" s="202" t="str">
        <f t="shared" si="435"/>
        <v/>
      </c>
      <c r="AG4558" s="202" t="str">
        <f t="shared" si="436"/>
        <v/>
      </c>
      <c r="AH4558" s="202"/>
      <c r="AI4558" s="1"/>
      <c r="AJ4558" s="217"/>
      <c r="AK4558" s="217"/>
      <c r="AL4558" s="217"/>
      <c r="AM4558" s="217"/>
      <c r="AO4558" s="217"/>
    </row>
    <row r="4559" spans="20:41" x14ac:dyDescent="0.25">
      <c r="T4559" s="200">
        <v>4549</v>
      </c>
      <c r="U4559" s="197">
        <f>IFERROR(INDEX(Sales!$B$6:$F$5005,$T4559,MATCH(U$10,Sales!$B$5:$F$5,0)),"")</f>
        <v>0</v>
      </c>
      <c r="V4559" s="196">
        <f>IFERROR(INDEX(Sales!$B$6:$F$5005,$T4559,MATCH(V$10,Sales!$B$5:$F$5,0)),"")</f>
        <v>0</v>
      </c>
      <c r="W4559" s="196">
        <f>IFERROR(INDEX(Sales!$B$6:$F$5005,$T4559,MATCH(W$10,Sales!$B$5:$F$5,0)),"")</f>
        <v>0</v>
      </c>
      <c r="X4559" s="196">
        <f>IFERROR(INDEX(Sales!$B$6:$F$5005,$T4559,MATCH(X$10,Sales!$B$5:$F$5,0)),"")</f>
        <v>0</v>
      </c>
      <c r="Y4559" s="220">
        <f>IFERROR(INDEX(Sales!$B$6:$F$5005,$T4559,MATCH(Y$10,Sales!$B$5:$F$5,0)),"")</f>
        <v>0</v>
      </c>
      <c r="Z4559" s="201"/>
      <c r="AA4559" s="201"/>
      <c r="AB4559" s="201" t="str">
        <f t="shared" si="432"/>
        <v>No</v>
      </c>
      <c r="AC4559" s="201" t="str">
        <f t="shared" si="433"/>
        <v/>
      </c>
      <c r="AD4559" s="201" t="str">
        <f t="shared" si="431"/>
        <v/>
      </c>
      <c r="AE4559" s="202" t="str">
        <f t="shared" si="434"/>
        <v/>
      </c>
      <c r="AF4559" s="202" t="str">
        <f t="shared" si="435"/>
        <v/>
      </c>
      <c r="AG4559" s="202" t="str">
        <f t="shared" si="436"/>
        <v/>
      </c>
      <c r="AH4559" s="202"/>
      <c r="AI4559" s="1"/>
      <c r="AJ4559" s="217"/>
      <c r="AK4559" s="217"/>
      <c r="AL4559" s="217"/>
      <c r="AM4559" s="217"/>
      <c r="AO4559" s="217"/>
    </row>
    <row r="4560" spans="20:41" x14ac:dyDescent="0.25">
      <c r="T4560" s="200">
        <v>4550</v>
      </c>
      <c r="U4560" s="197">
        <f>IFERROR(INDEX(Sales!$B$6:$F$5005,$T4560,MATCH(U$10,Sales!$B$5:$F$5,0)),"")</f>
        <v>0</v>
      </c>
      <c r="V4560" s="196">
        <f>IFERROR(INDEX(Sales!$B$6:$F$5005,$T4560,MATCH(V$10,Sales!$B$5:$F$5,0)),"")</f>
        <v>0</v>
      </c>
      <c r="W4560" s="196">
        <f>IFERROR(INDEX(Sales!$B$6:$F$5005,$T4560,MATCH(W$10,Sales!$B$5:$F$5,0)),"")</f>
        <v>0</v>
      </c>
      <c r="X4560" s="196">
        <f>IFERROR(INDEX(Sales!$B$6:$F$5005,$T4560,MATCH(X$10,Sales!$B$5:$F$5,0)),"")</f>
        <v>0</v>
      </c>
      <c r="Y4560" s="220">
        <f>IFERROR(INDEX(Sales!$B$6:$F$5005,$T4560,MATCH(Y$10,Sales!$B$5:$F$5,0)),"")</f>
        <v>0</v>
      </c>
      <c r="Z4560" s="201"/>
      <c r="AA4560" s="201"/>
      <c r="AB4560" s="201" t="str">
        <f t="shared" si="432"/>
        <v>No</v>
      </c>
      <c r="AC4560" s="201" t="str">
        <f t="shared" si="433"/>
        <v/>
      </c>
      <c r="AD4560" s="201" t="str">
        <f t="shared" si="431"/>
        <v/>
      </c>
      <c r="AE4560" s="202" t="str">
        <f t="shared" si="434"/>
        <v/>
      </c>
      <c r="AF4560" s="202" t="str">
        <f t="shared" si="435"/>
        <v/>
      </c>
      <c r="AG4560" s="202" t="str">
        <f t="shared" si="436"/>
        <v/>
      </c>
      <c r="AH4560" s="202"/>
      <c r="AI4560" s="1"/>
      <c r="AJ4560" s="217"/>
      <c r="AK4560" s="217"/>
      <c r="AL4560" s="217"/>
      <c r="AM4560" s="217"/>
      <c r="AO4560" s="217"/>
    </row>
    <row r="4561" spans="20:41" x14ac:dyDescent="0.25">
      <c r="T4561" s="200">
        <v>4551</v>
      </c>
      <c r="U4561" s="197">
        <f>IFERROR(INDEX(Sales!$B$6:$F$5005,$T4561,MATCH(U$10,Sales!$B$5:$F$5,0)),"")</f>
        <v>0</v>
      </c>
      <c r="V4561" s="196">
        <f>IFERROR(INDEX(Sales!$B$6:$F$5005,$T4561,MATCH(V$10,Sales!$B$5:$F$5,0)),"")</f>
        <v>0</v>
      </c>
      <c r="W4561" s="196">
        <f>IFERROR(INDEX(Sales!$B$6:$F$5005,$T4561,MATCH(W$10,Sales!$B$5:$F$5,0)),"")</f>
        <v>0</v>
      </c>
      <c r="X4561" s="196">
        <f>IFERROR(INDEX(Sales!$B$6:$F$5005,$T4561,MATCH(X$10,Sales!$B$5:$F$5,0)),"")</f>
        <v>0</v>
      </c>
      <c r="Y4561" s="220">
        <f>IFERROR(INDEX(Sales!$B$6:$F$5005,$T4561,MATCH(Y$10,Sales!$B$5:$F$5,0)),"")</f>
        <v>0</v>
      </c>
      <c r="Z4561" s="201"/>
      <c r="AA4561" s="201"/>
      <c r="AB4561" s="201" t="str">
        <f t="shared" si="432"/>
        <v>No</v>
      </c>
      <c r="AC4561" s="201" t="str">
        <f t="shared" si="433"/>
        <v/>
      </c>
      <c r="AD4561" s="201" t="str">
        <f t="shared" si="431"/>
        <v/>
      </c>
      <c r="AE4561" s="202" t="str">
        <f t="shared" si="434"/>
        <v/>
      </c>
      <c r="AF4561" s="202" t="str">
        <f t="shared" si="435"/>
        <v/>
      </c>
      <c r="AG4561" s="202" t="str">
        <f t="shared" si="436"/>
        <v/>
      </c>
      <c r="AH4561" s="202"/>
      <c r="AI4561" s="1"/>
      <c r="AJ4561" s="217"/>
      <c r="AK4561" s="217"/>
      <c r="AL4561" s="217"/>
      <c r="AM4561" s="217"/>
      <c r="AO4561" s="217"/>
    </row>
    <row r="4562" spans="20:41" x14ac:dyDescent="0.25">
      <c r="T4562" s="200">
        <v>4552</v>
      </c>
      <c r="U4562" s="197">
        <f>IFERROR(INDEX(Sales!$B$6:$F$5005,$T4562,MATCH(U$10,Sales!$B$5:$F$5,0)),"")</f>
        <v>0</v>
      </c>
      <c r="V4562" s="196">
        <f>IFERROR(INDEX(Sales!$B$6:$F$5005,$T4562,MATCH(V$10,Sales!$B$5:$F$5,0)),"")</f>
        <v>0</v>
      </c>
      <c r="W4562" s="196">
        <f>IFERROR(INDEX(Sales!$B$6:$F$5005,$T4562,MATCH(W$10,Sales!$B$5:$F$5,0)),"")</f>
        <v>0</v>
      </c>
      <c r="X4562" s="196">
        <f>IFERROR(INDEX(Sales!$B$6:$F$5005,$T4562,MATCH(X$10,Sales!$B$5:$F$5,0)),"")</f>
        <v>0</v>
      </c>
      <c r="Y4562" s="220">
        <f>IFERROR(INDEX(Sales!$B$6:$F$5005,$T4562,MATCH(Y$10,Sales!$B$5:$F$5,0)),"")</f>
        <v>0</v>
      </c>
      <c r="Z4562" s="201"/>
      <c r="AA4562" s="201"/>
      <c r="AB4562" s="201" t="str">
        <f t="shared" si="432"/>
        <v>No</v>
      </c>
      <c r="AC4562" s="201" t="str">
        <f t="shared" si="433"/>
        <v/>
      </c>
      <c r="AD4562" s="201" t="str">
        <f t="shared" si="431"/>
        <v/>
      </c>
      <c r="AE4562" s="202" t="str">
        <f t="shared" si="434"/>
        <v/>
      </c>
      <c r="AF4562" s="202" t="str">
        <f t="shared" si="435"/>
        <v/>
      </c>
      <c r="AG4562" s="202" t="str">
        <f t="shared" si="436"/>
        <v/>
      </c>
      <c r="AH4562" s="202"/>
      <c r="AI4562" s="1"/>
      <c r="AJ4562" s="217"/>
      <c r="AK4562" s="217"/>
      <c r="AL4562" s="217"/>
      <c r="AM4562" s="217"/>
      <c r="AO4562" s="217"/>
    </row>
    <row r="4563" spans="20:41" x14ac:dyDescent="0.25">
      <c r="T4563" s="200">
        <v>4553</v>
      </c>
      <c r="U4563" s="197">
        <f>IFERROR(INDEX(Sales!$B$6:$F$5005,$T4563,MATCH(U$10,Sales!$B$5:$F$5,0)),"")</f>
        <v>0</v>
      </c>
      <c r="V4563" s="196">
        <f>IFERROR(INDEX(Sales!$B$6:$F$5005,$T4563,MATCH(V$10,Sales!$B$5:$F$5,0)),"")</f>
        <v>0</v>
      </c>
      <c r="W4563" s="196">
        <f>IFERROR(INDEX(Sales!$B$6:$F$5005,$T4563,MATCH(W$10,Sales!$B$5:$F$5,0)),"")</f>
        <v>0</v>
      </c>
      <c r="X4563" s="196">
        <f>IFERROR(INDEX(Sales!$B$6:$F$5005,$T4563,MATCH(X$10,Sales!$B$5:$F$5,0)),"")</f>
        <v>0</v>
      </c>
      <c r="Y4563" s="220">
        <f>IFERROR(INDEX(Sales!$B$6:$F$5005,$T4563,MATCH(Y$10,Sales!$B$5:$F$5,0)),"")</f>
        <v>0</v>
      </c>
      <c r="Z4563" s="201"/>
      <c r="AA4563" s="201"/>
      <c r="AB4563" s="201" t="str">
        <f t="shared" si="432"/>
        <v>No</v>
      </c>
      <c r="AC4563" s="201" t="str">
        <f t="shared" si="433"/>
        <v/>
      </c>
      <c r="AD4563" s="201" t="str">
        <f t="shared" si="431"/>
        <v/>
      </c>
      <c r="AE4563" s="202" t="str">
        <f t="shared" si="434"/>
        <v/>
      </c>
      <c r="AF4563" s="202" t="str">
        <f t="shared" si="435"/>
        <v/>
      </c>
      <c r="AG4563" s="202" t="str">
        <f t="shared" si="436"/>
        <v/>
      </c>
      <c r="AH4563" s="202"/>
      <c r="AI4563" s="1"/>
      <c r="AJ4563" s="217"/>
      <c r="AK4563" s="217"/>
      <c r="AL4563" s="217"/>
      <c r="AM4563" s="217"/>
      <c r="AO4563" s="217"/>
    </row>
    <row r="4564" spans="20:41" x14ac:dyDescent="0.25">
      <c r="T4564" s="200">
        <v>4554</v>
      </c>
      <c r="U4564" s="197">
        <f>IFERROR(INDEX(Sales!$B$6:$F$5005,$T4564,MATCH(U$10,Sales!$B$5:$F$5,0)),"")</f>
        <v>0</v>
      </c>
      <c r="V4564" s="196">
        <f>IFERROR(INDEX(Sales!$B$6:$F$5005,$T4564,MATCH(V$10,Sales!$B$5:$F$5,0)),"")</f>
        <v>0</v>
      </c>
      <c r="W4564" s="196">
        <f>IFERROR(INDEX(Sales!$B$6:$F$5005,$T4564,MATCH(W$10,Sales!$B$5:$F$5,0)),"")</f>
        <v>0</v>
      </c>
      <c r="X4564" s="196">
        <f>IFERROR(INDEX(Sales!$B$6:$F$5005,$T4564,MATCH(X$10,Sales!$B$5:$F$5,0)),"")</f>
        <v>0</v>
      </c>
      <c r="Y4564" s="220">
        <f>IFERROR(INDEX(Sales!$B$6:$F$5005,$T4564,MATCH(Y$10,Sales!$B$5:$F$5,0)),"")</f>
        <v>0</v>
      </c>
      <c r="Z4564" s="201"/>
      <c r="AA4564" s="201"/>
      <c r="AB4564" s="201" t="str">
        <f t="shared" si="432"/>
        <v>No</v>
      </c>
      <c r="AC4564" s="201" t="str">
        <f t="shared" si="433"/>
        <v/>
      </c>
      <c r="AD4564" s="201" t="str">
        <f t="shared" si="431"/>
        <v/>
      </c>
      <c r="AE4564" s="202" t="str">
        <f t="shared" si="434"/>
        <v/>
      </c>
      <c r="AF4564" s="202" t="str">
        <f t="shared" si="435"/>
        <v/>
      </c>
      <c r="AG4564" s="202" t="str">
        <f t="shared" si="436"/>
        <v/>
      </c>
      <c r="AH4564" s="202"/>
      <c r="AI4564" s="1"/>
      <c r="AJ4564" s="217"/>
      <c r="AK4564" s="217"/>
      <c r="AL4564" s="217"/>
      <c r="AM4564" s="217"/>
      <c r="AO4564" s="217"/>
    </row>
    <row r="4565" spans="20:41" x14ac:dyDescent="0.25">
      <c r="T4565" s="200">
        <v>4555</v>
      </c>
      <c r="U4565" s="197">
        <f>IFERROR(INDEX(Sales!$B$6:$F$5005,$T4565,MATCH(U$10,Sales!$B$5:$F$5,0)),"")</f>
        <v>0</v>
      </c>
      <c r="V4565" s="196">
        <f>IFERROR(INDEX(Sales!$B$6:$F$5005,$T4565,MATCH(V$10,Sales!$B$5:$F$5,0)),"")</f>
        <v>0</v>
      </c>
      <c r="W4565" s="196">
        <f>IFERROR(INDEX(Sales!$B$6:$F$5005,$T4565,MATCH(W$10,Sales!$B$5:$F$5,0)),"")</f>
        <v>0</v>
      </c>
      <c r="X4565" s="196">
        <f>IFERROR(INDEX(Sales!$B$6:$F$5005,$T4565,MATCH(X$10,Sales!$B$5:$F$5,0)),"")</f>
        <v>0</v>
      </c>
      <c r="Y4565" s="220">
        <f>IFERROR(INDEX(Sales!$B$6:$F$5005,$T4565,MATCH(Y$10,Sales!$B$5:$F$5,0)),"")</f>
        <v>0</v>
      </c>
      <c r="Z4565" s="201"/>
      <c r="AA4565" s="201"/>
      <c r="AB4565" s="201" t="str">
        <f t="shared" si="432"/>
        <v>No</v>
      </c>
      <c r="AC4565" s="201" t="str">
        <f t="shared" si="433"/>
        <v/>
      </c>
      <c r="AD4565" s="201" t="str">
        <f t="shared" si="431"/>
        <v/>
      </c>
      <c r="AE4565" s="202" t="str">
        <f t="shared" si="434"/>
        <v/>
      </c>
      <c r="AF4565" s="202" t="str">
        <f t="shared" si="435"/>
        <v/>
      </c>
      <c r="AG4565" s="202" t="str">
        <f t="shared" si="436"/>
        <v/>
      </c>
      <c r="AH4565" s="202"/>
      <c r="AI4565" s="1"/>
      <c r="AJ4565" s="217"/>
      <c r="AK4565" s="217"/>
      <c r="AL4565" s="217"/>
      <c r="AM4565" s="217"/>
      <c r="AO4565" s="217"/>
    </row>
    <row r="4566" spans="20:41" x14ac:dyDescent="0.25">
      <c r="T4566" s="200">
        <v>4556</v>
      </c>
      <c r="U4566" s="197">
        <f>IFERROR(INDEX(Sales!$B$6:$F$5005,$T4566,MATCH(U$10,Sales!$B$5:$F$5,0)),"")</f>
        <v>0</v>
      </c>
      <c r="V4566" s="196">
        <f>IFERROR(INDEX(Sales!$B$6:$F$5005,$T4566,MATCH(V$10,Sales!$B$5:$F$5,0)),"")</f>
        <v>0</v>
      </c>
      <c r="W4566" s="196">
        <f>IFERROR(INDEX(Sales!$B$6:$F$5005,$T4566,MATCH(W$10,Sales!$B$5:$F$5,0)),"")</f>
        <v>0</v>
      </c>
      <c r="X4566" s="196">
        <f>IFERROR(INDEX(Sales!$B$6:$F$5005,$T4566,MATCH(X$10,Sales!$B$5:$F$5,0)),"")</f>
        <v>0</v>
      </c>
      <c r="Y4566" s="220">
        <f>IFERROR(INDEX(Sales!$B$6:$F$5005,$T4566,MATCH(Y$10,Sales!$B$5:$F$5,0)),"")</f>
        <v>0</v>
      </c>
      <c r="Z4566" s="201"/>
      <c r="AA4566" s="201"/>
      <c r="AB4566" s="201" t="str">
        <f t="shared" si="432"/>
        <v>No</v>
      </c>
      <c r="AC4566" s="201" t="str">
        <f t="shared" si="433"/>
        <v/>
      </c>
      <c r="AD4566" s="201" t="str">
        <f t="shared" si="431"/>
        <v/>
      </c>
      <c r="AE4566" s="202" t="str">
        <f t="shared" si="434"/>
        <v/>
      </c>
      <c r="AF4566" s="202" t="str">
        <f t="shared" si="435"/>
        <v/>
      </c>
      <c r="AG4566" s="202" t="str">
        <f t="shared" si="436"/>
        <v/>
      </c>
      <c r="AH4566" s="202"/>
      <c r="AI4566" s="1"/>
      <c r="AJ4566" s="217"/>
      <c r="AK4566" s="217"/>
      <c r="AL4566" s="217"/>
      <c r="AM4566" s="217"/>
      <c r="AO4566" s="217"/>
    </row>
    <row r="4567" spans="20:41" x14ac:dyDescent="0.25">
      <c r="T4567" s="200">
        <v>4557</v>
      </c>
      <c r="U4567" s="197">
        <f>IFERROR(INDEX(Sales!$B$6:$F$5005,$T4567,MATCH(U$10,Sales!$B$5:$F$5,0)),"")</f>
        <v>0</v>
      </c>
      <c r="V4567" s="196">
        <f>IFERROR(INDEX(Sales!$B$6:$F$5005,$T4567,MATCH(V$10,Sales!$B$5:$F$5,0)),"")</f>
        <v>0</v>
      </c>
      <c r="W4567" s="196">
        <f>IFERROR(INDEX(Sales!$B$6:$F$5005,$T4567,MATCH(W$10,Sales!$B$5:$F$5,0)),"")</f>
        <v>0</v>
      </c>
      <c r="X4567" s="196">
        <f>IFERROR(INDEX(Sales!$B$6:$F$5005,$T4567,MATCH(X$10,Sales!$B$5:$F$5,0)),"")</f>
        <v>0</v>
      </c>
      <c r="Y4567" s="220">
        <f>IFERROR(INDEX(Sales!$B$6:$F$5005,$T4567,MATCH(Y$10,Sales!$B$5:$F$5,0)),"")</f>
        <v>0</v>
      </c>
      <c r="Z4567" s="201"/>
      <c r="AA4567" s="201"/>
      <c r="AB4567" s="201" t="str">
        <f t="shared" si="432"/>
        <v>No</v>
      </c>
      <c r="AC4567" s="201" t="str">
        <f t="shared" si="433"/>
        <v/>
      </c>
      <c r="AD4567" s="201" t="str">
        <f t="shared" si="431"/>
        <v/>
      </c>
      <c r="AE4567" s="202" t="str">
        <f t="shared" si="434"/>
        <v/>
      </c>
      <c r="AF4567" s="202" t="str">
        <f t="shared" si="435"/>
        <v/>
      </c>
      <c r="AG4567" s="202" t="str">
        <f t="shared" si="436"/>
        <v/>
      </c>
      <c r="AH4567" s="202"/>
      <c r="AI4567" s="1"/>
      <c r="AJ4567" s="217"/>
      <c r="AK4567" s="217"/>
      <c r="AL4567" s="217"/>
      <c r="AM4567" s="217"/>
      <c r="AO4567" s="217"/>
    </row>
    <row r="4568" spans="20:41" x14ac:dyDescent="0.25">
      <c r="T4568" s="200">
        <v>4558</v>
      </c>
      <c r="U4568" s="197">
        <f>IFERROR(INDEX(Sales!$B$6:$F$5005,$T4568,MATCH(U$10,Sales!$B$5:$F$5,0)),"")</f>
        <v>0</v>
      </c>
      <c r="V4568" s="196">
        <f>IFERROR(INDEX(Sales!$B$6:$F$5005,$T4568,MATCH(V$10,Sales!$B$5:$F$5,0)),"")</f>
        <v>0</v>
      </c>
      <c r="W4568" s="196">
        <f>IFERROR(INDEX(Sales!$B$6:$F$5005,$T4568,MATCH(W$10,Sales!$B$5:$F$5,0)),"")</f>
        <v>0</v>
      </c>
      <c r="X4568" s="196">
        <f>IFERROR(INDEX(Sales!$B$6:$F$5005,$T4568,MATCH(X$10,Sales!$B$5:$F$5,0)),"")</f>
        <v>0</v>
      </c>
      <c r="Y4568" s="220">
        <f>IFERROR(INDEX(Sales!$B$6:$F$5005,$T4568,MATCH(Y$10,Sales!$B$5:$F$5,0)),"")</f>
        <v>0</v>
      </c>
      <c r="Z4568" s="201"/>
      <c r="AA4568" s="201"/>
      <c r="AB4568" s="201" t="str">
        <f t="shared" si="432"/>
        <v>No</v>
      </c>
      <c r="AC4568" s="201" t="str">
        <f t="shared" si="433"/>
        <v/>
      </c>
      <c r="AD4568" s="201" t="str">
        <f t="shared" si="431"/>
        <v/>
      </c>
      <c r="AE4568" s="202" t="str">
        <f t="shared" si="434"/>
        <v/>
      </c>
      <c r="AF4568" s="202" t="str">
        <f t="shared" si="435"/>
        <v/>
      </c>
      <c r="AG4568" s="202" t="str">
        <f t="shared" si="436"/>
        <v/>
      </c>
      <c r="AH4568" s="202"/>
      <c r="AI4568" s="1"/>
      <c r="AJ4568" s="217"/>
      <c r="AK4568" s="217"/>
      <c r="AL4568" s="217"/>
      <c r="AM4568" s="217"/>
      <c r="AO4568" s="217"/>
    </row>
    <row r="4569" spans="20:41" x14ac:dyDescent="0.25">
      <c r="T4569" s="200">
        <v>4559</v>
      </c>
      <c r="U4569" s="197">
        <f>IFERROR(INDEX(Sales!$B$6:$F$5005,$T4569,MATCH(U$10,Sales!$B$5:$F$5,0)),"")</f>
        <v>0</v>
      </c>
      <c r="V4569" s="196">
        <f>IFERROR(INDEX(Sales!$B$6:$F$5005,$T4569,MATCH(V$10,Sales!$B$5:$F$5,0)),"")</f>
        <v>0</v>
      </c>
      <c r="W4569" s="196">
        <f>IFERROR(INDEX(Sales!$B$6:$F$5005,$T4569,MATCH(W$10,Sales!$B$5:$F$5,0)),"")</f>
        <v>0</v>
      </c>
      <c r="X4569" s="196">
        <f>IFERROR(INDEX(Sales!$B$6:$F$5005,$T4569,MATCH(X$10,Sales!$B$5:$F$5,0)),"")</f>
        <v>0</v>
      </c>
      <c r="Y4569" s="220">
        <f>IFERROR(INDEX(Sales!$B$6:$F$5005,$T4569,MATCH(Y$10,Sales!$B$5:$F$5,0)),"")</f>
        <v>0</v>
      </c>
      <c r="Z4569" s="201"/>
      <c r="AA4569" s="201"/>
      <c r="AB4569" s="201" t="str">
        <f t="shared" si="432"/>
        <v>No</v>
      </c>
      <c r="AC4569" s="201" t="str">
        <f t="shared" si="433"/>
        <v/>
      </c>
      <c r="AD4569" s="201" t="str">
        <f t="shared" si="431"/>
        <v/>
      </c>
      <c r="AE4569" s="202" t="str">
        <f t="shared" si="434"/>
        <v/>
      </c>
      <c r="AF4569" s="202" t="str">
        <f t="shared" si="435"/>
        <v/>
      </c>
      <c r="AG4569" s="202" t="str">
        <f t="shared" si="436"/>
        <v/>
      </c>
      <c r="AH4569" s="202"/>
      <c r="AI4569" s="1"/>
      <c r="AJ4569" s="217"/>
      <c r="AK4569" s="217"/>
      <c r="AL4569" s="217"/>
      <c r="AM4569" s="217"/>
      <c r="AO4569" s="217"/>
    </row>
    <row r="4570" spans="20:41" x14ac:dyDescent="0.25">
      <c r="T4570" s="200">
        <v>4560</v>
      </c>
      <c r="U4570" s="197">
        <f>IFERROR(INDEX(Sales!$B$6:$F$5005,$T4570,MATCH(U$10,Sales!$B$5:$F$5,0)),"")</f>
        <v>0</v>
      </c>
      <c r="V4570" s="196">
        <f>IFERROR(INDEX(Sales!$B$6:$F$5005,$T4570,MATCH(V$10,Sales!$B$5:$F$5,0)),"")</f>
        <v>0</v>
      </c>
      <c r="W4570" s="196">
        <f>IFERROR(INDEX(Sales!$B$6:$F$5005,$T4570,MATCH(W$10,Sales!$B$5:$F$5,0)),"")</f>
        <v>0</v>
      </c>
      <c r="X4570" s="196">
        <f>IFERROR(INDEX(Sales!$B$6:$F$5005,$T4570,MATCH(X$10,Sales!$B$5:$F$5,0)),"")</f>
        <v>0</v>
      </c>
      <c r="Y4570" s="220">
        <f>IFERROR(INDEX(Sales!$B$6:$F$5005,$T4570,MATCH(Y$10,Sales!$B$5:$F$5,0)),"")</f>
        <v>0</v>
      </c>
      <c r="Z4570" s="201"/>
      <c r="AA4570" s="201"/>
      <c r="AB4570" s="201" t="str">
        <f t="shared" si="432"/>
        <v>No</v>
      </c>
      <c r="AC4570" s="201" t="str">
        <f t="shared" si="433"/>
        <v/>
      </c>
      <c r="AD4570" s="201" t="str">
        <f t="shared" si="431"/>
        <v/>
      </c>
      <c r="AE4570" s="202" t="str">
        <f t="shared" si="434"/>
        <v/>
      </c>
      <c r="AF4570" s="202" t="str">
        <f t="shared" si="435"/>
        <v/>
      </c>
      <c r="AG4570" s="202" t="str">
        <f t="shared" si="436"/>
        <v/>
      </c>
      <c r="AH4570" s="202"/>
      <c r="AI4570" s="1"/>
      <c r="AJ4570" s="217"/>
      <c r="AK4570" s="217"/>
      <c r="AL4570" s="217"/>
      <c r="AM4570" s="217"/>
      <c r="AO4570" s="217"/>
    </row>
    <row r="4571" spans="20:41" x14ac:dyDescent="0.25">
      <c r="T4571" s="200">
        <v>4561</v>
      </c>
      <c r="U4571" s="197">
        <f>IFERROR(INDEX(Sales!$B$6:$F$5005,$T4571,MATCH(U$10,Sales!$B$5:$F$5,0)),"")</f>
        <v>0</v>
      </c>
      <c r="V4571" s="196">
        <f>IFERROR(INDEX(Sales!$B$6:$F$5005,$T4571,MATCH(V$10,Sales!$B$5:$F$5,0)),"")</f>
        <v>0</v>
      </c>
      <c r="W4571" s="196">
        <f>IFERROR(INDEX(Sales!$B$6:$F$5005,$T4571,MATCH(W$10,Sales!$B$5:$F$5,0)),"")</f>
        <v>0</v>
      </c>
      <c r="X4571" s="196">
        <f>IFERROR(INDEX(Sales!$B$6:$F$5005,$T4571,MATCH(X$10,Sales!$B$5:$F$5,0)),"")</f>
        <v>0</v>
      </c>
      <c r="Y4571" s="220">
        <f>IFERROR(INDEX(Sales!$B$6:$F$5005,$T4571,MATCH(Y$10,Sales!$B$5:$F$5,0)),"")</f>
        <v>0</v>
      </c>
      <c r="Z4571" s="201"/>
      <c r="AA4571" s="201"/>
      <c r="AB4571" s="201" t="str">
        <f t="shared" si="432"/>
        <v>No</v>
      </c>
      <c r="AC4571" s="201" t="str">
        <f t="shared" si="433"/>
        <v/>
      </c>
      <c r="AD4571" s="201" t="str">
        <f t="shared" si="431"/>
        <v/>
      </c>
      <c r="AE4571" s="202" t="str">
        <f t="shared" si="434"/>
        <v/>
      </c>
      <c r="AF4571" s="202" t="str">
        <f t="shared" si="435"/>
        <v/>
      </c>
      <c r="AG4571" s="202" t="str">
        <f t="shared" si="436"/>
        <v/>
      </c>
      <c r="AH4571" s="202"/>
      <c r="AI4571" s="1"/>
      <c r="AJ4571" s="217"/>
      <c r="AK4571" s="217"/>
      <c r="AL4571" s="217"/>
      <c r="AM4571" s="217"/>
      <c r="AO4571" s="217"/>
    </row>
    <row r="4572" spans="20:41" x14ac:dyDescent="0.25">
      <c r="T4572" s="200">
        <v>4562</v>
      </c>
      <c r="U4572" s="197">
        <f>IFERROR(INDEX(Sales!$B$6:$F$5005,$T4572,MATCH(U$10,Sales!$B$5:$F$5,0)),"")</f>
        <v>0</v>
      </c>
      <c r="V4572" s="196">
        <f>IFERROR(INDEX(Sales!$B$6:$F$5005,$T4572,MATCH(V$10,Sales!$B$5:$F$5,0)),"")</f>
        <v>0</v>
      </c>
      <c r="W4572" s="196">
        <f>IFERROR(INDEX(Sales!$B$6:$F$5005,$T4572,MATCH(W$10,Sales!$B$5:$F$5,0)),"")</f>
        <v>0</v>
      </c>
      <c r="X4572" s="196">
        <f>IFERROR(INDEX(Sales!$B$6:$F$5005,$T4572,MATCH(X$10,Sales!$B$5:$F$5,0)),"")</f>
        <v>0</v>
      </c>
      <c r="Y4572" s="220">
        <f>IFERROR(INDEX(Sales!$B$6:$F$5005,$T4572,MATCH(Y$10,Sales!$B$5:$F$5,0)),"")</f>
        <v>0</v>
      </c>
      <c r="Z4572" s="201"/>
      <c r="AA4572" s="201"/>
      <c r="AB4572" s="201" t="str">
        <f t="shared" si="432"/>
        <v>No</v>
      </c>
      <c r="AC4572" s="201" t="str">
        <f t="shared" si="433"/>
        <v/>
      </c>
      <c r="AD4572" s="201" t="str">
        <f t="shared" si="431"/>
        <v/>
      </c>
      <c r="AE4572" s="202" t="str">
        <f t="shared" si="434"/>
        <v/>
      </c>
      <c r="AF4572" s="202" t="str">
        <f t="shared" si="435"/>
        <v/>
      </c>
      <c r="AG4572" s="202" t="str">
        <f t="shared" si="436"/>
        <v/>
      </c>
      <c r="AH4572" s="202"/>
      <c r="AI4572" s="1"/>
      <c r="AJ4572" s="217"/>
      <c r="AK4572" s="217"/>
      <c r="AL4572" s="217"/>
      <c r="AM4572" s="217"/>
      <c r="AO4572" s="217"/>
    </row>
    <row r="4573" spans="20:41" x14ac:dyDescent="0.25">
      <c r="T4573" s="200">
        <v>4563</v>
      </c>
      <c r="U4573" s="197">
        <f>IFERROR(INDEX(Sales!$B$6:$F$5005,$T4573,MATCH(U$10,Sales!$B$5:$F$5,0)),"")</f>
        <v>0</v>
      </c>
      <c r="V4573" s="196">
        <f>IFERROR(INDEX(Sales!$B$6:$F$5005,$T4573,MATCH(V$10,Sales!$B$5:$F$5,0)),"")</f>
        <v>0</v>
      </c>
      <c r="W4573" s="196">
        <f>IFERROR(INDEX(Sales!$B$6:$F$5005,$T4573,MATCH(W$10,Sales!$B$5:$F$5,0)),"")</f>
        <v>0</v>
      </c>
      <c r="X4573" s="196">
        <f>IFERROR(INDEX(Sales!$B$6:$F$5005,$T4573,MATCH(X$10,Sales!$B$5:$F$5,0)),"")</f>
        <v>0</v>
      </c>
      <c r="Y4573" s="220">
        <f>IFERROR(INDEX(Sales!$B$6:$F$5005,$T4573,MATCH(Y$10,Sales!$B$5:$F$5,0)),"")</f>
        <v>0</v>
      </c>
      <c r="Z4573" s="201"/>
      <c r="AA4573" s="201"/>
      <c r="AB4573" s="201" t="str">
        <f t="shared" si="432"/>
        <v>No</v>
      </c>
      <c r="AC4573" s="201" t="str">
        <f t="shared" si="433"/>
        <v/>
      </c>
      <c r="AD4573" s="201" t="str">
        <f t="shared" si="431"/>
        <v/>
      </c>
      <c r="AE4573" s="202" t="str">
        <f t="shared" si="434"/>
        <v/>
      </c>
      <c r="AF4573" s="202" t="str">
        <f t="shared" si="435"/>
        <v/>
      </c>
      <c r="AG4573" s="202" t="str">
        <f t="shared" si="436"/>
        <v/>
      </c>
      <c r="AH4573" s="202"/>
      <c r="AI4573" s="1"/>
      <c r="AJ4573" s="217"/>
      <c r="AK4573" s="217"/>
      <c r="AL4573" s="217"/>
      <c r="AM4573" s="217"/>
      <c r="AO4573" s="217"/>
    </row>
    <row r="4574" spans="20:41" x14ac:dyDescent="0.25">
      <c r="T4574" s="200">
        <v>4564</v>
      </c>
      <c r="U4574" s="197">
        <f>IFERROR(INDEX(Sales!$B$6:$F$5005,$T4574,MATCH(U$10,Sales!$B$5:$F$5,0)),"")</f>
        <v>0</v>
      </c>
      <c r="V4574" s="196">
        <f>IFERROR(INDEX(Sales!$B$6:$F$5005,$T4574,MATCH(V$10,Sales!$B$5:$F$5,0)),"")</f>
        <v>0</v>
      </c>
      <c r="W4574" s="196">
        <f>IFERROR(INDEX(Sales!$B$6:$F$5005,$T4574,MATCH(W$10,Sales!$B$5:$F$5,0)),"")</f>
        <v>0</v>
      </c>
      <c r="X4574" s="196">
        <f>IFERROR(INDEX(Sales!$B$6:$F$5005,$T4574,MATCH(X$10,Sales!$B$5:$F$5,0)),"")</f>
        <v>0</v>
      </c>
      <c r="Y4574" s="220">
        <f>IFERROR(INDEX(Sales!$B$6:$F$5005,$T4574,MATCH(Y$10,Sales!$B$5:$F$5,0)),"")</f>
        <v>0</v>
      </c>
      <c r="Z4574" s="201"/>
      <c r="AA4574" s="201"/>
      <c r="AB4574" s="201" t="str">
        <f t="shared" si="432"/>
        <v>No</v>
      </c>
      <c r="AC4574" s="201" t="str">
        <f t="shared" si="433"/>
        <v/>
      </c>
      <c r="AD4574" s="201" t="str">
        <f t="shared" si="431"/>
        <v/>
      </c>
      <c r="AE4574" s="202" t="str">
        <f t="shared" si="434"/>
        <v/>
      </c>
      <c r="AF4574" s="202" t="str">
        <f t="shared" si="435"/>
        <v/>
      </c>
      <c r="AG4574" s="202" t="str">
        <f t="shared" si="436"/>
        <v/>
      </c>
      <c r="AH4574" s="202"/>
      <c r="AI4574" s="1"/>
      <c r="AJ4574" s="217"/>
      <c r="AK4574" s="217"/>
      <c r="AL4574" s="217"/>
      <c r="AM4574" s="217"/>
      <c r="AO4574" s="217"/>
    </row>
    <row r="4575" spans="20:41" x14ac:dyDescent="0.25">
      <c r="T4575" s="200">
        <v>4565</v>
      </c>
      <c r="U4575" s="197">
        <f>IFERROR(INDEX(Sales!$B$6:$F$5005,$T4575,MATCH(U$10,Sales!$B$5:$F$5,0)),"")</f>
        <v>0</v>
      </c>
      <c r="V4575" s="196">
        <f>IFERROR(INDEX(Sales!$B$6:$F$5005,$T4575,MATCH(V$10,Sales!$B$5:$F$5,0)),"")</f>
        <v>0</v>
      </c>
      <c r="W4575" s="196">
        <f>IFERROR(INDEX(Sales!$B$6:$F$5005,$T4575,MATCH(W$10,Sales!$B$5:$F$5,0)),"")</f>
        <v>0</v>
      </c>
      <c r="X4575" s="196">
        <f>IFERROR(INDEX(Sales!$B$6:$F$5005,$T4575,MATCH(X$10,Sales!$B$5:$F$5,0)),"")</f>
        <v>0</v>
      </c>
      <c r="Y4575" s="220">
        <f>IFERROR(INDEX(Sales!$B$6:$F$5005,$T4575,MATCH(Y$10,Sales!$B$5:$F$5,0)),"")</f>
        <v>0</v>
      </c>
      <c r="Z4575" s="201"/>
      <c r="AA4575" s="201"/>
      <c r="AB4575" s="201" t="str">
        <f t="shared" si="432"/>
        <v>No</v>
      </c>
      <c r="AC4575" s="201" t="str">
        <f t="shared" si="433"/>
        <v/>
      </c>
      <c r="AD4575" s="201" t="str">
        <f t="shared" si="431"/>
        <v/>
      </c>
      <c r="AE4575" s="202" t="str">
        <f t="shared" si="434"/>
        <v/>
      </c>
      <c r="AF4575" s="202" t="str">
        <f t="shared" si="435"/>
        <v/>
      </c>
      <c r="AG4575" s="202" t="str">
        <f t="shared" si="436"/>
        <v/>
      </c>
      <c r="AH4575" s="202"/>
      <c r="AI4575" s="1"/>
      <c r="AJ4575" s="217"/>
      <c r="AK4575" s="217"/>
      <c r="AL4575" s="217"/>
      <c r="AM4575" s="217"/>
      <c r="AO4575" s="217"/>
    </row>
    <row r="4576" spans="20:41" x14ac:dyDescent="0.25">
      <c r="T4576" s="200">
        <v>4566</v>
      </c>
      <c r="U4576" s="197">
        <f>IFERROR(INDEX(Sales!$B$6:$F$5005,$T4576,MATCH(U$10,Sales!$B$5:$F$5,0)),"")</f>
        <v>0</v>
      </c>
      <c r="V4576" s="196">
        <f>IFERROR(INDEX(Sales!$B$6:$F$5005,$T4576,MATCH(V$10,Sales!$B$5:$F$5,0)),"")</f>
        <v>0</v>
      </c>
      <c r="W4576" s="196">
        <f>IFERROR(INDEX(Sales!$B$6:$F$5005,$T4576,MATCH(W$10,Sales!$B$5:$F$5,0)),"")</f>
        <v>0</v>
      </c>
      <c r="X4576" s="196">
        <f>IFERROR(INDEX(Sales!$B$6:$F$5005,$T4576,MATCH(X$10,Sales!$B$5:$F$5,0)),"")</f>
        <v>0</v>
      </c>
      <c r="Y4576" s="220">
        <f>IFERROR(INDEX(Sales!$B$6:$F$5005,$T4576,MATCH(Y$10,Sales!$B$5:$F$5,0)),"")</f>
        <v>0</v>
      </c>
      <c r="Z4576" s="201"/>
      <c r="AA4576" s="201"/>
      <c r="AB4576" s="201" t="str">
        <f t="shared" si="432"/>
        <v>No</v>
      </c>
      <c r="AC4576" s="201" t="str">
        <f t="shared" si="433"/>
        <v/>
      </c>
      <c r="AD4576" s="201" t="str">
        <f t="shared" si="431"/>
        <v/>
      </c>
      <c r="AE4576" s="202" t="str">
        <f t="shared" si="434"/>
        <v/>
      </c>
      <c r="AF4576" s="202" t="str">
        <f t="shared" si="435"/>
        <v/>
      </c>
      <c r="AG4576" s="202" t="str">
        <f t="shared" si="436"/>
        <v/>
      </c>
      <c r="AH4576" s="202"/>
      <c r="AI4576" s="1"/>
      <c r="AJ4576" s="217"/>
      <c r="AK4576" s="217"/>
      <c r="AL4576" s="217"/>
      <c r="AM4576" s="217"/>
      <c r="AO4576" s="217"/>
    </row>
    <row r="4577" spans="20:41" x14ac:dyDescent="0.25">
      <c r="T4577" s="200">
        <v>4567</v>
      </c>
      <c r="U4577" s="197">
        <f>IFERROR(INDEX(Sales!$B$6:$F$5005,$T4577,MATCH(U$10,Sales!$B$5:$F$5,0)),"")</f>
        <v>0</v>
      </c>
      <c r="V4577" s="196">
        <f>IFERROR(INDEX(Sales!$B$6:$F$5005,$T4577,MATCH(V$10,Sales!$B$5:$F$5,0)),"")</f>
        <v>0</v>
      </c>
      <c r="W4577" s="196">
        <f>IFERROR(INDEX(Sales!$B$6:$F$5005,$T4577,MATCH(W$10,Sales!$B$5:$F$5,0)),"")</f>
        <v>0</v>
      </c>
      <c r="X4577" s="196">
        <f>IFERROR(INDEX(Sales!$B$6:$F$5005,$T4577,MATCH(X$10,Sales!$B$5:$F$5,0)),"")</f>
        <v>0</v>
      </c>
      <c r="Y4577" s="220">
        <f>IFERROR(INDEX(Sales!$B$6:$F$5005,$T4577,MATCH(Y$10,Sales!$B$5:$F$5,0)),"")</f>
        <v>0</v>
      </c>
      <c r="Z4577" s="201"/>
      <c r="AA4577" s="201"/>
      <c r="AB4577" s="201" t="str">
        <f t="shared" si="432"/>
        <v>No</v>
      </c>
      <c r="AC4577" s="201" t="str">
        <f t="shared" si="433"/>
        <v/>
      </c>
      <c r="AD4577" s="201" t="str">
        <f t="shared" si="431"/>
        <v/>
      </c>
      <c r="AE4577" s="202" t="str">
        <f t="shared" si="434"/>
        <v/>
      </c>
      <c r="AF4577" s="202" t="str">
        <f t="shared" si="435"/>
        <v/>
      </c>
      <c r="AG4577" s="202" t="str">
        <f t="shared" si="436"/>
        <v/>
      </c>
      <c r="AH4577" s="202"/>
      <c r="AI4577" s="1"/>
      <c r="AJ4577" s="217"/>
      <c r="AK4577" s="217"/>
      <c r="AL4577" s="217"/>
      <c r="AM4577" s="217"/>
      <c r="AO4577" s="217"/>
    </row>
    <row r="4578" spans="20:41" x14ac:dyDescent="0.25">
      <c r="T4578" s="200">
        <v>4568</v>
      </c>
      <c r="U4578" s="197">
        <f>IFERROR(INDEX(Sales!$B$6:$F$5005,$T4578,MATCH(U$10,Sales!$B$5:$F$5,0)),"")</f>
        <v>0</v>
      </c>
      <c r="V4578" s="196">
        <f>IFERROR(INDEX(Sales!$B$6:$F$5005,$T4578,MATCH(V$10,Sales!$B$5:$F$5,0)),"")</f>
        <v>0</v>
      </c>
      <c r="W4578" s="196">
        <f>IFERROR(INDEX(Sales!$B$6:$F$5005,$T4578,MATCH(W$10,Sales!$B$5:$F$5,0)),"")</f>
        <v>0</v>
      </c>
      <c r="X4578" s="196">
        <f>IFERROR(INDEX(Sales!$B$6:$F$5005,$T4578,MATCH(X$10,Sales!$B$5:$F$5,0)),"")</f>
        <v>0</v>
      </c>
      <c r="Y4578" s="220">
        <f>IFERROR(INDEX(Sales!$B$6:$F$5005,$T4578,MATCH(Y$10,Sales!$B$5:$F$5,0)),"")</f>
        <v>0</v>
      </c>
      <c r="Z4578" s="201"/>
      <c r="AA4578" s="201"/>
      <c r="AB4578" s="201" t="str">
        <f t="shared" si="432"/>
        <v>No</v>
      </c>
      <c r="AC4578" s="201" t="str">
        <f t="shared" si="433"/>
        <v/>
      </c>
      <c r="AD4578" s="201" t="str">
        <f t="shared" si="431"/>
        <v/>
      </c>
      <c r="AE4578" s="202" t="str">
        <f t="shared" si="434"/>
        <v/>
      </c>
      <c r="AF4578" s="202" t="str">
        <f t="shared" si="435"/>
        <v/>
      </c>
      <c r="AG4578" s="202" t="str">
        <f t="shared" si="436"/>
        <v/>
      </c>
      <c r="AH4578" s="202"/>
      <c r="AI4578" s="1"/>
      <c r="AJ4578" s="217"/>
      <c r="AK4578" s="217"/>
      <c r="AL4578" s="217"/>
      <c r="AM4578" s="217"/>
      <c r="AO4578" s="217"/>
    </row>
    <row r="4579" spans="20:41" x14ac:dyDescent="0.25">
      <c r="T4579" s="200">
        <v>4569</v>
      </c>
      <c r="U4579" s="197">
        <f>IFERROR(INDEX(Sales!$B$6:$F$5005,$T4579,MATCH(U$10,Sales!$B$5:$F$5,0)),"")</f>
        <v>0</v>
      </c>
      <c r="V4579" s="196">
        <f>IFERROR(INDEX(Sales!$B$6:$F$5005,$T4579,MATCH(V$10,Sales!$B$5:$F$5,0)),"")</f>
        <v>0</v>
      </c>
      <c r="W4579" s="196">
        <f>IFERROR(INDEX(Sales!$B$6:$F$5005,$T4579,MATCH(W$10,Sales!$B$5:$F$5,0)),"")</f>
        <v>0</v>
      </c>
      <c r="X4579" s="196">
        <f>IFERROR(INDEX(Sales!$B$6:$F$5005,$T4579,MATCH(X$10,Sales!$B$5:$F$5,0)),"")</f>
        <v>0</v>
      </c>
      <c r="Y4579" s="220">
        <f>IFERROR(INDEX(Sales!$B$6:$F$5005,$T4579,MATCH(Y$10,Sales!$B$5:$F$5,0)),"")</f>
        <v>0</v>
      </c>
      <c r="Z4579" s="201"/>
      <c r="AA4579" s="201"/>
      <c r="AB4579" s="201" t="str">
        <f t="shared" si="432"/>
        <v>No</v>
      </c>
      <c r="AC4579" s="201" t="str">
        <f t="shared" si="433"/>
        <v/>
      </c>
      <c r="AD4579" s="201" t="str">
        <f t="shared" si="431"/>
        <v/>
      </c>
      <c r="AE4579" s="202" t="str">
        <f t="shared" si="434"/>
        <v/>
      </c>
      <c r="AF4579" s="202" t="str">
        <f t="shared" si="435"/>
        <v/>
      </c>
      <c r="AG4579" s="202" t="str">
        <f t="shared" si="436"/>
        <v/>
      </c>
      <c r="AH4579" s="202"/>
      <c r="AI4579" s="1"/>
      <c r="AJ4579" s="217"/>
      <c r="AK4579" s="217"/>
      <c r="AL4579" s="217"/>
      <c r="AM4579" s="217"/>
      <c r="AO4579" s="217"/>
    </row>
    <row r="4580" spans="20:41" x14ac:dyDescent="0.25">
      <c r="T4580" s="200">
        <v>4570</v>
      </c>
      <c r="U4580" s="197">
        <f>IFERROR(INDEX(Sales!$B$6:$F$5005,$T4580,MATCH(U$10,Sales!$B$5:$F$5,0)),"")</f>
        <v>0</v>
      </c>
      <c r="V4580" s="196">
        <f>IFERROR(INDEX(Sales!$B$6:$F$5005,$T4580,MATCH(V$10,Sales!$B$5:$F$5,0)),"")</f>
        <v>0</v>
      </c>
      <c r="W4580" s="196">
        <f>IFERROR(INDEX(Sales!$B$6:$F$5005,$T4580,MATCH(W$10,Sales!$B$5:$F$5,0)),"")</f>
        <v>0</v>
      </c>
      <c r="X4580" s="196">
        <f>IFERROR(INDEX(Sales!$B$6:$F$5005,$T4580,MATCH(X$10,Sales!$B$5:$F$5,0)),"")</f>
        <v>0</v>
      </c>
      <c r="Y4580" s="220">
        <f>IFERROR(INDEX(Sales!$B$6:$F$5005,$T4580,MATCH(Y$10,Sales!$B$5:$F$5,0)),"")</f>
        <v>0</v>
      </c>
      <c r="Z4580" s="201"/>
      <c r="AA4580" s="201"/>
      <c r="AB4580" s="201" t="str">
        <f t="shared" si="432"/>
        <v>No</v>
      </c>
      <c r="AC4580" s="201" t="str">
        <f t="shared" si="433"/>
        <v/>
      </c>
      <c r="AD4580" s="201" t="str">
        <f t="shared" si="431"/>
        <v/>
      </c>
      <c r="AE4580" s="202" t="str">
        <f t="shared" si="434"/>
        <v/>
      </c>
      <c r="AF4580" s="202" t="str">
        <f t="shared" si="435"/>
        <v/>
      </c>
      <c r="AG4580" s="202" t="str">
        <f t="shared" si="436"/>
        <v/>
      </c>
      <c r="AH4580" s="202"/>
      <c r="AI4580" s="1"/>
      <c r="AJ4580" s="217"/>
      <c r="AK4580" s="217"/>
      <c r="AL4580" s="217"/>
      <c r="AM4580" s="217"/>
      <c r="AO4580" s="217"/>
    </row>
    <row r="4581" spans="20:41" x14ac:dyDescent="0.25">
      <c r="T4581" s="200">
        <v>4571</v>
      </c>
      <c r="U4581" s="197">
        <f>IFERROR(INDEX(Sales!$B$6:$F$5005,$T4581,MATCH(U$10,Sales!$B$5:$F$5,0)),"")</f>
        <v>0</v>
      </c>
      <c r="V4581" s="196">
        <f>IFERROR(INDEX(Sales!$B$6:$F$5005,$T4581,MATCH(V$10,Sales!$B$5:$F$5,0)),"")</f>
        <v>0</v>
      </c>
      <c r="W4581" s="196">
        <f>IFERROR(INDEX(Sales!$B$6:$F$5005,$T4581,MATCH(W$10,Sales!$B$5:$F$5,0)),"")</f>
        <v>0</v>
      </c>
      <c r="X4581" s="196">
        <f>IFERROR(INDEX(Sales!$B$6:$F$5005,$T4581,MATCH(X$10,Sales!$B$5:$F$5,0)),"")</f>
        <v>0</v>
      </c>
      <c r="Y4581" s="220">
        <f>IFERROR(INDEX(Sales!$B$6:$F$5005,$T4581,MATCH(Y$10,Sales!$B$5:$F$5,0)),"")</f>
        <v>0</v>
      </c>
      <c r="Z4581" s="201"/>
      <c r="AA4581" s="201"/>
      <c r="AB4581" s="201" t="str">
        <f t="shared" si="432"/>
        <v>No</v>
      </c>
      <c r="AC4581" s="201" t="str">
        <f t="shared" si="433"/>
        <v/>
      </c>
      <c r="AD4581" s="201" t="str">
        <f t="shared" si="431"/>
        <v/>
      </c>
      <c r="AE4581" s="202" t="str">
        <f t="shared" si="434"/>
        <v/>
      </c>
      <c r="AF4581" s="202" t="str">
        <f t="shared" si="435"/>
        <v/>
      </c>
      <c r="AG4581" s="202" t="str">
        <f t="shared" si="436"/>
        <v/>
      </c>
      <c r="AH4581" s="202"/>
      <c r="AI4581" s="1"/>
      <c r="AJ4581" s="217"/>
      <c r="AK4581" s="217"/>
      <c r="AL4581" s="217"/>
      <c r="AM4581" s="217"/>
      <c r="AO4581" s="217"/>
    </row>
    <row r="4582" spans="20:41" x14ac:dyDescent="0.25">
      <c r="T4582" s="200">
        <v>4572</v>
      </c>
      <c r="U4582" s="197">
        <f>IFERROR(INDEX(Sales!$B$6:$F$5005,$T4582,MATCH(U$10,Sales!$B$5:$F$5,0)),"")</f>
        <v>0</v>
      </c>
      <c r="V4582" s="196">
        <f>IFERROR(INDEX(Sales!$B$6:$F$5005,$T4582,MATCH(V$10,Sales!$B$5:$F$5,0)),"")</f>
        <v>0</v>
      </c>
      <c r="W4582" s="196">
        <f>IFERROR(INDEX(Sales!$B$6:$F$5005,$T4582,MATCH(W$10,Sales!$B$5:$F$5,0)),"")</f>
        <v>0</v>
      </c>
      <c r="X4582" s="196">
        <f>IFERROR(INDEX(Sales!$B$6:$F$5005,$T4582,MATCH(X$10,Sales!$B$5:$F$5,0)),"")</f>
        <v>0</v>
      </c>
      <c r="Y4582" s="220">
        <f>IFERROR(INDEX(Sales!$B$6:$F$5005,$T4582,MATCH(Y$10,Sales!$B$5:$F$5,0)),"")</f>
        <v>0</v>
      </c>
      <c r="Z4582" s="201"/>
      <c r="AA4582" s="201"/>
      <c r="AB4582" s="201" t="str">
        <f t="shared" si="432"/>
        <v>No</v>
      </c>
      <c r="AC4582" s="201" t="str">
        <f t="shared" si="433"/>
        <v/>
      </c>
      <c r="AD4582" s="201" t="str">
        <f t="shared" si="431"/>
        <v/>
      </c>
      <c r="AE4582" s="202" t="str">
        <f t="shared" si="434"/>
        <v/>
      </c>
      <c r="AF4582" s="202" t="str">
        <f t="shared" si="435"/>
        <v/>
      </c>
      <c r="AG4582" s="202" t="str">
        <f t="shared" si="436"/>
        <v/>
      </c>
      <c r="AH4582" s="202"/>
      <c r="AI4582" s="1"/>
      <c r="AJ4582" s="217"/>
      <c r="AK4582" s="217"/>
      <c r="AL4582" s="217"/>
      <c r="AM4582" s="217"/>
      <c r="AO4582" s="217"/>
    </row>
    <row r="4583" spans="20:41" x14ac:dyDescent="0.25">
      <c r="T4583" s="200">
        <v>4573</v>
      </c>
      <c r="U4583" s="197">
        <f>IFERROR(INDEX(Sales!$B$6:$F$5005,$T4583,MATCH(U$10,Sales!$B$5:$F$5,0)),"")</f>
        <v>0</v>
      </c>
      <c r="V4583" s="196">
        <f>IFERROR(INDEX(Sales!$B$6:$F$5005,$T4583,MATCH(V$10,Sales!$B$5:$F$5,0)),"")</f>
        <v>0</v>
      </c>
      <c r="W4583" s="196">
        <f>IFERROR(INDEX(Sales!$B$6:$F$5005,$T4583,MATCH(W$10,Sales!$B$5:$F$5,0)),"")</f>
        <v>0</v>
      </c>
      <c r="X4583" s="196">
        <f>IFERROR(INDEX(Sales!$B$6:$F$5005,$T4583,MATCH(X$10,Sales!$B$5:$F$5,0)),"")</f>
        <v>0</v>
      </c>
      <c r="Y4583" s="220">
        <f>IFERROR(INDEX(Sales!$B$6:$F$5005,$T4583,MATCH(Y$10,Sales!$B$5:$F$5,0)),"")</f>
        <v>0</v>
      </c>
      <c r="Z4583" s="201"/>
      <c r="AA4583" s="201"/>
      <c r="AB4583" s="201" t="str">
        <f t="shared" si="432"/>
        <v>No</v>
      </c>
      <c r="AC4583" s="201" t="str">
        <f t="shared" si="433"/>
        <v/>
      </c>
      <c r="AD4583" s="201" t="str">
        <f t="shared" si="431"/>
        <v/>
      </c>
      <c r="AE4583" s="202" t="str">
        <f t="shared" si="434"/>
        <v/>
      </c>
      <c r="AF4583" s="202" t="str">
        <f t="shared" si="435"/>
        <v/>
      </c>
      <c r="AG4583" s="202" t="str">
        <f t="shared" si="436"/>
        <v/>
      </c>
      <c r="AH4583" s="202"/>
      <c r="AI4583" s="1"/>
      <c r="AJ4583" s="217"/>
      <c r="AK4583" s="217"/>
      <c r="AL4583" s="217"/>
      <c r="AM4583" s="217"/>
      <c r="AO4583" s="217"/>
    </row>
    <row r="4584" spans="20:41" x14ac:dyDescent="0.25">
      <c r="T4584" s="200">
        <v>4574</v>
      </c>
      <c r="U4584" s="197">
        <f>IFERROR(INDEX(Sales!$B$6:$F$5005,$T4584,MATCH(U$10,Sales!$B$5:$F$5,0)),"")</f>
        <v>0</v>
      </c>
      <c r="V4584" s="196">
        <f>IFERROR(INDEX(Sales!$B$6:$F$5005,$T4584,MATCH(V$10,Sales!$B$5:$F$5,0)),"")</f>
        <v>0</v>
      </c>
      <c r="W4584" s="196">
        <f>IFERROR(INDEX(Sales!$B$6:$F$5005,$T4584,MATCH(W$10,Sales!$B$5:$F$5,0)),"")</f>
        <v>0</v>
      </c>
      <c r="X4584" s="196">
        <f>IFERROR(INDEX(Sales!$B$6:$F$5005,$T4584,MATCH(X$10,Sales!$B$5:$F$5,0)),"")</f>
        <v>0</v>
      </c>
      <c r="Y4584" s="220">
        <f>IFERROR(INDEX(Sales!$B$6:$F$5005,$T4584,MATCH(Y$10,Sales!$B$5:$F$5,0)),"")</f>
        <v>0</v>
      </c>
      <c r="Z4584" s="201"/>
      <c r="AA4584" s="201"/>
      <c r="AB4584" s="201" t="str">
        <f t="shared" si="432"/>
        <v>No</v>
      </c>
      <c r="AC4584" s="201" t="str">
        <f t="shared" si="433"/>
        <v/>
      </c>
      <c r="AD4584" s="201" t="str">
        <f t="shared" si="431"/>
        <v/>
      </c>
      <c r="AE4584" s="202" t="str">
        <f t="shared" si="434"/>
        <v/>
      </c>
      <c r="AF4584" s="202" t="str">
        <f t="shared" si="435"/>
        <v/>
      </c>
      <c r="AG4584" s="202" t="str">
        <f t="shared" si="436"/>
        <v/>
      </c>
      <c r="AH4584" s="202"/>
      <c r="AI4584" s="1"/>
      <c r="AJ4584" s="217"/>
      <c r="AK4584" s="217"/>
      <c r="AL4584" s="217"/>
      <c r="AM4584" s="217"/>
      <c r="AO4584" s="217"/>
    </row>
    <row r="4585" spans="20:41" x14ac:dyDescent="0.25">
      <c r="T4585" s="200">
        <v>4575</v>
      </c>
      <c r="U4585" s="197">
        <f>IFERROR(INDEX(Sales!$B$6:$F$5005,$T4585,MATCH(U$10,Sales!$B$5:$F$5,0)),"")</f>
        <v>0</v>
      </c>
      <c r="V4585" s="196">
        <f>IFERROR(INDEX(Sales!$B$6:$F$5005,$T4585,MATCH(V$10,Sales!$B$5:$F$5,0)),"")</f>
        <v>0</v>
      </c>
      <c r="W4585" s="196">
        <f>IFERROR(INDEX(Sales!$B$6:$F$5005,$T4585,MATCH(W$10,Sales!$B$5:$F$5,0)),"")</f>
        <v>0</v>
      </c>
      <c r="X4585" s="196">
        <f>IFERROR(INDEX(Sales!$B$6:$F$5005,$T4585,MATCH(X$10,Sales!$B$5:$F$5,0)),"")</f>
        <v>0</v>
      </c>
      <c r="Y4585" s="220">
        <f>IFERROR(INDEX(Sales!$B$6:$F$5005,$T4585,MATCH(Y$10,Sales!$B$5:$F$5,0)),"")</f>
        <v>0</v>
      </c>
      <c r="Z4585" s="201"/>
      <c r="AA4585" s="201"/>
      <c r="AB4585" s="201" t="str">
        <f t="shared" si="432"/>
        <v>No</v>
      </c>
      <c r="AC4585" s="201" t="str">
        <f t="shared" si="433"/>
        <v/>
      </c>
      <c r="AD4585" s="201" t="str">
        <f t="shared" si="431"/>
        <v/>
      </c>
      <c r="AE4585" s="202" t="str">
        <f t="shared" si="434"/>
        <v/>
      </c>
      <c r="AF4585" s="202" t="str">
        <f t="shared" si="435"/>
        <v/>
      </c>
      <c r="AG4585" s="202" t="str">
        <f t="shared" si="436"/>
        <v/>
      </c>
      <c r="AH4585" s="202"/>
      <c r="AI4585" s="1"/>
      <c r="AJ4585" s="217"/>
      <c r="AK4585" s="217"/>
      <c r="AL4585" s="217"/>
      <c r="AM4585" s="217"/>
      <c r="AO4585" s="217"/>
    </row>
    <row r="4586" spans="20:41" x14ac:dyDescent="0.25">
      <c r="T4586" s="200">
        <v>4576</v>
      </c>
      <c r="U4586" s="197">
        <f>IFERROR(INDEX(Sales!$B$6:$F$5005,$T4586,MATCH(U$10,Sales!$B$5:$F$5,0)),"")</f>
        <v>0</v>
      </c>
      <c r="V4586" s="196">
        <f>IFERROR(INDEX(Sales!$B$6:$F$5005,$T4586,MATCH(V$10,Sales!$B$5:$F$5,0)),"")</f>
        <v>0</v>
      </c>
      <c r="W4586" s="196">
        <f>IFERROR(INDEX(Sales!$B$6:$F$5005,$T4586,MATCH(W$10,Sales!$B$5:$F$5,0)),"")</f>
        <v>0</v>
      </c>
      <c r="X4586" s="196">
        <f>IFERROR(INDEX(Sales!$B$6:$F$5005,$T4586,MATCH(X$10,Sales!$B$5:$F$5,0)),"")</f>
        <v>0</v>
      </c>
      <c r="Y4586" s="220">
        <f>IFERROR(INDEX(Sales!$B$6:$F$5005,$T4586,MATCH(Y$10,Sales!$B$5:$F$5,0)),"")</f>
        <v>0</v>
      </c>
      <c r="Z4586" s="201"/>
      <c r="AA4586" s="201"/>
      <c r="AB4586" s="201" t="str">
        <f t="shared" si="432"/>
        <v>No</v>
      </c>
      <c r="AC4586" s="201" t="str">
        <f t="shared" si="433"/>
        <v/>
      </c>
      <c r="AD4586" s="201" t="str">
        <f t="shared" si="431"/>
        <v/>
      </c>
      <c r="AE4586" s="202" t="str">
        <f t="shared" si="434"/>
        <v/>
      </c>
      <c r="AF4586" s="202" t="str">
        <f t="shared" si="435"/>
        <v/>
      </c>
      <c r="AG4586" s="202" t="str">
        <f t="shared" si="436"/>
        <v/>
      </c>
      <c r="AH4586" s="202"/>
      <c r="AI4586" s="1"/>
      <c r="AJ4586" s="217"/>
      <c r="AK4586" s="217"/>
      <c r="AL4586" s="217"/>
      <c r="AM4586" s="217"/>
      <c r="AO4586" s="217"/>
    </row>
    <row r="4587" spans="20:41" x14ac:dyDescent="0.25">
      <c r="T4587" s="200">
        <v>4577</v>
      </c>
      <c r="U4587" s="197">
        <f>IFERROR(INDEX(Sales!$B$6:$F$5005,$T4587,MATCH(U$10,Sales!$B$5:$F$5,0)),"")</f>
        <v>0</v>
      </c>
      <c r="V4587" s="196">
        <f>IFERROR(INDEX(Sales!$B$6:$F$5005,$T4587,MATCH(V$10,Sales!$B$5:$F$5,0)),"")</f>
        <v>0</v>
      </c>
      <c r="W4587" s="196">
        <f>IFERROR(INDEX(Sales!$B$6:$F$5005,$T4587,MATCH(W$10,Sales!$B$5:$F$5,0)),"")</f>
        <v>0</v>
      </c>
      <c r="X4587" s="196">
        <f>IFERROR(INDEX(Sales!$B$6:$F$5005,$T4587,MATCH(X$10,Sales!$B$5:$F$5,0)),"")</f>
        <v>0</v>
      </c>
      <c r="Y4587" s="220">
        <f>IFERROR(INDEX(Sales!$B$6:$F$5005,$T4587,MATCH(Y$10,Sales!$B$5:$F$5,0)),"")</f>
        <v>0</v>
      </c>
      <c r="Z4587" s="201"/>
      <c r="AA4587" s="201"/>
      <c r="AB4587" s="201" t="str">
        <f t="shared" si="432"/>
        <v>No</v>
      </c>
      <c r="AC4587" s="201" t="str">
        <f t="shared" si="433"/>
        <v/>
      </c>
      <c r="AD4587" s="201" t="str">
        <f t="shared" si="431"/>
        <v/>
      </c>
      <c r="AE4587" s="202" t="str">
        <f t="shared" si="434"/>
        <v/>
      </c>
      <c r="AF4587" s="202" t="str">
        <f t="shared" si="435"/>
        <v/>
      </c>
      <c r="AG4587" s="202" t="str">
        <f t="shared" si="436"/>
        <v/>
      </c>
      <c r="AH4587" s="202"/>
      <c r="AI4587" s="1"/>
      <c r="AJ4587" s="217"/>
      <c r="AK4587" s="217"/>
      <c r="AL4587" s="217"/>
      <c r="AM4587" s="217"/>
      <c r="AO4587" s="217"/>
    </row>
    <row r="4588" spans="20:41" x14ac:dyDescent="0.25">
      <c r="T4588" s="200">
        <v>4578</v>
      </c>
      <c r="U4588" s="197">
        <f>IFERROR(INDEX(Sales!$B$6:$F$5005,$T4588,MATCH(U$10,Sales!$B$5:$F$5,0)),"")</f>
        <v>0</v>
      </c>
      <c r="V4588" s="196">
        <f>IFERROR(INDEX(Sales!$B$6:$F$5005,$T4588,MATCH(V$10,Sales!$B$5:$F$5,0)),"")</f>
        <v>0</v>
      </c>
      <c r="W4588" s="196">
        <f>IFERROR(INDEX(Sales!$B$6:$F$5005,$T4588,MATCH(W$10,Sales!$B$5:$F$5,0)),"")</f>
        <v>0</v>
      </c>
      <c r="X4588" s="196">
        <f>IFERROR(INDEX(Sales!$B$6:$F$5005,$T4588,MATCH(X$10,Sales!$B$5:$F$5,0)),"")</f>
        <v>0</v>
      </c>
      <c r="Y4588" s="220">
        <f>IFERROR(INDEX(Sales!$B$6:$F$5005,$T4588,MATCH(Y$10,Sales!$B$5:$F$5,0)),"")</f>
        <v>0</v>
      </c>
      <c r="Z4588" s="201"/>
      <c r="AA4588" s="201"/>
      <c r="AB4588" s="201" t="str">
        <f t="shared" si="432"/>
        <v>No</v>
      </c>
      <c r="AC4588" s="201" t="str">
        <f t="shared" si="433"/>
        <v/>
      </c>
      <c r="AD4588" s="201" t="str">
        <f t="shared" si="431"/>
        <v/>
      </c>
      <c r="AE4588" s="202" t="str">
        <f t="shared" si="434"/>
        <v/>
      </c>
      <c r="AF4588" s="202" t="str">
        <f t="shared" si="435"/>
        <v/>
      </c>
      <c r="AG4588" s="202" t="str">
        <f t="shared" si="436"/>
        <v/>
      </c>
      <c r="AH4588" s="202"/>
      <c r="AI4588" s="1"/>
      <c r="AJ4588" s="217"/>
      <c r="AK4588" s="217"/>
      <c r="AL4588" s="217"/>
      <c r="AM4588" s="217"/>
      <c r="AO4588" s="217"/>
    </row>
    <row r="4589" spans="20:41" x14ac:dyDescent="0.25">
      <c r="T4589" s="200">
        <v>4579</v>
      </c>
      <c r="U4589" s="197">
        <f>IFERROR(INDEX(Sales!$B$6:$F$5005,$T4589,MATCH(U$10,Sales!$B$5:$F$5,0)),"")</f>
        <v>0</v>
      </c>
      <c r="V4589" s="196">
        <f>IFERROR(INDEX(Sales!$B$6:$F$5005,$T4589,MATCH(V$10,Sales!$B$5:$F$5,0)),"")</f>
        <v>0</v>
      </c>
      <c r="W4589" s="196">
        <f>IFERROR(INDEX(Sales!$B$6:$F$5005,$T4589,MATCH(W$10,Sales!$B$5:$F$5,0)),"")</f>
        <v>0</v>
      </c>
      <c r="X4589" s="196">
        <f>IFERROR(INDEX(Sales!$B$6:$F$5005,$T4589,MATCH(X$10,Sales!$B$5:$F$5,0)),"")</f>
        <v>0</v>
      </c>
      <c r="Y4589" s="220">
        <f>IFERROR(INDEX(Sales!$B$6:$F$5005,$T4589,MATCH(Y$10,Sales!$B$5:$F$5,0)),"")</f>
        <v>0</v>
      </c>
      <c r="Z4589" s="201"/>
      <c r="AA4589" s="201"/>
      <c r="AB4589" s="201" t="str">
        <f t="shared" si="432"/>
        <v>No</v>
      </c>
      <c r="AC4589" s="201" t="str">
        <f t="shared" si="433"/>
        <v/>
      </c>
      <c r="AD4589" s="201" t="str">
        <f t="shared" si="431"/>
        <v/>
      </c>
      <c r="AE4589" s="202" t="str">
        <f t="shared" si="434"/>
        <v/>
      </c>
      <c r="AF4589" s="202" t="str">
        <f t="shared" si="435"/>
        <v/>
      </c>
      <c r="AG4589" s="202" t="str">
        <f t="shared" si="436"/>
        <v/>
      </c>
      <c r="AH4589" s="202"/>
      <c r="AI4589" s="1"/>
      <c r="AJ4589" s="217"/>
      <c r="AK4589" s="217"/>
      <c r="AL4589" s="217"/>
      <c r="AM4589" s="217"/>
      <c r="AO4589" s="217"/>
    </row>
    <row r="4590" spans="20:41" x14ac:dyDescent="0.25">
      <c r="T4590" s="200">
        <v>4580</v>
      </c>
      <c r="U4590" s="197">
        <f>IFERROR(INDEX(Sales!$B$6:$F$5005,$T4590,MATCH(U$10,Sales!$B$5:$F$5,0)),"")</f>
        <v>0</v>
      </c>
      <c r="V4590" s="196">
        <f>IFERROR(INDEX(Sales!$B$6:$F$5005,$T4590,MATCH(V$10,Sales!$B$5:$F$5,0)),"")</f>
        <v>0</v>
      </c>
      <c r="W4590" s="196">
        <f>IFERROR(INDEX(Sales!$B$6:$F$5005,$T4590,MATCH(W$10,Sales!$B$5:$F$5,0)),"")</f>
        <v>0</v>
      </c>
      <c r="X4590" s="196">
        <f>IFERROR(INDEX(Sales!$B$6:$F$5005,$T4590,MATCH(X$10,Sales!$B$5:$F$5,0)),"")</f>
        <v>0</v>
      </c>
      <c r="Y4590" s="220">
        <f>IFERROR(INDEX(Sales!$B$6:$F$5005,$T4590,MATCH(Y$10,Sales!$B$5:$F$5,0)),"")</f>
        <v>0</v>
      </c>
      <c r="Z4590" s="201"/>
      <c r="AA4590" s="201"/>
      <c r="AB4590" s="201" t="str">
        <f t="shared" si="432"/>
        <v>No</v>
      </c>
      <c r="AC4590" s="201" t="str">
        <f t="shared" si="433"/>
        <v/>
      </c>
      <c r="AD4590" s="201" t="str">
        <f t="shared" si="431"/>
        <v/>
      </c>
      <c r="AE4590" s="202" t="str">
        <f t="shared" si="434"/>
        <v/>
      </c>
      <c r="AF4590" s="202" t="str">
        <f t="shared" si="435"/>
        <v/>
      </c>
      <c r="AG4590" s="202" t="str">
        <f t="shared" si="436"/>
        <v/>
      </c>
      <c r="AH4590" s="202"/>
      <c r="AI4590" s="1"/>
      <c r="AJ4590" s="217"/>
      <c r="AK4590" s="217"/>
      <c r="AL4590" s="217"/>
      <c r="AM4590" s="217"/>
      <c r="AO4590" s="217"/>
    </row>
    <row r="4591" spans="20:41" x14ac:dyDescent="0.25">
      <c r="T4591" s="200">
        <v>4581</v>
      </c>
      <c r="U4591" s="197">
        <f>IFERROR(INDEX(Sales!$B$6:$F$5005,$T4591,MATCH(U$10,Sales!$B$5:$F$5,0)),"")</f>
        <v>0</v>
      </c>
      <c r="V4591" s="196">
        <f>IFERROR(INDEX(Sales!$B$6:$F$5005,$T4591,MATCH(V$10,Sales!$B$5:$F$5,0)),"")</f>
        <v>0</v>
      </c>
      <c r="W4591" s="196">
        <f>IFERROR(INDEX(Sales!$B$6:$F$5005,$T4591,MATCH(W$10,Sales!$B$5:$F$5,0)),"")</f>
        <v>0</v>
      </c>
      <c r="X4591" s="196">
        <f>IFERROR(INDEX(Sales!$B$6:$F$5005,$T4591,MATCH(X$10,Sales!$B$5:$F$5,0)),"")</f>
        <v>0</v>
      </c>
      <c r="Y4591" s="220">
        <f>IFERROR(INDEX(Sales!$B$6:$F$5005,$T4591,MATCH(Y$10,Sales!$B$5:$F$5,0)),"")</f>
        <v>0</v>
      </c>
      <c r="Z4591" s="201"/>
      <c r="AA4591" s="201"/>
      <c r="AB4591" s="201" t="str">
        <f t="shared" si="432"/>
        <v>No</v>
      </c>
      <c r="AC4591" s="201" t="str">
        <f t="shared" si="433"/>
        <v/>
      </c>
      <c r="AD4591" s="201" t="str">
        <f t="shared" si="431"/>
        <v/>
      </c>
      <c r="AE4591" s="202" t="str">
        <f t="shared" si="434"/>
        <v/>
      </c>
      <c r="AF4591" s="202" t="str">
        <f t="shared" si="435"/>
        <v/>
      </c>
      <c r="AG4591" s="202" t="str">
        <f t="shared" si="436"/>
        <v/>
      </c>
      <c r="AH4591" s="202"/>
      <c r="AI4591" s="1"/>
      <c r="AJ4591" s="217"/>
      <c r="AK4591" s="217"/>
      <c r="AL4591" s="217"/>
      <c r="AM4591" s="217"/>
      <c r="AO4591" s="217"/>
    </row>
    <row r="4592" spans="20:41" x14ac:dyDescent="0.25">
      <c r="T4592" s="200">
        <v>4582</v>
      </c>
      <c r="U4592" s="197">
        <f>IFERROR(INDEX(Sales!$B$6:$F$5005,$T4592,MATCH(U$10,Sales!$B$5:$F$5,0)),"")</f>
        <v>0</v>
      </c>
      <c r="V4592" s="196">
        <f>IFERROR(INDEX(Sales!$B$6:$F$5005,$T4592,MATCH(V$10,Sales!$B$5:$F$5,0)),"")</f>
        <v>0</v>
      </c>
      <c r="W4592" s="196">
        <f>IFERROR(INDEX(Sales!$B$6:$F$5005,$T4592,MATCH(W$10,Sales!$B$5:$F$5,0)),"")</f>
        <v>0</v>
      </c>
      <c r="X4592" s="196">
        <f>IFERROR(INDEX(Sales!$B$6:$F$5005,$T4592,MATCH(X$10,Sales!$B$5:$F$5,0)),"")</f>
        <v>0</v>
      </c>
      <c r="Y4592" s="220">
        <f>IFERROR(INDEX(Sales!$B$6:$F$5005,$T4592,MATCH(Y$10,Sales!$B$5:$F$5,0)),"")</f>
        <v>0</v>
      </c>
      <c r="Z4592" s="201"/>
      <c r="AA4592" s="201"/>
      <c r="AB4592" s="201" t="str">
        <f t="shared" si="432"/>
        <v>No</v>
      </c>
      <c r="AC4592" s="201" t="str">
        <f t="shared" si="433"/>
        <v/>
      </c>
      <c r="AD4592" s="201" t="str">
        <f t="shared" si="431"/>
        <v/>
      </c>
      <c r="AE4592" s="202" t="str">
        <f t="shared" si="434"/>
        <v/>
      </c>
      <c r="AF4592" s="202" t="str">
        <f t="shared" si="435"/>
        <v/>
      </c>
      <c r="AG4592" s="202" t="str">
        <f t="shared" si="436"/>
        <v/>
      </c>
      <c r="AH4592" s="202"/>
      <c r="AI4592" s="1"/>
      <c r="AJ4592" s="217"/>
      <c r="AK4592" s="217"/>
      <c r="AL4592" s="217"/>
      <c r="AM4592" s="217"/>
      <c r="AO4592" s="217"/>
    </row>
    <row r="4593" spans="20:41" x14ac:dyDescent="0.25">
      <c r="T4593" s="200">
        <v>4583</v>
      </c>
      <c r="U4593" s="197">
        <f>IFERROR(INDEX(Sales!$B$6:$F$5005,$T4593,MATCH(U$10,Sales!$B$5:$F$5,0)),"")</f>
        <v>0</v>
      </c>
      <c r="V4593" s="196">
        <f>IFERROR(INDEX(Sales!$B$6:$F$5005,$T4593,MATCH(V$10,Sales!$B$5:$F$5,0)),"")</f>
        <v>0</v>
      </c>
      <c r="W4593" s="196">
        <f>IFERROR(INDEX(Sales!$B$6:$F$5005,$T4593,MATCH(W$10,Sales!$B$5:$F$5,0)),"")</f>
        <v>0</v>
      </c>
      <c r="X4593" s="196">
        <f>IFERROR(INDEX(Sales!$B$6:$F$5005,$T4593,MATCH(X$10,Sales!$B$5:$F$5,0)),"")</f>
        <v>0</v>
      </c>
      <c r="Y4593" s="220">
        <f>IFERROR(INDEX(Sales!$B$6:$F$5005,$T4593,MATCH(Y$10,Sales!$B$5:$F$5,0)),"")</f>
        <v>0</v>
      </c>
      <c r="Z4593" s="201"/>
      <c r="AA4593" s="201"/>
      <c r="AB4593" s="201" t="str">
        <f t="shared" si="432"/>
        <v>No</v>
      </c>
      <c r="AC4593" s="201" t="str">
        <f t="shared" si="433"/>
        <v/>
      </c>
      <c r="AD4593" s="201" t="str">
        <f t="shared" si="431"/>
        <v/>
      </c>
      <c r="AE4593" s="202" t="str">
        <f t="shared" si="434"/>
        <v/>
      </c>
      <c r="AF4593" s="202" t="str">
        <f t="shared" si="435"/>
        <v/>
      </c>
      <c r="AG4593" s="202" t="str">
        <f t="shared" si="436"/>
        <v/>
      </c>
      <c r="AH4593" s="202"/>
      <c r="AI4593" s="1"/>
      <c r="AJ4593" s="217"/>
      <c r="AK4593" s="217"/>
      <c r="AL4593" s="217"/>
      <c r="AM4593" s="217"/>
      <c r="AO4593" s="217"/>
    </row>
    <row r="4594" spans="20:41" x14ac:dyDescent="0.25">
      <c r="T4594" s="200">
        <v>4584</v>
      </c>
      <c r="U4594" s="197">
        <f>IFERROR(INDEX(Sales!$B$6:$F$5005,$T4594,MATCH(U$10,Sales!$B$5:$F$5,0)),"")</f>
        <v>0</v>
      </c>
      <c r="V4594" s="196">
        <f>IFERROR(INDEX(Sales!$B$6:$F$5005,$T4594,MATCH(V$10,Sales!$B$5:$F$5,0)),"")</f>
        <v>0</v>
      </c>
      <c r="W4594" s="196">
        <f>IFERROR(INDEX(Sales!$B$6:$F$5005,$T4594,MATCH(W$10,Sales!$B$5:$F$5,0)),"")</f>
        <v>0</v>
      </c>
      <c r="X4594" s="196">
        <f>IFERROR(INDEX(Sales!$B$6:$F$5005,$T4594,MATCH(X$10,Sales!$B$5:$F$5,0)),"")</f>
        <v>0</v>
      </c>
      <c r="Y4594" s="220">
        <f>IFERROR(INDEX(Sales!$B$6:$F$5005,$T4594,MATCH(Y$10,Sales!$B$5:$F$5,0)),"")</f>
        <v>0</v>
      </c>
      <c r="Z4594" s="201"/>
      <c r="AA4594" s="201"/>
      <c r="AB4594" s="201" t="str">
        <f t="shared" si="432"/>
        <v>No</v>
      </c>
      <c r="AC4594" s="201" t="str">
        <f t="shared" si="433"/>
        <v/>
      </c>
      <c r="AD4594" s="201" t="str">
        <f t="shared" si="431"/>
        <v/>
      </c>
      <c r="AE4594" s="202" t="str">
        <f t="shared" si="434"/>
        <v/>
      </c>
      <c r="AF4594" s="202" t="str">
        <f t="shared" si="435"/>
        <v/>
      </c>
      <c r="AG4594" s="202" t="str">
        <f t="shared" si="436"/>
        <v/>
      </c>
      <c r="AH4594" s="202"/>
      <c r="AI4594" s="1"/>
      <c r="AJ4594" s="217"/>
      <c r="AK4594" s="217"/>
      <c r="AL4594" s="217"/>
      <c r="AM4594" s="217"/>
      <c r="AO4594" s="217"/>
    </row>
    <row r="4595" spans="20:41" x14ac:dyDescent="0.25">
      <c r="T4595" s="200">
        <v>4585</v>
      </c>
      <c r="U4595" s="197">
        <f>IFERROR(INDEX(Sales!$B$6:$F$5005,$T4595,MATCH(U$10,Sales!$B$5:$F$5,0)),"")</f>
        <v>0</v>
      </c>
      <c r="V4595" s="196">
        <f>IFERROR(INDEX(Sales!$B$6:$F$5005,$T4595,MATCH(V$10,Sales!$B$5:$F$5,0)),"")</f>
        <v>0</v>
      </c>
      <c r="W4595" s="196">
        <f>IFERROR(INDEX(Sales!$B$6:$F$5005,$T4595,MATCH(W$10,Sales!$B$5:$F$5,0)),"")</f>
        <v>0</v>
      </c>
      <c r="X4595" s="196">
        <f>IFERROR(INDEX(Sales!$B$6:$F$5005,$T4595,MATCH(X$10,Sales!$B$5:$F$5,0)),"")</f>
        <v>0</v>
      </c>
      <c r="Y4595" s="220">
        <f>IFERROR(INDEX(Sales!$B$6:$F$5005,$T4595,MATCH(Y$10,Sales!$B$5:$F$5,0)),"")</f>
        <v>0</v>
      </c>
      <c r="Z4595" s="201"/>
      <c r="AA4595" s="201"/>
      <c r="AB4595" s="201" t="str">
        <f t="shared" si="432"/>
        <v>No</v>
      </c>
      <c r="AC4595" s="201" t="str">
        <f t="shared" si="433"/>
        <v/>
      </c>
      <c r="AD4595" s="201" t="str">
        <f t="shared" si="431"/>
        <v/>
      </c>
      <c r="AE4595" s="202" t="str">
        <f t="shared" si="434"/>
        <v/>
      </c>
      <c r="AF4595" s="202" t="str">
        <f t="shared" si="435"/>
        <v/>
      </c>
      <c r="AG4595" s="202" t="str">
        <f t="shared" si="436"/>
        <v/>
      </c>
      <c r="AH4595" s="202"/>
      <c r="AI4595" s="1"/>
      <c r="AJ4595" s="217"/>
      <c r="AK4595" s="217"/>
      <c r="AL4595" s="217"/>
      <c r="AM4595" s="217"/>
      <c r="AO4595" s="217"/>
    </row>
    <row r="4596" spans="20:41" x14ac:dyDescent="0.25">
      <c r="T4596" s="200">
        <v>4586</v>
      </c>
      <c r="U4596" s="197">
        <f>IFERROR(INDEX(Sales!$B$6:$F$5005,$T4596,MATCH(U$10,Sales!$B$5:$F$5,0)),"")</f>
        <v>0</v>
      </c>
      <c r="V4596" s="196">
        <f>IFERROR(INDEX(Sales!$B$6:$F$5005,$T4596,MATCH(V$10,Sales!$B$5:$F$5,0)),"")</f>
        <v>0</v>
      </c>
      <c r="W4596" s="196">
        <f>IFERROR(INDEX(Sales!$B$6:$F$5005,$T4596,MATCH(W$10,Sales!$B$5:$F$5,0)),"")</f>
        <v>0</v>
      </c>
      <c r="X4596" s="196">
        <f>IFERROR(INDEX(Sales!$B$6:$F$5005,$T4596,MATCH(X$10,Sales!$B$5:$F$5,0)),"")</f>
        <v>0</v>
      </c>
      <c r="Y4596" s="220">
        <f>IFERROR(INDEX(Sales!$B$6:$F$5005,$T4596,MATCH(Y$10,Sales!$B$5:$F$5,0)),"")</f>
        <v>0</v>
      </c>
      <c r="Z4596" s="201"/>
      <c r="AA4596" s="201"/>
      <c r="AB4596" s="201" t="str">
        <f t="shared" si="432"/>
        <v>No</v>
      </c>
      <c r="AC4596" s="201" t="str">
        <f t="shared" si="433"/>
        <v/>
      </c>
      <c r="AD4596" s="201" t="str">
        <f t="shared" si="431"/>
        <v/>
      </c>
      <c r="AE4596" s="202" t="str">
        <f t="shared" si="434"/>
        <v/>
      </c>
      <c r="AF4596" s="202" t="str">
        <f t="shared" si="435"/>
        <v/>
      </c>
      <c r="AG4596" s="202" t="str">
        <f t="shared" si="436"/>
        <v/>
      </c>
      <c r="AH4596" s="202"/>
      <c r="AI4596" s="1"/>
      <c r="AJ4596" s="217"/>
      <c r="AK4596" s="217"/>
      <c r="AL4596" s="217"/>
      <c r="AM4596" s="217"/>
      <c r="AO4596" s="217"/>
    </row>
    <row r="4597" spans="20:41" x14ac:dyDescent="0.25">
      <c r="T4597" s="200">
        <v>4587</v>
      </c>
      <c r="U4597" s="197">
        <f>IFERROR(INDEX(Sales!$B$6:$F$5005,$T4597,MATCH(U$10,Sales!$B$5:$F$5,0)),"")</f>
        <v>0</v>
      </c>
      <c r="V4597" s="196">
        <f>IFERROR(INDEX(Sales!$B$6:$F$5005,$T4597,MATCH(V$10,Sales!$B$5:$F$5,0)),"")</f>
        <v>0</v>
      </c>
      <c r="W4597" s="196">
        <f>IFERROR(INDEX(Sales!$B$6:$F$5005,$T4597,MATCH(W$10,Sales!$B$5:$F$5,0)),"")</f>
        <v>0</v>
      </c>
      <c r="X4597" s="196">
        <f>IFERROR(INDEX(Sales!$B$6:$F$5005,$T4597,MATCH(X$10,Sales!$B$5:$F$5,0)),"")</f>
        <v>0</v>
      </c>
      <c r="Y4597" s="220">
        <f>IFERROR(INDEX(Sales!$B$6:$F$5005,$T4597,MATCH(Y$10,Sales!$B$5:$F$5,0)),"")</f>
        <v>0</v>
      </c>
      <c r="Z4597" s="201"/>
      <c r="AA4597" s="201"/>
      <c r="AB4597" s="201" t="str">
        <f t="shared" si="432"/>
        <v>No</v>
      </c>
      <c r="AC4597" s="201" t="str">
        <f t="shared" si="433"/>
        <v/>
      </c>
      <c r="AD4597" s="201" t="str">
        <f t="shared" si="431"/>
        <v/>
      </c>
      <c r="AE4597" s="202" t="str">
        <f t="shared" si="434"/>
        <v/>
      </c>
      <c r="AF4597" s="202" t="str">
        <f t="shared" si="435"/>
        <v/>
      </c>
      <c r="AG4597" s="202" t="str">
        <f t="shared" si="436"/>
        <v/>
      </c>
      <c r="AH4597" s="202"/>
      <c r="AI4597" s="1"/>
      <c r="AJ4597" s="217"/>
      <c r="AK4597" s="217"/>
      <c r="AL4597" s="217"/>
      <c r="AM4597" s="217"/>
      <c r="AO4597" s="217"/>
    </row>
    <row r="4598" spans="20:41" x14ac:dyDescent="0.25">
      <c r="T4598" s="200">
        <v>4588</v>
      </c>
      <c r="U4598" s="197">
        <f>IFERROR(INDEX(Sales!$B$6:$F$5005,$T4598,MATCH(U$10,Sales!$B$5:$F$5,0)),"")</f>
        <v>0</v>
      </c>
      <c r="V4598" s="196">
        <f>IFERROR(INDEX(Sales!$B$6:$F$5005,$T4598,MATCH(V$10,Sales!$B$5:$F$5,0)),"")</f>
        <v>0</v>
      </c>
      <c r="W4598" s="196">
        <f>IFERROR(INDEX(Sales!$B$6:$F$5005,$T4598,MATCH(W$10,Sales!$B$5:$F$5,0)),"")</f>
        <v>0</v>
      </c>
      <c r="X4598" s="196">
        <f>IFERROR(INDEX(Sales!$B$6:$F$5005,$T4598,MATCH(X$10,Sales!$B$5:$F$5,0)),"")</f>
        <v>0</v>
      </c>
      <c r="Y4598" s="220">
        <f>IFERROR(INDEX(Sales!$B$6:$F$5005,$T4598,MATCH(Y$10,Sales!$B$5:$F$5,0)),"")</f>
        <v>0</v>
      </c>
      <c r="Z4598" s="201"/>
      <c r="AA4598" s="201"/>
      <c r="AB4598" s="201" t="str">
        <f t="shared" si="432"/>
        <v>No</v>
      </c>
      <c r="AC4598" s="201" t="str">
        <f t="shared" si="433"/>
        <v/>
      </c>
      <c r="AD4598" s="201" t="str">
        <f t="shared" si="431"/>
        <v/>
      </c>
      <c r="AE4598" s="202" t="str">
        <f t="shared" si="434"/>
        <v/>
      </c>
      <c r="AF4598" s="202" t="str">
        <f t="shared" si="435"/>
        <v/>
      </c>
      <c r="AG4598" s="202" t="str">
        <f t="shared" si="436"/>
        <v/>
      </c>
      <c r="AH4598" s="202"/>
      <c r="AI4598" s="1"/>
      <c r="AJ4598" s="217"/>
      <c r="AK4598" s="217"/>
      <c r="AL4598" s="217"/>
      <c r="AM4598" s="217"/>
      <c r="AO4598" s="217"/>
    </row>
    <row r="4599" spans="20:41" x14ac:dyDescent="0.25">
      <c r="T4599" s="200">
        <v>4589</v>
      </c>
      <c r="U4599" s="197">
        <f>IFERROR(INDEX(Sales!$B$6:$F$5005,$T4599,MATCH(U$10,Sales!$B$5:$F$5,0)),"")</f>
        <v>0</v>
      </c>
      <c r="V4599" s="196">
        <f>IFERROR(INDEX(Sales!$B$6:$F$5005,$T4599,MATCH(V$10,Sales!$B$5:$F$5,0)),"")</f>
        <v>0</v>
      </c>
      <c r="W4599" s="196">
        <f>IFERROR(INDEX(Sales!$B$6:$F$5005,$T4599,MATCH(W$10,Sales!$B$5:$F$5,0)),"")</f>
        <v>0</v>
      </c>
      <c r="X4599" s="196">
        <f>IFERROR(INDEX(Sales!$B$6:$F$5005,$T4599,MATCH(X$10,Sales!$B$5:$F$5,0)),"")</f>
        <v>0</v>
      </c>
      <c r="Y4599" s="220">
        <f>IFERROR(INDEX(Sales!$B$6:$F$5005,$T4599,MATCH(Y$10,Sales!$B$5:$F$5,0)),"")</f>
        <v>0</v>
      </c>
      <c r="Z4599" s="201"/>
      <c r="AA4599" s="201"/>
      <c r="AB4599" s="201" t="str">
        <f t="shared" si="432"/>
        <v>No</v>
      </c>
      <c r="AC4599" s="201" t="str">
        <f t="shared" si="433"/>
        <v/>
      </c>
      <c r="AD4599" s="201" t="str">
        <f t="shared" si="431"/>
        <v/>
      </c>
      <c r="AE4599" s="202" t="str">
        <f t="shared" si="434"/>
        <v/>
      </c>
      <c r="AF4599" s="202" t="str">
        <f t="shared" si="435"/>
        <v/>
      </c>
      <c r="AG4599" s="202" t="str">
        <f t="shared" si="436"/>
        <v/>
      </c>
      <c r="AH4599" s="202"/>
      <c r="AI4599" s="1"/>
      <c r="AJ4599" s="217"/>
      <c r="AK4599" s="217"/>
      <c r="AL4599" s="217"/>
      <c r="AM4599" s="217"/>
      <c r="AO4599" s="217"/>
    </row>
    <row r="4600" spans="20:41" x14ac:dyDescent="0.25">
      <c r="T4600" s="200">
        <v>4590</v>
      </c>
      <c r="U4600" s="197">
        <f>IFERROR(INDEX(Sales!$B$6:$F$5005,$T4600,MATCH(U$10,Sales!$B$5:$F$5,0)),"")</f>
        <v>0</v>
      </c>
      <c r="V4600" s="196">
        <f>IFERROR(INDEX(Sales!$B$6:$F$5005,$T4600,MATCH(V$10,Sales!$B$5:$F$5,0)),"")</f>
        <v>0</v>
      </c>
      <c r="W4600" s="196">
        <f>IFERROR(INDEX(Sales!$B$6:$F$5005,$T4600,MATCH(W$10,Sales!$B$5:$F$5,0)),"")</f>
        <v>0</v>
      </c>
      <c r="X4600" s="196">
        <f>IFERROR(INDEX(Sales!$B$6:$F$5005,$T4600,MATCH(X$10,Sales!$B$5:$F$5,0)),"")</f>
        <v>0</v>
      </c>
      <c r="Y4600" s="220">
        <f>IFERROR(INDEX(Sales!$B$6:$F$5005,$T4600,MATCH(Y$10,Sales!$B$5:$F$5,0)),"")</f>
        <v>0</v>
      </c>
      <c r="Z4600" s="201"/>
      <c r="AA4600" s="201"/>
      <c r="AB4600" s="201" t="str">
        <f t="shared" si="432"/>
        <v>No</v>
      </c>
      <c r="AC4600" s="201" t="str">
        <f t="shared" si="433"/>
        <v/>
      </c>
      <c r="AD4600" s="201" t="str">
        <f t="shared" si="431"/>
        <v/>
      </c>
      <c r="AE4600" s="202" t="str">
        <f t="shared" si="434"/>
        <v/>
      </c>
      <c r="AF4600" s="202" t="str">
        <f t="shared" si="435"/>
        <v/>
      </c>
      <c r="AG4600" s="202" t="str">
        <f t="shared" si="436"/>
        <v/>
      </c>
      <c r="AH4600" s="202"/>
      <c r="AI4600" s="1"/>
      <c r="AJ4600" s="217"/>
      <c r="AK4600" s="217"/>
      <c r="AL4600" s="217"/>
      <c r="AM4600" s="217"/>
      <c r="AO4600" s="217"/>
    </row>
    <row r="4601" spans="20:41" x14ac:dyDescent="0.25">
      <c r="T4601" s="200">
        <v>4591</v>
      </c>
      <c r="U4601" s="197">
        <f>IFERROR(INDEX(Sales!$B$6:$F$5005,$T4601,MATCH(U$10,Sales!$B$5:$F$5,0)),"")</f>
        <v>0</v>
      </c>
      <c r="V4601" s="196">
        <f>IFERROR(INDEX(Sales!$B$6:$F$5005,$T4601,MATCH(V$10,Sales!$B$5:$F$5,0)),"")</f>
        <v>0</v>
      </c>
      <c r="W4601" s="196">
        <f>IFERROR(INDEX(Sales!$B$6:$F$5005,$T4601,MATCH(W$10,Sales!$B$5:$F$5,0)),"")</f>
        <v>0</v>
      </c>
      <c r="X4601" s="196">
        <f>IFERROR(INDEX(Sales!$B$6:$F$5005,$T4601,MATCH(X$10,Sales!$B$5:$F$5,0)),"")</f>
        <v>0</v>
      </c>
      <c r="Y4601" s="220">
        <f>IFERROR(INDEX(Sales!$B$6:$F$5005,$T4601,MATCH(Y$10,Sales!$B$5:$F$5,0)),"")</f>
        <v>0</v>
      </c>
      <c r="Z4601" s="201"/>
      <c r="AA4601" s="201"/>
      <c r="AB4601" s="201" t="str">
        <f t="shared" si="432"/>
        <v>No</v>
      </c>
      <c r="AC4601" s="201" t="str">
        <f t="shared" si="433"/>
        <v/>
      </c>
      <c r="AD4601" s="201" t="str">
        <f t="shared" si="431"/>
        <v/>
      </c>
      <c r="AE4601" s="202" t="str">
        <f t="shared" si="434"/>
        <v/>
      </c>
      <c r="AF4601" s="202" t="str">
        <f t="shared" si="435"/>
        <v/>
      </c>
      <c r="AG4601" s="202" t="str">
        <f t="shared" si="436"/>
        <v/>
      </c>
      <c r="AH4601" s="202"/>
      <c r="AI4601" s="1"/>
      <c r="AJ4601" s="217"/>
      <c r="AK4601" s="217"/>
      <c r="AL4601" s="217"/>
      <c r="AM4601" s="217"/>
      <c r="AO4601" s="217"/>
    </row>
    <row r="4602" spans="20:41" x14ac:dyDescent="0.25">
      <c r="T4602" s="200">
        <v>4592</v>
      </c>
      <c r="U4602" s="197">
        <f>IFERROR(INDEX(Sales!$B$6:$F$5005,$T4602,MATCH(U$10,Sales!$B$5:$F$5,0)),"")</f>
        <v>0</v>
      </c>
      <c r="V4602" s="196">
        <f>IFERROR(INDEX(Sales!$B$6:$F$5005,$T4602,MATCH(V$10,Sales!$B$5:$F$5,0)),"")</f>
        <v>0</v>
      </c>
      <c r="W4602" s="196">
        <f>IFERROR(INDEX(Sales!$B$6:$F$5005,$T4602,MATCH(W$10,Sales!$B$5:$F$5,0)),"")</f>
        <v>0</v>
      </c>
      <c r="X4602" s="196">
        <f>IFERROR(INDEX(Sales!$B$6:$F$5005,$T4602,MATCH(X$10,Sales!$B$5:$F$5,0)),"")</f>
        <v>0</v>
      </c>
      <c r="Y4602" s="220">
        <f>IFERROR(INDEX(Sales!$B$6:$F$5005,$T4602,MATCH(Y$10,Sales!$B$5:$F$5,0)),"")</f>
        <v>0</v>
      </c>
      <c r="Z4602" s="201"/>
      <c r="AA4602" s="201"/>
      <c r="AB4602" s="201" t="str">
        <f t="shared" si="432"/>
        <v>No</v>
      </c>
      <c r="AC4602" s="201" t="str">
        <f t="shared" si="433"/>
        <v/>
      </c>
      <c r="AD4602" s="201" t="str">
        <f t="shared" si="431"/>
        <v/>
      </c>
      <c r="AE4602" s="202" t="str">
        <f t="shared" si="434"/>
        <v/>
      </c>
      <c r="AF4602" s="202" t="str">
        <f t="shared" si="435"/>
        <v/>
      </c>
      <c r="AG4602" s="202" t="str">
        <f t="shared" si="436"/>
        <v/>
      </c>
      <c r="AH4602" s="202"/>
      <c r="AI4602" s="1"/>
      <c r="AJ4602" s="217"/>
      <c r="AK4602" s="217"/>
      <c r="AL4602" s="217"/>
      <c r="AM4602" s="217"/>
      <c r="AO4602" s="217"/>
    </row>
    <row r="4603" spans="20:41" x14ac:dyDescent="0.25">
      <c r="T4603" s="200">
        <v>4593</v>
      </c>
      <c r="U4603" s="197">
        <f>IFERROR(INDEX(Sales!$B$6:$F$5005,$T4603,MATCH(U$10,Sales!$B$5:$F$5,0)),"")</f>
        <v>0</v>
      </c>
      <c r="V4603" s="196">
        <f>IFERROR(INDEX(Sales!$B$6:$F$5005,$T4603,MATCH(V$10,Sales!$B$5:$F$5,0)),"")</f>
        <v>0</v>
      </c>
      <c r="W4603" s="196">
        <f>IFERROR(INDEX(Sales!$B$6:$F$5005,$T4603,MATCH(W$10,Sales!$B$5:$F$5,0)),"")</f>
        <v>0</v>
      </c>
      <c r="X4603" s="196">
        <f>IFERROR(INDEX(Sales!$B$6:$F$5005,$T4603,MATCH(X$10,Sales!$B$5:$F$5,0)),"")</f>
        <v>0</v>
      </c>
      <c r="Y4603" s="220">
        <f>IFERROR(INDEX(Sales!$B$6:$F$5005,$T4603,MATCH(Y$10,Sales!$B$5:$F$5,0)),"")</f>
        <v>0</v>
      </c>
      <c r="Z4603" s="201"/>
      <c r="AA4603" s="201"/>
      <c r="AB4603" s="201" t="str">
        <f t="shared" si="432"/>
        <v>No</v>
      </c>
      <c r="AC4603" s="201" t="str">
        <f t="shared" si="433"/>
        <v/>
      </c>
      <c r="AD4603" s="201" t="str">
        <f t="shared" si="431"/>
        <v/>
      </c>
      <c r="AE4603" s="202" t="str">
        <f t="shared" si="434"/>
        <v/>
      </c>
      <c r="AF4603" s="202" t="str">
        <f t="shared" si="435"/>
        <v/>
      </c>
      <c r="AG4603" s="202" t="str">
        <f t="shared" si="436"/>
        <v/>
      </c>
      <c r="AH4603" s="202"/>
      <c r="AI4603" s="1"/>
      <c r="AJ4603" s="217"/>
      <c r="AK4603" s="217"/>
      <c r="AL4603" s="217"/>
      <c r="AM4603" s="217"/>
      <c r="AO4603" s="217"/>
    </row>
    <row r="4604" spans="20:41" x14ac:dyDescent="0.25">
      <c r="T4604" s="200">
        <v>4594</v>
      </c>
      <c r="U4604" s="197">
        <f>IFERROR(INDEX(Sales!$B$6:$F$5005,$T4604,MATCH(U$10,Sales!$B$5:$F$5,0)),"")</f>
        <v>0</v>
      </c>
      <c r="V4604" s="196">
        <f>IFERROR(INDEX(Sales!$B$6:$F$5005,$T4604,MATCH(V$10,Sales!$B$5:$F$5,0)),"")</f>
        <v>0</v>
      </c>
      <c r="W4604" s="196">
        <f>IFERROR(INDEX(Sales!$B$6:$F$5005,$T4604,MATCH(W$10,Sales!$B$5:$F$5,0)),"")</f>
        <v>0</v>
      </c>
      <c r="X4604" s="196">
        <f>IFERROR(INDEX(Sales!$B$6:$F$5005,$T4604,MATCH(X$10,Sales!$B$5:$F$5,0)),"")</f>
        <v>0</v>
      </c>
      <c r="Y4604" s="220">
        <f>IFERROR(INDEX(Sales!$B$6:$F$5005,$T4604,MATCH(Y$10,Sales!$B$5:$F$5,0)),"")</f>
        <v>0</v>
      </c>
      <c r="Z4604" s="201"/>
      <c r="AA4604" s="201"/>
      <c r="AB4604" s="201" t="str">
        <f t="shared" si="432"/>
        <v>No</v>
      </c>
      <c r="AC4604" s="201" t="str">
        <f t="shared" si="433"/>
        <v/>
      </c>
      <c r="AD4604" s="201" t="str">
        <f t="shared" si="431"/>
        <v/>
      </c>
      <c r="AE4604" s="202" t="str">
        <f t="shared" si="434"/>
        <v/>
      </c>
      <c r="AF4604" s="202" t="str">
        <f t="shared" si="435"/>
        <v/>
      </c>
      <c r="AG4604" s="202" t="str">
        <f t="shared" si="436"/>
        <v/>
      </c>
      <c r="AH4604" s="202"/>
      <c r="AI4604" s="1"/>
      <c r="AJ4604" s="217"/>
      <c r="AK4604" s="217"/>
      <c r="AL4604" s="217"/>
      <c r="AM4604" s="217"/>
      <c r="AO4604" s="217"/>
    </row>
    <row r="4605" spans="20:41" x14ac:dyDescent="0.25">
      <c r="T4605" s="200">
        <v>4595</v>
      </c>
      <c r="U4605" s="197">
        <f>IFERROR(INDEX(Sales!$B$6:$F$5005,$T4605,MATCH(U$10,Sales!$B$5:$F$5,0)),"")</f>
        <v>0</v>
      </c>
      <c r="V4605" s="196">
        <f>IFERROR(INDEX(Sales!$B$6:$F$5005,$T4605,MATCH(V$10,Sales!$B$5:$F$5,0)),"")</f>
        <v>0</v>
      </c>
      <c r="W4605" s="196">
        <f>IFERROR(INDEX(Sales!$B$6:$F$5005,$T4605,MATCH(W$10,Sales!$B$5:$F$5,0)),"")</f>
        <v>0</v>
      </c>
      <c r="X4605" s="196">
        <f>IFERROR(INDEX(Sales!$B$6:$F$5005,$T4605,MATCH(X$10,Sales!$B$5:$F$5,0)),"")</f>
        <v>0</v>
      </c>
      <c r="Y4605" s="220">
        <f>IFERROR(INDEX(Sales!$B$6:$F$5005,$T4605,MATCH(Y$10,Sales!$B$5:$F$5,0)),"")</f>
        <v>0</v>
      </c>
      <c r="Z4605" s="201"/>
      <c r="AA4605" s="201"/>
      <c r="AB4605" s="201" t="str">
        <f t="shared" si="432"/>
        <v>No</v>
      </c>
      <c r="AC4605" s="201" t="str">
        <f t="shared" si="433"/>
        <v/>
      </c>
      <c r="AD4605" s="201" t="str">
        <f t="shared" si="431"/>
        <v/>
      </c>
      <c r="AE4605" s="202" t="str">
        <f t="shared" si="434"/>
        <v/>
      </c>
      <c r="AF4605" s="202" t="str">
        <f t="shared" si="435"/>
        <v/>
      </c>
      <c r="AG4605" s="202" t="str">
        <f t="shared" si="436"/>
        <v/>
      </c>
      <c r="AH4605" s="202"/>
      <c r="AI4605" s="1"/>
      <c r="AJ4605" s="217"/>
      <c r="AK4605" s="217"/>
      <c r="AL4605" s="217"/>
      <c r="AM4605" s="217"/>
      <c r="AO4605" s="217"/>
    </row>
    <row r="4606" spans="20:41" x14ac:dyDescent="0.25">
      <c r="T4606" s="200">
        <v>4596</v>
      </c>
      <c r="U4606" s="197">
        <f>IFERROR(INDEX(Sales!$B$6:$F$5005,$T4606,MATCH(U$10,Sales!$B$5:$F$5,0)),"")</f>
        <v>0</v>
      </c>
      <c r="V4606" s="196">
        <f>IFERROR(INDEX(Sales!$B$6:$F$5005,$T4606,MATCH(V$10,Sales!$B$5:$F$5,0)),"")</f>
        <v>0</v>
      </c>
      <c r="W4606" s="196">
        <f>IFERROR(INDEX(Sales!$B$6:$F$5005,$T4606,MATCH(W$10,Sales!$B$5:$F$5,0)),"")</f>
        <v>0</v>
      </c>
      <c r="X4606" s="196">
        <f>IFERROR(INDEX(Sales!$B$6:$F$5005,$T4606,MATCH(X$10,Sales!$B$5:$F$5,0)),"")</f>
        <v>0</v>
      </c>
      <c r="Y4606" s="220">
        <f>IFERROR(INDEX(Sales!$B$6:$F$5005,$T4606,MATCH(Y$10,Sales!$B$5:$F$5,0)),"")</f>
        <v>0</v>
      </c>
      <c r="Z4606" s="201"/>
      <c r="AA4606" s="201"/>
      <c r="AB4606" s="201" t="str">
        <f t="shared" si="432"/>
        <v>No</v>
      </c>
      <c r="AC4606" s="201" t="str">
        <f t="shared" si="433"/>
        <v/>
      </c>
      <c r="AD4606" s="201" t="str">
        <f t="shared" si="431"/>
        <v/>
      </c>
      <c r="AE4606" s="202" t="str">
        <f t="shared" si="434"/>
        <v/>
      </c>
      <c r="AF4606" s="202" t="str">
        <f t="shared" si="435"/>
        <v/>
      </c>
      <c r="AG4606" s="202" t="str">
        <f t="shared" si="436"/>
        <v/>
      </c>
      <c r="AH4606" s="202"/>
      <c r="AI4606" s="1"/>
      <c r="AJ4606" s="217"/>
      <c r="AK4606" s="217"/>
      <c r="AL4606" s="217"/>
      <c r="AM4606" s="217"/>
      <c r="AO4606" s="217"/>
    </row>
    <row r="4607" spans="20:41" x14ac:dyDescent="0.25">
      <c r="T4607" s="200">
        <v>4597</v>
      </c>
      <c r="U4607" s="197">
        <f>IFERROR(INDEX(Sales!$B$6:$F$5005,$T4607,MATCH(U$10,Sales!$B$5:$F$5,0)),"")</f>
        <v>0</v>
      </c>
      <c r="V4607" s="196">
        <f>IFERROR(INDEX(Sales!$B$6:$F$5005,$T4607,MATCH(V$10,Sales!$B$5:$F$5,0)),"")</f>
        <v>0</v>
      </c>
      <c r="W4607" s="196">
        <f>IFERROR(INDEX(Sales!$B$6:$F$5005,$T4607,MATCH(W$10,Sales!$B$5:$F$5,0)),"")</f>
        <v>0</v>
      </c>
      <c r="X4607" s="196">
        <f>IFERROR(INDEX(Sales!$B$6:$F$5005,$T4607,MATCH(X$10,Sales!$B$5:$F$5,0)),"")</f>
        <v>0</v>
      </c>
      <c r="Y4607" s="220">
        <f>IFERROR(INDEX(Sales!$B$6:$F$5005,$T4607,MATCH(Y$10,Sales!$B$5:$F$5,0)),"")</f>
        <v>0</v>
      </c>
      <c r="Z4607" s="201"/>
      <c r="AA4607" s="201"/>
      <c r="AB4607" s="201" t="str">
        <f t="shared" si="432"/>
        <v>No</v>
      </c>
      <c r="AC4607" s="201" t="str">
        <f t="shared" si="433"/>
        <v/>
      </c>
      <c r="AD4607" s="201" t="str">
        <f t="shared" si="431"/>
        <v/>
      </c>
      <c r="AE4607" s="202" t="str">
        <f t="shared" si="434"/>
        <v/>
      </c>
      <c r="AF4607" s="202" t="str">
        <f t="shared" si="435"/>
        <v/>
      </c>
      <c r="AG4607" s="202" t="str">
        <f t="shared" si="436"/>
        <v/>
      </c>
      <c r="AH4607" s="202"/>
      <c r="AI4607" s="1"/>
      <c r="AJ4607" s="217"/>
      <c r="AK4607" s="217"/>
      <c r="AL4607" s="217"/>
      <c r="AM4607" s="217"/>
      <c r="AO4607" s="217"/>
    </row>
    <row r="4608" spans="20:41" x14ac:dyDescent="0.25">
      <c r="T4608" s="200">
        <v>4598</v>
      </c>
      <c r="U4608" s="197">
        <f>IFERROR(INDEX(Sales!$B$6:$F$5005,$T4608,MATCH(U$10,Sales!$B$5:$F$5,0)),"")</f>
        <v>0</v>
      </c>
      <c r="V4608" s="196">
        <f>IFERROR(INDEX(Sales!$B$6:$F$5005,$T4608,MATCH(V$10,Sales!$B$5:$F$5,0)),"")</f>
        <v>0</v>
      </c>
      <c r="W4608" s="196">
        <f>IFERROR(INDEX(Sales!$B$6:$F$5005,$T4608,MATCH(W$10,Sales!$B$5:$F$5,0)),"")</f>
        <v>0</v>
      </c>
      <c r="X4608" s="196">
        <f>IFERROR(INDEX(Sales!$B$6:$F$5005,$T4608,MATCH(X$10,Sales!$B$5:$F$5,0)),"")</f>
        <v>0</v>
      </c>
      <c r="Y4608" s="220">
        <f>IFERROR(INDEX(Sales!$B$6:$F$5005,$T4608,MATCH(Y$10,Sales!$B$5:$F$5,0)),"")</f>
        <v>0</v>
      </c>
      <c r="Z4608" s="201"/>
      <c r="AA4608" s="201"/>
      <c r="AB4608" s="201" t="str">
        <f t="shared" si="432"/>
        <v>No</v>
      </c>
      <c r="AC4608" s="201" t="str">
        <f t="shared" si="433"/>
        <v/>
      </c>
      <c r="AD4608" s="201" t="str">
        <f t="shared" si="431"/>
        <v/>
      </c>
      <c r="AE4608" s="202" t="str">
        <f t="shared" si="434"/>
        <v/>
      </c>
      <c r="AF4608" s="202" t="str">
        <f t="shared" si="435"/>
        <v/>
      </c>
      <c r="AG4608" s="202" t="str">
        <f t="shared" si="436"/>
        <v/>
      </c>
      <c r="AH4608" s="202"/>
      <c r="AI4608" s="1"/>
      <c r="AJ4608" s="217"/>
      <c r="AK4608" s="217"/>
      <c r="AL4608" s="217"/>
      <c r="AM4608" s="217"/>
      <c r="AO4608" s="217"/>
    </row>
    <row r="4609" spans="20:41" x14ac:dyDescent="0.25">
      <c r="T4609" s="200">
        <v>4599</v>
      </c>
      <c r="U4609" s="197">
        <f>IFERROR(INDEX(Sales!$B$6:$F$5005,$T4609,MATCH(U$10,Sales!$B$5:$F$5,0)),"")</f>
        <v>0</v>
      </c>
      <c r="V4609" s="196">
        <f>IFERROR(INDEX(Sales!$B$6:$F$5005,$T4609,MATCH(V$10,Sales!$B$5:$F$5,0)),"")</f>
        <v>0</v>
      </c>
      <c r="W4609" s="196">
        <f>IFERROR(INDEX(Sales!$B$6:$F$5005,$T4609,MATCH(W$10,Sales!$B$5:$F$5,0)),"")</f>
        <v>0</v>
      </c>
      <c r="X4609" s="196">
        <f>IFERROR(INDEX(Sales!$B$6:$F$5005,$T4609,MATCH(X$10,Sales!$B$5:$F$5,0)),"")</f>
        <v>0</v>
      </c>
      <c r="Y4609" s="220">
        <f>IFERROR(INDEX(Sales!$B$6:$F$5005,$T4609,MATCH(Y$10,Sales!$B$5:$F$5,0)),"")</f>
        <v>0</v>
      </c>
      <c r="Z4609" s="201"/>
      <c r="AA4609" s="201"/>
      <c r="AB4609" s="201" t="str">
        <f t="shared" si="432"/>
        <v>No</v>
      </c>
      <c r="AC4609" s="201" t="str">
        <f t="shared" si="433"/>
        <v/>
      </c>
      <c r="AD4609" s="201" t="str">
        <f t="shared" si="431"/>
        <v/>
      </c>
      <c r="AE4609" s="202" t="str">
        <f t="shared" si="434"/>
        <v/>
      </c>
      <c r="AF4609" s="202" t="str">
        <f t="shared" si="435"/>
        <v/>
      </c>
      <c r="AG4609" s="202" t="str">
        <f t="shared" si="436"/>
        <v/>
      </c>
      <c r="AH4609" s="202"/>
      <c r="AI4609" s="1"/>
      <c r="AJ4609" s="217"/>
      <c r="AK4609" s="217"/>
      <c r="AL4609" s="217"/>
      <c r="AM4609" s="217"/>
      <c r="AO4609" s="217"/>
    </row>
    <row r="4610" spans="20:41" x14ac:dyDescent="0.25">
      <c r="T4610" s="200">
        <v>4600</v>
      </c>
      <c r="U4610" s="197">
        <f>IFERROR(INDEX(Sales!$B$6:$F$5005,$T4610,MATCH(U$10,Sales!$B$5:$F$5,0)),"")</f>
        <v>0</v>
      </c>
      <c r="V4610" s="196">
        <f>IFERROR(INDEX(Sales!$B$6:$F$5005,$T4610,MATCH(V$10,Sales!$B$5:$F$5,0)),"")</f>
        <v>0</v>
      </c>
      <c r="W4610" s="196">
        <f>IFERROR(INDEX(Sales!$B$6:$F$5005,$T4610,MATCH(W$10,Sales!$B$5:$F$5,0)),"")</f>
        <v>0</v>
      </c>
      <c r="X4610" s="196">
        <f>IFERROR(INDEX(Sales!$B$6:$F$5005,$T4610,MATCH(X$10,Sales!$B$5:$F$5,0)),"")</f>
        <v>0</v>
      </c>
      <c r="Y4610" s="220">
        <f>IFERROR(INDEX(Sales!$B$6:$F$5005,$T4610,MATCH(Y$10,Sales!$B$5:$F$5,0)),"")</f>
        <v>0</v>
      </c>
      <c r="Z4610" s="201"/>
      <c r="AA4610" s="201"/>
      <c r="AB4610" s="201" t="str">
        <f t="shared" si="432"/>
        <v>No</v>
      </c>
      <c r="AC4610" s="201" t="str">
        <f t="shared" si="433"/>
        <v/>
      </c>
      <c r="AD4610" s="201" t="str">
        <f t="shared" si="431"/>
        <v/>
      </c>
      <c r="AE4610" s="202" t="str">
        <f t="shared" si="434"/>
        <v/>
      </c>
      <c r="AF4610" s="202" t="str">
        <f t="shared" si="435"/>
        <v/>
      </c>
      <c r="AG4610" s="202" t="str">
        <f t="shared" si="436"/>
        <v/>
      </c>
      <c r="AH4610" s="202"/>
      <c r="AI4610" s="1"/>
      <c r="AJ4610" s="217"/>
      <c r="AK4610" s="217"/>
      <c r="AL4610" s="217"/>
      <c r="AM4610" s="217"/>
      <c r="AO4610" s="217"/>
    </row>
    <row r="4611" spans="20:41" x14ac:dyDescent="0.25">
      <c r="T4611" s="200">
        <v>4601</v>
      </c>
      <c r="U4611" s="197">
        <f>IFERROR(INDEX(Sales!$B$6:$F$5005,$T4611,MATCH(U$10,Sales!$B$5:$F$5,0)),"")</f>
        <v>0</v>
      </c>
      <c r="V4611" s="196">
        <f>IFERROR(INDEX(Sales!$B$6:$F$5005,$T4611,MATCH(V$10,Sales!$B$5:$F$5,0)),"")</f>
        <v>0</v>
      </c>
      <c r="W4611" s="196">
        <f>IFERROR(INDEX(Sales!$B$6:$F$5005,$T4611,MATCH(W$10,Sales!$B$5:$F$5,0)),"")</f>
        <v>0</v>
      </c>
      <c r="X4611" s="196">
        <f>IFERROR(INDEX(Sales!$B$6:$F$5005,$T4611,MATCH(X$10,Sales!$B$5:$F$5,0)),"")</f>
        <v>0</v>
      </c>
      <c r="Y4611" s="220">
        <f>IFERROR(INDEX(Sales!$B$6:$F$5005,$T4611,MATCH(Y$10,Sales!$B$5:$F$5,0)),"")</f>
        <v>0</v>
      </c>
      <c r="Z4611" s="201"/>
      <c r="AA4611" s="201"/>
      <c r="AB4611" s="201" t="str">
        <f t="shared" si="432"/>
        <v>No</v>
      </c>
      <c r="AC4611" s="201" t="str">
        <f t="shared" si="433"/>
        <v/>
      </c>
      <c r="AD4611" s="201" t="str">
        <f t="shared" si="431"/>
        <v/>
      </c>
      <c r="AE4611" s="202" t="str">
        <f t="shared" si="434"/>
        <v/>
      </c>
      <c r="AF4611" s="202" t="str">
        <f t="shared" si="435"/>
        <v/>
      </c>
      <c r="AG4611" s="202" t="str">
        <f t="shared" si="436"/>
        <v/>
      </c>
      <c r="AH4611" s="202"/>
      <c r="AI4611" s="1"/>
      <c r="AJ4611" s="217"/>
      <c r="AK4611" s="217"/>
      <c r="AL4611" s="217"/>
      <c r="AM4611" s="217"/>
      <c r="AO4611" s="217"/>
    </row>
    <row r="4612" spans="20:41" x14ac:dyDescent="0.25">
      <c r="T4612" s="200">
        <v>4602</v>
      </c>
      <c r="U4612" s="197">
        <f>IFERROR(INDEX(Sales!$B$6:$F$5005,$T4612,MATCH(U$10,Sales!$B$5:$F$5,0)),"")</f>
        <v>0</v>
      </c>
      <c r="V4612" s="196">
        <f>IFERROR(INDEX(Sales!$B$6:$F$5005,$T4612,MATCH(V$10,Sales!$B$5:$F$5,0)),"")</f>
        <v>0</v>
      </c>
      <c r="W4612" s="196">
        <f>IFERROR(INDEX(Sales!$B$6:$F$5005,$T4612,MATCH(W$10,Sales!$B$5:$F$5,0)),"")</f>
        <v>0</v>
      </c>
      <c r="X4612" s="196">
        <f>IFERROR(INDEX(Sales!$B$6:$F$5005,$T4612,MATCH(X$10,Sales!$B$5:$F$5,0)),"")</f>
        <v>0</v>
      </c>
      <c r="Y4612" s="220">
        <f>IFERROR(INDEX(Sales!$B$6:$F$5005,$T4612,MATCH(Y$10,Sales!$B$5:$F$5,0)),"")</f>
        <v>0</v>
      </c>
      <c r="Z4612" s="201"/>
      <c r="AA4612" s="201"/>
      <c r="AB4612" s="201" t="str">
        <f t="shared" si="432"/>
        <v>No</v>
      </c>
      <c r="AC4612" s="201" t="str">
        <f t="shared" si="433"/>
        <v/>
      </c>
      <c r="AD4612" s="201" t="str">
        <f t="shared" si="431"/>
        <v/>
      </c>
      <c r="AE4612" s="202" t="str">
        <f t="shared" si="434"/>
        <v/>
      </c>
      <c r="AF4612" s="202" t="str">
        <f t="shared" si="435"/>
        <v/>
      </c>
      <c r="AG4612" s="202" t="str">
        <f t="shared" si="436"/>
        <v/>
      </c>
      <c r="AH4612" s="202"/>
      <c r="AI4612" s="1"/>
      <c r="AJ4612" s="217"/>
      <c r="AK4612" s="217"/>
      <c r="AL4612" s="217"/>
      <c r="AM4612" s="217"/>
      <c r="AO4612" s="217"/>
    </row>
    <row r="4613" spans="20:41" x14ac:dyDescent="0.25">
      <c r="T4613" s="200">
        <v>4603</v>
      </c>
      <c r="U4613" s="197">
        <f>IFERROR(INDEX(Sales!$B$6:$F$5005,$T4613,MATCH(U$10,Sales!$B$5:$F$5,0)),"")</f>
        <v>0</v>
      </c>
      <c r="V4613" s="196">
        <f>IFERROR(INDEX(Sales!$B$6:$F$5005,$T4613,MATCH(V$10,Sales!$B$5:$F$5,0)),"")</f>
        <v>0</v>
      </c>
      <c r="W4613" s="196">
        <f>IFERROR(INDEX(Sales!$B$6:$F$5005,$T4613,MATCH(W$10,Sales!$B$5:$F$5,0)),"")</f>
        <v>0</v>
      </c>
      <c r="X4613" s="196">
        <f>IFERROR(INDEX(Sales!$B$6:$F$5005,$T4613,MATCH(X$10,Sales!$B$5:$F$5,0)),"")</f>
        <v>0</v>
      </c>
      <c r="Y4613" s="220">
        <f>IFERROR(INDEX(Sales!$B$6:$F$5005,$T4613,MATCH(Y$10,Sales!$B$5:$F$5,0)),"")</f>
        <v>0</v>
      </c>
      <c r="Z4613" s="201"/>
      <c r="AA4613" s="201"/>
      <c r="AB4613" s="201" t="str">
        <f t="shared" si="432"/>
        <v>No</v>
      </c>
      <c r="AC4613" s="201" t="str">
        <f t="shared" si="433"/>
        <v/>
      </c>
      <c r="AD4613" s="201" t="str">
        <f t="shared" si="431"/>
        <v/>
      </c>
      <c r="AE4613" s="202" t="str">
        <f t="shared" si="434"/>
        <v/>
      </c>
      <c r="AF4613" s="202" t="str">
        <f t="shared" si="435"/>
        <v/>
      </c>
      <c r="AG4613" s="202" t="str">
        <f t="shared" si="436"/>
        <v/>
      </c>
      <c r="AH4613" s="202"/>
      <c r="AI4613" s="1"/>
      <c r="AJ4613" s="217"/>
      <c r="AK4613" s="217"/>
      <c r="AL4613" s="217"/>
      <c r="AM4613" s="217"/>
      <c r="AO4613" s="217"/>
    </row>
    <row r="4614" spans="20:41" x14ac:dyDescent="0.25">
      <c r="T4614" s="200">
        <v>4604</v>
      </c>
      <c r="U4614" s="197">
        <f>IFERROR(INDEX(Sales!$B$6:$F$5005,$T4614,MATCH(U$10,Sales!$B$5:$F$5,0)),"")</f>
        <v>0</v>
      </c>
      <c r="V4614" s="196">
        <f>IFERROR(INDEX(Sales!$B$6:$F$5005,$T4614,MATCH(V$10,Sales!$B$5:$F$5,0)),"")</f>
        <v>0</v>
      </c>
      <c r="W4614" s="196">
        <f>IFERROR(INDEX(Sales!$B$6:$F$5005,$T4614,MATCH(W$10,Sales!$B$5:$F$5,0)),"")</f>
        <v>0</v>
      </c>
      <c r="X4614" s="196">
        <f>IFERROR(INDEX(Sales!$B$6:$F$5005,$T4614,MATCH(X$10,Sales!$B$5:$F$5,0)),"")</f>
        <v>0</v>
      </c>
      <c r="Y4614" s="220">
        <f>IFERROR(INDEX(Sales!$B$6:$F$5005,$T4614,MATCH(Y$10,Sales!$B$5:$F$5,0)),"")</f>
        <v>0</v>
      </c>
      <c r="Z4614" s="201"/>
      <c r="AA4614" s="201"/>
      <c r="AB4614" s="201" t="str">
        <f t="shared" si="432"/>
        <v>No</v>
      </c>
      <c r="AC4614" s="201" t="str">
        <f t="shared" si="433"/>
        <v/>
      </c>
      <c r="AD4614" s="201" t="str">
        <f t="shared" si="431"/>
        <v/>
      </c>
      <c r="AE4614" s="202" t="str">
        <f t="shared" si="434"/>
        <v/>
      </c>
      <c r="AF4614" s="202" t="str">
        <f t="shared" si="435"/>
        <v/>
      </c>
      <c r="AG4614" s="202" t="str">
        <f t="shared" si="436"/>
        <v/>
      </c>
      <c r="AH4614" s="202"/>
      <c r="AI4614" s="1"/>
      <c r="AJ4614" s="217"/>
      <c r="AK4614" s="217"/>
      <c r="AL4614" s="217"/>
      <c r="AM4614" s="217"/>
      <c r="AO4614" s="217"/>
    </row>
    <row r="4615" spans="20:41" x14ac:dyDescent="0.25">
      <c r="T4615" s="200">
        <v>4605</v>
      </c>
      <c r="U4615" s="197">
        <f>IFERROR(INDEX(Sales!$B$6:$F$5005,$T4615,MATCH(U$10,Sales!$B$5:$F$5,0)),"")</f>
        <v>0</v>
      </c>
      <c r="V4615" s="196">
        <f>IFERROR(INDEX(Sales!$B$6:$F$5005,$T4615,MATCH(V$10,Sales!$B$5:$F$5,0)),"")</f>
        <v>0</v>
      </c>
      <c r="W4615" s="196">
        <f>IFERROR(INDEX(Sales!$B$6:$F$5005,$T4615,MATCH(W$10,Sales!$B$5:$F$5,0)),"")</f>
        <v>0</v>
      </c>
      <c r="X4615" s="196">
        <f>IFERROR(INDEX(Sales!$B$6:$F$5005,$T4615,MATCH(X$10,Sales!$B$5:$F$5,0)),"")</f>
        <v>0</v>
      </c>
      <c r="Y4615" s="220">
        <f>IFERROR(INDEX(Sales!$B$6:$F$5005,$T4615,MATCH(Y$10,Sales!$B$5:$F$5,0)),"")</f>
        <v>0</v>
      </c>
      <c r="Z4615" s="201"/>
      <c r="AA4615" s="201"/>
      <c r="AB4615" s="201" t="str">
        <f t="shared" si="432"/>
        <v>No</v>
      </c>
      <c r="AC4615" s="201" t="str">
        <f t="shared" si="433"/>
        <v/>
      </c>
      <c r="AD4615" s="201" t="str">
        <f t="shared" si="431"/>
        <v/>
      </c>
      <c r="AE4615" s="202" t="str">
        <f t="shared" si="434"/>
        <v/>
      </c>
      <c r="AF4615" s="202" t="str">
        <f t="shared" si="435"/>
        <v/>
      </c>
      <c r="AG4615" s="202" t="str">
        <f t="shared" si="436"/>
        <v/>
      </c>
      <c r="AH4615" s="202"/>
      <c r="AI4615" s="1"/>
      <c r="AJ4615" s="217"/>
      <c r="AK4615" s="217"/>
      <c r="AL4615" s="217"/>
      <c r="AM4615" s="217"/>
      <c r="AO4615" s="217"/>
    </row>
    <row r="4616" spans="20:41" x14ac:dyDescent="0.25">
      <c r="T4616" s="200">
        <v>4606</v>
      </c>
      <c r="U4616" s="197">
        <f>IFERROR(INDEX(Sales!$B$6:$F$5005,$T4616,MATCH(U$10,Sales!$B$5:$F$5,0)),"")</f>
        <v>0</v>
      </c>
      <c r="V4616" s="196">
        <f>IFERROR(INDEX(Sales!$B$6:$F$5005,$T4616,MATCH(V$10,Sales!$B$5:$F$5,0)),"")</f>
        <v>0</v>
      </c>
      <c r="W4616" s="196">
        <f>IFERROR(INDEX(Sales!$B$6:$F$5005,$T4616,MATCH(W$10,Sales!$B$5:$F$5,0)),"")</f>
        <v>0</v>
      </c>
      <c r="X4616" s="196">
        <f>IFERROR(INDEX(Sales!$B$6:$F$5005,$T4616,MATCH(X$10,Sales!$B$5:$F$5,0)),"")</f>
        <v>0</v>
      </c>
      <c r="Y4616" s="220">
        <f>IFERROR(INDEX(Sales!$B$6:$F$5005,$T4616,MATCH(Y$10,Sales!$B$5:$F$5,0)),"")</f>
        <v>0</v>
      </c>
      <c r="Z4616" s="201"/>
      <c r="AA4616" s="201"/>
      <c r="AB4616" s="201" t="str">
        <f t="shared" si="432"/>
        <v>No</v>
      </c>
      <c r="AC4616" s="201" t="str">
        <f t="shared" si="433"/>
        <v/>
      </c>
      <c r="AD4616" s="201" t="str">
        <f t="shared" si="431"/>
        <v/>
      </c>
      <c r="AE4616" s="202" t="str">
        <f t="shared" si="434"/>
        <v/>
      </c>
      <c r="AF4616" s="202" t="str">
        <f t="shared" si="435"/>
        <v/>
      </c>
      <c r="AG4616" s="202" t="str">
        <f t="shared" si="436"/>
        <v/>
      </c>
      <c r="AH4616" s="202"/>
      <c r="AI4616" s="1"/>
      <c r="AJ4616" s="217"/>
      <c r="AK4616" s="217"/>
      <c r="AL4616" s="217"/>
      <c r="AM4616" s="217"/>
      <c r="AO4616" s="217"/>
    </row>
    <row r="4617" spans="20:41" x14ac:dyDescent="0.25">
      <c r="T4617" s="200">
        <v>4607</v>
      </c>
      <c r="U4617" s="197">
        <f>IFERROR(INDEX(Sales!$B$6:$F$5005,$T4617,MATCH(U$10,Sales!$B$5:$F$5,0)),"")</f>
        <v>0</v>
      </c>
      <c r="V4617" s="196">
        <f>IFERROR(INDEX(Sales!$B$6:$F$5005,$T4617,MATCH(V$10,Sales!$B$5:$F$5,0)),"")</f>
        <v>0</v>
      </c>
      <c r="W4617" s="196">
        <f>IFERROR(INDEX(Sales!$B$6:$F$5005,$T4617,MATCH(W$10,Sales!$B$5:$F$5,0)),"")</f>
        <v>0</v>
      </c>
      <c r="X4617" s="196">
        <f>IFERROR(INDEX(Sales!$B$6:$F$5005,$T4617,MATCH(X$10,Sales!$B$5:$F$5,0)),"")</f>
        <v>0</v>
      </c>
      <c r="Y4617" s="220">
        <f>IFERROR(INDEX(Sales!$B$6:$F$5005,$T4617,MATCH(Y$10,Sales!$B$5:$F$5,0)),"")</f>
        <v>0</v>
      </c>
      <c r="Z4617" s="201"/>
      <c r="AA4617" s="201"/>
      <c r="AB4617" s="201" t="str">
        <f t="shared" si="432"/>
        <v>No</v>
      </c>
      <c r="AC4617" s="201" t="str">
        <f t="shared" si="433"/>
        <v/>
      </c>
      <c r="AD4617" s="201" t="str">
        <f t="shared" si="431"/>
        <v/>
      </c>
      <c r="AE4617" s="202" t="str">
        <f t="shared" si="434"/>
        <v/>
      </c>
      <c r="AF4617" s="202" t="str">
        <f t="shared" si="435"/>
        <v/>
      </c>
      <c r="AG4617" s="202" t="str">
        <f t="shared" si="436"/>
        <v/>
      </c>
      <c r="AH4617" s="202"/>
      <c r="AI4617" s="1"/>
      <c r="AJ4617" s="217"/>
      <c r="AK4617" s="217"/>
      <c r="AL4617" s="217"/>
      <c r="AM4617" s="217"/>
      <c r="AO4617" s="217"/>
    </row>
    <row r="4618" spans="20:41" x14ac:dyDescent="0.25">
      <c r="T4618" s="200">
        <v>4608</v>
      </c>
      <c r="U4618" s="197">
        <f>IFERROR(INDEX(Sales!$B$6:$F$5005,$T4618,MATCH(U$10,Sales!$B$5:$F$5,0)),"")</f>
        <v>0</v>
      </c>
      <c r="V4618" s="196">
        <f>IFERROR(INDEX(Sales!$B$6:$F$5005,$T4618,MATCH(V$10,Sales!$B$5:$F$5,0)),"")</f>
        <v>0</v>
      </c>
      <c r="W4618" s="196">
        <f>IFERROR(INDEX(Sales!$B$6:$F$5005,$T4618,MATCH(W$10,Sales!$B$5:$F$5,0)),"")</f>
        <v>0</v>
      </c>
      <c r="X4618" s="196">
        <f>IFERROR(INDEX(Sales!$B$6:$F$5005,$T4618,MATCH(X$10,Sales!$B$5:$F$5,0)),"")</f>
        <v>0</v>
      </c>
      <c r="Y4618" s="220">
        <f>IFERROR(INDEX(Sales!$B$6:$F$5005,$T4618,MATCH(Y$10,Sales!$B$5:$F$5,0)),"")</f>
        <v>0</v>
      </c>
      <c r="Z4618" s="201"/>
      <c r="AA4618" s="201"/>
      <c r="AB4618" s="201" t="str">
        <f t="shared" si="432"/>
        <v>No</v>
      </c>
      <c r="AC4618" s="201" t="str">
        <f t="shared" si="433"/>
        <v/>
      </c>
      <c r="AD4618" s="201" t="str">
        <f t="shared" si="431"/>
        <v/>
      </c>
      <c r="AE4618" s="202" t="str">
        <f t="shared" si="434"/>
        <v/>
      </c>
      <c r="AF4618" s="202" t="str">
        <f t="shared" si="435"/>
        <v/>
      </c>
      <c r="AG4618" s="202" t="str">
        <f t="shared" si="436"/>
        <v/>
      </c>
      <c r="AH4618" s="202"/>
      <c r="AI4618" s="1"/>
      <c r="AJ4618" s="217"/>
      <c r="AK4618" s="217"/>
      <c r="AL4618" s="217"/>
      <c r="AM4618" s="217"/>
      <c r="AO4618" s="217"/>
    </row>
    <row r="4619" spans="20:41" x14ac:dyDescent="0.25">
      <c r="T4619" s="200">
        <v>4609</v>
      </c>
      <c r="U4619" s="197">
        <f>IFERROR(INDEX(Sales!$B$6:$F$5005,$T4619,MATCH(U$10,Sales!$B$5:$F$5,0)),"")</f>
        <v>0</v>
      </c>
      <c r="V4619" s="196">
        <f>IFERROR(INDEX(Sales!$B$6:$F$5005,$T4619,MATCH(V$10,Sales!$B$5:$F$5,0)),"")</f>
        <v>0</v>
      </c>
      <c r="W4619" s="196">
        <f>IFERROR(INDEX(Sales!$B$6:$F$5005,$T4619,MATCH(W$10,Sales!$B$5:$F$5,0)),"")</f>
        <v>0</v>
      </c>
      <c r="X4619" s="196">
        <f>IFERROR(INDEX(Sales!$B$6:$F$5005,$T4619,MATCH(X$10,Sales!$B$5:$F$5,0)),"")</f>
        <v>0</v>
      </c>
      <c r="Y4619" s="220">
        <f>IFERROR(INDEX(Sales!$B$6:$F$5005,$T4619,MATCH(Y$10,Sales!$B$5:$F$5,0)),"")</f>
        <v>0</v>
      </c>
      <c r="Z4619" s="201"/>
      <c r="AA4619" s="201"/>
      <c r="AB4619" s="201" t="str">
        <f t="shared" si="432"/>
        <v>No</v>
      </c>
      <c r="AC4619" s="201" t="str">
        <f t="shared" si="433"/>
        <v/>
      </c>
      <c r="AD4619" s="201" t="str">
        <f t="shared" ref="AD4619:AD4682" si="437">IF($AB4619="No","",SUM($AT$10:$BE$10)/$AR$6)</f>
        <v/>
      </c>
      <c r="AE4619" s="202" t="str">
        <f t="shared" si="434"/>
        <v/>
      </c>
      <c r="AF4619" s="202" t="str">
        <f t="shared" si="435"/>
        <v/>
      </c>
      <c r="AG4619" s="202" t="str">
        <f t="shared" si="436"/>
        <v/>
      </c>
      <c r="AH4619" s="202"/>
      <c r="AI4619" s="1"/>
      <c r="AJ4619" s="217"/>
      <c r="AK4619" s="217"/>
      <c r="AL4619" s="217"/>
      <c r="AM4619" s="217"/>
      <c r="AO4619" s="217"/>
    </row>
    <row r="4620" spans="20:41" x14ac:dyDescent="0.25">
      <c r="T4620" s="200">
        <v>4610</v>
      </c>
      <c r="U4620" s="197">
        <f>IFERROR(INDEX(Sales!$B$6:$F$5005,$T4620,MATCH(U$10,Sales!$B$5:$F$5,0)),"")</f>
        <v>0</v>
      </c>
      <c r="V4620" s="196">
        <f>IFERROR(INDEX(Sales!$B$6:$F$5005,$T4620,MATCH(V$10,Sales!$B$5:$F$5,0)),"")</f>
        <v>0</v>
      </c>
      <c r="W4620" s="196">
        <f>IFERROR(INDEX(Sales!$B$6:$F$5005,$T4620,MATCH(W$10,Sales!$B$5:$F$5,0)),"")</f>
        <v>0</v>
      </c>
      <c r="X4620" s="196">
        <f>IFERROR(INDEX(Sales!$B$6:$F$5005,$T4620,MATCH(X$10,Sales!$B$5:$F$5,0)),"")</f>
        <v>0</v>
      </c>
      <c r="Y4620" s="220">
        <f>IFERROR(INDEX(Sales!$B$6:$F$5005,$T4620,MATCH(Y$10,Sales!$B$5:$F$5,0)),"")</f>
        <v>0</v>
      </c>
      <c r="Z4620" s="201"/>
      <c r="AA4620" s="201"/>
      <c r="AB4620" s="201" t="str">
        <f t="shared" ref="AB4620:AB4683" si="438">IF($U4620=0,"No","Yes")</f>
        <v>No</v>
      </c>
      <c r="AC4620" s="201" t="str">
        <f t="shared" ref="AC4620:AC4683" si="439">IFERROR(IF($AB4620="No","",$Y4620),"")</f>
        <v/>
      </c>
      <c r="AD4620" s="201" t="str">
        <f t="shared" si="437"/>
        <v/>
      </c>
      <c r="AE4620" s="202" t="str">
        <f t="shared" ref="AE4620:AE4683" si="440">IFERROR(IF($AB4620="No","",YEAR($U4620)),"")</f>
        <v/>
      </c>
      <c r="AF4620" s="202" t="str">
        <f t="shared" ref="AF4620:AF4683" si="441">IFERROR(IF($AB4620="No","",MONTH($U4620)),"")</f>
        <v/>
      </c>
      <c r="AG4620" s="202" t="str">
        <f t="shared" ref="AG4620:AG4683" si="442">IFERROR(INDEX($AJ$11:$AK$22,MATCH($AF4620,$AJ$11:$AJ$22,0),2),"")</f>
        <v/>
      </c>
      <c r="AH4620" s="202"/>
      <c r="AI4620" s="1"/>
      <c r="AJ4620" s="217"/>
      <c r="AK4620" s="217"/>
      <c r="AL4620" s="217"/>
      <c r="AM4620" s="217"/>
      <c r="AO4620" s="217"/>
    </row>
    <row r="4621" spans="20:41" x14ac:dyDescent="0.25">
      <c r="T4621" s="200">
        <v>4611</v>
      </c>
      <c r="U4621" s="197">
        <f>IFERROR(INDEX(Sales!$B$6:$F$5005,$T4621,MATCH(U$10,Sales!$B$5:$F$5,0)),"")</f>
        <v>0</v>
      </c>
      <c r="V4621" s="196">
        <f>IFERROR(INDEX(Sales!$B$6:$F$5005,$T4621,MATCH(V$10,Sales!$B$5:$F$5,0)),"")</f>
        <v>0</v>
      </c>
      <c r="W4621" s="196">
        <f>IFERROR(INDEX(Sales!$B$6:$F$5005,$T4621,MATCH(W$10,Sales!$B$5:$F$5,0)),"")</f>
        <v>0</v>
      </c>
      <c r="X4621" s="196">
        <f>IFERROR(INDEX(Sales!$B$6:$F$5005,$T4621,MATCH(X$10,Sales!$B$5:$F$5,0)),"")</f>
        <v>0</v>
      </c>
      <c r="Y4621" s="220">
        <f>IFERROR(INDEX(Sales!$B$6:$F$5005,$T4621,MATCH(Y$10,Sales!$B$5:$F$5,0)),"")</f>
        <v>0</v>
      </c>
      <c r="Z4621" s="201"/>
      <c r="AA4621" s="201"/>
      <c r="AB4621" s="201" t="str">
        <f t="shared" si="438"/>
        <v>No</v>
      </c>
      <c r="AC4621" s="201" t="str">
        <f t="shared" si="439"/>
        <v/>
      </c>
      <c r="AD4621" s="201" t="str">
        <f t="shared" si="437"/>
        <v/>
      </c>
      <c r="AE4621" s="202" t="str">
        <f t="shared" si="440"/>
        <v/>
      </c>
      <c r="AF4621" s="202" t="str">
        <f t="shared" si="441"/>
        <v/>
      </c>
      <c r="AG4621" s="202" t="str">
        <f t="shared" si="442"/>
        <v/>
      </c>
      <c r="AH4621" s="202"/>
      <c r="AI4621" s="1"/>
      <c r="AJ4621" s="217"/>
      <c r="AK4621" s="217"/>
      <c r="AL4621" s="217"/>
      <c r="AM4621" s="217"/>
      <c r="AO4621" s="217"/>
    </row>
    <row r="4622" spans="20:41" x14ac:dyDescent="0.25">
      <c r="T4622" s="200">
        <v>4612</v>
      </c>
      <c r="U4622" s="197">
        <f>IFERROR(INDEX(Sales!$B$6:$F$5005,$T4622,MATCH(U$10,Sales!$B$5:$F$5,0)),"")</f>
        <v>0</v>
      </c>
      <c r="V4622" s="196">
        <f>IFERROR(INDEX(Sales!$B$6:$F$5005,$T4622,MATCH(V$10,Sales!$B$5:$F$5,0)),"")</f>
        <v>0</v>
      </c>
      <c r="W4622" s="196">
        <f>IFERROR(INDEX(Sales!$B$6:$F$5005,$T4622,MATCH(W$10,Sales!$B$5:$F$5,0)),"")</f>
        <v>0</v>
      </c>
      <c r="X4622" s="196">
        <f>IFERROR(INDEX(Sales!$B$6:$F$5005,$T4622,MATCH(X$10,Sales!$B$5:$F$5,0)),"")</f>
        <v>0</v>
      </c>
      <c r="Y4622" s="220">
        <f>IFERROR(INDEX(Sales!$B$6:$F$5005,$T4622,MATCH(Y$10,Sales!$B$5:$F$5,0)),"")</f>
        <v>0</v>
      </c>
      <c r="Z4622" s="201"/>
      <c r="AA4622" s="201"/>
      <c r="AB4622" s="201" t="str">
        <f t="shared" si="438"/>
        <v>No</v>
      </c>
      <c r="AC4622" s="201" t="str">
        <f t="shared" si="439"/>
        <v/>
      </c>
      <c r="AD4622" s="201" t="str">
        <f t="shared" si="437"/>
        <v/>
      </c>
      <c r="AE4622" s="202" t="str">
        <f t="shared" si="440"/>
        <v/>
      </c>
      <c r="AF4622" s="202" t="str">
        <f t="shared" si="441"/>
        <v/>
      </c>
      <c r="AG4622" s="202" t="str">
        <f t="shared" si="442"/>
        <v/>
      </c>
      <c r="AH4622" s="202"/>
      <c r="AI4622" s="1"/>
      <c r="AJ4622" s="217"/>
      <c r="AK4622" s="217"/>
      <c r="AL4622" s="217"/>
      <c r="AM4622" s="217"/>
      <c r="AO4622" s="217"/>
    </row>
    <row r="4623" spans="20:41" x14ac:dyDescent="0.25">
      <c r="T4623" s="200">
        <v>4613</v>
      </c>
      <c r="U4623" s="197">
        <f>IFERROR(INDEX(Sales!$B$6:$F$5005,$T4623,MATCH(U$10,Sales!$B$5:$F$5,0)),"")</f>
        <v>0</v>
      </c>
      <c r="V4623" s="196">
        <f>IFERROR(INDEX(Sales!$B$6:$F$5005,$T4623,MATCH(V$10,Sales!$B$5:$F$5,0)),"")</f>
        <v>0</v>
      </c>
      <c r="W4623" s="196">
        <f>IFERROR(INDEX(Sales!$B$6:$F$5005,$T4623,MATCH(W$10,Sales!$B$5:$F$5,0)),"")</f>
        <v>0</v>
      </c>
      <c r="X4623" s="196">
        <f>IFERROR(INDEX(Sales!$B$6:$F$5005,$T4623,MATCH(X$10,Sales!$B$5:$F$5,0)),"")</f>
        <v>0</v>
      </c>
      <c r="Y4623" s="220">
        <f>IFERROR(INDEX(Sales!$B$6:$F$5005,$T4623,MATCH(Y$10,Sales!$B$5:$F$5,0)),"")</f>
        <v>0</v>
      </c>
      <c r="Z4623" s="201"/>
      <c r="AA4623" s="201"/>
      <c r="AB4623" s="201" t="str">
        <f t="shared" si="438"/>
        <v>No</v>
      </c>
      <c r="AC4623" s="201" t="str">
        <f t="shared" si="439"/>
        <v/>
      </c>
      <c r="AD4623" s="201" t="str">
        <f t="shared" si="437"/>
        <v/>
      </c>
      <c r="AE4623" s="202" t="str">
        <f t="shared" si="440"/>
        <v/>
      </c>
      <c r="AF4623" s="202" t="str">
        <f t="shared" si="441"/>
        <v/>
      </c>
      <c r="AG4623" s="202" t="str">
        <f t="shared" si="442"/>
        <v/>
      </c>
      <c r="AH4623" s="202"/>
      <c r="AI4623" s="1"/>
      <c r="AJ4623" s="217"/>
      <c r="AK4623" s="217"/>
      <c r="AL4623" s="217"/>
      <c r="AM4623" s="217"/>
      <c r="AO4623" s="217"/>
    </row>
    <row r="4624" spans="20:41" x14ac:dyDescent="0.25">
      <c r="T4624" s="200">
        <v>4614</v>
      </c>
      <c r="U4624" s="197">
        <f>IFERROR(INDEX(Sales!$B$6:$F$5005,$T4624,MATCH(U$10,Sales!$B$5:$F$5,0)),"")</f>
        <v>0</v>
      </c>
      <c r="V4624" s="196">
        <f>IFERROR(INDEX(Sales!$B$6:$F$5005,$T4624,MATCH(V$10,Sales!$B$5:$F$5,0)),"")</f>
        <v>0</v>
      </c>
      <c r="W4624" s="196">
        <f>IFERROR(INDEX(Sales!$B$6:$F$5005,$T4624,MATCH(W$10,Sales!$B$5:$F$5,0)),"")</f>
        <v>0</v>
      </c>
      <c r="X4624" s="196">
        <f>IFERROR(INDEX(Sales!$B$6:$F$5005,$T4624,MATCH(X$10,Sales!$B$5:$F$5,0)),"")</f>
        <v>0</v>
      </c>
      <c r="Y4624" s="220">
        <f>IFERROR(INDEX(Sales!$B$6:$F$5005,$T4624,MATCH(Y$10,Sales!$B$5:$F$5,0)),"")</f>
        <v>0</v>
      </c>
      <c r="Z4624" s="201"/>
      <c r="AA4624" s="201"/>
      <c r="AB4624" s="201" t="str">
        <f t="shared" si="438"/>
        <v>No</v>
      </c>
      <c r="AC4624" s="201" t="str">
        <f t="shared" si="439"/>
        <v/>
      </c>
      <c r="AD4624" s="201" t="str">
        <f t="shared" si="437"/>
        <v/>
      </c>
      <c r="AE4624" s="202" t="str">
        <f t="shared" si="440"/>
        <v/>
      </c>
      <c r="AF4624" s="202" t="str">
        <f t="shared" si="441"/>
        <v/>
      </c>
      <c r="AG4624" s="202" t="str">
        <f t="shared" si="442"/>
        <v/>
      </c>
      <c r="AH4624" s="202"/>
      <c r="AI4624" s="1"/>
      <c r="AJ4624" s="217"/>
      <c r="AK4624" s="217"/>
      <c r="AL4624" s="217"/>
      <c r="AM4624" s="217"/>
      <c r="AO4624" s="217"/>
    </row>
    <row r="4625" spans="20:41" x14ac:dyDescent="0.25">
      <c r="T4625" s="200">
        <v>4615</v>
      </c>
      <c r="U4625" s="197">
        <f>IFERROR(INDEX(Sales!$B$6:$F$5005,$T4625,MATCH(U$10,Sales!$B$5:$F$5,0)),"")</f>
        <v>0</v>
      </c>
      <c r="V4625" s="196">
        <f>IFERROR(INDEX(Sales!$B$6:$F$5005,$T4625,MATCH(V$10,Sales!$B$5:$F$5,0)),"")</f>
        <v>0</v>
      </c>
      <c r="W4625" s="196">
        <f>IFERROR(INDEX(Sales!$B$6:$F$5005,$T4625,MATCH(W$10,Sales!$B$5:$F$5,0)),"")</f>
        <v>0</v>
      </c>
      <c r="X4625" s="196">
        <f>IFERROR(INDEX(Sales!$B$6:$F$5005,$T4625,MATCH(X$10,Sales!$B$5:$F$5,0)),"")</f>
        <v>0</v>
      </c>
      <c r="Y4625" s="220">
        <f>IFERROR(INDEX(Sales!$B$6:$F$5005,$T4625,MATCH(Y$10,Sales!$B$5:$F$5,0)),"")</f>
        <v>0</v>
      </c>
      <c r="Z4625" s="201"/>
      <c r="AA4625" s="201"/>
      <c r="AB4625" s="201" t="str">
        <f t="shared" si="438"/>
        <v>No</v>
      </c>
      <c r="AC4625" s="201" t="str">
        <f t="shared" si="439"/>
        <v/>
      </c>
      <c r="AD4625" s="201" t="str">
        <f t="shared" si="437"/>
        <v/>
      </c>
      <c r="AE4625" s="202" t="str">
        <f t="shared" si="440"/>
        <v/>
      </c>
      <c r="AF4625" s="202" t="str">
        <f t="shared" si="441"/>
        <v/>
      </c>
      <c r="AG4625" s="202" t="str">
        <f t="shared" si="442"/>
        <v/>
      </c>
      <c r="AH4625" s="202"/>
      <c r="AI4625" s="1"/>
      <c r="AJ4625" s="217"/>
      <c r="AK4625" s="217"/>
      <c r="AL4625" s="217"/>
      <c r="AM4625" s="217"/>
      <c r="AO4625" s="217"/>
    </row>
    <row r="4626" spans="20:41" x14ac:dyDescent="0.25">
      <c r="T4626" s="200">
        <v>4616</v>
      </c>
      <c r="U4626" s="197">
        <f>IFERROR(INDEX(Sales!$B$6:$F$5005,$T4626,MATCH(U$10,Sales!$B$5:$F$5,0)),"")</f>
        <v>0</v>
      </c>
      <c r="V4626" s="196">
        <f>IFERROR(INDEX(Sales!$B$6:$F$5005,$T4626,MATCH(V$10,Sales!$B$5:$F$5,0)),"")</f>
        <v>0</v>
      </c>
      <c r="W4626" s="196">
        <f>IFERROR(INDEX(Sales!$B$6:$F$5005,$T4626,MATCH(W$10,Sales!$B$5:$F$5,0)),"")</f>
        <v>0</v>
      </c>
      <c r="X4626" s="196">
        <f>IFERROR(INDEX(Sales!$B$6:$F$5005,$T4626,MATCH(X$10,Sales!$B$5:$F$5,0)),"")</f>
        <v>0</v>
      </c>
      <c r="Y4626" s="220">
        <f>IFERROR(INDEX(Sales!$B$6:$F$5005,$T4626,MATCH(Y$10,Sales!$B$5:$F$5,0)),"")</f>
        <v>0</v>
      </c>
      <c r="Z4626" s="201"/>
      <c r="AA4626" s="201"/>
      <c r="AB4626" s="201" t="str">
        <f t="shared" si="438"/>
        <v>No</v>
      </c>
      <c r="AC4626" s="201" t="str">
        <f t="shared" si="439"/>
        <v/>
      </c>
      <c r="AD4626" s="201" t="str">
        <f t="shared" si="437"/>
        <v/>
      </c>
      <c r="AE4626" s="202" t="str">
        <f t="shared" si="440"/>
        <v/>
      </c>
      <c r="AF4626" s="202" t="str">
        <f t="shared" si="441"/>
        <v/>
      </c>
      <c r="AG4626" s="202" t="str">
        <f t="shared" si="442"/>
        <v/>
      </c>
      <c r="AH4626" s="202"/>
      <c r="AI4626" s="1"/>
      <c r="AJ4626" s="217"/>
      <c r="AK4626" s="217"/>
      <c r="AL4626" s="217"/>
      <c r="AM4626" s="217"/>
      <c r="AO4626" s="217"/>
    </row>
    <row r="4627" spans="20:41" x14ac:dyDescent="0.25">
      <c r="T4627" s="200">
        <v>4617</v>
      </c>
      <c r="U4627" s="197">
        <f>IFERROR(INDEX(Sales!$B$6:$F$5005,$T4627,MATCH(U$10,Sales!$B$5:$F$5,0)),"")</f>
        <v>0</v>
      </c>
      <c r="V4627" s="196">
        <f>IFERROR(INDEX(Sales!$B$6:$F$5005,$T4627,MATCH(V$10,Sales!$B$5:$F$5,0)),"")</f>
        <v>0</v>
      </c>
      <c r="W4627" s="196">
        <f>IFERROR(INDEX(Sales!$B$6:$F$5005,$T4627,MATCH(W$10,Sales!$B$5:$F$5,0)),"")</f>
        <v>0</v>
      </c>
      <c r="X4627" s="196">
        <f>IFERROR(INDEX(Sales!$B$6:$F$5005,$T4627,MATCH(X$10,Sales!$B$5:$F$5,0)),"")</f>
        <v>0</v>
      </c>
      <c r="Y4627" s="220">
        <f>IFERROR(INDEX(Sales!$B$6:$F$5005,$T4627,MATCH(Y$10,Sales!$B$5:$F$5,0)),"")</f>
        <v>0</v>
      </c>
      <c r="Z4627" s="201"/>
      <c r="AA4627" s="201"/>
      <c r="AB4627" s="201" t="str">
        <f t="shared" si="438"/>
        <v>No</v>
      </c>
      <c r="AC4627" s="201" t="str">
        <f t="shared" si="439"/>
        <v/>
      </c>
      <c r="AD4627" s="201" t="str">
        <f t="shared" si="437"/>
        <v/>
      </c>
      <c r="AE4627" s="202" t="str">
        <f t="shared" si="440"/>
        <v/>
      </c>
      <c r="AF4627" s="202" t="str">
        <f t="shared" si="441"/>
        <v/>
      </c>
      <c r="AG4627" s="202" t="str">
        <f t="shared" si="442"/>
        <v/>
      </c>
      <c r="AH4627" s="202"/>
      <c r="AI4627" s="1"/>
      <c r="AJ4627" s="217"/>
      <c r="AK4627" s="217"/>
      <c r="AL4627" s="217"/>
      <c r="AM4627" s="217"/>
      <c r="AO4627" s="217"/>
    </row>
    <row r="4628" spans="20:41" x14ac:dyDescent="0.25">
      <c r="T4628" s="200">
        <v>4618</v>
      </c>
      <c r="U4628" s="197">
        <f>IFERROR(INDEX(Sales!$B$6:$F$5005,$T4628,MATCH(U$10,Sales!$B$5:$F$5,0)),"")</f>
        <v>0</v>
      </c>
      <c r="V4628" s="196">
        <f>IFERROR(INDEX(Sales!$B$6:$F$5005,$T4628,MATCH(V$10,Sales!$B$5:$F$5,0)),"")</f>
        <v>0</v>
      </c>
      <c r="W4628" s="196">
        <f>IFERROR(INDEX(Sales!$B$6:$F$5005,$T4628,MATCH(W$10,Sales!$B$5:$F$5,0)),"")</f>
        <v>0</v>
      </c>
      <c r="X4628" s="196">
        <f>IFERROR(INDEX(Sales!$B$6:$F$5005,$T4628,MATCH(X$10,Sales!$B$5:$F$5,0)),"")</f>
        <v>0</v>
      </c>
      <c r="Y4628" s="220">
        <f>IFERROR(INDEX(Sales!$B$6:$F$5005,$T4628,MATCH(Y$10,Sales!$B$5:$F$5,0)),"")</f>
        <v>0</v>
      </c>
      <c r="Z4628" s="201"/>
      <c r="AA4628" s="201"/>
      <c r="AB4628" s="201" t="str">
        <f t="shared" si="438"/>
        <v>No</v>
      </c>
      <c r="AC4628" s="201" t="str">
        <f t="shared" si="439"/>
        <v/>
      </c>
      <c r="AD4628" s="201" t="str">
        <f t="shared" si="437"/>
        <v/>
      </c>
      <c r="AE4628" s="202" t="str">
        <f t="shared" si="440"/>
        <v/>
      </c>
      <c r="AF4628" s="202" t="str">
        <f t="shared" si="441"/>
        <v/>
      </c>
      <c r="AG4628" s="202" t="str">
        <f t="shared" si="442"/>
        <v/>
      </c>
      <c r="AH4628" s="202"/>
      <c r="AI4628" s="1"/>
      <c r="AJ4628" s="217"/>
      <c r="AK4628" s="217"/>
      <c r="AL4628" s="217"/>
      <c r="AM4628" s="217"/>
      <c r="AO4628" s="217"/>
    </row>
    <row r="4629" spans="20:41" x14ac:dyDescent="0.25">
      <c r="T4629" s="200">
        <v>4619</v>
      </c>
      <c r="U4629" s="197">
        <f>IFERROR(INDEX(Sales!$B$6:$F$5005,$T4629,MATCH(U$10,Sales!$B$5:$F$5,0)),"")</f>
        <v>0</v>
      </c>
      <c r="V4629" s="196">
        <f>IFERROR(INDEX(Sales!$B$6:$F$5005,$T4629,MATCH(V$10,Sales!$B$5:$F$5,0)),"")</f>
        <v>0</v>
      </c>
      <c r="W4629" s="196">
        <f>IFERROR(INDEX(Sales!$B$6:$F$5005,$T4629,MATCH(W$10,Sales!$B$5:$F$5,0)),"")</f>
        <v>0</v>
      </c>
      <c r="X4629" s="196">
        <f>IFERROR(INDEX(Sales!$B$6:$F$5005,$T4629,MATCH(X$10,Sales!$B$5:$F$5,0)),"")</f>
        <v>0</v>
      </c>
      <c r="Y4629" s="220">
        <f>IFERROR(INDEX(Sales!$B$6:$F$5005,$T4629,MATCH(Y$10,Sales!$B$5:$F$5,0)),"")</f>
        <v>0</v>
      </c>
      <c r="Z4629" s="201"/>
      <c r="AA4629" s="201"/>
      <c r="AB4629" s="201" t="str">
        <f t="shared" si="438"/>
        <v>No</v>
      </c>
      <c r="AC4629" s="201" t="str">
        <f t="shared" si="439"/>
        <v/>
      </c>
      <c r="AD4629" s="201" t="str">
        <f t="shared" si="437"/>
        <v/>
      </c>
      <c r="AE4629" s="202" t="str">
        <f t="shared" si="440"/>
        <v/>
      </c>
      <c r="AF4629" s="202" t="str">
        <f t="shared" si="441"/>
        <v/>
      </c>
      <c r="AG4629" s="202" t="str">
        <f t="shared" si="442"/>
        <v/>
      </c>
      <c r="AH4629" s="202"/>
      <c r="AI4629" s="1"/>
      <c r="AJ4629" s="217"/>
      <c r="AK4629" s="217"/>
      <c r="AL4629" s="217"/>
      <c r="AM4629" s="217"/>
      <c r="AO4629" s="217"/>
    </row>
    <row r="4630" spans="20:41" x14ac:dyDescent="0.25">
      <c r="T4630" s="200">
        <v>4620</v>
      </c>
      <c r="U4630" s="197">
        <f>IFERROR(INDEX(Sales!$B$6:$F$5005,$T4630,MATCH(U$10,Sales!$B$5:$F$5,0)),"")</f>
        <v>0</v>
      </c>
      <c r="V4630" s="196">
        <f>IFERROR(INDEX(Sales!$B$6:$F$5005,$T4630,MATCH(V$10,Sales!$B$5:$F$5,0)),"")</f>
        <v>0</v>
      </c>
      <c r="W4630" s="196">
        <f>IFERROR(INDEX(Sales!$B$6:$F$5005,$T4630,MATCH(W$10,Sales!$B$5:$F$5,0)),"")</f>
        <v>0</v>
      </c>
      <c r="X4630" s="196">
        <f>IFERROR(INDEX(Sales!$B$6:$F$5005,$T4630,MATCH(X$10,Sales!$B$5:$F$5,0)),"")</f>
        <v>0</v>
      </c>
      <c r="Y4630" s="220">
        <f>IFERROR(INDEX(Sales!$B$6:$F$5005,$T4630,MATCH(Y$10,Sales!$B$5:$F$5,0)),"")</f>
        <v>0</v>
      </c>
      <c r="Z4630" s="201"/>
      <c r="AA4630" s="201"/>
      <c r="AB4630" s="201" t="str">
        <f t="shared" si="438"/>
        <v>No</v>
      </c>
      <c r="AC4630" s="201" t="str">
        <f t="shared" si="439"/>
        <v/>
      </c>
      <c r="AD4630" s="201" t="str">
        <f t="shared" si="437"/>
        <v/>
      </c>
      <c r="AE4630" s="202" t="str">
        <f t="shared" si="440"/>
        <v/>
      </c>
      <c r="AF4630" s="202" t="str">
        <f t="shared" si="441"/>
        <v/>
      </c>
      <c r="AG4630" s="202" t="str">
        <f t="shared" si="442"/>
        <v/>
      </c>
      <c r="AH4630" s="202"/>
      <c r="AI4630" s="1"/>
      <c r="AJ4630" s="217"/>
      <c r="AK4630" s="217"/>
      <c r="AL4630" s="217"/>
      <c r="AM4630" s="217"/>
      <c r="AO4630" s="217"/>
    </row>
    <row r="4631" spans="20:41" x14ac:dyDescent="0.25">
      <c r="T4631" s="200">
        <v>4621</v>
      </c>
      <c r="U4631" s="197">
        <f>IFERROR(INDEX(Sales!$B$6:$F$5005,$T4631,MATCH(U$10,Sales!$B$5:$F$5,0)),"")</f>
        <v>0</v>
      </c>
      <c r="V4631" s="196">
        <f>IFERROR(INDEX(Sales!$B$6:$F$5005,$T4631,MATCH(V$10,Sales!$B$5:$F$5,0)),"")</f>
        <v>0</v>
      </c>
      <c r="W4631" s="196">
        <f>IFERROR(INDEX(Sales!$B$6:$F$5005,$T4631,MATCH(W$10,Sales!$B$5:$F$5,0)),"")</f>
        <v>0</v>
      </c>
      <c r="X4631" s="196">
        <f>IFERROR(INDEX(Sales!$B$6:$F$5005,$T4631,MATCH(X$10,Sales!$B$5:$F$5,0)),"")</f>
        <v>0</v>
      </c>
      <c r="Y4631" s="220">
        <f>IFERROR(INDEX(Sales!$B$6:$F$5005,$T4631,MATCH(Y$10,Sales!$B$5:$F$5,0)),"")</f>
        <v>0</v>
      </c>
      <c r="Z4631" s="201"/>
      <c r="AA4631" s="201"/>
      <c r="AB4631" s="201" t="str">
        <f t="shared" si="438"/>
        <v>No</v>
      </c>
      <c r="AC4631" s="201" t="str">
        <f t="shared" si="439"/>
        <v/>
      </c>
      <c r="AD4631" s="201" t="str">
        <f t="shared" si="437"/>
        <v/>
      </c>
      <c r="AE4631" s="202" t="str">
        <f t="shared" si="440"/>
        <v/>
      </c>
      <c r="AF4631" s="202" t="str">
        <f t="shared" si="441"/>
        <v/>
      </c>
      <c r="AG4631" s="202" t="str">
        <f t="shared" si="442"/>
        <v/>
      </c>
      <c r="AH4631" s="202"/>
      <c r="AI4631" s="1"/>
      <c r="AJ4631" s="217"/>
      <c r="AK4631" s="217"/>
      <c r="AL4631" s="217"/>
      <c r="AM4631" s="217"/>
      <c r="AO4631" s="217"/>
    </row>
    <row r="4632" spans="20:41" x14ac:dyDescent="0.25">
      <c r="T4632" s="200">
        <v>4622</v>
      </c>
      <c r="U4632" s="197">
        <f>IFERROR(INDEX(Sales!$B$6:$F$5005,$T4632,MATCH(U$10,Sales!$B$5:$F$5,0)),"")</f>
        <v>0</v>
      </c>
      <c r="V4632" s="196">
        <f>IFERROR(INDEX(Sales!$B$6:$F$5005,$T4632,MATCH(V$10,Sales!$B$5:$F$5,0)),"")</f>
        <v>0</v>
      </c>
      <c r="W4632" s="196">
        <f>IFERROR(INDEX(Sales!$B$6:$F$5005,$T4632,MATCH(W$10,Sales!$B$5:$F$5,0)),"")</f>
        <v>0</v>
      </c>
      <c r="X4632" s="196">
        <f>IFERROR(INDEX(Sales!$B$6:$F$5005,$T4632,MATCH(X$10,Sales!$B$5:$F$5,0)),"")</f>
        <v>0</v>
      </c>
      <c r="Y4632" s="220">
        <f>IFERROR(INDEX(Sales!$B$6:$F$5005,$T4632,MATCH(Y$10,Sales!$B$5:$F$5,0)),"")</f>
        <v>0</v>
      </c>
      <c r="Z4632" s="201"/>
      <c r="AA4632" s="201"/>
      <c r="AB4632" s="201" t="str">
        <f t="shared" si="438"/>
        <v>No</v>
      </c>
      <c r="AC4632" s="201" t="str">
        <f t="shared" si="439"/>
        <v/>
      </c>
      <c r="AD4632" s="201" t="str">
        <f t="shared" si="437"/>
        <v/>
      </c>
      <c r="AE4632" s="202" t="str">
        <f t="shared" si="440"/>
        <v/>
      </c>
      <c r="AF4632" s="202" t="str">
        <f t="shared" si="441"/>
        <v/>
      </c>
      <c r="AG4632" s="202" t="str">
        <f t="shared" si="442"/>
        <v/>
      </c>
      <c r="AH4632" s="202"/>
      <c r="AI4632" s="1"/>
      <c r="AJ4632" s="217"/>
      <c r="AK4632" s="217"/>
      <c r="AL4632" s="217"/>
      <c r="AM4632" s="217"/>
      <c r="AO4632" s="217"/>
    </row>
    <row r="4633" spans="20:41" x14ac:dyDescent="0.25">
      <c r="T4633" s="200">
        <v>4623</v>
      </c>
      <c r="U4633" s="197">
        <f>IFERROR(INDEX(Sales!$B$6:$F$5005,$T4633,MATCH(U$10,Sales!$B$5:$F$5,0)),"")</f>
        <v>0</v>
      </c>
      <c r="V4633" s="196">
        <f>IFERROR(INDEX(Sales!$B$6:$F$5005,$T4633,MATCH(V$10,Sales!$B$5:$F$5,0)),"")</f>
        <v>0</v>
      </c>
      <c r="W4633" s="196">
        <f>IFERROR(INDEX(Sales!$B$6:$F$5005,$T4633,MATCH(W$10,Sales!$B$5:$F$5,0)),"")</f>
        <v>0</v>
      </c>
      <c r="X4633" s="196">
        <f>IFERROR(INDEX(Sales!$B$6:$F$5005,$T4633,MATCH(X$10,Sales!$B$5:$F$5,0)),"")</f>
        <v>0</v>
      </c>
      <c r="Y4633" s="220">
        <f>IFERROR(INDEX(Sales!$B$6:$F$5005,$T4633,MATCH(Y$10,Sales!$B$5:$F$5,0)),"")</f>
        <v>0</v>
      </c>
      <c r="Z4633" s="201"/>
      <c r="AA4633" s="201"/>
      <c r="AB4633" s="201" t="str">
        <f t="shared" si="438"/>
        <v>No</v>
      </c>
      <c r="AC4633" s="201" t="str">
        <f t="shared" si="439"/>
        <v/>
      </c>
      <c r="AD4633" s="201" t="str">
        <f t="shared" si="437"/>
        <v/>
      </c>
      <c r="AE4633" s="202" t="str">
        <f t="shared" si="440"/>
        <v/>
      </c>
      <c r="AF4633" s="202" t="str">
        <f t="shared" si="441"/>
        <v/>
      </c>
      <c r="AG4633" s="202" t="str">
        <f t="shared" si="442"/>
        <v/>
      </c>
      <c r="AH4633" s="202"/>
      <c r="AI4633" s="1"/>
      <c r="AJ4633" s="217"/>
      <c r="AK4633" s="217"/>
      <c r="AL4633" s="217"/>
      <c r="AM4633" s="217"/>
      <c r="AO4633" s="217"/>
    </row>
    <row r="4634" spans="20:41" x14ac:dyDescent="0.25">
      <c r="T4634" s="200">
        <v>4624</v>
      </c>
      <c r="U4634" s="197">
        <f>IFERROR(INDEX(Sales!$B$6:$F$5005,$T4634,MATCH(U$10,Sales!$B$5:$F$5,0)),"")</f>
        <v>0</v>
      </c>
      <c r="V4634" s="196">
        <f>IFERROR(INDEX(Sales!$B$6:$F$5005,$T4634,MATCH(V$10,Sales!$B$5:$F$5,0)),"")</f>
        <v>0</v>
      </c>
      <c r="W4634" s="196">
        <f>IFERROR(INDEX(Sales!$B$6:$F$5005,$T4634,MATCH(W$10,Sales!$B$5:$F$5,0)),"")</f>
        <v>0</v>
      </c>
      <c r="X4634" s="196">
        <f>IFERROR(INDEX(Sales!$B$6:$F$5005,$T4634,MATCH(X$10,Sales!$B$5:$F$5,0)),"")</f>
        <v>0</v>
      </c>
      <c r="Y4634" s="220">
        <f>IFERROR(INDEX(Sales!$B$6:$F$5005,$T4634,MATCH(Y$10,Sales!$B$5:$F$5,0)),"")</f>
        <v>0</v>
      </c>
      <c r="Z4634" s="201"/>
      <c r="AA4634" s="201"/>
      <c r="AB4634" s="201" t="str">
        <f t="shared" si="438"/>
        <v>No</v>
      </c>
      <c r="AC4634" s="201" t="str">
        <f t="shared" si="439"/>
        <v/>
      </c>
      <c r="AD4634" s="201" t="str">
        <f t="shared" si="437"/>
        <v/>
      </c>
      <c r="AE4634" s="202" t="str">
        <f t="shared" si="440"/>
        <v/>
      </c>
      <c r="AF4634" s="202" t="str">
        <f t="shared" si="441"/>
        <v/>
      </c>
      <c r="AG4634" s="202" t="str">
        <f t="shared" si="442"/>
        <v/>
      </c>
      <c r="AH4634" s="202"/>
      <c r="AI4634" s="1"/>
      <c r="AJ4634" s="217"/>
      <c r="AK4634" s="217"/>
      <c r="AL4634" s="217"/>
      <c r="AM4634" s="217"/>
      <c r="AO4634" s="217"/>
    </row>
    <row r="4635" spans="20:41" x14ac:dyDescent="0.25">
      <c r="T4635" s="200">
        <v>4625</v>
      </c>
      <c r="U4635" s="197">
        <f>IFERROR(INDEX(Sales!$B$6:$F$5005,$T4635,MATCH(U$10,Sales!$B$5:$F$5,0)),"")</f>
        <v>0</v>
      </c>
      <c r="V4635" s="196">
        <f>IFERROR(INDEX(Sales!$B$6:$F$5005,$T4635,MATCH(V$10,Sales!$B$5:$F$5,0)),"")</f>
        <v>0</v>
      </c>
      <c r="W4635" s="196">
        <f>IFERROR(INDEX(Sales!$B$6:$F$5005,$T4635,MATCH(W$10,Sales!$B$5:$F$5,0)),"")</f>
        <v>0</v>
      </c>
      <c r="X4635" s="196">
        <f>IFERROR(INDEX(Sales!$B$6:$F$5005,$T4635,MATCH(X$10,Sales!$B$5:$F$5,0)),"")</f>
        <v>0</v>
      </c>
      <c r="Y4635" s="220">
        <f>IFERROR(INDEX(Sales!$B$6:$F$5005,$T4635,MATCH(Y$10,Sales!$B$5:$F$5,0)),"")</f>
        <v>0</v>
      </c>
      <c r="Z4635" s="201"/>
      <c r="AA4635" s="201"/>
      <c r="AB4635" s="201" t="str">
        <f t="shared" si="438"/>
        <v>No</v>
      </c>
      <c r="AC4635" s="201" t="str">
        <f t="shared" si="439"/>
        <v/>
      </c>
      <c r="AD4635" s="201" t="str">
        <f t="shared" si="437"/>
        <v/>
      </c>
      <c r="AE4635" s="202" t="str">
        <f t="shared" si="440"/>
        <v/>
      </c>
      <c r="AF4635" s="202" t="str">
        <f t="shared" si="441"/>
        <v/>
      </c>
      <c r="AG4635" s="202" t="str">
        <f t="shared" si="442"/>
        <v/>
      </c>
      <c r="AH4635" s="202"/>
      <c r="AI4635" s="1"/>
      <c r="AJ4635" s="217"/>
      <c r="AK4635" s="217"/>
      <c r="AL4635" s="217"/>
      <c r="AM4635" s="217"/>
      <c r="AO4635" s="217"/>
    </row>
    <row r="4636" spans="20:41" x14ac:dyDescent="0.25">
      <c r="T4636" s="200">
        <v>4626</v>
      </c>
      <c r="U4636" s="197">
        <f>IFERROR(INDEX(Sales!$B$6:$F$5005,$T4636,MATCH(U$10,Sales!$B$5:$F$5,0)),"")</f>
        <v>0</v>
      </c>
      <c r="V4636" s="196">
        <f>IFERROR(INDEX(Sales!$B$6:$F$5005,$T4636,MATCH(V$10,Sales!$B$5:$F$5,0)),"")</f>
        <v>0</v>
      </c>
      <c r="W4636" s="196">
        <f>IFERROR(INDEX(Sales!$B$6:$F$5005,$T4636,MATCH(W$10,Sales!$B$5:$F$5,0)),"")</f>
        <v>0</v>
      </c>
      <c r="X4636" s="196">
        <f>IFERROR(INDEX(Sales!$B$6:$F$5005,$T4636,MATCH(X$10,Sales!$B$5:$F$5,0)),"")</f>
        <v>0</v>
      </c>
      <c r="Y4636" s="220">
        <f>IFERROR(INDEX(Sales!$B$6:$F$5005,$T4636,MATCH(Y$10,Sales!$B$5:$F$5,0)),"")</f>
        <v>0</v>
      </c>
      <c r="Z4636" s="201"/>
      <c r="AA4636" s="201"/>
      <c r="AB4636" s="201" t="str">
        <f t="shared" si="438"/>
        <v>No</v>
      </c>
      <c r="AC4636" s="201" t="str">
        <f t="shared" si="439"/>
        <v/>
      </c>
      <c r="AD4636" s="201" t="str">
        <f t="shared" si="437"/>
        <v/>
      </c>
      <c r="AE4636" s="202" t="str">
        <f t="shared" si="440"/>
        <v/>
      </c>
      <c r="AF4636" s="202" t="str">
        <f t="shared" si="441"/>
        <v/>
      </c>
      <c r="AG4636" s="202" t="str">
        <f t="shared" si="442"/>
        <v/>
      </c>
      <c r="AH4636" s="202"/>
      <c r="AI4636" s="1"/>
      <c r="AJ4636" s="217"/>
      <c r="AK4636" s="217"/>
      <c r="AL4636" s="217"/>
      <c r="AM4636" s="217"/>
      <c r="AO4636" s="217"/>
    </row>
    <row r="4637" spans="20:41" x14ac:dyDescent="0.25">
      <c r="T4637" s="200">
        <v>4627</v>
      </c>
      <c r="U4637" s="197">
        <f>IFERROR(INDEX(Sales!$B$6:$F$5005,$T4637,MATCH(U$10,Sales!$B$5:$F$5,0)),"")</f>
        <v>0</v>
      </c>
      <c r="V4637" s="196">
        <f>IFERROR(INDEX(Sales!$B$6:$F$5005,$T4637,MATCH(V$10,Sales!$B$5:$F$5,0)),"")</f>
        <v>0</v>
      </c>
      <c r="W4637" s="196">
        <f>IFERROR(INDEX(Sales!$B$6:$F$5005,$T4637,MATCH(W$10,Sales!$B$5:$F$5,0)),"")</f>
        <v>0</v>
      </c>
      <c r="X4637" s="196">
        <f>IFERROR(INDEX(Sales!$B$6:$F$5005,$T4637,MATCH(X$10,Sales!$B$5:$F$5,0)),"")</f>
        <v>0</v>
      </c>
      <c r="Y4637" s="220">
        <f>IFERROR(INDEX(Sales!$B$6:$F$5005,$T4637,MATCH(Y$10,Sales!$B$5:$F$5,0)),"")</f>
        <v>0</v>
      </c>
      <c r="Z4637" s="201"/>
      <c r="AA4637" s="201"/>
      <c r="AB4637" s="201" t="str">
        <f t="shared" si="438"/>
        <v>No</v>
      </c>
      <c r="AC4637" s="201" t="str">
        <f t="shared" si="439"/>
        <v/>
      </c>
      <c r="AD4637" s="201" t="str">
        <f t="shared" si="437"/>
        <v/>
      </c>
      <c r="AE4637" s="202" t="str">
        <f t="shared" si="440"/>
        <v/>
      </c>
      <c r="AF4637" s="202" t="str">
        <f t="shared" si="441"/>
        <v/>
      </c>
      <c r="AG4637" s="202" t="str">
        <f t="shared" si="442"/>
        <v/>
      </c>
      <c r="AH4637" s="202"/>
      <c r="AI4637" s="1"/>
      <c r="AJ4637" s="217"/>
      <c r="AK4637" s="217"/>
      <c r="AL4637" s="217"/>
      <c r="AM4637" s="217"/>
      <c r="AO4637" s="217"/>
    </row>
    <row r="4638" spans="20:41" x14ac:dyDescent="0.25">
      <c r="T4638" s="200">
        <v>4628</v>
      </c>
      <c r="U4638" s="197">
        <f>IFERROR(INDEX(Sales!$B$6:$F$5005,$T4638,MATCH(U$10,Sales!$B$5:$F$5,0)),"")</f>
        <v>0</v>
      </c>
      <c r="V4638" s="196">
        <f>IFERROR(INDEX(Sales!$B$6:$F$5005,$T4638,MATCH(V$10,Sales!$B$5:$F$5,0)),"")</f>
        <v>0</v>
      </c>
      <c r="W4638" s="196">
        <f>IFERROR(INDEX(Sales!$B$6:$F$5005,$T4638,MATCH(W$10,Sales!$B$5:$F$5,0)),"")</f>
        <v>0</v>
      </c>
      <c r="X4638" s="196">
        <f>IFERROR(INDEX(Sales!$B$6:$F$5005,$T4638,MATCH(X$10,Sales!$B$5:$F$5,0)),"")</f>
        <v>0</v>
      </c>
      <c r="Y4638" s="220">
        <f>IFERROR(INDEX(Sales!$B$6:$F$5005,$T4638,MATCH(Y$10,Sales!$B$5:$F$5,0)),"")</f>
        <v>0</v>
      </c>
      <c r="Z4638" s="201"/>
      <c r="AA4638" s="201"/>
      <c r="AB4638" s="201" t="str">
        <f t="shared" si="438"/>
        <v>No</v>
      </c>
      <c r="AC4638" s="201" t="str">
        <f t="shared" si="439"/>
        <v/>
      </c>
      <c r="AD4638" s="201" t="str">
        <f t="shared" si="437"/>
        <v/>
      </c>
      <c r="AE4638" s="202" t="str">
        <f t="shared" si="440"/>
        <v/>
      </c>
      <c r="AF4638" s="202" t="str">
        <f t="shared" si="441"/>
        <v/>
      </c>
      <c r="AG4638" s="202" t="str">
        <f t="shared" si="442"/>
        <v/>
      </c>
      <c r="AH4638" s="202"/>
      <c r="AI4638" s="1"/>
      <c r="AJ4638" s="217"/>
      <c r="AK4638" s="217"/>
      <c r="AL4638" s="217"/>
      <c r="AM4638" s="217"/>
      <c r="AO4638" s="217"/>
    </row>
    <row r="4639" spans="20:41" x14ac:dyDescent="0.25">
      <c r="T4639" s="200">
        <v>4629</v>
      </c>
      <c r="U4639" s="197">
        <f>IFERROR(INDEX(Sales!$B$6:$F$5005,$T4639,MATCH(U$10,Sales!$B$5:$F$5,0)),"")</f>
        <v>0</v>
      </c>
      <c r="V4639" s="196">
        <f>IFERROR(INDEX(Sales!$B$6:$F$5005,$T4639,MATCH(V$10,Sales!$B$5:$F$5,0)),"")</f>
        <v>0</v>
      </c>
      <c r="W4639" s="196">
        <f>IFERROR(INDEX(Sales!$B$6:$F$5005,$T4639,MATCH(W$10,Sales!$B$5:$F$5,0)),"")</f>
        <v>0</v>
      </c>
      <c r="X4639" s="196">
        <f>IFERROR(INDEX(Sales!$B$6:$F$5005,$T4639,MATCH(X$10,Sales!$B$5:$F$5,0)),"")</f>
        <v>0</v>
      </c>
      <c r="Y4639" s="220">
        <f>IFERROR(INDEX(Sales!$B$6:$F$5005,$T4639,MATCH(Y$10,Sales!$B$5:$F$5,0)),"")</f>
        <v>0</v>
      </c>
      <c r="Z4639" s="201"/>
      <c r="AA4639" s="201"/>
      <c r="AB4639" s="201" t="str">
        <f t="shared" si="438"/>
        <v>No</v>
      </c>
      <c r="AC4639" s="201" t="str">
        <f t="shared" si="439"/>
        <v/>
      </c>
      <c r="AD4639" s="201" t="str">
        <f t="shared" si="437"/>
        <v/>
      </c>
      <c r="AE4639" s="202" t="str">
        <f t="shared" si="440"/>
        <v/>
      </c>
      <c r="AF4639" s="202" t="str">
        <f t="shared" si="441"/>
        <v/>
      </c>
      <c r="AG4639" s="202" t="str">
        <f t="shared" si="442"/>
        <v/>
      </c>
      <c r="AH4639" s="202"/>
      <c r="AI4639" s="1"/>
      <c r="AJ4639" s="217"/>
      <c r="AK4639" s="217"/>
      <c r="AL4639" s="217"/>
      <c r="AM4639" s="217"/>
      <c r="AO4639" s="217"/>
    </row>
    <row r="4640" spans="20:41" x14ac:dyDescent="0.25">
      <c r="T4640" s="200">
        <v>4630</v>
      </c>
      <c r="U4640" s="197">
        <f>IFERROR(INDEX(Sales!$B$6:$F$5005,$T4640,MATCH(U$10,Sales!$B$5:$F$5,0)),"")</f>
        <v>0</v>
      </c>
      <c r="V4640" s="196">
        <f>IFERROR(INDEX(Sales!$B$6:$F$5005,$T4640,MATCH(V$10,Sales!$B$5:$F$5,0)),"")</f>
        <v>0</v>
      </c>
      <c r="W4640" s="196">
        <f>IFERROR(INDEX(Sales!$B$6:$F$5005,$T4640,MATCH(W$10,Sales!$B$5:$F$5,0)),"")</f>
        <v>0</v>
      </c>
      <c r="X4640" s="196">
        <f>IFERROR(INDEX(Sales!$B$6:$F$5005,$T4640,MATCH(X$10,Sales!$B$5:$F$5,0)),"")</f>
        <v>0</v>
      </c>
      <c r="Y4640" s="220">
        <f>IFERROR(INDEX(Sales!$B$6:$F$5005,$T4640,MATCH(Y$10,Sales!$B$5:$F$5,0)),"")</f>
        <v>0</v>
      </c>
      <c r="Z4640" s="201"/>
      <c r="AA4640" s="201"/>
      <c r="AB4640" s="201" t="str">
        <f t="shared" si="438"/>
        <v>No</v>
      </c>
      <c r="AC4640" s="201" t="str">
        <f t="shared" si="439"/>
        <v/>
      </c>
      <c r="AD4640" s="201" t="str">
        <f t="shared" si="437"/>
        <v/>
      </c>
      <c r="AE4640" s="202" t="str">
        <f t="shared" si="440"/>
        <v/>
      </c>
      <c r="AF4640" s="202" t="str">
        <f t="shared" si="441"/>
        <v/>
      </c>
      <c r="AG4640" s="202" t="str">
        <f t="shared" si="442"/>
        <v/>
      </c>
      <c r="AH4640" s="202"/>
      <c r="AI4640" s="1"/>
      <c r="AJ4640" s="217"/>
      <c r="AK4640" s="217"/>
      <c r="AL4640" s="217"/>
      <c r="AM4640" s="217"/>
      <c r="AO4640" s="217"/>
    </row>
    <row r="4641" spans="20:41" x14ac:dyDescent="0.25">
      <c r="T4641" s="200">
        <v>4631</v>
      </c>
      <c r="U4641" s="197">
        <f>IFERROR(INDEX(Sales!$B$6:$F$5005,$T4641,MATCH(U$10,Sales!$B$5:$F$5,0)),"")</f>
        <v>0</v>
      </c>
      <c r="V4641" s="196">
        <f>IFERROR(INDEX(Sales!$B$6:$F$5005,$T4641,MATCH(V$10,Sales!$B$5:$F$5,0)),"")</f>
        <v>0</v>
      </c>
      <c r="W4641" s="196">
        <f>IFERROR(INDEX(Sales!$B$6:$F$5005,$T4641,MATCH(W$10,Sales!$B$5:$F$5,0)),"")</f>
        <v>0</v>
      </c>
      <c r="X4641" s="196">
        <f>IFERROR(INDEX(Sales!$B$6:$F$5005,$T4641,MATCH(X$10,Sales!$B$5:$F$5,0)),"")</f>
        <v>0</v>
      </c>
      <c r="Y4641" s="220">
        <f>IFERROR(INDEX(Sales!$B$6:$F$5005,$T4641,MATCH(Y$10,Sales!$B$5:$F$5,0)),"")</f>
        <v>0</v>
      </c>
      <c r="Z4641" s="201"/>
      <c r="AA4641" s="201"/>
      <c r="AB4641" s="201" t="str">
        <f t="shared" si="438"/>
        <v>No</v>
      </c>
      <c r="AC4641" s="201" t="str">
        <f t="shared" si="439"/>
        <v/>
      </c>
      <c r="AD4641" s="201" t="str">
        <f t="shared" si="437"/>
        <v/>
      </c>
      <c r="AE4641" s="202" t="str">
        <f t="shared" si="440"/>
        <v/>
      </c>
      <c r="AF4641" s="202" t="str">
        <f t="shared" si="441"/>
        <v/>
      </c>
      <c r="AG4641" s="202" t="str">
        <f t="shared" si="442"/>
        <v/>
      </c>
      <c r="AH4641" s="202"/>
      <c r="AI4641" s="1"/>
      <c r="AJ4641" s="217"/>
      <c r="AK4641" s="217"/>
      <c r="AL4641" s="217"/>
      <c r="AM4641" s="217"/>
      <c r="AO4641" s="217"/>
    </row>
    <row r="4642" spans="20:41" x14ac:dyDescent="0.25">
      <c r="T4642" s="200">
        <v>4632</v>
      </c>
      <c r="U4642" s="197">
        <f>IFERROR(INDEX(Sales!$B$6:$F$5005,$T4642,MATCH(U$10,Sales!$B$5:$F$5,0)),"")</f>
        <v>0</v>
      </c>
      <c r="V4642" s="196">
        <f>IFERROR(INDEX(Sales!$B$6:$F$5005,$T4642,MATCH(V$10,Sales!$B$5:$F$5,0)),"")</f>
        <v>0</v>
      </c>
      <c r="W4642" s="196">
        <f>IFERROR(INDEX(Sales!$B$6:$F$5005,$T4642,MATCH(W$10,Sales!$B$5:$F$5,0)),"")</f>
        <v>0</v>
      </c>
      <c r="X4642" s="196">
        <f>IFERROR(INDEX(Sales!$B$6:$F$5005,$T4642,MATCH(X$10,Sales!$B$5:$F$5,0)),"")</f>
        <v>0</v>
      </c>
      <c r="Y4642" s="220">
        <f>IFERROR(INDEX(Sales!$B$6:$F$5005,$T4642,MATCH(Y$10,Sales!$B$5:$F$5,0)),"")</f>
        <v>0</v>
      </c>
      <c r="Z4642" s="201"/>
      <c r="AA4642" s="201"/>
      <c r="AB4642" s="201" t="str">
        <f t="shared" si="438"/>
        <v>No</v>
      </c>
      <c r="AC4642" s="201" t="str">
        <f t="shared" si="439"/>
        <v/>
      </c>
      <c r="AD4642" s="201" t="str">
        <f t="shared" si="437"/>
        <v/>
      </c>
      <c r="AE4642" s="202" t="str">
        <f t="shared" si="440"/>
        <v/>
      </c>
      <c r="AF4642" s="202" t="str">
        <f t="shared" si="441"/>
        <v/>
      </c>
      <c r="AG4642" s="202" t="str">
        <f t="shared" si="442"/>
        <v/>
      </c>
      <c r="AH4642" s="202"/>
      <c r="AI4642" s="1"/>
      <c r="AJ4642" s="217"/>
      <c r="AK4642" s="217"/>
      <c r="AL4642" s="217"/>
      <c r="AM4642" s="217"/>
      <c r="AO4642" s="217"/>
    </row>
    <row r="4643" spans="20:41" x14ac:dyDescent="0.25">
      <c r="T4643" s="200">
        <v>4633</v>
      </c>
      <c r="U4643" s="197">
        <f>IFERROR(INDEX(Sales!$B$6:$F$5005,$T4643,MATCH(U$10,Sales!$B$5:$F$5,0)),"")</f>
        <v>0</v>
      </c>
      <c r="V4643" s="196">
        <f>IFERROR(INDEX(Sales!$B$6:$F$5005,$T4643,MATCH(V$10,Sales!$B$5:$F$5,0)),"")</f>
        <v>0</v>
      </c>
      <c r="W4643" s="196">
        <f>IFERROR(INDEX(Sales!$B$6:$F$5005,$T4643,MATCH(W$10,Sales!$B$5:$F$5,0)),"")</f>
        <v>0</v>
      </c>
      <c r="X4643" s="196">
        <f>IFERROR(INDEX(Sales!$B$6:$F$5005,$T4643,MATCH(X$10,Sales!$B$5:$F$5,0)),"")</f>
        <v>0</v>
      </c>
      <c r="Y4643" s="220">
        <f>IFERROR(INDEX(Sales!$B$6:$F$5005,$T4643,MATCH(Y$10,Sales!$B$5:$F$5,0)),"")</f>
        <v>0</v>
      </c>
      <c r="Z4643" s="201"/>
      <c r="AA4643" s="201"/>
      <c r="AB4643" s="201" t="str">
        <f t="shared" si="438"/>
        <v>No</v>
      </c>
      <c r="AC4643" s="201" t="str">
        <f t="shared" si="439"/>
        <v/>
      </c>
      <c r="AD4643" s="201" t="str">
        <f t="shared" si="437"/>
        <v/>
      </c>
      <c r="AE4643" s="202" t="str">
        <f t="shared" si="440"/>
        <v/>
      </c>
      <c r="AF4643" s="202" t="str">
        <f t="shared" si="441"/>
        <v/>
      </c>
      <c r="AG4643" s="202" t="str">
        <f t="shared" si="442"/>
        <v/>
      </c>
      <c r="AH4643" s="202"/>
      <c r="AI4643" s="1"/>
      <c r="AJ4643" s="217"/>
      <c r="AK4643" s="217"/>
      <c r="AL4643" s="217"/>
      <c r="AM4643" s="217"/>
      <c r="AO4643" s="217"/>
    </row>
    <row r="4644" spans="20:41" x14ac:dyDescent="0.25">
      <c r="T4644" s="200">
        <v>4634</v>
      </c>
      <c r="U4644" s="197">
        <f>IFERROR(INDEX(Sales!$B$6:$F$5005,$T4644,MATCH(U$10,Sales!$B$5:$F$5,0)),"")</f>
        <v>0</v>
      </c>
      <c r="V4644" s="196">
        <f>IFERROR(INDEX(Sales!$B$6:$F$5005,$T4644,MATCH(V$10,Sales!$B$5:$F$5,0)),"")</f>
        <v>0</v>
      </c>
      <c r="W4644" s="196">
        <f>IFERROR(INDEX(Sales!$B$6:$F$5005,$T4644,MATCH(W$10,Sales!$B$5:$F$5,0)),"")</f>
        <v>0</v>
      </c>
      <c r="X4644" s="196">
        <f>IFERROR(INDEX(Sales!$B$6:$F$5005,$T4644,MATCH(X$10,Sales!$B$5:$F$5,0)),"")</f>
        <v>0</v>
      </c>
      <c r="Y4644" s="220">
        <f>IFERROR(INDEX(Sales!$B$6:$F$5005,$T4644,MATCH(Y$10,Sales!$B$5:$F$5,0)),"")</f>
        <v>0</v>
      </c>
      <c r="Z4644" s="201"/>
      <c r="AA4644" s="201"/>
      <c r="AB4644" s="201" t="str">
        <f t="shared" si="438"/>
        <v>No</v>
      </c>
      <c r="AC4644" s="201" t="str">
        <f t="shared" si="439"/>
        <v/>
      </c>
      <c r="AD4644" s="201" t="str">
        <f t="shared" si="437"/>
        <v/>
      </c>
      <c r="AE4644" s="202" t="str">
        <f t="shared" si="440"/>
        <v/>
      </c>
      <c r="AF4644" s="202" t="str">
        <f t="shared" si="441"/>
        <v/>
      </c>
      <c r="AG4644" s="202" t="str">
        <f t="shared" si="442"/>
        <v/>
      </c>
      <c r="AH4644" s="202"/>
      <c r="AI4644" s="1"/>
      <c r="AJ4644" s="217"/>
      <c r="AK4644" s="217"/>
      <c r="AL4644" s="217"/>
      <c r="AM4644" s="217"/>
      <c r="AO4644" s="217"/>
    </row>
    <row r="4645" spans="20:41" x14ac:dyDescent="0.25">
      <c r="T4645" s="200">
        <v>4635</v>
      </c>
      <c r="U4645" s="197">
        <f>IFERROR(INDEX(Sales!$B$6:$F$5005,$T4645,MATCH(U$10,Sales!$B$5:$F$5,0)),"")</f>
        <v>0</v>
      </c>
      <c r="V4645" s="196">
        <f>IFERROR(INDEX(Sales!$B$6:$F$5005,$T4645,MATCH(V$10,Sales!$B$5:$F$5,0)),"")</f>
        <v>0</v>
      </c>
      <c r="W4645" s="196">
        <f>IFERROR(INDEX(Sales!$B$6:$F$5005,$T4645,MATCH(W$10,Sales!$B$5:$F$5,0)),"")</f>
        <v>0</v>
      </c>
      <c r="X4645" s="196">
        <f>IFERROR(INDEX(Sales!$B$6:$F$5005,$T4645,MATCH(X$10,Sales!$B$5:$F$5,0)),"")</f>
        <v>0</v>
      </c>
      <c r="Y4645" s="220">
        <f>IFERROR(INDEX(Sales!$B$6:$F$5005,$T4645,MATCH(Y$10,Sales!$B$5:$F$5,0)),"")</f>
        <v>0</v>
      </c>
      <c r="Z4645" s="201"/>
      <c r="AA4645" s="201"/>
      <c r="AB4645" s="201" t="str">
        <f t="shared" si="438"/>
        <v>No</v>
      </c>
      <c r="AC4645" s="201" t="str">
        <f t="shared" si="439"/>
        <v/>
      </c>
      <c r="AD4645" s="201" t="str">
        <f t="shared" si="437"/>
        <v/>
      </c>
      <c r="AE4645" s="202" t="str">
        <f t="shared" si="440"/>
        <v/>
      </c>
      <c r="AF4645" s="202" t="str">
        <f t="shared" si="441"/>
        <v/>
      </c>
      <c r="AG4645" s="202" t="str">
        <f t="shared" si="442"/>
        <v/>
      </c>
      <c r="AH4645" s="202"/>
      <c r="AI4645" s="1"/>
      <c r="AJ4645" s="217"/>
      <c r="AK4645" s="217"/>
      <c r="AL4645" s="217"/>
      <c r="AM4645" s="217"/>
      <c r="AO4645" s="217"/>
    </row>
    <row r="4646" spans="20:41" x14ac:dyDescent="0.25">
      <c r="T4646" s="200">
        <v>4636</v>
      </c>
      <c r="U4646" s="197">
        <f>IFERROR(INDEX(Sales!$B$6:$F$5005,$T4646,MATCH(U$10,Sales!$B$5:$F$5,0)),"")</f>
        <v>0</v>
      </c>
      <c r="V4646" s="196">
        <f>IFERROR(INDEX(Sales!$B$6:$F$5005,$T4646,MATCH(V$10,Sales!$B$5:$F$5,0)),"")</f>
        <v>0</v>
      </c>
      <c r="W4646" s="196">
        <f>IFERROR(INDEX(Sales!$B$6:$F$5005,$T4646,MATCH(W$10,Sales!$B$5:$F$5,0)),"")</f>
        <v>0</v>
      </c>
      <c r="X4646" s="196">
        <f>IFERROR(INDEX(Sales!$B$6:$F$5005,$T4646,MATCH(X$10,Sales!$B$5:$F$5,0)),"")</f>
        <v>0</v>
      </c>
      <c r="Y4646" s="220">
        <f>IFERROR(INDEX(Sales!$B$6:$F$5005,$T4646,MATCH(Y$10,Sales!$B$5:$F$5,0)),"")</f>
        <v>0</v>
      </c>
      <c r="Z4646" s="201"/>
      <c r="AA4646" s="201"/>
      <c r="AB4646" s="201" t="str">
        <f t="shared" si="438"/>
        <v>No</v>
      </c>
      <c r="AC4646" s="201" t="str">
        <f t="shared" si="439"/>
        <v/>
      </c>
      <c r="AD4646" s="201" t="str">
        <f t="shared" si="437"/>
        <v/>
      </c>
      <c r="AE4646" s="202" t="str">
        <f t="shared" si="440"/>
        <v/>
      </c>
      <c r="AF4646" s="202" t="str">
        <f t="shared" si="441"/>
        <v/>
      </c>
      <c r="AG4646" s="202" t="str">
        <f t="shared" si="442"/>
        <v/>
      </c>
      <c r="AH4646" s="202"/>
      <c r="AI4646" s="1"/>
      <c r="AJ4646" s="217"/>
      <c r="AK4646" s="217"/>
      <c r="AL4646" s="217"/>
      <c r="AM4646" s="217"/>
      <c r="AO4646" s="217"/>
    </row>
    <row r="4647" spans="20:41" x14ac:dyDescent="0.25">
      <c r="T4647" s="200">
        <v>4637</v>
      </c>
      <c r="U4647" s="197">
        <f>IFERROR(INDEX(Sales!$B$6:$F$5005,$T4647,MATCH(U$10,Sales!$B$5:$F$5,0)),"")</f>
        <v>0</v>
      </c>
      <c r="V4647" s="196">
        <f>IFERROR(INDEX(Sales!$B$6:$F$5005,$T4647,MATCH(V$10,Sales!$B$5:$F$5,0)),"")</f>
        <v>0</v>
      </c>
      <c r="W4647" s="196">
        <f>IFERROR(INDEX(Sales!$B$6:$F$5005,$T4647,MATCH(W$10,Sales!$B$5:$F$5,0)),"")</f>
        <v>0</v>
      </c>
      <c r="X4647" s="196">
        <f>IFERROR(INDEX(Sales!$B$6:$F$5005,$T4647,MATCH(X$10,Sales!$B$5:$F$5,0)),"")</f>
        <v>0</v>
      </c>
      <c r="Y4647" s="220">
        <f>IFERROR(INDEX(Sales!$B$6:$F$5005,$T4647,MATCH(Y$10,Sales!$B$5:$F$5,0)),"")</f>
        <v>0</v>
      </c>
      <c r="Z4647" s="201"/>
      <c r="AA4647" s="201"/>
      <c r="AB4647" s="201" t="str">
        <f t="shared" si="438"/>
        <v>No</v>
      </c>
      <c r="AC4647" s="201" t="str">
        <f t="shared" si="439"/>
        <v/>
      </c>
      <c r="AD4647" s="201" t="str">
        <f t="shared" si="437"/>
        <v/>
      </c>
      <c r="AE4647" s="202" t="str">
        <f t="shared" si="440"/>
        <v/>
      </c>
      <c r="AF4647" s="202" t="str">
        <f t="shared" si="441"/>
        <v/>
      </c>
      <c r="AG4647" s="202" t="str">
        <f t="shared" si="442"/>
        <v/>
      </c>
      <c r="AH4647" s="202"/>
      <c r="AI4647" s="1"/>
      <c r="AJ4647" s="217"/>
      <c r="AK4647" s="217"/>
      <c r="AL4647" s="217"/>
      <c r="AM4647" s="217"/>
      <c r="AO4647" s="217"/>
    </row>
    <row r="4648" spans="20:41" x14ac:dyDescent="0.25">
      <c r="T4648" s="200">
        <v>4638</v>
      </c>
      <c r="U4648" s="197">
        <f>IFERROR(INDEX(Sales!$B$6:$F$5005,$T4648,MATCH(U$10,Sales!$B$5:$F$5,0)),"")</f>
        <v>0</v>
      </c>
      <c r="V4648" s="196">
        <f>IFERROR(INDEX(Sales!$B$6:$F$5005,$T4648,MATCH(V$10,Sales!$B$5:$F$5,0)),"")</f>
        <v>0</v>
      </c>
      <c r="W4648" s="196">
        <f>IFERROR(INDEX(Sales!$B$6:$F$5005,$T4648,MATCH(W$10,Sales!$B$5:$F$5,0)),"")</f>
        <v>0</v>
      </c>
      <c r="X4648" s="196">
        <f>IFERROR(INDEX(Sales!$B$6:$F$5005,$T4648,MATCH(X$10,Sales!$B$5:$F$5,0)),"")</f>
        <v>0</v>
      </c>
      <c r="Y4648" s="220">
        <f>IFERROR(INDEX(Sales!$B$6:$F$5005,$T4648,MATCH(Y$10,Sales!$B$5:$F$5,0)),"")</f>
        <v>0</v>
      </c>
      <c r="Z4648" s="201"/>
      <c r="AA4648" s="201"/>
      <c r="AB4648" s="201" t="str">
        <f t="shared" si="438"/>
        <v>No</v>
      </c>
      <c r="AC4648" s="201" t="str">
        <f t="shared" si="439"/>
        <v/>
      </c>
      <c r="AD4648" s="201" t="str">
        <f t="shared" si="437"/>
        <v/>
      </c>
      <c r="AE4648" s="202" t="str">
        <f t="shared" si="440"/>
        <v/>
      </c>
      <c r="AF4648" s="202" t="str">
        <f t="shared" si="441"/>
        <v/>
      </c>
      <c r="AG4648" s="202" t="str">
        <f t="shared" si="442"/>
        <v/>
      </c>
      <c r="AH4648" s="202"/>
      <c r="AI4648" s="1"/>
      <c r="AJ4648" s="217"/>
      <c r="AK4648" s="217"/>
      <c r="AL4648" s="217"/>
      <c r="AM4648" s="217"/>
      <c r="AO4648" s="217"/>
    </row>
    <row r="4649" spans="20:41" x14ac:dyDescent="0.25">
      <c r="T4649" s="200">
        <v>4639</v>
      </c>
      <c r="U4649" s="197">
        <f>IFERROR(INDEX(Sales!$B$6:$F$5005,$T4649,MATCH(U$10,Sales!$B$5:$F$5,0)),"")</f>
        <v>0</v>
      </c>
      <c r="V4649" s="196">
        <f>IFERROR(INDEX(Sales!$B$6:$F$5005,$T4649,MATCH(V$10,Sales!$B$5:$F$5,0)),"")</f>
        <v>0</v>
      </c>
      <c r="W4649" s="196">
        <f>IFERROR(INDEX(Sales!$B$6:$F$5005,$T4649,MATCH(W$10,Sales!$B$5:$F$5,0)),"")</f>
        <v>0</v>
      </c>
      <c r="X4649" s="196">
        <f>IFERROR(INDEX(Sales!$B$6:$F$5005,$T4649,MATCH(X$10,Sales!$B$5:$F$5,0)),"")</f>
        <v>0</v>
      </c>
      <c r="Y4649" s="220">
        <f>IFERROR(INDEX(Sales!$B$6:$F$5005,$T4649,MATCH(Y$10,Sales!$B$5:$F$5,0)),"")</f>
        <v>0</v>
      </c>
      <c r="Z4649" s="201"/>
      <c r="AA4649" s="201"/>
      <c r="AB4649" s="201" t="str">
        <f t="shared" si="438"/>
        <v>No</v>
      </c>
      <c r="AC4649" s="201" t="str">
        <f t="shared" si="439"/>
        <v/>
      </c>
      <c r="AD4649" s="201" t="str">
        <f t="shared" si="437"/>
        <v/>
      </c>
      <c r="AE4649" s="202" t="str">
        <f t="shared" si="440"/>
        <v/>
      </c>
      <c r="AF4649" s="202" t="str">
        <f t="shared" si="441"/>
        <v/>
      </c>
      <c r="AG4649" s="202" t="str">
        <f t="shared" si="442"/>
        <v/>
      </c>
      <c r="AH4649" s="202"/>
      <c r="AI4649" s="1"/>
      <c r="AJ4649" s="217"/>
      <c r="AK4649" s="217"/>
      <c r="AL4649" s="217"/>
      <c r="AM4649" s="217"/>
      <c r="AO4649" s="217"/>
    </row>
    <row r="4650" spans="20:41" x14ac:dyDescent="0.25">
      <c r="T4650" s="200">
        <v>4640</v>
      </c>
      <c r="U4650" s="197">
        <f>IFERROR(INDEX(Sales!$B$6:$F$5005,$T4650,MATCH(U$10,Sales!$B$5:$F$5,0)),"")</f>
        <v>0</v>
      </c>
      <c r="V4650" s="196">
        <f>IFERROR(INDEX(Sales!$B$6:$F$5005,$T4650,MATCH(V$10,Sales!$B$5:$F$5,0)),"")</f>
        <v>0</v>
      </c>
      <c r="W4650" s="196">
        <f>IFERROR(INDEX(Sales!$B$6:$F$5005,$T4650,MATCH(W$10,Sales!$B$5:$F$5,0)),"")</f>
        <v>0</v>
      </c>
      <c r="X4650" s="196">
        <f>IFERROR(INDEX(Sales!$B$6:$F$5005,$T4650,MATCH(X$10,Sales!$B$5:$F$5,0)),"")</f>
        <v>0</v>
      </c>
      <c r="Y4650" s="220">
        <f>IFERROR(INDEX(Sales!$B$6:$F$5005,$T4650,MATCH(Y$10,Sales!$B$5:$F$5,0)),"")</f>
        <v>0</v>
      </c>
      <c r="Z4650" s="201"/>
      <c r="AA4650" s="201"/>
      <c r="AB4650" s="201" t="str">
        <f t="shared" si="438"/>
        <v>No</v>
      </c>
      <c r="AC4650" s="201" t="str">
        <f t="shared" si="439"/>
        <v/>
      </c>
      <c r="AD4650" s="201" t="str">
        <f t="shared" si="437"/>
        <v/>
      </c>
      <c r="AE4650" s="202" t="str">
        <f t="shared" si="440"/>
        <v/>
      </c>
      <c r="AF4650" s="202" t="str">
        <f t="shared" si="441"/>
        <v/>
      </c>
      <c r="AG4650" s="202" t="str">
        <f t="shared" si="442"/>
        <v/>
      </c>
      <c r="AH4650" s="202"/>
      <c r="AI4650" s="1"/>
      <c r="AJ4650" s="217"/>
      <c r="AK4650" s="217"/>
      <c r="AL4650" s="217"/>
      <c r="AM4650" s="217"/>
      <c r="AO4650" s="217"/>
    </row>
    <row r="4651" spans="20:41" x14ac:dyDescent="0.25">
      <c r="T4651" s="200">
        <v>4641</v>
      </c>
      <c r="U4651" s="197">
        <f>IFERROR(INDEX(Sales!$B$6:$F$5005,$T4651,MATCH(U$10,Sales!$B$5:$F$5,0)),"")</f>
        <v>0</v>
      </c>
      <c r="V4651" s="196">
        <f>IFERROR(INDEX(Sales!$B$6:$F$5005,$T4651,MATCH(V$10,Sales!$B$5:$F$5,0)),"")</f>
        <v>0</v>
      </c>
      <c r="W4651" s="196">
        <f>IFERROR(INDEX(Sales!$B$6:$F$5005,$T4651,MATCH(W$10,Sales!$B$5:$F$5,0)),"")</f>
        <v>0</v>
      </c>
      <c r="X4651" s="196">
        <f>IFERROR(INDEX(Sales!$B$6:$F$5005,$T4651,MATCH(X$10,Sales!$B$5:$F$5,0)),"")</f>
        <v>0</v>
      </c>
      <c r="Y4651" s="220">
        <f>IFERROR(INDEX(Sales!$B$6:$F$5005,$T4651,MATCH(Y$10,Sales!$B$5:$F$5,0)),"")</f>
        <v>0</v>
      </c>
      <c r="Z4651" s="201"/>
      <c r="AA4651" s="201"/>
      <c r="AB4651" s="201" t="str">
        <f t="shared" si="438"/>
        <v>No</v>
      </c>
      <c r="AC4651" s="201" t="str">
        <f t="shared" si="439"/>
        <v/>
      </c>
      <c r="AD4651" s="201" t="str">
        <f t="shared" si="437"/>
        <v/>
      </c>
      <c r="AE4651" s="202" t="str">
        <f t="shared" si="440"/>
        <v/>
      </c>
      <c r="AF4651" s="202" t="str">
        <f t="shared" si="441"/>
        <v/>
      </c>
      <c r="AG4651" s="202" t="str">
        <f t="shared" si="442"/>
        <v/>
      </c>
      <c r="AH4651" s="202"/>
      <c r="AI4651" s="1"/>
      <c r="AJ4651" s="217"/>
      <c r="AK4651" s="217"/>
      <c r="AL4651" s="217"/>
      <c r="AM4651" s="217"/>
      <c r="AO4651" s="217"/>
    </row>
    <row r="4652" spans="20:41" x14ac:dyDescent="0.25">
      <c r="T4652" s="200">
        <v>4642</v>
      </c>
      <c r="U4652" s="197">
        <f>IFERROR(INDEX(Sales!$B$6:$F$5005,$T4652,MATCH(U$10,Sales!$B$5:$F$5,0)),"")</f>
        <v>0</v>
      </c>
      <c r="V4652" s="196">
        <f>IFERROR(INDEX(Sales!$B$6:$F$5005,$T4652,MATCH(V$10,Sales!$B$5:$F$5,0)),"")</f>
        <v>0</v>
      </c>
      <c r="W4652" s="196">
        <f>IFERROR(INDEX(Sales!$B$6:$F$5005,$T4652,MATCH(W$10,Sales!$B$5:$F$5,0)),"")</f>
        <v>0</v>
      </c>
      <c r="X4652" s="196">
        <f>IFERROR(INDEX(Sales!$B$6:$F$5005,$T4652,MATCH(X$10,Sales!$B$5:$F$5,0)),"")</f>
        <v>0</v>
      </c>
      <c r="Y4652" s="220">
        <f>IFERROR(INDEX(Sales!$B$6:$F$5005,$T4652,MATCH(Y$10,Sales!$B$5:$F$5,0)),"")</f>
        <v>0</v>
      </c>
      <c r="Z4652" s="201"/>
      <c r="AA4652" s="201"/>
      <c r="AB4652" s="201" t="str">
        <f t="shared" si="438"/>
        <v>No</v>
      </c>
      <c r="AC4652" s="201" t="str">
        <f t="shared" si="439"/>
        <v/>
      </c>
      <c r="AD4652" s="201" t="str">
        <f t="shared" si="437"/>
        <v/>
      </c>
      <c r="AE4652" s="202" t="str">
        <f t="shared" si="440"/>
        <v/>
      </c>
      <c r="AF4652" s="202" t="str">
        <f t="shared" si="441"/>
        <v/>
      </c>
      <c r="AG4652" s="202" t="str">
        <f t="shared" si="442"/>
        <v/>
      </c>
      <c r="AH4652" s="202"/>
      <c r="AI4652" s="1"/>
      <c r="AJ4652" s="217"/>
      <c r="AK4652" s="217"/>
      <c r="AL4652" s="217"/>
      <c r="AM4652" s="217"/>
      <c r="AO4652" s="217"/>
    </row>
    <row r="4653" spans="20:41" x14ac:dyDescent="0.25">
      <c r="T4653" s="200">
        <v>4643</v>
      </c>
      <c r="U4653" s="197">
        <f>IFERROR(INDEX(Sales!$B$6:$F$5005,$T4653,MATCH(U$10,Sales!$B$5:$F$5,0)),"")</f>
        <v>0</v>
      </c>
      <c r="V4653" s="196">
        <f>IFERROR(INDEX(Sales!$B$6:$F$5005,$T4653,MATCH(V$10,Sales!$B$5:$F$5,0)),"")</f>
        <v>0</v>
      </c>
      <c r="W4653" s="196">
        <f>IFERROR(INDEX(Sales!$B$6:$F$5005,$T4653,MATCH(W$10,Sales!$B$5:$F$5,0)),"")</f>
        <v>0</v>
      </c>
      <c r="X4653" s="196">
        <f>IFERROR(INDEX(Sales!$B$6:$F$5005,$T4653,MATCH(X$10,Sales!$B$5:$F$5,0)),"")</f>
        <v>0</v>
      </c>
      <c r="Y4653" s="220">
        <f>IFERROR(INDEX(Sales!$B$6:$F$5005,$T4653,MATCH(Y$10,Sales!$B$5:$F$5,0)),"")</f>
        <v>0</v>
      </c>
      <c r="Z4653" s="201"/>
      <c r="AA4653" s="201"/>
      <c r="AB4653" s="201" t="str">
        <f t="shared" si="438"/>
        <v>No</v>
      </c>
      <c r="AC4653" s="201" t="str">
        <f t="shared" si="439"/>
        <v/>
      </c>
      <c r="AD4653" s="201" t="str">
        <f t="shared" si="437"/>
        <v/>
      </c>
      <c r="AE4653" s="202" t="str">
        <f t="shared" si="440"/>
        <v/>
      </c>
      <c r="AF4653" s="202" t="str">
        <f t="shared" si="441"/>
        <v/>
      </c>
      <c r="AG4653" s="202" t="str">
        <f t="shared" si="442"/>
        <v/>
      </c>
      <c r="AH4653" s="202"/>
      <c r="AI4653" s="1"/>
      <c r="AJ4653" s="217"/>
      <c r="AK4653" s="217"/>
      <c r="AL4653" s="217"/>
      <c r="AM4653" s="217"/>
      <c r="AO4653" s="217"/>
    </row>
    <row r="4654" spans="20:41" x14ac:dyDescent="0.25">
      <c r="T4654" s="200">
        <v>4644</v>
      </c>
      <c r="U4654" s="197">
        <f>IFERROR(INDEX(Sales!$B$6:$F$5005,$T4654,MATCH(U$10,Sales!$B$5:$F$5,0)),"")</f>
        <v>0</v>
      </c>
      <c r="V4654" s="196">
        <f>IFERROR(INDEX(Sales!$B$6:$F$5005,$T4654,MATCH(V$10,Sales!$B$5:$F$5,0)),"")</f>
        <v>0</v>
      </c>
      <c r="W4654" s="196">
        <f>IFERROR(INDEX(Sales!$B$6:$F$5005,$T4654,MATCH(W$10,Sales!$B$5:$F$5,0)),"")</f>
        <v>0</v>
      </c>
      <c r="X4654" s="196">
        <f>IFERROR(INDEX(Sales!$B$6:$F$5005,$T4654,MATCH(X$10,Sales!$B$5:$F$5,0)),"")</f>
        <v>0</v>
      </c>
      <c r="Y4654" s="220">
        <f>IFERROR(INDEX(Sales!$B$6:$F$5005,$T4654,MATCH(Y$10,Sales!$B$5:$F$5,0)),"")</f>
        <v>0</v>
      </c>
      <c r="Z4654" s="201"/>
      <c r="AA4654" s="201"/>
      <c r="AB4654" s="201" t="str">
        <f t="shared" si="438"/>
        <v>No</v>
      </c>
      <c r="AC4654" s="201" t="str">
        <f t="shared" si="439"/>
        <v/>
      </c>
      <c r="AD4654" s="201" t="str">
        <f t="shared" si="437"/>
        <v/>
      </c>
      <c r="AE4654" s="202" t="str">
        <f t="shared" si="440"/>
        <v/>
      </c>
      <c r="AF4654" s="202" t="str">
        <f t="shared" si="441"/>
        <v/>
      </c>
      <c r="AG4654" s="202" t="str">
        <f t="shared" si="442"/>
        <v/>
      </c>
      <c r="AH4654" s="202"/>
      <c r="AI4654" s="1"/>
      <c r="AJ4654" s="217"/>
      <c r="AK4654" s="217"/>
      <c r="AL4654" s="217"/>
      <c r="AM4654" s="217"/>
      <c r="AO4654" s="217"/>
    </row>
    <row r="4655" spans="20:41" x14ac:dyDescent="0.25">
      <c r="T4655" s="200">
        <v>4645</v>
      </c>
      <c r="U4655" s="197">
        <f>IFERROR(INDEX(Sales!$B$6:$F$5005,$T4655,MATCH(U$10,Sales!$B$5:$F$5,0)),"")</f>
        <v>0</v>
      </c>
      <c r="V4655" s="196">
        <f>IFERROR(INDEX(Sales!$B$6:$F$5005,$T4655,MATCH(V$10,Sales!$B$5:$F$5,0)),"")</f>
        <v>0</v>
      </c>
      <c r="W4655" s="196">
        <f>IFERROR(INDEX(Sales!$B$6:$F$5005,$T4655,MATCH(W$10,Sales!$B$5:$F$5,0)),"")</f>
        <v>0</v>
      </c>
      <c r="X4655" s="196">
        <f>IFERROR(INDEX(Sales!$B$6:$F$5005,$T4655,MATCH(X$10,Sales!$B$5:$F$5,0)),"")</f>
        <v>0</v>
      </c>
      <c r="Y4655" s="220">
        <f>IFERROR(INDEX(Sales!$B$6:$F$5005,$T4655,MATCH(Y$10,Sales!$B$5:$F$5,0)),"")</f>
        <v>0</v>
      </c>
      <c r="Z4655" s="201"/>
      <c r="AA4655" s="201"/>
      <c r="AB4655" s="201" t="str">
        <f t="shared" si="438"/>
        <v>No</v>
      </c>
      <c r="AC4655" s="201" t="str">
        <f t="shared" si="439"/>
        <v/>
      </c>
      <c r="AD4655" s="201" t="str">
        <f t="shared" si="437"/>
        <v/>
      </c>
      <c r="AE4655" s="202" t="str">
        <f t="shared" si="440"/>
        <v/>
      </c>
      <c r="AF4655" s="202" t="str">
        <f t="shared" si="441"/>
        <v/>
      </c>
      <c r="AG4655" s="202" t="str">
        <f t="shared" si="442"/>
        <v/>
      </c>
      <c r="AH4655" s="202"/>
      <c r="AI4655" s="1"/>
      <c r="AJ4655" s="217"/>
      <c r="AK4655" s="217"/>
      <c r="AL4655" s="217"/>
      <c r="AM4655" s="217"/>
      <c r="AO4655" s="217"/>
    </row>
    <row r="4656" spans="20:41" x14ac:dyDescent="0.25">
      <c r="T4656" s="200">
        <v>4646</v>
      </c>
      <c r="U4656" s="197">
        <f>IFERROR(INDEX(Sales!$B$6:$F$5005,$T4656,MATCH(U$10,Sales!$B$5:$F$5,0)),"")</f>
        <v>0</v>
      </c>
      <c r="V4656" s="196">
        <f>IFERROR(INDEX(Sales!$B$6:$F$5005,$T4656,MATCH(V$10,Sales!$B$5:$F$5,0)),"")</f>
        <v>0</v>
      </c>
      <c r="W4656" s="196">
        <f>IFERROR(INDEX(Sales!$B$6:$F$5005,$T4656,MATCH(W$10,Sales!$B$5:$F$5,0)),"")</f>
        <v>0</v>
      </c>
      <c r="X4656" s="196">
        <f>IFERROR(INDEX(Sales!$B$6:$F$5005,$T4656,MATCH(X$10,Sales!$B$5:$F$5,0)),"")</f>
        <v>0</v>
      </c>
      <c r="Y4656" s="220">
        <f>IFERROR(INDEX(Sales!$B$6:$F$5005,$T4656,MATCH(Y$10,Sales!$B$5:$F$5,0)),"")</f>
        <v>0</v>
      </c>
      <c r="Z4656" s="201"/>
      <c r="AA4656" s="201"/>
      <c r="AB4656" s="201" t="str">
        <f t="shared" si="438"/>
        <v>No</v>
      </c>
      <c r="AC4656" s="201" t="str">
        <f t="shared" si="439"/>
        <v/>
      </c>
      <c r="AD4656" s="201" t="str">
        <f t="shared" si="437"/>
        <v/>
      </c>
      <c r="AE4656" s="202" t="str">
        <f t="shared" si="440"/>
        <v/>
      </c>
      <c r="AF4656" s="202" t="str">
        <f t="shared" si="441"/>
        <v/>
      </c>
      <c r="AG4656" s="202" t="str">
        <f t="shared" si="442"/>
        <v/>
      </c>
      <c r="AH4656" s="202"/>
      <c r="AI4656" s="1"/>
      <c r="AJ4656" s="217"/>
      <c r="AK4656" s="217"/>
      <c r="AL4656" s="217"/>
      <c r="AM4656" s="217"/>
      <c r="AO4656" s="217"/>
    </row>
    <row r="4657" spans="20:41" x14ac:dyDescent="0.25">
      <c r="T4657" s="200">
        <v>4647</v>
      </c>
      <c r="U4657" s="197">
        <f>IFERROR(INDEX(Sales!$B$6:$F$5005,$T4657,MATCH(U$10,Sales!$B$5:$F$5,0)),"")</f>
        <v>0</v>
      </c>
      <c r="V4657" s="196">
        <f>IFERROR(INDEX(Sales!$B$6:$F$5005,$T4657,MATCH(V$10,Sales!$B$5:$F$5,0)),"")</f>
        <v>0</v>
      </c>
      <c r="W4657" s="196">
        <f>IFERROR(INDEX(Sales!$B$6:$F$5005,$T4657,MATCH(W$10,Sales!$B$5:$F$5,0)),"")</f>
        <v>0</v>
      </c>
      <c r="X4657" s="196">
        <f>IFERROR(INDEX(Sales!$B$6:$F$5005,$T4657,MATCH(X$10,Sales!$B$5:$F$5,0)),"")</f>
        <v>0</v>
      </c>
      <c r="Y4657" s="220">
        <f>IFERROR(INDEX(Sales!$B$6:$F$5005,$T4657,MATCH(Y$10,Sales!$B$5:$F$5,0)),"")</f>
        <v>0</v>
      </c>
      <c r="Z4657" s="201"/>
      <c r="AA4657" s="201"/>
      <c r="AB4657" s="201" t="str">
        <f t="shared" si="438"/>
        <v>No</v>
      </c>
      <c r="AC4657" s="201" t="str">
        <f t="shared" si="439"/>
        <v/>
      </c>
      <c r="AD4657" s="201" t="str">
        <f t="shared" si="437"/>
        <v/>
      </c>
      <c r="AE4657" s="202" t="str">
        <f t="shared" si="440"/>
        <v/>
      </c>
      <c r="AF4657" s="202" t="str">
        <f t="shared" si="441"/>
        <v/>
      </c>
      <c r="AG4657" s="202" t="str">
        <f t="shared" si="442"/>
        <v/>
      </c>
      <c r="AH4657" s="202"/>
      <c r="AI4657" s="1"/>
      <c r="AJ4657" s="217"/>
      <c r="AK4657" s="217"/>
      <c r="AL4657" s="217"/>
      <c r="AM4657" s="217"/>
      <c r="AO4657" s="217"/>
    </row>
    <row r="4658" spans="20:41" x14ac:dyDescent="0.25">
      <c r="T4658" s="200">
        <v>4648</v>
      </c>
      <c r="U4658" s="197">
        <f>IFERROR(INDEX(Sales!$B$6:$F$5005,$T4658,MATCH(U$10,Sales!$B$5:$F$5,0)),"")</f>
        <v>0</v>
      </c>
      <c r="V4658" s="196">
        <f>IFERROR(INDEX(Sales!$B$6:$F$5005,$T4658,MATCH(V$10,Sales!$B$5:$F$5,0)),"")</f>
        <v>0</v>
      </c>
      <c r="W4658" s="196">
        <f>IFERROR(INDEX(Sales!$B$6:$F$5005,$T4658,MATCH(W$10,Sales!$B$5:$F$5,0)),"")</f>
        <v>0</v>
      </c>
      <c r="X4658" s="196">
        <f>IFERROR(INDEX(Sales!$B$6:$F$5005,$T4658,MATCH(X$10,Sales!$B$5:$F$5,0)),"")</f>
        <v>0</v>
      </c>
      <c r="Y4658" s="220">
        <f>IFERROR(INDEX(Sales!$B$6:$F$5005,$T4658,MATCH(Y$10,Sales!$B$5:$F$5,0)),"")</f>
        <v>0</v>
      </c>
      <c r="Z4658" s="201"/>
      <c r="AA4658" s="201"/>
      <c r="AB4658" s="201" t="str">
        <f t="shared" si="438"/>
        <v>No</v>
      </c>
      <c r="AC4658" s="201" t="str">
        <f t="shared" si="439"/>
        <v/>
      </c>
      <c r="AD4658" s="201" t="str">
        <f t="shared" si="437"/>
        <v/>
      </c>
      <c r="AE4658" s="202" t="str">
        <f t="shared" si="440"/>
        <v/>
      </c>
      <c r="AF4658" s="202" t="str">
        <f t="shared" si="441"/>
        <v/>
      </c>
      <c r="AG4658" s="202" t="str">
        <f t="shared" si="442"/>
        <v/>
      </c>
      <c r="AH4658" s="202"/>
      <c r="AI4658" s="1"/>
      <c r="AJ4658" s="217"/>
      <c r="AK4658" s="217"/>
      <c r="AL4658" s="217"/>
      <c r="AM4658" s="217"/>
      <c r="AO4658" s="217"/>
    </row>
    <row r="4659" spans="20:41" x14ac:dyDescent="0.25">
      <c r="T4659" s="200">
        <v>4649</v>
      </c>
      <c r="U4659" s="197">
        <f>IFERROR(INDEX(Sales!$B$6:$F$5005,$T4659,MATCH(U$10,Sales!$B$5:$F$5,0)),"")</f>
        <v>0</v>
      </c>
      <c r="V4659" s="196">
        <f>IFERROR(INDEX(Sales!$B$6:$F$5005,$T4659,MATCH(V$10,Sales!$B$5:$F$5,0)),"")</f>
        <v>0</v>
      </c>
      <c r="W4659" s="196">
        <f>IFERROR(INDEX(Sales!$B$6:$F$5005,$T4659,MATCH(W$10,Sales!$B$5:$F$5,0)),"")</f>
        <v>0</v>
      </c>
      <c r="X4659" s="196">
        <f>IFERROR(INDEX(Sales!$B$6:$F$5005,$T4659,MATCH(X$10,Sales!$B$5:$F$5,0)),"")</f>
        <v>0</v>
      </c>
      <c r="Y4659" s="220">
        <f>IFERROR(INDEX(Sales!$B$6:$F$5005,$T4659,MATCH(Y$10,Sales!$B$5:$F$5,0)),"")</f>
        <v>0</v>
      </c>
      <c r="Z4659" s="201"/>
      <c r="AA4659" s="201"/>
      <c r="AB4659" s="201" t="str">
        <f t="shared" si="438"/>
        <v>No</v>
      </c>
      <c r="AC4659" s="201" t="str">
        <f t="shared" si="439"/>
        <v/>
      </c>
      <c r="AD4659" s="201" t="str">
        <f t="shared" si="437"/>
        <v/>
      </c>
      <c r="AE4659" s="202" t="str">
        <f t="shared" si="440"/>
        <v/>
      </c>
      <c r="AF4659" s="202" t="str">
        <f t="shared" si="441"/>
        <v/>
      </c>
      <c r="AG4659" s="202" t="str">
        <f t="shared" si="442"/>
        <v/>
      </c>
      <c r="AH4659" s="202"/>
      <c r="AI4659" s="1"/>
      <c r="AJ4659" s="217"/>
      <c r="AK4659" s="217"/>
      <c r="AL4659" s="217"/>
      <c r="AM4659" s="217"/>
      <c r="AO4659" s="217"/>
    </row>
    <row r="4660" spans="20:41" x14ac:dyDescent="0.25">
      <c r="T4660" s="200">
        <v>4650</v>
      </c>
      <c r="U4660" s="197">
        <f>IFERROR(INDEX(Sales!$B$6:$F$5005,$T4660,MATCH(U$10,Sales!$B$5:$F$5,0)),"")</f>
        <v>0</v>
      </c>
      <c r="V4660" s="196">
        <f>IFERROR(INDEX(Sales!$B$6:$F$5005,$T4660,MATCH(V$10,Sales!$B$5:$F$5,0)),"")</f>
        <v>0</v>
      </c>
      <c r="W4660" s="196">
        <f>IFERROR(INDEX(Sales!$B$6:$F$5005,$T4660,MATCH(W$10,Sales!$B$5:$F$5,0)),"")</f>
        <v>0</v>
      </c>
      <c r="X4660" s="196">
        <f>IFERROR(INDEX(Sales!$B$6:$F$5005,$T4660,MATCH(X$10,Sales!$B$5:$F$5,0)),"")</f>
        <v>0</v>
      </c>
      <c r="Y4660" s="220">
        <f>IFERROR(INDEX(Sales!$B$6:$F$5005,$T4660,MATCH(Y$10,Sales!$B$5:$F$5,0)),"")</f>
        <v>0</v>
      </c>
      <c r="Z4660" s="201"/>
      <c r="AA4660" s="201"/>
      <c r="AB4660" s="201" t="str">
        <f t="shared" si="438"/>
        <v>No</v>
      </c>
      <c r="AC4660" s="201" t="str">
        <f t="shared" si="439"/>
        <v/>
      </c>
      <c r="AD4660" s="201" t="str">
        <f t="shared" si="437"/>
        <v/>
      </c>
      <c r="AE4660" s="202" t="str">
        <f t="shared" si="440"/>
        <v/>
      </c>
      <c r="AF4660" s="202" t="str">
        <f t="shared" si="441"/>
        <v/>
      </c>
      <c r="AG4660" s="202" t="str">
        <f t="shared" si="442"/>
        <v/>
      </c>
      <c r="AH4660" s="202"/>
      <c r="AI4660" s="1"/>
      <c r="AJ4660" s="217"/>
      <c r="AK4660" s="217"/>
      <c r="AL4660" s="217"/>
      <c r="AM4660" s="217"/>
      <c r="AO4660" s="217"/>
    </row>
    <row r="4661" spans="20:41" x14ac:dyDescent="0.25">
      <c r="T4661" s="200">
        <v>4651</v>
      </c>
      <c r="U4661" s="197">
        <f>IFERROR(INDEX(Sales!$B$6:$F$5005,$T4661,MATCH(U$10,Sales!$B$5:$F$5,0)),"")</f>
        <v>0</v>
      </c>
      <c r="V4661" s="196">
        <f>IFERROR(INDEX(Sales!$B$6:$F$5005,$T4661,MATCH(V$10,Sales!$B$5:$F$5,0)),"")</f>
        <v>0</v>
      </c>
      <c r="W4661" s="196">
        <f>IFERROR(INDEX(Sales!$B$6:$F$5005,$T4661,MATCH(W$10,Sales!$B$5:$F$5,0)),"")</f>
        <v>0</v>
      </c>
      <c r="X4661" s="196">
        <f>IFERROR(INDEX(Sales!$B$6:$F$5005,$T4661,MATCH(X$10,Sales!$B$5:$F$5,0)),"")</f>
        <v>0</v>
      </c>
      <c r="Y4661" s="220">
        <f>IFERROR(INDEX(Sales!$B$6:$F$5005,$T4661,MATCH(Y$10,Sales!$B$5:$F$5,0)),"")</f>
        <v>0</v>
      </c>
      <c r="Z4661" s="201"/>
      <c r="AA4661" s="201"/>
      <c r="AB4661" s="201" t="str">
        <f t="shared" si="438"/>
        <v>No</v>
      </c>
      <c r="AC4661" s="201" t="str">
        <f t="shared" si="439"/>
        <v/>
      </c>
      <c r="AD4661" s="201" t="str">
        <f t="shared" si="437"/>
        <v/>
      </c>
      <c r="AE4661" s="202" t="str">
        <f t="shared" si="440"/>
        <v/>
      </c>
      <c r="AF4661" s="202" t="str">
        <f t="shared" si="441"/>
        <v/>
      </c>
      <c r="AG4661" s="202" t="str">
        <f t="shared" si="442"/>
        <v/>
      </c>
      <c r="AH4661" s="202"/>
      <c r="AI4661" s="1"/>
      <c r="AJ4661" s="217"/>
      <c r="AK4661" s="217"/>
      <c r="AL4661" s="217"/>
      <c r="AM4661" s="217"/>
      <c r="AO4661" s="217"/>
    </row>
    <row r="4662" spans="20:41" x14ac:dyDescent="0.25">
      <c r="T4662" s="200">
        <v>4652</v>
      </c>
      <c r="U4662" s="197">
        <f>IFERROR(INDEX(Sales!$B$6:$F$5005,$T4662,MATCH(U$10,Sales!$B$5:$F$5,0)),"")</f>
        <v>0</v>
      </c>
      <c r="V4662" s="196">
        <f>IFERROR(INDEX(Sales!$B$6:$F$5005,$T4662,MATCH(V$10,Sales!$B$5:$F$5,0)),"")</f>
        <v>0</v>
      </c>
      <c r="W4662" s="196">
        <f>IFERROR(INDEX(Sales!$B$6:$F$5005,$T4662,MATCH(W$10,Sales!$B$5:$F$5,0)),"")</f>
        <v>0</v>
      </c>
      <c r="X4662" s="196">
        <f>IFERROR(INDEX(Sales!$B$6:$F$5005,$T4662,MATCH(X$10,Sales!$B$5:$F$5,0)),"")</f>
        <v>0</v>
      </c>
      <c r="Y4662" s="220">
        <f>IFERROR(INDEX(Sales!$B$6:$F$5005,$T4662,MATCH(Y$10,Sales!$B$5:$F$5,0)),"")</f>
        <v>0</v>
      </c>
      <c r="Z4662" s="201"/>
      <c r="AA4662" s="201"/>
      <c r="AB4662" s="201" t="str">
        <f t="shared" si="438"/>
        <v>No</v>
      </c>
      <c r="AC4662" s="201" t="str">
        <f t="shared" si="439"/>
        <v/>
      </c>
      <c r="AD4662" s="201" t="str">
        <f t="shared" si="437"/>
        <v/>
      </c>
      <c r="AE4662" s="202" t="str">
        <f t="shared" si="440"/>
        <v/>
      </c>
      <c r="AF4662" s="202" t="str">
        <f t="shared" si="441"/>
        <v/>
      </c>
      <c r="AG4662" s="202" t="str">
        <f t="shared" si="442"/>
        <v/>
      </c>
      <c r="AH4662" s="202"/>
      <c r="AI4662" s="1"/>
      <c r="AJ4662" s="217"/>
      <c r="AK4662" s="217"/>
      <c r="AL4662" s="217"/>
      <c r="AM4662" s="217"/>
      <c r="AO4662" s="217"/>
    </row>
    <row r="4663" spans="20:41" x14ac:dyDescent="0.25">
      <c r="T4663" s="200">
        <v>4653</v>
      </c>
      <c r="U4663" s="197">
        <f>IFERROR(INDEX(Sales!$B$6:$F$5005,$T4663,MATCH(U$10,Sales!$B$5:$F$5,0)),"")</f>
        <v>0</v>
      </c>
      <c r="V4663" s="196">
        <f>IFERROR(INDEX(Sales!$B$6:$F$5005,$T4663,MATCH(V$10,Sales!$B$5:$F$5,0)),"")</f>
        <v>0</v>
      </c>
      <c r="W4663" s="196">
        <f>IFERROR(INDEX(Sales!$B$6:$F$5005,$T4663,MATCH(W$10,Sales!$B$5:$F$5,0)),"")</f>
        <v>0</v>
      </c>
      <c r="X4663" s="196">
        <f>IFERROR(INDEX(Sales!$B$6:$F$5005,$T4663,MATCH(X$10,Sales!$B$5:$F$5,0)),"")</f>
        <v>0</v>
      </c>
      <c r="Y4663" s="220">
        <f>IFERROR(INDEX(Sales!$B$6:$F$5005,$T4663,MATCH(Y$10,Sales!$B$5:$F$5,0)),"")</f>
        <v>0</v>
      </c>
      <c r="Z4663" s="201"/>
      <c r="AA4663" s="201"/>
      <c r="AB4663" s="201" t="str">
        <f t="shared" si="438"/>
        <v>No</v>
      </c>
      <c r="AC4663" s="201" t="str">
        <f t="shared" si="439"/>
        <v/>
      </c>
      <c r="AD4663" s="201" t="str">
        <f t="shared" si="437"/>
        <v/>
      </c>
      <c r="AE4663" s="202" t="str">
        <f t="shared" si="440"/>
        <v/>
      </c>
      <c r="AF4663" s="202" t="str">
        <f t="shared" si="441"/>
        <v/>
      </c>
      <c r="AG4663" s="202" t="str">
        <f t="shared" si="442"/>
        <v/>
      </c>
      <c r="AH4663" s="202"/>
      <c r="AI4663" s="1"/>
      <c r="AJ4663" s="217"/>
      <c r="AK4663" s="217"/>
      <c r="AL4663" s="217"/>
      <c r="AM4663" s="217"/>
      <c r="AO4663" s="217"/>
    </row>
    <row r="4664" spans="20:41" x14ac:dyDescent="0.25">
      <c r="T4664" s="200">
        <v>4654</v>
      </c>
      <c r="U4664" s="197">
        <f>IFERROR(INDEX(Sales!$B$6:$F$5005,$T4664,MATCH(U$10,Sales!$B$5:$F$5,0)),"")</f>
        <v>0</v>
      </c>
      <c r="V4664" s="196">
        <f>IFERROR(INDEX(Sales!$B$6:$F$5005,$T4664,MATCH(V$10,Sales!$B$5:$F$5,0)),"")</f>
        <v>0</v>
      </c>
      <c r="W4664" s="196">
        <f>IFERROR(INDEX(Sales!$B$6:$F$5005,$T4664,MATCH(W$10,Sales!$B$5:$F$5,0)),"")</f>
        <v>0</v>
      </c>
      <c r="X4664" s="196">
        <f>IFERROR(INDEX(Sales!$B$6:$F$5005,$T4664,MATCH(X$10,Sales!$B$5:$F$5,0)),"")</f>
        <v>0</v>
      </c>
      <c r="Y4664" s="220">
        <f>IFERROR(INDEX(Sales!$B$6:$F$5005,$T4664,MATCH(Y$10,Sales!$B$5:$F$5,0)),"")</f>
        <v>0</v>
      </c>
      <c r="Z4664" s="201"/>
      <c r="AA4664" s="201"/>
      <c r="AB4664" s="201" t="str">
        <f t="shared" si="438"/>
        <v>No</v>
      </c>
      <c r="AC4664" s="201" t="str">
        <f t="shared" si="439"/>
        <v/>
      </c>
      <c r="AD4664" s="201" t="str">
        <f t="shared" si="437"/>
        <v/>
      </c>
      <c r="AE4664" s="202" t="str">
        <f t="shared" si="440"/>
        <v/>
      </c>
      <c r="AF4664" s="202" t="str">
        <f t="shared" si="441"/>
        <v/>
      </c>
      <c r="AG4664" s="202" t="str">
        <f t="shared" si="442"/>
        <v/>
      </c>
      <c r="AH4664" s="202"/>
      <c r="AI4664" s="1"/>
      <c r="AJ4664" s="217"/>
      <c r="AK4664" s="217"/>
      <c r="AL4664" s="217"/>
      <c r="AM4664" s="217"/>
      <c r="AO4664" s="217"/>
    </row>
    <row r="4665" spans="20:41" x14ac:dyDescent="0.25">
      <c r="T4665" s="200">
        <v>4655</v>
      </c>
      <c r="U4665" s="197">
        <f>IFERROR(INDEX(Sales!$B$6:$F$5005,$T4665,MATCH(U$10,Sales!$B$5:$F$5,0)),"")</f>
        <v>0</v>
      </c>
      <c r="V4665" s="196">
        <f>IFERROR(INDEX(Sales!$B$6:$F$5005,$T4665,MATCH(V$10,Sales!$B$5:$F$5,0)),"")</f>
        <v>0</v>
      </c>
      <c r="W4665" s="196">
        <f>IFERROR(INDEX(Sales!$B$6:$F$5005,$T4665,MATCH(W$10,Sales!$B$5:$F$5,0)),"")</f>
        <v>0</v>
      </c>
      <c r="X4665" s="196">
        <f>IFERROR(INDEX(Sales!$B$6:$F$5005,$T4665,MATCH(X$10,Sales!$B$5:$F$5,0)),"")</f>
        <v>0</v>
      </c>
      <c r="Y4665" s="220">
        <f>IFERROR(INDEX(Sales!$B$6:$F$5005,$T4665,MATCH(Y$10,Sales!$B$5:$F$5,0)),"")</f>
        <v>0</v>
      </c>
      <c r="Z4665" s="201"/>
      <c r="AA4665" s="201"/>
      <c r="AB4665" s="201" t="str">
        <f t="shared" si="438"/>
        <v>No</v>
      </c>
      <c r="AC4665" s="201" t="str">
        <f t="shared" si="439"/>
        <v/>
      </c>
      <c r="AD4665" s="201" t="str">
        <f t="shared" si="437"/>
        <v/>
      </c>
      <c r="AE4665" s="202" t="str">
        <f t="shared" si="440"/>
        <v/>
      </c>
      <c r="AF4665" s="202" t="str">
        <f t="shared" si="441"/>
        <v/>
      </c>
      <c r="AG4665" s="202" t="str">
        <f t="shared" si="442"/>
        <v/>
      </c>
      <c r="AH4665" s="202"/>
      <c r="AI4665" s="1"/>
      <c r="AJ4665" s="217"/>
      <c r="AK4665" s="217"/>
      <c r="AL4665" s="217"/>
      <c r="AM4665" s="217"/>
      <c r="AO4665" s="217"/>
    </row>
    <row r="4666" spans="20:41" x14ac:dyDescent="0.25">
      <c r="T4666" s="200">
        <v>4656</v>
      </c>
      <c r="U4666" s="197">
        <f>IFERROR(INDEX(Sales!$B$6:$F$5005,$T4666,MATCH(U$10,Sales!$B$5:$F$5,0)),"")</f>
        <v>0</v>
      </c>
      <c r="V4666" s="196">
        <f>IFERROR(INDEX(Sales!$B$6:$F$5005,$T4666,MATCH(V$10,Sales!$B$5:$F$5,0)),"")</f>
        <v>0</v>
      </c>
      <c r="W4666" s="196">
        <f>IFERROR(INDEX(Sales!$B$6:$F$5005,$T4666,MATCH(W$10,Sales!$B$5:$F$5,0)),"")</f>
        <v>0</v>
      </c>
      <c r="X4666" s="196">
        <f>IFERROR(INDEX(Sales!$B$6:$F$5005,$T4666,MATCH(X$10,Sales!$B$5:$F$5,0)),"")</f>
        <v>0</v>
      </c>
      <c r="Y4666" s="220">
        <f>IFERROR(INDEX(Sales!$B$6:$F$5005,$T4666,MATCH(Y$10,Sales!$B$5:$F$5,0)),"")</f>
        <v>0</v>
      </c>
      <c r="Z4666" s="201"/>
      <c r="AA4666" s="201"/>
      <c r="AB4666" s="201" t="str">
        <f t="shared" si="438"/>
        <v>No</v>
      </c>
      <c r="AC4666" s="201" t="str">
        <f t="shared" si="439"/>
        <v/>
      </c>
      <c r="AD4666" s="201" t="str">
        <f t="shared" si="437"/>
        <v/>
      </c>
      <c r="AE4666" s="202" t="str">
        <f t="shared" si="440"/>
        <v/>
      </c>
      <c r="AF4666" s="202" t="str">
        <f t="shared" si="441"/>
        <v/>
      </c>
      <c r="AG4666" s="202" t="str">
        <f t="shared" si="442"/>
        <v/>
      </c>
      <c r="AH4666" s="202"/>
      <c r="AI4666" s="1"/>
      <c r="AJ4666" s="217"/>
      <c r="AK4666" s="217"/>
      <c r="AL4666" s="217"/>
      <c r="AM4666" s="217"/>
      <c r="AO4666" s="217"/>
    </row>
    <row r="4667" spans="20:41" x14ac:dyDescent="0.25">
      <c r="T4667" s="200">
        <v>4657</v>
      </c>
      <c r="U4667" s="197">
        <f>IFERROR(INDEX(Sales!$B$6:$F$5005,$T4667,MATCH(U$10,Sales!$B$5:$F$5,0)),"")</f>
        <v>0</v>
      </c>
      <c r="V4667" s="196">
        <f>IFERROR(INDEX(Sales!$B$6:$F$5005,$T4667,MATCH(V$10,Sales!$B$5:$F$5,0)),"")</f>
        <v>0</v>
      </c>
      <c r="W4667" s="196">
        <f>IFERROR(INDEX(Sales!$B$6:$F$5005,$T4667,MATCH(W$10,Sales!$B$5:$F$5,0)),"")</f>
        <v>0</v>
      </c>
      <c r="X4667" s="196">
        <f>IFERROR(INDEX(Sales!$B$6:$F$5005,$T4667,MATCH(X$10,Sales!$B$5:$F$5,0)),"")</f>
        <v>0</v>
      </c>
      <c r="Y4667" s="220">
        <f>IFERROR(INDEX(Sales!$B$6:$F$5005,$T4667,MATCH(Y$10,Sales!$B$5:$F$5,0)),"")</f>
        <v>0</v>
      </c>
      <c r="Z4667" s="201"/>
      <c r="AA4667" s="201"/>
      <c r="AB4667" s="201" t="str">
        <f t="shared" si="438"/>
        <v>No</v>
      </c>
      <c r="AC4667" s="201" t="str">
        <f t="shared" si="439"/>
        <v/>
      </c>
      <c r="AD4667" s="201" t="str">
        <f t="shared" si="437"/>
        <v/>
      </c>
      <c r="AE4667" s="202" t="str">
        <f t="shared" si="440"/>
        <v/>
      </c>
      <c r="AF4667" s="202" t="str">
        <f t="shared" si="441"/>
        <v/>
      </c>
      <c r="AG4667" s="202" t="str">
        <f t="shared" si="442"/>
        <v/>
      </c>
      <c r="AH4667" s="202"/>
      <c r="AI4667" s="1"/>
      <c r="AJ4667" s="217"/>
      <c r="AK4667" s="217"/>
      <c r="AL4667" s="217"/>
      <c r="AM4667" s="217"/>
      <c r="AO4667" s="217"/>
    </row>
    <row r="4668" spans="20:41" x14ac:dyDescent="0.25">
      <c r="T4668" s="200">
        <v>4658</v>
      </c>
      <c r="U4668" s="197">
        <f>IFERROR(INDEX(Sales!$B$6:$F$5005,$T4668,MATCH(U$10,Sales!$B$5:$F$5,0)),"")</f>
        <v>0</v>
      </c>
      <c r="V4668" s="196">
        <f>IFERROR(INDEX(Sales!$B$6:$F$5005,$T4668,MATCH(V$10,Sales!$B$5:$F$5,0)),"")</f>
        <v>0</v>
      </c>
      <c r="W4668" s="196">
        <f>IFERROR(INDEX(Sales!$B$6:$F$5005,$T4668,MATCH(W$10,Sales!$B$5:$F$5,0)),"")</f>
        <v>0</v>
      </c>
      <c r="X4668" s="196">
        <f>IFERROR(INDEX(Sales!$B$6:$F$5005,$T4668,MATCH(X$10,Sales!$B$5:$F$5,0)),"")</f>
        <v>0</v>
      </c>
      <c r="Y4668" s="220">
        <f>IFERROR(INDEX(Sales!$B$6:$F$5005,$T4668,MATCH(Y$10,Sales!$B$5:$F$5,0)),"")</f>
        <v>0</v>
      </c>
      <c r="Z4668" s="201"/>
      <c r="AA4668" s="201"/>
      <c r="AB4668" s="201" t="str">
        <f t="shared" si="438"/>
        <v>No</v>
      </c>
      <c r="AC4668" s="201" t="str">
        <f t="shared" si="439"/>
        <v/>
      </c>
      <c r="AD4668" s="201" t="str">
        <f t="shared" si="437"/>
        <v/>
      </c>
      <c r="AE4668" s="202" t="str">
        <f t="shared" si="440"/>
        <v/>
      </c>
      <c r="AF4668" s="202" t="str">
        <f t="shared" si="441"/>
        <v/>
      </c>
      <c r="AG4668" s="202" t="str">
        <f t="shared" si="442"/>
        <v/>
      </c>
      <c r="AH4668" s="202"/>
      <c r="AI4668" s="1"/>
      <c r="AJ4668" s="217"/>
      <c r="AK4668" s="217"/>
      <c r="AL4668" s="217"/>
      <c r="AM4668" s="217"/>
      <c r="AO4668" s="217"/>
    </row>
    <row r="4669" spans="20:41" x14ac:dyDescent="0.25">
      <c r="T4669" s="200">
        <v>4659</v>
      </c>
      <c r="U4669" s="197">
        <f>IFERROR(INDEX(Sales!$B$6:$F$5005,$T4669,MATCH(U$10,Sales!$B$5:$F$5,0)),"")</f>
        <v>0</v>
      </c>
      <c r="V4669" s="196">
        <f>IFERROR(INDEX(Sales!$B$6:$F$5005,$T4669,MATCH(V$10,Sales!$B$5:$F$5,0)),"")</f>
        <v>0</v>
      </c>
      <c r="W4669" s="196">
        <f>IFERROR(INDEX(Sales!$B$6:$F$5005,$T4669,MATCH(W$10,Sales!$B$5:$F$5,0)),"")</f>
        <v>0</v>
      </c>
      <c r="X4669" s="196">
        <f>IFERROR(INDEX(Sales!$B$6:$F$5005,$T4669,MATCH(X$10,Sales!$B$5:$F$5,0)),"")</f>
        <v>0</v>
      </c>
      <c r="Y4669" s="220">
        <f>IFERROR(INDEX(Sales!$B$6:$F$5005,$T4669,MATCH(Y$10,Sales!$B$5:$F$5,0)),"")</f>
        <v>0</v>
      </c>
      <c r="Z4669" s="201"/>
      <c r="AA4669" s="201"/>
      <c r="AB4669" s="201" t="str">
        <f t="shared" si="438"/>
        <v>No</v>
      </c>
      <c r="AC4669" s="201" t="str">
        <f t="shared" si="439"/>
        <v/>
      </c>
      <c r="AD4669" s="201" t="str">
        <f t="shared" si="437"/>
        <v/>
      </c>
      <c r="AE4669" s="202" t="str">
        <f t="shared" si="440"/>
        <v/>
      </c>
      <c r="AF4669" s="202" t="str">
        <f t="shared" si="441"/>
        <v/>
      </c>
      <c r="AG4669" s="202" t="str">
        <f t="shared" si="442"/>
        <v/>
      </c>
      <c r="AH4669" s="202"/>
      <c r="AI4669" s="1"/>
      <c r="AJ4669" s="217"/>
      <c r="AK4669" s="217"/>
      <c r="AL4669" s="217"/>
      <c r="AM4669" s="217"/>
      <c r="AO4669" s="217"/>
    </row>
    <row r="4670" spans="20:41" x14ac:dyDescent="0.25">
      <c r="T4670" s="200">
        <v>4660</v>
      </c>
      <c r="U4670" s="197">
        <f>IFERROR(INDEX(Sales!$B$6:$F$5005,$T4670,MATCH(U$10,Sales!$B$5:$F$5,0)),"")</f>
        <v>0</v>
      </c>
      <c r="V4670" s="196">
        <f>IFERROR(INDEX(Sales!$B$6:$F$5005,$T4670,MATCH(V$10,Sales!$B$5:$F$5,0)),"")</f>
        <v>0</v>
      </c>
      <c r="W4670" s="196">
        <f>IFERROR(INDEX(Sales!$B$6:$F$5005,$T4670,MATCH(W$10,Sales!$B$5:$F$5,0)),"")</f>
        <v>0</v>
      </c>
      <c r="X4670" s="196">
        <f>IFERROR(INDEX(Sales!$B$6:$F$5005,$T4670,MATCH(X$10,Sales!$B$5:$F$5,0)),"")</f>
        <v>0</v>
      </c>
      <c r="Y4670" s="220">
        <f>IFERROR(INDEX(Sales!$B$6:$F$5005,$T4670,MATCH(Y$10,Sales!$B$5:$F$5,0)),"")</f>
        <v>0</v>
      </c>
      <c r="Z4670" s="201"/>
      <c r="AA4670" s="201"/>
      <c r="AB4670" s="201" t="str">
        <f t="shared" si="438"/>
        <v>No</v>
      </c>
      <c r="AC4670" s="201" t="str">
        <f t="shared" si="439"/>
        <v/>
      </c>
      <c r="AD4670" s="201" t="str">
        <f t="shared" si="437"/>
        <v/>
      </c>
      <c r="AE4670" s="202" t="str">
        <f t="shared" si="440"/>
        <v/>
      </c>
      <c r="AF4670" s="202" t="str">
        <f t="shared" si="441"/>
        <v/>
      </c>
      <c r="AG4670" s="202" t="str">
        <f t="shared" si="442"/>
        <v/>
      </c>
      <c r="AH4670" s="202"/>
      <c r="AI4670" s="1"/>
      <c r="AJ4670" s="217"/>
      <c r="AK4670" s="217"/>
      <c r="AL4670" s="217"/>
      <c r="AM4670" s="217"/>
      <c r="AO4670" s="217"/>
    </row>
    <row r="4671" spans="20:41" x14ac:dyDescent="0.25">
      <c r="T4671" s="200">
        <v>4661</v>
      </c>
      <c r="U4671" s="197">
        <f>IFERROR(INDEX(Sales!$B$6:$F$5005,$T4671,MATCH(U$10,Sales!$B$5:$F$5,0)),"")</f>
        <v>0</v>
      </c>
      <c r="V4671" s="196">
        <f>IFERROR(INDEX(Sales!$B$6:$F$5005,$T4671,MATCH(V$10,Sales!$B$5:$F$5,0)),"")</f>
        <v>0</v>
      </c>
      <c r="W4671" s="196">
        <f>IFERROR(INDEX(Sales!$B$6:$F$5005,$T4671,MATCH(W$10,Sales!$B$5:$F$5,0)),"")</f>
        <v>0</v>
      </c>
      <c r="X4671" s="196">
        <f>IFERROR(INDEX(Sales!$B$6:$F$5005,$T4671,MATCH(X$10,Sales!$B$5:$F$5,0)),"")</f>
        <v>0</v>
      </c>
      <c r="Y4671" s="220">
        <f>IFERROR(INDEX(Sales!$B$6:$F$5005,$T4671,MATCH(Y$10,Sales!$B$5:$F$5,0)),"")</f>
        <v>0</v>
      </c>
      <c r="Z4671" s="201"/>
      <c r="AA4671" s="201"/>
      <c r="AB4671" s="201" t="str">
        <f t="shared" si="438"/>
        <v>No</v>
      </c>
      <c r="AC4671" s="201" t="str">
        <f t="shared" si="439"/>
        <v/>
      </c>
      <c r="AD4671" s="201" t="str">
        <f t="shared" si="437"/>
        <v/>
      </c>
      <c r="AE4671" s="202" t="str">
        <f t="shared" si="440"/>
        <v/>
      </c>
      <c r="AF4671" s="202" t="str">
        <f t="shared" si="441"/>
        <v/>
      </c>
      <c r="AG4671" s="202" t="str">
        <f t="shared" si="442"/>
        <v/>
      </c>
      <c r="AH4671" s="202"/>
      <c r="AI4671" s="1"/>
      <c r="AJ4671" s="217"/>
      <c r="AK4671" s="217"/>
      <c r="AL4671" s="217"/>
      <c r="AM4671" s="217"/>
      <c r="AO4671" s="217"/>
    </row>
    <row r="4672" spans="20:41" x14ac:dyDescent="0.25">
      <c r="T4672" s="200">
        <v>4662</v>
      </c>
      <c r="U4672" s="197">
        <f>IFERROR(INDEX(Sales!$B$6:$F$5005,$T4672,MATCH(U$10,Sales!$B$5:$F$5,0)),"")</f>
        <v>0</v>
      </c>
      <c r="V4672" s="196">
        <f>IFERROR(INDEX(Sales!$B$6:$F$5005,$T4672,MATCH(V$10,Sales!$B$5:$F$5,0)),"")</f>
        <v>0</v>
      </c>
      <c r="W4672" s="196">
        <f>IFERROR(INDEX(Sales!$B$6:$F$5005,$T4672,MATCH(W$10,Sales!$B$5:$F$5,0)),"")</f>
        <v>0</v>
      </c>
      <c r="X4672" s="196">
        <f>IFERROR(INDEX(Sales!$B$6:$F$5005,$T4672,MATCH(X$10,Sales!$B$5:$F$5,0)),"")</f>
        <v>0</v>
      </c>
      <c r="Y4672" s="220">
        <f>IFERROR(INDEX(Sales!$B$6:$F$5005,$T4672,MATCH(Y$10,Sales!$B$5:$F$5,0)),"")</f>
        <v>0</v>
      </c>
      <c r="Z4672" s="201"/>
      <c r="AA4672" s="201"/>
      <c r="AB4672" s="201" t="str">
        <f t="shared" si="438"/>
        <v>No</v>
      </c>
      <c r="AC4672" s="201" t="str">
        <f t="shared" si="439"/>
        <v/>
      </c>
      <c r="AD4672" s="201" t="str">
        <f t="shared" si="437"/>
        <v/>
      </c>
      <c r="AE4672" s="202" t="str">
        <f t="shared" si="440"/>
        <v/>
      </c>
      <c r="AF4672" s="202" t="str">
        <f t="shared" si="441"/>
        <v/>
      </c>
      <c r="AG4672" s="202" t="str">
        <f t="shared" si="442"/>
        <v/>
      </c>
      <c r="AH4672" s="202"/>
      <c r="AI4672" s="1"/>
      <c r="AJ4672" s="217"/>
      <c r="AK4672" s="217"/>
      <c r="AL4672" s="217"/>
      <c r="AM4672" s="217"/>
      <c r="AO4672" s="217"/>
    </row>
    <row r="4673" spans="20:41" x14ac:dyDescent="0.25">
      <c r="T4673" s="200">
        <v>4663</v>
      </c>
      <c r="U4673" s="197">
        <f>IFERROR(INDEX(Sales!$B$6:$F$5005,$T4673,MATCH(U$10,Sales!$B$5:$F$5,0)),"")</f>
        <v>0</v>
      </c>
      <c r="V4673" s="196">
        <f>IFERROR(INDEX(Sales!$B$6:$F$5005,$T4673,MATCH(V$10,Sales!$B$5:$F$5,0)),"")</f>
        <v>0</v>
      </c>
      <c r="W4673" s="196">
        <f>IFERROR(INDEX(Sales!$B$6:$F$5005,$T4673,MATCH(W$10,Sales!$B$5:$F$5,0)),"")</f>
        <v>0</v>
      </c>
      <c r="X4673" s="196">
        <f>IFERROR(INDEX(Sales!$B$6:$F$5005,$T4673,MATCH(X$10,Sales!$B$5:$F$5,0)),"")</f>
        <v>0</v>
      </c>
      <c r="Y4673" s="220">
        <f>IFERROR(INDEX(Sales!$B$6:$F$5005,$T4673,MATCH(Y$10,Sales!$B$5:$F$5,0)),"")</f>
        <v>0</v>
      </c>
      <c r="Z4673" s="201"/>
      <c r="AA4673" s="201"/>
      <c r="AB4673" s="201" t="str">
        <f t="shared" si="438"/>
        <v>No</v>
      </c>
      <c r="AC4673" s="201" t="str">
        <f t="shared" si="439"/>
        <v/>
      </c>
      <c r="AD4673" s="201" t="str">
        <f t="shared" si="437"/>
        <v/>
      </c>
      <c r="AE4673" s="202" t="str">
        <f t="shared" si="440"/>
        <v/>
      </c>
      <c r="AF4673" s="202" t="str">
        <f t="shared" si="441"/>
        <v/>
      </c>
      <c r="AG4673" s="202" t="str">
        <f t="shared" si="442"/>
        <v/>
      </c>
      <c r="AH4673" s="202"/>
      <c r="AI4673" s="1"/>
      <c r="AJ4673" s="217"/>
      <c r="AK4673" s="217"/>
      <c r="AL4673" s="217"/>
      <c r="AM4673" s="217"/>
      <c r="AO4673" s="217"/>
    </row>
    <row r="4674" spans="20:41" x14ac:dyDescent="0.25">
      <c r="T4674" s="200">
        <v>4664</v>
      </c>
      <c r="U4674" s="197">
        <f>IFERROR(INDEX(Sales!$B$6:$F$5005,$T4674,MATCH(U$10,Sales!$B$5:$F$5,0)),"")</f>
        <v>0</v>
      </c>
      <c r="V4674" s="196">
        <f>IFERROR(INDEX(Sales!$B$6:$F$5005,$T4674,MATCH(V$10,Sales!$B$5:$F$5,0)),"")</f>
        <v>0</v>
      </c>
      <c r="W4674" s="196">
        <f>IFERROR(INDEX(Sales!$B$6:$F$5005,$T4674,MATCH(W$10,Sales!$B$5:$F$5,0)),"")</f>
        <v>0</v>
      </c>
      <c r="X4674" s="196">
        <f>IFERROR(INDEX(Sales!$B$6:$F$5005,$T4674,MATCH(X$10,Sales!$B$5:$F$5,0)),"")</f>
        <v>0</v>
      </c>
      <c r="Y4674" s="220">
        <f>IFERROR(INDEX(Sales!$B$6:$F$5005,$T4674,MATCH(Y$10,Sales!$B$5:$F$5,0)),"")</f>
        <v>0</v>
      </c>
      <c r="Z4674" s="201"/>
      <c r="AA4674" s="201"/>
      <c r="AB4674" s="201" t="str">
        <f t="shared" si="438"/>
        <v>No</v>
      </c>
      <c r="AC4674" s="201" t="str">
        <f t="shared" si="439"/>
        <v/>
      </c>
      <c r="AD4674" s="201" t="str">
        <f t="shared" si="437"/>
        <v/>
      </c>
      <c r="AE4674" s="202" t="str">
        <f t="shared" si="440"/>
        <v/>
      </c>
      <c r="AF4674" s="202" t="str">
        <f t="shared" si="441"/>
        <v/>
      </c>
      <c r="AG4674" s="202" t="str">
        <f t="shared" si="442"/>
        <v/>
      </c>
      <c r="AH4674" s="202"/>
      <c r="AI4674" s="1"/>
      <c r="AJ4674" s="217"/>
      <c r="AK4674" s="217"/>
      <c r="AL4674" s="217"/>
      <c r="AM4674" s="217"/>
      <c r="AO4674" s="217"/>
    </row>
    <row r="4675" spans="20:41" x14ac:dyDescent="0.25">
      <c r="T4675" s="200">
        <v>4665</v>
      </c>
      <c r="U4675" s="197">
        <f>IFERROR(INDEX(Sales!$B$6:$F$5005,$T4675,MATCH(U$10,Sales!$B$5:$F$5,0)),"")</f>
        <v>0</v>
      </c>
      <c r="V4675" s="196">
        <f>IFERROR(INDEX(Sales!$B$6:$F$5005,$T4675,MATCH(V$10,Sales!$B$5:$F$5,0)),"")</f>
        <v>0</v>
      </c>
      <c r="W4675" s="196">
        <f>IFERROR(INDEX(Sales!$B$6:$F$5005,$T4675,MATCH(W$10,Sales!$B$5:$F$5,0)),"")</f>
        <v>0</v>
      </c>
      <c r="X4675" s="196">
        <f>IFERROR(INDEX(Sales!$B$6:$F$5005,$T4675,MATCH(X$10,Sales!$B$5:$F$5,0)),"")</f>
        <v>0</v>
      </c>
      <c r="Y4675" s="220">
        <f>IFERROR(INDEX(Sales!$B$6:$F$5005,$T4675,MATCH(Y$10,Sales!$B$5:$F$5,0)),"")</f>
        <v>0</v>
      </c>
      <c r="Z4675" s="201"/>
      <c r="AA4675" s="201"/>
      <c r="AB4675" s="201" t="str">
        <f t="shared" si="438"/>
        <v>No</v>
      </c>
      <c r="AC4675" s="201" t="str">
        <f t="shared" si="439"/>
        <v/>
      </c>
      <c r="AD4675" s="201" t="str">
        <f t="shared" si="437"/>
        <v/>
      </c>
      <c r="AE4675" s="202" t="str">
        <f t="shared" si="440"/>
        <v/>
      </c>
      <c r="AF4675" s="202" t="str">
        <f t="shared" si="441"/>
        <v/>
      </c>
      <c r="AG4675" s="202" t="str">
        <f t="shared" si="442"/>
        <v/>
      </c>
      <c r="AH4675" s="202"/>
      <c r="AI4675" s="1"/>
      <c r="AJ4675" s="217"/>
      <c r="AK4675" s="217"/>
      <c r="AL4675" s="217"/>
      <c r="AM4675" s="217"/>
      <c r="AO4675" s="217"/>
    </row>
    <row r="4676" spans="20:41" x14ac:dyDescent="0.25">
      <c r="T4676" s="200">
        <v>4666</v>
      </c>
      <c r="U4676" s="197">
        <f>IFERROR(INDEX(Sales!$B$6:$F$5005,$T4676,MATCH(U$10,Sales!$B$5:$F$5,0)),"")</f>
        <v>0</v>
      </c>
      <c r="V4676" s="196">
        <f>IFERROR(INDEX(Sales!$B$6:$F$5005,$T4676,MATCH(V$10,Sales!$B$5:$F$5,0)),"")</f>
        <v>0</v>
      </c>
      <c r="W4676" s="196">
        <f>IFERROR(INDEX(Sales!$B$6:$F$5005,$T4676,MATCH(W$10,Sales!$B$5:$F$5,0)),"")</f>
        <v>0</v>
      </c>
      <c r="X4676" s="196">
        <f>IFERROR(INDEX(Sales!$B$6:$F$5005,$T4676,MATCH(X$10,Sales!$B$5:$F$5,0)),"")</f>
        <v>0</v>
      </c>
      <c r="Y4676" s="220">
        <f>IFERROR(INDEX(Sales!$B$6:$F$5005,$T4676,MATCH(Y$10,Sales!$B$5:$F$5,0)),"")</f>
        <v>0</v>
      </c>
      <c r="Z4676" s="201"/>
      <c r="AA4676" s="201"/>
      <c r="AB4676" s="201" t="str">
        <f t="shared" si="438"/>
        <v>No</v>
      </c>
      <c r="AC4676" s="201" t="str">
        <f t="shared" si="439"/>
        <v/>
      </c>
      <c r="AD4676" s="201" t="str">
        <f t="shared" si="437"/>
        <v/>
      </c>
      <c r="AE4676" s="202" t="str">
        <f t="shared" si="440"/>
        <v/>
      </c>
      <c r="AF4676" s="202" t="str">
        <f t="shared" si="441"/>
        <v/>
      </c>
      <c r="AG4676" s="202" t="str">
        <f t="shared" si="442"/>
        <v/>
      </c>
      <c r="AH4676" s="202"/>
      <c r="AI4676" s="1"/>
      <c r="AJ4676" s="217"/>
      <c r="AK4676" s="217"/>
      <c r="AL4676" s="217"/>
      <c r="AM4676" s="217"/>
      <c r="AO4676" s="217"/>
    </row>
    <row r="4677" spans="20:41" x14ac:dyDescent="0.25">
      <c r="T4677" s="200">
        <v>4667</v>
      </c>
      <c r="U4677" s="197">
        <f>IFERROR(INDEX(Sales!$B$6:$F$5005,$T4677,MATCH(U$10,Sales!$B$5:$F$5,0)),"")</f>
        <v>0</v>
      </c>
      <c r="V4677" s="196">
        <f>IFERROR(INDEX(Sales!$B$6:$F$5005,$T4677,MATCH(V$10,Sales!$B$5:$F$5,0)),"")</f>
        <v>0</v>
      </c>
      <c r="W4677" s="196">
        <f>IFERROR(INDEX(Sales!$B$6:$F$5005,$T4677,MATCH(W$10,Sales!$B$5:$F$5,0)),"")</f>
        <v>0</v>
      </c>
      <c r="X4677" s="196">
        <f>IFERROR(INDEX(Sales!$B$6:$F$5005,$T4677,MATCH(X$10,Sales!$B$5:$F$5,0)),"")</f>
        <v>0</v>
      </c>
      <c r="Y4677" s="220">
        <f>IFERROR(INDEX(Sales!$B$6:$F$5005,$T4677,MATCH(Y$10,Sales!$B$5:$F$5,0)),"")</f>
        <v>0</v>
      </c>
      <c r="Z4677" s="201"/>
      <c r="AA4677" s="201"/>
      <c r="AB4677" s="201" t="str">
        <f t="shared" si="438"/>
        <v>No</v>
      </c>
      <c r="AC4677" s="201" t="str">
        <f t="shared" si="439"/>
        <v/>
      </c>
      <c r="AD4677" s="201" t="str">
        <f t="shared" si="437"/>
        <v/>
      </c>
      <c r="AE4677" s="202" t="str">
        <f t="shared" si="440"/>
        <v/>
      </c>
      <c r="AF4677" s="202" t="str">
        <f t="shared" si="441"/>
        <v/>
      </c>
      <c r="AG4677" s="202" t="str">
        <f t="shared" si="442"/>
        <v/>
      </c>
      <c r="AH4677" s="202"/>
      <c r="AI4677" s="1"/>
      <c r="AJ4677" s="217"/>
      <c r="AK4677" s="217"/>
      <c r="AL4677" s="217"/>
      <c r="AM4677" s="217"/>
      <c r="AO4677" s="217"/>
    </row>
    <row r="4678" spans="20:41" x14ac:dyDescent="0.25">
      <c r="T4678" s="200">
        <v>4668</v>
      </c>
      <c r="U4678" s="197">
        <f>IFERROR(INDEX(Sales!$B$6:$F$5005,$T4678,MATCH(U$10,Sales!$B$5:$F$5,0)),"")</f>
        <v>0</v>
      </c>
      <c r="V4678" s="196">
        <f>IFERROR(INDEX(Sales!$B$6:$F$5005,$T4678,MATCH(V$10,Sales!$B$5:$F$5,0)),"")</f>
        <v>0</v>
      </c>
      <c r="W4678" s="196">
        <f>IFERROR(INDEX(Sales!$B$6:$F$5005,$T4678,MATCH(W$10,Sales!$B$5:$F$5,0)),"")</f>
        <v>0</v>
      </c>
      <c r="X4678" s="196">
        <f>IFERROR(INDEX(Sales!$B$6:$F$5005,$T4678,MATCH(X$10,Sales!$B$5:$F$5,0)),"")</f>
        <v>0</v>
      </c>
      <c r="Y4678" s="220">
        <f>IFERROR(INDEX(Sales!$B$6:$F$5005,$T4678,MATCH(Y$10,Sales!$B$5:$F$5,0)),"")</f>
        <v>0</v>
      </c>
      <c r="Z4678" s="201"/>
      <c r="AA4678" s="201"/>
      <c r="AB4678" s="201" t="str">
        <f t="shared" si="438"/>
        <v>No</v>
      </c>
      <c r="AC4678" s="201" t="str">
        <f t="shared" si="439"/>
        <v/>
      </c>
      <c r="AD4678" s="201" t="str">
        <f t="shared" si="437"/>
        <v/>
      </c>
      <c r="AE4678" s="202" t="str">
        <f t="shared" si="440"/>
        <v/>
      </c>
      <c r="AF4678" s="202" t="str">
        <f t="shared" si="441"/>
        <v/>
      </c>
      <c r="AG4678" s="202" t="str">
        <f t="shared" si="442"/>
        <v/>
      </c>
      <c r="AH4678" s="202"/>
      <c r="AI4678" s="1"/>
      <c r="AJ4678" s="217"/>
      <c r="AK4678" s="217"/>
      <c r="AL4678" s="217"/>
      <c r="AM4678" s="217"/>
      <c r="AO4678" s="217"/>
    </row>
    <row r="4679" spans="20:41" x14ac:dyDescent="0.25">
      <c r="T4679" s="200">
        <v>4669</v>
      </c>
      <c r="U4679" s="197">
        <f>IFERROR(INDEX(Sales!$B$6:$F$5005,$T4679,MATCH(U$10,Sales!$B$5:$F$5,0)),"")</f>
        <v>0</v>
      </c>
      <c r="V4679" s="196">
        <f>IFERROR(INDEX(Sales!$B$6:$F$5005,$T4679,MATCH(V$10,Sales!$B$5:$F$5,0)),"")</f>
        <v>0</v>
      </c>
      <c r="W4679" s="196">
        <f>IFERROR(INDEX(Sales!$B$6:$F$5005,$T4679,MATCH(W$10,Sales!$B$5:$F$5,0)),"")</f>
        <v>0</v>
      </c>
      <c r="X4679" s="196">
        <f>IFERROR(INDEX(Sales!$B$6:$F$5005,$T4679,MATCH(X$10,Sales!$B$5:$F$5,0)),"")</f>
        <v>0</v>
      </c>
      <c r="Y4679" s="220">
        <f>IFERROR(INDEX(Sales!$B$6:$F$5005,$T4679,MATCH(Y$10,Sales!$B$5:$F$5,0)),"")</f>
        <v>0</v>
      </c>
      <c r="Z4679" s="201"/>
      <c r="AA4679" s="201"/>
      <c r="AB4679" s="201" t="str">
        <f t="shared" si="438"/>
        <v>No</v>
      </c>
      <c r="AC4679" s="201" t="str">
        <f t="shared" si="439"/>
        <v/>
      </c>
      <c r="AD4679" s="201" t="str">
        <f t="shared" si="437"/>
        <v/>
      </c>
      <c r="AE4679" s="202" t="str">
        <f t="shared" si="440"/>
        <v/>
      </c>
      <c r="AF4679" s="202" t="str">
        <f t="shared" si="441"/>
        <v/>
      </c>
      <c r="AG4679" s="202" t="str">
        <f t="shared" si="442"/>
        <v/>
      </c>
      <c r="AH4679" s="202"/>
      <c r="AI4679" s="1"/>
      <c r="AJ4679" s="217"/>
      <c r="AK4679" s="217"/>
      <c r="AL4679" s="217"/>
      <c r="AM4679" s="217"/>
      <c r="AO4679" s="217"/>
    </row>
    <row r="4680" spans="20:41" x14ac:dyDescent="0.25">
      <c r="T4680" s="200">
        <v>4670</v>
      </c>
      <c r="U4680" s="197">
        <f>IFERROR(INDEX(Sales!$B$6:$F$5005,$T4680,MATCH(U$10,Sales!$B$5:$F$5,0)),"")</f>
        <v>0</v>
      </c>
      <c r="V4680" s="196">
        <f>IFERROR(INDEX(Sales!$B$6:$F$5005,$T4680,MATCH(V$10,Sales!$B$5:$F$5,0)),"")</f>
        <v>0</v>
      </c>
      <c r="W4680" s="196">
        <f>IFERROR(INDEX(Sales!$B$6:$F$5005,$T4680,MATCH(W$10,Sales!$B$5:$F$5,0)),"")</f>
        <v>0</v>
      </c>
      <c r="X4680" s="196">
        <f>IFERROR(INDEX(Sales!$B$6:$F$5005,$T4680,MATCH(X$10,Sales!$B$5:$F$5,0)),"")</f>
        <v>0</v>
      </c>
      <c r="Y4680" s="220">
        <f>IFERROR(INDEX(Sales!$B$6:$F$5005,$T4680,MATCH(Y$10,Sales!$B$5:$F$5,0)),"")</f>
        <v>0</v>
      </c>
      <c r="Z4680" s="201"/>
      <c r="AA4680" s="201"/>
      <c r="AB4680" s="201" t="str">
        <f t="shared" si="438"/>
        <v>No</v>
      </c>
      <c r="AC4680" s="201" t="str">
        <f t="shared" si="439"/>
        <v/>
      </c>
      <c r="AD4680" s="201" t="str">
        <f t="shared" si="437"/>
        <v/>
      </c>
      <c r="AE4680" s="202" t="str">
        <f t="shared" si="440"/>
        <v/>
      </c>
      <c r="AF4680" s="202" t="str">
        <f t="shared" si="441"/>
        <v/>
      </c>
      <c r="AG4680" s="202" t="str">
        <f t="shared" si="442"/>
        <v/>
      </c>
      <c r="AH4680" s="202"/>
      <c r="AI4680" s="1"/>
      <c r="AJ4680" s="217"/>
      <c r="AK4680" s="217"/>
      <c r="AL4680" s="217"/>
      <c r="AM4680" s="217"/>
      <c r="AO4680" s="217"/>
    </row>
    <row r="4681" spans="20:41" x14ac:dyDescent="0.25">
      <c r="T4681" s="200">
        <v>4671</v>
      </c>
      <c r="U4681" s="197">
        <f>IFERROR(INDEX(Sales!$B$6:$F$5005,$T4681,MATCH(U$10,Sales!$B$5:$F$5,0)),"")</f>
        <v>0</v>
      </c>
      <c r="V4681" s="196">
        <f>IFERROR(INDEX(Sales!$B$6:$F$5005,$T4681,MATCH(V$10,Sales!$B$5:$F$5,0)),"")</f>
        <v>0</v>
      </c>
      <c r="W4681" s="196">
        <f>IFERROR(INDEX(Sales!$B$6:$F$5005,$T4681,MATCH(W$10,Sales!$B$5:$F$5,0)),"")</f>
        <v>0</v>
      </c>
      <c r="X4681" s="196">
        <f>IFERROR(INDEX(Sales!$B$6:$F$5005,$T4681,MATCH(X$10,Sales!$B$5:$F$5,0)),"")</f>
        <v>0</v>
      </c>
      <c r="Y4681" s="220">
        <f>IFERROR(INDEX(Sales!$B$6:$F$5005,$T4681,MATCH(Y$10,Sales!$B$5:$F$5,0)),"")</f>
        <v>0</v>
      </c>
      <c r="Z4681" s="201"/>
      <c r="AA4681" s="201"/>
      <c r="AB4681" s="201" t="str">
        <f t="shared" si="438"/>
        <v>No</v>
      </c>
      <c r="AC4681" s="201" t="str">
        <f t="shared" si="439"/>
        <v/>
      </c>
      <c r="AD4681" s="201" t="str">
        <f t="shared" si="437"/>
        <v/>
      </c>
      <c r="AE4681" s="202" t="str">
        <f t="shared" si="440"/>
        <v/>
      </c>
      <c r="AF4681" s="202" t="str">
        <f t="shared" si="441"/>
        <v/>
      </c>
      <c r="AG4681" s="202" t="str">
        <f t="shared" si="442"/>
        <v/>
      </c>
      <c r="AH4681" s="202"/>
      <c r="AI4681" s="1"/>
      <c r="AJ4681" s="217"/>
      <c r="AK4681" s="217"/>
      <c r="AL4681" s="217"/>
      <c r="AM4681" s="217"/>
      <c r="AO4681" s="217"/>
    </row>
    <row r="4682" spans="20:41" x14ac:dyDescent="0.25">
      <c r="T4682" s="200">
        <v>4672</v>
      </c>
      <c r="U4682" s="197">
        <f>IFERROR(INDEX(Sales!$B$6:$F$5005,$T4682,MATCH(U$10,Sales!$B$5:$F$5,0)),"")</f>
        <v>0</v>
      </c>
      <c r="V4682" s="196">
        <f>IFERROR(INDEX(Sales!$B$6:$F$5005,$T4682,MATCH(V$10,Sales!$B$5:$F$5,0)),"")</f>
        <v>0</v>
      </c>
      <c r="W4682" s="196">
        <f>IFERROR(INDEX(Sales!$B$6:$F$5005,$T4682,MATCH(W$10,Sales!$B$5:$F$5,0)),"")</f>
        <v>0</v>
      </c>
      <c r="X4682" s="196">
        <f>IFERROR(INDEX(Sales!$B$6:$F$5005,$T4682,MATCH(X$10,Sales!$B$5:$F$5,0)),"")</f>
        <v>0</v>
      </c>
      <c r="Y4682" s="220">
        <f>IFERROR(INDEX(Sales!$B$6:$F$5005,$T4682,MATCH(Y$10,Sales!$B$5:$F$5,0)),"")</f>
        <v>0</v>
      </c>
      <c r="Z4682" s="201"/>
      <c r="AA4682" s="201"/>
      <c r="AB4682" s="201" t="str">
        <f t="shared" si="438"/>
        <v>No</v>
      </c>
      <c r="AC4682" s="201" t="str">
        <f t="shared" si="439"/>
        <v/>
      </c>
      <c r="AD4682" s="201" t="str">
        <f t="shared" si="437"/>
        <v/>
      </c>
      <c r="AE4682" s="202" t="str">
        <f t="shared" si="440"/>
        <v/>
      </c>
      <c r="AF4682" s="202" t="str">
        <f t="shared" si="441"/>
        <v/>
      </c>
      <c r="AG4682" s="202" t="str">
        <f t="shared" si="442"/>
        <v/>
      </c>
      <c r="AH4682" s="202"/>
      <c r="AI4682" s="1"/>
      <c r="AJ4682" s="217"/>
      <c r="AK4682" s="217"/>
      <c r="AL4682" s="217"/>
      <c r="AM4682" s="217"/>
      <c r="AO4682" s="217"/>
    </row>
    <row r="4683" spans="20:41" x14ac:dyDescent="0.25">
      <c r="T4683" s="200">
        <v>4673</v>
      </c>
      <c r="U4683" s="197">
        <f>IFERROR(INDEX(Sales!$B$6:$F$5005,$T4683,MATCH(U$10,Sales!$B$5:$F$5,0)),"")</f>
        <v>0</v>
      </c>
      <c r="V4683" s="196">
        <f>IFERROR(INDEX(Sales!$B$6:$F$5005,$T4683,MATCH(V$10,Sales!$B$5:$F$5,0)),"")</f>
        <v>0</v>
      </c>
      <c r="W4683" s="196">
        <f>IFERROR(INDEX(Sales!$B$6:$F$5005,$T4683,MATCH(W$10,Sales!$B$5:$F$5,0)),"")</f>
        <v>0</v>
      </c>
      <c r="X4683" s="196">
        <f>IFERROR(INDEX(Sales!$B$6:$F$5005,$T4683,MATCH(X$10,Sales!$B$5:$F$5,0)),"")</f>
        <v>0</v>
      </c>
      <c r="Y4683" s="220">
        <f>IFERROR(INDEX(Sales!$B$6:$F$5005,$T4683,MATCH(Y$10,Sales!$B$5:$F$5,0)),"")</f>
        <v>0</v>
      </c>
      <c r="Z4683" s="201"/>
      <c r="AA4683" s="201"/>
      <c r="AB4683" s="201" t="str">
        <f t="shared" si="438"/>
        <v>No</v>
      </c>
      <c r="AC4683" s="201" t="str">
        <f t="shared" si="439"/>
        <v/>
      </c>
      <c r="AD4683" s="201" t="str">
        <f t="shared" ref="AD4683:AD4746" si="443">IF($AB4683="No","",SUM($AT$10:$BE$10)/$AR$6)</f>
        <v/>
      </c>
      <c r="AE4683" s="202" t="str">
        <f t="shared" si="440"/>
        <v/>
      </c>
      <c r="AF4683" s="202" t="str">
        <f t="shared" si="441"/>
        <v/>
      </c>
      <c r="AG4683" s="202" t="str">
        <f t="shared" si="442"/>
        <v/>
      </c>
      <c r="AH4683" s="202"/>
      <c r="AI4683" s="1"/>
      <c r="AJ4683" s="217"/>
      <c r="AK4683" s="217"/>
      <c r="AL4683" s="217"/>
      <c r="AM4683" s="217"/>
      <c r="AO4683" s="217"/>
    </row>
    <row r="4684" spans="20:41" x14ac:dyDescent="0.25">
      <c r="T4684" s="200">
        <v>4674</v>
      </c>
      <c r="U4684" s="197">
        <f>IFERROR(INDEX(Sales!$B$6:$F$5005,$T4684,MATCH(U$10,Sales!$B$5:$F$5,0)),"")</f>
        <v>0</v>
      </c>
      <c r="V4684" s="196">
        <f>IFERROR(INDEX(Sales!$B$6:$F$5005,$T4684,MATCH(V$10,Sales!$B$5:$F$5,0)),"")</f>
        <v>0</v>
      </c>
      <c r="W4684" s="196">
        <f>IFERROR(INDEX(Sales!$B$6:$F$5005,$T4684,MATCH(W$10,Sales!$B$5:$F$5,0)),"")</f>
        <v>0</v>
      </c>
      <c r="X4684" s="196">
        <f>IFERROR(INDEX(Sales!$B$6:$F$5005,$T4684,MATCH(X$10,Sales!$B$5:$F$5,0)),"")</f>
        <v>0</v>
      </c>
      <c r="Y4684" s="220">
        <f>IFERROR(INDEX(Sales!$B$6:$F$5005,$T4684,MATCH(Y$10,Sales!$B$5:$F$5,0)),"")</f>
        <v>0</v>
      </c>
      <c r="Z4684" s="201"/>
      <c r="AA4684" s="201"/>
      <c r="AB4684" s="201" t="str">
        <f t="shared" ref="AB4684:AB4747" si="444">IF($U4684=0,"No","Yes")</f>
        <v>No</v>
      </c>
      <c r="AC4684" s="201" t="str">
        <f t="shared" ref="AC4684:AC4747" si="445">IFERROR(IF($AB4684="No","",$Y4684),"")</f>
        <v/>
      </c>
      <c r="AD4684" s="201" t="str">
        <f t="shared" si="443"/>
        <v/>
      </c>
      <c r="AE4684" s="202" t="str">
        <f t="shared" ref="AE4684:AE4747" si="446">IFERROR(IF($AB4684="No","",YEAR($U4684)),"")</f>
        <v/>
      </c>
      <c r="AF4684" s="202" t="str">
        <f t="shared" ref="AF4684:AF4747" si="447">IFERROR(IF($AB4684="No","",MONTH($U4684)),"")</f>
        <v/>
      </c>
      <c r="AG4684" s="202" t="str">
        <f t="shared" ref="AG4684:AG4747" si="448">IFERROR(INDEX($AJ$11:$AK$22,MATCH($AF4684,$AJ$11:$AJ$22,0),2),"")</f>
        <v/>
      </c>
      <c r="AH4684" s="202"/>
      <c r="AI4684" s="1"/>
      <c r="AJ4684" s="217"/>
      <c r="AK4684" s="217"/>
      <c r="AL4684" s="217"/>
      <c r="AM4684" s="217"/>
      <c r="AO4684" s="217"/>
    </row>
    <row r="4685" spans="20:41" x14ac:dyDescent="0.25">
      <c r="T4685" s="200">
        <v>4675</v>
      </c>
      <c r="U4685" s="197">
        <f>IFERROR(INDEX(Sales!$B$6:$F$5005,$T4685,MATCH(U$10,Sales!$B$5:$F$5,0)),"")</f>
        <v>0</v>
      </c>
      <c r="V4685" s="196">
        <f>IFERROR(INDEX(Sales!$B$6:$F$5005,$T4685,MATCH(V$10,Sales!$B$5:$F$5,0)),"")</f>
        <v>0</v>
      </c>
      <c r="W4685" s="196">
        <f>IFERROR(INDEX(Sales!$B$6:$F$5005,$T4685,MATCH(W$10,Sales!$B$5:$F$5,0)),"")</f>
        <v>0</v>
      </c>
      <c r="X4685" s="196">
        <f>IFERROR(INDEX(Sales!$B$6:$F$5005,$T4685,MATCH(X$10,Sales!$B$5:$F$5,0)),"")</f>
        <v>0</v>
      </c>
      <c r="Y4685" s="220">
        <f>IFERROR(INDEX(Sales!$B$6:$F$5005,$T4685,MATCH(Y$10,Sales!$B$5:$F$5,0)),"")</f>
        <v>0</v>
      </c>
      <c r="Z4685" s="201"/>
      <c r="AA4685" s="201"/>
      <c r="AB4685" s="201" t="str">
        <f t="shared" si="444"/>
        <v>No</v>
      </c>
      <c r="AC4685" s="201" t="str">
        <f t="shared" si="445"/>
        <v/>
      </c>
      <c r="AD4685" s="201" t="str">
        <f t="shared" si="443"/>
        <v/>
      </c>
      <c r="AE4685" s="202" t="str">
        <f t="shared" si="446"/>
        <v/>
      </c>
      <c r="AF4685" s="202" t="str">
        <f t="shared" si="447"/>
        <v/>
      </c>
      <c r="AG4685" s="202" t="str">
        <f t="shared" si="448"/>
        <v/>
      </c>
      <c r="AH4685" s="202"/>
      <c r="AI4685" s="1"/>
      <c r="AJ4685" s="217"/>
      <c r="AK4685" s="217"/>
      <c r="AL4685" s="217"/>
      <c r="AM4685" s="217"/>
      <c r="AO4685" s="217"/>
    </row>
    <row r="4686" spans="20:41" x14ac:dyDescent="0.25">
      <c r="T4686" s="200">
        <v>4676</v>
      </c>
      <c r="U4686" s="197">
        <f>IFERROR(INDEX(Sales!$B$6:$F$5005,$T4686,MATCH(U$10,Sales!$B$5:$F$5,0)),"")</f>
        <v>0</v>
      </c>
      <c r="V4686" s="196">
        <f>IFERROR(INDEX(Sales!$B$6:$F$5005,$T4686,MATCH(V$10,Sales!$B$5:$F$5,0)),"")</f>
        <v>0</v>
      </c>
      <c r="W4686" s="196">
        <f>IFERROR(INDEX(Sales!$B$6:$F$5005,$T4686,MATCH(W$10,Sales!$B$5:$F$5,0)),"")</f>
        <v>0</v>
      </c>
      <c r="X4686" s="196">
        <f>IFERROR(INDEX(Sales!$B$6:$F$5005,$T4686,MATCH(X$10,Sales!$B$5:$F$5,0)),"")</f>
        <v>0</v>
      </c>
      <c r="Y4686" s="220">
        <f>IFERROR(INDEX(Sales!$B$6:$F$5005,$T4686,MATCH(Y$10,Sales!$B$5:$F$5,0)),"")</f>
        <v>0</v>
      </c>
      <c r="Z4686" s="201"/>
      <c r="AA4686" s="201"/>
      <c r="AB4686" s="201" t="str">
        <f t="shared" si="444"/>
        <v>No</v>
      </c>
      <c r="AC4686" s="201" t="str">
        <f t="shared" si="445"/>
        <v/>
      </c>
      <c r="AD4686" s="201" t="str">
        <f t="shared" si="443"/>
        <v/>
      </c>
      <c r="AE4686" s="202" t="str">
        <f t="shared" si="446"/>
        <v/>
      </c>
      <c r="AF4686" s="202" t="str">
        <f t="shared" si="447"/>
        <v/>
      </c>
      <c r="AG4686" s="202" t="str">
        <f t="shared" si="448"/>
        <v/>
      </c>
      <c r="AH4686" s="202"/>
      <c r="AI4686" s="1"/>
      <c r="AJ4686" s="217"/>
      <c r="AK4686" s="217"/>
      <c r="AL4686" s="217"/>
      <c r="AM4686" s="217"/>
      <c r="AO4686" s="217"/>
    </row>
    <row r="4687" spans="20:41" x14ac:dyDescent="0.25">
      <c r="T4687" s="200">
        <v>4677</v>
      </c>
      <c r="U4687" s="197">
        <f>IFERROR(INDEX(Sales!$B$6:$F$5005,$T4687,MATCH(U$10,Sales!$B$5:$F$5,0)),"")</f>
        <v>0</v>
      </c>
      <c r="V4687" s="196">
        <f>IFERROR(INDEX(Sales!$B$6:$F$5005,$T4687,MATCH(V$10,Sales!$B$5:$F$5,0)),"")</f>
        <v>0</v>
      </c>
      <c r="W4687" s="196">
        <f>IFERROR(INDEX(Sales!$B$6:$F$5005,$T4687,MATCH(W$10,Sales!$B$5:$F$5,0)),"")</f>
        <v>0</v>
      </c>
      <c r="X4687" s="196">
        <f>IFERROR(INDEX(Sales!$B$6:$F$5005,$T4687,MATCH(X$10,Sales!$B$5:$F$5,0)),"")</f>
        <v>0</v>
      </c>
      <c r="Y4687" s="220">
        <f>IFERROR(INDEX(Sales!$B$6:$F$5005,$T4687,MATCH(Y$10,Sales!$B$5:$F$5,0)),"")</f>
        <v>0</v>
      </c>
      <c r="Z4687" s="201"/>
      <c r="AA4687" s="201"/>
      <c r="AB4687" s="201" t="str">
        <f t="shared" si="444"/>
        <v>No</v>
      </c>
      <c r="AC4687" s="201" t="str">
        <f t="shared" si="445"/>
        <v/>
      </c>
      <c r="AD4687" s="201" t="str">
        <f t="shared" si="443"/>
        <v/>
      </c>
      <c r="AE4687" s="202" t="str">
        <f t="shared" si="446"/>
        <v/>
      </c>
      <c r="AF4687" s="202" t="str">
        <f t="shared" si="447"/>
        <v/>
      </c>
      <c r="AG4687" s="202" t="str">
        <f t="shared" si="448"/>
        <v/>
      </c>
      <c r="AH4687" s="202"/>
      <c r="AI4687" s="1"/>
      <c r="AJ4687" s="217"/>
      <c r="AK4687" s="217"/>
      <c r="AL4687" s="217"/>
      <c r="AM4687" s="217"/>
      <c r="AO4687" s="217"/>
    </row>
    <row r="4688" spans="20:41" x14ac:dyDescent="0.25">
      <c r="T4688" s="200">
        <v>4678</v>
      </c>
      <c r="U4688" s="197">
        <f>IFERROR(INDEX(Sales!$B$6:$F$5005,$T4688,MATCH(U$10,Sales!$B$5:$F$5,0)),"")</f>
        <v>0</v>
      </c>
      <c r="V4688" s="196">
        <f>IFERROR(INDEX(Sales!$B$6:$F$5005,$T4688,MATCH(V$10,Sales!$B$5:$F$5,0)),"")</f>
        <v>0</v>
      </c>
      <c r="W4688" s="196">
        <f>IFERROR(INDEX(Sales!$B$6:$F$5005,$T4688,MATCH(W$10,Sales!$B$5:$F$5,0)),"")</f>
        <v>0</v>
      </c>
      <c r="X4688" s="196">
        <f>IFERROR(INDEX(Sales!$B$6:$F$5005,$T4688,MATCH(X$10,Sales!$B$5:$F$5,0)),"")</f>
        <v>0</v>
      </c>
      <c r="Y4688" s="220">
        <f>IFERROR(INDEX(Sales!$B$6:$F$5005,$T4688,MATCH(Y$10,Sales!$B$5:$F$5,0)),"")</f>
        <v>0</v>
      </c>
      <c r="Z4688" s="201"/>
      <c r="AA4688" s="201"/>
      <c r="AB4688" s="201" t="str">
        <f t="shared" si="444"/>
        <v>No</v>
      </c>
      <c r="AC4688" s="201" t="str">
        <f t="shared" si="445"/>
        <v/>
      </c>
      <c r="AD4688" s="201" t="str">
        <f t="shared" si="443"/>
        <v/>
      </c>
      <c r="AE4688" s="202" t="str">
        <f t="shared" si="446"/>
        <v/>
      </c>
      <c r="AF4688" s="202" t="str">
        <f t="shared" si="447"/>
        <v/>
      </c>
      <c r="AG4688" s="202" t="str">
        <f t="shared" si="448"/>
        <v/>
      </c>
      <c r="AH4688" s="202"/>
      <c r="AI4688" s="1"/>
      <c r="AJ4688" s="217"/>
      <c r="AK4688" s="217"/>
      <c r="AL4688" s="217"/>
      <c r="AM4688" s="217"/>
      <c r="AO4688" s="217"/>
    </row>
    <row r="4689" spans="20:41" x14ac:dyDescent="0.25">
      <c r="T4689" s="200">
        <v>4679</v>
      </c>
      <c r="U4689" s="197">
        <f>IFERROR(INDEX(Sales!$B$6:$F$5005,$T4689,MATCH(U$10,Sales!$B$5:$F$5,0)),"")</f>
        <v>0</v>
      </c>
      <c r="V4689" s="196">
        <f>IFERROR(INDEX(Sales!$B$6:$F$5005,$T4689,MATCH(V$10,Sales!$B$5:$F$5,0)),"")</f>
        <v>0</v>
      </c>
      <c r="W4689" s="196">
        <f>IFERROR(INDEX(Sales!$B$6:$F$5005,$T4689,MATCH(W$10,Sales!$B$5:$F$5,0)),"")</f>
        <v>0</v>
      </c>
      <c r="X4689" s="196">
        <f>IFERROR(INDEX(Sales!$B$6:$F$5005,$T4689,MATCH(X$10,Sales!$B$5:$F$5,0)),"")</f>
        <v>0</v>
      </c>
      <c r="Y4689" s="220">
        <f>IFERROR(INDEX(Sales!$B$6:$F$5005,$T4689,MATCH(Y$10,Sales!$B$5:$F$5,0)),"")</f>
        <v>0</v>
      </c>
      <c r="Z4689" s="201"/>
      <c r="AA4689" s="201"/>
      <c r="AB4689" s="201" t="str">
        <f t="shared" si="444"/>
        <v>No</v>
      </c>
      <c r="AC4689" s="201" t="str">
        <f t="shared" si="445"/>
        <v/>
      </c>
      <c r="AD4689" s="201" t="str">
        <f t="shared" si="443"/>
        <v/>
      </c>
      <c r="AE4689" s="202" t="str">
        <f t="shared" si="446"/>
        <v/>
      </c>
      <c r="AF4689" s="202" t="str">
        <f t="shared" si="447"/>
        <v/>
      </c>
      <c r="AG4689" s="202" t="str">
        <f t="shared" si="448"/>
        <v/>
      </c>
      <c r="AH4689" s="202"/>
      <c r="AI4689" s="1"/>
      <c r="AJ4689" s="217"/>
      <c r="AK4689" s="217"/>
      <c r="AL4689" s="217"/>
      <c r="AM4689" s="217"/>
      <c r="AO4689" s="217"/>
    </row>
    <row r="4690" spans="20:41" x14ac:dyDescent="0.25">
      <c r="T4690" s="200">
        <v>4680</v>
      </c>
      <c r="U4690" s="197">
        <f>IFERROR(INDEX(Sales!$B$6:$F$5005,$T4690,MATCH(U$10,Sales!$B$5:$F$5,0)),"")</f>
        <v>0</v>
      </c>
      <c r="V4690" s="196">
        <f>IFERROR(INDEX(Sales!$B$6:$F$5005,$T4690,MATCH(V$10,Sales!$B$5:$F$5,0)),"")</f>
        <v>0</v>
      </c>
      <c r="W4690" s="196">
        <f>IFERROR(INDEX(Sales!$B$6:$F$5005,$T4690,MATCH(W$10,Sales!$B$5:$F$5,0)),"")</f>
        <v>0</v>
      </c>
      <c r="X4690" s="196">
        <f>IFERROR(INDEX(Sales!$B$6:$F$5005,$T4690,MATCH(X$10,Sales!$B$5:$F$5,0)),"")</f>
        <v>0</v>
      </c>
      <c r="Y4690" s="220">
        <f>IFERROR(INDEX(Sales!$B$6:$F$5005,$T4690,MATCH(Y$10,Sales!$B$5:$F$5,0)),"")</f>
        <v>0</v>
      </c>
      <c r="Z4690" s="201"/>
      <c r="AA4690" s="201"/>
      <c r="AB4690" s="201" t="str">
        <f t="shared" si="444"/>
        <v>No</v>
      </c>
      <c r="AC4690" s="201" t="str">
        <f t="shared" si="445"/>
        <v/>
      </c>
      <c r="AD4690" s="201" t="str">
        <f t="shared" si="443"/>
        <v/>
      </c>
      <c r="AE4690" s="202" t="str">
        <f t="shared" si="446"/>
        <v/>
      </c>
      <c r="AF4690" s="202" t="str">
        <f t="shared" si="447"/>
        <v/>
      </c>
      <c r="AG4690" s="202" t="str">
        <f t="shared" si="448"/>
        <v/>
      </c>
      <c r="AH4690" s="202"/>
      <c r="AI4690" s="1"/>
      <c r="AJ4690" s="217"/>
      <c r="AK4690" s="217"/>
      <c r="AL4690" s="217"/>
      <c r="AM4690" s="217"/>
      <c r="AO4690" s="217"/>
    </row>
    <row r="4691" spans="20:41" x14ac:dyDescent="0.25">
      <c r="T4691" s="200">
        <v>4681</v>
      </c>
      <c r="U4691" s="197">
        <f>IFERROR(INDEX(Sales!$B$6:$F$5005,$T4691,MATCH(U$10,Sales!$B$5:$F$5,0)),"")</f>
        <v>0</v>
      </c>
      <c r="V4691" s="196">
        <f>IFERROR(INDEX(Sales!$B$6:$F$5005,$T4691,MATCH(V$10,Sales!$B$5:$F$5,0)),"")</f>
        <v>0</v>
      </c>
      <c r="W4691" s="196">
        <f>IFERROR(INDEX(Sales!$B$6:$F$5005,$T4691,MATCH(W$10,Sales!$B$5:$F$5,0)),"")</f>
        <v>0</v>
      </c>
      <c r="X4691" s="196">
        <f>IFERROR(INDEX(Sales!$B$6:$F$5005,$T4691,MATCH(X$10,Sales!$B$5:$F$5,0)),"")</f>
        <v>0</v>
      </c>
      <c r="Y4691" s="220">
        <f>IFERROR(INDEX(Sales!$B$6:$F$5005,$T4691,MATCH(Y$10,Sales!$B$5:$F$5,0)),"")</f>
        <v>0</v>
      </c>
      <c r="Z4691" s="201"/>
      <c r="AA4691" s="201"/>
      <c r="AB4691" s="201" t="str">
        <f t="shared" si="444"/>
        <v>No</v>
      </c>
      <c r="AC4691" s="201" t="str">
        <f t="shared" si="445"/>
        <v/>
      </c>
      <c r="AD4691" s="201" t="str">
        <f t="shared" si="443"/>
        <v/>
      </c>
      <c r="AE4691" s="202" t="str">
        <f t="shared" si="446"/>
        <v/>
      </c>
      <c r="AF4691" s="202" t="str">
        <f t="shared" si="447"/>
        <v/>
      </c>
      <c r="AG4691" s="202" t="str">
        <f t="shared" si="448"/>
        <v/>
      </c>
      <c r="AH4691" s="202"/>
      <c r="AI4691" s="1"/>
      <c r="AJ4691" s="217"/>
      <c r="AK4691" s="217"/>
      <c r="AL4691" s="217"/>
      <c r="AM4691" s="217"/>
      <c r="AO4691" s="217"/>
    </row>
    <row r="4692" spans="20:41" x14ac:dyDescent="0.25">
      <c r="T4692" s="200">
        <v>4682</v>
      </c>
      <c r="U4692" s="197">
        <f>IFERROR(INDEX(Sales!$B$6:$F$5005,$T4692,MATCH(U$10,Sales!$B$5:$F$5,0)),"")</f>
        <v>0</v>
      </c>
      <c r="V4692" s="196">
        <f>IFERROR(INDEX(Sales!$B$6:$F$5005,$T4692,MATCH(V$10,Sales!$B$5:$F$5,0)),"")</f>
        <v>0</v>
      </c>
      <c r="W4692" s="196">
        <f>IFERROR(INDEX(Sales!$B$6:$F$5005,$T4692,MATCH(W$10,Sales!$B$5:$F$5,0)),"")</f>
        <v>0</v>
      </c>
      <c r="X4692" s="196">
        <f>IFERROR(INDEX(Sales!$B$6:$F$5005,$T4692,MATCH(X$10,Sales!$B$5:$F$5,0)),"")</f>
        <v>0</v>
      </c>
      <c r="Y4692" s="220">
        <f>IFERROR(INDEX(Sales!$B$6:$F$5005,$T4692,MATCH(Y$10,Sales!$B$5:$F$5,0)),"")</f>
        <v>0</v>
      </c>
      <c r="Z4692" s="201"/>
      <c r="AA4692" s="201"/>
      <c r="AB4692" s="201" t="str">
        <f t="shared" si="444"/>
        <v>No</v>
      </c>
      <c r="AC4692" s="201" t="str">
        <f t="shared" si="445"/>
        <v/>
      </c>
      <c r="AD4692" s="201" t="str">
        <f t="shared" si="443"/>
        <v/>
      </c>
      <c r="AE4692" s="202" t="str">
        <f t="shared" si="446"/>
        <v/>
      </c>
      <c r="AF4692" s="202" t="str">
        <f t="shared" si="447"/>
        <v/>
      </c>
      <c r="AG4692" s="202" t="str">
        <f t="shared" si="448"/>
        <v/>
      </c>
      <c r="AH4692" s="202"/>
      <c r="AI4692" s="1"/>
      <c r="AJ4692" s="217"/>
      <c r="AK4692" s="217"/>
      <c r="AL4692" s="217"/>
      <c r="AM4692" s="217"/>
      <c r="AO4692" s="217"/>
    </row>
    <row r="4693" spans="20:41" x14ac:dyDescent="0.25">
      <c r="T4693" s="200">
        <v>4683</v>
      </c>
      <c r="U4693" s="197">
        <f>IFERROR(INDEX(Sales!$B$6:$F$5005,$T4693,MATCH(U$10,Sales!$B$5:$F$5,0)),"")</f>
        <v>0</v>
      </c>
      <c r="V4693" s="196">
        <f>IFERROR(INDEX(Sales!$B$6:$F$5005,$T4693,MATCH(V$10,Sales!$B$5:$F$5,0)),"")</f>
        <v>0</v>
      </c>
      <c r="W4693" s="196">
        <f>IFERROR(INDEX(Sales!$B$6:$F$5005,$T4693,MATCH(W$10,Sales!$B$5:$F$5,0)),"")</f>
        <v>0</v>
      </c>
      <c r="X4693" s="196">
        <f>IFERROR(INDEX(Sales!$B$6:$F$5005,$T4693,MATCH(X$10,Sales!$B$5:$F$5,0)),"")</f>
        <v>0</v>
      </c>
      <c r="Y4693" s="220">
        <f>IFERROR(INDEX(Sales!$B$6:$F$5005,$T4693,MATCH(Y$10,Sales!$B$5:$F$5,0)),"")</f>
        <v>0</v>
      </c>
      <c r="Z4693" s="201"/>
      <c r="AA4693" s="201"/>
      <c r="AB4693" s="201" t="str">
        <f t="shared" si="444"/>
        <v>No</v>
      </c>
      <c r="AC4693" s="201" t="str">
        <f t="shared" si="445"/>
        <v/>
      </c>
      <c r="AD4693" s="201" t="str">
        <f t="shared" si="443"/>
        <v/>
      </c>
      <c r="AE4693" s="202" t="str">
        <f t="shared" si="446"/>
        <v/>
      </c>
      <c r="AF4693" s="202" t="str">
        <f t="shared" si="447"/>
        <v/>
      </c>
      <c r="AG4693" s="202" t="str">
        <f t="shared" si="448"/>
        <v/>
      </c>
      <c r="AH4693" s="202"/>
      <c r="AI4693" s="1"/>
      <c r="AJ4693" s="217"/>
      <c r="AK4693" s="217"/>
      <c r="AL4693" s="217"/>
      <c r="AM4693" s="217"/>
      <c r="AO4693" s="217"/>
    </row>
    <row r="4694" spans="20:41" x14ac:dyDescent="0.25">
      <c r="T4694" s="200">
        <v>4684</v>
      </c>
      <c r="U4694" s="197">
        <f>IFERROR(INDEX(Sales!$B$6:$F$5005,$T4694,MATCH(U$10,Sales!$B$5:$F$5,0)),"")</f>
        <v>0</v>
      </c>
      <c r="V4694" s="196">
        <f>IFERROR(INDEX(Sales!$B$6:$F$5005,$T4694,MATCH(V$10,Sales!$B$5:$F$5,0)),"")</f>
        <v>0</v>
      </c>
      <c r="W4694" s="196">
        <f>IFERROR(INDEX(Sales!$B$6:$F$5005,$T4694,MATCH(W$10,Sales!$B$5:$F$5,0)),"")</f>
        <v>0</v>
      </c>
      <c r="X4694" s="196">
        <f>IFERROR(INDEX(Sales!$B$6:$F$5005,$T4694,MATCH(X$10,Sales!$B$5:$F$5,0)),"")</f>
        <v>0</v>
      </c>
      <c r="Y4694" s="220">
        <f>IFERROR(INDEX(Sales!$B$6:$F$5005,$T4694,MATCH(Y$10,Sales!$B$5:$F$5,0)),"")</f>
        <v>0</v>
      </c>
      <c r="Z4694" s="201"/>
      <c r="AA4694" s="201"/>
      <c r="AB4694" s="201" t="str">
        <f t="shared" si="444"/>
        <v>No</v>
      </c>
      <c r="AC4694" s="201" t="str">
        <f t="shared" si="445"/>
        <v/>
      </c>
      <c r="AD4694" s="201" t="str">
        <f t="shared" si="443"/>
        <v/>
      </c>
      <c r="AE4694" s="202" t="str">
        <f t="shared" si="446"/>
        <v/>
      </c>
      <c r="AF4694" s="202" t="str">
        <f t="shared" si="447"/>
        <v/>
      </c>
      <c r="AG4694" s="202" t="str">
        <f t="shared" si="448"/>
        <v/>
      </c>
      <c r="AH4694" s="202"/>
      <c r="AI4694" s="1"/>
      <c r="AJ4694" s="217"/>
      <c r="AK4694" s="217"/>
      <c r="AL4694" s="217"/>
      <c r="AM4694" s="217"/>
      <c r="AO4694" s="217"/>
    </row>
    <row r="4695" spans="20:41" x14ac:dyDescent="0.25">
      <c r="T4695" s="200">
        <v>4685</v>
      </c>
      <c r="U4695" s="197">
        <f>IFERROR(INDEX(Sales!$B$6:$F$5005,$T4695,MATCH(U$10,Sales!$B$5:$F$5,0)),"")</f>
        <v>0</v>
      </c>
      <c r="V4695" s="196">
        <f>IFERROR(INDEX(Sales!$B$6:$F$5005,$T4695,MATCH(V$10,Sales!$B$5:$F$5,0)),"")</f>
        <v>0</v>
      </c>
      <c r="W4695" s="196">
        <f>IFERROR(INDEX(Sales!$B$6:$F$5005,$T4695,MATCH(W$10,Sales!$B$5:$F$5,0)),"")</f>
        <v>0</v>
      </c>
      <c r="X4695" s="196">
        <f>IFERROR(INDEX(Sales!$B$6:$F$5005,$T4695,MATCH(X$10,Sales!$B$5:$F$5,0)),"")</f>
        <v>0</v>
      </c>
      <c r="Y4695" s="220">
        <f>IFERROR(INDEX(Sales!$B$6:$F$5005,$T4695,MATCH(Y$10,Sales!$B$5:$F$5,0)),"")</f>
        <v>0</v>
      </c>
      <c r="Z4695" s="201"/>
      <c r="AA4695" s="201"/>
      <c r="AB4695" s="201" t="str">
        <f t="shared" si="444"/>
        <v>No</v>
      </c>
      <c r="AC4695" s="201" t="str">
        <f t="shared" si="445"/>
        <v/>
      </c>
      <c r="AD4695" s="201" t="str">
        <f t="shared" si="443"/>
        <v/>
      </c>
      <c r="AE4695" s="202" t="str">
        <f t="shared" si="446"/>
        <v/>
      </c>
      <c r="AF4695" s="202" t="str">
        <f t="shared" si="447"/>
        <v/>
      </c>
      <c r="AG4695" s="202" t="str">
        <f t="shared" si="448"/>
        <v/>
      </c>
      <c r="AH4695" s="202"/>
      <c r="AI4695" s="1"/>
      <c r="AJ4695" s="217"/>
      <c r="AK4695" s="217"/>
      <c r="AL4695" s="217"/>
      <c r="AM4695" s="217"/>
      <c r="AO4695" s="217"/>
    </row>
    <row r="4696" spans="20:41" x14ac:dyDescent="0.25">
      <c r="T4696" s="200">
        <v>4686</v>
      </c>
      <c r="U4696" s="197">
        <f>IFERROR(INDEX(Sales!$B$6:$F$5005,$T4696,MATCH(U$10,Sales!$B$5:$F$5,0)),"")</f>
        <v>0</v>
      </c>
      <c r="V4696" s="196">
        <f>IFERROR(INDEX(Sales!$B$6:$F$5005,$T4696,MATCH(V$10,Sales!$B$5:$F$5,0)),"")</f>
        <v>0</v>
      </c>
      <c r="W4696" s="196">
        <f>IFERROR(INDEX(Sales!$B$6:$F$5005,$T4696,MATCH(W$10,Sales!$B$5:$F$5,0)),"")</f>
        <v>0</v>
      </c>
      <c r="X4696" s="196">
        <f>IFERROR(INDEX(Sales!$B$6:$F$5005,$T4696,MATCH(X$10,Sales!$B$5:$F$5,0)),"")</f>
        <v>0</v>
      </c>
      <c r="Y4696" s="220">
        <f>IFERROR(INDEX(Sales!$B$6:$F$5005,$T4696,MATCH(Y$10,Sales!$B$5:$F$5,0)),"")</f>
        <v>0</v>
      </c>
      <c r="Z4696" s="201"/>
      <c r="AA4696" s="201"/>
      <c r="AB4696" s="201" t="str">
        <f t="shared" si="444"/>
        <v>No</v>
      </c>
      <c r="AC4696" s="201" t="str">
        <f t="shared" si="445"/>
        <v/>
      </c>
      <c r="AD4696" s="201" t="str">
        <f t="shared" si="443"/>
        <v/>
      </c>
      <c r="AE4696" s="202" t="str">
        <f t="shared" si="446"/>
        <v/>
      </c>
      <c r="AF4696" s="202" t="str">
        <f t="shared" si="447"/>
        <v/>
      </c>
      <c r="AG4696" s="202" t="str">
        <f t="shared" si="448"/>
        <v/>
      </c>
      <c r="AH4696" s="202"/>
      <c r="AI4696" s="1"/>
      <c r="AJ4696" s="217"/>
      <c r="AK4696" s="217"/>
      <c r="AL4696" s="217"/>
      <c r="AM4696" s="217"/>
      <c r="AO4696" s="217"/>
    </row>
    <row r="4697" spans="20:41" x14ac:dyDescent="0.25">
      <c r="T4697" s="200">
        <v>4687</v>
      </c>
      <c r="U4697" s="197">
        <f>IFERROR(INDEX(Sales!$B$6:$F$5005,$T4697,MATCH(U$10,Sales!$B$5:$F$5,0)),"")</f>
        <v>0</v>
      </c>
      <c r="V4697" s="196">
        <f>IFERROR(INDEX(Sales!$B$6:$F$5005,$T4697,MATCH(V$10,Sales!$B$5:$F$5,0)),"")</f>
        <v>0</v>
      </c>
      <c r="W4697" s="196">
        <f>IFERROR(INDEX(Sales!$B$6:$F$5005,$T4697,MATCH(W$10,Sales!$B$5:$F$5,0)),"")</f>
        <v>0</v>
      </c>
      <c r="X4697" s="196">
        <f>IFERROR(INDEX(Sales!$B$6:$F$5005,$T4697,MATCH(X$10,Sales!$B$5:$F$5,0)),"")</f>
        <v>0</v>
      </c>
      <c r="Y4697" s="220">
        <f>IFERROR(INDEX(Sales!$B$6:$F$5005,$T4697,MATCH(Y$10,Sales!$B$5:$F$5,0)),"")</f>
        <v>0</v>
      </c>
      <c r="Z4697" s="201"/>
      <c r="AA4697" s="201"/>
      <c r="AB4697" s="201" t="str">
        <f t="shared" si="444"/>
        <v>No</v>
      </c>
      <c r="AC4697" s="201" t="str">
        <f t="shared" si="445"/>
        <v/>
      </c>
      <c r="AD4697" s="201" t="str">
        <f t="shared" si="443"/>
        <v/>
      </c>
      <c r="AE4697" s="202" t="str">
        <f t="shared" si="446"/>
        <v/>
      </c>
      <c r="AF4697" s="202" t="str">
        <f t="shared" si="447"/>
        <v/>
      </c>
      <c r="AG4697" s="202" t="str">
        <f t="shared" si="448"/>
        <v/>
      </c>
      <c r="AH4697" s="202"/>
      <c r="AI4697" s="1"/>
      <c r="AJ4697" s="217"/>
      <c r="AK4697" s="217"/>
      <c r="AL4697" s="217"/>
      <c r="AM4697" s="217"/>
      <c r="AO4697" s="217"/>
    </row>
    <row r="4698" spans="20:41" x14ac:dyDescent="0.25">
      <c r="T4698" s="200">
        <v>4688</v>
      </c>
      <c r="U4698" s="197">
        <f>IFERROR(INDEX(Sales!$B$6:$F$5005,$T4698,MATCH(U$10,Sales!$B$5:$F$5,0)),"")</f>
        <v>0</v>
      </c>
      <c r="V4698" s="196">
        <f>IFERROR(INDEX(Sales!$B$6:$F$5005,$T4698,MATCH(V$10,Sales!$B$5:$F$5,0)),"")</f>
        <v>0</v>
      </c>
      <c r="W4698" s="196">
        <f>IFERROR(INDEX(Sales!$B$6:$F$5005,$T4698,MATCH(W$10,Sales!$B$5:$F$5,0)),"")</f>
        <v>0</v>
      </c>
      <c r="X4698" s="196">
        <f>IFERROR(INDEX(Sales!$B$6:$F$5005,$T4698,MATCH(X$10,Sales!$B$5:$F$5,0)),"")</f>
        <v>0</v>
      </c>
      <c r="Y4698" s="220">
        <f>IFERROR(INDEX(Sales!$B$6:$F$5005,$T4698,MATCH(Y$10,Sales!$B$5:$F$5,0)),"")</f>
        <v>0</v>
      </c>
      <c r="Z4698" s="201"/>
      <c r="AA4698" s="201"/>
      <c r="AB4698" s="201" t="str">
        <f t="shared" si="444"/>
        <v>No</v>
      </c>
      <c r="AC4698" s="201" t="str">
        <f t="shared" si="445"/>
        <v/>
      </c>
      <c r="AD4698" s="201" t="str">
        <f t="shared" si="443"/>
        <v/>
      </c>
      <c r="AE4698" s="202" t="str">
        <f t="shared" si="446"/>
        <v/>
      </c>
      <c r="AF4698" s="202" t="str">
        <f t="shared" si="447"/>
        <v/>
      </c>
      <c r="AG4698" s="202" t="str">
        <f t="shared" si="448"/>
        <v/>
      </c>
      <c r="AH4698" s="202"/>
      <c r="AI4698" s="1"/>
      <c r="AJ4698" s="217"/>
      <c r="AK4698" s="217"/>
      <c r="AL4698" s="217"/>
      <c r="AM4698" s="217"/>
      <c r="AO4698" s="217"/>
    </row>
    <row r="4699" spans="20:41" x14ac:dyDescent="0.25">
      <c r="T4699" s="200">
        <v>4689</v>
      </c>
      <c r="U4699" s="197">
        <f>IFERROR(INDEX(Sales!$B$6:$F$5005,$T4699,MATCH(U$10,Sales!$B$5:$F$5,0)),"")</f>
        <v>0</v>
      </c>
      <c r="V4699" s="196">
        <f>IFERROR(INDEX(Sales!$B$6:$F$5005,$T4699,MATCH(V$10,Sales!$B$5:$F$5,0)),"")</f>
        <v>0</v>
      </c>
      <c r="W4699" s="196">
        <f>IFERROR(INDEX(Sales!$B$6:$F$5005,$T4699,MATCH(W$10,Sales!$B$5:$F$5,0)),"")</f>
        <v>0</v>
      </c>
      <c r="X4699" s="196">
        <f>IFERROR(INDEX(Sales!$B$6:$F$5005,$T4699,MATCH(X$10,Sales!$B$5:$F$5,0)),"")</f>
        <v>0</v>
      </c>
      <c r="Y4699" s="220">
        <f>IFERROR(INDEX(Sales!$B$6:$F$5005,$T4699,MATCH(Y$10,Sales!$B$5:$F$5,0)),"")</f>
        <v>0</v>
      </c>
      <c r="Z4699" s="201"/>
      <c r="AA4699" s="201"/>
      <c r="AB4699" s="201" t="str">
        <f t="shared" si="444"/>
        <v>No</v>
      </c>
      <c r="AC4699" s="201" t="str">
        <f t="shared" si="445"/>
        <v/>
      </c>
      <c r="AD4699" s="201" t="str">
        <f t="shared" si="443"/>
        <v/>
      </c>
      <c r="AE4699" s="202" t="str">
        <f t="shared" si="446"/>
        <v/>
      </c>
      <c r="AF4699" s="202" t="str">
        <f t="shared" si="447"/>
        <v/>
      </c>
      <c r="AG4699" s="202" t="str">
        <f t="shared" si="448"/>
        <v/>
      </c>
      <c r="AH4699" s="202"/>
      <c r="AI4699" s="1"/>
      <c r="AJ4699" s="217"/>
      <c r="AK4699" s="217"/>
      <c r="AL4699" s="217"/>
      <c r="AM4699" s="217"/>
      <c r="AO4699" s="217"/>
    </row>
    <row r="4700" spans="20:41" x14ac:dyDescent="0.25">
      <c r="T4700" s="200">
        <v>4690</v>
      </c>
      <c r="U4700" s="197">
        <f>IFERROR(INDEX(Sales!$B$6:$F$5005,$T4700,MATCH(U$10,Sales!$B$5:$F$5,0)),"")</f>
        <v>0</v>
      </c>
      <c r="V4700" s="196">
        <f>IFERROR(INDEX(Sales!$B$6:$F$5005,$T4700,MATCH(V$10,Sales!$B$5:$F$5,0)),"")</f>
        <v>0</v>
      </c>
      <c r="W4700" s="196">
        <f>IFERROR(INDEX(Sales!$B$6:$F$5005,$T4700,MATCH(W$10,Sales!$B$5:$F$5,0)),"")</f>
        <v>0</v>
      </c>
      <c r="X4700" s="196">
        <f>IFERROR(INDEX(Sales!$B$6:$F$5005,$T4700,MATCH(X$10,Sales!$B$5:$F$5,0)),"")</f>
        <v>0</v>
      </c>
      <c r="Y4700" s="220">
        <f>IFERROR(INDEX(Sales!$B$6:$F$5005,$T4700,MATCH(Y$10,Sales!$B$5:$F$5,0)),"")</f>
        <v>0</v>
      </c>
      <c r="Z4700" s="201"/>
      <c r="AA4700" s="201"/>
      <c r="AB4700" s="201" t="str">
        <f t="shared" si="444"/>
        <v>No</v>
      </c>
      <c r="AC4700" s="201" t="str">
        <f t="shared" si="445"/>
        <v/>
      </c>
      <c r="AD4700" s="201" t="str">
        <f t="shared" si="443"/>
        <v/>
      </c>
      <c r="AE4700" s="202" t="str">
        <f t="shared" si="446"/>
        <v/>
      </c>
      <c r="AF4700" s="202" t="str">
        <f t="shared" si="447"/>
        <v/>
      </c>
      <c r="AG4700" s="202" t="str">
        <f t="shared" si="448"/>
        <v/>
      </c>
      <c r="AH4700" s="202"/>
      <c r="AI4700" s="1"/>
      <c r="AJ4700" s="217"/>
      <c r="AK4700" s="217"/>
      <c r="AL4700" s="217"/>
      <c r="AM4700" s="217"/>
      <c r="AO4700" s="217"/>
    </row>
    <row r="4701" spans="20:41" x14ac:dyDescent="0.25">
      <c r="T4701" s="200">
        <v>4691</v>
      </c>
      <c r="U4701" s="197">
        <f>IFERROR(INDEX(Sales!$B$6:$F$5005,$T4701,MATCH(U$10,Sales!$B$5:$F$5,0)),"")</f>
        <v>0</v>
      </c>
      <c r="V4701" s="196">
        <f>IFERROR(INDEX(Sales!$B$6:$F$5005,$T4701,MATCH(V$10,Sales!$B$5:$F$5,0)),"")</f>
        <v>0</v>
      </c>
      <c r="W4701" s="196">
        <f>IFERROR(INDEX(Sales!$B$6:$F$5005,$T4701,MATCH(W$10,Sales!$B$5:$F$5,0)),"")</f>
        <v>0</v>
      </c>
      <c r="X4701" s="196">
        <f>IFERROR(INDEX(Sales!$B$6:$F$5005,$T4701,MATCH(X$10,Sales!$B$5:$F$5,0)),"")</f>
        <v>0</v>
      </c>
      <c r="Y4701" s="220">
        <f>IFERROR(INDEX(Sales!$B$6:$F$5005,$T4701,MATCH(Y$10,Sales!$B$5:$F$5,0)),"")</f>
        <v>0</v>
      </c>
      <c r="Z4701" s="201"/>
      <c r="AA4701" s="201"/>
      <c r="AB4701" s="201" t="str">
        <f t="shared" si="444"/>
        <v>No</v>
      </c>
      <c r="AC4701" s="201" t="str">
        <f t="shared" si="445"/>
        <v/>
      </c>
      <c r="AD4701" s="201" t="str">
        <f t="shared" si="443"/>
        <v/>
      </c>
      <c r="AE4701" s="202" t="str">
        <f t="shared" si="446"/>
        <v/>
      </c>
      <c r="AF4701" s="202" t="str">
        <f t="shared" si="447"/>
        <v/>
      </c>
      <c r="AG4701" s="202" t="str">
        <f t="shared" si="448"/>
        <v/>
      </c>
      <c r="AH4701" s="202"/>
      <c r="AI4701" s="1"/>
      <c r="AJ4701" s="217"/>
      <c r="AK4701" s="217"/>
      <c r="AL4701" s="217"/>
      <c r="AM4701" s="217"/>
      <c r="AO4701" s="217"/>
    </row>
    <row r="4702" spans="20:41" x14ac:dyDescent="0.25">
      <c r="T4702" s="200">
        <v>4692</v>
      </c>
      <c r="U4702" s="197">
        <f>IFERROR(INDEX(Sales!$B$6:$F$5005,$T4702,MATCH(U$10,Sales!$B$5:$F$5,0)),"")</f>
        <v>0</v>
      </c>
      <c r="V4702" s="196">
        <f>IFERROR(INDEX(Sales!$B$6:$F$5005,$T4702,MATCH(V$10,Sales!$B$5:$F$5,0)),"")</f>
        <v>0</v>
      </c>
      <c r="W4702" s="196">
        <f>IFERROR(INDEX(Sales!$B$6:$F$5005,$T4702,MATCH(W$10,Sales!$B$5:$F$5,0)),"")</f>
        <v>0</v>
      </c>
      <c r="X4702" s="196">
        <f>IFERROR(INDEX(Sales!$B$6:$F$5005,$T4702,MATCH(X$10,Sales!$B$5:$F$5,0)),"")</f>
        <v>0</v>
      </c>
      <c r="Y4702" s="220">
        <f>IFERROR(INDEX(Sales!$B$6:$F$5005,$T4702,MATCH(Y$10,Sales!$B$5:$F$5,0)),"")</f>
        <v>0</v>
      </c>
      <c r="Z4702" s="201"/>
      <c r="AA4702" s="201"/>
      <c r="AB4702" s="201" t="str">
        <f t="shared" si="444"/>
        <v>No</v>
      </c>
      <c r="AC4702" s="201" t="str">
        <f t="shared" si="445"/>
        <v/>
      </c>
      <c r="AD4702" s="201" t="str">
        <f t="shared" si="443"/>
        <v/>
      </c>
      <c r="AE4702" s="202" t="str">
        <f t="shared" si="446"/>
        <v/>
      </c>
      <c r="AF4702" s="202" t="str">
        <f t="shared" si="447"/>
        <v/>
      </c>
      <c r="AG4702" s="202" t="str">
        <f t="shared" si="448"/>
        <v/>
      </c>
      <c r="AH4702" s="202"/>
      <c r="AI4702" s="1"/>
      <c r="AJ4702" s="217"/>
      <c r="AK4702" s="217"/>
      <c r="AL4702" s="217"/>
      <c r="AM4702" s="217"/>
      <c r="AO4702" s="217"/>
    </row>
    <row r="4703" spans="20:41" x14ac:dyDescent="0.25">
      <c r="T4703" s="200">
        <v>4693</v>
      </c>
      <c r="U4703" s="197">
        <f>IFERROR(INDEX(Sales!$B$6:$F$5005,$T4703,MATCH(U$10,Sales!$B$5:$F$5,0)),"")</f>
        <v>0</v>
      </c>
      <c r="V4703" s="196">
        <f>IFERROR(INDEX(Sales!$B$6:$F$5005,$T4703,MATCH(V$10,Sales!$B$5:$F$5,0)),"")</f>
        <v>0</v>
      </c>
      <c r="W4703" s="196">
        <f>IFERROR(INDEX(Sales!$B$6:$F$5005,$T4703,MATCH(W$10,Sales!$B$5:$F$5,0)),"")</f>
        <v>0</v>
      </c>
      <c r="X4703" s="196">
        <f>IFERROR(INDEX(Sales!$B$6:$F$5005,$T4703,MATCH(X$10,Sales!$B$5:$F$5,0)),"")</f>
        <v>0</v>
      </c>
      <c r="Y4703" s="220">
        <f>IFERROR(INDEX(Sales!$B$6:$F$5005,$T4703,MATCH(Y$10,Sales!$B$5:$F$5,0)),"")</f>
        <v>0</v>
      </c>
      <c r="Z4703" s="201"/>
      <c r="AA4703" s="201"/>
      <c r="AB4703" s="201" t="str">
        <f t="shared" si="444"/>
        <v>No</v>
      </c>
      <c r="AC4703" s="201" t="str">
        <f t="shared" si="445"/>
        <v/>
      </c>
      <c r="AD4703" s="201" t="str">
        <f t="shared" si="443"/>
        <v/>
      </c>
      <c r="AE4703" s="202" t="str">
        <f t="shared" si="446"/>
        <v/>
      </c>
      <c r="AF4703" s="202" t="str">
        <f t="shared" si="447"/>
        <v/>
      </c>
      <c r="AG4703" s="202" t="str">
        <f t="shared" si="448"/>
        <v/>
      </c>
      <c r="AH4703" s="202"/>
      <c r="AI4703" s="1"/>
      <c r="AJ4703" s="217"/>
      <c r="AK4703" s="217"/>
      <c r="AL4703" s="217"/>
      <c r="AM4703" s="217"/>
      <c r="AO4703" s="217"/>
    </row>
    <row r="4704" spans="20:41" x14ac:dyDescent="0.25">
      <c r="T4704" s="200">
        <v>4694</v>
      </c>
      <c r="U4704" s="197">
        <f>IFERROR(INDEX(Sales!$B$6:$F$5005,$T4704,MATCH(U$10,Sales!$B$5:$F$5,0)),"")</f>
        <v>0</v>
      </c>
      <c r="V4704" s="196">
        <f>IFERROR(INDEX(Sales!$B$6:$F$5005,$T4704,MATCH(V$10,Sales!$B$5:$F$5,0)),"")</f>
        <v>0</v>
      </c>
      <c r="W4704" s="196">
        <f>IFERROR(INDEX(Sales!$B$6:$F$5005,$T4704,MATCH(W$10,Sales!$B$5:$F$5,0)),"")</f>
        <v>0</v>
      </c>
      <c r="X4704" s="196">
        <f>IFERROR(INDEX(Sales!$B$6:$F$5005,$T4704,MATCH(X$10,Sales!$B$5:$F$5,0)),"")</f>
        <v>0</v>
      </c>
      <c r="Y4704" s="220">
        <f>IFERROR(INDEX(Sales!$B$6:$F$5005,$T4704,MATCH(Y$10,Sales!$B$5:$F$5,0)),"")</f>
        <v>0</v>
      </c>
      <c r="Z4704" s="201"/>
      <c r="AA4704" s="201"/>
      <c r="AB4704" s="201" t="str">
        <f t="shared" si="444"/>
        <v>No</v>
      </c>
      <c r="AC4704" s="201" t="str">
        <f t="shared" si="445"/>
        <v/>
      </c>
      <c r="AD4704" s="201" t="str">
        <f t="shared" si="443"/>
        <v/>
      </c>
      <c r="AE4704" s="202" t="str">
        <f t="shared" si="446"/>
        <v/>
      </c>
      <c r="AF4704" s="202" t="str">
        <f t="shared" si="447"/>
        <v/>
      </c>
      <c r="AG4704" s="202" t="str">
        <f t="shared" si="448"/>
        <v/>
      </c>
      <c r="AH4704" s="202"/>
      <c r="AI4704" s="1"/>
      <c r="AJ4704" s="217"/>
      <c r="AK4704" s="217"/>
      <c r="AL4704" s="217"/>
      <c r="AM4704" s="217"/>
      <c r="AO4704" s="217"/>
    </row>
    <row r="4705" spans="20:41" x14ac:dyDescent="0.25">
      <c r="T4705" s="200">
        <v>4695</v>
      </c>
      <c r="U4705" s="197">
        <f>IFERROR(INDEX(Sales!$B$6:$F$5005,$T4705,MATCH(U$10,Sales!$B$5:$F$5,0)),"")</f>
        <v>0</v>
      </c>
      <c r="V4705" s="196">
        <f>IFERROR(INDEX(Sales!$B$6:$F$5005,$T4705,MATCH(V$10,Sales!$B$5:$F$5,0)),"")</f>
        <v>0</v>
      </c>
      <c r="W4705" s="196">
        <f>IFERROR(INDEX(Sales!$B$6:$F$5005,$T4705,MATCH(W$10,Sales!$B$5:$F$5,0)),"")</f>
        <v>0</v>
      </c>
      <c r="X4705" s="196">
        <f>IFERROR(INDEX(Sales!$B$6:$F$5005,$T4705,MATCH(X$10,Sales!$B$5:$F$5,0)),"")</f>
        <v>0</v>
      </c>
      <c r="Y4705" s="220">
        <f>IFERROR(INDEX(Sales!$B$6:$F$5005,$T4705,MATCH(Y$10,Sales!$B$5:$F$5,0)),"")</f>
        <v>0</v>
      </c>
      <c r="Z4705" s="201"/>
      <c r="AA4705" s="201"/>
      <c r="AB4705" s="201" t="str">
        <f t="shared" si="444"/>
        <v>No</v>
      </c>
      <c r="AC4705" s="201" t="str">
        <f t="shared" si="445"/>
        <v/>
      </c>
      <c r="AD4705" s="201" t="str">
        <f t="shared" si="443"/>
        <v/>
      </c>
      <c r="AE4705" s="202" t="str">
        <f t="shared" si="446"/>
        <v/>
      </c>
      <c r="AF4705" s="202" t="str">
        <f t="shared" si="447"/>
        <v/>
      </c>
      <c r="AG4705" s="202" t="str">
        <f t="shared" si="448"/>
        <v/>
      </c>
      <c r="AH4705" s="202"/>
      <c r="AI4705" s="1"/>
      <c r="AJ4705" s="217"/>
      <c r="AK4705" s="217"/>
      <c r="AL4705" s="217"/>
      <c r="AM4705" s="217"/>
      <c r="AO4705" s="217"/>
    </row>
    <row r="4706" spans="20:41" x14ac:dyDescent="0.25">
      <c r="T4706" s="200">
        <v>4696</v>
      </c>
      <c r="U4706" s="197">
        <f>IFERROR(INDEX(Sales!$B$6:$F$5005,$T4706,MATCH(U$10,Sales!$B$5:$F$5,0)),"")</f>
        <v>0</v>
      </c>
      <c r="V4706" s="196">
        <f>IFERROR(INDEX(Sales!$B$6:$F$5005,$T4706,MATCH(V$10,Sales!$B$5:$F$5,0)),"")</f>
        <v>0</v>
      </c>
      <c r="W4706" s="196">
        <f>IFERROR(INDEX(Sales!$B$6:$F$5005,$T4706,MATCH(W$10,Sales!$B$5:$F$5,0)),"")</f>
        <v>0</v>
      </c>
      <c r="X4706" s="196">
        <f>IFERROR(INDEX(Sales!$B$6:$F$5005,$T4706,MATCH(X$10,Sales!$B$5:$F$5,0)),"")</f>
        <v>0</v>
      </c>
      <c r="Y4706" s="220">
        <f>IFERROR(INDEX(Sales!$B$6:$F$5005,$T4706,MATCH(Y$10,Sales!$B$5:$F$5,0)),"")</f>
        <v>0</v>
      </c>
      <c r="Z4706" s="201"/>
      <c r="AA4706" s="201"/>
      <c r="AB4706" s="201" t="str">
        <f t="shared" si="444"/>
        <v>No</v>
      </c>
      <c r="AC4706" s="201" t="str">
        <f t="shared" si="445"/>
        <v/>
      </c>
      <c r="AD4706" s="201" t="str">
        <f t="shared" si="443"/>
        <v/>
      </c>
      <c r="AE4706" s="202" t="str">
        <f t="shared" si="446"/>
        <v/>
      </c>
      <c r="AF4706" s="202" t="str">
        <f t="shared" si="447"/>
        <v/>
      </c>
      <c r="AG4706" s="202" t="str">
        <f t="shared" si="448"/>
        <v/>
      </c>
      <c r="AH4706" s="202"/>
      <c r="AI4706" s="1"/>
      <c r="AJ4706" s="217"/>
      <c r="AK4706" s="217"/>
      <c r="AL4706" s="217"/>
      <c r="AM4706" s="217"/>
      <c r="AO4706" s="217"/>
    </row>
    <row r="4707" spans="20:41" x14ac:dyDescent="0.25">
      <c r="T4707" s="200">
        <v>4697</v>
      </c>
      <c r="U4707" s="197">
        <f>IFERROR(INDEX(Sales!$B$6:$F$5005,$T4707,MATCH(U$10,Sales!$B$5:$F$5,0)),"")</f>
        <v>0</v>
      </c>
      <c r="V4707" s="196">
        <f>IFERROR(INDEX(Sales!$B$6:$F$5005,$T4707,MATCH(V$10,Sales!$B$5:$F$5,0)),"")</f>
        <v>0</v>
      </c>
      <c r="W4707" s="196">
        <f>IFERROR(INDEX(Sales!$B$6:$F$5005,$T4707,MATCH(W$10,Sales!$B$5:$F$5,0)),"")</f>
        <v>0</v>
      </c>
      <c r="X4707" s="196">
        <f>IFERROR(INDEX(Sales!$B$6:$F$5005,$T4707,MATCH(X$10,Sales!$B$5:$F$5,0)),"")</f>
        <v>0</v>
      </c>
      <c r="Y4707" s="220">
        <f>IFERROR(INDEX(Sales!$B$6:$F$5005,$T4707,MATCH(Y$10,Sales!$B$5:$F$5,0)),"")</f>
        <v>0</v>
      </c>
      <c r="Z4707" s="201"/>
      <c r="AA4707" s="201"/>
      <c r="AB4707" s="201" t="str">
        <f t="shared" si="444"/>
        <v>No</v>
      </c>
      <c r="AC4707" s="201" t="str">
        <f t="shared" si="445"/>
        <v/>
      </c>
      <c r="AD4707" s="201" t="str">
        <f t="shared" si="443"/>
        <v/>
      </c>
      <c r="AE4707" s="202" t="str">
        <f t="shared" si="446"/>
        <v/>
      </c>
      <c r="AF4707" s="202" t="str">
        <f t="shared" si="447"/>
        <v/>
      </c>
      <c r="AG4707" s="202" t="str">
        <f t="shared" si="448"/>
        <v/>
      </c>
      <c r="AH4707" s="202"/>
      <c r="AI4707" s="1"/>
      <c r="AJ4707" s="217"/>
      <c r="AK4707" s="217"/>
      <c r="AL4707" s="217"/>
      <c r="AM4707" s="217"/>
      <c r="AO4707" s="217"/>
    </row>
    <row r="4708" spans="20:41" x14ac:dyDescent="0.25">
      <c r="T4708" s="200">
        <v>4698</v>
      </c>
      <c r="U4708" s="197">
        <f>IFERROR(INDEX(Sales!$B$6:$F$5005,$T4708,MATCH(U$10,Sales!$B$5:$F$5,0)),"")</f>
        <v>0</v>
      </c>
      <c r="V4708" s="196">
        <f>IFERROR(INDEX(Sales!$B$6:$F$5005,$T4708,MATCH(V$10,Sales!$B$5:$F$5,0)),"")</f>
        <v>0</v>
      </c>
      <c r="W4708" s="196">
        <f>IFERROR(INDEX(Sales!$B$6:$F$5005,$T4708,MATCH(W$10,Sales!$B$5:$F$5,0)),"")</f>
        <v>0</v>
      </c>
      <c r="X4708" s="196">
        <f>IFERROR(INDEX(Sales!$B$6:$F$5005,$T4708,MATCH(X$10,Sales!$B$5:$F$5,0)),"")</f>
        <v>0</v>
      </c>
      <c r="Y4708" s="220">
        <f>IFERROR(INDEX(Sales!$B$6:$F$5005,$T4708,MATCH(Y$10,Sales!$B$5:$F$5,0)),"")</f>
        <v>0</v>
      </c>
      <c r="Z4708" s="201"/>
      <c r="AA4708" s="201"/>
      <c r="AB4708" s="201" t="str">
        <f t="shared" si="444"/>
        <v>No</v>
      </c>
      <c r="AC4708" s="201" t="str">
        <f t="shared" si="445"/>
        <v/>
      </c>
      <c r="AD4708" s="201" t="str">
        <f t="shared" si="443"/>
        <v/>
      </c>
      <c r="AE4708" s="202" t="str">
        <f t="shared" si="446"/>
        <v/>
      </c>
      <c r="AF4708" s="202" t="str">
        <f t="shared" si="447"/>
        <v/>
      </c>
      <c r="AG4708" s="202" t="str">
        <f t="shared" si="448"/>
        <v/>
      </c>
      <c r="AH4708" s="202"/>
      <c r="AI4708" s="1"/>
      <c r="AJ4708" s="217"/>
      <c r="AK4708" s="217"/>
      <c r="AL4708" s="217"/>
      <c r="AM4708" s="217"/>
      <c r="AO4708" s="217"/>
    </row>
    <row r="4709" spans="20:41" x14ac:dyDescent="0.25">
      <c r="T4709" s="200">
        <v>4699</v>
      </c>
      <c r="U4709" s="197">
        <f>IFERROR(INDEX(Sales!$B$6:$F$5005,$T4709,MATCH(U$10,Sales!$B$5:$F$5,0)),"")</f>
        <v>0</v>
      </c>
      <c r="V4709" s="196">
        <f>IFERROR(INDEX(Sales!$B$6:$F$5005,$T4709,MATCH(V$10,Sales!$B$5:$F$5,0)),"")</f>
        <v>0</v>
      </c>
      <c r="W4709" s="196">
        <f>IFERROR(INDEX(Sales!$B$6:$F$5005,$T4709,MATCH(W$10,Sales!$B$5:$F$5,0)),"")</f>
        <v>0</v>
      </c>
      <c r="X4709" s="196">
        <f>IFERROR(INDEX(Sales!$B$6:$F$5005,$T4709,MATCH(X$10,Sales!$B$5:$F$5,0)),"")</f>
        <v>0</v>
      </c>
      <c r="Y4709" s="220">
        <f>IFERROR(INDEX(Sales!$B$6:$F$5005,$T4709,MATCH(Y$10,Sales!$B$5:$F$5,0)),"")</f>
        <v>0</v>
      </c>
      <c r="Z4709" s="201"/>
      <c r="AA4709" s="201"/>
      <c r="AB4709" s="201" t="str">
        <f t="shared" si="444"/>
        <v>No</v>
      </c>
      <c r="AC4709" s="201" t="str">
        <f t="shared" si="445"/>
        <v/>
      </c>
      <c r="AD4709" s="201" t="str">
        <f t="shared" si="443"/>
        <v/>
      </c>
      <c r="AE4709" s="202" t="str">
        <f t="shared" si="446"/>
        <v/>
      </c>
      <c r="AF4709" s="202" t="str">
        <f t="shared" si="447"/>
        <v/>
      </c>
      <c r="AG4709" s="202" t="str">
        <f t="shared" si="448"/>
        <v/>
      </c>
      <c r="AH4709" s="202"/>
      <c r="AI4709" s="1"/>
      <c r="AJ4709" s="217"/>
      <c r="AK4709" s="217"/>
      <c r="AL4709" s="217"/>
      <c r="AM4709" s="217"/>
      <c r="AO4709" s="217"/>
    </row>
    <row r="4710" spans="20:41" x14ac:dyDescent="0.25">
      <c r="T4710" s="200">
        <v>4700</v>
      </c>
      <c r="U4710" s="197">
        <f>IFERROR(INDEX(Sales!$B$6:$F$5005,$T4710,MATCH(U$10,Sales!$B$5:$F$5,0)),"")</f>
        <v>0</v>
      </c>
      <c r="V4710" s="196">
        <f>IFERROR(INDEX(Sales!$B$6:$F$5005,$T4710,MATCH(V$10,Sales!$B$5:$F$5,0)),"")</f>
        <v>0</v>
      </c>
      <c r="W4710" s="196">
        <f>IFERROR(INDEX(Sales!$B$6:$F$5005,$T4710,MATCH(W$10,Sales!$B$5:$F$5,0)),"")</f>
        <v>0</v>
      </c>
      <c r="X4710" s="196">
        <f>IFERROR(INDEX(Sales!$B$6:$F$5005,$T4710,MATCH(X$10,Sales!$B$5:$F$5,0)),"")</f>
        <v>0</v>
      </c>
      <c r="Y4710" s="220">
        <f>IFERROR(INDEX(Sales!$B$6:$F$5005,$T4710,MATCH(Y$10,Sales!$B$5:$F$5,0)),"")</f>
        <v>0</v>
      </c>
      <c r="Z4710" s="201"/>
      <c r="AA4710" s="201"/>
      <c r="AB4710" s="201" t="str">
        <f t="shared" si="444"/>
        <v>No</v>
      </c>
      <c r="AC4710" s="201" t="str">
        <f t="shared" si="445"/>
        <v/>
      </c>
      <c r="AD4710" s="201" t="str">
        <f t="shared" si="443"/>
        <v/>
      </c>
      <c r="AE4710" s="202" t="str">
        <f t="shared" si="446"/>
        <v/>
      </c>
      <c r="AF4710" s="202" t="str">
        <f t="shared" si="447"/>
        <v/>
      </c>
      <c r="AG4710" s="202" t="str">
        <f t="shared" si="448"/>
        <v/>
      </c>
      <c r="AH4710" s="202"/>
      <c r="AI4710" s="1"/>
      <c r="AJ4710" s="217"/>
      <c r="AK4710" s="217"/>
      <c r="AL4710" s="217"/>
      <c r="AM4710" s="217"/>
      <c r="AO4710" s="217"/>
    </row>
    <row r="4711" spans="20:41" x14ac:dyDescent="0.25">
      <c r="T4711" s="200">
        <v>4701</v>
      </c>
      <c r="U4711" s="197">
        <f>IFERROR(INDEX(Sales!$B$6:$F$5005,$T4711,MATCH(U$10,Sales!$B$5:$F$5,0)),"")</f>
        <v>0</v>
      </c>
      <c r="V4711" s="196">
        <f>IFERROR(INDEX(Sales!$B$6:$F$5005,$T4711,MATCH(V$10,Sales!$B$5:$F$5,0)),"")</f>
        <v>0</v>
      </c>
      <c r="W4711" s="196">
        <f>IFERROR(INDEX(Sales!$B$6:$F$5005,$T4711,MATCH(W$10,Sales!$B$5:$F$5,0)),"")</f>
        <v>0</v>
      </c>
      <c r="X4711" s="196">
        <f>IFERROR(INDEX(Sales!$B$6:$F$5005,$T4711,MATCH(X$10,Sales!$B$5:$F$5,0)),"")</f>
        <v>0</v>
      </c>
      <c r="Y4711" s="220">
        <f>IFERROR(INDEX(Sales!$B$6:$F$5005,$T4711,MATCH(Y$10,Sales!$B$5:$F$5,0)),"")</f>
        <v>0</v>
      </c>
      <c r="Z4711" s="201"/>
      <c r="AA4711" s="201"/>
      <c r="AB4711" s="201" t="str">
        <f t="shared" si="444"/>
        <v>No</v>
      </c>
      <c r="AC4711" s="201" t="str">
        <f t="shared" si="445"/>
        <v/>
      </c>
      <c r="AD4711" s="201" t="str">
        <f t="shared" si="443"/>
        <v/>
      </c>
      <c r="AE4711" s="202" t="str">
        <f t="shared" si="446"/>
        <v/>
      </c>
      <c r="AF4711" s="202" t="str">
        <f t="shared" si="447"/>
        <v/>
      </c>
      <c r="AG4711" s="202" t="str">
        <f t="shared" si="448"/>
        <v/>
      </c>
      <c r="AH4711" s="202"/>
      <c r="AI4711" s="1"/>
      <c r="AJ4711" s="217"/>
      <c r="AK4711" s="217"/>
      <c r="AL4711" s="217"/>
      <c r="AM4711" s="217"/>
      <c r="AO4711" s="217"/>
    </row>
    <row r="4712" spans="20:41" x14ac:dyDescent="0.25">
      <c r="T4712" s="200">
        <v>4702</v>
      </c>
      <c r="U4712" s="197">
        <f>IFERROR(INDEX(Sales!$B$6:$F$5005,$T4712,MATCH(U$10,Sales!$B$5:$F$5,0)),"")</f>
        <v>0</v>
      </c>
      <c r="V4712" s="196">
        <f>IFERROR(INDEX(Sales!$B$6:$F$5005,$T4712,MATCH(V$10,Sales!$B$5:$F$5,0)),"")</f>
        <v>0</v>
      </c>
      <c r="W4712" s="196">
        <f>IFERROR(INDEX(Sales!$B$6:$F$5005,$T4712,MATCH(W$10,Sales!$B$5:$F$5,0)),"")</f>
        <v>0</v>
      </c>
      <c r="X4712" s="196">
        <f>IFERROR(INDEX(Sales!$B$6:$F$5005,$T4712,MATCH(X$10,Sales!$B$5:$F$5,0)),"")</f>
        <v>0</v>
      </c>
      <c r="Y4712" s="220">
        <f>IFERROR(INDEX(Sales!$B$6:$F$5005,$T4712,MATCH(Y$10,Sales!$B$5:$F$5,0)),"")</f>
        <v>0</v>
      </c>
      <c r="Z4712" s="201"/>
      <c r="AA4712" s="201"/>
      <c r="AB4712" s="201" t="str">
        <f t="shared" si="444"/>
        <v>No</v>
      </c>
      <c r="AC4712" s="201" t="str">
        <f t="shared" si="445"/>
        <v/>
      </c>
      <c r="AD4712" s="201" t="str">
        <f t="shared" si="443"/>
        <v/>
      </c>
      <c r="AE4712" s="202" t="str">
        <f t="shared" si="446"/>
        <v/>
      </c>
      <c r="AF4712" s="202" t="str">
        <f t="shared" si="447"/>
        <v/>
      </c>
      <c r="AG4712" s="202" t="str">
        <f t="shared" si="448"/>
        <v/>
      </c>
      <c r="AH4712" s="202"/>
      <c r="AI4712" s="1"/>
      <c r="AJ4712" s="217"/>
      <c r="AK4712" s="217"/>
      <c r="AL4712" s="217"/>
      <c r="AM4712" s="217"/>
      <c r="AO4712" s="217"/>
    </row>
    <row r="4713" spans="20:41" x14ac:dyDescent="0.25">
      <c r="T4713" s="200">
        <v>4703</v>
      </c>
      <c r="U4713" s="197">
        <f>IFERROR(INDEX(Sales!$B$6:$F$5005,$T4713,MATCH(U$10,Sales!$B$5:$F$5,0)),"")</f>
        <v>0</v>
      </c>
      <c r="V4713" s="196">
        <f>IFERROR(INDEX(Sales!$B$6:$F$5005,$T4713,MATCH(V$10,Sales!$B$5:$F$5,0)),"")</f>
        <v>0</v>
      </c>
      <c r="W4713" s="196">
        <f>IFERROR(INDEX(Sales!$B$6:$F$5005,$T4713,MATCH(W$10,Sales!$B$5:$F$5,0)),"")</f>
        <v>0</v>
      </c>
      <c r="X4713" s="196">
        <f>IFERROR(INDEX(Sales!$B$6:$F$5005,$T4713,MATCH(X$10,Sales!$B$5:$F$5,0)),"")</f>
        <v>0</v>
      </c>
      <c r="Y4713" s="220">
        <f>IFERROR(INDEX(Sales!$B$6:$F$5005,$T4713,MATCH(Y$10,Sales!$B$5:$F$5,0)),"")</f>
        <v>0</v>
      </c>
      <c r="Z4713" s="201"/>
      <c r="AA4713" s="201"/>
      <c r="AB4713" s="201" t="str">
        <f t="shared" si="444"/>
        <v>No</v>
      </c>
      <c r="AC4713" s="201" t="str">
        <f t="shared" si="445"/>
        <v/>
      </c>
      <c r="AD4713" s="201" t="str">
        <f t="shared" si="443"/>
        <v/>
      </c>
      <c r="AE4713" s="202" t="str">
        <f t="shared" si="446"/>
        <v/>
      </c>
      <c r="AF4713" s="202" t="str">
        <f t="shared" si="447"/>
        <v/>
      </c>
      <c r="AG4713" s="202" t="str">
        <f t="shared" si="448"/>
        <v/>
      </c>
      <c r="AH4713" s="202"/>
      <c r="AI4713" s="1"/>
      <c r="AJ4713" s="217"/>
      <c r="AK4713" s="217"/>
      <c r="AL4713" s="217"/>
      <c r="AM4713" s="217"/>
      <c r="AO4713" s="217"/>
    </row>
    <row r="4714" spans="20:41" x14ac:dyDescent="0.25">
      <c r="T4714" s="200">
        <v>4704</v>
      </c>
      <c r="U4714" s="197">
        <f>IFERROR(INDEX(Sales!$B$6:$F$5005,$T4714,MATCH(U$10,Sales!$B$5:$F$5,0)),"")</f>
        <v>0</v>
      </c>
      <c r="V4714" s="196">
        <f>IFERROR(INDEX(Sales!$B$6:$F$5005,$T4714,MATCH(V$10,Sales!$B$5:$F$5,0)),"")</f>
        <v>0</v>
      </c>
      <c r="W4714" s="196">
        <f>IFERROR(INDEX(Sales!$B$6:$F$5005,$T4714,MATCH(W$10,Sales!$B$5:$F$5,0)),"")</f>
        <v>0</v>
      </c>
      <c r="X4714" s="196">
        <f>IFERROR(INDEX(Sales!$B$6:$F$5005,$T4714,MATCH(X$10,Sales!$B$5:$F$5,0)),"")</f>
        <v>0</v>
      </c>
      <c r="Y4714" s="220">
        <f>IFERROR(INDEX(Sales!$B$6:$F$5005,$T4714,MATCH(Y$10,Sales!$B$5:$F$5,0)),"")</f>
        <v>0</v>
      </c>
      <c r="Z4714" s="201"/>
      <c r="AA4714" s="201"/>
      <c r="AB4714" s="201" t="str">
        <f t="shared" si="444"/>
        <v>No</v>
      </c>
      <c r="AC4714" s="201" t="str">
        <f t="shared" si="445"/>
        <v/>
      </c>
      <c r="AD4714" s="201" t="str">
        <f t="shared" si="443"/>
        <v/>
      </c>
      <c r="AE4714" s="202" t="str">
        <f t="shared" si="446"/>
        <v/>
      </c>
      <c r="AF4714" s="202" t="str">
        <f t="shared" si="447"/>
        <v/>
      </c>
      <c r="AG4714" s="202" t="str">
        <f t="shared" si="448"/>
        <v/>
      </c>
      <c r="AH4714" s="202"/>
      <c r="AI4714" s="1"/>
      <c r="AJ4714" s="217"/>
      <c r="AK4714" s="217"/>
      <c r="AL4714" s="217"/>
      <c r="AM4714" s="217"/>
      <c r="AO4714" s="217"/>
    </row>
    <row r="4715" spans="20:41" x14ac:dyDescent="0.25">
      <c r="T4715" s="200">
        <v>4705</v>
      </c>
      <c r="U4715" s="197">
        <f>IFERROR(INDEX(Sales!$B$6:$F$5005,$T4715,MATCH(U$10,Sales!$B$5:$F$5,0)),"")</f>
        <v>0</v>
      </c>
      <c r="V4715" s="196">
        <f>IFERROR(INDEX(Sales!$B$6:$F$5005,$T4715,MATCH(V$10,Sales!$B$5:$F$5,0)),"")</f>
        <v>0</v>
      </c>
      <c r="W4715" s="196">
        <f>IFERROR(INDEX(Sales!$B$6:$F$5005,$T4715,MATCH(W$10,Sales!$B$5:$F$5,0)),"")</f>
        <v>0</v>
      </c>
      <c r="X4715" s="196">
        <f>IFERROR(INDEX(Sales!$B$6:$F$5005,$T4715,MATCH(X$10,Sales!$B$5:$F$5,0)),"")</f>
        <v>0</v>
      </c>
      <c r="Y4715" s="220">
        <f>IFERROR(INDEX(Sales!$B$6:$F$5005,$T4715,MATCH(Y$10,Sales!$B$5:$F$5,0)),"")</f>
        <v>0</v>
      </c>
      <c r="Z4715" s="201"/>
      <c r="AA4715" s="201"/>
      <c r="AB4715" s="201" t="str">
        <f t="shared" si="444"/>
        <v>No</v>
      </c>
      <c r="AC4715" s="201" t="str">
        <f t="shared" si="445"/>
        <v/>
      </c>
      <c r="AD4715" s="201" t="str">
        <f t="shared" si="443"/>
        <v/>
      </c>
      <c r="AE4715" s="202" t="str">
        <f t="shared" si="446"/>
        <v/>
      </c>
      <c r="AF4715" s="202" t="str">
        <f t="shared" si="447"/>
        <v/>
      </c>
      <c r="AG4715" s="202" t="str">
        <f t="shared" si="448"/>
        <v/>
      </c>
      <c r="AH4715" s="202"/>
      <c r="AI4715" s="1"/>
      <c r="AJ4715" s="217"/>
      <c r="AK4715" s="217"/>
      <c r="AL4715" s="217"/>
      <c r="AM4715" s="217"/>
      <c r="AO4715" s="217"/>
    </row>
    <row r="4716" spans="20:41" x14ac:dyDescent="0.25">
      <c r="T4716" s="200">
        <v>4706</v>
      </c>
      <c r="U4716" s="197">
        <f>IFERROR(INDEX(Sales!$B$6:$F$5005,$T4716,MATCH(U$10,Sales!$B$5:$F$5,0)),"")</f>
        <v>0</v>
      </c>
      <c r="V4716" s="196">
        <f>IFERROR(INDEX(Sales!$B$6:$F$5005,$T4716,MATCH(V$10,Sales!$B$5:$F$5,0)),"")</f>
        <v>0</v>
      </c>
      <c r="W4716" s="196">
        <f>IFERROR(INDEX(Sales!$B$6:$F$5005,$T4716,MATCH(W$10,Sales!$B$5:$F$5,0)),"")</f>
        <v>0</v>
      </c>
      <c r="X4716" s="196">
        <f>IFERROR(INDEX(Sales!$B$6:$F$5005,$T4716,MATCH(X$10,Sales!$B$5:$F$5,0)),"")</f>
        <v>0</v>
      </c>
      <c r="Y4716" s="220">
        <f>IFERROR(INDEX(Sales!$B$6:$F$5005,$T4716,MATCH(Y$10,Sales!$B$5:$F$5,0)),"")</f>
        <v>0</v>
      </c>
      <c r="Z4716" s="201"/>
      <c r="AA4716" s="201"/>
      <c r="AB4716" s="201" t="str">
        <f t="shared" si="444"/>
        <v>No</v>
      </c>
      <c r="AC4716" s="201" t="str">
        <f t="shared" si="445"/>
        <v/>
      </c>
      <c r="AD4716" s="201" t="str">
        <f t="shared" si="443"/>
        <v/>
      </c>
      <c r="AE4716" s="202" t="str">
        <f t="shared" si="446"/>
        <v/>
      </c>
      <c r="AF4716" s="202" t="str">
        <f t="shared" si="447"/>
        <v/>
      </c>
      <c r="AG4716" s="202" t="str">
        <f t="shared" si="448"/>
        <v/>
      </c>
      <c r="AH4716" s="202"/>
      <c r="AI4716" s="1"/>
      <c r="AJ4716" s="217"/>
      <c r="AK4716" s="217"/>
      <c r="AL4716" s="217"/>
      <c r="AM4716" s="217"/>
      <c r="AO4716" s="217"/>
    </row>
    <row r="4717" spans="20:41" x14ac:dyDescent="0.25">
      <c r="T4717" s="200">
        <v>4707</v>
      </c>
      <c r="U4717" s="197">
        <f>IFERROR(INDEX(Sales!$B$6:$F$5005,$T4717,MATCH(U$10,Sales!$B$5:$F$5,0)),"")</f>
        <v>0</v>
      </c>
      <c r="V4717" s="196">
        <f>IFERROR(INDEX(Sales!$B$6:$F$5005,$T4717,MATCH(V$10,Sales!$B$5:$F$5,0)),"")</f>
        <v>0</v>
      </c>
      <c r="W4717" s="196">
        <f>IFERROR(INDEX(Sales!$B$6:$F$5005,$T4717,MATCH(W$10,Sales!$B$5:$F$5,0)),"")</f>
        <v>0</v>
      </c>
      <c r="X4717" s="196">
        <f>IFERROR(INDEX(Sales!$B$6:$F$5005,$T4717,MATCH(X$10,Sales!$B$5:$F$5,0)),"")</f>
        <v>0</v>
      </c>
      <c r="Y4717" s="220">
        <f>IFERROR(INDEX(Sales!$B$6:$F$5005,$T4717,MATCH(Y$10,Sales!$B$5:$F$5,0)),"")</f>
        <v>0</v>
      </c>
      <c r="Z4717" s="201"/>
      <c r="AA4717" s="201"/>
      <c r="AB4717" s="201" t="str">
        <f t="shared" si="444"/>
        <v>No</v>
      </c>
      <c r="AC4717" s="201" t="str">
        <f t="shared" si="445"/>
        <v/>
      </c>
      <c r="AD4717" s="201" t="str">
        <f t="shared" si="443"/>
        <v/>
      </c>
      <c r="AE4717" s="202" t="str">
        <f t="shared" si="446"/>
        <v/>
      </c>
      <c r="AF4717" s="202" t="str">
        <f t="shared" si="447"/>
        <v/>
      </c>
      <c r="AG4717" s="202" t="str">
        <f t="shared" si="448"/>
        <v/>
      </c>
      <c r="AH4717" s="202"/>
      <c r="AI4717" s="1"/>
      <c r="AJ4717" s="217"/>
      <c r="AK4717" s="217"/>
      <c r="AL4717" s="217"/>
      <c r="AM4717" s="217"/>
      <c r="AO4717" s="217"/>
    </row>
    <row r="4718" spans="20:41" x14ac:dyDescent="0.25">
      <c r="T4718" s="200">
        <v>4708</v>
      </c>
      <c r="U4718" s="197">
        <f>IFERROR(INDEX(Sales!$B$6:$F$5005,$T4718,MATCH(U$10,Sales!$B$5:$F$5,0)),"")</f>
        <v>0</v>
      </c>
      <c r="V4718" s="196">
        <f>IFERROR(INDEX(Sales!$B$6:$F$5005,$T4718,MATCH(V$10,Sales!$B$5:$F$5,0)),"")</f>
        <v>0</v>
      </c>
      <c r="W4718" s="196">
        <f>IFERROR(INDEX(Sales!$B$6:$F$5005,$T4718,MATCH(W$10,Sales!$B$5:$F$5,0)),"")</f>
        <v>0</v>
      </c>
      <c r="X4718" s="196">
        <f>IFERROR(INDEX(Sales!$B$6:$F$5005,$T4718,MATCH(X$10,Sales!$B$5:$F$5,0)),"")</f>
        <v>0</v>
      </c>
      <c r="Y4718" s="220">
        <f>IFERROR(INDEX(Sales!$B$6:$F$5005,$T4718,MATCH(Y$10,Sales!$B$5:$F$5,0)),"")</f>
        <v>0</v>
      </c>
      <c r="Z4718" s="201"/>
      <c r="AA4718" s="201"/>
      <c r="AB4718" s="201" t="str">
        <f t="shared" si="444"/>
        <v>No</v>
      </c>
      <c r="AC4718" s="201" t="str">
        <f t="shared" si="445"/>
        <v/>
      </c>
      <c r="AD4718" s="201" t="str">
        <f t="shared" si="443"/>
        <v/>
      </c>
      <c r="AE4718" s="202" t="str">
        <f t="shared" si="446"/>
        <v/>
      </c>
      <c r="AF4718" s="202" t="str">
        <f t="shared" si="447"/>
        <v/>
      </c>
      <c r="AG4718" s="202" t="str">
        <f t="shared" si="448"/>
        <v/>
      </c>
      <c r="AH4718" s="202"/>
      <c r="AI4718" s="1"/>
      <c r="AJ4718" s="217"/>
      <c r="AK4718" s="217"/>
      <c r="AL4718" s="217"/>
      <c r="AM4718" s="217"/>
      <c r="AO4718" s="217"/>
    </row>
    <row r="4719" spans="20:41" x14ac:dyDescent="0.25">
      <c r="T4719" s="200">
        <v>4709</v>
      </c>
      <c r="U4719" s="197">
        <f>IFERROR(INDEX(Sales!$B$6:$F$5005,$T4719,MATCH(U$10,Sales!$B$5:$F$5,0)),"")</f>
        <v>0</v>
      </c>
      <c r="V4719" s="196">
        <f>IFERROR(INDEX(Sales!$B$6:$F$5005,$T4719,MATCH(V$10,Sales!$B$5:$F$5,0)),"")</f>
        <v>0</v>
      </c>
      <c r="W4719" s="196">
        <f>IFERROR(INDEX(Sales!$B$6:$F$5005,$T4719,MATCH(W$10,Sales!$B$5:$F$5,0)),"")</f>
        <v>0</v>
      </c>
      <c r="X4719" s="196">
        <f>IFERROR(INDEX(Sales!$B$6:$F$5005,$T4719,MATCH(X$10,Sales!$B$5:$F$5,0)),"")</f>
        <v>0</v>
      </c>
      <c r="Y4719" s="220">
        <f>IFERROR(INDEX(Sales!$B$6:$F$5005,$T4719,MATCH(Y$10,Sales!$B$5:$F$5,0)),"")</f>
        <v>0</v>
      </c>
      <c r="Z4719" s="201"/>
      <c r="AA4719" s="201"/>
      <c r="AB4719" s="201" t="str">
        <f t="shared" si="444"/>
        <v>No</v>
      </c>
      <c r="AC4719" s="201" t="str">
        <f t="shared" si="445"/>
        <v/>
      </c>
      <c r="AD4719" s="201" t="str">
        <f t="shared" si="443"/>
        <v/>
      </c>
      <c r="AE4719" s="202" t="str">
        <f t="shared" si="446"/>
        <v/>
      </c>
      <c r="AF4719" s="202" t="str">
        <f t="shared" si="447"/>
        <v/>
      </c>
      <c r="AG4719" s="202" t="str">
        <f t="shared" si="448"/>
        <v/>
      </c>
      <c r="AH4719" s="202"/>
      <c r="AI4719" s="1"/>
      <c r="AJ4719" s="217"/>
      <c r="AK4719" s="217"/>
      <c r="AL4719" s="217"/>
      <c r="AM4719" s="217"/>
      <c r="AO4719" s="217"/>
    </row>
    <row r="4720" spans="20:41" x14ac:dyDescent="0.25">
      <c r="T4720" s="200">
        <v>4710</v>
      </c>
      <c r="U4720" s="197">
        <f>IFERROR(INDEX(Sales!$B$6:$F$5005,$T4720,MATCH(U$10,Sales!$B$5:$F$5,0)),"")</f>
        <v>0</v>
      </c>
      <c r="V4720" s="196">
        <f>IFERROR(INDEX(Sales!$B$6:$F$5005,$T4720,MATCH(V$10,Sales!$B$5:$F$5,0)),"")</f>
        <v>0</v>
      </c>
      <c r="W4720" s="196">
        <f>IFERROR(INDEX(Sales!$B$6:$F$5005,$T4720,MATCH(W$10,Sales!$B$5:$F$5,0)),"")</f>
        <v>0</v>
      </c>
      <c r="X4720" s="196">
        <f>IFERROR(INDEX(Sales!$B$6:$F$5005,$T4720,MATCH(X$10,Sales!$B$5:$F$5,0)),"")</f>
        <v>0</v>
      </c>
      <c r="Y4720" s="220">
        <f>IFERROR(INDEX(Sales!$B$6:$F$5005,$T4720,MATCH(Y$10,Sales!$B$5:$F$5,0)),"")</f>
        <v>0</v>
      </c>
      <c r="Z4720" s="201"/>
      <c r="AA4720" s="201"/>
      <c r="AB4720" s="201" t="str">
        <f t="shared" si="444"/>
        <v>No</v>
      </c>
      <c r="AC4720" s="201" t="str">
        <f t="shared" si="445"/>
        <v/>
      </c>
      <c r="AD4720" s="201" t="str">
        <f t="shared" si="443"/>
        <v/>
      </c>
      <c r="AE4720" s="202" t="str">
        <f t="shared" si="446"/>
        <v/>
      </c>
      <c r="AF4720" s="202" t="str">
        <f t="shared" si="447"/>
        <v/>
      </c>
      <c r="AG4720" s="202" t="str">
        <f t="shared" si="448"/>
        <v/>
      </c>
      <c r="AH4720" s="202"/>
      <c r="AI4720" s="1"/>
      <c r="AJ4720" s="217"/>
      <c r="AK4720" s="217"/>
      <c r="AL4720" s="217"/>
      <c r="AM4720" s="217"/>
      <c r="AO4720" s="217"/>
    </row>
    <row r="4721" spans="20:41" x14ac:dyDescent="0.25">
      <c r="T4721" s="200">
        <v>4711</v>
      </c>
      <c r="U4721" s="197">
        <f>IFERROR(INDEX(Sales!$B$6:$F$5005,$T4721,MATCH(U$10,Sales!$B$5:$F$5,0)),"")</f>
        <v>0</v>
      </c>
      <c r="V4721" s="196">
        <f>IFERROR(INDEX(Sales!$B$6:$F$5005,$T4721,MATCH(V$10,Sales!$B$5:$F$5,0)),"")</f>
        <v>0</v>
      </c>
      <c r="W4721" s="196">
        <f>IFERROR(INDEX(Sales!$B$6:$F$5005,$T4721,MATCH(W$10,Sales!$B$5:$F$5,0)),"")</f>
        <v>0</v>
      </c>
      <c r="X4721" s="196">
        <f>IFERROR(INDEX(Sales!$B$6:$F$5005,$T4721,MATCH(X$10,Sales!$B$5:$F$5,0)),"")</f>
        <v>0</v>
      </c>
      <c r="Y4721" s="220">
        <f>IFERROR(INDEX(Sales!$B$6:$F$5005,$T4721,MATCH(Y$10,Sales!$B$5:$F$5,0)),"")</f>
        <v>0</v>
      </c>
      <c r="Z4721" s="201"/>
      <c r="AA4721" s="201"/>
      <c r="AB4721" s="201" t="str">
        <f t="shared" si="444"/>
        <v>No</v>
      </c>
      <c r="AC4721" s="201" t="str">
        <f t="shared" si="445"/>
        <v/>
      </c>
      <c r="AD4721" s="201" t="str">
        <f t="shared" si="443"/>
        <v/>
      </c>
      <c r="AE4721" s="202" t="str">
        <f t="shared" si="446"/>
        <v/>
      </c>
      <c r="AF4721" s="202" t="str">
        <f t="shared" si="447"/>
        <v/>
      </c>
      <c r="AG4721" s="202" t="str">
        <f t="shared" si="448"/>
        <v/>
      </c>
      <c r="AH4721" s="202"/>
      <c r="AI4721" s="1"/>
      <c r="AJ4721" s="217"/>
      <c r="AK4721" s="217"/>
      <c r="AL4721" s="217"/>
      <c r="AM4721" s="217"/>
      <c r="AO4721" s="217"/>
    </row>
    <row r="4722" spans="20:41" x14ac:dyDescent="0.25">
      <c r="T4722" s="200">
        <v>4712</v>
      </c>
      <c r="U4722" s="197">
        <f>IFERROR(INDEX(Sales!$B$6:$F$5005,$T4722,MATCH(U$10,Sales!$B$5:$F$5,0)),"")</f>
        <v>0</v>
      </c>
      <c r="V4722" s="196">
        <f>IFERROR(INDEX(Sales!$B$6:$F$5005,$T4722,MATCH(V$10,Sales!$B$5:$F$5,0)),"")</f>
        <v>0</v>
      </c>
      <c r="W4722" s="196">
        <f>IFERROR(INDEX(Sales!$B$6:$F$5005,$T4722,MATCH(W$10,Sales!$B$5:$F$5,0)),"")</f>
        <v>0</v>
      </c>
      <c r="X4722" s="196">
        <f>IFERROR(INDEX(Sales!$B$6:$F$5005,$T4722,MATCH(X$10,Sales!$B$5:$F$5,0)),"")</f>
        <v>0</v>
      </c>
      <c r="Y4722" s="220">
        <f>IFERROR(INDEX(Sales!$B$6:$F$5005,$T4722,MATCH(Y$10,Sales!$B$5:$F$5,0)),"")</f>
        <v>0</v>
      </c>
      <c r="Z4722" s="201"/>
      <c r="AA4722" s="201"/>
      <c r="AB4722" s="201" t="str">
        <f t="shared" si="444"/>
        <v>No</v>
      </c>
      <c r="AC4722" s="201" t="str">
        <f t="shared" si="445"/>
        <v/>
      </c>
      <c r="AD4722" s="201" t="str">
        <f t="shared" si="443"/>
        <v/>
      </c>
      <c r="AE4722" s="202" t="str">
        <f t="shared" si="446"/>
        <v/>
      </c>
      <c r="AF4722" s="202" t="str">
        <f t="shared" si="447"/>
        <v/>
      </c>
      <c r="AG4722" s="202" t="str">
        <f t="shared" si="448"/>
        <v/>
      </c>
      <c r="AH4722" s="202"/>
      <c r="AI4722" s="1"/>
      <c r="AJ4722" s="217"/>
      <c r="AK4722" s="217"/>
      <c r="AL4722" s="217"/>
      <c r="AM4722" s="217"/>
      <c r="AO4722" s="217"/>
    </row>
    <row r="4723" spans="20:41" x14ac:dyDescent="0.25">
      <c r="T4723" s="200">
        <v>4713</v>
      </c>
      <c r="U4723" s="197">
        <f>IFERROR(INDEX(Sales!$B$6:$F$5005,$T4723,MATCH(U$10,Sales!$B$5:$F$5,0)),"")</f>
        <v>0</v>
      </c>
      <c r="V4723" s="196">
        <f>IFERROR(INDEX(Sales!$B$6:$F$5005,$T4723,MATCH(V$10,Sales!$B$5:$F$5,0)),"")</f>
        <v>0</v>
      </c>
      <c r="W4723" s="196">
        <f>IFERROR(INDEX(Sales!$B$6:$F$5005,$T4723,MATCH(W$10,Sales!$B$5:$F$5,0)),"")</f>
        <v>0</v>
      </c>
      <c r="X4723" s="196">
        <f>IFERROR(INDEX(Sales!$B$6:$F$5005,$T4723,MATCH(X$10,Sales!$B$5:$F$5,0)),"")</f>
        <v>0</v>
      </c>
      <c r="Y4723" s="220">
        <f>IFERROR(INDEX(Sales!$B$6:$F$5005,$T4723,MATCH(Y$10,Sales!$B$5:$F$5,0)),"")</f>
        <v>0</v>
      </c>
      <c r="Z4723" s="201"/>
      <c r="AA4723" s="201"/>
      <c r="AB4723" s="201" t="str">
        <f t="shared" si="444"/>
        <v>No</v>
      </c>
      <c r="AC4723" s="201" t="str">
        <f t="shared" si="445"/>
        <v/>
      </c>
      <c r="AD4723" s="201" t="str">
        <f t="shared" si="443"/>
        <v/>
      </c>
      <c r="AE4723" s="202" t="str">
        <f t="shared" si="446"/>
        <v/>
      </c>
      <c r="AF4723" s="202" t="str">
        <f t="shared" si="447"/>
        <v/>
      </c>
      <c r="AG4723" s="202" t="str">
        <f t="shared" si="448"/>
        <v/>
      </c>
      <c r="AH4723" s="202"/>
      <c r="AI4723" s="1"/>
      <c r="AJ4723" s="217"/>
      <c r="AK4723" s="217"/>
      <c r="AL4723" s="217"/>
      <c r="AM4723" s="217"/>
      <c r="AO4723" s="217"/>
    </row>
    <row r="4724" spans="20:41" x14ac:dyDescent="0.25">
      <c r="T4724" s="200">
        <v>4714</v>
      </c>
      <c r="U4724" s="197">
        <f>IFERROR(INDEX(Sales!$B$6:$F$5005,$T4724,MATCH(U$10,Sales!$B$5:$F$5,0)),"")</f>
        <v>0</v>
      </c>
      <c r="V4724" s="196">
        <f>IFERROR(INDEX(Sales!$B$6:$F$5005,$T4724,MATCH(V$10,Sales!$B$5:$F$5,0)),"")</f>
        <v>0</v>
      </c>
      <c r="W4724" s="196">
        <f>IFERROR(INDEX(Sales!$B$6:$F$5005,$T4724,MATCH(W$10,Sales!$B$5:$F$5,0)),"")</f>
        <v>0</v>
      </c>
      <c r="X4724" s="196">
        <f>IFERROR(INDEX(Sales!$B$6:$F$5005,$T4724,MATCH(X$10,Sales!$B$5:$F$5,0)),"")</f>
        <v>0</v>
      </c>
      <c r="Y4724" s="220">
        <f>IFERROR(INDEX(Sales!$B$6:$F$5005,$T4724,MATCH(Y$10,Sales!$B$5:$F$5,0)),"")</f>
        <v>0</v>
      </c>
      <c r="Z4724" s="201"/>
      <c r="AA4724" s="201"/>
      <c r="AB4724" s="201" t="str">
        <f t="shared" si="444"/>
        <v>No</v>
      </c>
      <c r="AC4724" s="201" t="str">
        <f t="shared" si="445"/>
        <v/>
      </c>
      <c r="AD4724" s="201" t="str">
        <f t="shared" si="443"/>
        <v/>
      </c>
      <c r="AE4724" s="202" t="str">
        <f t="shared" si="446"/>
        <v/>
      </c>
      <c r="AF4724" s="202" t="str">
        <f t="shared" si="447"/>
        <v/>
      </c>
      <c r="AG4724" s="202" t="str">
        <f t="shared" si="448"/>
        <v/>
      </c>
      <c r="AH4724" s="202"/>
      <c r="AI4724" s="1"/>
      <c r="AJ4724" s="217"/>
      <c r="AK4724" s="217"/>
      <c r="AL4724" s="217"/>
      <c r="AM4724" s="217"/>
      <c r="AO4724" s="217"/>
    </row>
    <row r="4725" spans="20:41" x14ac:dyDescent="0.25">
      <c r="T4725" s="200">
        <v>4715</v>
      </c>
      <c r="U4725" s="197">
        <f>IFERROR(INDEX(Sales!$B$6:$F$5005,$T4725,MATCH(U$10,Sales!$B$5:$F$5,0)),"")</f>
        <v>0</v>
      </c>
      <c r="V4725" s="196">
        <f>IFERROR(INDEX(Sales!$B$6:$F$5005,$T4725,MATCH(V$10,Sales!$B$5:$F$5,0)),"")</f>
        <v>0</v>
      </c>
      <c r="W4725" s="196">
        <f>IFERROR(INDEX(Sales!$B$6:$F$5005,$T4725,MATCH(W$10,Sales!$B$5:$F$5,0)),"")</f>
        <v>0</v>
      </c>
      <c r="X4725" s="196">
        <f>IFERROR(INDEX(Sales!$B$6:$F$5005,$T4725,MATCH(X$10,Sales!$B$5:$F$5,0)),"")</f>
        <v>0</v>
      </c>
      <c r="Y4725" s="220">
        <f>IFERROR(INDEX(Sales!$B$6:$F$5005,$T4725,MATCH(Y$10,Sales!$B$5:$F$5,0)),"")</f>
        <v>0</v>
      </c>
      <c r="Z4725" s="201"/>
      <c r="AA4725" s="201"/>
      <c r="AB4725" s="201" t="str">
        <f t="shared" si="444"/>
        <v>No</v>
      </c>
      <c r="AC4725" s="201" t="str">
        <f t="shared" si="445"/>
        <v/>
      </c>
      <c r="AD4725" s="201" t="str">
        <f t="shared" si="443"/>
        <v/>
      </c>
      <c r="AE4725" s="202" t="str">
        <f t="shared" si="446"/>
        <v/>
      </c>
      <c r="AF4725" s="202" t="str">
        <f t="shared" si="447"/>
        <v/>
      </c>
      <c r="AG4725" s="202" t="str">
        <f t="shared" si="448"/>
        <v/>
      </c>
      <c r="AH4725" s="202"/>
      <c r="AI4725" s="1"/>
      <c r="AJ4725" s="217"/>
      <c r="AK4725" s="217"/>
      <c r="AL4725" s="217"/>
      <c r="AM4725" s="217"/>
      <c r="AO4725" s="217"/>
    </row>
    <row r="4726" spans="20:41" x14ac:dyDescent="0.25">
      <c r="T4726" s="200">
        <v>4716</v>
      </c>
      <c r="U4726" s="197">
        <f>IFERROR(INDEX(Sales!$B$6:$F$5005,$T4726,MATCH(U$10,Sales!$B$5:$F$5,0)),"")</f>
        <v>0</v>
      </c>
      <c r="V4726" s="196">
        <f>IFERROR(INDEX(Sales!$B$6:$F$5005,$T4726,MATCH(V$10,Sales!$B$5:$F$5,0)),"")</f>
        <v>0</v>
      </c>
      <c r="W4726" s="196">
        <f>IFERROR(INDEX(Sales!$B$6:$F$5005,$T4726,MATCH(W$10,Sales!$B$5:$F$5,0)),"")</f>
        <v>0</v>
      </c>
      <c r="X4726" s="196">
        <f>IFERROR(INDEX(Sales!$B$6:$F$5005,$T4726,MATCH(X$10,Sales!$B$5:$F$5,0)),"")</f>
        <v>0</v>
      </c>
      <c r="Y4726" s="220">
        <f>IFERROR(INDEX(Sales!$B$6:$F$5005,$T4726,MATCH(Y$10,Sales!$B$5:$F$5,0)),"")</f>
        <v>0</v>
      </c>
      <c r="Z4726" s="201"/>
      <c r="AA4726" s="201"/>
      <c r="AB4726" s="201" t="str">
        <f t="shared" si="444"/>
        <v>No</v>
      </c>
      <c r="AC4726" s="201" t="str">
        <f t="shared" si="445"/>
        <v/>
      </c>
      <c r="AD4726" s="201" t="str">
        <f t="shared" si="443"/>
        <v/>
      </c>
      <c r="AE4726" s="202" t="str">
        <f t="shared" si="446"/>
        <v/>
      </c>
      <c r="AF4726" s="202" t="str">
        <f t="shared" si="447"/>
        <v/>
      </c>
      <c r="AG4726" s="202" t="str">
        <f t="shared" si="448"/>
        <v/>
      </c>
      <c r="AH4726" s="202"/>
      <c r="AI4726" s="1"/>
      <c r="AJ4726" s="217"/>
      <c r="AK4726" s="217"/>
      <c r="AL4726" s="217"/>
      <c r="AM4726" s="217"/>
      <c r="AO4726" s="217"/>
    </row>
    <row r="4727" spans="20:41" x14ac:dyDescent="0.25">
      <c r="T4727" s="200">
        <v>4717</v>
      </c>
      <c r="U4727" s="197">
        <f>IFERROR(INDEX(Sales!$B$6:$F$5005,$T4727,MATCH(U$10,Sales!$B$5:$F$5,0)),"")</f>
        <v>0</v>
      </c>
      <c r="V4727" s="196">
        <f>IFERROR(INDEX(Sales!$B$6:$F$5005,$T4727,MATCH(V$10,Sales!$B$5:$F$5,0)),"")</f>
        <v>0</v>
      </c>
      <c r="W4727" s="196">
        <f>IFERROR(INDEX(Sales!$B$6:$F$5005,$T4727,MATCH(W$10,Sales!$B$5:$F$5,0)),"")</f>
        <v>0</v>
      </c>
      <c r="X4727" s="196">
        <f>IFERROR(INDEX(Sales!$B$6:$F$5005,$T4727,MATCH(X$10,Sales!$B$5:$F$5,0)),"")</f>
        <v>0</v>
      </c>
      <c r="Y4727" s="220">
        <f>IFERROR(INDEX(Sales!$B$6:$F$5005,$T4727,MATCH(Y$10,Sales!$B$5:$F$5,0)),"")</f>
        <v>0</v>
      </c>
      <c r="Z4727" s="201"/>
      <c r="AA4727" s="201"/>
      <c r="AB4727" s="201" t="str">
        <f t="shared" si="444"/>
        <v>No</v>
      </c>
      <c r="AC4727" s="201" t="str">
        <f t="shared" si="445"/>
        <v/>
      </c>
      <c r="AD4727" s="201" t="str">
        <f t="shared" si="443"/>
        <v/>
      </c>
      <c r="AE4727" s="202" t="str">
        <f t="shared" si="446"/>
        <v/>
      </c>
      <c r="AF4727" s="202" t="str">
        <f t="shared" si="447"/>
        <v/>
      </c>
      <c r="AG4727" s="202" t="str">
        <f t="shared" si="448"/>
        <v/>
      </c>
      <c r="AH4727" s="202"/>
      <c r="AI4727" s="1"/>
      <c r="AJ4727" s="217"/>
      <c r="AK4727" s="217"/>
      <c r="AL4727" s="217"/>
      <c r="AM4727" s="217"/>
      <c r="AO4727" s="217"/>
    </row>
    <row r="4728" spans="20:41" x14ac:dyDescent="0.25">
      <c r="T4728" s="200">
        <v>4718</v>
      </c>
      <c r="U4728" s="197">
        <f>IFERROR(INDEX(Sales!$B$6:$F$5005,$T4728,MATCH(U$10,Sales!$B$5:$F$5,0)),"")</f>
        <v>0</v>
      </c>
      <c r="V4728" s="196">
        <f>IFERROR(INDEX(Sales!$B$6:$F$5005,$T4728,MATCH(V$10,Sales!$B$5:$F$5,0)),"")</f>
        <v>0</v>
      </c>
      <c r="W4728" s="196">
        <f>IFERROR(INDEX(Sales!$B$6:$F$5005,$T4728,MATCH(W$10,Sales!$B$5:$F$5,0)),"")</f>
        <v>0</v>
      </c>
      <c r="X4728" s="196">
        <f>IFERROR(INDEX(Sales!$B$6:$F$5005,$T4728,MATCH(X$10,Sales!$B$5:$F$5,0)),"")</f>
        <v>0</v>
      </c>
      <c r="Y4728" s="220">
        <f>IFERROR(INDEX(Sales!$B$6:$F$5005,$T4728,MATCH(Y$10,Sales!$B$5:$F$5,0)),"")</f>
        <v>0</v>
      </c>
      <c r="Z4728" s="201"/>
      <c r="AA4728" s="201"/>
      <c r="AB4728" s="201" t="str">
        <f t="shared" si="444"/>
        <v>No</v>
      </c>
      <c r="AC4728" s="201" t="str">
        <f t="shared" si="445"/>
        <v/>
      </c>
      <c r="AD4728" s="201" t="str">
        <f t="shared" si="443"/>
        <v/>
      </c>
      <c r="AE4728" s="202" t="str">
        <f t="shared" si="446"/>
        <v/>
      </c>
      <c r="AF4728" s="202" t="str">
        <f t="shared" si="447"/>
        <v/>
      </c>
      <c r="AG4728" s="202" t="str">
        <f t="shared" si="448"/>
        <v/>
      </c>
      <c r="AH4728" s="202"/>
      <c r="AI4728" s="1"/>
      <c r="AJ4728" s="217"/>
      <c r="AK4728" s="217"/>
      <c r="AL4728" s="217"/>
      <c r="AM4728" s="217"/>
      <c r="AO4728" s="217"/>
    </row>
    <row r="4729" spans="20:41" x14ac:dyDescent="0.25">
      <c r="T4729" s="200">
        <v>4719</v>
      </c>
      <c r="U4729" s="197">
        <f>IFERROR(INDEX(Sales!$B$6:$F$5005,$T4729,MATCH(U$10,Sales!$B$5:$F$5,0)),"")</f>
        <v>0</v>
      </c>
      <c r="V4729" s="196">
        <f>IFERROR(INDEX(Sales!$B$6:$F$5005,$T4729,MATCH(V$10,Sales!$B$5:$F$5,0)),"")</f>
        <v>0</v>
      </c>
      <c r="W4729" s="196">
        <f>IFERROR(INDEX(Sales!$B$6:$F$5005,$T4729,MATCH(W$10,Sales!$B$5:$F$5,0)),"")</f>
        <v>0</v>
      </c>
      <c r="X4729" s="196">
        <f>IFERROR(INDEX(Sales!$B$6:$F$5005,$T4729,MATCH(X$10,Sales!$B$5:$F$5,0)),"")</f>
        <v>0</v>
      </c>
      <c r="Y4729" s="220">
        <f>IFERROR(INDEX(Sales!$B$6:$F$5005,$T4729,MATCH(Y$10,Sales!$B$5:$F$5,0)),"")</f>
        <v>0</v>
      </c>
      <c r="Z4729" s="201"/>
      <c r="AA4729" s="201"/>
      <c r="AB4729" s="201" t="str">
        <f t="shared" si="444"/>
        <v>No</v>
      </c>
      <c r="AC4729" s="201" t="str">
        <f t="shared" si="445"/>
        <v/>
      </c>
      <c r="AD4729" s="201" t="str">
        <f t="shared" si="443"/>
        <v/>
      </c>
      <c r="AE4729" s="202" t="str">
        <f t="shared" si="446"/>
        <v/>
      </c>
      <c r="AF4729" s="202" t="str">
        <f t="shared" si="447"/>
        <v/>
      </c>
      <c r="AG4729" s="202" t="str">
        <f t="shared" si="448"/>
        <v/>
      </c>
      <c r="AH4729" s="202"/>
      <c r="AI4729" s="1"/>
      <c r="AJ4729" s="217"/>
      <c r="AK4729" s="217"/>
      <c r="AL4729" s="217"/>
      <c r="AM4729" s="217"/>
      <c r="AO4729" s="217"/>
    </row>
    <row r="4730" spans="20:41" x14ac:dyDescent="0.25">
      <c r="T4730" s="200">
        <v>4720</v>
      </c>
      <c r="U4730" s="197">
        <f>IFERROR(INDEX(Sales!$B$6:$F$5005,$T4730,MATCH(U$10,Sales!$B$5:$F$5,0)),"")</f>
        <v>0</v>
      </c>
      <c r="V4730" s="196">
        <f>IFERROR(INDEX(Sales!$B$6:$F$5005,$T4730,MATCH(V$10,Sales!$B$5:$F$5,0)),"")</f>
        <v>0</v>
      </c>
      <c r="W4730" s="196">
        <f>IFERROR(INDEX(Sales!$B$6:$F$5005,$T4730,MATCH(W$10,Sales!$B$5:$F$5,0)),"")</f>
        <v>0</v>
      </c>
      <c r="X4730" s="196">
        <f>IFERROR(INDEX(Sales!$B$6:$F$5005,$T4730,MATCH(X$10,Sales!$B$5:$F$5,0)),"")</f>
        <v>0</v>
      </c>
      <c r="Y4730" s="220">
        <f>IFERROR(INDEX(Sales!$B$6:$F$5005,$T4730,MATCH(Y$10,Sales!$B$5:$F$5,0)),"")</f>
        <v>0</v>
      </c>
      <c r="Z4730" s="201"/>
      <c r="AA4730" s="201"/>
      <c r="AB4730" s="201" t="str">
        <f t="shared" si="444"/>
        <v>No</v>
      </c>
      <c r="AC4730" s="201" t="str">
        <f t="shared" si="445"/>
        <v/>
      </c>
      <c r="AD4730" s="201" t="str">
        <f t="shared" si="443"/>
        <v/>
      </c>
      <c r="AE4730" s="202" t="str">
        <f t="shared" si="446"/>
        <v/>
      </c>
      <c r="AF4730" s="202" t="str">
        <f t="shared" si="447"/>
        <v/>
      </c>
      <c r="AG4730" s="202" t="str">
        <f t="shared" si="448"/>
        <v/>
      </c>
      <c r="AH4730" s="202"/>
      <c r="AI4730" s="1"/>
      <c r="AJ4730" s="217"/>
      <c r="AK4730" s="217"/>
      <c r="AL4730" s="217"/>
      <c r="AM4730" s="217"/>
      <c r="AO4730" s="217"/>
    </row>
    <row r="4731" spans="20:41" x14ac:dyDescent="0.25">
      <c r="T4731" s="200">
        <v>4721</v>
      </c>
      <c r="U4731" s="197">
        <f>IFERROR(INDEX(Sales!$B$6:$F$5005,$T4731,MATCH(U$10,Sales!$B$5:$F$5,0)),"")</f>
        <v>0</v>
      </c>
      <c r="V4731" s="196">
        <f>IFERROR(INDEX(Sales!$B$6:$F$5005,$T4731,MATCH(V$10,Sales!$B$5:$F$5,0)),"")</f>
        <v>0</v>
      </c>
      <c r="W4731" s="196">
        <f>IFERROR(INDEX(Sales!$B$6:$F$5005,$T4731,MATCH(W$10,Sales!$B$5:$F$5,0)),"")</f>
        <v>0</v>
      </c>
      <c r="X4731" s="196">
        <f>IFERROR(INDEX(Sales!$B$6:$F$5005,$T4731,MATCH(X$10,Sales!$B$5:$F$5,0)),"")</f>
        <v>0</v>
      </c>
      <c r="Y4731" s="220">
        <f>IFERROR(INDEX(Sales!$B$6:$F$5005,$T4731,MATCH(Y$10,Sales!$B$5:$F$5,0)),"")</f>
        <v>0</v>
      </c>
      <c r="Z4731" s="201"/>
      <c r="AA4731" s="201"/>
      <c r="AB4731" s="201" t="str">
        <f t="shared" si="444"/>
        <v>No</v>
      </c>
      <c r="AC4731" s="201" t="str">
        <f t="shared" si="445"/>
        <v/>
      </c>
      <c r="AD4731" s="201" t="str">
        <f t="shared" si="443"/>
        <v/>
      </c>
      <c r="AE4731" s="202" t="str">
        <f t="shared" si="446"/>
        <v/>
      </c>
      <c r="AF4731" s="202" t="str">
        <f t="shared" si="447"/>
        <v/>
      </c>
      <c r="AG4731" s="202" t="str">
        <f t="shared" si="448"/>
        <v/>
      </c>
      <c r="AH4731" s="202"/>
      <c r="AI4731" s="1"/>
      <c r="AJ4731" s="217"/>
      <c r="AK4731" s="217"/>
      <c r="AL4731" s="217"/>
      <c r="AM4731" s="217"/>
      <c r="AO4731" s="217"/>
    </row>
    <row r="4732" spans="20:41" x14ac:dyDescent="0.25">
      <c r="T4732" s="200">
        <v>4722</v>
      </c>
      <c r="U4732" s="197">
        <f>IFERROR(INDEX(Sales!$B$6:$F$5005,$T4732,MATCH(U$10,Sales!$B$5:$F$5,0)),"")</f>
        <v>0</v>
      </c>
      <c r="V4732" s="196">
        <f>IFERROR(INDEX(Sales!$B$6:$F$5005,$T4732,MATCH(V$10,Sales!$B$5:$F$5,0)),"")</f>
        <v>0</v>
      </c>
      <c r="W4732" s="196">
        <f>IFERROR(INDEX(Sales!$B$6:$F$5005,$T4732,MATCH(W$10,Sales!$B$5:$F$5,0)),"")</f>
        <v>0</v>
      </c>
      <c r="X4732" s="196">
        <f>IFERROR(INDEX(Sales!$B$6:$F$5005,$T4732,MATCH(X$10,Sales!$B$5:$F$5,0)),"")</f>
        <v>0</v>
      </c>
      <c r="Y4732" s="220">
        <f>IFERROR(INDEX(Sales!$B$6:$F$5005,$T4732,MATCH(Y$10,Sales!$B$5:$F$5,0)),"")</f>
        <v>0</v>
      </c>
      <c r="Z4732" s="201"/>
      <c r="AA4732" s="201"/>
      <c r="AB4732" s="201" t="str">
        <f t="shared" si="444"/>
        <v>No</v>
      </c>
      <c r="AC4732" s="201" t="str">
        <f t="shared" si="445"/>
        <v/>
      </c>
      <c r="AD4732" s="201" t="str">
        <f t="shared" si="443"/>
        <v/>
      </c>
      <c r="AE4732" s="202" t="str">
        <f t="shared" si="446"/>
        <v/>
      </c>
      <c r="AF4732" s="202" t="str">
        <f t="shared" si="447"/>
        <v/>
      </c>
      <c r="AG4732" s="202" t="str">
        <f t="shared" si="448"/>
        <v/>
      </c>
      <c r="AH4732" s="202"/>
      <c r="AI4732" s="1"/>
      <c r="AJ4732" s="217"/>
      <c r="AK4732" s="217"/>
      <c r="AL4732" s="217"/>
      <c r="AM4732" s="217"/>
      <c r="AO4732" s="217"/>
    </row>
    <row r="4733" spans="20:41" x14ac:dyDescent="0.25">
      <c r="T4733" s="200">
        <v>4723</v>
      </c>
      <c r="U4733" s="197">
        <f>IFERROR(INDEX(Sales!$B$6:$F$5005,$T4733,MATCH(U$10,Sales!$B$5:$F$5,0)),"")</f>
        <v>0</v>
      </c>
      <c r="V4733" s="196">
        <f>IFERROR(INDEX(Sales!$B$6:$F$5005,$T4733,MATCH(V$10,Sales!$B$5:$F$5,0)),"")</f>
        <v>0</v>
      </c>
      <c r="W4733" s="196">
        <f>IFERROR(INDEX(Sales!$B$6:$F$5005,$T4733,MATCH(W$10,Sales!$B$5:$F$5,0)),"")</f>
        <v>0</v>
      </c>
      <c r="X4733" s="196">
        <f>IFERROR(INDEX(Sales!$B$6:$F$5005,$T4733,MATCH(X$10,Sales!$B$5:$F$5,0)),"")</f>
        <v>0</v>
      </c>
      <c r="Y4733" s="220">
        <f>IFERROR(INDEX(Sales!$B$6:$F$5005,$T4733,MATCH(Y$10,Sales!$B$5:$F$5,0)),"")</f>
        <v>0</v>
      </c>
      <c r="Z4733" s="201"/>
      <c r="AA4733" s="201"/>
      <c r="AB4733" s="201" t="str">
        <f t="shared" si="444"/>
        <v>No</v>
      </c>
      <c r="AC4733" s="201" t="str">
        <f t="shared" si="445"/>
        <v/>
      </c>
      <c r="AD4733" s="201" t="str">
        <f t="shared" si="443"/>
        <v/>
      </c>
      <c r="AE4733" s="202" t="str">
        <f t="shared" si="446"/>
        <v/>
      </c>
      <c r="AF4733" s="202" t="str">
        <f t="shared" si="447"/>
        <v/>
      </c>
      <c r="AG4733" s="202" t="str">
        <f t="shared" si="448"/>
        <v/>
      </c>
      <c r="AH4733" s="202"/>
      <c r="AI4733" s="1"/>
      <c r="AJ4733" s="217"/>
      <c r="AK4733" s="217"/>
      <c r="AL4733" s="217"/>
      <c r="AM4733" s="217"/>
      <c r="AO4733" s="217"/>
    </row>
    <row r="4734" spans="20:41" x14ac:dyDescent="0.25">
      <c r="T4734" s="200">
        <v>4724</v>
      </c>
      <c r="U4734" s="197">
        <f>IFERROR(INDEX(Sales!$B$6:$F$5005,$T4734,MATCH(U$10,Sales!$B$5:$F$5,0)),"")</f>
        <v>0</v>
      </c>
      <c r="V4734" s="196">
        <f>IFERROR(INDEX(Sales!$B$6:$F$5005,$T4734,MATCH(V$10,Sales!$B$5:$F$5,0)),"")</f>
        <v>0</v>
      </c>
      <c r="W4734" s="196">
        <f>IFERROR(INDEX(Sales!$B$6:$F$5005,$T4734,MATCH(W$10,Sales!$B$5:$F$5,0)),"")</f>
        <v>0</v>
      </c>
      <c r="X4734" s="196">
        <f>IFERROR(INDEX(Sales!$B$6:$F$5005,$T4734,MATCH(X$10,Sales!$B$5:$F$5,0)),"")</f>
        <v>0</v>
      </c>
      <c r="Y4734" s="220">
        <f>IFERROR(INDEX(Sales!$B$6:$F$5005,$T4734,MATCH(Y$10,Sales!$B$5:$F$5,0)),"")</f>
        <v>0</v>
      </c>
      <c r="Z4734" s="201"/>
      <c r="AA4734" s="201"/>
      <c r="AB4734" s="201" t="str">
        <f t="shared" si="444"/>
        <v>No</v>
      </c>
      <c r="AC4734" s="201" t="str">
        <f t="shared" si="445"/>
        <v/>
      </c>
      <c r="AD4734" s="201" t="str">
        <f t="shared" si="443"/>
        <v/>
      </c>
      <c r="AE4734" s="202" t="str">
        <f t="shared" si="446"/>
        <v/>
      </c>
      <c r="AF4734" s="202" t="str">
        <f t="shared" si="447"/>
        <v/>
      </c>
      <c r="AG4734" s="202" t="str">
        <f t="shared" si="448"/>
        <v/>
      </c>
      <c r="AH4734" s="202"/>
      <c r="AI4734" s="1"/>
      <c r="AJ4734" s="217"/>
      <c r="AK4734" s="217"/>
      <c r="AL4734" s="217"/>
      <c r="AM4734" s="217"/>
      <c r="AO4734" s="217"/>
    </row>
    <row r="4735" spans="20:41" x14ac:dyDescent="0.25">
      <c r="T4735" s="200">
        <v>4725</v>
      </c>
      <c r="U4735" s="197">
        <f>IFERROR(INDEX(Sales!$B$6:$F$5005,$T4735,MATCH(U$10,Sales!$B$5:$F$5,0)),"")</f>
        <v>0</v>
      </c>
      <c r="V4735" s="196">
        <f>IFERROR(INDEX(Sales!$B$6:$F$5005,$T4735,MATCH(V$10,Sales!$B$5:$F$5,0)),"")</f>
        <v>0</v>
      </c>
      <c r="W4735" s="196">
        <f>IFERROR(INDEX(Sales!$B$6:$F$5005,$T4735,MATCH(W$10,Sales!$B$5:$F$5,0)),"")</f>
        <v>0</v>
      </c>
      <c r="X4735" s="196">
        <f>IFERROR(INDEX(Sales!$B$6:$F$5005,$T4735,MATCH(X$10,Sales!$B$5:$F$5,0)),"")</f>
        <v>0</v>
      </c>
      <c r="Y4735" s="220">
        <f>IFERROR(INDEX(Sales!$B$6:$F$5005,$T4735,MATCH(Y$10,Sales!$B$5:$F$5,0)),"")</f>
        <v>0</v>
      </c>
      <c r="Z4735" s="201"/>
      <c r="AA4735" s="201"/>
      <c r="AB4735" s="201" t="str">
        <f t="shared" si="444"/>
        <v>No</v>
      </c>
      <c r="AC4735" s="201" t="str">
        <f t="shared" si="445"/>
        <v/>
      </c>
      <c r="AD4735" s="201" t="str">
        <f t="shared" si="443"/>
        <v/>
      </c>
      <c r="AE4735" s="202" t="str">
        <f t="shared" si="446"/>
        <v/>
      </c>
      <c r="AF4735" s="202" t="str">
        <f t="shared" si="447"/>
        <v/>
      </c>
      <c r="AG4735" s="202" t="str">
        <f t="shared" si="448"/>
        <v/>
      </c>
      <c r="AH4735" s="202"/>
      <c r="AI4735" s="1"/>
      <c r="AJ4735" s="217"/>
      <c r="AK4735" s="217"/>
      <c r="AL4735" s="217"/>
      <c r="AM4735" s="217"/>
      <c r="AO4735" s="217"/>
    </row>
    <row r="4736" spans="20:41" x14ac:dyDescent="0.25">
      <c r="T4736" s="200">
        <v>4726</v>
      </c>
      <c r="U4736" s="197">
        <f>IFERROR(INDEX(Sales!$B$6:$F$5005,$T4736,MATCH(U$10,Sales!$B$5:$F$5,0)),"")</f>
        <v>0</v>
      </c>
      <c r="V4736" s="196">
        <f>IFERROR(INDEX(Sales!$B$6:$F$5005,$T4736,MATCH(V$10,Sales!$B$5:$F$5,0)),"")</f>
        <v>0</v>
      </c>
      <c r="W4736" s="196">
        <f>IFERROR(INDEX(Sales!$B$6:$F$5005,$T4736,MATCH(W$10,Sales!$B$5:$F$5,0)),"")</f>
        <v>0</v>
      </c>
      <c r="X4736" s="196">
        <f>IFERROR(INDEX(Sales!$B$6:$F$5005,$T4736,MATCH(X$10,Sales!$B$5:$F$5,0)),"")</f>
        <v>0</v>
      </c>
      <c r="Y4736" s="220">
        <f>IFERROR(INDEX(Sales!$B$6:$F$5005,$T4736,MATCH(Y$10,Sales!$B$5:$F$5,0)),"")</f>
        <v>0</v>
      </c>
      <c r="Z4736" s="201"/>
      <c r="AA4736" s="201"/>
      <c r="AB4736" s="201" t="str">
        <f t="shared" si="444"/>
        <v>No</v>
      </c>
      <c r="AC4736" s="201" t="str">
        <f t="shared" si="445"/>
        <v/>
      </c>
      <c r="AD4736" s="201" t="str">
        <f t="shared" si="443"/>
        <v/>
      </c>
      <c r="AE4736" s="202" t="str">
        <f t="shared" si="446"/>
        <v/>
      </c>
      <c r="AF4736" s="202" t="str">
        <f t="shared" si="447"/>
        <v/>
      </c>
      <c r="AG4736" s="202" t="str">
        <f t="shared" si="448"/>
        <v/>
      </c>
      <c r="AH4736" s="202"/>
      <c r="AI4736" s="1"/>
      <c r="AJ4736" s="217"/>
      <c r="AK4736" s="217"/>
      <c r="AL4736" s="217"/>
      <c r="AM4736" s="217"/>
      <c r="AO4736" s="217"/>
    </row>
    <row r="4737" spans="20:41" x14ac:dyDescent="0.25">
      <c r="T4737" s="200">
        <v>4727</v>
      </c>
      <c r="U4737" s="197">
        <f>IFERROR(INDEX(Sales!$B$6:$F$5005,$T4737,MATCH(U$10,Sales!$B$5:$F$5,0)),"")</f>
        <v>0</v>
      </c>
      <c r="V4737" s="196">
        <f>IFERROR(INDEX(Sales!$B$6:$F$5005,$T4737,MATCH(V$10,Sales!$B$5:$F$5,0)),"")</f>
        <v>0</v>
      </c>
      <c r="W4737" s="196">
        <f>IFERROR(INDEX(Sales!$B$6:$F$5005,$T4737,MATCH(W$10,Sales!$B$5:$F$5,0)),"")</f>
        <v>0</v>
      </c>
      <c r="X4737" s="196">
        <f>IFERROR(INDEX(Sales!$B$6:$F$5005,$T4737,MATCH(X$10,Sales!$B$5:$F$5,0)),"")</f>
        <v>0</v>
      </c>
      <c r="Y4737" s="220">
        <f>IFERROR(INDEX(Sales!$B$6:$F$5005,$T4737,MATCH(Y$10,Sales!$B$5:$F$5,0)),"")</f>
        <v>0</v>
      </c>
      <c r="Z4737" s="201"/>
      <c r="AA4737" s="201"/>
      <c r="AB4737" s="201" t="str">
        <f t="shared" si="444"/>
        <v>No</v>
      </c>
      <c r="AC4737" s="201" t="str">
        <f t="shared" si="445"/>
        <v/>
      </c>
      <c r="AD4737" s="201" t="str">
        <f t="shared" si="443"/>
        <v/>
      </c>
      <c r="AE4737" s="202" t="str">
        <f t="shared" si="446"/>
        <v/>
      </c>
      <c r="AF4737" s="202" t="str">
        <f t="shared" si="447"/>
        <v/>
      </c>
      <c r="AG4737" s="202" t="str">
        <f t="shared" si="448"/>
        <v/>
      </c>
      <c r="AH4737" s="202"/>
      <c r="AI4737" s="1"/>
      <c r="AJ4737" s="217"/>
      <c r="AK4737" s="217"/>
      <c r="AL4737" s="217"/>
      <c r="AM4737" s="217"/>
      <c r="AO4737" s="217"/>
    </row>
    <row r="4738" spans="20:41" x14ac:dyDescent="0.25">
      <c r="T4738" s="200">
        <v>4728</v>
      </c>
      <c r="U4738" s="197">
        <f>IFERROR(INDEX(Sales!$B$6:$F$5005,$T4738,MATCH(U$10,Sales!$B$5:$F$5,0)),"")</f>
        <v>0</v>
      </c>
      <c r="V4738" s="196">
        <f>IFERROR(INDEX(Sales!$B$6:$F$5005,$T4738,MATCH(V$10,Sales!$B$5:$F$5,0)),"")</f>
        <v>0</v>
      </c>
      <c r="W4738" s="196">
        <f>IFERROR(INDEX(Sales!$B$6:$F$5005,$T4738,MATCH(W$10,Sales!$B$5:$F$5,0)),"")</f>
        <v>0</v>
      </c>
      <c r="X4738" s="196">
        <f>IFERROR(INDEX(Sales!$B$6:$F$5005,$T4738,MATCH(X$10,Sales!$B$5:$F$5,0)),"")</f>
        <v>0</v>
      </c>
      <c r="Y4738" s="220">
        <f>IFERROR(INDEX(Sales!$B$6:$F$5005,$T4738,MATCH(Y$10,Sales!$B$5:$F$5,0)),"")</f>
        <v>0</v>
      </c>
      <c r="Z4738" s="201"/>
      <c r="AA4738" s="201"/>
      <c r="AB4738" s="201" t="str">
        <f t="shared" si="444"/>
        <v>No</v>
      </c>
      <c r="AC4738" s="201" t="str">
        <f t="shared" si="445"/>
        <v/>
      </c>
      <c r="AD4738" s="201" t="str">
        <f t="shared" si="443"/>
        <v/>
      </c>
      <c r="AE4738" s="202" t="str">
        <f t="shared" si="446"/>
        <v/>
      </c>
      <c r="AF4738" s="202" t="str">
        <f t="shared" si="447"/>
        <v/>
      </c>
      <c r="AG4738" s="202" t="str">
        <f t="shared" si="448"/>
        <v/>
      </c>
      <c r="AH4738" s="202"/>
      <c r="AI4738" s="1"/>
      <c r="AJ4738" s="217"/>
      <c r="AK4738" s="217"/>
      <c r="AL4738" s="217"/>
      <c r="AM4738" s="217"/>
      <c r="AO4738" s="217"/>
    </row>
    <row r="4739" spans="20:41" x14ac:dyDescent="0.25">
      <c r="T4739" s="200">
        <v>4729</v>
      </c>
      <c r="U4739" s="197">
        <f>IFERROR(INDEX(Sales!$B$6:$F$5005,$T4739,MATCH(U$10,Sales!$B$5:$F$5,0)),"")</f>
        <v>0</v>
      </c>
      <c r="V4739" s="196">
        <f>IFERROR(INDEX(Sales!$B$6:$F$5005,$T4739,MATCH(V$10,Sales!$B$5:$F$5,0)),"")</f>
        <v>0</v>
      </c>
      <c r="W4739" s="196">
        <f>IFERROR(INDEX(Sales!$B$6:$F$5005,$T4739,MATCH(W$10,Sales!$B$5:$F$5,0)),"")</f>
        <v>0</v>
      </c>
      <c r="X4739" s="196">
        <f>IFERROR(INDEX(Sales!$B$6:$F$5005,$T4739,MATCH(X$10,Sales!$B$5:$F$5,0)),"")</f>
        <v>0</v>
      </c>
      <c r="Y4739" s="220">
        <f>IFERROR(INDEX(Sales!$B$6:$F$5005,$T4739,MATCH(Y$10,Sales!$B$5:$F$5,0)),"")</f>
        <v>0</v>
      </c>
      <c r="Z4739" s="201"/>
      <c r="AA4739" s="201"/>
      <c r="AB4739" s="201" t="str">
        <f t="shared" si="444"/>
        <v>No</v>
      </c>
      <c r="AC4739" s="201" t="str">
        <f t="shared" si="445"/>
        <v/>
      </c>
      <c r="AD4739" s="201" t="str">
        <f t="shared" si="443"/>
        <v/>
      </c>
      <c r="AE4739" s="202" t="str">
        <f t="shared" si="446"/>
        <v/>
      </c>
      <c r="AF4739" s="202" t="str">
        <f t="shared" si="447"/>
        <v/>
      </c>
      <c r="AG4739" s="202" t="str">
        <f t="shared" si="448"/>
        <v/>
      </c>
      <c r="AH4739" s="202"/>
      <c r="AI4739" s="1"/>
      <c r="AJ4739" s="217"/>
      <c r="AK4739" s="217"/>
      <c r="AL4739" s="217"/>
      <c r="AM4739" s="217"/>
      <c r="AO4739" s="217"/>
    </row>
    <row r="4740" spans="20:41" x14ac:dyDescent="0.25">
      <c r="T4740" s="200">
        <v>4730</v>
      </c>
      <c r="U4740" s="197">
        <f>IFERROR(INDEX(Sales!$B$6:$F$5005,$T4740,MATCH(U$10,Sales!$B$5:$F$5,0)),"")</f>
        <v>0</v>
      </c>
      <c r="V4740" s="196">
        <f>IFERROR(INDEX(Sales!$B$6:$F$5005,$T4740,MATCH(V$10,Sales!$B$5:$F$5,0)),"")</f>
        <v>0</v>
      </c>
      <c r="W4740" s="196">
        <f>IFERROR(INDEX(Sales!$B$6:$F$5005,$T4740,MATCH(W$10,Sales!$B$5:$F$5,0)),"")</f>
        <v>0</v>
      </c>
      <c r="X4740" s="196">
        <f>IFERROR(INDEX(Sales!$B$6:$F$5005,$T4740,MATCH(X$10,Sales!$B$5:$F$5,0)),"")</f>
        <v>0</v>
      </c>
      <c r="Y4740" s="220">
        <f>IFERROR(INDEX(Sales!$B$6:$F$5005,$T4740,MATCH(Y$10,Sales!$B$5:$F$5,0)),"")</f>
        <v>0</v>
      </c>
      <c r="Z4740" s="201"/>
      <c r="AA4740" s="201"/>
      <c r="AB4740" s="201" t="str">
        <f t="shared" si="444"/>
        <v>No</v>
      </c>
      <c r="AC4740" s="201" t="str">
        <f t="shared" si="445"/>
        <v/>
      </c>
      <c r="AD4740" s="201" t="str">
        <f t="shared" si="443"/>
        <v/>
      </c>
      <c r="AE4740" s="202" t="str">
        <f t="shared" si="446"/>
        <v/>
      </c>
      <c r="AF4740" s="202" t="str">
        <f t="shared" si="447"/>
        <v/>
      </c>
      <c r="AG4740" s="202" t="str">
        <f t="shared" si="448"/>
        <v/>
      </c>
      <c r="AH4740" s="202"/>
      <c r="AI4740" s="1"/>
      <c r="AJ4740" s="217"/>
      <c r="AK4740" s="217"/>
      <c r="AL4740" s="217"/>
      <c r="AM4740" s="217"/>
      <c r="AO4740" s="217"/>
    </row>
    <row r="4741" spans="20:41" x14ac:dyDescent="0.25">
      <c r="T4741" s="200">
        <v>4731</v>
      </c>
      <c r="U4741" s="197">
        <f>IFERROR(INDEX(Sales!$B$6:$F$5005,$T4741,MATCH(U$10,Sales!$B$5:$F$5,0)),"")</f>
        <v>0</v>
      </c>
      <c r="V4741" s="196">
        <f>IFERROR(INDEX(Sales!$B$6:$F$5005,$T4741,MATCH(V$10,Sales!$B$5:$F$5,0)),"")</f>
        <v>0</v>
      </c>
      <c r="W4741" s="196">
        <f>IFERROR(INDEX(Sales!$B$6:$F$5005,$T4741,MATCH(W$10,Sales!$B$5:$F$5,0)),"")</f>
        <v>0</v>
      </c>
      <c r="X4741" s="196">
        <f>IFERROR(INDEX(Sales!$B$6:$F$5005,$T4741,MATCH(X$10,Sales!$B$5:$F$5,0)),"")</f>
        <v>0</v>
      </c>
      <c r="Y4741" s="220">
        <f>IFERROR(INDEX(Sales!$B$6:$F$5005,$T4741,MATCH(Y$10,Sales!$B$5:$F$5,0)),"")</f>
        <v>0</v>
      </c>
      <c r="Z4741" s="201"/>
      <c r="AA4741" s="201"/>
      <c r="AB4741" s="201" t="str">
        <f t="shared" si="444"/>
        <v>No</v>
      </c>
      <c r="AC4741" s="201" t="str">
        <f t="shared" si="445"/>
        <v/>
      </c>
      <c r="AD4741" s="201" t="str">
        <f t="shared" si="443"/>
        <v/>
      </c>
      <c r="AE4741" s="202" t="str">
        <f t="shared" si="446"/>
        <v/>
      </c>
      <c r="AF4741" s="202" t="str">
        <f t="shared" si="447"/>
        <v/>
      </c>
      <c r="AG4741" s="202" t="str">
        <f t="shared" si="448"/>
        <v/>
      </c>
      <c r="AH4741" s="202"/>
      <c r="AI4741" s="1"/>
      <c r="AJ4741" s="217"/>
      <c r="AK4741" s="217"/>
      <c r="AL4741" s="217"/>
      <c r="AM4741" s="217"/>
      <c r="AO4741" s="217"/>
    </row>
    <row r="4742" spans="20:41" x14ac:dyDescent="0.25">
      <c r="T4742" s="200">
        <v>4732</v>
      </c>
      <c r="U4742" s="197">
        <f>IFERROR(INDEX(Sales!$B$6:$F$5005,$T4742,MATCH(U$10,Sales!$B$5:$F$5,0)),"")</f>
        <v>0</v>
      </c>
      <c r="V4742" s="196">
        <f>IFERROR(INDEX(Sales!$B$6:$F$5005,$T4742,MATCH(V$10,Sales!$B$5:$F$5,0)),"")</f>
        <v>0</v>
      </c>
      <c r="W4742" s="196">
        <f>IFERROR(INDEX(Sales!$B$6:$F$5005,$T4742,MATCH(W$10,Sales!$B$5:$F$5,0)),"")</f>
        <v>0</v>
      </c>
      <c r="X4742" s="196">
        <f>IFERROR(INDEX(Sales!$B$6:$F$5005,$T4742,MATCH(X$10,Sales!$B$5:$F$5,0)),"")</f>
        <v>0</v>
      </c>
      <c r="Y4742" s="220">
        <f>IFERROR(INDEX(Sales!$B$6:$F$5005,$T4742,MATCH(Y$10,Sales!$B$5:$F$5,0)),"")</f>
        <v>0</v>
      </c>
      <c r="Z4742" s="201"/>
      <c r="AA4742" s="201"/>
      <c r="AB4742" s="201" t="str">
        <f t="shared" si="444"/>
        <v>No</v>
      </c>
      <c r="AC4742" s="201" t="str">
        <f t="shared" si="445"/>
        <v/>
      </c>
      <c r="AD4742" s="201" t="str">
        <f t="shared" si="443"/>
        <v/>
      </c>
      <c r="AE4742" s="202" t="str">
        <f t="shared" si="446"/>
        <v/>
      </c>
      <c r="AF4742" s="202" t="str">
        <f t="shared" si="447"/>
        <v/>
      </c>
      <c r="AG4742" s="202" t="str">
        <f t="shared" si="448"/>
        <v/>
      </c>
      <c r="AH4742" s="202"/>
      <c r="AI4742" s="1"/>
      <c r="AJ4742" s="217"/>
      <c r="AK4742" s="217"/>
      <c r="AL4742" s="217"/>
      <c r="AM4742" s="217"/>
      <c r="AO4742" s="217"/>
    </row>
    <row r="4743" spans="20:41" x14ac:dyDescent="0.25">
      <c r="T4743" s="200">
        <v>4733</v>
      </c>
      <c r="U4743" s="197">
        <f>IFERROR(INDEX(Sales!$B$6:$F$5005,$T4743,MATCH(U$10,Sales!$B$5:$F$5,0)),"")</f>
        <v>0</v>
      </c>
      <c r="V4743" s="196">
        <f>IFERROR(INDEX(Sales!$B$6:$F$5005,$T4743,MATCH(V$10,Sales!$B$5:$F$5,0)),"")</f>
        <v>0</v>
      </c>
      <c r="W4743" s="196">
        <f>IFERROR(INDEX(Sales!$B$6:$F$5005,$T4743,MATCH(W$10,Sales!$B$5:$F$5,0)),"")</f>
        <v>0</v>
      </c>
      <c r="X4743" s="196">
        <f>IFERROR(INDEX(Sales!$B$6:$F$5005,$T4743,MATCH(X$10,Sales!$B$5:$F$5,0)),"")</f>
        <v>0</v>
      </c>
      <c r="Y4743" s="220">
        <f>IFERROR(INDEX(Sales!$B$6:$F$5005,$T4743,MATCH(Y$10,Sales!$B$5:$F$5,0)),"")</f>
        <v>0</v>
      </c>
      <c r="Z4743" s="201"/>
      <c r="AA4743" s="201"/>
      <c r="AB4743" s="201" t="str">
        <f t="shared" si="444"/>
        <v>No</v>
      </c>
      <c r="AC4743" s="201" t="str">
        <f t="shared" si="445"/>
        <v/>
      </c>
      <c r="AD4743" s="201" t="str">
        <f t="shared" si="443"/>
        <v/>
      </c>
      <c r="AE4743" s="202" t="str">
        <f t="shared" si="446"/>
        <v/>
      </c>
      <c r="AF4743" s="202" t="str">
        <f t="shared" si="447"/>
        <v/>
      </c>
      <c r="AG4743" s="202" t="str">
        <f t="shared" si="448"/>
        <v/>
      </c>
      <c r="AH4743" s="202"/>
      <c r="AI4743" s="1"/>
      <c r="AJ4743" s="217"/>
      <c r="AK4743" s="217"/>
      <c r="AL4743" s="217"/>
      <c r="AM4743" s="217"/>
      <c r="AO4743" s="217"/>
    </row>
    <row r="4744" spans="20:41" x14ac:dyDescent="0.25">
      <c r="T4744" s="200">
        <v>4734</v>
      </c>
      <c r="U4744" s="197">
        <f>IFERROR(INDEX(Sales!$B$6:$F$5005,$T4744,MATCH(U$10,Sales!$B$5:$F$5,0)),"")</f>
        <v>0</v>
      </c>
      <c r="V4744" s="196">
        <f>IFERROR(INDEX(Sales!$B$6:$F$5005,$T4744,MATCH(V$10,Sales!$B$5:$F$5,0)),"")</f>
        <v>0</v>
      </c>
      <c r="W4744" s="196">
        <f>IFERROR(INDEX(Sales!$B$6:$F$5005,$T4744,MATCH(W$10,Sales!$B$5:$F$5,0)),"")</f>
        <v>0</v>
      </c>
      <c r="X4744" s="196">
        <f>IFERROR(INDEX(Sales!$B$6:$F$5005,$T4744,MATCH(X$10,Sales!$B$5:$F$5,0)),"")</f>
        <v>0</v>
      </c>
      <c r="Y4744" s="220">
        <f>IFERROR(INDEX(Sales!$B$6:$F$5005,$T4744,MATCH(Y$10,Sales!$B$5:$F$5,0)),"")</f>
        <v>0</v>
      </c>
      <c r="Z4744" s="201"/>
      <c r="AA4744" s="201"/>
      <c r="AB4744" s="201" t="str">
        <f t="shared" si="444"/>
        <v>No</v>
      </c>
      <c r="AC4744" s="201" t="str">
        <f t="shared" si="445"/>
        <v/>
      </c>
      <c r="AD4744" s="201" t="str">
        <f t="shared" si="443"/>
        <v/>
      </c>
      <c r="AE4744" s="202" t="str">
        <f t="shared" si="446"/>
        <v/>
      </c>
      <c r="AF4744" s="202" t="str">
        <f t="shared" si="447"/>
        <v/>
      </c>
      <c r="AG4744" s="202" t="str">
        <f t="shared" si="448"/>
        <v/>
      </c>
      <c r="AH4744" s="202"/>
      <c r="AI4744" s="1"/>
      <c r="AJ4744" s="217"/>
      <c r="AK4744" s="217"/>
      <c r="AL4744" s="217"/>
      <c r="AM4744" s="217"/>
      <c r="AO4744" s="217"/>
    </row>
    <row r="4745" spans="20:41" x14ac:dyDescent="0.25">
      <c r="T4745" s="200">
        <v>4735</v>
      </c>
      <c r="U4745" s="197">
        <f>IFERROR(INDEX(Sales!$B$6:$F$5005,$T4745,MATCH(U$10,Sales!$B$5:$F$5,0)),"")</f>
        <v>0</v>
      </c>
      <c r="V4745" s="196">
        <f>IFERROR(INDEX(Sales!$B$6:$F$5005,$T4745,MATCH(V$10,Sales!$B$5:$F$5,0)),"")</f>
        <v>0</v>
      </c>
      <c r="W4745" s="196">
        <f>IFERROR(INDEX(Sales!$B$6:$F$5005,$T4745,MATCH(W$10,Sales!$B$5:$F$5,0)),"")</f>
        <v>0</v>
      </c>
      <c r="X4745" s="196">
        <f>IFERROR(INDEX(Sales!$B$6:$F$5005,$T4745,MATCH(X$10,Sales!$B$5:$F$5,0)),"")</f>
        <v>0</v>
      </c>
      <c r="Y4745" s="220">
        <f>IFERROR(INDEX(Sales!$B$6:$F$5005,$T4745,MATCH(Y$10,Sales!$B$5:$F$5,0)),"")</f>
        <v>0</v>
      </c>
      <c r="Z4745" s="201"/>
      <c r="AA4745" s="201"/>
      <c r="AB4745" s="201" t="str">
        <f t="shared" si="444"/>
        <v>No</v>
      </c>
      <c r="AC4745" s="201" t="str">
        <f t="shared" si="445"/>
        <v/>
      </c>
      <c r="AD4745" s="201" t="str">
        <f t="shared" si="443"/>
        <v/>
      </c>
      <c r="AE4745" s="202" t="str">
        <f t="shared" si="446"/>
        <v/>
      </c>
      <c r="AF4745" s="202" t="str">
        <f t="shared" si="447"/>
        <v/>
      </c>
      <c r="AG4745" s="202" t="str">
        <f t="shared" si="448"/>
        <v/>
      </c>
      <c r="AH4745" s="202"/>
      <c r="AI4745" s="1"/>
      <c r="AJ4745" s="217"/>
      <c r="AK4745" s="217"/>
      <c r="AL4745" s="217"/>
      <c r="AM4745" s="217"/>
      <c r="AO4745" s="217"/>
    </row>
    <row r="4746" spans="20:41" x14ac:dyDescent="0.25">
      <c r="T4746" s="200">
        <v>4736</v>
      </c>
      <c r="U4746" s="197">
        <f>IFERROR(INDEX(Sales!$B$6:$F$5005,$T4746,MATCH(U$10,Sales!$B$5:$F$5,0)),"")</f>
        <v>0</v>
      </c>
      <c r="V4746" s="196">
        <f>IFERROR(INDEX(Sales!$B$6:$F$5005,$T4746,MATCH(V$10,Sales!$B$5:$F$5,0)),"")</f>
        <v>0</v>
      </c>
      <c r="W4746" s="196">
        <f>IFERROR(INDEX(Sales!$B$6:$F$5005,$T4746,MATCH(W$10,Sales!$B$5:$F$5,0)),"")</f>
        <v>0</v>
      </c>
      <c r="X4746" s="196">
        <f>IFERROR(INDEX(Sales!$B$6:$F$5005,$T4746,MATCH(X$10,Sales!$B$5:$F$5,0)),"")</f>
        <v>0</v>
      </c>
      <c r="Y4746" s="220">
        <f>IFERROR(INDEX(Sales!$B$6:$F$5005,$T4746,MATCH(Y$10,Sales!$B$5:$F$5,0)),"")</f>
        <v>0</v>
      </c>
      <c r="Z4746" s="201"/>
      <c r="AA4746" s="201"/>
      <c r="AB4746" s="201" t="str">
        <f t="shared" si="444"/>
        <v>No</v>
      </c>
      <c r="AC4746" s="201" t="str">
        <f t="shared" si="445"/>
        <v/>
      </c>
      <c r="AD4746" s="201" t="str">
        <f t="shared" si="443"/>
        <v/>
      </c>
      <c r="AE4746" s="202" t="str">
        <f t="shared" si="446"/>
        <v/>
      </c>
      <c r="AF4746" s="202" t="str">
        <f t="shared" si="447"/>
        <v/>
      </c>
      <c r="AG4746" s="202" t="str">
        <f t="shared" si="448"/>
        <v/>
      </c>
      <c r="AH4746" s="202"/>
      <c r="AI4746" s="1"/>
      <c r="AJ4746" s="217"/>
      <c r="AK4746" s="217"/>
      <c r="AL4746" s="217"/>
      <c r="AM4746" s="217"/>
      <c r="AO4746" s="217"/>
    </row>
    <row r="4747" spans="20:41" x14ac:dyDescent="0.25">
      <c r="T4747" s="200">
        <v>4737</v>
      </c>
      <c r="U4747" s="197">
        <f>IFERROR(INDEX(Sales!$B$6:$F$5005,$T4747,MATCH(U$10,Sales!$B$5:$F$5,0)),"")</f>
        <v>0</v>
      </c>
      <c r="V4747" s="196">
        <f>IFERROR(INDEX(Sales!$B$6:$F$5005,$T4747,MATCH(V$10,Sales!$B$5:$F$5,0)),"")</f>
        <v>0</v>
      </c>
      <c r="W4747" s="196">
        <f>IFERROR(INDEX(Sales!$B$6:$F$5005,$T4747,MATCH(W$10,Sales!$B$5:$F$5,0)),"")</f>
        <v>0</v>
      </c>
      <c r="X4747" s="196">
        <f>IFERROR(INDEX(Sales!$B$6:$F$5005,$T4747,MATCH(X$10,Sales!$B$5:$F$5,0)),"")</f>
        <v>0</v>
      </c>
      <c r="Y4747" s="220">
        <f>IFERROR(INDEX(Sales!$B$6:$F$5005,$T4747,MATCH(Y$10,Sales!$B$5:$F$5,0)),"")</f>
        <v>0</v>
      </c>
      <c r="Z4747" s="201"/>
      <c r="AA4747" s="201"/>
      <c r="AB4747" s="201" t="str">
        <f t="shared" si="444"/>
        <v>No</v>
      </c>
      <c r="AC4747" s="201" t="str">
        <f t="shared" si="445"/>
        <v/>
      </c>
      <c r="AD4747" s="201" t="str">
        <f t="shared" ref="AD4747:AD4810" si="449">IF($AB4747="No","",SUM($AT$10:$BE$10)/$AR$6)</f>
        <v/>
      </c>
      <c r="AE4747" s="202" t="str">
        <f t="shared" si="446"/>
        <v/>
      </c>
      <c r="AF4747" s="202" t="str">
        <f t="shared" si="447"/>
        <v/>
      </c>
      <c r="AG4747" s="202" t="str">
        <f t="shared" si="448"/>
        <v/>
      </c>
      <c r="AH4747" s="202"/>
      <c r="AI4747" s="1"/>
      <c r="AJ4747" s="217"/>
      <c r="AK4747" s="217"/>
      <c r="AL4747" s="217"/>
      <c r="AM4747" s="217"/>
      <c r="AO4747" s="217"/>
    </row>
    <row r="4748" spans="20:41" x14ac:dyDescent="0.25">
      <c r="T4748" s="200">
        <v>4738</v>
      </c>
      <c r="U4748" s="197">
        <f>IFERROR(INDEX(Sales!$B$6:$F$5005,$T4748,MATCH(U$10,Sales!$B$5:$F$5,0)),"")</f>
        <v>0</v>
      </c>
      <c r="V4748" s="196">
        <f>IFERROR(INDEX(Sales!$B$6:$F$5005,$T4748,MATCH(V$10,Sales!$B$5:$F$5,0)),"")</f>
        <v>0</v>
      </c>
      <c r="W4748" s="196">
        <f>IFERROR(INDEX(Sales!$B$6:$F$5005,$T4748,MATCH(W$10,Sales!$B$5:$F$5,0)),"")</f>
        <v>0</v>
      </c>
      <c r="X4748" s="196">
        <f>IFERROR(INDEX(Sales!$B$6:$F$5005,$T4748,MATCH(X$10,Sales!$B$5:$F$5,0)),"")</f>
        <v>0</v>
      </c>
      <c r="Y4748" s="220">
        <f>IFERROR(INDEX(Sales!$B$6:$F$5005,$T4748,MATCH(Y$10,Sales!$B$5:$F$5,0)),"")</f>
        <v>0</v>
      </c>
      <c r="Z4748" s="201"/>
      <c r="AA4748" s="201"/>
      <c r="AB4748" s="201" t="str">
        <f t="shared" ref="AB4748:AB4811" si="450">IF($U4748=0,"No","Yes")</f>
        <v>No</v>
      </c>
      <c r="AC4748" s="201" t="str">
        <f t="shared" ref="AC4748:AC4811" si="451">IFERROR(IF($AB4748="No","",$Y4748),"")</f>
        <v/>
      </c>
      <c r="AD4748" s="201" t="str">
        <f t="shared" si="449"/>
        <v/>
      </c>
      <c r="AE4748" s="202" t="str">
        <f t="shared" ref="AE4748:AE4811" si="452">IFERROR(IF($AB4748="No","",YEAR($U4748)),"")</f>
        <v/>
      </c>
      <c r="AF4748" s="202" t="str">
        <f t="shared" ref="AF4748:AF4811" si="453">IFERROR(IF($AB4748="No","",MONTH($U4748)),"")</f>
        <v/>
      </c>
      <c r="AG4748" s="202" t="str">
        <f t="shared" ref="AG4748:AG4811" si="454">IFERROR(INDEX($AJ$11:$AK$22,MATCH($AF4748,$AJ$11:$AJ$22,0),2),"")</f>
        <v/>
      </c>
      <c r="AH4748" s="202"/>
      <c r="AI4748" s="1"/>
      <c r="AJ4748" s="217"/>
      <c r="AK4748" s="217"/>
      <c r="AL4748" s="217"/>
      <c r="AM4748" s="217"/>
      <c r="AO4748" s="217"/>
    </row>
    <row r="4749" spans="20:41" x14ac:dyDescent="0.25">
      <c r="T4749" s="200">
        <v>4739</v>
      </c>
      <c r="U4749" s="197">
        <f>IFERROR(INDEX(Sales!$B$6:$F$5005,$T4749,MATCH(U$10,Sales!$B$5:$F$5,0)),"")</f>
        <v>0</v>
      </c>
      <c r="V4749" s="196">
        <f>IFERROR(INDEX(Sales!$B$6:$F$5005,$T4749,MATCH(V$10,Sales!$B$5:$F$5,0)),"")</f>
        <v>0</v>
      </c>
      <c r="W4749" s="196">
        <f>IFERROR(INDEX(Sales!$B$6:$F$5005,$T4749,MATCH(W$10,Sales!$B$5:$F$5,0)),"")</f>
        <v>0</v>
      </c>
      <c r="X4749" s="196">
        <f>IFERROR(INDEX(Sales!$B$6:$F$5005,$T4749,MATCH(X$10,Sales!$B$5:$F$5,0)),"")</f>
        <v>0</v>
      </c>
      <c r="Y4749" s="220">
        <f>IFERROR(INDEX(Sales!$B$6:$F$5005,$T4749,MATCH(Y$10,Sales!$B$5:$F$5,0)),"")</f>
        <v>0</v>
      </c>
      <c r="Z4749" s="201"/>
      <c r="AA4749" s="201"/>
      <c r="AB4749" s="201" t="str">
        <f t="shared" si="450"/>
        <v>No</v>
      </c>
      <c r="AC4749" s="201" t="str">
        <f t="shared" si="451"/>
        <v/>
      </c>
      <c r="AD4749" s="201" t="str">
        <f t="shared" si="449"/>
        <v/>
      </c>
      <c r="AE4749" s="202" t="str">
        <f t="shared" si="452"/>
        <v/>
      </c>
      <c r="AF4749" s="202" t="str">
        <f t="shared" si="453"/>
        <v/>
      </c>
      <c r="AG4749" s="202" t="str">
        <f t="shared" si="454"/>
        <v/>
      </c>
      <c r="AH4749" s="202"/>
      <c r="AI4749" s="1"/>
      <c r="AJ4749" s="217"/>
      <c r="AK4749" s="217"/>
      <c r="AL4749" s="217"/>
      <c r="AM4749" s="217"/>
      <c r="AO4749" s="217"/>
    </row>
    <row r="4750" spans="20:41" x14ac:dyDescent="0.25">
      <c r="T4750" s="200">
        <v>4740</v>
      </c>
      <c r="U4750" s="197">
        <f>IFERROR(INDEX(Sales!$B$6:$F$5005,$T4750,MATCH(U$10,Sales!$B$5:$F$5,0)),"")</f>
        <v>0</v>
      </c>
      <c r="V4750" s="196">
        <f>IFERROR(INDEX(Sales!$B$6:$F$5005,$T4750,MATCH(V$10,Sales!$B$5:$F$5,0)),"")</f>
        <v>0</v>
      </c>
      <c r="W4750" s="196">
        <f>IFERROR(INDEX(Sales!$B$6:$F$5005,$T4750,MATCH(W$10,Sales!$B$5:$F$5,0)),"")</f>
        <v>0</v>
      </c>
      <c r="X4750" s="196">
        <f>IFERROR(INDEX(Sales!$B$6:$F$5005,$T4750,MATCH(X$10,Sales!$B$5:$F$5,0)),"")</f>
        <v>0</v>
      </c>
      <c r="Y4750" s="220">
        <f>IFERROR(INDEX(Sales!$B$6:$F$5005,$T4750,MATCH(Y$10,Sales!$B$5:$F$5,0)),"")</f>
        <v>0</v>
      </c>
      <c r="Z4750" s="201"/>
      <c r="AA4750" s="201"/>
      <c r="AB4750" s="201" t="str">
        <f t="shared" si="450"/>
        <v>No</v>
      </c>
      <c r="AC4750" s="201" t="str">
        <f t="shared" si="451"/>
        <v/>
      </c>
      <c r="AD4750" s="201" t="str">
        <f t="shared" si="449"/>
        <v/>
      </c>
      <c r="AE4750" s="202" t="str">
        <f t="shared" si="452"/>
        <v/>
      </c>
      <c r="AF4750" s="202" t="str">
        <f t="shared" si="453"/>
        <v/>
      </c>
      <c r="AG4750" s="202" t="str">
        <f t="shared" si="454"/>
        <v/>
      </c>
      <c r="AH4750" s="202"/>
      <c r="AI4750" s="1"/>
      <c r="AJ4750" s="217"/>
      <c r="AK4750" s="217"/>
      <c r="AL4750" s="217"/>
      <c r="AM4750" s="217"/>
      <c r="AO4750" s="217"/>
    </row>
    <row r="4751" spans="20:41" x14ac:dyDescent="0.25">
      <c r="T4751" s="200">
        <v>4741</v>
      </c>
      <c r="U4751" s="197">
        <f>IFERROR(INDEX(Sales!$B$6:$F$5005,$T4751,MATCH(U$10,Sales!$B$5:$F$5,0)),"")</f>
        <v>0</v>
      </c>
      <c r="V4751" s="196">
        <f>IFERROR(INDEX(Sales!$B$6:$F$5005,$T4751,MATCH(V$10,Sales!$B$5:$F$5,0)),"")</f>
        <v>0</v>
      </c>
      <c r="W4751" s="196">
        <f>IFERROR(INDEX(Sales!$B$6:$F$5005,$T4751,MATCH(W$10,Sales!$B$5:$F$5,0)),"")</f>
        <v>0</v>
      </c>
      <c r="X4751" s="196">
        <f>IFERROR(INDEX(Sales!$B$6:$F$5005,$T4751,MATCH(X$10,Sales!$B$5:$F$5,0)),"")</f>
        <v>0</v>
      </c>
      <c r="Y4751" s="220">
        <f>IFERROR(INDEX(Sales!$B$6:$F$5005,$T4751,MATCH(Y$10,Sales!$B$5:$F$5,0)),"")</f>
        <v>0</v>
      </c>
      <c r="Z4751" s="201"/>
      <c r="AA4751" s="201"/>
      <c r="AB4751" s="201" t="str">
        <f t="shared" si="450"/>
        <v>No</v>
      </c>
      <c r="AC4751" s="201" t="str">
        <f t="shared" si="451"/>
        <v/>
      </c>
      <c r="AD4751" s="201" t="str">
        <f t="shared" si="449"/>
        <v/>
      </c>
      <c r="AE4751" s="202" t="str">
        <f t="shared" si="452"/>
        <v/>
      </c>
      <c r="AF4751" s="202" t="str">
        <f t="shared" si="453"/>
        <v/>
      </c>
      <c r="AG4751" s="202" t="str">
        <f t="shared" si="454"/>
        <v/>
      </c>
      <c r="AH4751" s="202"/>
      <c r="AI4751" s="1"/>
      <c r="AJ4751" s="217"/>
      <c r="AK4751" s="217"/>
      <c r="AL4751" s="217"/>
      <c r="AM4751" s="217"/>
      <c r="AO4751" s="217"/>
    </row>
    <row r="4752" spans="20:41" x14ac:dyDescent="0.25">
      <c r="T4752" s="200">
        <v>4742</v>
      </c>
      <c r="U4752" s="197">
        <f>IFERROR(INDEX(Sales!$B$6:$F$5005,$T4752,MATCH(U$10,Sales!$B$5:$F$5,0)),"")</f>
        <v>0</v>
      </c>
      <c r="V4752" s="196">
        <f>IFERROR(INDEX(Sales!$B$6:$F$5005,$T4752,MATCH(V$10,Sales!$B$5:$F$5,0)),"")</f>
        <v>0</v>
      </c>
      <c r="W4752" s="196">
        <f>IFERROR(INDEX(Sales!$B$6:$F$5005,$T4752,MATCH(W$10,Sales!$B$5:$F$5,0)),"")</f>
        <v>0</v>
      </c>
      <c r="X4752" s="196">
        <f>IFERROR(INDEX(Sales!$B$6:$F$5005,$T4752,MATCH(X$10,Sales!$B$5:$F$5,0)),"")</f>
        <v>0</v>
      </c>
      <c r="Y4752" s="220">
        <f>IFERROR(INDEX(Sales!$B$6:$F$5005,$T4752,MATCH(Y$10,Sales!$B$5:$F$5,0)),"")</f>
        <v>0</v>
      </c>
      <c r="Z4752" s="201"/>
      <c r="AA4752" s="201"/>
      <c r="AB4752" s="201" t="str">
        <f t="shared" si="450"/>
        <v>No</v>
      </c>
      <c r="AC4752" s="201" t="str">
        <f t="shared" si="451"/>
        <v/>
      </c>
      <c r="AD4752" s="201" t="str">
        <f t="shared" si="449"/>
        <v/>
      </c>
      <c r="AE4752" s="202" t="str">
        <f t="shared" si="452"/>
        <v/>
      </c>
      <c r="AF4752" s="202" t="str">
        <f t="shared" si="453"/>
        <v/>
      </c>
      <c r="AG4752" s="202" t="str">
        <f t="shared" si="454"/>
        <v/>
      </c>
      <c r="AH4752" s="202"/>
      <c r="AI4752" s="1"/>
      <c r="AJ4752" s="217"/>
      <c r="AK4752" s="217"/>
      <c r="AL4752" s="217"/>
      <c r="AM4752" s="217"/>
      <c r="AO4752" s="217"/>
    </row>
    <row r="4753" spans="20:41" x14ac:dyDescent="0.25">
      <c r="T4753" s="200">
        <v>4743</v>
      </c>
      <c r="U4753" s="197">
        <f>IFERROR(INDEX(Sales!$B$6:$F$5005,$T4753,MATCH(U$10,Sales!$B$5:$F$5,0)),"")</f>
        <v>0</v>
      </c>
      <c r="V4753" s="196">
        <f>IFERROR(INDEX(Sales!$B$6:$F$5005,$T4753,MATCH(V$10,Sales!$B$5:$F$5,0)),"")</f>
        <v>0</v>
      </c>
      <c r="W4753" s="196">
        <f>IFERROR(INDEX(Sales!$B$6:$F$5005,$T4753,MATCH(W$10,Sales!$B$5:$F$5,0)),"")</f>
        <v>0</v>
      </c>
      <c r="X4753" s="196">
        <f>IFERROR(INDEX(Sales!$B$6:$F$5005,$T4753,MATCH(X$10,Sales!$B$5:$F$5,0)),"")</f>
        <v>0</v>
      </c>
      <c r="Y4753" s="220">
        <f>IFERROR(INDEX(Sales!$B$6:$F$5005,$T4753,MATCH(Y$10,Sales!$B$5:$F$5,0)),"")</f>
        <v>0</v>
      </c>
      <c r="Z4753" s="201"/>
      <c r="AA4753" s="201"/>
      <c r="AB4753" s="201" t="str">
        <f t="shared" si="450"/>
        <v>No</v>
      </c>
      <c r="AC4753" s="201" t="str">
        <f t="shared" si="451"/>
        <v/>
      </c>
      <c r="AD4753" s="201" t="str">
        <f t="shared" si="449"/>
        <v/>
      </c>
      <c r="AE4753" s="202" t="str">
        <f t="shared" si="452"/>
        <v/>
      </c>
      <c r="AF4753" s="202" t="str">
        <f t="shared" si="453"/>
        <v/>
      </c>
      <c r="AG4753" s="202" t="str">
        <f t="shared" si="454"/>
        <v/>
      </c>
      <c r="AH4753" s="202"/>
      <c r="AI4753" s="1"/>
      <c r="AJ4753" s="217"/>
      <c r="AK4753" s="217"/>
      <c r="AL4753" s="217"/>
      <c r="AM4753" s="217"/>
      <c r="AO4753" s="217"/>
    </row>
    <row r="4754" spans="20:41" x14ac:dyDescent="0.25">
      <c r="T4754" s="200">
        <v>4744</v>
      </c>
      <c r="U4754" s="197">
        <f>IFERROR(INDEX(Sales!$B$6:$F$5005,$T4754,MATCH(U$10,Sales!$B$5:$F$5,0)),"")</f>
        <v>0</v>
      </c>
      <c r="V4754" s="196">
        <f>IFERROR(INDEX(Sales!$B$6:$F$5005,$T4754,MATCH(V$10,Sales!$B$5:$F$5,0)),"")</f>
        <v>0</v>
      </c>
      <c r="W4754" s="196">
        <f>IFERROR(INDEX(Sales!$B$6:$F$5005,$T4754,MATCH(W$10,Sales!$B$5:$F$5,0)),"")</f>
        <v>0</v>
      </c>
      <c r="X4754" s="196">
        <f>IFERROR(INDEX(Sales!$B$6:$F$5005,$T4754,MATCH(X$10,Sales!$B$5:$F$5,0)),"")</f>
        <v>0</v>
      </c>
      <c r="Y4754" s="220">
        <f>IFERROR(INDEX(Sales!$B$6:$F$5005,$T4754,MATCH(Y$10,Sales!$B$5:$F$5,0)),"")</f>
        <v>0</v>
      </c>
      <c r="Z4754" s="201"/>
      <c r="AA4754" s="201"/>
      <c r="AB4754" s="201" t="str">
        <f t="shared" si="450"/>
        <v>No</v>
      </c>
      <c r="AC4754" s="201" t="str">
        <f t="shared" si="451"/>
        <v/>
      </c>
      <c r="AD4754" s="201" t="str">
        <f t="shared" si="449"/>
        <v/>
      </c>
      <c r="AE4754" s="202" t="str">
        <f t="shared" si="452"/>
        <v/>
      </c>
      <c r="AF4754" s="202" t="str">
        <f t="shared" si="453"/>
        <v/>
      </c>
      <c r="AG4754" s="202" t="str">
        <f t="shared" si="454"/>
        <v/>
      </c>
      <c r="AH4754" s="202"/>
      <c r="AI4754" s="1"/>
      <c r="AJ4754" s="217"/>
      <c r="AK4754" s="217"/>
      <c r="AL4754" s="217"/>
      <c r="AM4754" s="217"/>
      <c r="AO4754" s="217"/>
    </row>
    <row r="4755" spans="20:41" x14ac:dyDescent="0.25">
      <c r="T4755" s="200">
        <v>4745</v>
      </c>
      <c r="U4755" s="197">
        <f>IFERROR(INDEX(Sales!$B$6:$F$5005,$T4755,MATCH(U$10,Sales!$B$5:$F$5,0)),"")</f>
        <v>0</v>
      </c>
      <c r="V4755" s="196">
        <f>IFERROR(INDEX(Sales!$B$6:$F$5005,$T4755,MATCH(V$10,Sales!$B$5:$F$5,0)),"")</f>
        <v>0</v>
      </c>
      <c r="W4755" s="196">
        <f>IFERROR(INDEX(Sales!$B$6:$F$5005,$T4755,MATCH(W$10,Sales!$B$5:$F$5,0)),"")</f>
        <v>0</v>
      </c>
      <c r="X4755" s="196">
        <f>IFERROR(INDEX(Sales!$B$6:$F$5005,$T4755,MATCH(X$10,Sales!$B$5:$F$5,0)),"")</f>
        <v>0</v>
      </c>
      <c r="Y4755" s="220">
        <f>IFERROR(INDEX(Sales!$B$6:$F$5005,$T4755,MATCH(Y$10,Sales!$B$5:$F$5,0)),"")</f>
        <v>0</v>
      </c>
      <c r="Z4755" s="201"/>
      <c r="AA4755" s="201"/>
      <c r="AB4755" s="201" t="str">
        <f t="shared" si="450"/>
        <v>No</v>
      </c>
      <c r="AC4755" s="201" t="str">
        <f t="shared" si="451"/>
        <v/>
      </c>
      <c r="AD4755" s="201" t="str">
        <f t="shared" si="449"/>
        <v/>
      </c>
      <c r="AE4755" s="202" t="str">
        <f t="shared" si="452"/>
        <v/>
      </c>
      <c r="AF4755" s="202" t="str">
        <f t="shared" si="453"/>
        <v/>
      </c>
      <c r="AG4755" s="202" t="str">
        <f t="shared" si="454"/>
        <v/>
      </c>
      <c r="AH4755" s="202"/>
      <c r="AI4755" s="1"/>
      <c r="AJ4755" s="217"/>
      <c r="AK4755" s="217"/>
      <c r="AL4755" s="217"/>
      <c r="AM4755" s="217"/>
      <c r="AO4755" s="217"/>
    </row>
    <row r="4756" spans="20:41" x14ac:dyDescent="0.25">
      <c r="T4756" s="200">
        <v>4746</v>
      </c>
      <c r="U4756" s="197">
        <f>IFERROR(INDEX(Sales!$B$6:$F$5005,$T4756,MATCH(U$10,Sales!$B$5:$F$5,0)),"")</f>
        <v>0</v>
      </c>
      <c r="V4756" s="196">
        <f>IFERROR(INDEX(Sales!$B$6:$F$5005,$T4756,MATCH(V$10,Sales!$B$5:$F$5,0)),"")</f>
        <v>0</v>
      </c>
      <c r="W4756" s="196">
        <f>IFERROR(INDEX(Sales!$B$6:$F$5005,$T4756,MATCH(W$10,Sales!$B$5:$F$5,0)),"")</f>
        <v>0</v>
      </c>
      <c r="X4756" s="196">
        <f>IFERROR(INDEX(Sales!$B$6:$F$5005,$T4756,MATCH(X$10,Sales!$B$5:$F$5,0)),"")</f>
        <v>0</v>
      </c>
      <c r="Y4756" s="220">
        <f>IFERROR(INDEX(Sales!$B$6:$F$5005,$T4756,MATCH(Y$10,Sales!$B$5:$F$5,0)),"")</f>
        <v>0</v>
      </c>
      <c r="Z4756" s="201"/>
      <c r="AA4756" s="201"/>
      <c r="AB4756" s="201" t="str">
        <f t="shared" si="450"/>
        <v>No</v>
      </c>
      <c r="AC4756" s="201" t="str">
        <f t="shared" si="451"/>
        <v/>
      </c>
      <c r="AD4756" s="201" t="str">
        <f t="shared" si="449"/>
        <v/>
      </c>
      <c r="AE4756" s="202" t="str">
        <f t="shared" si="452"/>
        <v/>
      </c>
      <c r="AF4756" s="202" t="str">
        <f t="shared" si="453"/>
        <v/>
      </c>
      <c r="AG4756" s="202" t="str">
        <f t="shared" si="454"/>
        <v/>
      </c>
      <c r="AH4756" s="202"/>
      <c r="AI4756" s="1"/>
      <c r="AJ4756" s="217"/>
      <c r="AK4756" s="217"/>
      <c r="AL4756" s="217"/>
      <c r="AM4756" s="217"/>
      <c r="AO4756" s="217"/>
    </row>
    <row r="4757" spans="20:41" x14ac:dyDescent="0.25">
      <c r="T4757" s="200">
        <v>4747</v>
      </c>
      <c r="U4757" s="197">
        <f>IFERROR(INDEX(Sales!$B$6:$F$5005,$T4757,MATCH(U$10,Sales!$B$5:$F$5,0)),"")</f>
        <v>0</v>
      </c>
      <c r="V4757" s="196">
        <f>IFERROR(INDEX(Sales!$B$6:$F$5005,$T4757,MATCH(V$10,Sales!$B$5:$F$5,0)),"")</f>
        <v>0</v>
      </c>
      <c r="W4757" s="196">
        <f>IFERROR(INDEX(Sales!$B$6:$F$5005,$T4757,MATCH(W$10,Sales!$B$5:$F$5,0)),"")</f>
        <v>0</v>
      </c>
      <c r="X4757" s="196">
        <f>IFERROR(INDEX(Sales!$B$6:$F$5005,$T4757,MATCH(X$10,Sales!$B$5:$F$5,0)),"")</f>
        <v>0</v>
      </c>
      <c r="Y4757" s="220">
        <f>IFERROR(INDEX(Sales!$B$6:$F$5005,$T4757,MATCH(Y$10,Sales!$B$5:$F$5,0)),"")</f>
        <v>0</v>
      </c>
      <c r="Z4757" s="201"/>
      <c r="AA4757" s="201"/>
      <c r="AB4757" s="201" t="str">
        <f t="shared" si="450"/>
        <v>No</v>
      </c>
      <c r="AC4757" s="201" t="str">
        <f t="shared" si="451"/>
        <v/>
      </c>
      <c r="AD4757" s="201" t="str">
        <f t="shared" si="449"/>
        <v/>
      </c>
      <c r="AE4757" s="202" t="str">
        <f t="shared" si="452"/>
        <v/>
      </c>
      <c r="AF4757" s="202" t="str">
        <f t="shared" si="453"/>
        <v/>
      </c>
      <c r="AG4757" s="202" t="str">
        <f t="shared" si="454"/>
        <v/>
      </c>
      <c r="AH4757" s="202"/>
      <c r="AI4757" s="1"/>
      <c r="AJ4757" s="217"/>
      <c r="AK4757" s="217"/>
      <c r="AL4757" s="217"/>
      <c r="AM4757" s="217"/>
      <c r="AO4757" s="217"/>
    </row>
    <row r="4758" spans="20:41" x14ac:dyDescent="0.25">
      <c r="T4758" s="200">
        <v>4748</v>
      </c>
      <c r="U4758" s="197">
        <f>IFERROR(INDEX(Sales!$B$6:$F$5005,$T4758,MATCH(U$10,Sales!$B$5:$F$5,0)),"")</f>
        <v>0</v>
      </c>
      <c r="V4758" s="196">
        <f>IFERROR(INDEX(Sales!$B$6:$F$5005,$T4758,MATCH(V$10,Sales!$B$5:$F$5,0)),"")</f>
        <v>0</v>
      </c>
      <c r="W4758" s="196">
        <f>IFERROR(INDEX(Sales!$B$6:$F$5005,$T4758,MATCH(W$10,Sales!$B$5:$F$5,0)),"")</f>
        <v>0</v>
      </c>
      <c r="X4758" s="196">
        <f>IFERROR(INDEX(Sales!$B$6:$F$5005,$T4758,MATCH(X$10,Sales!$B$5:$F$5,0)),"")</f>
        <v>0</v>
      </c>
      <c r="Y4758" s="220">
        <f>IFERROR(INDEX(Sales!$B$6:$F$5005,$T4758,MATCH(Y$10,Sales!$B$5:$F$5,0)),"")</f>
        <v>0</v>
      </c>
      <c r="Z4758" s="201"/>
      <c r="AA4758" s="201"/>
      <c r="AB4758" s="201" t="str">
        <f t="shared" si="450"/>
        <v>No</v>
      </c>
      <c r="AC4758" s="201" t="str">
        <f t="shared" si="451"/>
        <v/>
      </c>
      <c r="AD4758" s="201" t="str">
        <f t="shared" si="449"/>
        <v/>
      </c>
      <c r="AE4758" s="202" t="str">
        <f t="shared" si="452"/>
        <v/>
      </c>
      <c r="AF4758" s="202" t="str">
        <f t="shared" si="453"/>
        <v/>
      </c>
      <c r="AG4758" s="202" t="str">
        <f t="shared" si="454"/>
        <v/>
      </c>
      <c r="AH4758" s="202"/>
      <c r="AI4758" s="1"/>
      <c r="AJ4758" s="217"/>
      <c r="AK4758" s="217"/>
      <c r="AL4758" s="217"/>
      <c r="AM4758" s="217"/>
      <c r="AO4758" s="217"/>
    </row>
    <row r="4759" spans="20:41" x14ac:dyDescent="0.25">
      <c r="T4759" s="200">
        <v>4749</v>
      </c>
      <c r="U4759" s="197">
        <f>IFERROR(INDEX(Sales!$B$6:$F$5005,$T4759,MATCH(U$10,Sales!$B$5:$F$5,0)),"")</f>
        <v>0</v>
      </c>
      <c r="V4759" s="196">
        <f>IFERROR(INDEX(Sales!$B$6:$F$5005,$T4759,MATCH(V$10,Sales!$B$5:$F$5,0)),"")</f>
        <v>0</v>
      </c>
      <c r="W4759" s="196">
        <f>IFERROR(INDEX(Sales!$B$6:$F$5005,$T4759,MATCH(W$10,Sales!$B$5:$F$5,0)),"")</f>
        <v>0</v>
      </c>
      <c r="X4759" s="196">
        <f>IFERROR(INDEX(Sales!$B$6:$F$5005,$T4759,MATCH(X$10,Sales!$B$5:$F$5,0)),"")</f>
        <v>0</v>
      </c>
      <c r="Y4759" s="220">
        <f>IFERROR(INDEX(Sales!$B$6:$F$5005,$T4759,MATCH(Y$10,Sales!$B$5:$F$5,0)),"")</f>
        <v>0</v>
      </c>
      <c r="Z4759" s="201"/>
      <c r="AA4759" s="201"/>
      <c r="AB4759" s="201" t="str">
        <f t="shared" si="450"/>
        <v>No</v>
      </c>
      <c r="AC4759" s="201" t="str">
        <f t="shared" si="451"/>
        <v/>
      </c>
      <c r="AD4759" s="201" t="str">
        <f t="shared" si="449"/>
        <v/>
      </c>
      <c r="AE4759" s="202" t="str">
        <f t="shared" si="452"/>
        <v/>
      </c>
      <c r="AF4759" s="202" t="str">
        <f t="shared" si="453"/>
        <v/>
      </c>
      <c r="AG4759" s="202" t="str">
        <f t="shared" si="454"/>
        <v/>
      </c>
      <c r="AH4759" s="202"/>
      <c r="AI4759" s="1"/>
      <c r="AJ4759" s="217"/>
      <c r="AK4759" s="217"/>
      <c r="AL4759" s="217"/>
      <c r="AM4759" s="217"/>
      <c r="AO4759" s="217"/>
    </row>
    <row r="4760" spans="20:41" x14ac:dyDescent="0.25">
      <c r="T4760" s="200">
        <v>4750</v>
      </c>
      <c r="U4760" s="197">
        <f>IFERROR(INDEX(Sales!$B$6:$F$5005,$T4760,MATCH(U$10,Sales!$B$5:$F$5,0)),"")</f>
        <v>0</v>
      </c>
      <c r="V4760" s="196">
        <f>IFERROR(INDEX(Sales!$B$6:$F$5005,$T4760,MATCH(V$10,Sales!$B$5:$F$5,0)),"")</f>
        <v>0</v>
      </c>
      <c r="W4760" s="196">
        <f>IFERROR(INDEX(Sales!$B$6:$F$5005,$T4760,MATCH(W$10,Sales!$B$5:$F$5,0)),"")</f>
        <v>0</v>
      </c>
      <c r="X4760" s="196">
        <f>IFERROR(INDEX(Sales!$B$6:$F$5005,$T4760,MATCH(X$10,Sales!$B$5:$F$5,0)),"")</f>
        <v>0</v>
      </c>
      <c r="Y4760" s="220">
        <f>IFERROR(INDEX(Sales!$B$6:$F$5005,$T4760,MATCH(Y$10,Sales!$B$5:$F$5,0)),"")</f>
        <v>0</v>
      </c>
      <c r="Z4760" s="201"/>
      <c r="AA4760" s="201"/>
      <c r="AB4760" s="201" t="str">
        <f t="shared" si="450"/>
        <v>No</v>
      </c>
      <c r="AC4760" s="201" t="str">
        <f t="shared" si="451"/>
        <v/>
      </c>
      <c r="AD4760" s="201" t="str">
        <f t="shared" si="449"/>
        <v/>
      </c>
      <c r="AE4760" s="202" t="str">
        <f t="shared" si="452"/>
        <v/>
      </c>
      <c r="AF4760" s="202" t="str">
        <f t="shared" si="453"/>
        <v/>
      </c>
      <c r="AG4760" s="202" t="str">
        <f t="shared" si="454"/>
        <v/>
      </c>
      <c r="AH4760" s="202"/>
      <c r="AI4760" s="1"/>
      <c r="AJ4760" s="217"/>
      <c r="AK4760" s="217"/>
      <c r="AL4760" s="217"/>
      <c r="AM4760" s="217"/>
      <c r="AO4760" s="217"/>
    </row>
    <row r="4761" spans="20:41" x14ac:dyDescent="0.25">
      <c r="T4761" s="200">
        <v>4751</v>
      </c>
      <c r="U4761" s="197">
        <f>IFERROR(INDEX(Sales!$B$6:$F$5005,$T4761,MATCH(U$10,Sales!$B$5:$F$5,0)),"")</f>
        <v>0</v>
      </c>
      <c r="V4761" s="196">
        <f>IFERROR(INDEX(Sales!$B$6:$F$5005,$T4761,MATCH(V$10,Sales!$B$5:$F$5,0)),"")</f>
        <v>0</v>
      </c>
      <c r="W4761" s="196">
        <f>IFERROR(INDEX(Sales!$B$6:$F$5005,$T4761,MATCH(W$10,Sales!$B$5:$F$5,0)),"")</f>
        <v>0</v>
      </c>
      <c r="X4761" s="196">
        <f>IFERROR(INDEX(Sales!$B$6:$F$5005,$T4761,MATCH(X$10,Sales!$B$5:$F$5,0)),"")</f>
        <v>0</v>
      </c>
      <c r="Y4761" s="220">
        <f>IFERROR(INDEX(Sales!$B$6:$F$5005,$T4761,MATCH(Y$10,Sales!$B$5:$F$5,0)),"")</f>
        <v>0</v>
      </c>
      <c r="Z4761" s="201"/>
      <c r="AA4761" s="201"/>
      <c r="AB4761" s="201" t="str">
        <f t="shared" si="450"/>
        <v>No</v>
      </c>
      <c r="AC4761" s="201" t="str">
        <f t="shared" si="451"/>
        <v/>
      </c>
      <c r="AD4761" s="201" t="str">
        <f t="shared" si="449"/>
        <v/>
      </c>
      <c r="AE4761" s="202" t="str">
        <f t="shared" si="452"/>
        <v/>
      </c>
      <c r="AF4761" s="202" t="str">
        <f t="shared" si="453"/>
        <v/>
      </c>
      <c r="AG4761" s="202" t="str">
        <f t="shared" si="454"/>
        <v/>
      </c>
      <c r="AH4761" s="202"/>
      <c r="AI4761" s="1"/>
      <c r="AJ4761" s="217"/>
      <c r="AK4761" s="217"/>
      <c r="AL4761" s="217"/>
      <c r="AM4761" s="217"/>
      <c r="AO4761" s="217"/>
    </row>
    <row r="4762" spans="20:41" x14ac:dyDescent="0.25">
      <c r="T4762" s="200">
        <v>4752</v>
      </c>
      <c r="U4762" s="197">
        <f>IFERROR(INDEX(Sales!$B$6:$F$5005,$T4762,MATCH(U$10,Sales!$B$5:$F$5,0)),"")</f>
        <v>0</v>
      </c>
      <c r="V4762" s="196">
        <f>IFERROR(INDEX(Sales!$B$6:$F$5005,$T4762,MATCH(V$10,Sales!$B$5:$F$5,0)),"")</f>
        <v>0</v>
      </c>
      <c r="W4762" s="196">
        <f>IFERROR(INDEX(Sales!$B$6:$F$5005,$T4762,MATCH(W$10,Sales!$B$5:$F$5,0)),"")</f>
        <v>0</v>
      </c>
      <c r="X4762" s="196">
        <f>IFERROR(INDEX(Sales!$B$6:$F$5005,$T4762,MATCH(X$10,Sales!$B$5:$F$5,0)),"")</f>
        <v>0</v>
      </c>
      <c r="Y4762" s="220">
        <f>IFERROR(INDEX(Sales!$B$6:$F$5005,$T4762,MATCH(Y$10,Sales!$B$5:$F$5,0)),"")</f>
        <v>0</v>
      </c>
      <c r="Z4762" s="201"/>
      <c r="AA4762" s="201"/>
      <c r="AB4762" s="201" t="str">
        <f t="shared" si="450"/>
        <v>No</v>
      </c>
      <c r="AC4762" s="201" t="str">
        <f t="shared" si="451"/>
        <v/>
      </c>
      <c r="AD4762" s="201" t="str">
        <f t="shared" si="449"/>
        <v/>
      </c>
      <c r="AE4762" s="202" t="str">
        <f t="shared" si="452"/>
        <v/>
      </c>
      <c r="AF4762" s="202" t="str">
        <f t="shared" si="453"/>
        <v/>
      </c>
      <c r="AG4762" s="202" t="str">
        <f t="shared" si="454"/>
        <v/>
      </c>
      <c r="AH4762" s="202"/>
      <c r="AI4762" s="1"/>
      <c r="AJ4762" s="217"/>
      <c r="AK4762" s="217"/>
      <c r="AL4762" s="217"/>
      <c r="AM4762" s="217"/>
      <c r="AO4762" s="217"/>
    </row>
    <row r="4763" spans="20:41" x14ac:dyDescent="0.25">
      <c r="T4763" s="200">
        <v>4753</v>
      </c>
      <c r="U4763" s="197">
        <f>IFERROR(INDEX(Sales!$B$6:$F$5005,$T4763,MATCH(U$10,Sales!$B$5:$F$5,0)),"")</f>
        <v>0</v>
      </c>
      <c r="V4763" s="196">
        <f>IFERROR(INDEX(Sales!$B$6:$F$5005,$T4763,MATCH(V$10,Sales!$B$5:$F$5,0)),"")</f>
        <v>0</v>
      </c>
      <c r="W4763" s="196">
        <f>IFERROR(INDEX(Sales!$B$6:$F$5005,$T4763,MATCH(W$10,Sales!$B$5:$F$5,0)),"")</f>
        <v>0</v>
      </c>
      <c r="X4763" s="196">
        <f>IFERROR(INDEX(Sales!$B$6:$F$5005,$T4763,MATCH(X$10,Sales!$B$5:$F$5,0)),"")</f>
        <v>0</v>
      </c>
      <c r="Y4763" s="220">
        <f>IFERROR(INDEX(Sales!$B$6:$F$5005,$T4763,MATCH(Y$10,Sales!$B$5:$F$5,0)),"")</f>
        <v>0</v>
      </c>
      <c r="Z4763" s="201"/>
      <c r="AA4763" s="201"/>
      <c r="AB4763" s="201" t="str">
        <f t="shared" si="450"/>
        <v>No</v>
      </c>
      <c r="AC4763" s="201" t="str">
        <f t="shared" si="451"/>
        <v/>
      </c>
      <c r="AD4763" s="201" t="str">
        <f t="shared" si="449"/>
        <v/>
      </c>
      <c r="AE4763" s="202" t="str">
        <f t="shared" si="452"/>
        <v/>
      </c>
      <c r="AF4763" s="202" t="str">
        <f t="shared" si="453"/>
        <v/>
      </c>
      <c r="AG4763" s="202" t="str">
        <f t="shared" si="454"/>
        <v/>
      </c>
      <c r="AH4763" s="202"/>
      <c r="AI4763" s="1"/>
      <c r="AJ4763" s="217"/>
      <c r="AK4763" s="217"/>
      <c r="AL4763" s="217"/>
      <c r="AM4763" s="217"/>
      <c r="AO4763" s="217"/>
    </row>
    <row r="4764" spans="20:41" x14ac:dyDescent="0.25">
      <c r="T4764" s="200">
        <v>4754</v>
      </c>
      <c r="U4764" s="197">
        <f>IFERROR(INDEX(Sales!$B$6:$F$5005,$T4764,MATCH(U$10,Sales!$B$5:$F$5,0)),"")</f>
        <v>0</v>
      </c>
      <c r="V4764" s="196">
        <f>IFERROR(INDEX(Sales!$B$6:$F$5005,$T4764,MATCH(V$10,Sales!$B$5:$F$5,0)),"")</f>
        <v>0</v>
      </c>
      <c r="W4764" s="196">
        <f>IFERROR(INDEX(Sales!$B$6:$F$5005,$T4764,MATCH(W$10,Sales!$B$5:$F$5,0)),"")</f>
        <v>0</v>
      </c>
      <c r="X4764" s="196">
        <f>IFERROR(INDEX(Sales!$B$6:$F$5005,$T4764,MATCH(X$10,Sales!$B$5:$F$5,0)),"")</f>
        <v>0</v>
      </c>
      <c r="Y4764" s="220">
        <f>IFERROR(INDEX(Sales!$B$6:$F$5005,$T4764,MATCH(Y$10,Sales!$B$5:$F$5,0)),"")</f>
        <v>0</v>
      </c>
      <c r="Z4764" s="201"/>
      <c r="AA4764" s="201"/>
      <c r="AB4764" s="201" t="str">
        <f t="shared" si="450"/>
        <v>No</v>
      </c>
      <c r="AC4764" s="201" t="str">
        <f t="shared" si="451"/>
        <v/>
      </c>
      <c r="AD4764" s="201" t="str">
        <f t="shared" si="449"/>
        <v/>
      </c>
      <c r="AE4764" s="202" t="str">
        <f t="shared" si="452"/>
        <v/>
      </c>
      <c r="AF4764" s="202" t="str">
        <f t="shared" si="453"/>
        <v/>
      </c>
      <c r="AG4764" s="202" t="str">
        <f t="shared" si="454"/>
        <v/>
      </c>
      <c r="AH4764" s="202"/>
      <c r="AI4764" s="1"/>
      <c r="AJ4764" s="217"/>
      <c r="AK4764" s="217"/>
      <c r="AL4764" s="217"/>
      <c r="AM4764" s="217"/>
      <c r="AO4764" s="217"/>
    </row>
    <row r="4765" spans="20:41" x14ac:dyDescent="0.25">
      <c r="T4765" s="200">
        <v>4755</v>
      </c>
      <c r="U4765" s="197">
        <f>IFERROR(INDEX(Sales!$B$6:$F$5005,$T4765,MATCH(U$10,Sales!$B$5:$F$5,0)),"")</f>
        <v>0</v>
      </c>
      <c r="V4765" s="196">
        <f>IFERROR(INDEX(Sales!$B$6:$F$5005,$T4765,MATCH(V$10,Sales!$B$5:$F$5,0)),"")</f>
        <v>0</v>
      </c>
      <c r="W4765" s="196">
        <f>IFERROR(INDEX(Sales!$B$6:$F$5005,$T4765,MATCH(W$10,Sales!$B$5:$F$5,0)),"")</f>
        <v>0</v>
      </c>
      <c r="X4765" s="196">
        <f>IFERROR(INDEX(Sales!$B$6:$F$5005,$T4765,MATCH(X$10,Sales!$B$5:$F$5,0)),"")</f>
        <v>0</v>
      </c>
      <c r="Y4765" s="220">
        <f>IFERROR(INDEX(Sales!$B$6:$F$5005,$T4765,MATCH(Y$10,Sales!$B$5:$F$5,0)),"")</f>
        <v>0</v>
      </c>
      <c r="Z4765" s="201"/>
      <c r="AA4765" s="201"/>
      <c r="AB4765" s="201" t="str">
        <f t="shared" si="450"/>
        <v>No</v>
      </c>
      <c r="AC4765" s="201" t="str">
        <f t="shared" si="451"/>
        <v/>
      </c>
      <c r="AD4765" s="201" t="str">
        <f t="shared" si="449"/>
        <v/>
      </c>
      <c r="AE4765" s="202" t="str">
        <f t="shared" si="452"/>
        <v/>
      </c>
      <c r="AF4765" s="202" t="str">
        <f t="shared" si="453"/>
        <v/>
      </c>
      <c r="AG4765" s="202" t="str">
        <f t="shared" si="454"/>
        <v/>
      </c>
      <c r="AH4765" s="202"/>
      <c r="AI4765" s="1"/>
      <c r="AJ4765" s="217"/>
      <c r="AK4765" s="217"/>
      <c r="AL4765" s="217"/>
      <c r="AM4765" s="217"/>
      <c r="AO4765" s="217"/>
    </row>
    <row r="4766" spans="20:41" x14ac:dyDescent="0.25">
      <c r="T4766" s="200">
        <v>4756</v>
      </c>
      <c r="U4766" s="197">
        <f>IFERROR(INDEX(Sales!$B$6:$F$5005,$T4766,MATCH(U$10,Sales!$B$5:$F$5,0)),"")</f>
        <v>0</v>
      </c>
      <c r="V4766" s="196">
        <f>IFERROR(INDEX(Sales!$B$6:$F$5005,$T4766,MATCH(V$10,Sales!$B$5:$F$5,0)),"")</f>
        <v>0</v>
      </c>
      <c r="W4766" s="196">
        <f>IFERROR(INDEX(Sales!$B$6:$F$5005,$T4766,MATCH(W$10,Sales!$B$5:$F$5,0)),"")</f>
        <v>0</v>
      </c>
      <c r="X4766" s="196">
        <f>IFERROR(INDEX(Sales!$B$6:$F$5005,$T4766,MATCH(X$10,Sales!$B$5:$F$5,0)),"")</f>
        <v>0</v>
      </c>
      <c r="Y4766" s="220">
        <f>IFERROR(INDEX(Sales!$B$6:$F$5005,$T4766,MATCH(Y$10,Sales!$B$5:$F$5,0)),"")</f>
        <v>0</v>
      </c>
      <c r="Z4766" s="201"/>
      <c r="AA4766" s="201"/>
      <c r="AB4766" s="201" t="str">
        <f t="shared" si="450"/>
        <v>No</v>
      </c>
      <c r="AC4766" s="201" t="str">
        <f t="shared" si="451"/>
        <v/>
      </c>
      <c r="AD4766" s="201" t="str">
        <f t="shared" si="449"/>
        <v/>
      </c>
      <c r="AE4766" s="202" t="str">
        <f t="shared" si="452"/>
        <v/>
      </c>
      <c r="AF4766" s="202" t="str">
        <f t="shared" si="453"/>
        <v/>
      </c>
      <c r="AG4766" s="202" t="str">
        <f t="shared" si="454"/>
        <v/>
      </c>
      <c r="AH4766" s="202"/>
      <c r="AI4766" s="1"/>
      <c r="AJ4766" s="217"/>
      <c r="AK4766" s="217"/>
      <c r="AL4766" s="217"/>
      <c r="AM4766" s="217"/>
      <c r="AO4766" s="217"/>
    </row>
    <row r="4767" spans="20:41" x14ac:dyDescent="0.25">
      <c r="T4767" s="200">
        <v>4757</v>
      </c>
      <c r="U4767" s="197">
        <f>IFERROR(INDEX(Sales!$B$6:$F$5005,$T4767,MATCH(U$10,Sales!$B$5:$F$5,0)),"")</f>
        <v>0</v>
      </c>
      <c r="V4767" s="196">
        <f>IFERROR(INDEX(Sales!$B$6:$F$5005,$T4767,MATCH(V$10,Sales!$B$5:$F$5,0)),"")</f>
        <v>0</v>
      </c>
      <c r="W4767" s="196">
        <f>IFERROR(INDEX(Sales!$B$6:$F$5005,$T4767,MATCH(W$10,Sales!$B$5:$F$5,0)),"")</f>
        <v>0</v>
      </c>
      <c r="X4767" s="196">
        <f>IFERROR(INDEX(Sales!$B$6:$F$5005,$T4767,MATCH(X$10,Sales!$B$5:$F$5,0)),"")</f>
        <v>0</v>
      </c>
      <c r="Y4767" s="220">
        <f>IFERROR(INDEX(Sales!$B$6:$F$5005,$T4767,MATCH(Y$10,Sales!$B$5:$F$5,0)),"")</f>
        <v>0</v>
      </c>
      <c r="Z4767" s="201"/>
      <c r="AA4767" s="201"/>
      <c r="AB4767" s="201" t="str">
        <f t="shared" si="450"/>
        <v>No</v>
      </c>
      <c r="AC4767" s="201" t="str">
        <f t="shared" si="451"/>
        <v/>
      </c>
      <c r="AD4767" s="201" t="str">
        <f t="shared" si="449"/>
        <v/>
      </c>
      <c r="AE4767" s="202" t="str">
        <f t="shared" si="452"/>
        <v/>
      </c>
      <c r="AF4767" s="202" t="str">
        <f t="shared" si="453"/>
        <v/>
      </c>
      <c r="AG4767" s="202" t="str">
        <f t="shared" si="454"/>
        <v/>
      </c>
      <c r="AH4767" s="202"/>
      <c r="AI4767" s="1"/>
      <c r="AJ4767" s="217"/>
      <c r="AK4767" s="217"/>
      <c r="AL4767" s="217"/>
      <c r="AM4767" s="217"/>
      <c r="AO4767" s="217"/>
    </row>
    <row r="4768" spans="20:41" x14ac:dyDescent="0.25">
      <c r="T4768" s="200">
        <v>4758</v>
      </c>
      <c r="U4768" s="197">
        <f>IFERROR(INDEX(Sales!$B$6:$F$5005,$T4768,MATCH(U$10,Sales!$B$5:$F$5,0)),"")</f>
        <v>0</v>
      </c>
      <c r="V4768" s="196">
        <f>IFERROR(INDEX(Sales!$B$6:$F$5005,$T4768,MATCH(V$10,Sales!$B$5:$F$5,0)),"")</f>
        <v>0</v>
      </c>
      <c r="W4768" s="196">
        <f>IFERROR(INDEX(Sales!$B$6:$F$5005,$T4768,MATCH(W$10,Sales!$B$5:$F$5,0)),"")</f>
        <v>0</v>
      </c>
      <c r="X4768" s="196">
        <f>IFERROR(INDEX(Sales!$B$6:$F$5005,$T4768,MATCH(X$10,Sales!$B$5:$F$5,0)),"")</f>
        <v>0</v>
      </c>
      <c r="Y4768" s="220">
        <f>IFERROR(INDEX(Sales!$B$6:$F$5005,$T4768,MATCH(Y$10,Sales!$B$5:$F$5,0)),"")</f>
        <v>0</v>
      </c>
      <c r="Z4768" s="201"/>
      <c r="AA4768" s="201"/>
      <c r="AB4768" s="201" t="str">
        <f t="shared" si="450"/>
        <v>No</v>
      </c>
      <c r="AC4768" s="201" t="str">
        <f t="shared" si="451"/>
        <v/>
      </c>
      <c r="AD4768" s="201" t="str">
        <f t="shared" si="449"/>
        <v/>
      </c>
      <c r="AE4768" s="202" t="str">
        <f t="shared" si="452"/>
        <v/>
      </c>
      <c r="AF4768" s="202" t="str">
        <f t="shared" si="453"/>
        <v/>
      </c>
      <c r="AG4768" s="202" t="str">
        <f t="shared" si="454"/>
        <v/>
      </c>
      <c r="AH4768" s="202"/>
      <c r="AI4768" s="1"/>
      <c r="AJ4768" s="217"/>
      <c r="AK4768" s="217"/>
      <c r="AL4768" s="217"/>
      <c r="AM4768" s="217"/>
      <c r="AO4768" s="217"/>
    </row>
    <row r="4769" spans="20:41" x14ac:dyDescent="0.25">
      <c r="T4769" s="200">
        <v>4759</v>
      </c>
      <c r="U4769" s="197">
        <f>IFERROR(INDEX(Sales!$B$6:$F$5005,$T4769,MATCH(U$10,Sales!$B$5:$F$5,0)),"")</f>
        <v>0</v>
      </c>
      <c r="V4769" s="196">
        <f>IFERROR(INDEX(Sales!$B$6:$F$5005,$T4769,MATCH(V$10,Sales!$B$5:$F$5,0)),"")</f>
        <v>0</v>
      </c>
      <c r="W4769" s="196">
        <f>IFERROR(INDEX(Sales!$B$6:$F$5005,$T4769,MATCH(W$10,Sales!$B$5:$F$5,0)),"")</f>
        <v>0</v>
      </c>
      <c r="X4769" s="196">
        <f>IFERROR(INDEX(Sales!$B$6:$F$5005,$T4769,MATCH(X$10,Sales!$B$5:$F$5,0)),"")</f>
        <v>0</v>
      </c>
      <c r="Y4769" s="220">
        <f>IFERROR(INDEX(Sales!$B$6:$F$5005,$T4769,MATCH(Y$10,Sales!$B$5:$F$5,0)),"")</f>
        <v>0</v>
      </c>
      <c r="Z4769" s="201"/>
      <c r="AA4769" s="201"/>
      <c r="AB4769" s="201" t="str">
        <f t="shared" si="450"/>
        <v>No</v>
      </c>
      <c r="AC4769" s="201" t="str">
        <f t="shared" si="451"/>
        <v/>
      </c>
      <c r="AD4769" s="201" t="str">
        <f t="shared" si="449"/>
        <v/>
      </c>
      <c r="AE4769" s="202" t="str">
        <f t="shared" si="452"/>
        <v/>
      </c>
      <c r="AF4769" s="202" t="str">
        <f t="shared" si="453"/>
        <v/>
      </c>
      <c r="AG4769" s="202" t="str">
        <f t="shared" si="454"/>
        <v/>
      </c>
      <c r="AH4769" s="202"/>
      <c r="AI4769" s="1"/>
      <c r="AJ4769" s="217"/>
      <c r="AK4769" s="217"/>
      <c r="AL4769" s="217"/>
      <c r="AM4769" s="217"/>
      <c r="AO4769" s="217"/>
    </row>
    <row r="4770" spans="20:41" x14ac:dyDescent="0.25">
      <c r="T4770" s="200">
        <v>4760</v>
      </c>
      <c r="U4770" s="197">
        <f>IFERROR(INDEX(Sales!$B$6:$F$5005,$T4770,MATCH(U$10,Sales!$B$5:$F$5,0)),"")</f>
        <v>0</v>
      </c>
      <c r="V4770" s="196">
        <f>IFERROR(INDEX(Sales!$B$6:$F$5005,$T4770,MATCH(V$10,Sales!$B$5:$F$5,0)),"")</f>
        <v>0</v>
      </c>
      <c r="W4770" s="196">
        <f>IFERROR(INDEX(Sales!$B$6:$F$5005,$T4770,MATCH(W$10,Sales!$B$5:$F$5,0)),"")</f>
        <v>0</v>
      </c>
      <c r="X4770" s="196">
        <f>IFERROR(INDEX(Sales!$B$6:$F$5005,$T4770,MATCH(X$10,Sales!$B$5:$F$5,0)),"")</f>
        <v>0</v>
      </c>
      <c r="Y4770" s="220">
        <f>IFERROR(INDEX(Sales!$B$6:$F$5005,$T4770,MATCH(Y$10,Sales!$B$5:$F$5,0)),"")</f>
        <v>0</v>
      </c>
      <c r="Z4770" s="201"/>
      <c r="AA4770" s="201"/>
      <c r="AB4770" s="201" t="str">
        <f t="shared" si="450"/>
        <v>No</v>
      </c>
      <c r="AC4770" s="201" t="str">
        <f t="shared" si="451"/>
        <v/>
      </c>
      <c r="AD4770" s="201" t="str">
        <f t="shared" si="449"/>
        <v/>
      </c>
      <c r="AE4770" s="202" t="str">
        <f t="shared" si="452"/>
        <v/>
      </c>
      <c r="AF4770" s="202" t="str">
        <f t="shared" si="453"/>
        <v/>
      </c>
      <c r="AG4770" s="202" t="str">
        <f t="shared" si="454"/>
        <v/>
      </c>
      <c r="AH4770" s="202"/>
      <c r="AI4770" s="1"/>
      <c r="AJ4770" s="217"/>
      <c r="AK4770" s="217"/>
      <c r="AL4770" s="217"/>
      <c r="AM4770" s="217"/>
      <c r="AO4770" s="217"/>
    </row>
    <row r="4771" spans="20:41" x14ac:dyDescent="0.25">
      <c r="T4771" s="200">
        <v>4761</v>
      </c>
      <c r="U4771" s="197">
        <f>IFERROR(INDEX(Sales!$B$6:$F$5005,$T4771,MATCH(U$10,Sales!$B$5:$F$5,0)),"")</f>
        <v>0</v>
      </c>
      <c r="V4771" s="196">
        <f>IFERROR(INDEX(Sales!$B$6:$F$5005,$T4771,MATCH(V$10,Sales!$B$5:$F$5,0)),"")</f>
        <v>0</v>
      </c>
      <c r="W4771" s="196">
        <f>IFERROR(INDEX(Sales!$B$6:$F$5005,$T4771,MATCH(W$10,Sales!$B$5:$F$5,0)),"")</f>
        <v>0</v>
      </c>
      <c r="X4771" s="196">
        <f>IFERROR(INDEX(Sales!$B$6:$F$5005,$T4771,MATCH(X$10,Sales!$B$5:$F$5,0)),"")</f>
        <v>0</v>
      </c>
      <c r="Y4771" s="220">
        <f>IFERROR(INDEX(Sales!$B$6:$F$5005,$T4771,MATCH(Y$10,Sales!$B$5:$F$5,0)),"")</f>
        <v>0</v>
      </c>
      <c r="Z4771" s="201"/>
      <c r="AA4771" s="201"/>
      <c r="AB4771" s="201" t="str">
        <f t="shared" si="450"/>
        <v>No</v>
      </c>
      <c r="AC4771" s="201" t="str">
        <f t="shared" si="451"/>
        <v/>
      </c>
      <c r="AD4771" s="201" t="str">
        <f t="shared" si="449"/>
        <v/>
      </c>
      <c r="AE4771" s="202" t="str">
        <f t="shared" si="452"/>
        <v/>
      </c>
      <c r="AF4771" s="202" t="str">
        <f t="shared" si="453"/>
        <v/>
      </c>
      <c r="AG4771" s="202" t="str">
        <f t="shared" si="454"/>
        <v/>
      </c>
      <c r="AH4771" s="202"/>
      <c r="AI4771" s="1"/>
      <c r="AJ4771" s="217"/>
      <c r="AK4771" s="217"/>
      <c r="AL4771" s="217"/>
      <c r="AM4771" s="217"/>
      <c r="AO4771" s="217"/>
    </row>
    <row r="4772" spans="20:41" x14ac:dyDescent="0.25">
      <c r="T4772" s="200">
        <v>4762</v>
      </c>
      <c r="U4772" s="197">
        <f>IFERROR(INDEX(Sales!$B$6:$F$5005,$T4772,MATCH(U$10,Sales!$B$5:$F$5,0)),"")</f>
        <v>0</v>
      </c>
      <c r="V4772" s="196">
        <f>IFERROR(INDEX(Sales!$B$6:$F$5005,$T4772,MATCH(V$10,Sales!$B$5:$F$5,0)),"")</f>
        <v>0</v>
      </c>
      <c r="W4772" s="196">
        <f>IFERROR(INDEX(Sales!$B$6:$F$5005,$T4772,MATCH(W$10,Sales!$B$5:$F$5,0)),"")</f>
        <v>0</v>
      </c>
      <c r="X4772" s="196">
        <f>IFERROR(INDEX(Sales!$B$6:$F$5005,$T4772,MATCH(X$10,Sales!$B$5:$F$5,0)),"")</f>
        <v>0</v>
      </c>
      <c r="Y4772" s="220">
        <f>IFERROR(INDEX(Sales!$B$6:$F$5005,$T4772,MATCH(Y$10,Sales!$B$5:$F$5,0)),"")</f>
        <v>0</v>
      </c>
      <c r="Z4772" s="201"/>
      <c r="AA4772" s="201"/>
      <c r="AB4772" s="201" t="str">
        <f t="shared" si="450"/>
        <v>No</v>
      </c>
      <c r="AC4772" s="201" t="str">
        <f t="shared" si="451"/>
        <v/>
      </c>
      <c r="AD4772" s="201" t="str">
        <f t="shared" si="449"/>
        <v/>
      </c>
      <c r="AE4772" s="202" t="str">
        <f t="shared" si="452"/>
        <v/>
      </c>
      <c r="AF4772" s="202" t="str">
        <f t="shared" si="453"/>
        <v/>
      </c>
      <c r="AG4772" s="202" t="str">
        <f t="shared" si="454"/>
        <v/>
      </c>
      <c r="AH4772" s="202"/>
      <c r="AI4772" s="1"/>
      <c r="AJ4772" s="217"/>
      <c r="AK4772" s="217"/>
      <c r="AL4772" s="217"/>
      <c r="AM4772" s="217"/>
      <c r="AO4772" s="217"/>
    </row>
    <row r="4773" spans="20:41" x14ac:dyDescent="0.25">
      <c r="T4773" s="200">
        <v>4763</v>
      </c>
      <c r="U4773" s="197">
        <f>IFERROR(INDEX(Sales!$B$6:$F$5005,$T4773,MATCH(U$10,Sales!$B$5:$F$5,0)),"")</f>
        <v>0</v>
      </c>
      <c r="V4773" s="196">
        <f>IFERROR(INDEX(Sales!$B$6:$F$5005,$T4773,MATCH(V$10,Sales!$B$5:$F$5,0)),"")</f>
        <v>0</v>
      </c>
      <c r="W4773" s="196">
        <f>IFERROR(INDEX(Sales!$B$6:$F$5005,$T4773,MATCH(W$10,Sales!$B$5:$F$5,0)),"")</f>
        <v>0</v>
      </c>
      <c r="X4773" s="196">
        <f>IFERROR(INDEX(Sales!$B$6:$F$5005,$T4773,MATCH(X$10,Sales!$B$5:$F$5,0)),"")</f>
        <v>0</v>
      </c>
      <c r="Y4773" s="220">
        <f>IFERROR(INDEX(Sales!$B$6:$F$5005,$T4773,MATCH(Y$10,Sales!$B$5:$F$5,0)),"")</f>
        <v>0</v>
      </c>
      <c r="Z4773" s="201"/>
      <c r="AA4773" s="201"/>
      <c r="AB4773" s="201" t="str">
        <f t="shared" si="450"/>
        <v>No</v>
      </c>
      <c r="AC4773" s="201" t="str">
        <f t="shared" si="451"/>
        <v/>
      </c>
      <c r="AD4773" s="201" t="str">
        <f t="shared" si="449"/>
        <v/>
      </c>
      <c r="AE4773" s="202" t="str">
        <f t="shared" si="452"/>
        <v/>
      </c>
      <c r="AF4773" s="202" t="str">
        <f t="shared" si="453"/>
        <v/>
      </c>
      <c r="AG4773" s="202" t="str">
        <f t="shared" si="454"/>
        <v/>
      </c>
      <c r="AH4773" s="202"/>
      <c r="AI4773" s="1"/>
      <c r="AJ4773" s="217"/>
      <c r="AK4773" s="217"/>
      <c r="AL4773" s="217"/>
      <c r="AM4773" s="217"/>
      <c r="AO4773" s="217"/>
    </row>
    <row r="4774" spans="20:41" x14ac:dyDescent="0.25">
      <c r="T4774" s="200">
        <v>4764</v>
      </c>
      <c r="U4774" s="197">
        <f>IFERROR(INDEX(Sales!$B$6:$F$5005,$T4774,MATCH(U$10,Sales!$B$5:$F$5,0)),"")</f>
        <v>0</v>
      </c>
      <c r="V4774" s="196">
        <f>IFERROR(INDEX(Sales!$B$6:$F$5005,$T4774,MATCH(V$10,Sales!$B$5:$F$5,0)),"")</f>
        <v>0</v>
      </c>
      <c r="W4774" s="196">
        <f>IFERROR(INDEX(Sales!$B$6:$F$5005,$T4774,MATCH(W$10,Sales!$B$5:$F$5,0)),"")</f>
        <v>0</v>
      </c>
      <c r="X4774" s="196">
        <f>IFERROR(INDEX(Sales!$B$6:$F$5005,$T4774,MATCH(X$10,Sales!$B$5:$F$5,0)),"")</f>
        <v>0</v>
      </c>
      <c r="Y4774" s="220">
        <f>IFERROR(INDEX(Sales!$B$6:$F$5005,$T4774,MATCH(Y$10,Sales!$B$5:$F$5,0)),"")</f>
        <v>0</v>
      </c>
      <c r="Z4774" s="201"/>
      <c r="AA4774" s="201"/>
      <c r="AB4774" s="201" t="str">
        <f t="shared" si="450"/>
        <v>No</v>
      </c>
      <c r="AC4774" s="201" t="str">
        <f t="shared" si="451"/>
        <v/>
      </c>
      <c r="AD4774" s="201" t="str">
        <f t="shared" si="449"/>
        <v/>
      </c>
      <c r="AE4774" s="202" t="str">
        <f t="shared" si="452"/>
        <v/>
      </c>
      <c r="AF4774" s="202" t="str">
        <f t="shared" si="453"/>
        <v/>
      </c>
      <c r="AG4774" s="202" t="str">
        <f t="shared" si="454"/>
        <v/>
      </c>
      <c r="AH4774" s="202"/>
      <c r="AI4774" s="1"/>
      <c r="AJ4774" s="217"/>
      <c r="AK4774" s="217"/>
      <c r="AL4774" s="217"/>
      <c r="AM4774" s="217"/>
      <c r="AO4774" s="217"/>
    </row>
    <row r="4775" spans="20:41" x14ac:dyDescent="0.25">
      <c r="T4775" s="200">
        <v>4765</v>
      </c>
      <c r="U4775" s="197">
        <f>IFERROR(INDEX(Sales!$B$6:$F$5005,$T4775,MATCH(U$10,Sales!$B$5:$F$5,0)),"")</f>
        <v>0</v>
      </c>
      <c r="V4775" s="196">
        <f>IFERROR(INDEX(Sales!$B$6:$F$5005,$T4775,MATCH(V$10,Sales!$B$5:$F$5,0)),"")</f>
        <v>0</v>
      </c>
      <c r="W4775" s="196">
        <f>IFERROR(INDEX(Sales!$B$6:$F$5005,$T4775,MATCH(W$10,Sales!$B$5:$F$5,0)),"")</f>
        <v>0</v>
      </c>
      <c r="X4775" s="196">
        <f>IFERROR(INDEX(Sales!$B$6:$F$5005,$T4775,MATCH(X$10,Sales!$B$5:$F$5,0)),"")</f>
        <v>0</v>
      </c>
      <c r="Y4775" s="220">
        <f>IFERROR(INDEX(Sales!$B$6:$F$5005,$T4775,MATCH(Y$10,Sales!$B$5:$F$5,0)),"")</f>
        <v>0</v>
      </c>
      <c r="Z4775" s="201"/>
      <c r="AA4775" s="201"/>
      <c r="AB4775" s="201" t="str">
        <f t="shared" si="450"/>
        <v>No</v>
      </c>
      <c r="AC4775" s="201" t="str">
        <f t="shared" si="451"/>
        <v/>
      </c>
      <c r="AD4775" s="201" t="str">
        <f t="shared" si="449"/>
        <v/>
      </c>
      <c r="AE4775" s="202" t="str">
        <f t="shared" si="452"/>
        <v/>
      </c>
      <c r="AF4775" s="202" t="str">
        <f t="shared" si="453"/>
        <v/>
      </c>
      <c r="AG4775" s="202" t="str">
        <f t="shared" si="454"/>
        <v/>
      </c>
      <c r="AH4775" s="202"/>
      <c r="AI4775" s="1"/>
      <c r="AJ4775" s="217"/>
      <c r="AK4775" s="217"/>
      <c r="AL4775" s="217"/>
      <c r="AM4775" s="217"/>
      <c r="AO4775" s="217"/>
    </row>
    <row r="4776" spans="20:41" x14ac:dyDescent="0.25">
      <c r="T4776" s="200">
        <v>4766</v>
      </c>
      <c r="U4776" s="197">
        <f>IFERROR(INDEX(Sales!$B$6:$F$5005,$T4776,MATCH(U$10,Sales!$B$5:$F$5,0)),"")</f>
        <v>0</v>
      </c>
      <c r="V4776" s="196">
        <f>IFERROR(INDEX(Sales!$B$6:$F$5005,$T4776,MATCH(V$10,Sales!$B$5:$F$5,0)),"")</f>
        <v>0</v>
      </c>
      <c r="W4776" s="196">
        <f>IFERROR(INDEX(Sales!$B$6:$F$5005,$T4776,MATCH(W$10,Sales!$B$5:$F$5,0)),"")</f>
        <v>0</v>
      </c>
      <c r="X4776" s="196">
        <f>IFERROR(INDEX(Sales!$B$6:$F$5005,$T4776,MATCH(X$10,Sales!$B$5:$F$5,0)),"")</f>
        <v>0</v>
      </c>
      <c r="Y4776" s="220">
        <f>IFERROR(INDEX(Sales!$B$6:$F$5005,$T4776,MATCH(Y$10,Sales!$B$5:$F$5,0)),"")</f>
        <v>0</v>
      </c>
      <c r="Z4776" s="201"/>
      <c r="AA4776" s="201"/>
      <c r="AB4776" s="201" t="str">
        <f t="shared" si="450"/>
        <v>No</v>
      </c>
      <c r="AC4776" s="201" t="str">
        <f t="shared" si="451"/>
        <v/>
      </c>
      <c r="AD4776" s="201" t="str">
        <f t="shared" si="449"/>
        <v/>
      </c>
      <c r="AE4776" s="202" t="str">
        <f t="shared" si="452"/>
        <v/>
      </c>
      <c r="AF4776" s="202" t="str">
        <f t="shared" si="453"/>
        <v/>
      </c>
      <c r="AG4776" s="202" t="str">
        <f t="shared" si="454"/>
        <v/>
      </c>
      <c r="AH4776" s="202"/>
      <c r="AI4776" s="1"/>
      <c r="AJ4776" s="217"/>
      <c r="AK4776" s="217"/>
      <c r="AL4776" s="217"/>
      <c r="AM4776" s="217"/>
      <c r="AO4776" s="217"/>
    </row>
    <row r="4777" spans="20:41" x14ac:dyDescent="0.25">
      <c r="T4777" s="200">
        <v>4767</v>
      </c>
      <c r="U4777" s="197">
        <f>IFERROR(INDEX(Sales!$B$6:$F$5005,$T4777,MATCH(U$10,Sales!$B$5:$F$5,0)),"")</f>
        <v>0</v>
      </c>
      <c r="V4777" s="196">
        <f>IFERROR(INDEX(Sales!$B$6:$F$5005,$T4777,MATCH(V$10,Sales!$B$5:$F$5,0)),"")</f>
        <v>0</v>
      </c>
      <c r="W4777" s="196">
        <f>IFERROR(INDEX(Sales!$B$6:$F$5005,$T4777,MATCH(W$10,Sales!$B$5:$F$5,0)),"")</f>
        <v>0</v>
      </c>
      <c r="X4777" s="196">
        <f>IFERROR(INDEX(Sales!$B$6:$F$5005,$T4777,MATCH(X$10,Sales!$B$5:$F$5,0)),"")</f>
        <v>0</v>
      </c>
      <c r="Y4777" s="220">
        <f>IFERROR(INDEX(Sales!$B$6:$F$5005,$T4777,MATCH(Y$10,Sales!$B$5:$F$5,0)),"")</f>
        <v>0</v>
      </c>
      <c r="Z4777" s="201"/>
      <c r="AA4777" s="201"/>
      <c r="AB4777" s="201" t="str">
        <f t="shared" si="450"/>
        <v>No</v>
      </c>
      <c r="AC4777" s="201" t="str">
        <f t="shared" si="451"/>
        <v/>
      </c>
      <c r="AD4777" s="201" t="str">
        <f t="shared" si="449"/>
        <v/>
      </c>
      <c r="AE4777" s="202" t="str">
        <f t="shared" si="452"/>
        <v/>
      </c>
      <c r="AF4777" s="202" t="str">
        <f t="shared" si="453"/>
        <v/>
      </c>
      <c r="AG4777" s="202" t="str">
        <f t="shared" si="454"/>
        <v/>
      </c>
      <c r="AH4777" s="202"/>
      <c r="AI4777" s="1"/>
      <c r="AJ4777" s="217"/>
      <c r="AK4777" s="217"/>
      <c r="AL4777" s="217"/>
      <c r="AM4777" s="217"/>
      <c r="AO4777" s="217"/>
    </row>
    <row r="4778" spans="20:41" x14ac:dyDescent="0.25">
      <c r="T4778" s="200">
        <v>4768</v>
      </c>
      <c r="U4778" s="197">
        <f>IFERROR(INDEX(Sales!$B$6:$F$5005,$T4778,MATCH(U$10,Sales!$B$5:$F$5,0)),"")</f>
        <v>0</v>
      </c>
      <c r="V4778" s="196">
        <f>IFERROR(INDEX(Sales!$B$6:$F$5005,$T4778,MATCH(V$10,Sales!$B$5:$F$5,0)),"")</f>
        <v>0</v>
      </c>
      <c r="W4778" s="196">
        <f>IFERROR(INDEX(Sales!$B$6:$F$5005,$T4778,MATCH(W$10,Sales!$B$5:$F$5,0)),"")</f>
        <v>0</v>
      </c>
      <c r="X4778" s="196">
        <f>IFERROR(INDEX(Sales!$B$6:$F$5005,$T4778,MATCH(X$10,Sales!$B$5:$F$5,0)),"")</f>
        <v>0</v>
      </c>
      <c r="Y4778" s="220">
        <f>IFERROR(INDEX(Sales!$B$6:$F$5005,$T4778,MATCH(Y$10,Sales!$B$5:$F$5,0)),"")</f>
        <v>0</v>
      </c>
      <c r="Z4778" s="201"/>
      <c r="AA4778" s="201"/>
      <c r="AB4778" s="201" t="str">
        <f t="shared" si="450"/>
        <v>No</v>
      </c>
      <c r="AC4778" s="201" t="str">
        <f t="shared" si="451"/>
        <v/>
      </c>
      <c r="AD4778" s="201" t="str">
        <f t="shared" si="449"/>
        <v/>
      </c>
      <c r="AE4778" s="202" t="str">
        <f t="shared" si="452"/>
        <v/>
      </c>
      <c r="AF4778" s="202" t="str">
        <f t="shared" si="453"/>
        <v/>
      </c>
      <c r="AG4778" s="202" t="str">
        <f t="shared" si="454"/>
        <v/>
      </c>
      <c r="AH4778" s="202"/>
      <c r="AI4778" s="1"/>
      <c r="AJ4778" s="217"/>
      <c r="AK4778" s="217"/>
      <c r="AL4778" s="217"/>
      <c r="AM4778" s="217"/>
      <c r="AO4778" s="217"/>
    </row>
    <row r="4779" spans="20:41" x14ac:dyDescent="0.25">
      <c r="T4779" s="200">
        <v>4769</v>
      </c>
      <c r="U4779" s="197">
        <f>IFERROR(INDEX(Sales!$B$6:$F$5005,$T4779,MATCH(U$10,Sales!$B$5:$F$5,0)),"")</f>
        <v>0</v>
      </c>
      <c r="V4779" s="196">
        <f>IFERROR(INDEX(Sales!$B$6:$F$5005,$T4779,MATCH(V$10,Sales!$B$5:$F$5,0)),"")</f>
        <v>0</v>
      </c>
      <c r="W4779" s="196">
        <f>IFERROR(INDEX(Sales!$B$6:$F$5005,$T4779,MATCH(W$10,Sales!$B$5:$F$5,0)),"")</f>
        <v>0</v>
      </c>
      <c r="X4779" s="196">
        <f>IFERROR(INDEX(Sales!$B$6:$F$5005,$T4779,MATCH(X$10,Sales!$B$5:$F$5,0)),"")</f>
        <v>0</v>
      </c>
      <c r="Y4779" s="220">
        <f>IFERROR(INDEX(Sales!$B$6:$F$5005,$T4779,MATCH(Y$10,Sales!$B$5:$F$5,0)),"")</f>
        <v>0</v>
      </c>
      <c r="Z4779" s="201"/>
      <c r="AA4779" s="201"/>
      <c r="AB4779" s="201" t="str">
        <f t="shared" si="450"/>
        <v>No</v>
      </c>
      <c r="AC4779" s="201" t="str">
        <f t="shared" si="451"/>
        <v/>
      </c>
      <c r="AD4779" s="201" t="str">
        <f t="shared" si="449"/>
        <v/>
      </c>
      <c r="AE4779" s="202" t="str">
        <f t="shared" si="452"/>
        <v/>
      </c>
      <c r="AF4779" s="202" t="str">
        <f t="shared" si="453"/>
        <v/>
      </c>
      <c r="AG4779" s="202" t="str">
        <f t="shared" si="454"/>
        <v/>
      </c>
      <c r="AH4779" s="202"/>
      <c r="AI4779" s="1"/>
      <c r="AJ4779" s="217"/>
      <c r="AK4779" s="217"/>
      <c r="AL4779" s="217"/>
      <c r="AM4779" s="217"/>
      <c r="AO4779" s="217"/>
    </row>
    <row r="4780" spans="20:41" x14ac:dyDescent="0.25">
      <c r="T4780" s="200">
        <v>4770</v>
      </c>
      <c r="U4780" s="197">
        <f>IFERROR(INDEX(Sales!$B$6:$F$5005,$T4780,MATCH(U$10,Sales!$B$5:$F$5,0)),"")</f>
        <v>0</v>
      </c>
      <c r="V4780" s="196">
        <f>IFERROR(INDEX(Sales!$B$6:$F$5005,$T4780,MATCH(V$10,Sales!$B$5:$F$5,0)),"")</f>
        <v>0</v>
      </c>
      <c r="W4780" s="196">
        <f>IFERROR(INDEX(Sales!$B$6:$F$5005,$T4780,MATCH(W$10,Sales!$B$5:$F$5,0)),"")</f>
        <v>0</v>
      </c>
      <c r="X4780" s="196">
        <f>IFERROR(INDEX(Sales!$B$6:$F$5005,$T4780,MATCH(X$10,Sales!$B$5:$F$5,0)),"")</f>
        <v>0</v>
      </c>
      <c r="Y4780" s="220">
        <f>IFERROR(INDEX(Sales!$B$6:$F$5005,$T4780,MATCH(Y$10,Sales!$B$5:$F$5,0)),"")</f>
        <v>0</v>
      </c>
      <c r="Z4780" s="201"/>
      <c r="AA4780" s="201"/>
      <c r="AB4780" s="201" t="str">
        <f t="shared" si="450"/>
        <v>No</v>
      </c>
      <c r="AC4780" s="201" t="str">
        <f t="shared" si="451"/>
        <v/>
      </c>
      <c r="AD4780" s="201" t="str">
        <f t="shared" si="449"/>
        <v/>
      </c>
      <c r="AE4780" s="202" t="str">
        <f t="shared" si="452"/>
        <v/>
      </c>
      <c r="AF4780" s="202" t="str">
        <f t="shared" si="453"/>
        <v/>
      </c>
      <c r="AG4780" s="202" t="str">
        <f t="shared" si="454"/>
        <v/>
      </c>
      <c r="AH4780" s="202"/>
      <c r="AI4780" s="1"/>
      <c r="AJ4780" s="217"/>
      <c r="AK4780" s="217"/>
      <c r="AL4780" s="217"/>
      <c r="AM4780" s="217"/>
      <c r="AO4780" s="217"/>
    </row>
    <row r="4781" spans="20:41" x14ac:dyDescent="0.25">
      <c r="T4781" s="200">
        <v>4771</v>
      </c>
      <c r="U4781" s="197">
        <f>IFERROR(INDEX(Sales!$B$6:$F$5005,$T4781,MATCH(U$10,Sales!$B$5:$F$5,0)),"")</f>
        <v>0</v>
      </c>
      <c r="V4781" s="196">
        <f>IFERROR(INDEX(Sales!$B$6:$F$5005,$T4781,MATCH(V$10,Sales!$B$5:$F$5,0)),"")</f>
        <v>0</v>
      </c>
      <c r="W4781" s="196">
        <f>IFERROR(INDEX(Sales!$B$6:$F$5005,$T4781,MATCH(W$10,Sales!$B$5:$F$5,0)),"")</f>
        <v>0</v>
      </c>
      <c r="X4781" s="196">
        <f>IFERROR(INDEX(Sales!$B$6:$F$5005,$T4781,MATCH(X$10,Sales!$B$5:$F$5,0)),"")</f>
        <v>0</v>
      </c>
      <c r="Y4781" s="220">
        <f>IFERROR(INDEX(Sales!$B$6:$F$5005,$T4781,MATCH(Y$10,Sales!$B$5:$F$5,0)),"")</f>
        <v>0</v>
      </c>
      <c r="Z4781" s="201"/>
      <c r="AA4781" s="201"/>
      <c r="AB4781" s="201" t="str">
        <f t="shared" si="450"/>
        <v>No</v>
      </c>
      <c r="AC4781" s="201" t="str">
        <f t="shared" si="451"/>
        <v/>
      </c>
      <c r="AD4781" s="201" t="str">
        <f t="shared" si="449"/>
        <v/>
      </c>
      <c r="AE4781" s="202" t="str">
        <f t="shared" si="452"/>
        <v/>
      </c>
      <c r="AF4781" s="202" t="str">
        <f t="shared" si="453"/>
        <v/>
      </c>
      <c r="AG4781" s="202" t="str">
        <f t="shared" si="454"/>
        <v/>
      </c>
      <c r="AH4781" s="202"/>
      <c r="AI4781" s="1"/>
      <c r="AJ4781" s="217"/>
      <c r="AK4781" s="217"/>
      <c r="AL4781" s="217"/>
      <c r="AM4781" s="217"/>
      <c r="AO4781" s="217"/>
    </row>
    <row r="4782" spans="20:41" x14ac:dyDescent="0.25">
      <c r="T4782" s="200">
        <v>4772</v>
      </c>
      <c r="U4782" s="197">
        <f>IFERROR(INDEX(Sales!$B$6:$F$5005,$T4782,MATCH(U$10,Sales!$B$5:$F$5,0)),"")</f>
        <v>0</v>
      </c>
      <c r="V4782" s="196">
        <f>IFERROR(INDEX(Sales!$B$6:$F$5005,$T4782,MATCH(V$10,Sales!$B$5:$F$5,0)),"")</f>
        <v>0</v>
      </c>
      <c r="W4782" s="196">
        <f>IFERROR(INDEX(Sales!$B$6:$F$5005,$T4782,MATCH(W$10,Sales!$B$5:$F$5,0)),"")</f>
        <v>0</v>
      </c>
      <c r="X4782" s="196">
        <f>IFERROR(INDEX(Sales!$B$6:$F$5005,$T4782,MATCH(X$10,Sales!$B$5:$F$5,0)),"")</f>
        <v>0</v>
      </c>
      <c r="Y4782" s="220">
        <f>IFERROR(INDEX(Sales!$B$6:$F$5005,$T4782,MATCH(Y$10,Sales!$B$5:$F$5,0)),"")</f>
        <v>0</v>
      </c>
      <c r="Z4782" s="201"/>
      <c r="AA4782" s="201"/>
      <c r="AB4782" s="201" t="str">
        <f t="shared" si="450"/>
        <v>No</v>
      </c>
      <c r="AC4782" s="201" t="str">
        <f t="shared" si="451"/>
        <v/>
      </c>
      <c r="AD4782" s="201" t="str">
        <f t="shared" si="449"/>
        <v/>
      </c>
      <c r="AE4782" s="202" t="str">
        <f t="shared" si="452"/>
        <v/>
      </c>
      <c r="AF4782" s="202" t="str">
        <f t="shared" si="453"/>
        <v/>
      </c>
      <c r="AG4782" s="202" t="str">
        <f t="shared" si="454"/>
        <v/>
      </c>
      <c r="AH4782" s="202"/>
      <c r="AI4782" s="1"/>
      <c r="AJ4782" s="217"/>
      <c r="AK4782" s="217"/>
      <c r="AL4782" s="217"/>
      <c r="AM4782" s="217"/>
      <c r="AO4782" s="217"/>
    </row>
    <row r="4783" spans="20:41" x14ac:dyDescent="0.25">
      <c r="T4783" s="200">
        <v>4773</v>
      </c>
      <c r="U4783" s="197">
        <f>IFERROR(INDEX(Sales!$B$6:$F$5005,$T4783,MATCH(U$10,Sales!$B$5:$F$5,0)),"")</f>
        <v>0</v>
      </c>
      <c r="V4783" s="196">
        <f>IFERROR(INDEX(Sales!$B$6:$F$5005,$T4783,MATCH(V$10,Sales!$B$5:$F$5,0)),"")</f>
        <v>0</v>
      </c>
      <c r="W4783" s="196">
        <f>IFERROR(INDEX(Sales!$B$6:$F$5005,$T4783,MATCH(W$10,Sales!$B$5:$F$5,0)),"")</f>
        <v>0</v>
      </c>
      <c r="X4783" s="196">
        <f>IFERROR(INDEX(Sales!$B$6:$F$5005,$T4783,MATCH(X$10,Sales!$B$5:$F$5,0)),"")</f>
        <v>0</v>
      </c>
      <c r="Y4783" s="220">
        <f>IFERROR(INDEX(Sales!$B$6:$F$5005,$T4783,MATCH(Y$10,Sales!$B$5:$F$5,0)),"")</f>
        <v>0</v>
      </c>
      <c r="Z4783" s="201"/>
      <c r="AA4783" s="201"/>
      <c r="AB4783" s="201" t="str">
        <f t="shared" si="450"/>
        <v>No</v>
      </c>
      <c r="AC4783" s="201" t="str">
        <f t="shared" si="451"/>
        <v/>
      </c>
      <c r="AD4783" s="201" t="str">
        <f t="shared" si="449"/>
        <v/>
      </c>
      <c r="AE4783" s="202" t="str">
        <f t="shared" si="452"/>
        <v/>
      </c>
      <c r="AF4783" s="202" t="str">
        <f t="shared" si="453"/>
        <v/>
      </c>
      <c r="AG4783" s="202" t="str">
        <f t="shared" si="454"/>
        <v/>
      </c>
      <c r="AH4783" s="202"/>
      <c r="AI4783" s="1"/>
      <c r="AJ4783" s="217"/>
      <c r="AK4783" s="217"/>
      <c r="AL4783" s="217"/>
      <c r="AM4783" s="217"/>
      <c r="AO4783" s="217"/>
    </row>
    <row r="4784" spans="20:41" x14ac:dyDescent="0.25">
      <c r="T4784" s="200">
        <v>4774</v>
      </c>
      <c r="U4784" s="197">
        <f>IFERROR(INDEX(Sales!$B$6:$F$5005,$T4784,MATCH(U$10,Sales!$B$5:$F$5,0)),"")</f>
        <v>0</v>
      </c>
      <c r="V4784" s="196">
        <f>IFERROR(INDEX(Sales!$B$6:$F$5005,$T4784,MATCH(V$10,Sales!$B$5:$F$5,0)),"")</f>
        <v>0</v>
      </c>
      <c r="W4784" s="196">
        <f>IFERROR(INDEX(Sales!$B$6:$F$5005,$T4784,MATCH(W$10,Sales!$B$5:$F$5,0)),"")</f>
        <v>0</v>
      </c>
      <c r="X4784" s="196">
        <f>IFERROR(INDEX(Sales!$B$6:$F$5005,$T4784,MATCH(X$10,Sales!$B$5:$F$5,0)),"")</f>
        <v>0</v>
      </c>
      <c r="Y4784" s="220">
        <f>IFERROR(INDEX(Sales!$B$6:$F$5005,$T4784,MATCH(Y$10,Sales!$B$5:$F$5,0)),"")</f>
        <v>0</v>
      </c>
      <c r="Z4784" s="201"/>
      <c r="AA4784" s="201"/>
      <c r="AB4784" s="201" t="str">
        <f t="shared" si="450"/>
        <v>No</v>
      </c>
      <c r="AC4784" s="201" t="str">
        <f t="shared" si="451"/>
        <v/>
      </c>
      <c r="AD4784" s="201" t="str">
        <f t="shared" si="449"/>
        <v/>
      </c>
      <c r="AE4784" s="202" t="str">
        <f t="shared" si="452"/>
        <v/>
      </c>
      <c r="AF4784" s="202" t="str">
        <f t="shared" si="453"/>
        <v/>
      </c>
      <c r="AG4784" s="202" t="str">
        <f t="shared" si="454"/>
        <v/>
      </c>
      <c r="AH4784" s="202"/>
      <c r="AI4784" s="1"/>
      <c r="AJ4784" s="217"/>
      <c r="AK4784" s="217"/>
      <c r="AL4784" s="217"/>
      <c r="AM4784" s="217"/>
      <c r="AO4784" s="217"/>
    </row>
    <row r="4785" spans="20:41" x14ac:dyDescent="0.25">
      <c r="T4785" s="200">
        <v>4775</v>
      </c>
      <c r="U4785" s="197">
        <f>IFERROR(INDEX(Sales!$B$6:$F$5005,$T4785,MATCH(U$10,Sales!$B$5:$F$5,0)),"")</f>
        <v>0</v>
      </c>
      <c r="V4785" s="196">
        <f>IFERROR(INDEX(Sales!$B$6:$F$5005,$T4785,MATCH(V$10,Sales!$B$5:$F$5,0)),"")</f>
        <v>0</v>
      </c>
      <c r="W4785" s="196">
        <f>IFERROR(INDEX(Sales!$B$6:$F$5005,$T4785,MATCH(W$10,Sales!$B$5:$F$5,0)),"")</f>
        <v>0</v>
      </c>
      <c r="X4785" s="196">
        <f>IFERROR(INDEX(Sales!$B$6:$F$5005,$T4785,MATCH(X$10,Sales!$B$5:$F$5,0)),"")</f>
        <v>0</v>
      </c>
      <c r="Y4785" s="220">
        <f>IFERROR(INDEX(Sales!$B$6:$F$5005,$T4785,MATCH(Y$10,Sales!$B$5:$F$5,0)),"")</f>
        <v>0</v>
      </c>
      <c r="Z4785" s="201"/>
      <c r="AA4785" s="201"/>
      <c r="AB4785" s="201" t="str">
        <f t="shared" si="450"/>
        <v>No</v>
      </c>
      <c r="AC4785" s="201" t="str">
        <f t="shared" si="451"/>
        <v/>
      </c>
      <c r="AD4785" s="201" t="str">
        <f t="shared" si="449"/>
        <v/>
      </c>
      <c r="AE4785" s="202" t="str">
        <f t="shared" si="452"/>
        <v/>
      </c>
      <c r="AF4785" s="202" t="str">
        <f t="shared" si="453"/>
        <v/>
      </c>
      <c r="AG4785" s="202" t="str">
        <f t="shared" si="454"/>
        <v/>
      </c>
      <c r="AH4785" s="202"/>
      <c r="AI4785" s="1"/>
      <c r="AJ4785" s="217"/>
      <c r="AK4785" s="217"/>
      <c r="AL4785" s="217"/>
      <c r="AM4785" s="217"/>
      <c r="AO4785" s="217"/>
    </row>
    <row r="4786" spans="20:41" x14ac:dyDescent="0.25">
      <c r="T4786" s="200">
        <v>4776</v>
      </c>
      <c r="U4786" s="197">
        <f>IFERROR(INDEX(Sales!$B$6:$F$5005,$T4786,MATCH(U$10,Sales!$B$5:$F$5,0)),"")</f>
        <v>0</v>
      </c>
      <c r="V4786" s="196">
        <f>IFERROR(INDEX(Sales!$B$6:$F$5005,$T4786,MATCH(V$10,Sales!$B$5:$F$5,0)),"")</f>
        <v>0</v>
      </c>
      <c r="W4786" s="196">
        <f>IFERROR(INDEX(Sales!$B$6:$F$5005,$T4786,MATCH(W$10,Sales!$B$5:$F$5,0)),"")</f>
        <v>0</v>
      </c>
      <c r="X4786" s="196">
        <f>IFERROR(INDEX(Sales!$B$6:$F$5005,$T4786,MATCH(X$10,Sales!$B$5:$F$5,0)),"")</f>
        <v>0</v>
      </c>
      <c r="Y4786" s="220">
        <f>IFERROR(INDEX(Sales!$B$6:$F$5005,$T4786,MATCH(Y$10,Sales!$B$5:$F$5,0)),"")</f>
        <v>0</v>
      </c>
      <c r="Z4786" s="201"/>
      <c r="AA4786" s="201"/>
      <c r="AB4786" s="201" t="str">
        <f t="shared" si="450"/>
        <v>No</v>
      </c>
      <c r="AC4786" s="201" t="str">
        <f t="shared" si="451"/>
        <v/>
      </c>
      <c r="AD4786" s="201" t="str">
        <f t="shared" si="449"/>
        <v/>
      </c>
      <c r="AE4786" s="202" t="str">
        <f t="shared" si="452"/>
        <v/>
      </c>
      <c r="AF4786" s="202" t="str">
        <f t="shared" si="453"/>
        <v/>
      </c>
      <c r="AG4786" s="202" t="str">
        <f t="shared" si="454"/>
        <v/>
      </c>
      <c r="AH4786" s="202"/>
      <c r="AI4786" s="1"/>
      <c r="AJ4786" s="217"/>
      <c r="AK4786" s="217"/>
      <c r="AL4786" s="217"/>
      <c r="AM4786" s="217"/>
      <c r="AO4786" s="217"/>
    </row>
    <row r="4787" spans="20:41" x14ac:dyDescent="0.25">
      <c r="T4787" s="200">
        <v>4777</v>
      </c>
      <c r="U4787" s="197">
        <f>IFERROR(INDEX(Sales!$B$6:$F$5005,$T4787,MATCH(U$10,Sales!$B$5:$F$5,0)),"")</f>
        <v>0</v>
      </c>
      <c r="V4787" s="196">
        <f>IFERROR(INDEX(Sales!$B$6:$F$5005,$T4787,MATCH(V$10,Sales!$B$5:$F$5,0)),"")</f>
        <v>0</v>
      </c>
      <c r="W4787" s="196">
        <f>IFERROR(INDEX(Sales!$B$6:$F$5005,$T4787,MATCH(W$10,Sales!$B$5:$F$5,0)),"")</f>
        <v>0</v>
      </c>
      <c r="X4787" s="196">
        <f>IFERROR(INDEX(Sales!$B$6:$F$5005,$T4787,MATCH(X$10,Sales!$B$5:$F$5,0)),"")</f>
        <v>0</v>
      </c>
      <c r="Y4787" s="220">
        <f>IFERROR(INDEX(Sales!$B$6:$F$5005,$T4787,MATCH(Y$10,Sales!$B$5:$F$5,0)),"")</f>
        <v>0</v>
      </c>
      <c r="Z4787" s="201"/>
      <c r="AA4787" s="201"/>
      <c r="AB4787" s="201" t="str">
        <f t="shared" si="450"/>
        <v>No</v>
      </c>
      <c r="AC4787" s="201" t="str">
        <f t="shared" si="451"/>
        <v/>
      </c>
      <c r="AD4787" s="201" t="str">
        <f t="shared" si="449"/>
        <v/>
      </c>
      <c r="AE4787" s="202" t="str">
        <f t="shared" si="452"/>
        <v/>
      </c>
      <c r="AF4787" s="202" t="str">
        <f t="shared" si="453"/>
        <v/>
      </c>
      <c r="AG4787" s="202" t="str">
        <f t="shared" si="454"/>
        <v/>
      </c>
      <c r="AH4787" s="202"/>
      <c r="AI4787" s="1"/>
      <c r="AJ4787" s="217"/>
      <c r="AK4787" s="217"/>
      <c r="AL4787" s="217"/>
      <c r="AM4787" s="217"/>
      <c r="AO4787" s="217"/>
    </row>
    <row r="4788" spans="20:41" x14ac:dyDescent="0.25">
      <c r="T4788" s="200">
        <v>4778</v>
      </c>
      <c r="U4788" s="197">
        <f>IFERROR(INDEX(Sales!$B$6:$F$5005,$T4788,MATCH(U$10,Sales!$B$5:$F$5,0)),"")</f>
        <v>0</v>
      </c>
      <c r="V4788" s="196">
        <f>IFERROR(INDEX(Sales!$B$6:$F$5005,$T4788,MATCH(V$10,Sales!$B$5:$F$5,0)),"")</f>
        <v>0</v>
      </c>
      <c r="W4788" s="196">
        <f>IFERROR(INDEX(Sales!$B$6:$F$5005,$T4788,MATCH(W$10,Sales!$B$5:$F$5,0)),"")</f>
        <v>0</v>
      </c>
      <c r="X4788" s="196">
        <f>IFERROR(INDEX(Sales!$B$6:$F$5005,$T4788,MATCH(X$10,Sales!$B$5:$F$5,0)),"")</f>
        <v>0</v>
      </c>
      <c r="Y4788" s="220">
        <f>IFERROR(INDEX(Sales!$B$6:$F$5005,$T4788,MATCH(Y$10,Sales!$B$5:$F$5,0)),"")</f>
        <v>0</v>
      </c>
      <c r="Z4788" s="201"/>
      <c r="AA4788" s="201"/>
      <c r="AB4788" s="201" t="str">
        <f t="shared" si="450"/>
        <v>No</v>
      </c>
      <c r="AC4788" s="201" t="str">
        <f t="shared" si="451"/>
        <v/>
      </c>
      <c r="AD4788" s="201" t="str">
        <f t="shared" si="449"/>
        <v/>
      </c>
      <c r="AE4788" s="202" t="str">
        <f t="shared" si="452"/>
        <v/>
      </c>
      <c r="AF4788" s="202" t="str">
        <f t="shared" si="453"/>
        <v/>
      </c>
      <c r="AG4788" s="202" t="str">
        <f t="shared" si="454"/>
        <v/>
      </c>
      <c r="AH4788" s="202"/>
      <c r="AI4788" s="1"/>
      <c r="AJ4788" s="217"/>
      <c r="AK4788" s="217"/>
      <c r="AL4788" s="217"/>
      <c r="AM4788" s="217"/>
      <c r="AO4788" s="217"/>
    </row>
    <row r="4789" spans="20:41" x14ac:dyDescent="0.25">
      <c r="T4789" s="200">
        <v>4779</v>
      </c>
      <c r="U4789" s="197">
        <f>IFERROR(INDEX(Sales!$B$6:$F$5005,$T4789,MATCH(U$10,Sales!$B$5:$F$5,0)),"")</f>
        <v>0</v>
      </c>
      <c r="V4789" s="196">
        <f>IFERROR(INDEX(Sales!$B$6:$F$5005,$T4789,MATCH(V$10,Sales!$B$5:$F$5,0)),"")</f>
        <v>0</v>
      </c>
      <c r="W4789" s="196">
        <f>IFERROR(INDEX(Sales!$B$6:$F$5005,$T4789,MATCH(W$10,Sales!$B$5:$F$5,0)),"")</f>
        <v>0</v>
      </c>
      <c r="X4789" s="196">
        <f>IFERROR(INDEX(Sales!$B$6:$F$5005,$T4789,MATCH(X$10,Sales!$B$5:$F$5,0)),"")</f>
        <v>0</v>
      </c>
      <c r="Y4789" s="220">
        <f>IFERROR(INDEX(Sales!$B$6:$F$5005,$T4789,MATCH(Y$10,Sales!$B$5:$F$5,0)),"")</f>
        <v>0</v>
      </c>
      <c r="Z4789" s="201"/>
      <c r="AA4789" s="201"/>
      <c r="AB4789" s="201" t="str">
        <f t="shared" si="450"/>
        <v>No</v>
      </c>
      <c r="AC4789" s="201" t="str">
        <f t="shared" si="451"/>
        <v/>
      </c>
      <c r="AD4789" s="201" t="str">
        <f t="shared" si="449"/>
        <v/>
      </c>
      <c r="AE4789" s="202" t="str">
        <f t="shared" si="452"/>
        <v/>
      </c>
      <c r="AF4789" s="202" t="str">
        <f t="shared" si="453"/>
        <v/>
      </c>
      <c r="AG4789" s="202" t="str">
        <f t="shared" si="454"/>
        <v/>
      </c>
      <c r="AH4789" s="202"/>
      <c r="AI4789" s="1"/>
      <c r="AJ4789" s="217"/>
      <c r="AK4789" s="217"/>
      <c r="AL4789" s="217"/>
      <c r="AM4789" s="217"/>
      <c r="AO4789" s="217"/>
    </row>
    <row r="4790" spans="20:41" x14ac:dyDescent="0.25">
      <c r="T4790" s="200">
        <v>4780</v>
      </c>
      <c r="U4790" s="197">
        <f>IFERROR(INDEX(Sales!$B$6:$F$5005,$T4790,MATCH(U$10,Sales!$B$5:$F$5,0)),"")</f>
        <v>0</v>
      </c>
      <c r="V4790" s="196">
        <f>IFERROR(INDEX(Sales!$B$6:$F$5005,$T4790,MATCH(V$10,Sales!$B$5:$F$5,0)),"")</f>
        <v>0</v>
      </c>
      <c r="W4790" s="196">
        <f>IFERROR(INDEX(Sales!$B$6:$F$5005,$T4790,MATCH(W$10,Sales!$B$5:$F$5,0)),"")</f>
        <v>0</v>
      </c>
      <c r="X4790" s="196">
        <f>IFERROR(INDEX(Sales!$B$6:$F$5005,$T4790,MATCH(X$10,Sales!$B$5:$F$5,0)),"")</f>
        <v>0</v>
      </c>
      <c r="Y4790" s="220">
        <f>IFERROR(INDEX(Sales!$B$6:$F$5005,$T4790,MATCH(Y$10,Sales!$B$5:$F$5,0)),"")</f>
        <v>0</v>
      </c>
      <c r="Z4790" s="201"/>
      <c r="AA4790" s="201"/>
      <c r="AB4790" s="201" t="str">
        <f t="shared" si="450"/>
        <v>No</v>
      </c>
      <c r="AC4790" s="201" t="str">
        <f t="shared" si="451"/>
        <v/>
      </c>
      <c r="AD4790" s="201" t="str">
        <f t="shared" si="449"/>
        <v/>
      </c>
      <c r="AE4790" s="202" t="str">
        <f t="shared" si="452"/>
        <v/>
      </c>
      <c r="AF4790" s="202" t="str">
        <f t="shared" si="453"/>
        <v/>
      </c>
      <c r="AG4790" s="202" t="str">
        <f t="shared" si="454"/>
        <v/>
      </c>
      <c r="AH4790" s="202"/>
      <c r="AI4790" s="1"/>
      <c r="AJ4790" s="217"/>
      <c r="AK4790" s="217"/>
      <c r="AL4790" s="217"/>
      <c r="AM4790" s="217"/>
      <c r="AO4790" s="217"/>
    </row>
    <row r="4791" spans="20:41" x14ac:dyDescent="0.25">
      <c r="T4791" s="200">
        <v>4781</v>
      </c>
      <c r="U4791" s="197">
        <f>IFERROR(INDEX(Sales!$B$6:$F$5005,$T4791,MATCH(U$10,Sales!$B$5:$F$5,0)),"")</f>
        <v>0</v>
      </c>
      <c r="V4791" s="196">
        <f>IFERROR(INDEX(Sales!$B$6:$F$5005,$T4791,MATCH(V$10,Sales!$B$5:$F$5,0)),"")</f>
        <v>0</v>
      </c>
      <c r="W4791" s="196">
        <f>IFERROR(INDEX(Sales!$B$6:$F$5005,$T4791,MATCH(W$10,Sales!$B$5:$F$5,0)),"")</f>
        <v>0</v>
      </c>
      <c r="X4791" s="196">
        <f>IFERROR(INDEX(Sales!$B$6:$F$5005,$T4791,MATCH(X$10,Sales!$B$5:$F$5,0)),"")</f>
        <v>0</v>
      </c>
      <c r="Y4791" s="220">
        <f>IFERROR(INDEX(Sales!$B$6:$F$5005,$T4791,MATCH(Y$10,Sales!$B$5:$F$5,0)),"")</f>
        <v>0</v>
      </c>
      <c r="Z4791" s="201"/>
      <c r="AA4791" s="201"/>
      <c r="AB4791" s="201" t="str">
        <f t="shared" si="450"/>
        <v>No</v>
      </c>
      <c r="AC4791" s="201" t="str">
        <f t="shared" si="451"/>
        <v/>
      </c>
      <c r="AD4791" s="201" t="str">
        <f t="shared" si="449"/>
        <v/>
      </c>
      <c r="AE4791" s="202" t="str">
        <f t="shared" si="452"/>
        <v/>
      </c>
      <c r="AF4791" s="202" t="str">
        <f t="shared" si="453"/>
        <v/>
      </c>
      <c r="AG4791" s="202" t="str">
        <f t="shared" si="454"/>
        <v/>
      </c>
      <c r="AH4791" s="202"/>
      <c r="AI4791" s="1"/>
      <c r="AJ4791" s="217"/>
      <c r="AK4791" s="217"/>
      <c r="AL4791" s="217"/>
      <c r="AM4791" s="217"/>
      <c r="AO4791" s="217"/>
    </row>
    <row r="4792" spans="20:41" x14ac:dyDescent="0.25">
      <c r="T4792" s="200">
        <v>4782</v>
      </c>
      <c r="U4792" s="197">
        <f>IFERROR(INDEX(Sales!$B$6:$F$5005,$T4792,MATCH(U$10,Sales!$B$5:$F$5,0)),"")</f>
        <v>0</v>
      </c>
      <c r="V4792" s="196">
        <f>IFERROR(INDEX(Sales!$B$6:$F$5005,$T4792,MATCH(V$10,Sales!$B$5:$F$5,0)),"")</f>
        <v>0</v>
      </c>
      <c r="W4792" s="196">
        <f>IFERROR(INDEX(Sales!$B$6:$F$5005,$T4792,MATCH(W$10,Sales!$B$5:$F$5,0)),"")</f>
        <v>0</v>
      </c>
      <c r="X4792" s="196">
        <f>IFERROR(INDEX(Sales!$B$6:$F$5005,$T4792,MATCH(X$10,Sales!$B$5:$F$5,0)),"")</f>
        <v>0</v>
      </c>
      <c r="Y4792" s="220">
        <f>IFERROR(INDEX(Sales!$B$6:$F$5005,$T4792,MATCH(Y$10,Sales!$B$5:$F$5,0)),"")</f>
        <v>0</v>
      </c>
      <c r="Z4792" s="201"/>
      <c r="AA4792" s="201"/>
      <c r="AB4792" s="201" t="str">
        <f t="shared" si="450"/>
        <v>No</v>
      </c>
      <c r="AC4792" s="201" t="str">
        <f t="shared" si="451"/>
        <v/>
      </c>
      <c r="AD4792" s="201" t="str">
        <f t="shared" si="449"/>
        <v/>
      </c>
      <c r="AE4792" s="202" t="str">
        <f t="shared" si="452"/>
        <v/>
      </c>
      <c r="AF4792" s="202" t="str">
        <f t="shared" si="453"/>
        <v/>
      </c>
      <c r="AG4792" s="202" t="str">
        <f t="shared" si="454"/>
        <v/>
      </c>
      <c r="AH4792" s="202"/>
      <c r="AI4792" s="1"/>
      <c r="AJ4792" s="217"/>
      <c r="AK4792" s="217"/>
      <c r="AL4792" s="217"/>
      <c r="AM4792" s="217"/>
      <c r="AO4792" s="217"/>
    </row>
    <row r="4793" spans="20:41" x14ac:dyDescent="0.25">
      <c r="T4793" s="200">
        <v>4783</v>
      </c>
      <c r="U4793" s="197">
        <f>IFERROR(INDEX(Sales!$B$6:$F$5005,$T4793,MATCH(U$10,Sales!$B$5:$F$5,0)),"")</f>
        <v>0</v>
      </c>
      <c r="V4793" s="196">
        <f>IFERROR(INDEX(Sales!$B$6:$F$5005,$T4793,MATCH(V$10,Sales!$B$5:$F$5,0)),"")</f>
        <v>0</v>
      </c>
      <c r="W4793" s="196">
        <f>IFERROR(INDEX(Sales!$B$6:$F$5005,$T4793,MATCH(W$10,Sales!$B$5:$F$5,0)),"")</f>
        <v>0</v>
      </c>
      <c r="X4793" s="196">
        <f>IFERROR(INDEX(Sales!$B$6:$F$5005,$T4793,MATCH(X$10,Sales!$B$5:$F$5,0)),"")</f>
        <v>0</v>
      </c>
      <c r="Y4793" s="220">
        <f>IFERROR(INDEX(Sales!$B$6:$F$5005,$T4793,MATCH(Y$10,Sales!$B$5:$F$5,0)),"")</f>
        <v>0</v>
      </c>
      <c r="Z4793" s="201"/>
      <c r="AA4793" s="201"/>
      <c r="AB4793" s="201" t="str">
        <f t="shared" si="450"/>
        <v>No</v>
      </c>
      <c r="AC4793" s="201" t="str">
        <f t="shared" si="451"/>
        <v/>
      </c>
      <c r="AD4793" s="201" t="str">
        <f t="shared" si="449"/>
        <v/>
      </c>
      <c r="AE4793" s="202" t="str">
        <f t="shared" si="452"/>
        <v/>
      </c>
      <c r="AF4793" s="202" t="str">
        <f t="shared" si="453"/>
        <v/>
      </c>
      <c r="AG4793" s="202" t="str">
        <f t="shared" si="454"/>
        <v/>
      </c>
      <c r="AH4793" s="202"/>
      <c r="AI4793" s="1"/>
      <c r="AJ4793" s="217"/>
      <c r="AK4793" s="217"/>
      <c r="AL4793" s="217"/>
      <c r="AM4793" s="217"/>
      <c r="AO4793" s="217"/>
    </row>
    <row r="4794" spans="20:41" x14ac:dyDescent="0.25">
      <c r="T4794" s="200">
        <v>4784</v>
      </c>
      <c r="U4794" s="197">
        <f>IFERROR(INDEX(Sales!$B$6:$F$5005,$T4794,MATCH(U$10,Sales!$B$5:$F$5,0)),"")</f>
        <v>0</v>
      </c>
      <c r="V4794" s="196">
        <f>IFERROR(INDEX(Sales!$B$6:$F$5005,$T4794,MATCH(V$10,Sales!$B$5:$F$5,0)),"")</f>
        <v>0</v>
      </c>
      <c r="W4794" s="196">
        <f>IFERROR(INDEX(Sales!$B$6:$F$5005,$T4794,MATCH(W$10,Sales!$B$5:$F$5,0)),"")</f>
        <v>0</v>
      </c>
      <c r="X4794" s="196">
        <f>IFERROR(INDEX(Sales!$B$6:$F$5005,$T4794,MATCH(X$10,Sales!$B$5:$F$5,0)),"")</f>
        <v>0</v>
      </c>
      <c r="Y4794" s="220">
        <f>IFERROR(INDEX(Sales!$B$6:$F$5005,$T4794,MATCH(Y$10,Sales!$B$5:$F$5,0)),"")</f>
        <v>0</v>
      </c>
      <c r="Z4794" s="201"/>
      <c r="AA4794" s="201"/>
      <c r="AB4794" s="201" t="str">
        <f t="shared" si="450"/>
        <v>No</v>
      </c>
      <c r="AC4794" s="201" t="str">
        <f t="shared" si="451"/>
        <v/>
      </c>
      <c r="AD4794" s="201" t="str">
        <f t="shared" si="449"/>
        <v/>
      </c>
      <c r="AE4794" s="202" t="str">
        <f t="shared" si="452"/>
        <v/>
      </c>
      <c r="AF4794" s="202" t="str">
        <f t="shared" si="453"/>
        <v/>
      </c>
      <c r="AG4794" s="202" t="str">
        <f t="shared" si="454"/>
        <v/>
      </c>
      <c r="AH4794" s="202"/>
      <c r="AI4794" s="1"/>
      <c r="AJ4794" s="217"/>
      <c r="AK4794" s="217"/>
      <c r="AL4794" s="217"/>
      <c r="AM4794" s="217"/>
      <c r="AO4794" s="217"/>
    </row>
    <row r="4795" spans="20:41" x14ac:dyDescent="0.25">
      <c r="T4795" s="200">
        <v>4785</v>
      </c>
      <c r="U4795" s="197">
        <f>IFERROR(INDEX(Sales!$B$6:$F$5005,$T4795,MATCH(U$10,Sales!$B$5:$F$5,0)),"")</f>
        <v>0</v>
      </c>
      <c r="V4795" s="196">
        <f>IFERROR(INDEX(Sales!$B$6:$F$5005,$T4795,MATCH(V$10,Sales!$B$5:$F$5,0)),"")</f>
        <v>0</v>
      </c>
      <c r="W4795" s="196">
        <f>IFERROR(INDEX(Sales!$B$6:$F$5005,$T4795,MATCH(W$10,Sales!$B$5:$F$5,0)),"")</f>
        <v>0</v>
      </c>
      <c r="X4795" s="196">
        <f>IFERROR(INDEX(Sales!$B$6:$F$5005,$T4795,MATCH(X$10,Sales!$B$5:$F$5,0)),"")</f>
        <v>0</v>
      </c>
      <c r="Y4795" s="220">
        <f>IFERROR(INDEX(Sales!$B$6:$F$5005,$T4795,MATCH(Y$10,Sales!$B$5:$F$5,0)),"")</f>
        <v>0</v>
      </c>
      <c r="Z4795" s="201"/>
      <c r="AA4795" s="201"/>
      <c r="AB4795" s="201" t="str">
        <f t="shared" si="450"/>
        <v>No</v>
      </c>
      <c r="AC4795" s="201" t="str">
        <f t="shared" si="451"/>
        <v/>
      </c>
      <c r="AD4795" s="201" t="str">
        <f t="shared" si="449"/>
        <v/>
      </c>
      <c r="AE4795" s="202" t="str">
        <f t="shared" si="452"/>
        <v/>
      </c>
      <c r="AF4795" s="202" t="str">
        <f t="shared" si="453"/>
        <v/>
      </c>
      <c r="AG4795" s="202" t="str">
        <f t="shared" si="454"/>
        <v/>
      </c>
      <c r="AH4795" s="202"/>
      <c r="AI4795" s="1"/>
      <c r="AJ4795" s="217"/>
      <c r="AK4795" s="217"/>
      <c r="AL4795" s="217"/>
      <c r="AM4795" s="217"/>
      <c r="AO4795" s="217"/>
    </row>
    <row r="4796" spans="20:41" x14ac:dyDescent="0.25">
      <c r="T4796" s="200">
        <v>4786</v>
      </c>
      <c r="U4796" s="197">
        <f>IFERROR(INDEX(Sales!$B$6:$F$5005,$T4796,MATCH(U$10,Sales!$B$5:$F$5,0)),"")</f>
        <v>0</v>
      </c>
      <c r="V4796" s="196">
        <f>IFERROR(INDEX(Sales!$B$6:$F$5005,$T4796,MATCH(V$10,Sales!$B$5:$F$5,0)),"")</f>
        <v>0</v>
      </c>
      <c r="W4796" s="196">
        <f>IFERROR(INDEX(Sales!$B$6:$F$5005,$T4796,MATCH(W$10,Sales!$B$5:$F$5,0)),"")</f>
        <v>0</v>
      </c>
      <c r="X4796" s="196">
        <f>IFERROR(INDEX(Sales!$B$6:$F$5005,$T4796,MATCH(X$10,Sales!$B$5:$F$5,0)),"")</f>
        <v>0</v>
      </c>
      <c r="Y4796" s="220">
        <f>IFERROR(INDEX(Sales!$B$6:$F$5005,$T4796,MATCH(Y$10,Sales!$B$5:$F$5,0)),"")</f>
        <v>0</v>
      </c>
      <c r="Z4796" s="201"/>
      <c r="AA4796" s="201"/>
      <c r="AB4796" s="201" t="str">
        <f t="shared" si="450"/>
        <v>No</v>
      </c>
      <c r="AC4796" s="201" t="str">
        <f t="shared" si="451"/>
        <v/>
      </c>
      <c r="AD4796" s="201" t="str">
        <f t="shared" si="449"/>
        <v/>
      </c>
      <c r="AE4796" s="202" t="str">
        <f t="shared" si="452"/>
        <v/>
      </c>
      <c r="AF4796" s="202" t="str">
        <f t="shared" si="453"/>
        <v/>
      </c>
      <c r="AG4796" s="202" t="str">
        <f t="shared" si="454"/>
        <v/>
      </c>
      <c r="AH4796" s="202"/>
      <c r="AI4796" s="1"/>
      <c r="AJ4796" s="217"/>
      <c r="AK4796" s="217"/>
      <c r="AL4796" s="217"/>
      <c r="AM4796" s="217"/>
      <c r="AO4796" s="217"/>
    </row>
    <row r="4797" spans="20:41" x14ac:dyDescent="0.25">
      <c r="T4797" s="200">
        <v>4787</v>
      </c>
      <c r="U4797" s="197">
        <f>IFERROR(INDEX(Sales!$B$6:$F$5005,$T4797,MATCH(U$10,Sales!$B$5:$F$5,0)),"")</f>
        <v>0</v>
      </c>
      <c r="V4797" s="196">
        <f>IFERROR(INDEX(Sales!$B$6:$F$5005,$T4797,MATCH(V$10,Sales!$B$5:$F$5,0)),"")</f>
        <v>0</v>
      </c>
      <c r="W4797" s="196">
        <f>IFERROR(INDEX(Sales!$B$6:$F$5005,$T4797,MATCH(W$10,Sales!$B$5:$F$5,0)),"")</f>
        <v>0</v>
      </c>
      <c r="X4797" s="196">
        <f>IFERROR(INDEX(Sales!$B$6:$F$5005,$T4797,MATCH(X$10,Sales!$B$5:$F$5,0)),"")</f>
        <v>0</v>
      </c>
      <c r="Y4797" s="220">
        <f>IFERROR(INDEX(Sales!$B$6:$F$5005,$T4797,MATCH(Y$10,Sales!$B$5:$F$5,0)),"")</f>
        <v>0</v>
      </c>
      <c r="Z4797" s="201"/>
      <c r="AA4797" s="201"/>
      <c r="AB4797" s="201" t="str">
        <f t="shared" si="450"/>
        <v>No</v>
      </c>
      <c r="AC4797" s="201" t="str">
        <f t="shared" si="451"/>
        <v/>
      </c>
      <c r="AD4797" s="201" t="str">
        <f t="shared" si="449"/>
        <v/>
      </c>
      <c r="AE4797" s="202" t="str">
        <f t="shared" si="452"/>
        <v/>
      </c>
      <c r="AF4797" s="202" t="str">
        <f t="shared" si="453"/>
        <v/>
      </c>
      <c r="AG4797" s="202" t="str">
        <f t="shared" si="454"/>
        <v/>
      </c>
      <c r="AH4797" s="202"/>
      <c r="AI4797" s="1"/>
      <c r="AJ4797" s="217"/>
      <c r="AK4797" s="217"/>
      <c r="AL4797" s="217"/>
      <c r="AM4797" s="217"/>
      <c r="AO4797" s="217"/>
    </row>
    <row r="4798" spans="20:41" x14ac:dyDescent="0.25">
      <c r="T4798" s="200">
        <v>4788</v>
      </c>
      <c r="U4798" s="197">
        <f>IFERROR(INDEX(Sales!$B$6:$F$5005,$T4798,MATCH(U$10,Sales!$B$5:$F$5,0)),"")</f>
        <v>0</v>
      </c>
      <c r="V4798" s="196">
        <f>IFERROR(INDEX(Sales!$B$6:$F$5005,$T4798,MATCH(V$10,Sales!$B$5:$F$5,0)),"")</f>
        <v>0</v>
      </c>
      <c r="W4798" s="196">
        <f>IFERROR(INDEX(Sales!$B$6:$F$5005,$T4798,MATCH(W$10,Sales!$B$5:$F$5,0)),"")</f>
        <v>0</v>
      </c>
      <c r="X4798" s="196">
        <f>IFERROR(INDEX(Sales!$B$6:$F$5005,$T4798,MATCH(X$10,Sales!$B$5:$F$5,0)),"")</f>
        <v>0</v>
      </c>
      <c r="Y4798" s="220">
        <f>IFERROR(INDEX(Sales!$B$6:$F$5005,$T4798,MATCH(Y$10,Sales!$B$5:$F$5,0)),"")</f>
        <v>0</v>
      </c>
      <c r="Z4798" s="201"/>
      <c r="AA4798" s="201"/>
      <c r="AB4798" s="201" t="str">
        <f t="shared" si="450"/>
        <v>No</v>
      </c>
      <c r="AC4798" s="201" t="str">
        <f t="shared" si="451"/>
        <v/>
      </c>
      <c r="AD4798" s="201" t="str">
        <f t="shared" si="449"/>
        <v/>
      </c>
      <c r="AE4798" s="202" t="str">
        <f t="shared" si="452"/>
        <v/>
      </c>
      <c r="AF4798" s="202" t="str">
        <f t="shared" si="453"/>
        <v/>
      </c>
      <c r="AG4798" s="202" t="str">
        <f t="shared" si="454"/>
        <v/>
      </c>
      <c r="AH4798" s="202"/>
      <c r="AI4798" s="1"/>
      <c r="AJ4798" s="217"/>
      <c r="AK4798" s="217"/>
      <c r="AL4798" s="217"/>
      <c r="AM4798" s="217"/>
      <c r="AO4798" s="217"/>
    </row>
    <row r="4799" spans="20:41" x14ac:dyDescent="0.25">
      <c r="T4799" s="200">
        <v>4789</v>
      </c>
      <c r="U4799" s="197">
        <f>IFERROR(INDEX(Sales!$B$6:$F$5005,$T4799,MATCH(U$10,Sales!$B$5:$F$5,0)),"")</f>
        <v>0</v>
      </c>
      <c r="V4799" s="196">
        <f>IFERROR(INDEX(Sales!$B$6:$F$5005,$T4799,MATCH(V$10,Sales!$B$5:$F$5,0)),"")</f>
        <v>0</v>
      </c>
      <c r="W4799" s="196">
        <f>IFERROR(INDEX(Sales!$B$6:$F$5005,$T4799,MATCH(W$10,Sales!$B$5:$F$5,0)),"")</f>
        <v>0</v>
      </c>
      <c r="X4799" s="196">
        <f>IFERROR(INDEX(Sales!$B$6:$F$5005,$T4799,MATCH(X$10,Sales!$B$5:$F$5,0)),"")</f>
        <v>0</v>
      </c>
      <c r="Y4799" s="220">
        <f>IFERROR(INDEX(Sales!$B$6:$F$5005,$T4799,MATCH(Y$10,Sales!$B$5:$F$5,0)),"")</f>
        <v>0</v>
      </c>
      <c r="Z4799" s="201"/>
      <c r="AA4799" s="201"/>
      <c r="AB4799" s="201" t="str">
        <f t="shared" si="450"/>
        <v>No</v>
      </c>
      <c r="AC4799" s="201" t="str">
        <f t="shared" si="451"/>
        <v/>
      </c>
      <c r="AD4799" s="201" t="str">
        <f t="shared" si="449"/>
        <v/>
      </c>
      <c r="AE4799" s="202" t="str">
        <f t="shared" si="452"/>
        <v/>
      </c>
      <c r="AF4799" s="202" t="str">
        <f t="shared" si="453"/>
        <v/>
      </c>
      <c r="AG4799" s="202" t="str">
        <f t="shared" si="454"/>
        <v/>
      </c>
      <c r="AH4799" s="202"/>
      <c r="AI4799" s="1"/>
      <c r="AJ4799" s="217"/>
      <c r="AK4799" s="217"/>
      <c r="AL4799" s="217"/>
      <c r="AM4799" s="217"/>
      <c r="AO4799" s="217"/>
    </row>
    <row r="4800" spans="20:41" x14ac:dyDescent="0.25">
      <c r="T4800" s="200">
        <v>4790</v>
      </c>
      <c r="U4800" s="197">
        <f>IFERROR(INDEX(Sales!$B$6:$F$5005,$T4800,MATCH(U$10,Sales!$B$5:$F$5,0)),"")</f>
        <v>0</v>
      </c>
      <c r="V4800" s="196">
        <f>IFERROR(INDEX(Sales!$B$6:$F$5005,$T4800,MATCH(V$10,Sales!$B$5:$F$5,0)),"")</f>
        <v>0</v>
      </c>
      <c r="W4800" s="196">
        <f>IFERROR(INDEX(Sales!$B$6:$F$5005,$T4800,MATCH(W$10,Sales!$B$5:$F$5,0)),"")</f>
        <v>0</v>
      </c>
      <c r="X4800" s="196">
        <f>IFERROR(INDEX(Sales!$B$6:$F$5005,$T4800,MATCH(X$10,Sales!$B$5:$F$5,0)),"")</f>
        <v>0</v>
      </c>
      <c r="Y4800" s="220">
        <f>IFERROR(INDEX(Sales!$B$6:$F$5005,$T4800,MATCH(Y$10,Sales!$B$5:$F$5,0)),"")</f>
        <v>0</v>
      </c>
      <c r="Z4800" s="201"/>
      <c r="AA4800" s="201"/>
      <c r="AB4800" s="201" t="str">
        <f t="shared" si="450"/>
        <v>No</v>
      </c>
      <c r="AC4800" s="201" t="str">
        <f t="shared" si="451"/>
        <v/>
      </c>
      <c r="AD4800" s="201" t="str">
        <f t="shared" si="449"/>
        <v/>
      </c>
      <c r="AE4800" s="202" t="str">
        <f t="shared" si="452"/>
        <v/>
      </c>
      <c r="AF4800" s="202" t="str">
        <f t="shared" si="453"/>
        <v/>
      </c>
      <c r="AG4800" s="202" t="str">
        <f t="shared" si="454"/>
        <v/>
      </c>
      <c r="AH4800" s="202"/>
      <c r="AI4800" s="1"/>
      <c r="AJ4800" s="217"/>
      <c r="AK4800" s="217"/>
      <c r="AL4800" s="217"/>
      <c r="AM4800" s="217"/>
      <c r="AO4800" s="217"/>
    </row>
    <row r="4801" spans="20:41" x14ac:dyDescent="0.25">
      <c r="T4801" s="200">
        <v>4791</v>
      </c>
      <c r="U4801" s="197">
        <f>IFERROR(INDEX(Sales!$B$6:$F$5005,$T4801,MATCH(U$10,Sales!$B$5:$F$5,0)),"")</f>
        <v>0</v>
      </c>
      <c r="V4801" s="196">
        <f>IFERROR(INDEX(Sales!$B$6:$F$5005,$T4801,MATCH(V$10,Sales!$B$5:$F$5,0)),"")</f>
        <v>0</v>
      </c>
      <c r="W4801" s="196">
        <f>IFERROR(INDEX(Sales!$B$6:$F$5005,$T4801,MATCH(W$10,Sales!$B$5:$F$5,0)),"")</f>
        <v>0</v>
      </c>
      <c r="X4801" s="196">
        <f>IFERROR(INDEX(Sales!$B$6:$F$5005,$T4801,MATCH(X$10,Sales!$B$5:$F$5,0)),"")</f>
        <v>0</v>
      </c>
      <c r="Y4801" s="220">
        <f>IFERROR(INDEX(Sales!$B$6:$F$5005,$T4801,MATCH(Y$10,Sales!$B$5:$F$5,0)),"")</f>
        <v>0</v>
      </c>
      <c r="Z4801" s="201"/>
      <c r="AA4801" s="201"/>
      <c r="AB4801" s="201" t="str">
        <f t="shared" si="450"/>
        <v>No</v>
      </c>
      <c r="AC4801" s="201" t="str">
        <f t="shared" si="451"/>
        <v/>
      </c>
      <c r="AD4801" s="201" t="str">
        <f t="shared" si="449"/>
        <v/>
      </c>
      <c r="AE4801" s="202" t="str">
        <f t="shared" si="452"/>
        <v/>
      </c>
      <c r="AF4801" s="202" t="str">
        <f t="shared" si="453"/>
        <v/>
      </c>
      <c r="AG4801" s="202" t="str">
        <f t="shared" si="454"/>
        <v/>
      </c>
      <c r="AH4801" s="202"/>
      <c r="AI4801" s="1"/>
      <c r="AJ4801" s="217"/>
      <c r="AK4801" s="217"/>
      <c r="AL4801" s="217"/>
      <c r="AM4801" s="217"/>
      <c r="AO4801" s="217"/>
    </row>
    <row r="4802" spans="20:41" x14ac:dyDescent="0.25">
      <c r="T4802" s="200">
        <v>4792</v>
      </c>
      <c r="U4802" s="197">
        <f>IFERROR(INDEX(Sales!$B$6:$F$5005,$T4802,MATCH(U$10,Sales!$B$5:$F$5,0)),"")</f>
        <v>0</v>
      </c>
      <c r="V4802" s="196">
        <f>IFERROR(INDEX(Sales!$B$6:$F$5005,$T4802,MATCH(V$10,Sales!$B$5:$F$5,0)),"")</f>
        <v>0</v>
      </c>
      <c r="W4802" s="196">
        <f>IFERROR(INDEX(Sales!$B$6:$F$5005,$T4802,MATCH(W$10,Sales!$B$5:$F$5,0)),"")</f>
        <v>0</v>
      </c>
      <c r="X4802" s="196">
        <f>IFERROR(INDEX(Sales!$B$6:$F$5005,$T4802,MATCH(X$10,Sales!$B$5:$F$5,0)),"")</f>
        <v>0</v>
      </c>
      <c r="Y4802" s="220">
        <f>IFERROR(INDEX(Sales!$B$6:$F$5005,$T4802,MATCH(Y$10,Sales!$B$5:$F$5,0)),"")</f>
        <v>0</v>
      </c>
      <c r="Z4802" s="201"/>
      <c r="AA4802" s="201"/>
      <c r="AB4802" s="201" t="str">
        <f t="shared" si="450"/>
        <v>No</v>
      </c>
      <c r="AC4802" s="201" t="str">
        <f t="shared" si="451"/>
        <v/>
      </c>
      <c r="AD4802" s="201" t="str">
        <f t="shared" si="449"/>
        <v/>
      </c>
      <c r="AE4802" s="202" t="str">
        <f t="shared" si="452"/>
        <v/>
      </c>
      <c r="AF4802" s="202" t="str">
        <f t="shared" si="453"/>
        <v/>
      </c>
      <c r="AG4802" s="202" t="str">
        <f t="shared" si="454"/>
        <v/>
      </c>
      <c r="AH4802" s="202"/>
      <c r="AI4802" s="1"/>
      <c r="AJ4802" s="217"/>
      <c r="AK4802" s="217"/>
      <c r="AL4802" s="217"/>
      <c r="AM4802" s="217"/>
      <c r="AO4802" s="217"/>
    </row>
    <row r="4803" spans="20:41" x14ac:dyDescent="0.25">
      <c r="T4803" s="200">
        <v>4793</v>
      </c>
      <c r="U4803" s="197">
        <f>IFERROR(INDEX(Sales!$B$6:$F$5005,$T4803,MATCH(U$10,Sales!$B$5:$F$5,0)),"")</f>
        <v>0</v>
      </c>
      <c r="V4803" s="196">
        <f>IFERROR(INDEX(Sales!$B$6:$F$5005,$T4803,MATCH(V$10,Sales!$B$5:$F$5,0)),"")</f>
        <v>0</v>
      </c>
      <c r="W4803" s="196">
        <f>IFERROR(INDEX(Sales!$B$6:$F$5005,$T4803,MATCH(W$10,Sales!$B$5:$F$5,0)),"")</f>
        <v>0</v>
      </c>
      <c r="X4803" s="196">
        <f>IFERROR(INDEX(Sales!$B$6:$F$5005,$T4803,MATCH(X$10,Sales!$B$5:$F$5,0)),"")</f>
        <v>0</v>
      </c>
      <c r="Y4803" s="220">
        <f>IFERROR(INDEX(Sales!$B$6:$F$5005,$T4803,MATCH(Y$10,Sales!$B$5:$F$5,0)),"")</f>
        <v>0</v>
      </c>
      <c r="Z4803" s="201"/>
      <c r="AA4803" s="201"/>
      <c r="AB4803" s="201" t="str">
        <f t="shared" si="450"/>
        <v>No</v>
      </c>
      <c r="AC4803" s="201" t="str">
        <f t="shared" si="451"/>
        <v/>
      </c>
      <c r="AD4803" s="201" t="str">
        <f t="shared" si="449"/>
        <v/>
      </c>
      <c r="AE4803" s="202" t="str">
        <f t="shared" si="452"/>
        <v/>
      </c>
      <c r="AF4803" s="202" t="str">
        <f t="shared" si="453"/>
        <v/>
      </c>
      <c r="AG4803" s="202" t="str">
        <f t="shared" si="454"/>
        <v/>
      </c>
      <c r="AH4803" s="202"/>
      <c r="AI4803" s="1"/>
      <c r="AJ4803" s="217"/>
      <c r="AK4803" s="217"/>
      <c r="AL4803" s="217"/>
      <c r="AM4803" s="217"/>
      <c r="AO4803" s="217"/>
    </row>
    <row r="4804" spans="20:41" x14ac:dyDescent="0.25">
      <c r="T4804" s="200">
        <v>4794</v>
      </c>
      <c r="U4804" s="197">
        <f>IFERROR(INDEX(Sales!$B$6:$F$5005,$T4804,MATCH(U$10,Sales!$B$5:$F$5,0)),"")</f>
        <v>0</v>
      </c>
      <c r="V4804" s="196">
        <f>IFERROR(INDEX(Sales!$B$6:$F$5005,$T4804,MATCH(V$10,Sales!$B$5:$F$5,0)),"")</f>
        <v>0</v>
      </c>
      <c r="W4804" s="196">
        <f>IFERROR(INDEX(Sales!$B$6:$F$5005,$T4804,MATCH(W$10,Sales!$B$5:$F$5,0)),"")</f>
        <v>0</v>
      </c>
      <c r="X4804" s="196">
        <f>IFERROR(INDEX(Sales!$B$6:$F$5005,$T4804,MATCH(X$10,Sales!$B$5:$F$5,0)),"")</f>
        <v>0</v>
      </c>
      <c r="Y4804" s="220">
        <f>IFERROR(INDEX(Sales!$B$6:$F$5005,$T4804,MATCH(Y$10,Sales!$B$5:$F$5,0)),"")</f>
        <v>0</v>
      </c>
      <c r="Z4804" s="201"/>
      <c r="AA4804" s="201"/>
      <c r="AB4804" s="201" t="str">
        <f t="shared" si="450"/>
        <v>No</v>
      </c>
      <c r="AC4804" s="201" t="str">
        <f t="shared" si="451"/>
        <v/>
      </c>
      <c r="AD4804" s="201" t="str">
        <f t="shared" si="449"/>
        <v/>
      </c>
      <c r="AE4804" s="202" t="str">
        <f t="shared" si="452"/>
        <v/>
      </c>
      <c r="AF4804" s="202" t="str">
        <f t="shared" si="453"/>
        <v/>
      </c>
      <c r="AG4804" s="202" t="str">
        <f t="shared" si="454"/>
        <v/>
      </c>
      <c r="AH4804" s="202"/>
      <c r="AI4804" s="1"/>
      <c r="AJ4804" s="217"/>
      <c r="AK4804" s="217"/>
      <c r="AL4804" s="217"/>
      <c r="AM4804" s="217"/>
      <c r="AO4804" s="217"/>
    </row>
    <row r="4805" spans="20:41" x14ac:dyDescent="0.25">
      <c r="T4805" s="200">
        <v>4795</v>
      </c>
      <c r="U4805" s="197">
        <f>IFERROR(INDEX(Sales!$B$6:$F$5005,$T4805,MATCH(U$10,Sales!$B$5:$F$5,0)),"")</f>
        <v>0</v>
      </c>
      <c r="V4805" s="196">
        <f>IFERROR(INDEX(Sales!$B$6:$F$5005,$T4805,MATCH(V$10,Sales!$B$5:$F$5,0)),"")</f>
        <v>0</v>
      </c>
      <c r="W4805" s="196">
        <f>IFERROR(INDEX(Sales!$B$6:$F$5005,$T4805,MATCH(W$10,Sales!$B$5:$F$5,0)),"")</f>
        <v>0</v>
      </c>
      <c r="X4805" s="196">
        <f>IFERROR(INDEX(Sales!$B$6:$F$5005,$T4805,MATCH(X$10,Sales!$B$5:$F$5,0)),"")</f>
        <v>0</v>
      </c>
      <c r="Y4805" s="220">
        <f>IFERROR(INDEX(Sales!$B$6:$F$5005,$T4805,MATCH(Y$10,Sales!$B$5:$F$5,0)),"")</f>
        <v>0</v>
      </c>
      <c r="Z4805" s="201"/>
      <c r="AA4805" s="201"/>
      <c r="AB4805" s="201" t="str">
        <f t="shared" si="450"/>
        <v>No</v>
      </c>
      <c r="AC4805" s="201" t="str">
        <f t="shared" si="451"/>
        <v/>
      </c>
      <c r="AD4805" s="201" t="str">
        <f t="shared" si="449"/>
        <v/>
      </c>
      <c r="AE4805" s="202" t="str">
        <f t="shared" si="452"/>
        <v/>
      </c>
      <c r="AF4805" s="202" t="str">
        <f t="shared" si="453"/>
        <v/>
      </c>
      <c r="AG4805" s="202" t="str">
        <f t="shared" si="454"/>
        <v/>
      </c>
      <c r="AH4805" s="202"/>
      <c r="AI4805" s="1"/>
      <c r="AJ4805" s="217"/>
      <c r="AK4805" s="217"/>
      <c r="AL4805" s="217"/>
      <c r="AM4805" s="217"/>
      <c r="AO4805" s="217"/>
    </row>
    <row r="4806" spans="20:41" x14ac:dyDescent="0.25">
      <c r="T4806" s="200">
        <v>4796</v>
      </c>
      <c r="U4806" s="197">
        <f>IFERROR(INDEX(Sales!$B$6:$F$5005,$T4806,MATCH(U$10,Sales!$B$5:$F$5,0)),"")</f>
        <v>0</v>
      </c>
      <c r="V4806" s="196">
        <f>IFERROR(INDEX(Sales!$B$6:$F$5005,$T4806,MATCH(V$10,Sales!$B$5:$F$5,0)),"")</f>
        <v>0</v>
      </c>
      <c r="W4806" s="196">
        <f>IFERROR(INDEX(Sales!$B$6:$F$5005,$T4806,MATCH(W$10,Sales!$B$5:$F$5,0)),"")</f>
        <v>0</v>
      </c>
      <c r="X4806" s="196">
        <f>IFERROR(INDEX(Sales!$B$6:$F$5005,$T4806,MATCH(X$10,Sales!$B$5:$F$5,0)),"")</f>
        <v>0</v>
      </c>
      <c r="Y4806" s="220">
        <f>IFERROR(INDEX(Sales!$B$6:$F$5005,$T4806,MATCH(Y$10,Sales!$B$5:$F$5,0)),"")</f>
        <v>0</v>
      </c>
      <c r="Z4806" s="201"/>
      <c r="AA4806" s="201"/>
      <c r="AB4806" s="201" t="str">
        <f t="shared" si="450"/>
        <v>No</v>
      </c>
      <c r="AC4806" s="201" t="str">
        <f t="shared" si="451"/>
        <v/>
      </c>
      <c r="AD4806" s="201" t="str">
        <f t="shared" si="449"/>
        <v/>
      </c>
      <c r="AE4806" s="202" t="str">
        <f t="shared" si="452"/>
        <v/>
      </c>
      <c r="AF4806" s="202" t="str">
        <f t="shared" si="453"/>
        <v/>
      </c>
      <c r="AG4806" s="202" t="str">
        <f t="shared" si="454"/>
        <v/>
      </c>
      <c r="AH4806" s="202"/>
      <c r="AI4806" s="1"/>
      <c r="AJ4806" s="217"/>
      <c r="AK4806" s="217"/>
      <c r="AL4806" s="217"/>
      <c r="AM4806" s="217"/>
      <c r="AO4806" s="217"/>
    </row>
    <row r="4807" spans="20:41" x14ac:dyDescent="0.25">
      <c r="T4807" s="200">
        <v>4797</v>
      </c>
      <c r="U4807" s="197">
        <f>IFERROR(INDEX(Sales!$B$6:$F$5005,$T4807,MATCH(U$10,Sales!$B$5:$F$5,0)),"")</f>
        <v>0</v>
      </c>
      <c r="V4807" s="196">
        <f>IFERROR(INDEX(Sales!$B$6:$F$5005,$T4807,MATCH(V$10,Sales!$B$5:$F$5,0)),"")</f>
        <v>0</v>
      </c>
      <c r="W4807" s="196">
        <f>IFERROR(INDEX(Sales!$B$6:$F$5005,$T4807,MATCH(W$10,Sales!$B$5:$F$5,0)),"")</f>
        <v>0</v>
      </c>
      <c r="X4807" s="196">
        <f>IFERROR(INDEX(Sales!$B$6:$F$5005,$T4807,MATCH(X$10,Sales!$B$5:$F$5,0)),"")</f>
        <v>0</v>
      </c>
      <c r="Y4807" s="220">
        <f>IFERROR(INDEX(Sales!$B$6:$F$5005,$T4807,MATCH(Y$10,Sales!$B$5:$F$5,0)),"")</f>
        <v>0</v>
      </c>
      <c r="Z4807" s="201"/>
      <c r="AA4807" s="201"/>
      <c r="AB4807" s="201" t="str">
        <f t="shared" si="450"/>
        <v>No</v>
      </c>
      <c r="AC4807" s="201" t="str">
        <f t="shared" si="451"/>
        <v/>
      </c>
      <c r="AD4807" s="201" t="str">
        <f t="shared" si="449"/>
        <v/>
      </c>
      <c r="AE4807" s="202" t="str">
        <f t="shared" si="452"/>
        <v/>
      </c>
      <c r="AF4807" s="202" t="str">
        <f t="shared" si="453"/>
        <v/>
      </c>
      <c r="AG4807" s="202" t="str">
        <f t="shared" si="454"/>
        <v/>
      </c>
      <c r="AH4807" s="202"/>
      <c r="AI4807" s="1"/>
      <c r="AJ4807" s="217"/>
      <c r="AK4807" s="217"/>
      <c r="AL4807" s="217"/>
      <c r="AM4807" s="217"/>
      <c r="AO4807" s="217"/>
    </row>
    <row r="4808" spans="20:41" x14ac:dyDescent="0.25">
      <c r="T4808" s="200">
        <v>4798</v>
      </c>
      <c r="U4808" s="197">
        <f>IFERROR(INDEX(Sales!$B$6:$F$5005,$T4808,MATCH(U$10,Sales!$B$5:$F$5,0)),"")</f>
        <v>0</v>
      </c>
      <c r="V4808" s="196">
        <f>IFERROR(INDEX(Sales!$B$6:$F$5005,$T4808,MATCH(V$10,Sales!$B$5:$F$5,0)),"")</f>
        <v>0</v>
      </c>
      <c r="W4808" s="196">
        <f>IFERROR(INDEX(Sales!$B$6:$F$5005,$T4808,MATCH(W$10,Sales!$B$5:$F$5,0)),"")</f>
        <v>0</v>
      </c>
      <c r="X4808" s="196">
        <f>IFERROR(INDEX(Sales!$B$6:$F$5005,$T4808,MATCH(X$10,Sales!$B$5:$F$5,0)),"")</f>
        <v>0</v>
      </c>
      <c r="Y4808" s="220">
        <f>IFERROR(INDEX(Sales!$B$6:$F$5005,$T4808,MATCH(Y$10,Sales!$B$5:$F$5,0)),"")</f>
        <v>0</v>
      </c>
      <c r="Z4808" s="201"/>
      <c r="AA4808" s="201"/>
      <c r="AB4808" s="201" t="str">
        <f t="shared" si="450"/>
        <v>No</v>
      </c>
      <c r="AC4808" s="201" t="str">
        <f t="shared" si="451"/>
        <v/>
      </c>
      <c r="AD4808" s="201" t="str">
        <f t="shared" si="449"/>
        <v/>
      </c>
      <c r="AE4808" s="202" t="str">
        <f t="shared" si="452"/>
        <v/>
      </c>
      <c r="AF4808" s="202" t="str">
        <f t="shared" si="453"/>
        <v/>
      </c>
      <c r="AG4808" s="202" t="str">
        <f t="shared" si="454"/>
        <v/>
      </c>
      <c r="AH4808" s="202"/>
      <c r="AI4808" s="1"/>
      <c r="AJ4808" s="217"/>
      <c r="AK4808" s="217"/>
      <c r="AL4808" s="217"/>
      <c r="AM4808" s="217"/>
      <c r="AO4808" s="217"/>
    </row>
    <row r="4809" spans="20:41" x14ac:dyDescent="0.25">
      <c r="T4809" s="200">
        <v>4799</v>
      </c>
      <c r="U4809" s="197">
        <f>IFERROR(INDEX(Sales!$B$6:$F$5005,$T4809,MATCH(U$10,Sales!$B$5:$F$5,0)),"")</f>
        <v>0</v>
      </c>
      <c r="V4809" s="196">
        <f>IFERROR(INDEX(Sales!$B$6:$F$5005,$T4809,MATCH(V$10,Sales!$B$5:$F$5,0)),"")</f>
        <v>0</v>
      </c>
      <c r="W4809" s="196">
        <f>IFERROR(INDEX(Sales!$B$6:$F$5005,$T4809,MATCH(W$10,Sales!$B$5:$F$5,0)),"")</f>
        <v>0</v>
      </c>
      <c r="X4809" s="196">
        <f>IFERROR(INDEX(Sales!$B$6:$F$5005,$T4809,MATCH(X$10,Sales!$B$5:$F$5,0)),"")</f>
        <v>0</v>
      </c>
      <c r="Y4809" s="220">
        <f>IFERROR(INDEX(Sales!$B$6:$F$5005,$T4809,MATCH(Y$10,Sales!$B$5:$F$5,0)),"")</f>
        <v>0</v>
      </c>
      <c r="Z4809" s="201"/>
      <c r="AA4809" s="201"/>
      <c r="AB4809" s="201" t="str">
        <f t="shared" si="450"/>
        <v>No</v>
      </c>
      <c r="AC4809" s="201" t="str">
        <f t="shared" si="451"/>
        <v/>
      </c>
      <c r="AD4809" s="201" t="str">
        <f t="shared" si="449"/>
        <v/>
      </c>
      <c r="AE4809" s="202" t="str">
        <f t="shared" si="452"/>
        <v/>
      </c>
      <c r="AF4809" s="202" t="str">
        <f t="shared" si="453"/>
        <v/>
      </c>
      <c r="AG4809" s="202" t="str">
        <f t="shared" si="454"/>
        <v/>
      </c>
      <c r="AH4809" s="202"/>
      <c r="AI4809" s="1"/>
      <c r="AJ4809" s="217"/>
      <c r="AK4809" s="217"/>
      <c r="AL4809" s="217"/>
      <c r="AM4809" s="217"/>
      <c r="AO4809" s="217"/>
    </row>
    <row r="4810" spans="20:41" x14ac:dyDescent="0.25">
      <c r="T4810" s="200">
        <v>4800</v>
      </c>
      <c r="U4810" s="197">
        <f>IFERROR(INDEX(Sales!$B$6:$F$5005,$T4810,MATCH(U$10,Sales!$B$5:$F$5,0)),"")</f>
        <v>0</v>
      </c>
      <c r="V4810" s="196">
        <f>IFERROR(INDEX(Sales!$B$6:$F$5005,$T4810,MATCH(V$10,Sales!$B$5:$F$5,0)),"")</f>
        <v>0</v>
      </c>
      <c r="W4810" s="196">
        <f>IFERROR(INDEX(Sales!$B$6:$F$5005,$T4810,MATCH(W$10,Sales!$B$5:$F$5,0)),"")</f>
        <v>0</v>
      </c>
      <c r="X4810" s="196">
        <f>IFERROR(INDEX(Sales!$B$6:$F$5005,$T4810,MATCH(X$10,Sales!$B$5:$F$5,0)),"")</f>
        <v>0</v>
      </c>
      <c r="Y4810" s="220">
        <f>IFERROR(INDEX(Sales!$B$6:$F$5005,$T4810,MATCH(Y$10,Sales!$B$5:$F$5,0)),"")</f>
        <v>0</v>
      </c>
      <c r="Z4810" s="201"/>
      <c r="AA4810" s="201"/>
      <c r="AB4810" s="201" t="str">
        <f t="shared" si="450"/>
        <v>No</v>
      </c>
      <c r="AC4810" s="201" t="str">
        <f t="shared" si="451"/>
        <v/>
      </c>
      <c r="AD4810" s="201" t="str">
        <f t="shared" si="449"/>
        <v/>
      </c>
      <c r="AE4810" s="202" t="str">
        <f t="shared" si="452"/>
        <v/>
      </c>
      <c r="AF4810" s="202" t="str">
        <f t="shared" si="453"/>
        <v/>
      </c>
      <c r="AG4810" s="202" t="str">
        <f t="shared" si="454"/>
        <v/>
      </c>
      <c r="AH4810" s="202"/>
      <c r="AI4810" s="1"/>
      <c r="AJ4810" s="217"/>
      <c r="AK4810" s="217"/>
      <c r="AL4810" s="217"/>
      <c r="AM4810" s="217"/>
      <c r="AO4810" s="217"/>
    </row>
    <row r="4811" spans="20:41" x14ac:dyDescent="0.25">
      <c r="T4811" s="200">
        <v>4801</v>
      </c>
      <c r="U4811" s="197">
        <f>IFERROR(INDEX(Sales!$B$6:$F$5005,$T4811,MATCH(U$10,Sales!$B$5:$F$5,0)),"")</f>
        <v>0</v>
      </c>
      <c r="V4811" s="196">
        <f>IFERROR(INDEX(Sales!$B$6:$F$5005,$T4811,MATCH(V$10,Sales!$B$5:$F$5,0)),"")</f>
        <v>0</v>
      </c>
      <c r="W4811" s="196">
        <f>IFERROR(INDEX(Sales!$B$6:$F$5005,$T4811,MATCH(W$10,Sales!$B$5:$F$5,0)),"")</f>
        <v>0</v>
      </c>
      <c r="X4811" s="196">
        <f>IFERROR(INDEX(Sales!$B$6:$F$5005,$T4811,MATCH(X$10,Sales!$B$5:$F$5,0)),"")</f>
        <v>0</v>
      </c>
      <c r="Y4811" s="220">
        <f>IFERROR(INDEX(Sales!$B$6:$F$5005,$T4811,MATCH(Y$10,Sales!$B$5:$F$5,0)),"")</f>
        <v>0</v>
      </c>
      <c r="Z4811" s="201"/>
      <c r="AA4811" s="201"/>
      <c r="AB4811" s="201" t="str">
        <f t="shared" si="450"/>
        <v>No</v>
      </c>
      <c r="AC4811" s="201" t="str">
        <f t="shared" si="451"/>
        <v/>
      </c>
      <c r="AD4811" s="201" t="str">
        <f t="shared" ref="AD4811:AD4874" si="455">IF($AB4811="No","",SUM($AT$10:$BE$10)/$AR$6)</f>
        <v/>
      </c>
      <c r="AE4811" s="202" t="str">
        <f t="shared" si="452"/>
        <v/>
      </c>
      <c r="AF4811" s="202" t="str">
        <f t="shared" si="453"/>
        <v/>
      </c>
      <c r="AG4811" s="202" t="str">
        <f t="shared" si="454"/>
        <v/>
      </c>
      <c r="AH4811" s="202"/>
      <c r="AI4811" s="1"/>
      <c r="AJ4811" s="217"/>
      <c r="AK4811" s="217"/>
      <c r="AL4811" s="217"/>
      <c r="AM4811" s="217"/>
      <c r="AO4811" s="217"/>
    </row>
    <row r="4812" spans="20:41" x14ac:dyDescent="0.25">
      <c r="T4812" s="200">
        <v>4802</v>
      </c>
      <c r="U4812" s="197">
        <f>IFERROR(INDEX(Sales!$B$6:$F$5005,$T4812,MATCH(U$10,Sales!$B$5:$F$5,0)),"")</f>
        <v>0</v>
      </c>
      <c r="V4812" s="196">
        <f>IFERROR(INDEX(Sales!$B$6:$F$5005,$T4812,MATCH(V$10,Sales!$B$5:$F$5,0)),"")</f>
        <v>0</v>
      </c>
      <c r="W4812" s="196">
        <f>IFERROR(INDEX(Sales!$B$6:$F$5005,$T4812,MATCH(W$10,Sales!$B$5:$F$5,0)),"")</f>
        <v>0</v>
      </c>
      <c r="X4812" s="196">
        <f>IFERROR(INDEX(Sales!$B$6:$F$5005,$T4812,MATCH(X$10,Sales!$B$5:$F$5,0)),"")</f>
        <v>0</v>
      </c>
      <c r="Y4812" s="220">
        <f>IFERROR(INDEX(Sales!$B$6:$F$5005,$T4812,MATCH(Y$10,Sales!$B$5:$F$5,0)),"")</f>
        <v>0</v>
      </c>
      <c r="Z4812" s="201"/>
      <c r="AA4812" s="201"/>
      <c r="AB4812" s="201" t="str">
        <f t="shared" ref="AB4812:AB4875" si="456">IF($U4812=0,"No","Yes")</f>
        <v>No</v>
      </c>
      <c r="AC4812" s="201" t="str">
        <f t="shared" ref="AC4812:AC4875" si="457">IFERROR(IF($AB4812="No","",$Y4812),"")</f>
        <v/>
      </c>
      <c r="AD4812" s="201" t="str">
        <f t="shared" si="455"/>
        <v/>
      </c>
      <c r="AE4812" s="202" t="str">
        <f t="shared" ref="AE4812:AE4875" si="458">IFERROR(IF($AB4812="No","",YEAR($U4812)),"")</f>
        <v/>
      </c>
      <c r="AF4812" s="202" t="str">
        <f t="shared" ref="AF4812:AF4875" si="459">IFERROR(IF($AB4812="No","",MONTH($U4812)),"")</f>
        <v/>
      </c>
      <c r="AG4812" s="202" t="str">
        <f t="shared" ref="AG4812:AG4875" si="460">IFERROR(INDEX($AJ$11:$AK$22,MATCH($AF4812,$AJ$11:$AJ$22,0),2),"")</f>
        <v/>
      </c>
      <c r="AH4812" s="202"/>
      <c r="AI4812" s="1"/>
      <c r="AJ4812" s="217"/>
      <c r="AK4812" s="217"/>
      <c r="AL4812" s="217"/>
      <c r="AM4812" s="217"/>
      <c r="AO4812" s="217"/>
    </row>
    <row r="4813" spans="20:41" x14ac:dyDescent="0.25">
      <c r="T4813" s="200">
        <v>4803</v>
      </c>
      <c r="U4813" s="197">
        <f>IFERROR(INDEX(Sales!$B$6:$F$5005,$T4813,MATCH(U$10,Sales!$B$5:$F$5,0)),"")</f>
        <v>0</v>
      </c>
      <c r="V4813" s="196">
        <f>IFERROR(INDEX(Sales!$B$6:$F$5005,$T4813,MATCH(V$10,Sales!$B$5:$F$5,0)),"")</f>
        <v>0</v>
      </c>
      <c r="W4813" s="196">
        <f>IFERROR(INDEX(Sales!$B$6:$F$5005,$T4813,MATCH(W$10,Sales!$B$5:$F$5,0)),"")</f>
        <v>0</v>
      </c>
      <c r="X4813" s="196">
        <f>IFERROR(INDEX(Sales!$B$6:$F$5005,$T4813,MATCH(X$10,Sales!$B$5:$F$5,0)),"")</f>
        <v>0</v>
      </c>
      <c r="Y4813" s="220">
        <f>IFERROR(INDEX(Sales!$B$6:$F$5005,$T4813,MATCH(Y$10,Sales!$B$5:$F$5,0)),"")</f>
        <v>0</v>
      </c>
      <c r="Z4813" s="201"/>
      <c r="AA4813" s="201"/>
      <c r="AB4813" s="201" t="str">
        <f t="shared" si="456"/>
        <v>No</v>
      </c>
      <c r="AC4813" s="201" t="str">
        <f t="shared" si="457"/>
        <v/>
      </c>
      <c r="AD4813" s="201" t="str">
        <f t="shared" si="455"/>
        <v/>
      </c>
      <c r="AE4813" s="202" t="str">
        <f t="shared" si="458"/>
        <v/>
      </c>
      <c r="AF4813" s="202" t="str">
        <f t="shared" si="459"/>
        <v/>
      </c>
      <c r="AG4813" s="202" t="str">
        <f t="shared" si="460"/>
        <v/>
      </c>
      <c r="AH4813" s="202"/>
      <c r="AI4813" s="1"/>
      <c r="AJ4813" s="217"/>
      <c r="AK4813" s="217"/>
      <c r="AL4813" s="217"/>
      <c r="AM4813" s="217"/>
      <c r="AO4813" s="217"/>
    </row>
    <row r="4814" spans="20:41" x14ac:dyDescent="0.25">
      <c r="T4814" s="200">
        <v>4804</v>
      </c>
      <c r="U4814" s="197">
        <f>IFERROR(INDEX(Sales!$B$6:$F$5005,$T4814,MATCH(U$10,Sales!$B$5:$F$5,0)),"")</f>
        <v>0</v>
      </c>
      <c r="V4814" s="196">
        <f>IFERROR(INDEX(Sales!$B$6:$F$5005,$T4814,MATCH(V$10,Sales!$B$5:$F$5,0)),"")</f>
        <v>0</v>
      </c>
      <c r="W4814" s="196">
        <f>IFERROR(INDEX(Sales!$B$6:$F$5005,$T4814,MATCH(W$10,Sales!$B$5:$F$5,0)),"")</f>
        <v>0</v>
      </c>
      <c r="X4814" s="196">
        <f>IFERROR(INDEX(Sales!$B$6:$F$5005,$T4814,MATCH(X$10,Sales!$B$5:$F$5,0)),"")</f>
        <v>0</v>
      </c>
      <c r="Y4814" s="220">
        <f>IFERROR(INDEX(Sales!$B$6:$F$5005,$T4814,MATCH(Y$10,Sales!$B$5:$F$5,0)),"")</f>
        <v>0</v>
      </c>
      <c r="Z4814" s="201"/>
      <c r="AA4814" s="201"/>
      <c r="AB4814" s="201" t="str">
        <f t="shared" si="456"/>
        <v>No</v>
      </c>
      <c r="AC4814" s="201" t="str">
        <f t="shared" si="457"/>
        <v/>
      </c>
      <c r="AD4814" s="201" t="str">
        <f t="shared" si="455"/>
        <v/>
      </c>
      <c r="AE4814" s="202" t="str">
        <f t="shared" si="458"/>
        <v/>
      </c>
      <c r="AF4814" s="202" t="str">
        <f t="shared" si="459"/>
        <v/>
      </c>
      <c r="AG4814" s="202" t="str">
        <f t="shared" si="460"/>
        <v/>
      </c>
      <c r="AH4814" s="202"/>
      <c r="AI4814" s="1"/>
      <c r="AJ4814" s="217"/>
      <c r="AK4814" s="217"/>
      <c r="AL4814" s="217"/>
      <c r="AM4814" s="217"/>
      <c r="AO4814" s="217"/>
    </row>
    <row r="4815" spans="20:41" x14ac:dyDescent="0.25">
      <c r="T4815" s="200">
        <v>4805</v>
      </c>
      <c r="U4815" s="197">
        <f>IFERROR(INDEX(Sales!$B$6:$F$5005,$T4815,MATCH(U$10,Sales!$B$5:$F$5,0)),"")</f>
        <v>0</v>
      </c>
      <c r="V4815" s="196">
        <f>IFERROR(INDEX(Sales!$B$6:$F$5005,$T4815,MATCH(V$10,Sales!$B$5:$F$5,0)),"")</f>
        <v>0</v>
      </c>
      <c r="W4815" s="196">
        <f>IFERROR(INDEX(Sales!$B$6:$F$5005,$T4815,MATCH(W$10,Sales!$B$5:$F$5,0)),"")</f>
        <v>0</v>
      </c>
      <c r="X4815" s="196">
        <f>IFERROR(INDEX(Sales!$B$6:$F$5005,$T4815,MATCH(X$10,Sales!$B$5:$F$5,0)),"")</f>
        <v>0</v>
      </c>
      <c r="Y4815" s="220">
        <f>IFERROR(INDEX(Sales!$B$6:$F$5005,$T4815,MATCH(Y$10,Sales!$B$5:$F$5,0)),"")</f>
        <v>0</v>
      </c>
      <c r="Z4815" s="201"/>
      <c r="AA4815" s="201"/>
      <c r="AB4815" s="201" t="str">
        <f t="shared" si="456"/>
        <v>No</v>
      </c>
      <c r="AC4815" s="201" t="str">
        <f t="shared" si="457"/>
        <v/>
      </c>
      <c r="AD4815" s="201" t="str">
        <f t="shared" si="455"/>
        <v/>
      </c>
      <c r="AE4815" s="202" t="str">
        <f t="shared" si="458"/>
        <v/>
      </c>
      <c r="AF4815" s="202" t="str">
        <f t="shared" si="459"/>
        <v/>
      </c>
      <c r="AG4815" s="202" t="str">
        <f t="shared" si="460"/>
        <v/>
      </c>
      <c r="AH4815" s="202"/>
      <c r="AI4815" s="1"/>
      <c r="AJ4815" s="217"/>
      <c r="AK4815" s="217"/>
      <c r="AL4815" s="217"/>
      <c r="AM4815" s="217"/>
      <c r="AO4815" s="217"/>
    </row>
    <row r="4816" spans="20:41" x14ac:dyDescent="0.25">
      <c r="T4816" s="200">
        <v>4806</v>
      </c>
      <c r="U4816" s="197">
        <f>IFERROR(INDEX(Sales!$B$6:$F$5005,$T4816,MATCH(U$10,Sales!$B$5:$F$5,0)),"")</f>
        <v>0</v>
      </c>
      <c r="V4816" s="196">
        <f>IFERROR(INDEX(Sales!$B$6:$F$5005,$T4816,MATCH(V$10,Sales!$B$5:$F$5,0)),"")</f>
        <v>0</v>
      </c>
      <c r="W4816" s="196">
        <f>IFERROR(INDEX(Sales!$B$6:$F$5005,$T4816,MATCH(W$10,Sales!$B$5:$F$5,0)),"")</f>
        <v>0</v>
      </c>
      <c r="X4816" s="196">
        <f>IFERROR(INDEX(Sales!$B$6:$F$5005,$T4816,MATCH(X$10,Sales!$B$5:$F$5,0)),"")</f>
        <v>0</v>
      </c>
      <c r="Y4816" s="220">
        <f>IFERROR(INDEX(Sales!$B$6:$F$5005,$T4816,MATCH(Y$10,Sales!$B$5:$F$5,0)),"")</f>
        <v>0</v>
      </c>
      <c r="Z4816" s="201"/>
      <c r="AA4816" s="201"/>
      <c r="AB4816" s="201" t="str">
        <f t="shared" si="456"/>
        <v>No</v>
      </c>
      <c r="AC4816" s="201" t="str">
        <f t="shared" si="457"/>
        <v/>
      </c>
      <c r="AD4816" s="201" t="str">
        <f t="shared" si="455"/>
        <v/>
      </c>
      <c r="AE4816" s="202" t="str">
        <f t="shared" si="458"/>
        <v/>
      </c>
      <c r="AF4816" s="202" t="str">
        <f t="shared" si="459"/>
        <v/>
      </c>
      <c r="AG4816" s="202" t="str">
        <f t="shared" si="460"/>
        <v/>
      </c>
      <c r="AH4816" s="202"/>
      <c r="AI4816" s="1"/>
      <c r="AJ4816" s="217"/>
      <c r="AK4816" s="217"/>
      <c r="AL4816" s="217"/>
      <c r="AM4816" s="217"/>
      <c r="AO4816" s="217"/>
    </row>
    <row r="4817" spans="20:41" x14ac:dyDescent="0.25">
      <c r="T4817" s="200">
        <v>4807</v>
      </c>
      <c r="U4817" s="197">
        <f>IFERROR(INDEX(Sales!$B$6:$F$5005,$T4817,MATCH(U$10,Sales!$B$5:$F$5,0)),"")</f>
        <v>0</v>
      </c>
      <c r="V4817" s="196">
        <f>IFERROR(INDEX(Sales!$B$6:$F$5005,$T4817,MATCH(V$10,Sales!$B$5:$F$5,0)),"")</f>
        <v>0</v>
      </c>
      <c r="W4817" s="196">
        <f>IFERROR(INDEX(Sales!$B$6:$F$5005,$T4817,MATCH(W$10,Sales!$B$5:$F$5,0)),"")</f>
        <v>0</v>
      </c>
      <c r="X4817" s="196">
        <f>IFERROR(INDEX(Sales!$B$6:$F$5005,$T4817,MATCH(X$10,Sales!$B$5:$F$5,0)),"")</f>
        <v>0</v>
      </c>
      <c r="Y4817" s="220">
        <f>IFERROR(INDEX(Sales!$B$6:$F$5005,$T4817,MATCH(Y$10,Sales!$B$5:$F$5,0)),"")</f>
        <v>0</v>
      </c>
      <c r="Z4817" s="201"/>
      <c r="AA4817" s="201"/>
      <c r="AB4817" s="201" t="str">
        <f t="shared" si="456"/>
        <v>No</v>
      </c>
      <c r="AC4817" s="201" t="str">
        <f t="shared" si="457"/>
        <v/>
      </c>
      <c r="AD4817" s="201" t="str">
        <f t="shared" si="455"/>
        <v/>
      </c>
      <c r="AE4817" s="202" t="str">
        <f t="shared" si="458"/>
        <v/>
      </c>
      <c r="AF4817" s="202" t="str">
        <f t="shared" si="459"/>
        <v/>
      </c>
      <c r="AG4817" s="202" t="str">
        <f t="shared" si="460"/>
        <v/>
      </c>
      <c r="AH4817" s="202"/>
      <c r="AI4817" s="1"/>
      <c r="AJ4817" s="217"/>
      <c r="AK4817" s="217"/>
      <c r="AL4817" s="217"/>
      <c r="AM4817" s="217"/>
      <c r="AO4817" s="217"/>
    </row>
    <row r="4818" spans="20:41" x14ac:dyDescent="0.25">
      <c r="T4818" s="200">
        <v>4808</v>
      </c>
      <c r="U4818" s="197">
        <f>IFERROR(INDEX(Sales!$B$6:$F$5005,$T4818,MATCH(U$10,Sales!$B$5:$F$5,0)),"")</f>
        <v>0</v>
      </c>
      <c r="V4818" s="196">
        <f>IFERROR(INDEX(Sales!$B$6:$F$5005,$T4818,MATCH(V$10,Sales!$B$5:$F$5,0)),"")</f>
        <v>0</v>
      </c>
      <c r="W4818" s="196">
        <f>IFERROR(INDEX(Sales!$B$6:$F$5005,$T4818,MATCH(W$10,Sales!$B$5:$F$5,0)),"")</f>
        <v>0</v>
      </c>
      <c r="X4818" s="196">
        <f>IFERROR(INDEX(Sales!$B$6:$F$5005,$T4818,MATCH(X$10,Sales!$B$5:$F$5,0)),"")</f>
        <v>0</v>
      </c>
      <c r="Y4818" s="220">
        <f>IFERROR(INDEX(Sales!$B$6:$F$5005,$T4818,MATCH(Y$10,Sales!$B$5:$F$5,0)),"")</f>
        <v>0</v>
      </c>
      <c r="Z4818" s="201"/>
      <c r="AA4818" s="201"/>
      <c r="AB4818" s="201" t="str">
        <f t="shared" si="456"/>
        <v>No</v>
      </c>
      <c r="AC4818" s="201" t="str">
        <f t="shared" si="457"/>
        <v/>
      </c>
      <c r="AD4818" s="201" t="str">
        <f t="shared" si="455"/>
        <v/>
      </c>
      <c r="AE4818" s="202" t="str">
        <f t="shared" si="458"/>
        <v/>
      </c>
      <c r="AF4818" s="202" t="str">
        <f t="shared" si="459"/>
        <v/>
      </c>
      <c r="AG4818" s="202" t="str">
        <f t="shared" si="460"/>
        <v/>
      </c>
      <c r="AH4818" s="202"/>
      <c r="AI4818" s="1"/>
      <c r="AJ4818" s="217"/>
      <c r="AK4818" s="217"/>
      <c r="AL4818" s="217"/>
      <c r="AM4818" s="217"/>
      <c r="AO4818" s="217"/>
    </row>
    <row r="4819" spans="20:41" x14ac:dyDescent="0.25">
      <c r="T4819" s="200">
        <v>4809</v>
      </c>
      <c r="U4819" s="197">
        <f>IFERROR(INDEX(Sales!$B$6:$F$5005,$T4819,MATCH(U$10,Sales!$B$5:$F$5,0)),"")</f>
        <v>0</v>
      </c>
      <c r="V4819" s="196">
        <f>IFERROR(INDEX(Sales!$B$6:$F$5005,$T4819,MATCH(V$10,Sales!$B$5:$F$5,0)),"")</f>
        <v>0</v>
      </c>
      <c r="W4819" s="196">
        <f>IFERROR(INDEX(Sales!$B$6:$F$5005,$T4819,MATCH(W$10,Sales!$B$5:$F$5,0)),"")</f>
        <v>0</v>
      </c>
      <c r="X4819" s="196">
        <f>IFERROR(INDEX(Sales!$B$6:$F$5005,$T4819,MATCH(X$10,Sales!$B$5:$F$5,0)),"")</f>
        <v>0</v>
      </c>
      <c r="Y4819" s="220">
        <f>IFERROR(INDEX(Sales!$B$6:$F$5005,$T4819,MATCH(Y$10,Sales!$B$5:$F$5,0)),"")</f>
        <v>0</v>
      </c>
      <c r="Z4819" s="201"/>
      <c r="AA4819" s="201"/>
      <c r="AB4819" s="201" t="str">
        <f t="shared" si="456"/>
        <v>No</v>
      </c>
      <c r="AC4819" s="201" t="str">
        <f t="shared" si="457"/>
        <v/>
      </c>
      <c r="AD4819" s="201" t="str">
        <f t="shared" si="455"/>
        <v/>
      </c>
      <c r="AE4819" s="202" t="str">
        <f t="shared" si="458"/>
        <v/>
      </c>
      <c r="AF4819" s="202" t="str">
        <f t="shared" si="459"/>
        <v/>
      </c>
      <c r="AG4819" s="202" t="str">
        <f t="shared" si="460"/>
        <v/>
      </c>
      <c r="AH4819" s="202"/>
      <c r="AI4819" s="1"/>
      <c r="AJ4819" s="217"/>
      <c r="AK4819" s="217"/>
      <c r="AL4819" s="217"/>
      <c r="AM4819" s="217"/>
      <c r="AO4819" s="217"/>
    </row>
    <row r="4820" spans="20:41" x14ac:dyDescent="0.25">
      <c r="T4820" s="200">
        <v>4810</v>
      </c>
      <c r="U4820" s="197">
        <f>IFERROR(INDEX(Sales!$B$6:$F$5005,$T4820,MATCH(U$10,Sales!$B$5:$F$5,0)),"")</f>
        <v>0</v>
      </c>
      <c r="V4820" s="196">
        <f>IFERROR(INDEX(Sales!$B$6:$F$5005,$T4820,MATCH(V$10,Sales!$B$5:$F$5,0)),"")</f>
        <v>0</v>
      </c>
      <c r="W4820" s="196">
        <f>IFERROR(INDEX(Sales!$B$6:$F$5005,$T4820,MATCH(W$10,Sales!$B$5:$F$5,0)),"")</f>
        <v>0</v>
      </c>
      <c r="X4820" s="196">
        <f>IFERROR(INDEX(Sales!$B$6:$F$5005,$T4820,MATCH(X$10,Sales!$B$5:$F$5,0)),"")</f>
        <v>0</v>
      </c>
      <c r="Y4820" s="220">
        <f>IFERROR(INDEX(Sales!$B$6:$F$5005,$T4820,MATCH(Y$10,Sales!$B$5:$F$5,0)),"")</f>
        <v>0</v>
      </c>
      <c r="Z4820" s="201"/>
      <c r="AA4820" s="201"/>
      <c r="AB4820" s="201" t="str">
        <f t="shared" si="456"/>
        <v>No</v>
      </c>
      <c r="AC4820" s="201" t="str">
        <f t="shared" si="457"/>
        <v/>
      </c>
      <c r="AD4820" s="201" t="str">
        <f t="shared" si="455"/>
        <v/>
      </c>
      <c r="AE4820" s="202" t="str">
        <f t="shared" si="458"/>
        <v/>
      </c>
      <c r="AF4820" s="202" t="str">
        <f t="shared" si="459"/>
        <v/>
      </c>
      <c r="AG4820" s="202" t="str">
        <f t="shared" si="460"/>
        <v/>
      </c>
      <c r="AH4820" s="202"/>
      <c r="AI4820" s="1"/>
      <c r="AJ4820" s="217"/>
      <c r="AK4820" s="217"/>
      <c r="AL4820" s="217"/>
      <c r="AM4820" s="217"/>
      <c r="AO4820" s="217"/>
    </row>
    <row r="4821" spans="20:41" x14ac:dyDescent="0.25">
      <c r="T4821" s="200">
        <v>4811</v>
      </c>
      <c r="U4821" s="197">
        <f>IFERROR(INDEX(Sales!$B$6:$F$5005,$T4821,MATCH(U$10,Sales!$B$5:$F$5,0)),"")</f>
        <v>0</v>
      </c>
      <c r="V4821" s="196">
        <f>IFERROR(INDEX(Sales!$B$6:$F$5005,$T4821,MATCH(V$10,Sales!$B$5:$F$5,0)),"")</f>
        <v>0</v>
      </c>
      <c r="W4821" s="196">
        <f>IFERROR(INDEX(Sales!$B$6:$F$5005,$T4821,MATCH(W$10,Sales!$B$5:$F$5,0)),"")</f>
        <v>0</v>
      </c>
      <c r="X4821" s="196">
        <f>IFERROR(INDEX(Sales!$B$6:$F$5005,$T4821,MATCH(X$10,Sales!$B$5:$F$5,0)),"")</f>
        <v>0</v>
      </c>
      <c r="Y4821" s="220">
        <f>IFERROR(INDEX(Sales!$B$6:$F$5005,$T4821,MATCH(Y$10,Sales!$B$5:$F$5,0)),"")</f>
        <v>0</v>
      </c>
      <c r="Z4821" s="201"/>
      <c r="AA4821" s="201"/>
      <c r="AB4821" s="201" t="str">
        <f t="shared" si="456"/>
        <v>No</v>
      </c>
      <c r="AC4821" s="201" t="str">
        <f t="shared" si="457"/>
        <v/>
      </c>
      <c r="AD4821" s="201" t="str">
        <f t="shared" si="455"/>
        <v/>
      </c>
      <c r="AE4821" s="202" t="str">
        <f t="shared" si="458"/>
        <v/>
      </c>
      <c r="AF4821" s="202" t="str">
        <f t="shared" si="459"/>
        <v/>
      </c>
      <c r="AG4821" s="202" t="str">
        <f t="shared" si="460"/>
        <v/>
      </c>
      <c r="AH4821" s="202"/>
      <c r="AI4821" s="1"/>
      <c r="AJ4821" s="217"/>
      <c r="AK4821" s="217"/>
      <c r="AL4821" s="217"/>
      <c r="AM4821" s="217"/>
      <c r="AO4821" s="217"/>
    </row>
    <row r="4822" spans="20:41" x14ac:dyDescent="0.25">
      <c r="T4822" s="200">
        <v>4812</v>
      </c>
      <c r="U4822" s="197">
        <f>IFERROR(INDEX(Sales!$B$6:$F$5005,$T4822,MATCH(U$10,Sales!$B$5:$F$5,0)),"")</f>
        <v>0</v>
      </c>
      <c r="V4822" s="196">
        <f>IFERROR(INDEX(Sales!$B$6:$F$5005,$T4822,MATCH(V$10,Sales!$B$5:$F$5,0)),"")</f>
        <v>0</v>
      </c>
      <c r="W4822" s="196">
        <f>IFERROR(INDEX(Sales!$B$6:$F$5005,$T4822,MATCH(W$10,Sales!$B$5:$F$5,0)),"")</f>
        <v>0</v>
      </c>
      <c r="X4822" s="196">
        <f>IFERROR(INDEX(Sales!$B$6:$F$5005,$T4822,MATCH(X$10,Sales!$B$5:$F$5,0)),"")</f>
        <v>0</v>
      </c>
      <c r="Y4822" s="220">
        <f>IFERROR(INDEX(Sales!$B$6:$F$5005,$T4822,MATCH(Y$10,Sales!$B$5:$F$5,0)),"")</f>
        <v>0</v>
      </c>
      <c r="Z4822" s="201"/>
      <c r="AA4822" s="201"/>
      <c r="AB4822" s="201" t="str">
        <f t="shared" si="456"/>
        <v>No</v>
      </c>
      <c r="AC4822" s="201" t="str">
        <f t="shared" si="457"/>
        <v/>
      </c>
      <c r="AD4822" s="201" t="str">
        <f t="shared" si="455"/>
        <v/>
      </c>
      <c r="AE4822" s="202" t="str">
        <f t="shared" si="458"/>
        <v/>
      </c>
      <c r="AF4822" s="202" t="str">
        <f t="shared" si="459"/>
        <v/>
      </c>
      <c r="AG4822" s="202" t="str">
        <f t="shared" si="460"/>
        <v/>
      </c>
      <c r="AH4822" s="202"/>
      <c r="AI4822" s="1"/>
      <c r="AJ4822" s="217"/>
      <c r="AK4822" s="217"/>
      <c r="AL4822" s="217"/>
      <c r="AM4822" s="217"/>
      <c r="AO4822" s="217"/>
    </row>
    <row r="4823" spans="20:41" x14ac:dyDescent="0.25">
      <c r="T4823" s="200">
        <v>4813</v>
      </c>
      <c r="U4823" s="197">
        <f>IFERROR(INDEX(Sales!$B$6:$F$5005,$T4823,MATCH(U$10,Sales!$B$5:$F$5,0)),"")</f>
        <v>0</v>
      </c>
      <c r="V4823" s="196">
        <f>IFERROR(INDEX(Sales!$B$6:$F$5005,$T4823,MATCH(V$10,Sales!$B$5:$F$5,0)),"")</f>
        <v>0</v>
      </c>
      <c r="W4823" s="196">
        <f>IFERROR(INDEX(Sales!$B$6:$F$5005,$T4823,MATCH(W$10,Sales!$B$5:$F$5,0)),"")</f>
        <v>0</v>
      </c>
      <c r="X4823" s="196">
        <f>IFERROR(INDEX(Sales!$B$6:$F$5005,$T4823,MATCH(X$10,Sales!$B$5:$F$5,0)),"")</f>
        <v>0</v>
      </c>
      <c r="Y4823" s="220">
        <f>IFERROR(INDEX(Sales!$B$6:$F$5005,$T4823,MATCH(Y$10,Sales!$B$5:$F$5,0)),"")</f>
        <v>0</v>
      </c>
      <c r="Z4823" s="201"/>
      <c r="AA4823" s="201"/>
      <c r="AB4823" s="201" t="str">
        <f t="shared" si="456"/>
        <v>No</v>
      </c>
      <c r="AC4823" s="201" t="str">
        <f t="shared" si="457"/>
        <v/>
      </c>
      <c r="AD4823" s="201" t="str">
        <f t="shared" si="455"/>
        <v/>
      </c>
      <c r="AE4823" s="202" t="str">
        <f t="shared" si="458"/>
        <v/>
      </c>
      <c r="AF4823" s="202" t="str">
        <f t="shared" si="459"/>
        <v/>
      </c>
      <c r="AG4823" s="202" t="str">
        <f t="shared" si="460"/>
        <v/>
      </c>
      <c r="AH4823" s="202"/>
      <c r="AI4823" s="1"/>
      <c r="AJ4823" s="217"/>
      <c r="AK4823" s="217"/>
      <c r="AL4823" s="217"/>
      <c r="AM4823" s="217"/>
      <c r="AO4823" s="217"/>
    </row>
    <row r="4824" spans="20:41" x14ac:dyDescent="0.25">
      <c r="T4824" s="200">
        <v>4814</v>
      </c>
      <c r="U4824" s="197">
        <f>IFERROR(INDEX(Sales!$B$6:$F$5005,$T4824,MATCH(U$10,Sales!$B$5:$F$5,0)),"")</f>
        <v>0</v>
      </c>
      <c r="V4824" s="196">
        <f>IFERROR(INDEX(Sales!$B$6:$F$5005,$T4824,MATCH(V$10,Sales!$B$5:$F$5,0)),"")</f>
        <v>0</v>
      </c>
      <c r="W4824" s="196">
        <f>IFERROR(INDEX(Sales!$B$6:$F$5005,$T4824,MATCH(W$10,Sales!$B$5:$F$5,0)),"")</f>
        <v>0</v>
      </c>
      <c r="X4824" s="196">
        <f>IFERROR(INDEX(Sales!$B$6:$F$5005,$T4824,MATCH(X$10,Sales!$B$5:$F$5,0)),"")</f>
        <v>0</v>
      </c>
      <c r="Y4824" s="220">
        <f>IFERROR(INDEX(Sales!$B$6:$F$5005,$T4824,MATCH(Y$10,Sales!$B$5:$F$5,0)),"")</f>
        <v>0</v>
      </c>
      <c r="Z4824" s="201"/>
      <c r="AA4824" s="201"/>
      <c r="AB4824" s="201" t="str">
        <f t="shared" si="456"/>
        <v>No</v>
      </c>
      <c r="AC4824" s="201" t="str">
        <f t="shared" si="457"/>
        <v/>
      </c>
      <c r="AD4824" s="201" t="str">
        <f t="shared" si="455"/>
        <v/>
      </c>
      <c r="AE4824" s="202" t="str">
        <f t="shared" si="458"/>
        <v/>
      </c>
      <c r="AF4824" s="202" t="str">
        <f t="shared" si="459"/>
        <v/>
      </c>
      <c r="AG4824" s="202" t="str">
        <f t="shared" si="460"/>
        <v/>
      </c>
      <c r="AH4824" s="202"/>
      <c r="AI4824" s="1"/>
      <c r="AJ4824" s="217"/>
      <c r="AK4824" s="217"/>
      <c r="AL4824" s="217"/>
      <c r="AM4824" s="217"/>
      <c r="AO4824" s="217"/>
    </row>
    <row r="4825" spans="20:41" x14ac:dyDescent="0.25">
      <c r="T4825" s="200">
        <v>4815</v>
      </c>
      <c r="U4825" s="197">
        <f>IFERROR(INDEX(Sales!$B$6:$F$5005,$T4825,MATCH(U$10,Sales!$B$5:$F$5,0)),"")</f>
        <v>0</v>
      </c>
      <c r="V4825" s="196">
        <f>IFERROR(INDEX(Sales!$B$6:$F$5005,$T4825,MATCH(V$10,Sales!$B$5:$F$5,0)),"")</f>
        <v>0</v>
      </c>
      <c r="W4825" s="196">
        <f>IFERROR(INDEX(Sales!$B$6:$F$5005,$T4825,MATCH(W$10,Sales!$B$5:$F$5,0)),"")</f>
        <v>0</v>
      </c>
      <c r="X4825" s="196">
        <f>IFERROR(INDEX(Sales!$B$6:$F$5005,$T4825,MATCH(X$10,Sales!$B$5:$F$5,0)),"")</f>
        <v>0</v>
      </c>
      <c r="Y4825" s="220">
        <f>IFERROR(INDEX(Sales!$B$6:$F$5005,$T4825,MATCH(Y$10,Sales!$B$5:$F$5,0)),"")</f>
        <v>0</v>
      </c>
      <c r="Z4825" s="201"/>
      <c r="AA4825" s="201"/>
      <c r="AB4825" s="201" t="str">
        <f t="shared" si="456"/>
        <v>No</v>
      </c>
      <c r="AC4825" s="201" t="str">
        <f t="shared" si="457"/>
        <v/>
      </c>
      <c r="AD4825" s="201" t="str">
        <f t="shared" si="455"/>
        <v/>
      </c>
      <c r="AE4825" s="202" t="str">
        <f t="shared" si="458"/>
        <v/>
      </c>
      <c r="AF4825" s="202" t="str">
        <f t="shared" si="459"/>
        <v/>
      </c>
      <c r="AG4825" s="202" t="str">
        <f t="shared" si="460"/>
        <v/>
      </c>
      <c r="AH4825" s="202"/>
      <c r="AI4825" s="1"/>
      <c r="AJ4825" s="217"/>
      <c r="AK4825" s="217"/>
      <c r="AL4825" s="217"/>
      <c r="AM4825" s="217"/>
      <c r="AO4825" s="217"/>
    </row>
    <row r="4826" spans="20:41" x14ac:dyDescent="0.25">
      <c r="T4826" s="200">
        <v>4816</v>
      </c>
      <c r="U4826" s="197">
        <f>IFERROR(INDEX(Sales!$B$6:$F$5005,$T4826,MATCH(U$10,Sales!$B$5:$F$5,0)),"")</f>
        <v>0</v>
      </c>
      <c r="V4826" s="196">
        <f>IFERROR(INDEX(Sales!$B$6:$F$5005,$T4826,MATCH(V$10,Sales!$B$5:$F$5,0)),"")</f>
        <v>0</v>
      </c>
      <c r="W4826" s="196">
        <f>IFERROR(INDEX(Sales!$B$6:$F$5005,$T4826,MATCH(W$10,Sales!$B$5:$F$5,0)),"")</f>
        <v>0</v>
      </c>
      <c r="X4826" s="196">
        <f>IFERROR(INDEX(Sales!$B$6:$F$5005,$T4826,MATCH(X$10,Sales!$B$5:$F$5,0)),"")</f>
        <v>0</v>
      </c>
      <c r="Y4826" s="220">
        <f>IFERROR(INDEX(Sales!$B$6:$F$5005,$T4826,MATCH(Y$10,Sales!$B$5:$F$5,0)),"")</f>
        <v>0</v>
      </c>
      <c r="Z4826" s="201"/>
      <c r="AA4826" s="201"/>
      <c r="AB4826" s="201" t="str">
        <f t="shared" si="456"/>
        <v>No</v>
      </c>
      <c r="AC4826" s="201" t="str">
        <f t="shared" si="457"/>
        <v/>
      </c>
      <c r="AD4826" s="201" t="str">
        <f t="shared" si="455"/>
        <v/>
      </c>
      <c r="AE4826" s="202" t="str">
        <f t="shared" si="458"/>
        <v/>
      </c>
      <c r="AF4826" s="202" t="str">
        <f t="shared" si="459"/>
        <v/>
      </c>
      <c r="AG4826" s="202" t="str">
        <f t="shared" si="460"/>
        <v/>
      </c>
      <c r="AH4826" s="202"/>
      <c r="AI4826" s="1"/>
      <c r="AJ4826" s="217"/>
      <c r="AK4826" s="217"/>
      <c r="AL4826" s="217"/>
      <c r="AM4826" s="217"/>
      <c r="AO4826" s="217"/>
    </row>
    <row r="4827" spans="20:41" x14ac:dyDescent="0.25">
      <c r="T4827" s="200">
        <v>4817</v>
      </c>
      <c r="U4827" s="197">
        <f>IFERROR(INDEX(Sales!$B$6:$F$5005,$T4827,MATCH(U$10,Sales!$B$5:$F$5,0)),"")</f>
        <v>0</v>
      </c>
      <c r="V4827" s="196">
        <f>IFERROR(INDEX(Sales!$B$6:$F$5005,$T4827,MATCH(V$10,Sales!$B$5:$F$5,0)),"")</f>
        <v>0</v>
      </c>
      <c r="W4827" s="196">
        <f>IFERROR(INDEX(Sales!$B$6:$F$5005,$T4827,MATCH(W$10,Sales!$B$5:$F$5,0)),"")</f>
        <v>0</v>
      </c>
      <c r="X4827" s="196">
        <f>IFERROR(INDEX(Sales!$B$6:$F$5005,$T4827,MATCH(X$10,Sales!$B$5:$F$5,0)),"")</f>
        <v>0</v>
      </c>
      <c r="Y4827" s="220">
        <f>IFERROR(INDEX(Sales!$B$6:$F$5005,$T4827,MATCH(Y$10,Sales!$B$5:$F$5,0)),"")</f>
        <v>0</v>
      </c>
      <c r="Z4827" s="201"/>
      <c r="AA4827" s="201"/>
      <c r="AB4827" s="201" t="str">
        <f t="shared" si="456"/>
        <v>No</v>
      </c>
      <c r="AC4827" s="201" t="str">
        <f t="shared" si="457"/>
        <v/>
      </c>
      <c r="AD4827" s="201" t="str">
        <f t="shared" si="455"/>
        <v/>
      </c>
      <c r="AE4827" s="202" t="str">
        <f t="shared" si="458"/>
        <v/>
      </c>
      <c r="AF4827" s="202" t="str">
        <f t="shared" si="459"/>
        <v/>
      </c>
      <c r="AG4827" s="202" t="str">
        <f t="shared" si="460"/>
        <v/>
      </c>
      <c r="AH4827" s="202"/>
      <c r="AI4827" s="1"/>
      <c r="AJ4827" s="217"/>
      <c r="AK4827" s="217"/>
      <c r="AL4827" s="217"/>
      <c r="AM4827" s="217"/>
      <c r="AO4827" s="217"/>
    </row>
    <row r="4828" spans="20:41" x14ac:dyDescent="0.25">
      <c r="T4828" s="200">
        <v>4818</v>
      </c>
      <c r="U4828" s="197">
        <f>IFERROR(INDEX(Sales!$B$6:$F$5005,$T4828,MATCH(U$10,Sales!$B$5:$F$5,0)),"")</f>
        <v>0</v>
      </c>
      <c r="V4828" s="196">
        <f>IFERROR(INDEX(Sales!$B$6:$F$5005,$T4828,MATCH(V$10,Sales!$B$5:$F$5,0)),"")</f>
        <v>0</v>
      </c>
      <c r="W4828" s="196">
        <f>IFERROR(INDEX(Sales!$B$6:$F$5005,$T4828,MATCH(W$10,Sales!$B$5:$F$5,0)),"")</f>
        <v>0</v>
      </c>
      <c r="X4828" s="196">
        <f>IFERROR(INDEX(Sales!$B$6:$F$5005,$T4828,MATCH(X$10,Sales!$B$5:$F$5,0)),"")</f>
        <v>0</v>
      </c>
      <c r="Y4828" s="220">
        <f>IFERROR(INDEX(Sales!$B$6:$F$5005,$T4828,MATCH(Y$10,Sales!$B$5:$F$5,0)),"")</f>
        <v>0</v>
      </c>
      <c r="Z4828" s="201"/>
      <c r="AA4828" s="201"/>
      <c r="AB4828" s="201" t="str">
        <f t="shared" si="456"/>
        <v>No</v>
      </c>
      <c r="AC4828" s="201" t="str">
        <f t="shared" si="457"/>
        <v/>
      </c>
      <c r="AD4828" s="201" t="str">
        <f t="shared" si="455"/>
        <v/>
      </c>
      <c r="AE4828" s="202" t="str">
        <f t="shared" si="458"/>
        <v/>
      </c>
      <c r="AF4828" s="202" t="str">
        <f t="shared" si="459"/>
        <v/>
      </c>
      <c r="AG4828" s="202" t="str">
        <f t="shared" si="460"/>
        <v/>
      </c>
      <c r="AH4828" s="202"/>
      <c r="AI4828" s="1"/>
      <c r="AJ4828" s="217"/>
      <c r="AK4828" s="217"/>
      <c r="AL4828" s="217"/>
      <c r="AM4828" s="217"/>
      <c r="AO4828" s="217"/>
    </row>
    <row r="4829" spans="20:41" x14ac:dyDescent="0.25">
      <c r="T4829" s="200">
        <v>4819</v>
      </c>
      <c r="U4829" s="197">
        <f>IFERROR(INDEX(Sales!$B$6:$F$5005,$T4829,MATCH(U$10,Sales!$B$5:$F$5,0)),"")</f>
        <v>0</v>
      </c>
      <c r="V4829" s="196">
        <f>IFERROR(INDEX(Sales!$B$6:$F$5005,$T4829,MATCH(V$10,Sales!$B$5:$F$5,0)),"")</f>
        <v>0</v>
      </c>
      <c r="W4829" s="196">
        <f>IFERROR(INDEX(Sales!$B$6:$F$5005,$T4829,MATCH(W$10,Sales!$B$5:$F$5,0)),"")</f>
        <v>0</v>
      </c>
      <c r="X4829" s="196">
        <f>IFERROR(INDEX(Sales!$B$6:$F$5005,$T4829,MATCH(X$10,Sales!$B$5:$F$5,0)),"")</f>
        <v>0</v>
      </c>
      <c r="Y4829" s="220">
        <f>IFERROR(INDEX(Sales!$B$6:$F$5005,$T4829,MATCH(Y$10,Sales!$B$5:$F$5,0)),"")</f>
        <v>0</v>
      </c>
      <c r="Z4829" s="201"/>
      <c r="AA4829" s="201"/>
      <c r="AB4829" s="201" t="str">
        <f t="shared" si="456"/>
        <v>No</v>
      </c>
      <c r="AC4829" s="201" t="str">
        <f t="shared" si="457"/>
        <v/>
      </c>
      <c r="AD4829" s="201" t="str">
        <f t="shared" si="455"/>
        <v/>
      </c>
      <c r="AE4829" s="202" t="str">
        <f t="shared" si="458"/>
        <v/>
      </c>
      <c r="AF4829" s="202" t="str">
        <f t="shared" si="459"/>
        <v/>
      </c>
      <c r="AG4829" s="202" t="str">
        <f t="shared" si="460"/>
        <v/>
      </c>
      <c r="AH4829" s="202"/>
      <c r="AI4829" s="1"/>
      <c r="AJ4829" s="217"/>
      <c r="AK4829" s="217"/>
      <c r="AL4829" s="217"/>
      <c r="AM4829" s="217"/>
      <c r="AO4829" s="217"/>
    </row>
    <row r="4830" spans="20:41" x14ac:dyDescent="0.25">
      <c r="T4830" s="200">
        <v>4820</v>
      </c>
      <c r="U4830" s="197">
        <f>IFERROR(INDEX(Sales!$B$6:$F$5005,$T4830,MATCH(U$10,Sales!$B$5:$F$5,0)),"")</f>
        <v>0</v>
      </c>
      <c r="V4830" s="196">
        <f>IFERROR(INDEX(Sales!$B$6:$F$5005,$T4830,MATCH(V$10,Sales!$B$5:$F$5,0)),"")</f>
        <v>0</v>
      </c>
      <c r="W4830" s="196">
        <f>IFERROR(INDEX(Sales!$B$6:$F$5005,$T4830,MATCH(W$10,Sales!$B$5:$F$5,0)),"")</f>
        <v>0</v>
      </c>
      <c r="X4830" s="196">
        <f>IFERROR(INDEX(Sales!$B$6:$F$5005,$T4830,MATCH(X$10,Sales!$B$5:$F$5,0)),"")</f>
        <v>0</v>
      </c>
      <c r="Y4830" s="220">
        <f>IFERROR(INDEX(Sales!$B$6:$F$5005,$T4830,MATCH(Y$10,Sales!$B$5:$F$5,0)),"")</f>
        <v>0</v>
      </c>
      <c r="Z4830" s="201"/>
      <c r="AA4830" s="201"/>
      <c r="AB4830" s="201" t="str">
        <f t="shared" si="456"/>
        <v>No</v>
      </c>
      <c r="AC4830" s="201" t="str">
        <f t="shared" si="457"/>
        <v/>
      </c>
      <c r="AD4830" s="201" t="str">
        <f t="shared" si="455"/>
        <v/>
      </c>
      <c r="AE4830" s="202" t="str">
        <f t="shared" si="458"/>
        <v/>
      </c>
      <c r="AF4830" s="202" t="str">
        <f t="shared" si="459"/>
        <v/>
      </c>
      <c r="AG4830" s="202" t="str">
        <f t="shared" si="460"/>
        <v/>
      </c>
      <c r="AH4830" s="202"/>
      <c r="AI4830" s="1"/>
      <c r="AJ4830" s="217"/>
      <c r="AK4830" s="217"/>
      <c r="AL4830" s="217"/>
      <c r="AM4830" s="217"/>
      <c r="AO4830" s="217"/>
    </row>
    <row r="4831" spans="20:41" x14ac:dyDescent="0.25">
      <c r="T4831" s="200">
        <v>4821</v>
      </c>
      <c r="U4831" s="197">
        <f>IFERROR(INDEX(Sales!$B$6:$F$5005,$T4831,MATCH(U$10,Sales!$B$5:$F$5,0)),"")</f>
        <v>0</v>
      </c>
      <c r="V4831" s="196">
        <f>IFERROR(INDEX(Sales!$B$6:$F$5005,$T4831,MATCH(V$10,Sales!$B$5:$F$5,0)),"")</f>
        <v>0</v>
      </c>
      <c r="W4831" s="196">
        <f>IFERROR(INDEX(Sales!$B$6:$F$5005,$T4831,MATCH(W$10,Sales!$B$5:$F$5,0)),"")</f>
        <v>0</v>
      </c>
      <c r="X4831" s="196">
        <f>IFERROR(INDEX(Sales!$B$6:$F$5005,$T4831,MATCH(X$10,Sales!$B$5:$F$5,0)),"")</f>
        <v>0</v>
      </c>
      <c r="Y4831" s="220">
        <f>IFERROR(INDEX(Sales!$B$6:$F$5005,$T4831,MATCH(Y$10,Sales!$B$5:$F$5,0)),"")</f>
        <v>0</v>
      </c>
      <c r="Z4831" s="201"/>
      <c r="AA4831" s="201"/>
      <c r="AB4831" s="201" t="str">
        <f t="shared" si="456"/>
        <v>No</v>
      </c>
      <c r="AC4831" s="201" t="str">
        <f t="shared" si="457"/>
        <v/>
      </c>
      <c r="AD4831" s="201" t="str">
        <f t="shared" si="455"/>
        <v/>
      </c>
      <c r="AE4831" s="202" t="str">
        <f t="shared" si="458"/>
        <v/>
      </c>
      <c r="AF4831" s="202" t="str">
        <f t="shared" si="459"/>
        <v/>
      </c>
      <c r="AG4831" s="202" t="str">
        <f t="shared" si="460"/>
        <v/>
      </c>
      <c r="AH4831" s="202"/>
      <c r="AI4831" s="1"/>
      <c r="AJ4831" s="217"/>
      <c r="AK4831" s="217"/>
      <c r="AL4831" s="217"/>
      <c r="AM4831" s="217"/>
      <c r="AO4831" s="217"/>
    </row>
    <row r="4832" spans="20:41" x14ac:dyDescent="0.25">
      <c r="T4832" s="200">
        <v>4822</v>
      </c>
      <c r="U4832" s="197">
        <f>IFERROR(INDEX(Sales!$B$6:$F$5005,$T4832,MATCH(U$10,Sales!$B$5:$F$5,0)),"")</f>
        <v>0</v>
      </c>
      <c r="V4832" s="196">
        <f>IFERROR(INDEX(Sales!$B$6:$F$5005,$T4832,MATCH(V$10,Sales!$B$5:$F$5,0)),"")</f>
        <v>0</v>
      </c>
      <c r="W4832" s="196">
        <f>IFERROR(INDEX(Sales!$B$6:$F$5005,$T4832,MATCH(W$10,Sales!$B$5:$F$5,0)),"")</f>
        <v>0</v>
      </c>
      <c r="X4832" s="196">
        <f>IFERROR(INDEX(Sales!$B$6:$F$5005,$T4832,MATCH(X$10,Sales!$B$5:$F$5,0)),"")</f>
        <v>0</v>
      </c>
      <c r="Y4832" s="220">
        <f>IFERROR(INDEX(Sales!$B$6:$F$5005,$T4832,MATCH(Y$10,Sales!$B$5:$F$5,0)),"")</f>
        <v>0</v>
      </c>
      <c r="Z4832" s="201"/>
      <c r="AA4832" s="201"/>
      <c r="AB4832" s="201" t="str">
        <f t="shared" si="456"/>
        <v>No</v>
      </c>
      <c r="AC4832" s="201" t="str">
        <f t="shared" si="457"/>
        <v/>
      </c>
      <c r="AD4832" s="201" t="str">
        <f t="shared" si="455"/>
        <v/>
      </c>
      <c r="AE4832" s="202" t="str">
        <f t="shared" si="458"/>
        <v/>
      </c>
      <c r="AF4832" s="202" t="str">
        <f t="shared" si="459"/>
        <v/>
      </c>
      <c r="AG4832" s="202" t="str">
        <f t="shared" si="460"/>
        <v/>
      </c>
      <c r="AH4832" s="202"/>
      <c r="AI4832" s="1"/>
      <c r="AJ4832" s="217"/>
      <c r="AK4832" s="217"/>
      <c r="AL4832" s="217"/>
      <c r="AM4832" s="217"/>
      <c r="AO4832" s="217"/>
    </row>
    <row r="4833" spans="20:41" x14ac:dyDescent="0.25">
      <c r="T4833" s="200">
        <v>4823</v>
      </c>
      <c r="U4833" s="197">
        <f>IFERROR(INDEX(Sales!$B$6:$F$5005,$T4833,MATCH(U$10,Sales!$B$5:$F$5,0)),"")</f>
        <v>0</v>
      </c>
      <c r="V4833" s="196">
        <f>IFERROR(INDEX(Sales!$B$6:$F$5005,$T4833,MATCH(V$10,Sales!$B$5:$F$5,0)),"")</f>
        <v>0</v>
      </c>
      <c r="W4833" s="196">
        <f>IFERROR(INDEX(Sales!$B$6:$F$5005,$T4833,MATCH(W$10,Sales!$B$5:$F$5,0)),"")</f>
        <v>0</v>
      </c>
      <c r="X4833" s="196">
        <f>IFERROR(INDEX(Sales!$B$6:$F$5005,$T4833,MATCH(X$10,Sales!$B$5:$F$5,0)),"")</f>
        <v>0</v>
      </c>
      <c r="Y4833" s="220">
        <f>IFERROR(INDEX(Sales!$B$6:$F$5005,$T4833,MATCH(Y$10,Sales!$B$5:$F$5,0)),"")</f>
        <v>0</v>
      </c>
      <c r="Z4833" s="201"/>
      <c r="AA4833" s="201"/>
      <c r="AB4833" s="201" t="str">
        <f t="shared" si="456"/>
        <v>No</v>
      </c>
      <c r="AC4833" s="201" t="str">
        <f t="shared" si="457"/>
        <v/>
      </c>
      <c r="AD4833" s="201" t="str">
        <f t="shared" si="455"/>
        <v/>
      </c>
      <c r="AE4833" s="202" t="str">
        <f t="shared" si="458"/>
        <v/>
      </c>
      <c r="AF4833" s="202" t="str">
        <f t="shared" si="459"/>
        <v/>
      </c>
      <c r="AG4833" s="202" t="str">
        <f t="shared" si="460"/>
        <v/>
      </c>
      <c r="AH4833" s="202"/>
      <c r="AI4833" s="1"/>
      <c r="AJ4833" s="217"/>
      <c r="AK4833" s="217"/>
      <c r="AL4833" s="217"/>
      <c r="AM4833" s="217"/>
      <c r="AO4833" s="217"/>
    </row>
    <row r="4834" spans="20:41" x14ac:dyDescent="0.25">
      <c r="T4834" s="200">
        <v>4824</v>
      </c>
      <c r="U4834" s="197">
        <f>IFERROR(INDEX(Sales!$B$6:$F$5005,$T4834,MATCH(U$10,Sales!$B$5:$F$5,0)),"")</f>
        <v>0</v>
      </c>
      <c r="V4834" s="196">
        <f>IFERROR(INDEX(Sales!$B$6:$F$5005,$T4834,MATCH(V$10,Sales!$B$5:$F$5,0)),"")</f>
        <v>0</v>
      </c>
      <c r="W4834" s="196">
        <f>IFERROR(INDEX(Sales!$B$6:$F$5005,$T4834,MATCH(W$10,Sales!$B$5:$F$5,0)),"")</f>
        <v>0</v>
      </c>
      <c r="X4834" s="196">
        <f>IFERROR(INDEX(Sales!$B$6:$F$5005,$T4834,MATCH(X$10,Sales!$B$5:$F$5,0)),"")</f>
        <v>0</v>
      </c>
      <c r="Y4834" s="220">
        <f>IFERROR(INDEX(Sales!$B$6:$F$5005,$T4834,MATCH(Y$10,Sales!$B$5:$F$5,0)),"")</f>
        <v>0</v>
      </c>
      <c r="Z4834" s="201"/>
      <c r="AA4834" s="201"/>
      <c r="AB4834" s="201" t="str">
        <f t="shared" si="456"/>
        <v>No</v>
      </c>
      <c r="AC4834" s="201" t="str">
        <f t="shared" si="457"/>
        <v/>
      </c>
      <c r="AD4834" s="201" t="str">
        <f t="shared" si="455"/>
        <v/>
      </c>
      <c r="AE4834" s="202" t="str">
        <f t="shared" si="458"/>
        <v/>
      </c>
      <c r="AF4834" s="202" t="str">
        <f t="shared" si="459"/>
        <v/>
      </c>
      <c r="AG4834" s="202" t="str">
        <f t="shared" si="460"/>
        <v/>
      </c>
      <c r="AH4834" s="202"/>
      <c r="AI4834" s="1"/>
      <c r="AJ4834" s="217"/>
      <c r="AK4834" s="217"/>
      <c r="AL4834" s="217"/>
      <c r="AM4834" s="217"/>
      <c r="AO4834" s="217"/>
    </row>
    <row r="4835" spans="20:41" x14ac:dyDescent="0.25">
      <c r="T4835" s="200">
        <v>4825</v>
      </c>
      <c r="U4835" s="197">
        <f>IFERROR(INDEX(Sales!$B$6:$F$5005,$T4835,MATCH(U$10,Sales!$B$5:$F$5,0)),"")</f>
        <v>0</v>
      </c>
      <c r="V4835" s="196">
        <f>IFERROR(INDEX(Sales!$B$6:$F$5005,$T4835,MATCH(V$10,Sales!$B$5:$F$5,0)),"")</f>
        <v>0</v>
      </c>
      <c r="W4835" s="196">
        <f>IFERROR(INDEX(Sales!$B$6:$F$5005,$T4835,MATCH(W$10,Sales!$B$5:$F$5,0)),"")</f>
        <v>0</v>
      </c>
      <c r="X4835" s="196">
        <f>IFERROR(INDEX(Sales!$B$6:$F$5005,$T4835,MATCH(X$10,Sales!$B$5:$F$5,0)),"")</f>
        <v>0</v>
      </c>
      <c r="Y4835" s="220">
        <f>IFERROR(INDEX(Sales!$B$6:$F$5005,$T4835,MATCH(Y$10,Sales!$B$5:$F$5,0)),"")</f>
        <v>0</v>
      </c>
      <c r="Z4835" s="201"/>
      <c r="AA4835" s="201"/>
      <c r="AB4835" s="201" t="str">
        <f t="shared" si="456"/>
        <v>No</v>
      </c>
      <c r="AC4835" s="201" t="str">
        <f t="shared" si="457"/>
        <v/>
      </c>
      <c r="AD4835" s="201" t="str">
        <f t="shared" si="455"/>
        <v/>
      </c>
      <c r="AE4835" s="202" t="str">
        <f t="shared" si="458"/>
        <v/>
      </c>
      <c r="AF4835" s="202" t="str">
        <f t="shared" si="459"/>
        <v/>
      </c>
      <c r="AG4835" s="202" t="str">
        <f t="shared" si="460"/>
        <v/>
      </c>
      <c r="AH4835" s="202"/>
      <c r="AI4835" s="1"/>
      <c r="AJ4835" s="217"/>
      <c r="AK4835" s="217"/>
      <c r="AL4835" s="217"/>
      <c r="AM4835" s="217"/>
      <c r="AO4835" s="217"/>
    </row>
    <row r="4836" spans="20:41" x14ac:dyDescent="0.25">
      <c r="T4836" s="200">
        <v>4826</v>
      </c>
      <c r="U4836" s="197">
        <f>IFERROR(INDEX(Sales!$B$6:$F$5005,$T4836,MATCH(U$10,Sales!$B$5:$F$5,0)),"")</f>
        <v>0</v>
      </c>
      <c r="V4836" s="196">
        <f>IFERROR(INDEX(Sales!$B$6:$F$5005,$T4836,MATCH(V$10,Sales!$B$5:$F$5,0)),"")</f>
        <v>0</v>
      </c>
      <c r="W4836" s="196">
        <f>IFERROR(INDEX(Sales!$B$6:$F$5005,$T4836,MATCH(W$10,Sales!$B$5:$F$5,0)),"")</f>
        <v>0</v>
      </c>
      <c r="X4836" s="196">
        <f>IFERROR(INDEX(Sales!$B$6:$F$5005,$T4836,MATCH(X$10,Sales!$B$5:$F$5,0)),"")</f>
        <v>0</v>
      </c>
      <c r="Y4836" s="220">
        <f>IFERROR(INDEX(Sales!$B$6:$F$5005,$T4836,MATCH(Y$10,Sales!$B$5:$F$5,0)),"")</f>
        <v>0</v>
      </c>
      <c r="Z4836" s="201"/>
      <c r="AA4836" s="201"/>
      <c r="AB4836" s="201" t="str">
        <f t="shared" si="456"/>
        <v>No</v>
      </c>
      <c r="AC4836" s="201" t="str">
        <f t="shared" si="457"/>
        <v/>
      </c>
      <c r="AD4836" s="201" t="str">
        <f t="shared" si="455"/>
        <v/>
      </c>
      <c r="AE4836" s="202" t="str">
        <f t="shared" si="458"/>
        <v/>
      </c>
      <c r="AF4836" s="202" t="str">
        <f t="shared" si="459"/>
        <v/>
      </c>
      <c r="AG4836" s="202" t="str">
        <f t="shared" si="460"/>
        <v/>
      </c>
      <c r="AH4836" s="202"/>
      <c r="AI4836" s="1"/>
      <c r="AJ4836" s="217"/>
      <c r="AK4836" s="217"/>
      <c r="AL4836" s="217"/>
      <c r="AM4836" s="217"/>
      <c r="AO4836" s="217"/>
    </row>
    <row r="4837" spans="20:41" x14ac:dyDescent="0.25">
      <c r="T4837" s="200">
        <v>4827</v>
      </c>
      <c r="U4837" s="197">
        <f>IFERROR(INDEX(Sales!$B$6:$F$5005,$T4837,MATCH(U$10,Sales!$B$5:$F$5,0)),"")</f>
        <v>0</v>
      </c>
      <c r="V4837" s="196">
        <f>IFERROR(INDEX(Sales!$B$6:$F$5005,$T4837,MATCH(V$10,Sales!$B$5:$F$5,0)),"")</f>
        <v>0</v>
      </c>
      <c r="W4837" s="196">
        <f>IFERROR(INDEX(Sales!$B$6:$F$5005,$T4837,MATCH(W$10,Sales!$B$5:$F$5,0)),"")</f>
        <v>0</v>
      </c>
      <c r="X4837" s="196">
        <f>IFERROR(INDEX(Sales!$B$6:$F$5005,$T4837,MATCH(X$10,Sales!$B$5:$F$5,0)),"")</f>
        <v>0</v>
      </c>
      <c r="Y4837" s="220">
        <f>IFERROR(INDEX(Sales!$B$6:$F$5005,$T4837,MATCH(Y$10,Sales!$B$5:$F$5,0)),"")</f>
        <v>0</v>
      </c>
      <c r="Z4837" s="201"/>
      <c r="AA4837" s="201"/>
      <c r="AB4837" s="201" t="str">
        <f t="shared" si="456"/>
        <v>No</v>
      </c>
      <c r="AC4837" s="201" t="str">
        <f t="shared" si="457"/>
        <v/>
      </c>
      <c r="AD4837" s="201" t="str">
        <f t="shared" si="455"/>
        <v/>
      </c>
      <c r="AE4837" s="202" t="str">
        <f t="shared" si="458"/>
        <v/>
      </c>
      <c r="AF4837" s="202" t="str">
        <f t="shared" si="459"/>
        <v/>
      </c>
      <c r="AG4837" s="202" t="str">
        <f t="shared" si="460"/>
        <v/>
      </c>
      <c r="AH4837" s="202"/>
      <c r="AI4837" s="1"/>
      <c r="AJ4837" s="217"/>
      <c r="AK4837" s="217"/>
      <c r="AL4837" s="217"/>
      <c r="AM4837" s="217"/>
      <c r="AO4837" s="217"/>
    </row>
    <row r="4838" spans="20:41" x14ac:dyDescent="0.25">
      <c r="T4838" s="200">
        <v>4828</v>
      </c>
      <c r="U4838" s="197">
        <f>IFERROR(INDEX(Sales!$B$6:$F$5005,$T4838,MATCH(U$10,Sales!$B$5:$F$5,0)),"")</f>
        <v>0</v>
      </c>
      <c r="V4838" s="196">
        <f>IFERROR(INDEX(Sales!$B$6:$F$5005,$T4838,MATCH(V$10,Sales!$B$5:$F$5,0)),"")</f>
        <v>0</v>
      </c>
      <c r="W4838" s="196">
        <f>IFERROR(INDEX(Sales!$B$6:$F$5005,$T4838,MATCH(W$10,Sales!$B$5:$F$5,0)),"")</f>
        <v>0</v>
      </c>
      <c r="X4838" s="196">
        <f>IFERROR(INDEX(Sales!$B$6:$F$5005,$T4838,MATCH(X$10,Sales!$B$5:$F$5,0)),"")</f>
        <v>0</v>
      </c>
      <c r="Y4838" s="220">
        <f>IFERROR(INDEX(Sales!$B$6:$F$5005,$T4838,MATCH(Y$10,Sales!$B$5:$F$5,0)),"")</f>
        <v>0</v>
      </c>
      <c r="Z4838" s="201"/>
      <c r="AA4838" s="201"/>
      <c r="AB4838" s="201" t="str">
        <f t="shared" si="456"/>
        <v>No</v>
      </c>
      <c r="AC4838" s="201" t="str">
        <f t="shared" si="457"/>
        <v/>
      </c>
      <c r="AD4838" s="201" t="str">
        <f t="shared" si="455"/>
        <v/>
      </c>
      <c r="AE4838" s="202" t="str">
        <f t="shared" si="458"/>
        <v/>
      </c>
      <c r="AF4838" s="202" t="str">
        <f t="shared" si="459"/>
        <v/>
      </c>
      <c r="AG4838" s="202" t="str">
        <f t="shared" si="460"/>
        <v/>
      </c>
      <c r="AH4838" s="202"/>
      <c r="AI4838" s="1"/>
      <c r="AJ4838" s="217"/>
      <c r="AK4838" s="217"/>
      <c r="AL4838" s="217"/>
      <c r="AM4838" s="217"/>
      <c r="AO4838" s="217"/>
    </row>
    <row r="4839" spans="20:41" x14ac:dyDescent="0.25">
      <c r="T4839" s="200">
        <v>4829</v>
      </c>
      <c r="U4839" s="197">
        <f>IFERROR(INDEX(Sales!$B$6:$F$5005,$T4839,MATCH(U$10,Sales!$B$5:$F$5,0)),"")</f>
        <v>0</v>
      </c>
      <c r="V4839" s="196">
        <f>IFERROR(INDEX(Sales!$B$6:$F$5005,$T4839,MATCH(V$10,Sales!$B$5:$F$5,0)),"")</f>
        <v>0</v>
      </c>
      <c r="W4839" s="196">
        <f>IFERROR(INDEX(Sales!$B$6:$F$5005,$T4839,MATCH(W$10,Sales!$B$5:$F$5,0)),"")</f>
        <v>0</v>
      </c>
      <c r="X4839" s="196">
        <f>IFERROR(INDEX(Sales!$B$6:$F$5005,$T4839,MATCH(X$10,Sales!$B$5:$F$5,0)),"")</f>
        <v>0</v>
      </c>
      <c r="Y4839" s="220">
        <f>IFERROR(INDEX(Sales!$B$6:$F$5005,$T4839,MATCH(Y$10,Sales!$B$5:$F$5,0)),"")</f>
        <v>0</v>
      </c>
      <c r="Z4839" s="201"/>
      <c r="AA4839" s="201"/>
      <c r="AB4839" s="201" t="str">
        <f t="shared" si="456"/>
        <v>No</v>
      </c>
      <c r="AC4839" s="201" t="str">
        <f t="shared" si="457"/>
        <v/>
      </c>
      <c r="AD4839" s="201" t="str">
        <f t="shared" si="455"/>
        <v/>
      </c>
      <c r="AE4839" s="202" t="str">
        <f t="shared" si="458"/>
        <v/>
      </c>
      <c r="AF4839" s="202" t="str">
        <f t="shared" si="459"/>
        <v/>
      </c>
      <c r="AG4839" s="202" t="str">
        <f t="shared" si="460"/>
        <v/>
      </c>
      <c r="AH4839" s="202"/>
      <c r="AI4839" s="1"/>
      <c r="AJ4839" s="217"/>
      <c r="AK4839" s="217"/>
      <c r="AL4839" s="217"/>
      <c r="AM4839" s="217"/>
      <c r="AO4839" s="217"/>
    </row>
    <row r="4840" spans="20:41" x14ac:dyDescent="0.25">
      <c r="T4840" s="200">
        <v>4830</v>
      </c>
      <c r="U4840" s="197">
        <f>IFERROR(INDEX(Sales!$B$6:$F$5005,$T4840,MATCH(U$10,Sales!$B$5:$F$5,0)),"")</f>
        <v>0</v>
      </c>
      <c r="V4840" s="196">
        <f>IFERROR(INDEX(Sales!$B$6:$F$5005,$T4840,MATCH(V$10,Sales!$B$5:$F$5,0)),"")</f>
        <v>0</v>
      </c>
      <c r="W4840" s="196">
        <f>IFERROR(INDEX(Sales!$B$6:$F$5005,$T4840,MATCH(W$10,Sales!$B$5:$F$5,0)),"")</f>
        <v>0</v>
      </c>
      <c r="X4840" s="196">
        <f>IFERROR(INDEX(Sales!$B$6:$F$5005,$T4840,MATCH(X$10,Sales!$B$5:$F$5,0)),"")</f>
        <v>0</v>
      </c>
      <c r="Y4840" s="220">
        <f>IFERROR(INDEX(Sales!$B$6:$F$5005,$T4840,MATCH(Y$10,Sales!$B$5:$F$5,0)),"")</f>
        <v>0</v>
      </c>
      <c r="Z4840" s="201"/>
      <c r="AA4840" s="201"/>
      <c r="AB4840" s="201" t="str">
        <f t="shared" si="456"/>
        <v>No</v>
      </c>
      <c r="AC4840" s="201" t="str">
        <f t="shared" si="457"/>
        <v/>
      </c>
      <c r="AD4840" s="201" t="str">
        <f t="shared" si="455"/>
        <v/>
      </c>
      <c r="AE4840" s="202" t="str">
        <f t="shared" si="458"/>
        <v/>
      </c>
      <c r="AF4840" s="202" t="str">
        <f t="shared" si="459"/>
        <v/>
      </c>
      <c r="AG4840" s="202" t="str">
        <f t="shared" si="460"/>
        <v/>
      </c>
      <c r="AH4840" s="202"/>
      <c r="AI4840" s="1"/>
      <c r="AJ4840" s="217"/>
      <c r="AK4840" s="217"/>
      <c r="AL4840" s="217"/>
      <c r="AM4840" s="217"/>
      <c r="AO4840" s="217"/>
    </row>
    <row r="4841" spans="20:41" x14ac:dyDescent="0.25">
      <c r="T4841" s="200">
        <v>4831</v>
      </c>
      <c r="U4841" s="197">
        <f>IFERROR(INDEX(Sales!$B$6:$F$5005,$T4841,MATCH(U$10,Sales!$B$5:$F$5,0)),"")</f>
        <v>0</v>
      </c>
      <c r="V4841" s="196">
        <f>IFERROR(INDEX(Sales!$B$6:$F$5005,$T4841,MATCH(V$10,Sales!$B$5:$F$5,0)),"")</f>
        <v>0</v>
      </c>
      <c r="W4841" s="196">
        <f>IFERROR(INDEX(Sales!$B$6:$F$5005,$T4841,MATCH(W$10,Sales!$B$5:$F$5,0)),"")</f>
        <v>0</v>
      </c>
      <c r="X4841" s="196">
        <f>IFERROR(INDEX(Sales!$B$6:$F$5005,$T4841,MATCH(X$10,Sales!$B$5:$F$5,0)),"")</f>
        <v>0</v>
      </c>
      <c r="Y4841" s="220">
        <f>IFERROR(INDEX(Sales!$B$6:$F$5005,$T4841,MATCH(Y$10,Sales!$B$5:$F$5,0)),"")</f>
        <v>0</v>
      </c>
      <c r="Z4841" s="201"/>
      <c r="AA4841" s="201"/>
      <c r="AB4841" s="201" t="str">
        <f t="shared" si="456"/>
        <v>No</v>
      </c>
      <c r="AC4841" s="201" t="str">
        <f t="shared" si="457"/>
        <v/>
      </c>
      <c r="AD4841" s="201" t="str">
        <f t="shared" si="455"/>
        <v/>
      </c>
      <c r="AE4841" s="202" t="str">
        <f t="shared" si="458"/>
        <v/>
      </c>
      <c r="AF4841" s="202" t="str">
        <f t="shared" si="459"/>
        <v/>
      </c>
      <c r="AG4841" s="202" t="str">
        <f t="shared" si="460"/>
        <v/>
      </c>
      <c r="AH4841" s="202"/>
      <c r="AI4841" s="1"/>
      <c r="AJ4841" s="217"/>
      <c r="AK4841" s="217"/>
      <c r="AL4841" s="217"/>
      <c r="AM4841" s="217"/>
      <c r="AO4841" s="217"/>
    </row>
    <row r="4842" spans="20:41" x14ac:dyDescent="0.25">
      <c r="T4842" s="200">
        <v>4832</v>
      </c>
      <c r="U4842" s="197">
        <f>IFERROR(INDEX(Sales!$B$6:$F$5005,$T4842,MATCH(U$10,Sales!$B$5:$F$5,0)),"")</f>
        <v>0</v>
      </c>
      <c r="V4842" s="196">
        <f>IFERROR(INDEX(Sales!$B$6:$F$5005,$T4842,MATCH(V$10,Sales!$B$5:$F$5,0)),"")</f>
        <v>0</v>
      </c>
      <c r="W4842" s="196">
        <f>IFERROR(INDEX(Sales!$B$6:$F$5005,$T4842,MATCH(W$10,Sales!$B$5:$F$5,0)),"")</f>
        <v>0</v>
      </c>
      <c r="X4842" s="196">
        <f>IFERROR(INDEX(Sales!$B$6:$F$5005,$T4842,MATCH(X$10,Sales!$B$5:$F$5,0)),"")</f>
        <v>0</v>
      </c>
      <c r="Y4842" s="220">
        <f>IFERROR(INDEX(Sales!$B$6:$F$5005,$T4842,MATCH(Y$10,Sales!$B$5:$F$5,0)),"")</f>
        <v>0</v>
      </c>
      <c r="Z4842" s="201"/>
      <c r="AA4842" s="201"/>
      <c r="AB4842" s="201" t="str">
        <f t="shared" si="456"/>
        <v>No</v>
      </c>
      <c r="AC4842" s="201" t="str">
        <f t="shared" si="457"/>
        <v/>
      </c>
      <c r="AD4842" s="201" t="str">
        <f t="shared" si="455"/>
        <v/>
      </c>
      <c r="AE4842" s="202" t="str">
        <f t="shared" si="458"/>
        <v/>
      </c>
      <c r="AF4842" s="202" t="str">
        <f t="shared" si="459"/>
        <v/>
      </c>
      <c r="AG4842" s="202" t="str">
        <f t="shared" si="460"/>
        <v/>
      </c>
      <c r="AH4842" s="202"/>
      <c r="AI4842" s="1"/>
      <c r="AJ4842" s="217"/>
      <c r="AK4842" s="217"/>
      <c r="AL4842" s="217"/>
      <c r="AM4842" s="217"/>
      <c r="AO4842" s="217"/>
    </row>
    <row r="4843" spans="20:41" x14ac:dyDescent="0.25">
      <c r="T4843" s="200">
        <v>4833</v>
      </c>
      <c r="U4843" s="197">
        <f>IFERROR(INDEX(Sales!$B$6:$F$5005,$T4843,MATCH(U$10,Sales!$B$5:$F$5,0)),"")</f>
        <v>0</v>
      </c>
      <c r="V4843" s="196">
        <f>IFERROR(INDEX(Sales!$B$6:$F$5005,$T4843,MATCH(V$10,Sales!$B$5:$F$5,0)),"")</f>
        <v>0</v>
      </c>
      <c r="W4843" s="196">
        <f>IFERROR(INDEX(Sales!$B$6:$F$5005,$T4843,MATCH(W$10,Sales!$B$5:$F$5,0)),"")</f>
        <v>0</v>
      </c>
      <c r="X4843" s="196">
        <f>IFERROR(INDEX(Sales!$B$6:$F$5005,$T4843,MATCH(X$10,Sales!$B$5:$F$5,0)),"")</f>
        <v>0</v>
      </c>
      <c r="Y4843" s="220">
        <f>IFERROR(INDEX(Sales!$B$6:$F$5005,$T4843,MATCH(Y$10,Sales!$B$5:$F$5,0)),"")</f>
        <v>0</v>
      </c>
      <c r="Z4843" s="201"/>
      <c r="AA4843" s="201"/>
      <c r="AB4843" s="201" t="str">
        <f t="shared" si="456"/>
        <v>No</v>
      </c>
      <c r="AC4843" s="201" t="str">
        <f t="shared" si="457"/>
        <v/>
      </c>
      <c r="AD4843" s="201" t="str">
        <f t="shared" si="455"/>
        <v/>
      </c>
      <c r="AE4843" s="202" t="str">
        <f t="shared" si="458"/>
        <v/>
      </c>
      <c r="AF4843" s="202" t="str">
        <f t="shared" si="459"/>
        <v/>
      </c>
      <c r="AG4843" s="202" t="str">
        <f t="shared" si="460"/>
        <v/>
      </c>
      <c r="AH4843" s="202"/>
      <c r="AI4843" s="1"/>
      <c r="AJ4843" s="217"/>
      <c r="AK4843" s="217"/>
      <c r="AL4843" s="217"/>
      <c r="AM4843" s="217"/>
      <c r="AO4843" s="217"/>
    </row>
    <row r="4844" spans="20:41" x14ac:dyDescent="0.25">
      <c r="T4844" s="200">
        <v>4834</v>
      </c>
      <c r="U4844" s="197">
        <f>IFERROR(INDEX(Sales!$B$6:$F$5005,$T4844,MATCH(U$10,Sales!$B$5:$F$5,0)),"")</f>
        <v>0</v>
      </c>
      <c r="V4844" s="196">
        <f>IFERROR(INDEX(Sales!$B$6:$F$5005,$T4844,MATCH(V$10,Sales!$B$5:$F$5,0)),"")</f>
        <v>0</v>
      </c>
      <c r="W4844" s="196">
        <f>IFERROR(INDEX(Sales!$B$6:$F$5005,$T4844,MATCH(W$10,Sales!$B$5:$F$5,0)),"")</f>
        <v>0</v>
      </c>
      <c r="X4844" s="196">
        <f>IFERROR(INDEX(Sales!$B$6:$F$5005,$T4844,MATCH(X$10,Sales!$B$5:$F$5,0)),"")</f>
        <v>0</v>
      </c>
      <c r="Y4844" s="220">
        <f>IFERROR(INDEX(Sales!$B$6:$F$5005,$T4844,MATCH(Y$10,Sales!$B$5:$F$5,0)),"")</f>
        <v>0</v>
      </c>
      <c r="Z4844" s="201"/>
      <c r="AA4844" s="201"/>
      <c r="AB4844" s="201" t="str">
        <f t="shared" si="456"/>
        <v>No</v>
      </c>
      <c r="AC4844" s="201" t="str">
        <f t="shared" si="457"/>
        <v/>
      </c>
      <c r="AD4844" s="201" t="str">
        <f t="shared" si="455"/>
        <v/>
      </c>
      <c r="AE4844" s="202" t="str">
        <f t="shared" si="458"/>
        <v/>
      </c>
      <c r="AF4844" s="202" t="str">
        <f t="shared" si="459"/>
        <v/>
      </c>
      <c r="AG4844" s="202" t="str">
        <f t="shared" si="460"/>
        <v/>
      </c>
      <c r="AH4844" s="202"/>
      <c r="AI4844" s="1"/>
      <c r="AJ4844" s="217"/>
      <c r="AK4844" s="217"/>
      <c r="AL4844" s="217"/>
      <c r="AM4844" s="217"/>
      <c r="AO4844" s="217"/>
    </row>
    <row r="4845" spans="20:41" x14ac:dyDescent="0.25">
      <c r="T4845" s="200">
        <v>4835</v>
      </c>
      <c r="U4845" s="197">
        <f>IFERROR(INDEX(Sales!$B$6:$F$5005,$T4845,MATCH(U$10,Sales!$B$5:$F$5,0)),"")</f>
        <v>0</v>
      </c>
      <c r="V4845" s="196">
        <f>IFERROR(INDEX(Sales!$B$6:$F$5005,$T4845,MATCH(V$10,Sales!$B$5:$F$5,0)),"")</f>
        <v>0</v>
      </c>
      <c r="W4845" s="196">
        <f>IFERROR(INDEX(Sales!$B$6:$F$5005,$T4845,MATCH(W$10,Sales!$B$5:$F$5,0)),"")</f>
        <v>0</v>
      </c>
      <c r="X4845" s="196">
        <f>IFERROR(INDEX(Sales!$B$6:$F$5005,$T4845,MATCH(X$10,Sales!$B$5:$F$5,0)),"")</f>
        <v>0</v>
      </c>
      <c r="Y4845" s="220">
        <f>IFERROR(INDEX(Sales!$B$6:$F$5005,$T4845,MATCH(Y$10,Sales!$B$5:$F$5,0)),"")</f>
        <v>0</v>
      </c>
      <c r="Z4845" s="201"/>
      <c r="AA4845" s="201"/>
      <c r="AB4845" s="201" t="str">
        <f t="shared" si="456"/>
        <v>No</v>
      </c>
      <c r="AC4845" s="201" t="str">
        <f t="shared" si="457"/>
        <v/>
      </c>
      <c r="AD4845" s="201" t="str">
        <f t="shared" si="455"/>
        <v/>
      </c>
      <c r="AE4845" s="202" t="str">
        <f t="shared" si="458"/>
        <v/>
      </c>
      <c r="AF4845" s="202" t="str">
        <f t="shared" si="459"/>
        <v/>
      </c>
      <c r="AG4845" s="202" t="str">
        <f t="shared" si="460"/>
        <v/>
      </c>
      <c r="AH4845" s="202"/>
      <c r="AI4845" s="1"/>
      <c r="AJ4845" s="217"/>
      <c r="AK4845" s="217"/>
      <c r="AL4845" s="217"/>
      <c r="AM4845" s="217"/>
      <c r="AO4845" s="217"/>
    </row>
    <row r="4846" spans="20:41" x14ac:dyDescent="0.25">
      <c r="T4846" s="200">
        <v>4836</v>
      </c>
      <c r="U4846" s="197">
        <f>IFERROR(INDEX(Sales!$B$6:$F$5005,$T4846,MATCH(U$10,Sales!$B$5:$F$5,0)),"")</f>
        <v>0</v>
      </c>
      <c r="V4846" s="196">
        <f>IFERROR(INDEX(Sales!$B$6:$F$5005,$T4846,MATCH(V$10,Sales!$B$5:$F$5,0)),"")</f>
        <v>0</v>
      </c>
      <c r="W4846" s="196">
        <f>IFERROR(INDEX(Sales!$B$6:$F$5005,$T4846,MATCH(W$10,Sales!$B$5:$F$5,0)),"")</f>
        <v>0</v>
      </c>
      <c r="X4846" s="196">
        <f>IFERROR(INDEX(Sales!$B$6:$F$5005,$T4846,MATCH(X$10,Sales!$B$5:$F$5,0)),"")</f>
        <v>0</v>
      </c>
      <c r="Y4846" s="220">
        <f>IFERROR(INDEX(Sales!$B$6:$F$5005,$T4846,MATCH(Y$10,Sales!$B$5:$F$5,0)),"")</f>
        <v>0</v>
      </c>
      <c r="Z4846" s="201"/>
      <c r="AA4846" s="201"/>
      <c r="AB4846" s="201" t="str">
        <f t="shared" si="456"/>
        <v>No</v>
      </c>
      <c r="AC4846" s="201" t="str">
        <f t="shared" si="457"/>
        <v/>
      </c>
      <c r="AD4846" s="201" t="str">
        <f t="shared" si="455"/>
        <v/>
      </c>
      <c r="AE4846" s="202" t="str">
        <f t="shared" si="458"/>
        <v/>
      </c>
      <c r="AF4846" s="202" t="str">
        <f t="shared" si="459"/>
        <v/>
      </c>
      <c r="AG4846" s="202" t="str">
        <f t="shared" si="460"/>
        <v/>
      </c>
      <c r="AH4846" s="202"/>
      <c r="AI4846" s="1"/>
      <c r="AJ4846" s="217"/>
      <c r="AK4846" s="217"/>
      <c r="AL4846" s="217"/>
      <c r="AM4846" s="217"/>
      <c r="AO4846" s="217"/>
    </row>
    <row r="4847" spans="20:41" x14ac:dyDescent="0.25">
      <c r="T4847" s="200">
        <v>4837</v>
      </c>
      <c r="U4847" s="197">
        <f>IFERROR(INDEX(Sales!$B$6:$F$5005,$T4847,MATCH(U$10,Sales!$B$5:$F$5,0)),"")</f>
        <v>0</v>
      </c>
      <c r="V4847" s="196">
        <f>IFERROR(INDEX(Sales!$B$6:$F$5005,$T4847,MATCH(V$10,Sales!$B$5:$F$5,0)),"")</f>
        <v>0</v>
      </c>
      <c r="W4847" s="196">
        <f>IFERROR(INDEX(Sales!$B$6:$F$5005,$T4847,MATCH(W$10,Sales!$B$5:$F$5,0)),"")</f>
        <v>0</v>
      </c>
      <c r="X4847" s="196">
        <f>IFERROR(INDEX(Sales!$B$6:$F$5005,$T4847,MATCH(X$10,Sales!$B$5:$F$5,0)),"")</f>
        <v>0</v>
      </c>
      <c r="Y4847" s="220">
        <f>IFERROR(INDEX(Sales!$B$6:$F$5005,$T4847,MATCH(Y$10,Sales!$B$5:$F$5,0)),"")</f>
        <v>0</v>
      </c>
      <c r="Z4847" s="201"/>
      <c r="AA4847" s="201"/>
      <c r="AB4847" s="201" t="str">
        <f t="shared" si="456"/>
        <v>No</v>
      </c>
      <c r="AC4847" s="201" t="str">
        <f t="shared" si="457"/>
        <v/>
      </c>
      <c r="AD4847" s="201" t="str">
        <f t="shared" si="455"/>
        <v/>
      </c>
      <c r="AE4847" s="202" t="str">
        <f t="shared" si="458"/>
        <v/>
      </c>
      <c r="AF4847" s="202" t="str">
        <f t="shared" si="459"/>
        <v/>
      </c>
      <c r="AG4847" s="202" t="str">
        <f t="shared" si="460"/>
        <v/>
      </c>
      <c r="AH4847" s="202"/>
      <c r="AI4847" s="1"/>
      <c r="AJ4847" s="217"/>
      <c r="AK4847" s="217"/>
      <c r="AL4847" s="217"/>
      <c r="AM4847" s="217"/>
      <c r="AO4847" s="217"/>
    </row>
    <row r="4848" spans="20:41" x14ac:dyDescent="0.25">
      <c r="T4848" s="200">
        <v>4838</v>
      </c>
      <c r="U4848" s="197">
        <f>IFERROR(INDEX(Sales!$B$6:$F$5005,$T4848,MATCH(U$10,Sales!$B$5:$F$5,0)),"")</f>
        <v>0</v>
      </c>
      <c r="V4848" s="196">
        <f>IFERROR(INDEX(Sales!$B$6:$F$5005,$T4848,MATCH(V$10,Sales!$B$5:$F$5,0)),"")</f>
        <v>0</v>
      </c>
      <c r="W4848" s="196">
        <f>IFERROR(INDEX(Sales!$B$6:$F$5005,$T4848,MATCH(W$10,Sales!$B$5:$F$5,0)),"")</f>
        <v>0</v>
      </c>
      <c r="X4848" s="196">
        <f>IFERROR(INDEX(Sales!$B$6:$F$5005,$T4848,MATCH(X$10,Sales!$B$5:$F$5,0)),"")</f>
        <v>0</v>
      </c>
      <c r="Y4848" s="220">
        <f>IFERROR(INDEX(Sales!$B$6:$F$5005,$T4848,MATCH(Y$10,Sales!$B$5:$F$5,0)),"")</f>
        <v>0</v>
      </c>
      <c r="Z4848" s="201"/>
      <c r="AA4848" s="201"/>
      <c r="AB4848" s="201" t="str">
        <f t="shared" si="456"/>
        <v>No</v>
      </c>
      <c r="AC4848" s="201" t="str">
        <f t="shared" si="457"/>
        <v/>
      </c>
      <c r="AD4848" s="201" t="str">
        <f t="shared" si="455"/>
        <v/>
      </c>
      <c r="AE4848" s="202" t="str">
        <f t="shared" si="458"/>
        <v/>
      </c>
      <c r="AF4848" s="202" t="str">
        <f t="shared" si="459"/>
        <v/>
      </c>
      <c r="AG4848" s="202" t="str">
        <f t="shared" si="460"/>
        <v/>
      </c>
      <c r="AH4848" s="202"/>
      <c r="AI4848" s="1"/>
      <c r="AJ4848" s="217"/>
      <c r="AK4848" s="217"/>
      <c r="AL4848" s="217"/>
      <c r="AM4848" s="217"/>
      <c r="AO4848" s="217"/>
    </row>
    <row r="4849" spans="20:41" x14ac:dyDescent="0.25">
      <c r="T4849" s="200">
        <v>4839</v>
      </c>
      <c r="U4849" s="197">
        <f>IFERROR(INDEX(Sales!$B$6:$F$5005,$T4849,MATCH(U$10,Sales!$B$5:$F$5,0)),"")</f>
        <v>0</v>
      </c>
      <c r="V4849" s="196">
        <f>IFERROR(INDEX(Sales!$B$6:$F$5005,$T4849,MATCH(V$10,Sales!$B$5:$F$5,0)),"")</f>
        <v>0</v>
      </c>
      <c r="W4849" s="196">
        <f>IFERROR(INDEX(Sales!$B$6:$F$5005,$T4849,MATCH(W$10,Sales!$B$5:$F$5,0)),"")</f>
        <v>0</v>
      </c>
      <c r="X4849" s="196">
        <f>IFERROR(INDEX(Sales!$B$6:$F$5005,$T4849,MATCH(X$10,Sales!$B$5:$F$5,0)),"")</f>
        <v>0</v>
      </c>
      <c r="Y4849" s="220">
        <f>IFERROR(INDEX(Sales!$B$6:$F$5005,$T4849,MATCH(Y$10,Sales!$B$5:$F$5,0)),"")</f>
        <v>0</v>
      </c>
      <c r="Z4849" s="201"/>
      <c r="AA4849" s="201"/>
      <c r="AB4849" s="201" t="str">
        <f t="shared" si="456"/>
        <v>No</v>
      </c>
      <c r="AC4849" s="201" t="str">
        <f t="shared" si="457"/>
        <v/>
      </c>
      <c r="AD4849" s="201" t="str">
        <f t="shared" si="455"/>
        <v/>
      </c>
      <c r="AE4849" s="202" t="str">
        <f t="shared" si="458"/>
        <v/>
      </c>
      <c r="AF4849" s="202" t="str">
        <f t="shared" si="459"/>
        <v/>
      </c>
      <c r="AG4849" s="202" t="str">
        <f t="shared" si="460"/>
        <v/>
      </c>
      <c r="AH4849" s="202"/>
      <c r="AI4849" s="1"/>
      <c r="AJ4849" s="217"/>
      <c r="AK4849" s="217"/>
      <c r="AL4849" s="217"/>
      <c r="AM4849" s="217"/>
      <c r="AO4849" s="217"/>
    </row>
    <row r="4850" spans="20:41" x14ac:dyDescent="0.25">
      <c r="T4850" s="200">
        <v>4840</v>
      </c>
      <c r="U4850" s="197">
        <f>IFERROR(INDEX(Sales!$B$6:$F$5005,$T4850,MATCH(U$10,Sales!$B$5:$F$5,0)),"")</f>
        <v>0</v>
      </c>
      <c r="V4850" s="196">
        <f>IFERROR(INDEX(Sales!$B$6:$F$5005,$T4850,MATCH(V$10,Sales!$B$5:$F$5,0)),"")</f>
        <v>0</v>
      </c>
      <c r="W4850" s="196">
        <f>IFERROR(INDEX(Sales!$B$6:$F$5005,$T4850,MATCH(W$10,Sales!$B$5:$F$5,0)),"")</f>
        <v>0</v>
      </c>
      <c r="X4850" s="196">
        <f>IFERROR(INDEX(Sales!$B$6:$F$5005,$T4850,MATCH(X$10,Sales!$B$5:$F$5,0)),"")</f>
        <v>0</v>
      </c>
      <c r="Y4850" s="220">
        <f>IFERROR(INDEX(Sales!$B$6:$F$5005,$T4850,MATCH(Y$10,Sales!$B$5:$F$5,0)),"")</f>
        <v>0</v>
      </c>
      <c r="Z4850" s="201"/>
      <c r="AA4850" s="201"/>
      <c r="AB4850" s="201" t="str">
        <f t="shared" si="456"/>
        <v>No</v>
      </c>
      <c r="AC4850" s="201" t="str">
        <f t="shared" si="457"/>
        <v/>
      </c>
      <c r="AD4850" s="201" t="str">
        <f t="shared" si="455"/>
        <v/>
      </c>
      <c r="AE4850" s="202" t="str">
        <f t="shared" si="458"/>
        <v/>
      </c>
      <c r="AF4850" s="202" t="str">
        <f t="shared" si="459"/>
        <v/>
      </c>
      <c r="AG4850" s="202" t="str">
        <f t="shared" si="460"/>
        <v/>
      </c>
      <c r="AH4850" s="202"/>
      <c r="AI4850" s="1"/>
      <c r="AJ4850" s="217"/>
      <c r="AK4850" s="217"/>
      <c r="AL4850" s="217"/>
      <c r="AM4850" s="217"/>
      <c r="AO4850" s="217"/>
    </row>
    <row r="4851" spans="20:41" x14ac:dyDescent="0.25">
      <c r="T4851" s="200">
        <v>4841</v>
      </c>
      <c r="U4851" s="197">
        <f>IFERROR(INDEX(Sales!$B$6:$F$5005,$T4851,MATCH(U$10,Sales!$B$5:$F$5,0)),"")</f>
        <v>0</v>
      </c>
      <c r="V4851" s="196">
        <f>IFERROR(INDEX(Sales!$B$6:$F$5005,$T4851,MATCH(V$10,Sales!$B$5:$F$5,0)),"")</f>
        <v>0</v>
      </c>
      <c r="W4851" s="196">
        <f>IFERROR(INDEX(Sales!$B$6:$F$5005,$T4851,MATCH(W$10,Sales!$B$5:$F$5,0)),"")</f>
        <v>0</v>
      </c>
      <c r="X4851" s="196">
        <f>IFERROR(INDEX(Sales!$B$6:$F$5005,$T4851,MATCH(X$10,Sales!$B$5:$F$5,0)),"")</f>
        <v>0</v>
      </c>
      <c r="Y4851" s="220">
        <f>IFERROR(INDEX(Sales!$B$6:$F$5005,$T4851,MATCH(Y$10,Sales!$B$5:$F$5,0)),"")</f>
        <v>0</v>
      </c>
      <c r="Z4851" s="201"/>
      <c r="AA4851" s="201"/>
      <c r="AB4851" s="201" t="str">
        <f t="shared" si="456"/>
        <v>No</v>
      </c>
      <c r="AC4851" s="201" t="str">
        <f t="shared" si="457"/>
        <v/>
      </c>
      <c r="AD4851" s="201" t="str">
        <f t="shared" si="455"/>
        <v/>
      </c>
      <c r="AE4851" s="202" t="str">
        <f t="shared" si="458"/>
        <v/>
      </c>
      <c r="AF4851" s="202" t="str">
        <f t="shared" si="459"/>
        <v/>
      </c>
      <c r="AG4851" s="202" t="str">
        <f t="shared" si="460"/>
        <v/>
      </c>
      <c r="AH4851" s="202"/>
      <c r="AI4851" s="1"/>
      <c r="AJ4851" s="217"/>
      <c r="AK4851" s="217"/>
      <c r="AL4851" s="217"/>
      <c r="AM4851" s="217"/>
      <c r="AO4851" s="217"/>
    </row>
    <row r="4852" spans="20:41" x14ac:dyDescent="0.25">
      <c r="T4852" s="200">
        <v>4842</v>
      </c>
      <c r="U4852" s="197">
        <f>IFERROR(INDEX(Sales!$B$6:$F$5005,$T4852,MATCH(U$10,Sales!$B$5:$F$5,0)),"")</f>
        <v>0</v>
      </c>
      <c r="V4852" s="196">
        <f>IFERROR(INDEX(Sales!$B$6:$F$5005,$T4852,MATCH(V$10,Sales!$B$5:$F$5,0)),"")</f>
        <v>0</v>
      </c>
      <c r="W4852" s="196">
        <f>IFERROR(INDEX(Sales!$B$6:$F$5005,$T4852,MATCH(W$10,Sales!$B$5:$F$5,0)),"")</f>
        <v>0</v>
      </c>
      <c r="X4852" s="196">
        <f>IFERROR(INDEX(Sales!$B$6:$F$5005,$T4852,MATCH(X$10,Sales!$B$5:$F$5,0)),"")</f>
        <v>0</v>
      </c>
      <c r="Y4852" s="220">
        <f>IFERROR(INDEX(Sales!$B$6:$F$5005,$T4852,MATCH(Y$10,Sales!$B$5:$F$5,0)),"")</f>
        <v>0</v>
      </c>
      <c r="Z4852" s="201"/>
      <c r="AA4852" s="201"/>
      <c r="AB4852" s="201" t="str">
        <f t="shared" si="456"/>
        <v>No</v>
      </c>
      <c r="AC4852" s="201" t="str">
        <f t="shared" si="457"/>
        <v/>
      </c>
      <c r="AD4852" s="201" t="str">
        <f t="shared" si="455"/>
        <v/>
      </c>
      <c r="AE4852" s="202" t="str">
        <f t="shared" si="458"/>
        <v/>
      </c>
      <c r="AF4852" s="202" t="str">
        <f t="shared" si="459"/>
        <v/>
      </c>
      <c r="AG4852" s="202" t="str">
        <f t="shared" si="460"/>
        <v/>
      </c>
      <c r="AH4852" s="202"/>
      <c r="AI4852" s="1"/>
      <c r="AJ4852" s="217"/>
      <c r="AK4852" s="217"/>
      <c r="AL4852" s="217"/>
      <c r="AM4852" s="217"/>
      <c r="AO4852" s="217"/>
    </row>
    <row r="4853" spans="20:41" x14ac:dyDescent="0.25">
      <c r="T4853" s="200">
        <v>4843</v>
      </c>
      <c r="U4853" s="197">
        <f>IFERROR(INDEX(Sales!$B$6:$F$5005,$T4853,MATCH(U$10,Sales!$B$5:$F$5,0)),"")</f>
        <v>0</v>
      </c>
      <c r="V4853" s="196">
        <f>IFERROR(INDEX(Sales!$B$6:$F$5005,$T4853,MATCH(V$10,Sales!$B$5:$F$5,0)),"")</f>
        <v>0</v>
      </c>
      <c r="W4853" s="196">
        <f>IFERROR(INDEX(Sales!$B$6:$F$5005,$T4853,MATCH(W$10,Sales!$B$5:$F$5,0)),"")</f>
        <v>0</v>
      </c>
      <c r="X4853" s="196">
        <f>IFERROR(INDEX(Sales!$B$6:$F$5005,$T4853,MATCH(X$10,Sales!$B$5:$F$5,0)),"")</f>
        <v>0</v>
      </c>
      <c r="Y4853" s="220">
        <f>IFERROR(INDEX(Sales!$B$6:$F$5005,$T4853,MATCH(Y$10,Sales!$B$5:$F$5,0)),"")</f>
        <v>0</v>
      </c>
      <c r="Z4853" s="201"/>
      <c r="AA4853" s="201"/>
      <c r="AB4853" s="201" t="str">
        <f t="shared" si="456"/>
        <v>No</v>
      </c>
      <c r="AC4853" s="201" t="str">
        <f t="shared" si="457"/>
        <v/>
      </c>
      <c r="AD4853" s="201" t="str">
        <f t="shared" si="455"/>
        <v/>
      </c>
      <c r="AE4853" s="202" t="str">
        <f t="shared" si="458"/>
        <v/>
      </c>
      <c r="AF4853" s="202" t="str">
        <f t="shared" si="459"/>
        <v/>
      </c>
      <c r="AG4853" s="202" t="str">
        <f t="shared" si="460"/>
        <v/>
      </c>
      <c r="AH4853" s="202"/>
      <c r="AI4853" s="1"/>
      <c r="AJ4853" s="217"/>
      <c r="AK4853" s="217"/>
      <c r="AL4853" s="217"/>
      <c r="AM4853" s="217"/>
      <c r="AO4853" s="217"/>
    </row>
    <row r="4854" spans="20:41" x14ac:dyDescent="0.25">
      <c r="T4854" s="200">
        <v>4844</v>
      </c>
      <c r="U4854" s="197">
        <f>IFERROR(INDEX(Sales!$B$6:$F$5005,$T4854,MATCH(U$10,Sales!$B$5:$F$5,0)),"")</f>
        <v>0</v>
      </c>
      <c r="V4854" s="196">
        <f>IFERROR(INDEX(Sales!$B$6:$F$5005,$T4854,MATCH(V$10,Sales!$B$5:$F$5,0)),"")</f>
        <v>0</v>
      </c>
      <c r="W4854" s="196">
        <f>IFERROR(INDEX(Sales!$B$6:$F$5005,$T4854,MATCH(W$10,Sales!$B$5:$F$5,0)),"")</f>
        <v>0</v>
      </c>
      <c r="X4854" s="196">
        <f>IFERROR(INDEX(Sales!$B$6:$F$5005,$T4854,MATCH(X$10,Sales!$B$5:$F$5,0)),"")</f>
        <v>0</v>
      </c>
      <c r="Y4854" s="220">
        <f>IFERROR(INDEX(Sales!$B$6:$F$5005,$T4854,MATCH(Y$10,Sales!$B$5:$F$5,0)),"")</f>
        <v>0</v>
      </c>
      <c r="Z4854" s="201"/>
      <c r="AA4854" s="201"/>
      <c r="AB4854" s="201" t="str">
        <f t="shared" si="456"/>
        <v>No</v>
      </c>
      <c r="AC4854" s="201" t="str">
        <f t="shared" si="457"/>
        <v/>
      </c>
      <c r="AD4854" s="201" t="str">
        <f t="shared" si="455"/>
        <v/>
      </c>
      <c r="AE4854" s="202" t="str">
        <f t="shared" si="458"/>
        <v/>
      </c>
      <c r="AF4854" s="202" t="str">
        <f t="shared" si="459"/>
        <v/>
      </c>
      <c r="AG4854" s="202" t="str">
        <f t="shared" si="460"/>
        <v/>
      </c>
      <c r="AH4854" s="202"/>
      <c r="AI4854" s="1"/>
      <c r="AJ4854" s="217"/>
      <c r="AK4854" s="217"/>
      <c r="AL4854" s="217"/>
      <c r="AM4854" s="217"/>
      <c r="AO4854" s="217"/>
    </row>
    <row r="4855" spans="20:41" x14ac:dyDescent="0.25">
      <c r="T4855" s="200">
        <v>4845</v>
      </c>
      <c r="U4855" s="197">
        <f>IFERROR(INDEX(Sales!$B$6:$F$5005,$T4855,MATCH(U$10,Sales!$B$5:$F$5,0)),"")</f>
        <v>0</v>
      </c>
      <c r="V4855" s="196">
        <f>IFERROR(INDEX(Sales!$B$6:$F$5005,$T4855,MATCH(V$10,Sales!$B$5:$F$5,0)),"")</f>
        <v>0</v>
      </c>
      <c r="W4855" s="196">
        <f>IFERROR(INDEX(Sales!$B$6:$F$5005,$T4855,MATCH(W$10,Sales!$B$5:$F$5,0)),"")</f>
        <v>0</v>
      </c>
      <c r="X4855" s="196">
        <f>IFERROR(INDEX(Sales!$B$6:$F$5005,$T4855,MATCH(X$10,Sales!$B$5:$F$5,0)),"")</f>
        <v>0</v>
      </c>
      <c r="Y4855" s="220">
        <f>IFERROR(INDEX(Sales!$B$6:$F$5005,$T4855,MATCH(Y$10,Sales!$B$5:$F$5,0)),"")</f>
        <v>0</v>
      </c>
      <c r="Z4855" s="201"/>
      <c r="AA4855" s="201"/>
      <c r="AB4855" s="201" t="str">
        <f t="shared" si="456"/>
        <v>No</v>
      </c>
      <c r="AC4855" s="201" t="str">
        <f t="shared" si="457"/>
        <v/>
      </c>
      <c r="AD4855" s="201" t="str">
        <f t="shared" si="455"/>
        <v/>
      </c>
      <c r="AE4855" s="202" t="str">
        <f t="shared" si="458"/>
        <v/>
      </c>
      <c r="AF4855" s="202" t="str">
        <f t="shared" si="459"/>
        <v/>
      </c>
      <c r="AG4855" s="202" t="str">
        <f t="shared" si="460"/>
        <v/>
      </c>
      <c r="AH4855" s="202"/>
      <c r="AI4855" s="1"/>
      <c r="AJ4855" s="217"/>
      <c r="AK4855" s="217"/>
      <c r="AL4855" s="217"/>
      <c r="AM4855" s="217"/>
      <c r="AO4855" s="217"/>
    </row>
    <row r="4856" spans="20:41" x14ac:dyDescent="0.25">
      <c r="T4856" s="200">
        <v>4846</v>
      </c>
      <c r="U4856" s="197">
        <f>IFERROR(INDEX(Sales!$B$6:$F$5005,$T4856,MATCH(U$10,Sales!$B$5:$F$5,0)),"")</f>
        <v>0</v>
      </c>
      <c r="V4856" s="196">
        <f>IFERROR(INDEX(Sales!$B$6:$F$5005,$T4856,MATCH(V$10,Sales!$B$5:$F$5,0)),"")</f>
        <v>0</v>
      </c>
      <c r="W4856" s="196">
        <f>IFERROR(INDEX(Sales!$B$6:$F$5005,$T4856,MATCH(W$10,Sales!$B$5:$F$5,0)),"")</f>
        <v>0</v>
      </c>
      <c r="X4856" s="196">
        <f>IFERROR(INDEX(Sales!$B$6:$F$5005,$T4856,MATCH(X$10,Sales!$B$5:$F$5,0)),"")</f>
        <v>0</v>
      </c>
      <c r="Y4856" s="220">
        <f>IFERROR(INDEX(Sales!$B$6:$F$5005,$T4856,MATCH(Y$10,Sales!$B$5:$F$5,0)),"")</f>
        <v>0</v>
      </c>
      <c r="Z4856" s="201"/>
      <c r="AA4856" s="201"/>
      <c r="AB4856" s="201" t="str">
        <f t="shared" si="456"/>
        <v>No</v>
      </c>
      <c r="AC4856" s="201" t="str">
        <f t="shared" si="457"/>
        <v/>
      </c>
      <c r="AD4856" s="201" t="str">
        <f t="shared" si="455"/>
        <v/>
      </c>
      <c r="AE4856" s="202" t="str">
        <f t="shared" si="458"/>
        <v/>
      </c>
      <c r="AF4856" s="202" t="str">
        <f t="shared" si="459"/>
        <v/>
      </c>
      <c r="AG4856" s="202" t="str">
        <f t="shared" si="460"/>
        <v/>
      </c>
      <c r="AH4856" s="202"/>
      <c r="AI4856" s="1"/>
      <c r="AJ4856" s="217"/>
      <c r="AK4856" s="217"/>
      <c r="AL4856" s="217"/>
      <c r="AM4856" s="217"/>
      <c r="AO4856" s="217"/>
    </row>
    <row r="4857" spans="20:41" x14ac:dyDescent="0.25">
      <c r="T4857" s="200">
        <v>4847</v>
      </c>
      <c r="U4857" s="197">
        <f>IFERROR(INDEX(Sales!$B$6:$F$5005,$T4857,MATCH(U$10,Sales!$B$5:$F$5,0)),"")</f>
        <v>0</v>
      </c>
      <c r="V4857" s="196">
        <f>IFERROR(INDEX(Sales!$B$6:$F$5005,$T4857,MATCH(V$10,Sales!$B$5:$F$5,0)),"")</f>
        <v>0</v>
      </c>
      <c r="W4857" s="196">
        <f>IFERROR(INDEX(Sales!$B$6:$F$5005,$T4857,MATCH(W$10,Sales!$B$5:$F$5,0)),"")</f>
        <v>0</v>
      </c>
      <c r="X4857" s="196">
        <f>IFERROR(INDEX(Sales!$B$6:$F$5005,$T4857,MATCH(X$10,Sales!$B$5:$F$5,0)),"")</f>
        <v>0</v>
      </c>
      <c r="Y4857" s="220">
        <f>IFERROR(INDEX(Sales!$B$6:$F$5005,$T4857,MATCH(Y$10,Sales!$B$5:$F$5,0)),"")</f>
        <v>0</v>
      </c>
      <c r="Z4857" s="201"/>
      <c r="AA4857" s="201"/>
      <c r="AB4857" s="201" t="str">
        <f t="shared" si="456"/>
        <v>No</v>
      </c>
      <c r="AC4857" s="201" t="str">
        <f t="shared" si="457"/>
        <v/>
      </c>
      <c r="AD4857" s="201" t="str">
        <f t="shared" si="455"/>
        <v/>
      </c>
      <c r="AE4857" s="202" t="str">
        <f t="shared" si="458"/>
        <v/>
      </c>
      <c r="AF4857" s="202" t="str">
        <f t="shared" si="459"/>
        <v/>
      </c>
      <c r="AG4857" s="202" t="str">
        <f t="shared" si="460"/>
        <v/>
      </c>
      <c r="AH4857" s="202"/>
      <c r="AI4857" s="1"/>
      <c r="AJ4857" s="217"/>
      <c r="AK4857" s="217"/>
      <c r="AL4857" s="217"/>
      <c r="AM4857" s="217"/>
      <c r="AO4857" s="217"/>
    </row>
    <row r="4858" spans="20:41" x14ac:dyDescent="0.25">
      <c r="T4858" s="200">
        <v>4848</v>
      </c>
      <c r="U4858" s="197">
        <f>IFERROR(INDEX(Sales!$B$6:$F$5005,$T4858,MATCH(U$10,Sales!$B$5:$F$5,0)),"")</f>
        <v>0</v>
      </c>
      <c r="V4858" s="196">
        <f>IFERROR(INDEX(Sales!$B$6:$F$5005,$T4858,MATCH(V$10,Sales!$B$5:$F$5,0)),"")</f>
        <v>0</v>
      </c>
      <c r="W4858" s="196">
        <f>IFERROR(INDEX(Sales!$B$6:$F$5005,$T4858,MATCH(W$10,Sales!$B$5:$F$5,0)),"")</f>
        <v>0</v>
      </c>
      <c r="X4858" s="196">
        <f>IFERROR(INDEX(Sales!$B$6:$F$5005,$T4858,MATCH(X$10,Sales!$B$5:$F$5,0)),"")</f>
        <v>0</v>
      </c>
      <c r="Y4858" s="220">
        <f>IFERROR(INDEX(Sales!$B$6:$F$5005,$T4858,MATCH(Y$10,Sales!$B$5:$F$5,0)),"")</f>
        <v>0</v>
      </c>
      <c r="Z4858" s="201"/>
      <c r="AA4858" s="201"/>
      <c r="AB4858" s="201" t="str">
        <f t="shared" si="456"/>
        <v>No</v>
      </c>
      <c r="AC4858" s="201" t="str">
        <f t="shared" si="457"/>
        <v/>
      </c>
      <c r="AD4858" s="201" t="str">
        <f t="shared" si="455"/>
        <v/>
      </c>
      <c r="AE4858" s="202" t="str">
        <f t="shared" si="458"/>
        <v/>
      </c>
      <c r="AF4858" s="202" t="str">
        <f t="shared" si="459"/>
        <v/>
      </c>
      <c r="AG4858" s="202" t="str">
        <f t="shared" si="460"/>
        <v/>
      </c>
      <c r="AH4858" s="202"/>
      <c r="AI4858" s="1"/>
      <c r="AJ4858" s="217"/>
      <c r="AK4858" s="217"/>
      <c r="AL4858" s="217"/>
      <c r="AM4858" s="217"/>
      <c r="AO4858" s="217"/>
    </row>
    <row r="4859" spans="20:41" x14ac:dyDescent="0.25">
      <c r="T4859" s="200">
        <v>4849</v>
      </c>
      <c r="U4859" s="197">
        <f>IFERROR(INDEX(Sales!$B$6:$F$5005,$T4859,MATCH(U$10,Sales!$B$5:$F$5,0)),"")</f>
        <v>0</v>
      </c>
      <c r="V4859" s="196">
        <f>IFERROR(INDEX(Sales!$B$6:$F$5005,$T4859,MATCH(V$10,Sales!$B$5:$F$5,0)),"")</f>
        <v>0</v>
      </c>
      <c r="W4859" s="196">
        <f>IFERROR(INDEX(Sales!$B$6:$F$5005,$T4859,MATCH(W$10,Sales!$B$5:$F$5,0)),"")</f>
        <v>0</v>
      </c>
      <c r="X4859" s="196">
        <f>IFERROR(INDEX(Sales!$B$6:$F$5005,$T4859,MATCH(X$10,Sales!$B$5:$F$5,0)),"")</f>
        <v>0</v>
      </c>
      <c r="Y4859" s="220">
        <f>IFERROR(INDEX(Sales!$B$6:$F$5005,$T4859,MATCH(Y$10,Sales!$B$5:$F$5,0)),"")</f>
        <v>0</v>
      </c>
      <c r="Z4859" s="201"/>
      <c r="AA4859" s="201"/>
      <c r="AB4859" s="201" t="str">
        <f t="shared" si="456"/>
        <v>No</v>
      </c>
      <c r="AC4859" s="201" t="str">
        <f t="shared" si="457"/>
        <v/>
      </c>
      <c r="AD4859" s="201" t="str">
        <f t="shared" si="455"/>
        <v/>
      </c>
      <c r="AE4859" s="202" t="str">
        <f t="shared" si="458"/>
        <v/>
      </c>
      <c r="AF4859" s="202" t="str">
        <f t="shared" si="459"/>
        <v/>
      </c>
      <c r="AG4859" s="202" t="str">
        <f t="shared" si="460"/>
        <v/>
      </c>
      <c r="AH4859" s="202"/>
      <c r="AI4859" s="1"/>
      <c r="AJ4859" s="217"/>
      <c r="AK4859" s="217"/>
      <c r="AL4859" s="217"/>
      <c r="AM4859" s="217"/>
      <c r="AO4859" s="217"/>
    </row>
    <row r="4860" spans="20:41" x14ac:dyDescent="0.25">
      <c r="T4860" s="200">
        <v>4850</v>
      </c>
      <c r="U4860" s="197">
        <f>IFERROR(INDEX(Sales!$B$6:$F$5005,$T4860,MATCH(U$10,Sales!$B$5:$F$5,0)),"")</f>
        <v>0</v>
      </c>
      <c r="V4860" s="196">
        <f>IFERROR(INDEX(Sales!$B$6:$F$5005,$T4860,MATCH(V$10,Sales!$B$5:$F$5,0)),"")</f>
        <v>0</v>
      </c>
      <c r="W4860" s="196">
        <f>IFERROR(INDEX(Sales!$B$6:$F$5005,$T4860,MATCH(W$10,Sales!$B$5:$F$5,0)),"")</f>
        <v>0</v>
      </c>
      <c r="X4860" s="196">
        <f>IFERROR(INDEX(Sales!$B$6:$F$5005,$T4860,MATCH(X$10,Sales!$B$5:$F$5,0)),"")</f>
        <v>0</v>
      </c>
      <c r="Y4860" s="220">
        <f>IFERROR(INDEX(Sales!$B$6:$F$5005,$T4860,MATCH(Y$10,Sales!$B$5:$F$5,0)),"")</f>
        <v>0</v>
      </c>
      <c r="Z4860" s="201"/>
      <c r="AA4860" s="201"/>
      <c r="AB4860" s="201" t="str">
        <f t="shared" si="456"/>
        <v>No</v>
      </c>
      <c r="AC4860" s="201" t="str">
        <f t="shared" si="457"/>
        <v/>
      </c>
      <c r="AD4860" s="201" t="str">
        <f t="shared" si="455"/>
        <v/>
      </c>
      <c r="AE4860" s="202" t="str">
        <f t="shared" si="458"/>
        <v/>
      </c>
      <c r="AF4860" s="202" t="str">
        <f t="shared" si="459"/>
        <v/>
      </c>
      <c r="AG4860" s="202" t="str">
        <f t="shared" si="460"/>
        <v/>
      </c>
      <c r="AH4860" s="202"/>
      <c r="AI4860" s="1"/>
      <c r="AJ4860" s="217"/>
      <c r="AK4860" s="217"/>
      <c r="AL4860" s="217"/>
      <c r="AM4860" s="217"/>
      <c r="AO4860" s="217"/>
    </row>
    <row r="4861" spans="20:41" x14ac:dyDescent="0.25">
      <c r="T4861" s="200">
        <v>4851</v>
      </c>
      <c r="U4861" s="197">
        <f>IFERROR(INDEX(Sales!$B$6:$F$5005,$T4861,MATCH(U$10,Sales!$B$5:$F$5,0)),"")</f>
        <v>0</v>
      </c>
      <c r="V4861" s="196">
        <f>IFERROR(INDEX(Sales!$B$6:$F$5005,$T4861,MATCH(V$10,Sales!$B$5:$F$5,0)),"")</f>
        <v>0</v>
      </c>
      <c r="W4861" s="196">
        <f>IFERROR(INDEX(Sales!$B$6:$F$5005,$T4861,MATCH(W$10,Sales!$B$5:$F$5,0)),"")</f>
        <v>0</v>
      </c>
      <c r="X4861" s="196">
        <f>IFERROR(INDEX(Sales!$B$6:$F$5005,$T4861,MATCH(X$10,Sales!$B$5:$F$5,0)),"")</f>
        <v>0</v>
      </c>
      <c r="Y4861" s="220">
        <f>IFERROR(INDEX(Sales!$B$6:$F$5005,$T4861,MATCH(Y$10,Sales!$B$5:$F$5,0)),"")</f>
        <v>0</v>
      </c>
      <c r="Z4861" s="201"/>
      <c r="AA4861" s="201"/>
      <c r="AB4861" s="201" t="str">
        <f t="shared" si="456"/>
        <v>No</v>
      </c>
      <c r="AC4861" s="201" t="str">
        <f t="shared" si="457"/>
        <v/>
      </c>
      <c r="AD4861" s="201" t="str">
        <f t="shared" si="455"/>
        <v/>
      </c>
      <c r="AE4861" s="202" t="str">
        <f t="shared" si="458"/>
        <v/>
      </c>
      <c r="AF4861" s="202" t="str">
        <f t="shared" si="459"/>
        <v/>
      </c>
      <c r="AG4861" s="202" t="str">
        <f t="shared" si="460"/>
        <v/>
      </c>
      <c r="AH4861" s="202"/>
      <c r="AI4861" s="1"/>
      <c r="AJ4861" s="217"/>
      <c r="AK4861" s="217"/>
      <c r="AL4861" s="217"/>
      <c r="AM4861" s="217"/>
      <c r="AO4861" s="217"/>
    </row>
    <row r="4862" spans="20:41" x14ac:dyDescent="0.25">
      <c r="T4862" s="200">
        <v>4852</v>
      </c>
      <c r="U4862" s="197">
        <f>IFERROR(INDEX(Sales!$B$6:$F$5005,$T4862,MATCH(U$10,Sales!$B$5:$F$5,0)),"")</f>
        <v>0</v>
      </c>
      <c r="V4862" s="196">
        <f>IFERROR(INDEX(Sales!$B$6:$F$5005,$T4862,MATCH(V$10,Sales!$B$5:$F$5,0)),"")</f>
        <v>0</v>
      </c>
      <c r="W4862" s="196">
        <f>IFERROR(INDEX(Sales!$B$6:$F$5005,$T4862,MATCH(W$10,Sales!$B$5:$F$5,0)),"")</f>
        <v>0</v>
      </c>
      <c r="X4862" s="196">
        <f>IFERROR(INDEX(Sales!$B$6:$F$5005,$T4862,MATCH(X$10,Sales!$B$5:$F$5,0)),"")</f>
        <v>0</v>
      </c>
      <c r="Y4862" s="220">
        <f>IFERROR(INDEX(Sales!$B$6:$F$5005,$T4862,MATCH(Y$10,Sales!$B$5:$F$5,0)),"")</f>
        <v>0</v>
      </c>
      <c r="Z4862" s="201"/>
      <c r="AA4862" s="201"/>
      <c r="AB4862" s="201" t="str">
        <f t="shared" si="456"/>
        <v>No</v>
      </c>
      <c r="AC4862" s="201" t="str">
        <f t="shared" si="457"/>
        <v/>
      </c>
      <c r="AD4862" s="201" t="str">
        <f t="shared" si="455"/>
        <v/>
      </c>
      <c r="AE4862" s="202" t="str">
        <f t="shared" si="458"/>
        <v/>
      </c>
      <c r="AF4862" s="202" t="str">
        <f t="shared" si="459"/>
        <v/>
      </c>
      <c r="AG4862" s="202" t="str">
        <f t="shared" si="460"/>
        <v/>
      </c>
      <c r="AH4862" s="202"/>
      <c r="AI4862" s="1"/>
      <c r="AJ4862" s="217"/>
      <c r="AK4862" s="217"/>
      <c r="AL4862" s="217"/>
      <c r="AM4862" s="217"/>
      <c r="AO4862" s="217"/>
    </row>
    <row r="4863" spans="20:41" x14ac:dyDescent="0.25">
      <c r="T4863" s="200">
        <v>4853</v>
      </c>
      <c r="U4863" s="197">
        <f>IFERROR(INDEX(Sales!$B$6:$F$5005,$T4863,MATCH(U$10,Sales!$B$5:$F$5,0)),"")</f>
        <v>0</v>
      </c>
      <c r="V4863" s="196">
        <f>IFERROR(INDEX(Sales!$B$6:$F$5005,$T4863,MATCH(V$10,Sales!$B$5:$F$5,0)),"")</f>
        <v>0</v>
      </c>
      <c r="W4863" s="196">
        <f>IFERROR(INDEX(Sales!$B$6:$F$5005,$T4863,MATCH(W$10,Sales!$B$5:$F$5,0)),"")</f>
        <v>0</v>
      </c>
      <c r="X4863" s="196">
        <f>IFERROR(INDEX(Sales!$B$6:$F$5005,$T4863,MATCH(X$10,Sales!$B$5:$F$5,0)),"")</f>
        <v>0</v>
      </c>
      <c r="Y4863" s="220">
        <f>IFERROR(INDEX(Sales!$B$6:$F$5005,$T4863,MATCH(Y$10,Sales!$B$5:$F$5,0)),"")</f>
        <v>0</v>
      </c>
      <c r="Z4863" s="201"/>
      <c r="AA4863" s="201"/>
      <c r="AB4863" s="201" t="str">
        <f t="shared" si="456"/>
        <v>No</v>
      </c>
      <c r="AC4863" s="201" t="str">
        <f t="shared" si="457"/>
        <v/>
      </c>
      <c r="AD4863" s="201" t="str">
        <f t="shared" si="455"/>
        <v/>
      </c>
      <c r="AE4863" s="202" t="str">
        <f t="shared" si="458"/>
        <v/>
      </c>
      <c r="AF4863" s="202" t="str">
        <f t="shared" si="459"/>
        <v/>
      </c>
      <c r="AG4863" s="202" t="str">
        <f t="shared" si="460"/>
        <v/>
      </c>
      <c r="AH4863" s="202"/>
      <c r="AI4863" s="1"/>
      <c r="AJ4863" s="217"/>
      <c r="AK4863" s="217"/>
      <c r="AL4863" s="217"/>
      <c r="AM4863" s="217"/>
      <c r="AO4863" s="217"/>
    </row>
    <row r="4864" spans="20:41" x14ac:dyDescent="0.25">
      <c r="T4864" s="200">
        <v>4854</v>
      </c>
      <c r="U4864" s="197">
        <f>IFERROR(INDEX(Sales!$B$6:$F$5005,$T4864,MATCH(U$10,Sales!$B$5:$F$5,0)),"")</f>
        <v>0</v>
      </c>
      <c r="V4864" s="196">
        <f>IFERROR(INDEX(Sales!$B$6:$F$5005,$T4864,MATCH(V$10,Sales!$B$5:$F$5,0)),"")</f>
        <v>0</v>
      </c>
      <c r="W4864" s="196">
        <f>IFERROR(INDEX(Sales!$B$6:$F$5005,$T4864,MATCH(W$10,Sales!$B$5:$F$5,0)),"")</f>
        <v>0</v>
      </c>
      <c r="X4864" s="196">
        <f>IFERROR(INDEX(Sales!$B$6:$F$5005,$T4864,MATCH(X$10,Sales!$B$5:$F$5,0)),"")</f>
        <v>0</v>
      </c>
      <c r="Y4864" s="220">
        <f>IFERROR(INDEX(Sales!$B$6:$F$5005,$T4864,MATCH(Y$10,Sales!$B$5:$F$5,0)),"")</f>
        <v>0</v>
      </c>
      <c r="Z4864" s="201"/>
      <c r="AA4864" s="201"/>
      <c r="AB4864" s="201" t="str">
        <f t="shared" si="456"/>
        <v>No</v>
      </c>
      <c r="AC4864" s="201" t="str">
        <f t="shared" si="457"/>
        <v/>
      </c>
      <c r="AD4864" s="201" t="str">
        <f t="shared" si="455"/>
        <v/>
      </c>
      <c r="AE4864" s="202" t="str">
        <f t="shared" si="458"/>
        <v/>
      </c>
      <c r="AF4864" s="202" t="str">
        <f t="shared" si="459"/>
        <v/>
      </c>
      <c r="AG4864" s="202" t="str">
        <f t="shared" si="460"/>
        <v/>
      </c>
      <c r="AH4864" s="202"/>
      <c r="AI4864" s="1"/>
      <c r="AJ4864" s="217"/>
      <c r="AK4864" s="217"/>
      <c r="AL4864" s="217"/>
      <c r="AM4864" s="217"/>
      <c r="AO4864" s="217"/>
    </row>
    <row r="4865" spans="20:41" x14ac:dyDescent="0.25">
      <c r="T4865" s="200">
        <v>4855</v>
      </c>
      <c r="U4865" s="197">
        <f>IFERROR(INDEX(Sales!$B$6:$F$5005,$T4865,MATCH(U$10,Sales!$B$5:$F$5,0)),"")</f>
        <v>0</v>
      </c>
      <c r="V4865" s="196">
        <f>IFERROR(INDEX(Sales!$B$6:$F$5005,$T4865,MATCH(V$10,Sales!$B$5:$F$5,0)),"")</f>
        <v>0</v>
      </c>
      <c r="W4865" s="196">
        <f>IFERROR(INDEX(Sales!$B$6:$F$5005,$T4865,MATCH(W$10,Sales!$B$5:$F$5,0)),"")</f>
        <v>0</v>
      </c>
      <c r="X4865" s="196">
        <f>IFERROR(INDEX(Sales!$B$6:$F$5005,$T4865,MATCH(X$10,Sales!$B$5:$F$5,0)),"")</f>
        <v>0</v>
      </c>
      <c r="Y4865" s="220">
        <f>IFERROR(INDEX(Sales!$B$6:$F$5005,$T4865,MATCH(Y$10,Sales!$B$5:$F$5,0)),"")</f>
        <v>0</v>
      </c>
      <c r="Z4865" s="201"/>
      <c r="AA4865" s="201"/>
      <c r="AB4865" s="201" t="str">
        <f t="shared" si="456"/>
        <v>No</v>
      </c>
      <c r="AC4865" s="201" t="str">
        <f t="shared" si="457"/>
        <v/>
      </c>
      <c r="AD4865" s="201" t="str">
        <f t="shared" si="455"/>
        <v/>
      </c>
      <c r="AE4865" s="202" t="str">
        <f t="shared" si="458"/>
        <v/>
      </c>
      <c r="AF4865" s="202" t="str">
        <f t="shared" si="459"/>
        <v/>
      </c>
      <c r="AG4865" s="202" t="str">
        <f t="shared" si="460"/>
        <v/>
      </c>
      <c r="AH4865" s="202"/>
      <c r="AI4865" s="1"/>
      <c r="AJ4865" s="217"/>
      <c r="AK4865" s="217"/>
      <c r="AL4865" s="217"/>
      <c r="AM4865" s="217"/>
      <c r="AO4865" s="217"/>
    </row>
    <row r="4866" spans="20:41" x14ac:dyDescent="0.25">
      <c r="T4866" s="200">
        <v>4856</v>
      </c>
      <c r="U4866" s="197">
        <f>IFERROR(INDEX(Sales!$B$6:$F$5005,$T4866,MATCH(U$10,Sales!$B$5:$F$5,0)),"")</f>
        <v>0</v>
      </c>
      <c r="V4866" s="196">
        <f>IFERROR(INDEX(Sales!$B$6:$F$5005,$T4866,MATCH(V$10,Sales!$B$5:$F$5,0)),"")</f>
        <v>0</v>
      </c>
      <c r="W4866" s="196">
        <f>IFERROR(INDEX(Sales!$B$6:$F$5005,$T4866,MATCH(W$10,Sales!$B$5:$F$5,0)),"")</f>
        <v>0</v>
      </c>
      <c r="X4866" s="196">
        <f>IFERROR(INDEX(Sales!$B$6:$F$5005,$T4866,MATCH(X$10,Sales!$B$5:$F$5,0)),"")</f>
        <v>0</v>
      </c>
      <c r="Y4866" s="220">
        <f>IFERROR(INDEX(Sales!$B$6:$F$5005,$T4866,MATCH(Y$10,Sales!$B$5:$F$5,0)),"")</f>
        <v>0</v>
      </c>
      <c r="Z4866" s="201"/>
      <c r="AA4866" s="201"/>
      <c r="AB4866" s="201" t="str">
        <f t="shared" si="456"/>
        <v>No</v>
      </c>
      <c r="AC4866" s="201" t="str">
        <f t="shared" si="457"/>
        <v/>
      </c>
      <c r="AD4866" s="201" t="str">
        <f t="shared" si="455"/>
        <v/>
      </c>
      <c r="AE4866" s="202" t="str">
        <f t="shared" si="458"/>
        <v/>
      </c>
      <c r="AF4866" s="202" t="str">
        <f t="shared" si="459"/>
        <v/>
      </c>
      <c r="AG4866" s="202" t="str">
        <f t="shared" si="460"/>
        <v/>
      </c>
      <c r="AH4866" s="202"/>
      <c r="AI4866" s="1"/>
      <c r="AJ4866" s="217"/>
      <c r="AK4866" s="217"/>
      <c r="AL4866" s="217"/>
      <c r="AM4866" s="217"/>
      <c r="AO4866" s="217"/>
    </row>
    <row r="4867" spans="20:41" x14ac:dyDescent="0.25">
      <c r="T4867" s="200">
        <v>4857</v>
      </c>
      <c r="U4867" s="197">
        <f>IFERROR(INDEX(Sales!$B$6:$F$5005,$T4867,MATCH(U$10,Sales!$B$5:$F$5,0)),"")</f>
        <v>0</v>
      </c>
      <c r="V4867" s="196">
        <f>IFERROR(INDEX(Sales!$B$6:$F$5005,$T4867,MATCH(V$10,Sales!$B$5:$F$5,0)),"")</f>
        <v>0</v>
      </c>
      <c r="W4867" s="196">
        <f>IFERROR(INDEX(Sales!$B$6:$F$5005,$T4867,MATCH(W$10,Sales!$B$5:$F$5,0)),"")</f>
        <v>0</v>
      </c>
      <c r="X4867" s="196">
        <f>IFERROR(INDEX(Sales!$B$6:$F$5005,$T4867,MATCH(X$10,Sales!$B$5:$F$5,0)),"")</f>
        <v>0</v>
      </c>
      <c r="Y4867" s="220">
        <f>IFERROR(INDEX(Sales!$B$6:$F$5005,$T4867,MATCH(Y$10,Sales!$B$5:$F$5,0)),"")</f>
        <v>0</v>
      </c>
      <c r="Z4867" s="201"/>
      <c r="AA4867" s="201"/>
      <c r="AB4867" s="201" t="str">
        <f t="shared" si="456"/>
        <v>No</v>
      </c>
      <c r="AC4867" s="201" t="str">
        <f t="shared" si="457"/>
        <v/>
      </c>
      <c r="AD4867" s="201" t="str">
        <f t="shared" si="455"/>
        <v/>
      </c>
      <c r="AE4867" s="202" t="str">
        <f t="shared" si="458"/>
        <v/>
      </c>
      <c r="AF4867" s="202" t="str">
        <f t="shared" si="459"/>
        <v/>
      </c>
      <c r="AG4867" s="202" t="str">
        <f t="shared" si="460"/>
        <v/>
      </c>
      <c r="AH4867" s="202"/>
      <c r="AI4867" s="1"/>
      <c r="AJ4867" s="217"/>
      <c r="AK4867" s="217"/>
      <c r="AL4867" s="217"/>
      <c r="AM4867" s="217"/>
      <c r="AO4867" s="217"/>
    </row>
    <row r="4868" spans="20:41" x14ac:dyDescent="0.25">
      <c r="T4868" s="200">
        <v>4858</v>
      </c>
      <c r="U4868" s="197">
        <f>IFERROR(INDEX(Sales!$B$6:$F$5005,$T4868,MATCH(U$10,Sales!$B$5:$F$5,0)),"")</f>
        <v>0</v>
      </c>
      <c r="V4868" s="196">
        <f>IFERROR(INDEX(Sales!$B$6:$F$5005,$T4868,MATCH(V$10,Sales!$B$5:$F$5,0)),"")</f>
        <v>0</v>
      </c>
      <c r="W4868" s="196">
        <f>IFERROR(INDEX(Sales!$B$6:$F$5005,$T4868,MATCH(W$10,Sales!$B$5:$F$5,0)),"")</f>
        <v>0</v>
      </c>
      <c r="X4868" s="196">
        <f>IFERROR(INDEX(Sales!$B$6:$F$5005,$T4868,MATCH(X$10,Sales!$B$5:$F$5,0)),"")</f>
        <v>0</v>
      </c>
      <c r="Y4868" s="220">
        <f>IFERROR(INDEX(Sales!$B$6:$F$5005,$T4868,MATCH(Y$10,Sales!$B$5:$F$5,0)),"")</f>
        <v>0</v>
      </c>
      <c r="Z4868" s="201"/>
      <c r="AA4868" s="201"/>
      <c r="AB4868" s="201" t="str">
        <f t="shared" si="456"/>
        <v>No</v>
      </c>
      <c r="AC4868" s="201" t="str">
        <f t="shared" si="457"/>
        <v/>
      </c>
      <c r="AD4868" s="201" t="str">
        <f t="shared" si="455"/>
        <v/>
      </c>
      <c r="AE4868" s="202" t="str">
        <f t="shared" si="458"/>
        <v/>
      </c>
      <c r="AF4868" s="202" t="str">
        <f t="shared" si="459"/>
        <v/>
      </c>
      <c r="AG4868" s="202" t="str">
        <f t="shared" si="460"/>
        <v/>
      </c>
      <c r="AH4868" s="202"/>
      <c r="AI4868" s="1"/>
      <c r="AJ4868" s="217"/>
      <c r="AK4868" s="217"/>
      <c r="AL4868" s="217"/>
      <c r="AM4868" s="217"/>
      <c r="AO4868" s="217"/>
    </row>
    <row r="4869" spans="20:41" x14ac:dyDescent="0.25">
      <c r="T4869" s="200">
        <v>4859</v>
      </c>
      <c r="U4869" s="197">
        <f>IFERROR(INDEX(Sales!$B$6:$F$5005,$T4869,MATCH(U$10,Sales!$B$5:$F$5,0)),"")</f>
        <v>0</v>
      </c>
      <c r="V4869" s="196">
        <f>IFERROR(INDEX(Sales!$B$6:$F$5005,$T4869,MATCH(V$10,Sales!$B$5:$F$5,0)),"")</f>
        <v>0</v>
      </c>
      <c r="W4869" s="196">
        <f>IFERROR(INDEX(Sales!$B$6:$F$5005,$T4869,MATCH(W$10,Sales!$B$5:$F$5,0)),"")</f>
        <v>0</v>
      </c>
      <c r="X4869" s="196">
        <f>IFERROR(INDEX(Sales!$B$6:$F$5005,$T4869,MATCH(X$10,Sales!$B$5:$F$5,0)),"")</f>
        <v>0</v>
      </c>
      <c r="Y4869" s="220">
        <f>IFERROR(INDEX(Sales!$B$6:$F$5005,$T4869,MATCH(Y$10,Sales!$B$5:$F$5,0)),"")</f>
        <v>0</v>
      </c>
      <c r="Z4869" s="201"/>
      <c r="AA4869" s="201"/>
      <c r="AB4869" s="201" t="str">
        <f t="shared" si="456"/>
        <v>No</v>
      </c>
      <c r="AC4869" s="201" t="str">
        <f t="shared" si="457"/>
        <v/>
      </c>
      <c r="AD4869" s="201" t="str">
        <f t="shared" si="455"/>
        <v/>
      </c>
      <c r="AE4869" s="202" t="str">
        <f t="shared" si="458"/>
        <v/>
      </c>
      <c r="AF4869" s="202" t="str">
        <f t="shared" si="459"/>
        <v/>
      </c>
      <c r="AG4869" s="202" t="str">
        <f t="shared" si="460"/>
        <v/>
      </c>
      <c r="AH4869" s="202"/>
      <c r="AI4869" s="1"/>
      <c r="AJ4869" s="217"/>
      <c r="AK4869" s="217"/>
      <c r="AL4869" s="217"/>
      <c r="AM4869" s="217"/>
      <c r="AO4869" s="217"/>
    </row>
    <row r="4870" spans="20:41" x14ac:dyDescent="0.25">
      <c r="T4870" s="200">
        <v>4860</v>
      </c>
      <c r="U4870" s="197">
        <f>IFERROR(INDEX(Sales!$B$6:$F$5005,$T4870,MATCH(U$10,Sales!$B$5:$F$5,0)),"")</f>
        <v>0</v>
      </c>
      <c r="V4870" s="196">
        <f>IFERROR(INDEX(Sales!$B$6:$F$5005,$T4870,MATCH(V$10,Sales!$B$5:$F$5,0)),"")</f>
        <v>0</v>
      </c>
      <c r="W4870" s="196">
        <f>IFERROR(INDEX(Sales!$B$6:$F$5005,$T4870,MATCH(W$10,Sales!$B$5:$F$5,0)),"")</f>
        <v>0</v>
      </c>
      <c r="X4870" s="196">
        <f>IFERROR(INDEX(Sales!$B$6:$F$5005,$T4870,MATCH(X$10,Sales!$B$5:$F$5,0)),"")</f>
        <v>0</v>
      </c>
      <c r="Y4870" s="220">
        <f>IFERROR(INDEX(Sales!$B$6:$F$5005,$T4870,MATCH(Y$10,Sales!$B$5:$F$5,0)),"")</f>
        <v>0</v>
      </c>
      <c r="Z4870" s="201"/>
      <c r="AA4870" s="201"/>
      <c r="AB4870" s="201" t="str">
        <f t="shared" si="456"/>
        <v>No</v>
      </c>
      <c r="AC4870" s="201" t="str">
        <f t="shared" si="457"/>
        <v/>
      </c>
      <c r="AD4870" s="201" t="str">
        <f t="shared" si="455"/>
        <v/>
      </c>
      <c r="AE4870" s="202" t="str">
        <f t="shared" si="458"/>
        <v/>
      </c>
      <c r="AF4870" s="202" t="str">
        <f t="shared" si="459"/>
        <v/>
      </c>
      <c r="AG4870" s="202" t="str">
        <f t="shared" si="460"/>
        <v/>
      </c>
      <c r="AH4870" s="202"/>
      <c r="AI4870" s="1"/>
      <c r="AJ4870" s="217"/>
      <c r="AK4870" s="217"/>
      <c r="AL4870" s="217"/>
      <c r="AM4870" s="217"/>
      <c r="AO4870" s="217"/>
    </row>
    <row r="4871" spans="20:41" x14ac:dyDescent="0.25">
      <c r="T4871" s="200">
        <v>4861</v>
      </c>
      <c r="U4871" s="197">
        <f>IFERROR(INDEX(Sales!$B$6:$F$5005,$T4871,MATCH(U$10,Sales!$B$5:$F$5,0)),"")</f>
        <v>0</v>
      </c>
      <c r="V4871" s="196">
        <f>IFERROR(INDEX(Sales!$B$6:$F$5005,$T4871,MATCH(V$10,Sales!$B$5:$F$5,0)),"")</f>
        <v>0</v>
      </c>
      <c r="W4871" s="196">
        <f>IFERROR(INDEX(Sales!$B$6:$F$5005,$T4871,MATCH(W$10,Sales!$B$5:$F$5,0)),"")</f>
        <v>0</v>
      </c>
      <c r="X4871" s="196">
        <f>IFERROR(INDEX(Sales!$B$6:$F$5005,$T4871,MATCH(X$10,Sales!$B$5:$F$5,0)),"")</f>
        <v>0</v>
      </c>
      <c r="Y4871" s="220">
        <f>IFERROR(INDEX(Sales!$B$6:$F$5005,$T4871,MATCH(Y$10,Sales!$B$5:$F$5,0)),"")</f>
        <v>0</v>
      </c>
      <c r="Z4871" s="201"/>
      <c r="AA4871" s="201"/>
      <c r="AB4871" s="201" t="str">
        <f t="shared" si="456"/>
        <v>No</v>
      </c>
      <c r="AC4871" s="201" t="str">
        <f t="shared" si="457"/>
        <v/>
      </c>
      <c r="AD4871" s="201" t="str">
        <f t="shared" si="455"/>
        <v/>
      </c>
      <c r="AE4871" s="202" t="str">
        <f t="shared" si="458"/>
        <v/>
      </c>
      <c r="AF4871" s="202" t="str">
        <f t="shared" si="459"/>
        <v/>
      </c>
      <c r="AG4871" s="202" t="str">
        <f t="shared" si="460"/>
        <v/>
      </c>
      <c r="AH4871" s="202"/>
      <c r="AI4871" s="1"/>
      <c r="AJ4871" s="217"/>
      <c r="AK4871" s="217"/>
      <c r="AL4871" s="217"/>
      <c r="AM4871" s="217"/>
      <c r="AO4871" s="217"/>
    </row>
    <row r="4872" spans="20:41" x14ac:dyDescent="0.25">
      <c r="T4872" s="200">
        <v>4862</v>
      </c>
      <c r="U4872" s="197">
        <f>IFERROR(INDEX(Sales!$B$6:$F$5005,$T4872,MATCH(U$10,Sales!$B$5:$F$5,0)),"")</f>
        <v>0</v>
      </c>
      <c r="V4872" s="196">
        <f>IFERROR(INDEX(Sales!$B$6:$F$5005,$T4872,MATCH(V$10,Sales!$B$5:$F$5,0)),"")</f>
        <v>0</v>
      </c>
      <c r="W4872" s="196">
        <f>IFERROR(INDEX(Sales!$B$6:$F$5005,$T4872,MATCH(W$10,Sales!$B$5:$F$5,0)),"")</f>
        <v>0</v>
      </c>
      <c r="X4872" s="196">
        <f>IFERROR(INDEX(Sales!$B$6:$F$5005,$T4872,MATCH(X$10,Sales!$B$5:$F$5,0)),"")</f>
        <v>0</v>
      </c>
      <c r="Y4872" s="220">
        <f>IFERROR(INDEX(Sales!$B$6:$F$5005,$T4872,MATCH(Y$10,Sales!$B$5:$F$5,0)),"")</f>
        <v>0</v>
      </c>
      <c r="Z4872" s="201"/>
      <c r="AA4872" s="201"/>
      <c r="AB4872" s="201" t="str">
        <f t="shared" si="456"/>
        <v>No</v>
      </c>
      <c r="AC4872" s="201" t="str">
        <f t="shared" si="457"/>
        <v/>
      </c>
      <c r="AD4872" s="201" t="str">
        <f t="shared" si="455"/>
        <v/>
      </c>
      <c r="AE4872" s="202" t="str">
        <f t="shared" si="458"/>
        <v/>
      </c>
      <c r="AF4872" s="202" t="str">
        <f t="shared" si="459"/>
        <v/>
      </c>
      <c r="AG4872" s="202" t="str">
        <f t="shared" si="460"/>
        <v/>
      </c>
      <c r="AH4872" s="202"/>
      <c r="AI4872" s="1"/>
      <c r="AJ4872" s="217"/>
      <c r="AK4872" s="217"/>
      <c r="AL4872" s="217"/>
      <c r="AM4872" s="217"/>
      <c r="AO4872" s="217"/>
    </row>
    <row r="4873" spans="20:41" x14ac:dyDescent="0.25">
      <c r="T4873" s="200">
        <v>4863</v>
      </c>
      <c r="U4873" s="197">
        <f>IFERROR(INDEX(Sales!$B$6:$F$5005,$T4873,MATCH(U$10,Sales!$B$5:$F$5,0)),"")</f>
        <v>0</v>
      </c>
      <c r="V4873" s="196">
        <f>IFERROR(INDEX(Sales!$B$6:$F$5005,$T4873,MATCH(V$10,Sales!$B$5:$F$5,0)),"")</f>
        <v>0</v>
      </c>
      <c r="W4873" s="196">
        <f>IFERROR(INDEX(Sales!$B$6:$F$5005,$T4873,MATCH(W$10,Sales!$B$5:$F$5,0)),"")</f>
        <v>0</v>
      </c>
      <c r="X4873" s="196">
        <f>IFERROR(INDEX(Sales!$B$6:$F$5005,$T4873,MATCH(X$10,Sales!$B$5:$F$5,0)),"")</f>
        <v>0</v>
      </c>
      <c r="Y4873" s="220">
        <f>IFERROR(INDEX(Sales!$B$6:$F$5005,$T4873,MATCH(Y$10,Sales!$B$5:$F$5,0)),"")</f>
        <v>0</v>
      </c>
      <c r="Z4873" s="201"/>
      <c r="AA4873" s="201"/>
      <c r="AB4873" s="201" t="str">
        <f t="shared" si="456"/>
        <v>No</v>
      </c>
      <c r="AC4873" s="201" t="str">
        <f t="shared" si="457"/>
        <v/>
      </c>
      <c r="AD4873" s="201" t="str">
        <f t="shared" si="455"/>
        <v/>
      </c>
      <c r="AE4873" s="202" t="str">
        <f t="shared" si="458"/>
        <v/>
      </c>
      <c r="AF4873" s="202" t="str">
        <f t="shared" si="459"/>
        <v/>
      </c>
      <c r="AG4873" s="202" t="str">
        <f t="shared" si="460"/>
        <v/>
      </c>
      <c r="AH4873" s="202"/>
      <c r="AI4873" s="1"/>
      <c r="AJ4873" s="217"/>
      <c r="AK4873" s="217"/>
      <c r="AL4873" s="217"/>
      <c r="AM4873" s="217"/>
      <c r="AO4873" s="217"/>
    </row>
    <row r="4874" spans="20:41" x14ac:dyDescent="0.25">
      <c r="T4874" s="200">
        <v>4864</v>
      </c>
      <c r="U4874" s="197">
        <f>IFERROR(INDEX(Sales!$B$6:$F$5005,$T4874,MATCH(U$10,Sales!$B$5:$F$5,0)),"")</f>
        <v>0</v>
      </c>
      <c r="V4874" s="196">
        <f>IFERROR(INDEX(Sales!$B$6:$F$5005,$T4874,MATCH(V$10,Sales!$B$5:$F$5,0)),"")</f>
        <v>0</v>
      </c>
      <c r="W4874" s="196">
        <f>IFERROR(INDEX(Sales!$B$6:$F$5005,$T4874,MATCH(W$10,Sales!$B$5:$F$5,0)),"")</f>
        <v>0</v>
      </c>
      <c r="X4874" s="196">
        <f>IFERROR(INDEX(Sales!$B$6:$F$5005,$T4874,MATCH(X$10,Sales!$B$5:$F$5,0)),"")</f>
        <v>0</v>
      </c>
      <c r="Y4874" s="220">
        <f>IFERROR(INDEX(Sales!$B$6:$F$5005,$T4874,MATCH(Y$10,Sales!$B$5:$F$5,0)),"")</f>
        <v>0</v>
      </c>
      <c r="Z4874" s="201"/>
      <c r="AA4874" s="201"/>
      <c r="AB4874" s="201" t="str">
        <f t="shared" si="456"/>
        <v>No</v>
      </c>
      <c r="AC4874" s="201" t="str">
        <f t="shared" si="457"/>
        <v/>
      </c>
      <c r="AD4874" s="201" t="str">
        <f t="shared" si="455"/>
        <v/>
      </c>
      <c r="AE4874" s="202" t="str">
        <f t="shared" si="458"/>
        <v/>
      </c>
      <c r="AF4874" s="202" t="str">
        <f t="shared" si="459"/>
        <v/>
      </c>
      <c r="AG4874" s="202" t="str">
        <f t="shared" si="460"/>
        <v/>
      </c>
      <c r="AH4874" s="202"/>
      <c r="AI4874" s="1"/>
      <c r="AJ4874" s="217"/>
      <c r="AK4874" s="217"/>
      <c r="AL4874" s="217"/>
      <c r="AM4874" s="217"/>
      <c r="AO4874" s="217"/>
    </row>
    <row r="4875" spans="20:41" x14ac:dyDescent="0.25">
      <c r="T4875" s="200">
        <v>4865</v>
      </c>
      <c r="U4875" s="197">
        <f>IFERROR(INDEX(Sales!$B$6:$F$5005,$T4875,MATCH(U$10,Sales!$B$5:$F$5,0)),"")</f>
        <v>0</v>
      </c>
      <c r="V4875" s="196">
        <f>IFERROR(INDEX(Sales!$B$6:$F$5005,$T4875,MATCH(V$10,Sales!$B$5:$F$5,0)),"")</f>
        <v>0</v>
      </c>
      <c r="W4875" s="196">
        <f>IFERROR(INDEX(Sales!$B$6:$F$5005,$T4875,MATCH(W$10,Sales!$B$5:$F$5,0)),"")</f>
        <v>0</v>
      </c>
      <c r="X4875" s="196">
        <f>IFERROR(INDEX(Sales!$B$6:$F$5005,$T4875,MATCH(X$10,Sales!$B$5:$F$5,0)),"")</f>
        <v>0</v>
      </c>
      <c r="Y4875" s="220">
        <f>IFERROR(INDEX(Sales!$B$6:$F$5005,$T4875,MATCH(Y$10,Sales!$B$5:$F$5,0)),"")</f>
        <v>0</v>
      </c>
      <c r="Z4875" s="201"/>
      <c r="AA4875" s="201"/>
      <c r="AB4875" s="201" t="str">
        <f t="shared" si="456"/>
        <v>No</v>
      </c>
      <c r="AC4875" s="201" t="str">
        <f t="shared" si="457"/>
        <v/>
      </c>
      <c r="AD4875" s="201" t="str">
        <f t="shared" ref="AD4875:AD4938" si="461">IF($AB4875="No","",SUM($AT$10:$BE$10)/$AR$6)</f>
        <v/>
      </c>
      <c r="AE4875" s="202" t="str">
        <f t="shared" si="458"/>
        <v/>
      </c>
      <c r="AF4875" s="202" t="str">
        <f t="shared" si="459"/>
        <v/>
      </c>
      <c r="AG4875" s="202" t="str">
        <f t="shared" si="460"/>
        <v/>
      </c>
      <c r="AH4875" s="202"/>
      <c r="AI4875" s="1"/>
      <c r="AJ4875" s="217"/>
      <c r="AK4875" s="217"/>
      <c r="AL4875" s="217"/>
      <c r="AM4875" s="217"/>
      <c r="AO4875" s="217"/>
    </row>
    <row r="4876" spans="20:41" x14ac:dyDescent="0.25">
      <c r="T4876" s="200">
        <v>4866</v>
      </c>
      <c r="U4876" s="197">
        <f>IFERROR(INDEX(Sales!$B$6:$F$5005,$T4876,MATCH(U$10,Sales!$B$5:$F$5,0)),"")</f>
        <v>0</v>
      </c>
      <c r="V4876" s="196">
        <f>IFERROR(INDEX(Sales!$B$6:$F$5005,$T4876,MATCH(V$10,Sales!$B$5:$F$5,0)),"")</f>
        <v>0</v>
      </c>
      <c r="W4876" s="196">
        <f>IFERROR(INDEX(Sales!$B$6:$F$5005,$T4876,MATCH(W$10,Sales!$B$5:$F$5,0)),"")</f>
        <v>0</v>
      </c>
      <c r="X4876" s="196">
        <f>IFERROR(INDEX(Sales!$B$6:$F$5005,$T4876,MATCH(X$10,Sales!$B$5:$F$5,0)),"")</f>
        <v>0</v>
      </c>
      <c r="Y4876" s="220">
        <f>IFERROR(INDEX(Sales!$B$6:$F$5005,$T4876,MATCH(Y$10,Sales!$B$5:$F$5,0)),"")</f>
        <v>0</v>
      </c>
      <c r="Z4876" s="201"/>
      <c r="AA4876" s="201"/>
      <c r="AB4876" s="201" t="str">
        <f t="shared" ref="AB4876:AB4939" si="462">IF($U4876=0,"No","Yes")</f>
        <v>No</v>
      </c>
      <c r="AC4876" s="201" t="str">
        <f t="shared" ref="AC4876:AC4939" si="463">IFERROR(IF($AB4876="No","",$Y4876),"")</f>
        <v/>
      </c>
      <c r="AD4876" s="201" t="str">
        <f t="shared" si="461"/>
        <v/>
      </c>
      <c r="AE4876" s="202" t="str">
        <f t="shared" ref="AE4876:AE4939" si="464">IFERROR(IF($AB4876="No","",YEAR($U4876)),"")</f>
        <v/>
      </c>
      <c r="AF4876" s="202" t="str">
        <f t="shared" ref="AF4876:AF4939" si="465">IFERROR(IF($AB4876="No","",MONTH($U4876)),"")</f>
        <v/>
      </c>
      <c r="AG4876" s="202" t="str">
        <f t="shared" ref="AG4876:AG4939" si="466">IFERROR(INDEX($AJ$11:$AK$22,MATCH($AF4876,$AJ$11:$AJ$22,0),2),"")</f>
        <v/>
      </c>
      <c r="AH4876" s="202"/>
      <c r="AI4876" s="1"/>
      <c r="AJ4876" s="217"/>
      <c r="AK4876" s="217"/>
      <c r="AL4876" s="217"/>
      <c r="AM4876" s="217"/>
      <c r="AO4876" s="217"/>
    </row>
    <row r="4877" spans="20:41" x14ac:dyDescent="0.25">
      <c r="T4877" s="200">
        <v>4867</v>
      </c>
      <c r="U4877" s="197">
        <f>IFERROR(INDEX(Sales!$B$6:$F$5005,$T4877,MATCH(U$10,Sales!$B$5:$F$5,0)),"")</f>
        <v>0</v>
      </c>
      <c r="V4877" s="196">
        <f>IFERROR(INDEX(Sales!$B$6:$F$5005,$T4877,MATCH(V$10,Sales!$B$5:$F$5,0)),"")</f>
        <v>0</v>
      </c>
      <c r="W4877" s="196">
        <f>IFERROR(INDEX(Sales!$B$6:$F$5005,$T4877,MATCH(W$10,Sales!$B$5:$F$5,0)),"")</f>
        <v>0</v>
      </c>
      <c r="X4877" s="196">
        <f>IFERROR(INDEX(Sales!$B$6:$F$5005,$T4877,MATCH(X$10,Sales!$B$5:$F$5,0)),"")</f>
        <v>0</v>
      </c>
      <c r="Y4877" s="220">
        <f>IFERROR(INDEX(Sales!$B$6:$F$5005,$T4877,MATCH(Y$10,Sales!$B$5:$F$5,0)),"")</f>
        <v>0</v>
      </c>
      <c r="Z4877" s="201"/>
      <c r="AA4877" s="201"/>
      <c r="AB4877" s="201" t="str">
        <f t="shared" si="462"/>
        <v>No</v>
      </c>
      <c r="AC4877" s="201" t="str">
        <f t="shared" si="463"/>
        <v/>
      </c>
      <c r="AD4877" s="201" t="str">
        <f t="shared" si="461"/>
        <v/>
      </c>
      <c r="AE4877" s="202" t="str">
        <f t="shared" si="464"/>
        <v/>
      </c>
      <c r="AF4877" s="202" t="str">
        <f t="shared" si="465"/>
        <v/>
      </c>
      <c r="AG4877" s="202" t="str">
        <f t="shared" si="466"/>
        <v/>
      </c>
      <c r="AH4877" s="202"/>
      <c r="AI4877" s="1"/>
      <c r="AJ4877" s="217"/>
      <c r="AK4877" s="217"/>
      <c r="AL4877" s="217"/>
      <c r="AM4877" s="217"/>
      <c r="AO4877" s="217"/>
    </row>
    <row r="4878" spans="20:41" x14ac:dyDescent="0.25">
      <c r="T4878" s="200">
        <v>4868</v>
      </c>
      <c r="U4878" s="197">
        <f>IFERROR(INDEX(Sales!$B$6:$F$5005,$T4878,MATCH(U$10,Sales!$B$5:$F$5,0)),"")</f>
        <v>0</v>
      </c>
      <c r="V4878" s="196">
        <f>IFERROR(INDEX(Sales!$B$6:$F$5005,$T4878,MATCH(V$10,Sales!$B$5:$F$5,0)),"")</f>
        <v>0</v>
      </c>
      <c r="W4878" s="196">
        <f>IFERROR(INDEX(Sales!$B$6:$F$5005,$T4878,MATCH(W$10,Sales!$B$5:$F$5,0)),"")</f>
        <v>0</v>
      </c>
      <c r="X4878" s="196">
        <f>IFERROR(INDEX(Sales!$B$6:$F$5005,$T4878,MATCH(X$10,Sales!$B$5:$F$5,0)),"")</f>
        <v>0</v>
      </c>
      <c r="Y4878" s="220">
        <f>IFERROR(INDEX(Sales!$B$6:$F$5005,$T4878,MATCH(Y$10,Sales!$B$5:$F$5,0)),"")</f>
        <v>0</v>
      </c>
      <c r="Z4878" s="201"/>
      <c r="AA4878" s="201"/>
      <c r="AB4878" s="201" t="str">
        <f t="shared" si="462"/>
        <v>No</v>
      </c>
      <c r="AC4878" s="201" t="str">
        <f t="shared" si="463"/>
        <v/>
      </c>
      <c r="AD4878" s="201" t="str">
        <f t="shared" si="461"/>
        <v/>
      </c>
      <c r="AE4878" s="202" t="str">
        <f t="shared" si="464"/>
        <v/>
      </c>
      <c r="AF4878" s="202" t="str">
        <f t="shared" si="465"/>
        <v/>
      </c>
      <c r="AG4878" s="202" t="str">
        <f t="shared" si="466"/>
        <v/>
      </c>
      <c r="AH4878" s="202"/>
      <c r="AI4878" s="1"/>
      <c r="AJ4878" s="217"/>
      <c r="AK4878" s="217"/>
      <c r="AL4878" s="217"/>
      <c r="AM4878" s="217"/>
      <c r="AO4878" s="217"/>
    </row>
    <row r="4879" spans="20:41" x14ac:dyDescent="0.25">
      <c r="T4879" s="200">
        <v>4869</v>
      </c>
      <c r="U4879" s="197">
        <f>IFERROR(INDEX(Sales!$B$6:$F$5005,$T4879,MATCH(U$10,Sales!$B$5:$F$5,0)),"")</f>
        <v>0</v>
      </c>
      <c r="V4879" s="196">
        <f>IFERROR(INDEX(Sales!$B$6:$F$5005,$T4879,MATCH(V$10,Sales!$B$5:$F$5,0)),"")</f>
        <v>0</v>
      </c>
      <c r="W4879" s="196">
        <f>IFERROR(INDEX(Sales!$B$6:$F$5005,$T4879,MATCH(W$10,Sales!$B$5:$F$5,0)),"")</f>
        <v>0</v>
      </c>
      <c r="X4879" s="196">
        <f>IFERROR(INDEX(Sales!$B$6:$F$5005,$T4879,MATCH(X$10,Sales!$B$5:$F$5,0)),"")</f>
        <v>0</v>
      </c>
      <c r="Y4879" s="220">
        <f>IFERROR(INDEX(Sales!$B$6:$F$5005,$T4879,MATCH(Y$10,Sales!$B$5:$F$5,0)),"")</f>
        <v>0</v>
      </c>
      <c r="Z4879" s="201"/>
      <c r="AA4879" s="201"/>
      <c r="AB4879" s="201" t="str">
        <f t="shared" si="462"/>
        <v>No</v>
      </c>
      <c r="AC4879" s="201" t="str">
        <f t="shared" si="463"/>
        <v/>
      </c>
      <c r="AD4879" s="201" t="str">
        <f t="shared" si="461"/>
        <v/>
      </c>
      <c r="AE4879" s="202" t="str">
        <f t="shared" si="464"/>
        <v/>
      </c>
      <c r="AF4879" s="202" t="str">
        <f t="shared" si="465"/>
        <v/>
      </c>
      <c r="AG4879" s="202" t="str">
        <f t="shared" si="466"/>
        <v/>
      </c>
      <c r="AH4879" s="202"/>
      <c r="AI4879" s="1"/>
      <c r="AJ4879" s="217"/>
      <c r="AK4879" s="217"/>
      <c r="AL4879" s="217"/>
      <c r="AM4879" s="217"/>
      <c r="AO4879" s="217"/>
    </row>
    <row r="4880" spans="20:41" x14ac:dyDescent="0.25">
      <c r="T4880" s="200">
        <v>4870</v>
      </c>
      <c r="U4880" s="197">
        <f>IFERROR(INDEX(Sales!$B$6:$F$5005,$T4880,MATCH(U$10,Sales!$B$5:$F$5,0)),"")</f>
        <v>0</v>
      </c>
      <c r="V4880" s="196">
        <f>IFERROR(INDEX(Sales!$B$6:$F$5005,$T4880,MATCH(V$10,Sales!$B$5:$F$5,0)),"")</f>
        <v>0</v>
      </c>
      <c r="W4880" s="196">
        <f>IFERROR(INDEX(Sales!$B$6:$F$5005,$T4880,MATCH(W$10,Sales!$B$5:$F$5,0)),"")</f>
        <v>0</v>
      </c>
      <c r="X4880" s="196">
        <f>IFERROR(INDEX(Sales!$B$6:$F$5005,$T4880,MATCH(X$10,Sales!$B$5:$F$5,0)),"")</f>
        <v>0</v>
      </c>
      <c r="Y4880" s="220">
        <f>IFERROR(INDEX(Sales!$B$6:$F$5005,$T4880,MATCH(Y$10,Sales!$B$5:$F$5,0)),"")</f>
        <v>0</v>
      </c>
      <c r="Z4880" s="201"/>
      <c r="AA4880" s="201"/>
      <c r="AB4880" s="201" t="str">
        <f t="shared" si="462"/>
        <v>No</v>
      </c>
      <c r="AC4880" s="201" t="str">
        <f t="shared" si="463"/>
        <v/>
      </c>
      <c r="AD4880" s="201" t="str">
        <f t="shared" si="461"/>
        <v/>
      </c>
      <c r="AE4880" s="202" t="str">
        <f t="shared" si="464"/>
        <v/>
      </c>
      <c r="AF4880" s="202" t="str">
        <f t="shared" si="465"/>
        <v/>
      </c>
      <c r="AG4880" s="202" t="str">
        <f t="shared" si="466"/>
        <v/>
      </c>
      <c r="AH4880" s="202"/>
      <c r="AI4880" s="1"/>
      <c r="AJ4880" s="217"/>
      <c r="AK4880" s="217"/>
      <c r="AL4880" s="217"/>
      <c r="AM4880" s="217"/>
      <c r="AO4880" s="217"/>
    </row>
    <row r="4881" spans="20:41" x14ac:dyDescent="0.25">
      <c r="T4881" s="200">
        <v>4871</v>
      </c>
      <c r="U4881" s="197">
        <f>IFERROR(INDEX(Sales!$B$6:$F$5005,$T4881,MATCH(U$10,Sales!$B$5:$F$5,0)),"")</f>
        <v>0</v>
      </c>
      <c r="V4881" s="196">
        <f>IFERROR(INDEX(Sales!$B$6:$F$5005,$T4881,MATCH(V$10,Sales!$B$5:$F$5,0)),"")</f>
        <v>0</v>
      </c>
      <c r="W4881" s="196">
        <f>IFERROR(INDEX(Sales!$B$6:$F$5005,$T4881,MATCH(W$10,Sales!$B$5:$F$5,0)),"")</f>
        <v>0</v>
      </c>
      <c r="X4881" s="196">
        <f>IFERROR(INDEX(Sales!$B$6:$F$5005,$T4881,MATCH(X$10,Sales!$B$5:$F$5,0)),"")</f>
        <v>0</v>
      </c>
      <c r="Y4881" s="220">
        <f>IFERROR(INDEX(Sales!$B$6:$F$5005,$T4881,MATCH(Y$10,Sales!$B$5:$F$5,0)),"")</f>
        <v>0</v>
      </c>
      <c r="Z4881" s="201"/>
      <c r="AA4881" s="201"/>
      <c r="AB4881" s="201" t="str">
        <f t="shared" si="462"/>
        <v>No</v>
      </c>
      <c r="AC4881" s="201" t="str">
        <f t="shared" si="463"/>
        <v/>
      </c>
      <c r="AD4881" s="201" t="str">
        <f t="shared" si="461"/>
        <v/>
      </c>
      <c r="AE4881" s="202" t="str">
        <f t="shared" si="464"/>
        <v/>
      </c>
      <c r="AF4881" s="202" t="str">
        <f t="shared" si="465"/>
        <v/>
      </c>
      <c r="AG4881" s="202" t="str">
        <f t="shared" si="466"/>
        <v/>
      </c>
      <c r="AH4881" s="202"/>
      <c r="AI4881" s="1"/>
      <c r="AJ4881" s="217"/>
      <c r="AK4881" s="217"/>
      <c r="AL4881" s="217"/>
      <c r="AM4881" s="217"/>
      <c r="AO4881" s="217"/>
    </row>
    <row r="4882" spans="20:41" x14ac:dyDescent="0.25">
      <c r="T4882" s="200">
        <v>4872</v>
      </c>
      <c r="U4882" s="197">
        <f>IFERROR(INDEX(Sales!$B$6:$F$5005,$T4882,MATCH(U$10,Sales!$B$5:$F$5,0)),"")</f>
        <v>0</v>
      </c>
      <c r="V4882" s="196">
        <f>IFERROR(INDEX(Sales!$B$6:$F$5005,$T4882,MATCH(V$10,Sales!$B$5:$F$5,0)),"")</f>
        <v>0</v>
      </c>
      <c r="W4882" s="196">
        <f>IFERROR(INDEX(Sales!$B$6:$F$5005,$T4882,MATCH(W$10,Sales!$B$5:$F$5,0)),"")</f>
        <v>0</v>
      </c>
      <c r="X4882" s="196">
        <f>IFERROR(INDEX(Sales!$B$6:$F$5005,$T4882,MATCH(X$10,Sales!$B$5:$F$5,0)),"")</f>
        <v>0</v>
      </c>
      <c r="Y4882" s="220">
        <f>IFERROR(INDEX(Sales!$B$6:$F$5005,$T4882,MATCH(Y$10,Sales!$B$5:$F$5,0)),"")</f>
        <v>0</v>
      </c>
      <c r="Z4882" s="201"/>
      <c r="AA4882" s="201"/>
      <c r="AB4882" s="201" t="str">
        <f t="shared" si="462"/>
        <v>No</v>
      </c>
      <c r="AC4882" s="201" t="str">
        <f t="shared" si="463"/>
        <v/>
      </c>
      <c r="AD4882" s="201" t="str">
        <f t="shared" si="461"/>
        <v/>
      </c>
      <c r="AE4882" s="202" t="str">
        <f t="shared" si="464"/>
        <v/>
      </c>
      <c r="AF4882" s="202" t="str">
        <f t="shared" si="465"/>
        <v/>
      </c>
      <c r="AG4882" s="202" t="str">
        <f t="shared" si="466"/>
        <v/>
      </c>
      <c r="AH4882" s="202"/>
      <c r="AI4882" s="1"/>
      <c r="AJ4882" s="217"/>
      <c r="AK4882" s="217"/>
      <c r="AL4882" s="217"/>
      <c r="AM4882" s="217"/>
      <c r="AO4882" s="217"/>
    </row>
    <row r="4883" spans="20:41" x14ac:dyDescent="0.25">
      <c r="T4883" s="200">
        <v>4873</v>
      </c>
      <c r="U4883" s="197">
        <f>IFERROR(INDEX(Sales!$B$6:$F$5005,$T4883,MATCH(U$10,Sales!$B$5:$F$5,0)),"")</f>
        <v>0</v>
      </c>
      <c r="V4883" s="196">
        <f>IFERROR(INDEX(Sales!$B$6:$F$5005,$T4883,MATCH(V$10,Sales!$B$5:$F$5,0)),"")</f>
        <v>0</v>
      </c>
      <c r="W4883" s="196">
        <f>IFERROR(INDEX(Sales!$B$6:$F$5005,$T4883,MATCH(W$10,Sales!$B$5:$F$5,0)),"")</f>
        <v>0</v>
      </c>
      <c r="X4883" s="196">
        <f>IFERROR(INDEX(Sales!$B$6:$F$5005,$T4883,MATCH(X$10,Sales!$B$5:$F$5,0)),"")</f>
        <v>0</v>
      </c>
      <c r="Y4883" s="220">
        <f>IFERROR(INDEX(Sales!$B$6:$F$5005,$T4883,MATCH(Y$10,Sales!$B$5:$F$5,0)),"")</f>
        <v>0</v>
      </c>
      <c r="Z4883" s="201"/>
      <c r="AA4883" s="201"/>
      <c r="AB4883" s="201" t="str">
        <f t="shared" si="462"/>
        <v>No</v>
      </c>
      <c r="AC4883" s="201" t="str">
        <f t="shared" si="463"/>
        <v/>
      </c>
      <c r="AD4883" s="201" t="str">
        <f t="shared" si="461"/>
        <v/>
      </c>
      <c r="AE4883" s="202" t="str">
        <f t="shared" si="464"/>
        <v/>
      </c>
      <c r="AF4883" s="202" t="str">
        <f t="shared" si="465"/>
        <v/>
      </c>
      <c r="AG4883" s="202" t="str">
        <f t="shared" si="466"/>
        <v/>
      </c>
      <c r="AH4883" s="202"/>
      <c r="AI4883" s="1"/>
      <c r="AJ4883" s="217"/>
      <c r="AK4883" s="217"/>
      <c r="AL4883" s="217"/>
      <c r="AM4883" s="217"/>
      <c r="AO4883" s="217"/>
    </row>
    <row r="4884" spans="20:41" x14ac:dyDescent="0.25">
      <c r="T4884" s="200">
        <v>4874</v>
      </c>
      <c r="U4884" s="197">
        <f>IFERROR(INDEX(Sales!$B$6:$F$5005,$T4884,MATCH(U$10,Sales!$B$5:$F$5,0)),"")</f>
        <v>0</v>
      </c>
      <c r="V4884" s="196">
        <f>IFERROR(INDEX(Sales!$B$6:$F$5005,$T4884,MATCH(V$10,Sales!$B$5:$F$5,0)),"")</f>
        <v>0</v>
      </c>
      <c r="W4884" s="196">
        <f>IFERROR(INDEX(Sales!$B$6:$F$5005,$T4884,MATCH(W$10,Sales!$B$5:$F$5,0)),"")</f>
        <v>0</v>
      </c>
      <c r="X4884" s="196">
        <f>IFERROR(INDEX(Sales!$B$6:$F$5005,$T4884,MATCH(X$10,Sales!$B$5:$F$5,0)),"")</f>
        <v>0</v>
      </c>
      <c r="Y4884" s="220">
        <f>IFERROR(INDEX(Sales!$B$6:$F$5005,$T4884,MATCH(Y$10,Sales!$B$5:$F$5,0)),"")</f>
        <v>0</v>
      </c>
      <c r="Z4884" s="201"/>
      <c r="AA4884" s="201"/>
      <c r="AB4884" s="201" t="str">
        <f t="shared" si="462"/>
        <v>No</v>
      </c>
      <c r="AC4884" s="201" t="str">
        <f t="shared" si="463"/>
        <v/>
      </c>
      <c r="AD4884" s="201" t="str">
        <f t="shared" si="461"/>
        <v/>
      </c>
      <c r="AE4884" s="202" t="str">
        <f t="shared" si="464"/>
        <v/>
      </c>
      <c r="AF4884" s="202" t="str">
        <f t="shared" si="465"/>
        <v/>
      </c>
      <c r="AG4884" s="202" t="str">
        <f t="shared" si="466"/>
        <v/>
      </c>
      <c r="AH4884" s="202"/>
      <c r="AI4884" s="1"/>
      <c r="AJ4884" s="217"/>
      <c r="AK4884" s="217"/>
      <c r="AL4884" s="217"/>
      <c r="AM4884" s="217"/>
      <c r="AO4884" s="217"/>
    </row>
    <row r="4885" spans="20:41" x14ac:dyDescent="0.25">
      <c r="T4885" s="200">
        <v>4875</v>
      </c>
      <c r="U4885" s="197">
        <f>IFERROR(INDEX(Sales!$B$6:$F$5005,$T4885,MATCH(U$10,Sales!$B$5:$F$5,0)),"")</f>
        <v>0</v>
      </c>
      <c r="V4885" s="196">
        <f>IFERROR(INDEX(Sales!$B$6:$F$5005,$T4885,MATCH(V$10,Sales!$B$5:$F$5,0)),"")</f>
        <v>0</v>
      </c>
      <c r="W4885" s="196">
        <f>IFERROR(INDEX(Sales!$B$6:$F$5005,$T4885,MATCH(W$10,Sales!$B$5:$F$5,0)),"")</f>
        <v>0</v>
      </c>
      <c r="X4885" s="196">
        <f>IFERROR(INDEX(Sales!$B$6:$F$5005,$T4885,MATCH(X$10,Sales!$B$5:$F$5,0)),"")</f>
        <v>0</v>
      </c>
      <c r="Y4885" s="220">
        <f>IFERROR(INDEX(Sales!$B$6:$F$5005,$T4885,MATCH(Y$10,Sales!$B$5:$F$5,0)),"")</f>
        <v>0</v>
      </c>
      <c r="Z4885" s="201"/>
      <c r="AA4885" s="201"/>
      <c r="AB4885" s="201" t="str">
        <f t="shared" si="462"/>
        <v>No</v>
      </c>
      <c r="AC4885" s="201" t="str">
        <f t="shared" si="463"/>
        <v/>
      </c>
      <c r="AD4885" s="201" t="str">
        <f t="shared" si="461"/>
        <v/>
      </c>
      <c r="AE4885" s="202" t="str">
        <f t="shared" si="464"/>
        <v/>
      </c>
      <c r="AF4885" s="202" t="str">
        <f t="shared" si="465"/>
        <v/>
      </c>
      <c r="AG4885" s="202" t="str">
        <f t="shared" si="466"/>
        <v/>
      </c>
      <c r="AH4885" s="202"/>
      <c r="AI4885" s="1"/>
      <c r="AJ4885" s="217"/>
      <c r="AK4885" s="217"/>
      <c r="AL4885" s="217"/>
      <c r="AM4885" s="217"/>
      <c r="AO4885" s="217"/>
    </row>
    <row r="4886" spans="20:41" x14ac:dyDescent="0.25">
      <c r="T4886" s="200">
        <v>4876</v>
      </c>
      <c r="U4886" s="197">
        <f>IFERROR(INDEX(Sales!$B$6:$F$5005,$T4886,MATCH(U$10,Sales!$B$5:$F$5,0)),"")</f>
        <v>0</v>
      </c>
      <c r="V4886" s="196">
        <f>IFERROR(INDEX(Sales!$B$6:$F$5005,$T4886,MATCH(V$10,Sales!$B$5:$F$5,0)),"")</f>
        <v>0</v>
      </c>
      <c r="W4886" s="196">
        <f>IFERROR(INDEX(Sales!$B$6:$F$5005,$T4886,MATCH(W$10,Sales!$B$5:$F$5,0)),"")</f>
        <v>0</v>
      </c>
      <c r="X4886" s="196">
        <f>IFERROR(INDEX(Sales!$B$6:$F$5005,$T4886,MATCH(X$10,Sales!$B$5:$F$5,0)),"")</f>
        <v>0</v>
      </c>
      <c r="Y4886" s="220">
        <f>IFERROR(INDEX(Sales!$B$6:$F$5005,$T4886,MATCH(Y$10,Sales!$B$5:$F$5,0)),"")</f>
        <v>0</v>
      </c>
      <c r="Z4886" s="201"/>
      <c r="AA4886" s="201"/>
      <c r="AB4886" s="201" t="str">
        <f t="shared" si="462"/>
        <v>No</v>
      </c>
      <c r="AC4886" s="201" t="str">
        <f t="shared" si="463"/>
        <v/>
      </c>
      <c r="AD4886" s="201" t="str">
        <f t="shared" si="461"/>
        <v/>
      </c>
      <c r="AE4886" s="202" t="str">
        <f t="shared" si="464"/>
        <v/>
      </c>
      <c r="AF4886" s="202" t="str">
        <f t="shared" si="465"/>
        <v/>
      </c>
      <c r="AG4886" s="202" t="str">
        <f t="shared" si="466"/>
        <v/>
      </c>
      <c r="AH4886" s="202"/>
      <c r="AI4886" s="1"/>
      <c r="AJ4886" s="217"/>
      <c r="AK4886" s="217"/>
      <c r="AL4886" s="217"/>
      <c r="AM4886" s="217"/>
      <c r="AO4886" s="217"/>
    </row>
    <row r="4887" spans="20:41" x14ac:dyDescent="0.25">
      <c r="T4887" s="200">
        <v>4877</v>
      </c>
      <c r="U4887" s="197">
        <f>IFERROR(INDEX(Sales!$B$6:$F$5005,$T4887,MATCH(U$10,Sales!$B$5:$F$5,0)),"")</f>
        <v>0</v>
      </c>
      <c r="V4887" s="196">
        <f>IFERROR(INDEX(Sales!$B$6:$F$5005,$T4887,MATCH(V$10,Sales!$B$5:$F$5,0)),"")</f>
        <v>0</v>
      </c>
      <c r="W4887" s="196">
        <f>IFERROR(INDEX(Sales!$B$6:$F$5005,$T4887,MATCH(W$10,Sales!$B$5:$F$5,0)),"")</f>
        <v>0</v>
      </c>
      <c r="X4887" s="196">
        <f>IFERROR(INDEX(Sales!$B$6:$F$5005,$T4887,MATCH(X$10,Sales!$B$5:$F$5,0)),"")</f>
        <v>0</v>
      </c>
      <c r="Y4887" s="220">
        <f>IFERROR(INDEX(Sales!$B$6:$F$5005,$T4887,MATCH(Y$10,Sales!$B$5:$F$5,0)),"")</f>
        <v>0</v>
      </c>
      <c r="Z4887" s="201"/>
      <c r="AA4887" s="201"/>
      <c r="AB4887" s="201" t="str">
        <f t="shared" si="462"/>
        <v>No</v>
      </c>
      <c r="AC4887" s="201" t="str">
        <f t="shared" si="463"/>
        <v/>
      </c>
      <c r="AD4887" s="201" t="str">
        <f t="shared" si="461"/>
        <v/>
      </c>
      <c r="AE4887" s="202" t="str">
        <f t="shared" si="464"/>
        <v/>
      </c>
      <c r="AF4887" s="202" t="str">
        <f t="shared" si="465"/>
        <v/>
      </c>
      <c r="AG4887" s="202" t="str">
        <f t="shared" si="466"/>
        <v/>
      </c>
      <c r="AH4887" s="202"/>
      <c r="AI4887" s="1"/>
      <c r="AJ4887" s="217"/>
      <c r="AK4887" s="217"/>
      <c r="AL4887" s="217"/>
      <c r="AM4887" s="217"/>
      <c r="AO4887" s="217"/>
    </row>
    <row r="4888" spans="20:41" x14ac:dyDescent="0.25">
      <c r="T4888" s="200">
        <v>4878</v>
      </c>
      <c r="U4888" s="197">
        <f>IFERROR(INDEX(Sales!$B$6:$F$5005,$T4888,MATCH(U$10,Sales!$B$5:$F$5,0)),"")</f>
        <v>0</v>
      </c>
      <c r="V4888" s="196">
        <f>IFERROR(INDEX(Sales!$B$6:$F$5005,$T4888,MATCH(V$10,Sales!$B$5:$F$5,0)),"")</f>
        <v>0</v>
      </c>
      <c r="W4888" s="196">
        <f>IFERROR(INDEX(Sales!$B$6:$F$5005,$T4888,MATCH(W$10,Sales!$B$5:$F$5,0)),"")</f>
        <v>0</v>
      </c>
      <c r="X4888" s="196">
        <f>IFERROR(INDEX(Sales!$B$6:$F$5005,$T4888,MATCH(X$10,Sales!$B$5:$F$5,0)),"")</f>
        <v>0</v>
      </c>
      <c r="Y4888" s="220">
        <f>IFERROR(INDEX(Sales!$B$6:$F$5005,$T4888,MATCH(Y$10,Sales!$B$5:$F$5,0)),"")</f>
        <v>0</v>
      </c>
      <c r="Z4888" s="201"/>
      <c r="AA4888" s="201"/>
      <c r="AB4888" s="201" t="str">
        <f t="shared" si="462"/>
        <v>No</v>
      </c>
      <c r="AC4888" s="201" t="str">
        <f t="shared" si="463"/>
        <v/>
      </c>
      <c r="AD4888" s="201" t="str">
        <f t="shared" si="461"/>
        <v/>
      </c>
      <c r="AE4888" s="202" t="str">
        <f t="shared" si="464"/>
        <v/>
      </c>
      <c r="AF4888" s="202" t="str">
        <f t="shared" si="465"/>
        <v/>
      </c>
      <c r="AG4888" s="202" t="str">
        <f t="shared" si="466"/>
        <v/>
      </c>
      <c r="AH4888" s="202"/>
      <c r="AI4888" s="1"/>
      <c r="AJ4888" s="217"/>
      <c r="AK4888" s="217"/>
      <c r="AL4888" s="217"/>
      <c r="AM4888" s="217"/>
      <c r="AO4888" s="217"/>
    </row>
    <row r="4889" spans="20:41" x14ac:dyDescent="0.25">
      <c r="T4889" s="200">
        <v>4879</v>
      </c>
      <c r="U4889" s="197">
        <f>IFERROR(INDEX(Sales!$B$6:$F$5005,$T4889,MATCH(U$10,Sales!$B$5:$F$5,0)),"")</f>
        <v>0</v>
      </c>
      <c r="V4889" s="196">
        <f>IFERROR(INDEX(Sales!$B$6:$F$5005,$T4889,MATCH(V$10,Sales!$B$5:$F$5,0)),"")</f>
        <v>0</v>
      </c>
      <c r="W4889" s="196">
        <f>IFERROR(INDEX(Sales!$B$6:$F$5005,$T4889,MATCH(W$10,Sales!$B$5:$F$5,0)),"")</f>
        <v>0</v>
      </c>
      <c r="X4889" s="196">
        <f>IFERROR(INDEX(Sales!$B$6:$F$5005,$T4889,MATCH(X$10,Sales!$B$5:$F$5,0)),"")</f>
        <v>0</v>
      </c>
      <c r="Y4889" s="220">
        <f>IFERROR(INDEX(Sales!$B$6:$F$5005,$T4889,MATCH(Y$10,Sales!$B$5:$F$5,0)),"")</f>
        <v>0</v>
      </c>
      <c r="Z4889" s="201"/>
      <c r="AA4889" s="201"/>
      <c r="AB4889" s="201" t="str">
        <f t="shared" si="462"/>
        <v>No</v>
      </c>
      <c r="AC4889" s="201" t="str">
        <f t="shared" si="463"/>
        <v/>
      </c>
      <c r="AD4889" s="201" t="str">
        <f t="shared" si="461"/>
        <v/>
      </c>
      <c r="AE4889" s="202" t="str">
        <f t="shared" si="464"/>
        <v/>
      </c>
      <c r="AF4889" s="202" t="str">
        <f t="shared" si="465"/>
        <v/>
      </c>
      <c r="AG4889" s="202" t="str">
        <f t="shared" si="466"/>
        <v/>
      </c>
      <c r="AH4889" s="202"/>
      <c r="AI4889" s="1"/>
      <c r="AJ4889" s="217"/>
      <c r="AK4889" s="217"/>
      <c r="AL4889" s="217"/>
      <c r="AM4889" s="217"/>
      <c r="AO4889" s="217"/>
    </row>
    <row r="4890" spans="20:41" x14ac:dyDescent="0.25">
      <c r="T4890" s="200">
        <v>4880</v>
      </c>
      <c r="U4890" s="197">
        <f>IFERROR(INDEX(Sales!$B$6:$F$5005,$T4890,MATCH(U$10,Sales!$B$5:$F$5,0)),"")</f>
        <v>0</v>
      </c>
      <c r="V4890" s="196">
        <f>IFERROR(INDEX(Sales!$B$6:$F$5005,$T4890,MATCH(V$10,Sales!$B$5:$F$5,0)),"")</f>
        <v>0</v>
      </c>
      <c r="W4890" s="196">
        <f>IFERROR(INDEX(Sales!$B$6:$F$5005,$T4890,MATCH(W$10,Sales!$B$5:$F$5,0)),"")</f>
        <v>0</v>
      </c>
      <c r="X4890" s="196">
        <f>IFERROR(INDEX(Sales!$B$6:$F$5005,$T4890,MATCH(X$10,Sales!$B$5:$F$5,0)),"")</f>
        <v>0</v>
      </c>
      <c r="Y4890" s="220">
        <f>IFERROR(INDEX(Sales!$B$6:$F$5005,$T4890,MATCH(Y$10,Sales!$B$5:$F$5,0)),"")</f>
        <v>0</v>
      </c>
      <c r="Z4890" s="201"/>
      <c r="AA4890" s="201"/>
      <c r="AB4890" s="201" t="str">
        <f t="shared" si="462"/>
        <v>No</v>
      </c>
      <c r="AC4890" s="201" t="str">
        <f t="shared" si="463"/>
        <v/>
      </c>
      <c r="AD4890" s="201" t="str">
        <f t="shared" si="461"/>
        <v/>
      </c>
      <c r="AE4890" s="202" t="str">
        <f t="shared" si="464"/>
        <v/>
      </c>
      <c r="AF4890" s="202" t="str">
        <f t="shared" si="465"/>
        <v/>
      </c>
      <c r="AG4890" s="202" t="str">
        <f t="shared" si="466"/>
        <v/>
      </c>
      <c r="AH4890" s="202"/>
      <c r="AI4890" s="1"/>
      <c r="AJ4890" s="217"/>
      <c r="AK4890" s="217"/>
      <c r="AL4890" s="217"/>
      <c r="AM4890" s="217"/>
      <c r="AO4890" s="217"/>
    </row>
    <row r="4891" spans="20:41" x14ac:dyDescent="0.25">
      <c r="T4891" s="200">
        <v>4881</v>
      </c>
      <c r="U4891" s="197">
        <f>IFERROR(INDEX(Sales!$B$6:$F$5005,$T4891,MATCH(U$10,Sales!$B$5:$F$5,0)),"")</f>
        <v>0</v>
      </c>
      <c r="V4891" s="196">
        <f>IFERROR(INDEX(Sales!$B$6:$F$5005,$T4891,MATCH(V$10,Sales!$B$5:$F$5,0)),"")</f>
        <v>0</v>
      </c>
      <c r="W4891" s="196">
        <f>IFERROR(INDEX(Sales!$B$6:$F$5005,$T4891,MATCH(W$10,Sales!$B$5:$F$5,0)),"")</f>
        <v>0</v>
      </c>
      <c r="X4891" s="196">
        <f>IFERROR(INDEX(Sales!$B$6:$F$5005,$T4891,MATCH(X$10,Sales!$B$5:$F$5,0)),"")</f>
        <v>0</v>
      </c>
      <c r="Y4891" s="220">
        <f>IFERROR(INDEX(Sales!$B$6:$F$5005,$T4891,MATCH(Y$10,Sales!$B$5:$F$5,0)),"")</f>
        <v>0</v>
      </c>
      <c r="Z4891" s="201"/>
      <c r="AA4891" s="201"/>
      <c r="AB4891" s="201" t="str">
        <f t="shared" si="462"/>
        <v>No</v>
      </c>
      <c r="AC4891" s="201" t="str">
        <f t="shared" si="463"/>
        <v/>
      </c>
      <c r="AD4891" s="201" t="str">
        <f t="shared" si="461"/>
        <v/>
      </c>
      <c r="AE4891" s="202" t="str">
        <f t="shared" si="464"/>
        <v/>
      </c>
      <c r="AF4891" s="202" t="str">
        <f t="shared" si="465"/>
        <v/>
      </c>
      <c r="AG4891" s="202" t="str">
        <f t="shared" si="466"/>
        <v/>
      </c>
      <c r="AH4891" s="202"/>
      <c r="AI4891" s="1"/>
      <c r="AJ4891" s="217"/>
      <c r="AK4891" s="217"/>
      <c r="AL4891" s="217"/>
      <c r="AM4891" s="217"/>
      <c r="AO4891" s="217"/>
    </row>
    <row r="4892" spans="20:41" x14ac:dyDescent="0.25">
      <c r="T4892" s="200">
        <v>4882</v>
      </c>
      <c r="U4892" s="197">
        <f>IFERROR(INDEX(Sales!$B$6:$F$5005,$T4892,MATCH(U$10,Sales!$B$5:$F$5,0)),"")</f>
        <v>0</v>
      </c>
      <c r="V4892" s="196">
        <f>IFERROR(INDEX(Sales!$B$6:$F$5005,$T4892,MATCH(V$10,Sales!$B$5:$F$5,0)),"")</f>
        <v>0</v>
      </c>
      <c r="W4892" s="196">
        <f>IFERROR(INDEX(Sales!$B$6:$F$5005,$T4892,MATCH(W$10,Sales!$B$5:$F$5,0)),"")</f>
        <v>0</v>
      </c>
      <c r="X4892" s="196">
        <f>IFERROR(INDEX(Sales!$B$6:$F$5005,$T4892,MATCH(X$10,Sales!$B$5:$F$5,0)),"")</f>
        <v>0</v>
      </c>
      <c r="Y4892" s="220">
        <f>IFERROR(INDEX(Sales!$B$6:$F$5005,$T4892,MATCH(Y$10,Sales!$B$5:$F$5,0)),"")</f>
        <v>0</v>
      </c>
      <c r="Z4892" s="201"/>
      <c r="AA4892" s="201"/>
      <c r="AB4892" s="201" t="str">
        <f t="shared" si="462"/>
        <v>No</v>
      </c>
      <c r="AC4892" s="201" t="str">
        <f t="shared" si="463"/>
        <v/>
      </c>
      <c r="AD4892" s="201" t="str">
        <f t="shared" si="461"/>
        <v/>
      </c>
      <c r="AE4892" s="202" t="str">
        <f t="shared" si="464"/>
        <v/>
      </c>
      <c r="AF4892" s="202" t="str">
        <f t="shared" si="465"/>
        <v/>
      </c>
      <c r="AG4892" s="202" t="str">
        <f t="shared" si="466"/>
        <v/>
      </c>
      <c r="AH4892" s="202"/>
      <c r="AI4892" s="1"/>
      <c r="AJ4892" s="217"/>
      <c r="AK4892" s="217"/>
      <c r="AL4892" s="217"/>
      <c r="AM4892" s="217"/>
      <c r="AO4892" s="217"/>
    </row>
    <row r="4893" spans="20:41" x14ac:dyDescent="0.25">
      <c r="T4893" s="200">
        <v>4883</v>
      </c>
      <c r="U4893" s="197">
        <f>IFERROR(INDEX(Sales!$B$6:$F$5005,$T4893,MATCH(U$10,Sales!$B$5:$F$5,0)),"")</f>
        <v>0</v>
      </c>
      <c r="V4893" s="196">
        <f>IFERROR(INDEX(Sales!$B$6:$F$5005,$T4893,MATCH(V$10,Sales!$B$5:$F$5,0)),"")</f>
        <v>0</v>
      </c>
      <c r="W4893" s="196">
        <f>IFERROR(INDEX(Sales!$B$6:$F$5005,$T4893,MATCH(W$10,Sales!$B$5:$F$5,0)),"")</f>
        <v>0</v>
      </c>
      <c r="X4893" s="196">
        <f>IFERROR(INDEX(Sales!$B$6:$F$5005,$T4893,MATCH(X$10,Sales!$B$5:$F$5,0)),"")</f>
        <v>0</v>
      </c>
      <c r="Y4893" s="220">
        <f>IFERROR(INDEX(Sales!$B$6:$F$5005,$T4893,MATCH(Y$10,Sales!$B$5:$F$5,0)),"")</f>
        <v>0</v>
      </c>
      <c r="Z4893" s="201"/>
      <c r="AA4893" s="201"/>
      <c r="AB4893" s="201" t="str">
        <f t="shared" si="462"/>
        <v>No</v>
      </c>
      <c r="AC4893" s="201" t="str">
        <f t="shared" si="463"/>
        <v/>
      </c>
      <c r="AD4893" s="201" t="str">
        <f t="shared" si="461"/>
        <v/>
      </c>
      <c r="AE4893" s="202" t="str">
        <f t="shared" si="464"/>
        <v/>
      </c>
      <c r="AF4893" s="202" t="str">
        <f t="shared" si="465"/>
        <v/>
      </c>
      <c r="AG4893" s="202" t="str">
        <f t="shared" si="466"/>
        <v/>
      </c>
      <c r="AH4893" s="202"/>
      <c r="AI4893" s="1"/>
      <c r="AJ4893" s="217"/>
      <c r="AK4893" s="217"/>
      <c r="AL4893" s="217"/>
      <c r="AM4893" s="217"/>
      <c r="AO4893" s="217"/>
    </row>
    <row r="4894" spans="20:41" x14ac:dyDescent="0.25">
      <c r="T4894" s="200">
        <v>4884</v>
      </c>
      <c r="U4894" s="197">
        <f>IFERROR(INDEX(Sales!$B$6:$F$5005,$T4894,MATCH(U$10,Sales!$B$5:$F$5,0)),"")</f>
        <v>0</v>
      </c>
      <c r="V4894" s="196">
        <f>IFERROR(INDEX(Sales!$B$6:$F$5005,$T4894,MATCH(V$10,Sales!$B$5:$F$5,0)),"")</f>
        <v>0</v>
      </c>
      <c r="W4894" s="196">
        <f>IFERROR(INDEX(Sales!$B$6:$F$5005,$T4894,MATCH(W$10,Sales!$B$5:$F$5,0)),"")</f>
        <v>0</v>
      </c>
      <c r="X4894" s="196">
        <f>IFERROR(INDEX(Sales!$B$6:$F$5005,$T4894,MATCH(X$10,Sales!$B$5:$F$5,0)),"")</f>
        <v>0</v>
      </c>
      <c r="Y4894" s="220">
        <f>IFERROR(INDEX(Sales!$B$6:$F$5005,$T4894,MATCH(Y$10,Sales!$B$5:$F$5,0)),"")</f>
        <v>0</v>
      </c>
      <c r="Z4894" s="201"/>
      <c r="AA4894" s="201"/>
      <c r="AB4894" s="201" t="str">
        <f t="shared" si="462"/>
        <v>No</v>
      </c>
      <c r="AC4894" s="201" t="str">
        <f t="shared" si="463"/>
        <v/>
      </c>
      <c r="AD4894" s="201" t="str">
        <f t="shared" si="461"/>
        <v/>
      </c>
      <c r="AE4894" s="202" t="str">
        <f t="shared" si="464"/>
        <v/>
      </c>
      <c r="AF4894" s="202" t="str">
        <f t="shared" si="465"/>
        <v/>
      </c>
      <c r="AG4894" s="202" t="str">
        <f t="shared" si="466"/>
        <v/>
      </c>
      <c r="AH4894" s="202"/>
      <c r="AI4894" s="1"/>
      <c r="AJ4894" s="217"/>
      <c r="AK4894" s="217"/>
      <c r="AL4894" s="217"/>
      <c r="AM4894" s="217"/>
      <c r="AO4894" s="217"/>
    </row>
    <row r="4895" spans="20:41" x14ac:dyDescent="0.25">
      <c r="T4895" s="200">
        <v>4885</v>
      </c>
      <c r="U4895" s="197">
        <f>IFERROR(INDEX(Sales!$B$6:$F$5005,$T4895,MATCH(U$10,Sales!$B$5:$F$5,0)),"")</f>
        <v>0</v>
      </c>
      <c r="V4895" s="196">
        <f>IFERROR(INDEX(Sales!$B$6:$F$5005,$T4895,MATCH(V$10,Sales!$B$5:$F$5,0)),"")</f>
        <v>0</v>
      </c>
      <c r="W4895" s="196">
        <f>IFERROR(INDEX(Sales!$B$6:$F$5005,$T4895,MATCH(W$10,Sales!$B$5:$F$5,0)),"")</f>
        <v>0</v>
      </c>
      <c r="X4895" s="196">
        <f>IFERROR(INDEX(Sales!$B$6:$F$5005,$T4895,MATCH(X$10,Sales!$B$5:$F$5,0)),"")</f>
        <v>0</v>
      </c>
      <c r="Y4895" s="220">
        <f>IFERROR(INDEX(Sales!$B$6:$F$5005,$T4895,MATCH(Y$10,Sales!$B$5:$F$5,0)),"")</f>
        <v>0</v>
      </c>
      <c r="Z4895" s="201"/>
      <c r="AA4895" s="201"/>
      <c r="AB4895" s="201" t="str">
        <f t="shared" si="462"/>
        <v>No</v>
      </c>
      <c r="AC4895" s="201" t="str">
        <f t="shared" si="463"/>
        <v/>
      </c>
      <c r="AD4895" s="201" t="str">
        <f t="shared" si="461"/>
        <v/>
      </c>
      <c r="AE4895" s="202" t="str">
        <f t="shared" si="464"/>
        <v/>
      </c>
      <c r="AF4895" s="202" t="str">
        <f t="shared" si="465"/>
        <v/>
      </c>
      <c r="AG4895" s="202" t="str">
        <f t="shared" si="466"/>
        <v/>
      </c>
      <c r="AH4895" s="202"/>
      <c r="AI4895" s="1"/>
      <c r="AJ4895" s="217"/>
      <c r="AK4895" s="217"/>
      <c r="AL4895" s="217"/>
      <c r="AM4895" s="217"/>
      <c r="AO4895" s="217"/>
    </row>
    <row r="4896" spans="20:41" x14ac:dyDescent="0.25">
      <c r="T4896" s="200">
        <v>4886</v>
      </c>
      <c r="U4896" s="197">
        <f>IFERROR(INDEX(Sales!$B$6:$F$5005,$T4896,MATCH(U$10,Sales!$B$5:$F$5,0)),"")</f>
        <v>0</v>
      </c>
      <c r="V4896" s="196">
        <f>IFERROR(INDEX(Sales!$B$6:$F$5005,$T4896,MATCH(V$10,Sales!$B$5:$F$5,0)),"")</f>
        <v>0</v>
      </c>
      <c r="W4896" s="196">
        <f>IFERROR(INDEX(Sales!$B$6:$F$5005,$T4896,MATCH(W$10,Sales!$B$5:$F$5,0)),"")</f>
        <v>0</v>
      </c>
      <c r="X4896" s="196">
        <f>IFERROR(INDEX(Sales!$B$6:$F$5005,$T4896,MATCH(X$10,Sales!$B$5:$F$5,0)),"")</f>
        <v>0</v>
      </c>
      <c r="Y4896" s="220">
        <f>IFERROR(INDEX(Sales!$B$6:$F$5005,$T4896,MATCH(Y$10,Sales!$B$5:$F$5,0)),"")</f>
        <v>0</v>
      </c>
      <c r="Z4896" s="201"/>
      <c r="AA4896" s="201"/>
      <c r="AB4896" s="201" t="str">
        <f t="shared" si="462"/>
        <v>No</v>
      </c>
      <c r="AC4896" s="201" t="str">
        <f t="shared" si="463"/>
        <v/>
      </c>
      <c r="AD4896" s="201" t="str">
        <f t="shared" si="461"/>
        <v/>
      </c>
      <c r="AE4896" s="202" t="str">
        <f t="shared" si="464"/>
        <v/>
      </c>
      <c r="AF4896" s="202" t="str">
        <f t="shared" si="465"/>
        <v/>
      </c>
      <c r="AG4896" s="202" t="str">
        <f t="shared" si="466"/>
        <v/>
      </c>
      <c r="AH4896" s="202"/>
      <c r="AI4896" s="1"/>
      <c r="AJ4896" s="217"/>
      <c r="AK4896" s="217"/>
      <c r="AL4896" s="217"/>
      <c r="AM4896" s="217"/>
      <c r="AO4896" s="217"/>
    </row>
    <row r="4897" spans="20:41" x14ac:dyDescent="0.25">
      <c r="T4897" s="200">
        <v>4887</v>
      </c>
      <c r="U4897" s="197">
        <f>IFERROR(INDEX(Sales!$B$6:$F$5005,$T4897,MATCH(U$10,Sales!$B$5:$F$5,0)),"")</f>
        <v>0</v>
      </c>
      <c r="V4897" s="196">
        <f>IFERROR(INDEX(Sales!$B$6:$F$5005,$T4897,MATCH(V$10,Sales!$B$5:$F$5,0)),"")</f>
        <v>0</v>
      </c>
      <c r="W4897" s="196">
        <f>IFERROR(INDEX(Sales!$B$6:$F$5005,$T4897,MATCH(W$10,Sales!$B$5:$F$5,0)),"")</f>
        <v>0</v>
      </c>
      <c r="X4897" s="196">
        <f>IFERROR(INDEX(Sales!$B$6:$F$5005,$T4897,MATCH(X$10,Sales!$B$5:$F$5,0)),"")</f>
        <v>0</v>
      </c>
      <c r="Y4897" s="220">
        <f>IFERROR(INDEX(Sales!$B$6:$F$5005,$T4897,MATCH(Y$10,Sales!$B$5:$F$5,0)),"")</f>
        <v>0</v>
      </c>
      <c r="Z4897" s="201"/>
      <c r="AA4897" s="201"/>
      <c r="AB4897" s="201" t="str">
        <f t="shared" si="462"/>
        <v>No</v>
      </c>
      <c r="AC4897" s="201" t="str">
        <f t="shared" si="463"/>
        <v/>
      </c>
      <c r="AD4897" s="201" t="str">
        <f t="shared" si="461"/>
        <v/>
      </c>
      <c r="AE4897" s="202" t="str">
        <f t="shared" si="464"/>
        <v/>
      </c>
      <c r="AF4897" s="202" t="str">
        <f t="shared" si="465"/>
        <v/>
      </c>
      <c r="AG4897" s="202" t="str">
        <f t="shared" si="466"/>
        <v/>
      </c>
      <c r="AH4897" s="202"/>
      <c r="AI4897" s="1"/>
      <c r="AJ4897" s="217"/>
      <c r="AK4897" s="217"/>
      <c r="AL4897" s="217"/>
      <c r="AM4897" s="217"/>
      <c r="AO4897" s="217"/>
    </row>
    <row r="4898" spans="20:41" x14ac:dyDescent="0.25">
      <c r="T4898" s="200">
        <v>4888</v>
      </c>
      <c r="U4898" s="197">
        <f>IFERROR(INDEX(Sales!$B$6:$F$5005,$T4898,MATCH(U$10,Sales!$B$5:$F$5,0)),"")</f>
        <v>0</v>
      </c>
      <c r="V4898" s="196">
        <f>IFERROR(INDEX(Sales!$B$6:$F$5005,$T4898,MATCH(V$10,Sales!$B$5:$F$5,0)),"")</f>
        <v>0</v>
      </c>
      <c r="W4898" s="196">
        <f>IFERROR(INDEX(Sales!$B$6:$F$5005,$T4898,MATCH(W$10,Sales!$B$5:$F$5,0)),"")</f>
        <v>0</v>
      </c>
      <c r="X4898" s="196">
        <f>IFERROR(INDEX(Sales!$B$6:$F$5005,$T4898,MATCH(X$10,Sales!$B$5:$F$5,0)),"")</f>
        <v>0</v>
      </c>
      <c r="Y4898" s="220">
        <f>IFERROR(INDEX(Sales!$B$6:$F$5005,$T4898,MATCH(Y$10,Sales!$B$5:$F$5,0)),"")</f>
        <v>0</v>
      </c>
      <c r="Z4898" s="201"/>
      <c r="AA4898" s="201"/>
      <c r="AB4898" s="201" t="str">
        <f t="shared" si="462"/>
        <v>No</v>
      </c>
      <c r="AC4898" s="201" t="str">
        <f t="shared" si="463"/>
        <v/>
      </c>
      <c r="AD4898" s="201" t="str">
        <f t="shared" si="461"/>
        <v/>
      </c>
      <c r="AE4898" s="202" t="str">
        <f t="shared" si="464"/>
        <v/>
      </c>
      <c r="AF4898" s="202" t="str">
        <f t="shared" si="465"/>
        <v/>
      </c>
      <c r="AG4898" s="202" t="str">
        <f t="shared" si="466"/>
        <v/>
      </c>
      <c r="AH4898" s="202"/>
      <c r="AI4898" s="1"/>
      <c r="AJ4898" s="217"/>
      <c r="AK4898" s="217"/>
      <c r="AL4898" s="217"/>
      <c r="AM4898" s="217"/>
      <c r="AO4898" s="217"/>
    </row>
    <row r="4899" spans="20:41" x14ac:dyDescent="0.25">
      <c r="T4899" s="200">
        <v>4889</v>
      </c>
      <c r="U4899" s="197">
        <f>IFERROR(INDEX(Sales!$B$6:$F$5005,$T4899,MATCH(U$10,Sales!$B$5:$F$5,0)),"")</f>
        <v>0</v>
      </c>
      <c r="V4899" s="196">
        <f>IFERROR(INDEX(Sales!$B$6:$F$5005,$T4899,MATCH(V$10,Sales!$B$5:$F$5,0)),"")</f>
        <v>0</v>
      </c>
      <c r="W4899" s="196">
        <f>IFERROR(INDEX(Sales!$B$6:$F$5005,$T4899,MATCH(W$10,Sales!$B$5:$F$5,0)),"")</f>
        <v>0</v>
      </c>
      <c r="X4899" s="196">
        <f>IFERROR(INDEX(Sales!$B$6:$F$5005,$T4899,MATCH(X$10,Sales!$B$5:$F$5,0)),"")</f>
        <v>0</v>
      </c>
      <c r="Y4899" s="220">
        <f>IFERROR(INDEX(Sales!$B$6:$F$5005,$T4899,MATCH(Y$10,Sales!$B$5:$F$5,0)),"")</f>
        <v>0</v>
      </c>
      <c r="Z4899" s="201"/>
      <c r="AA4899" s="201"/>
      <c r="AB4899" s="201" t="str">
        <f t="shared" si="462"/>
        <v>No</v>
      </c>
      <c r="AC4899" s="201" t="str">
        <f t="shared" si="463"/>
        <v/>
      </c>
      <c r="AD4899" s="201" t="str">
        <f t="shared" si="461"/>
        <v/>
      </c>
      <c r="AE4899" s="202" t="str">
        <f t="shared" si="464"/>
        <v/>
      </c>
      <c r="AF4899" s="202" t="str">
        <f t="shared" si="465"/>
        <v/>
      </c>
      <c r="AG4899" s="202" t="str">
        <f t="shared" si="466"/>
        <v/>
      </c>
      <c r="AH4899" s="202"/>
      <c r="AI4899" s="1"/>
      <c r="AJ4899" s="217"/>
      <c r="AK4899" s="217"/>
      <c r="AL4899" s="217"/>
      <c r="AM4899" s="217"/>
      <c r="AO4899" s="217"/>
    </row>
    <row r="4900" spans="20:41" x14ac:dyDescent="0.25">
      <c r="T4900" s="200">
        <v>4890</v>
      </c>
      <c r="U4900" s="197">
        <f>IFERROR(INDEX(Sales!$B$6:$F$5005,$T4900,MATCH(U$10,Sales!$B$5:$F$5,0)),"")</f>
        <v>0</v>
      </c>
      <c r="V4900" s="196">
        <f>IFERROR(INDEX(Sales!$B$6:$F$5005,$T4900,MATCH(V$10,Sales!$B$5:$F$5,0)),"")</f>
        <v>0</v>
      </c>
      <c r="W4900" s="196">
        <f>IFERROR(INDEX(Sales!$B$6:$F$5005,$T4900,MATCH(W$10,Sales!$B$5:$F$5,0)),"")</f>
        <v>0</v>
      </c>
      <c r="X4900" s="196">
        <f>IFERROR(INDEX(Sales!$B$6:$F$5005,$T4900,MATCH(X$10,Sales!$B$5:$F$5,0)),"")</f>
        <v>0</v>
      </c>
      <c r="Y4900" s="220">
        <f>IFERROR(INDEX(Sales!$B$6:$F$5005,$T4900,MATCH(Y$10,Sales!$B$5:$F$5,0)),"")</f>
        <v>0</v>
      </c>
      <c r="Z4900" s="201"/>
      <c r="AA4900" s="201"/>
      <c r="AB4900" s="201" t="str">
        <f t="shared" si="462"/>
        <v>No</v>
      </c>
      <c r="AC4900" s="201" t="str">
        <f t="shared" si="463"/>
        <v/>
      </c>
      <c r="AD4900" s="201" t="str">
        <f t="shared" si="461"/>
        <v/>
      </c>
      <c r="AE4900" s="202" t="str">
        <f t="shared" si="464"/>
        <v/>
      </c>
      <c r="AF4900" s="202" t="str">
        <f t="shared" si="465"/>
        <v/>
      </c>
      <c r="AG4900" s="202" t="str">
        <f t="shared" si="466"/>
        <v/>
      </c>
      <c r="AH4900" s="202"/>
      <c r="AI4900" s="1"/>
      <c r="AJ4900" s="217"/>
      <c r="AK4900" s="217"/>
      <c r="AL4900" s="217"/>
      <c r="AM4900" s="217"/>
      <c r="AO4900" s="217"/>
    </row>
    <row r="4901" spans="20:41" x14ac:dyDescent="0.25">
      <c r="T4901" s="200">
        <v>4891</v>
      </c>
      <c r="U4901" s="197">
        <f>IFERROR(INDEX(Sales!$B$6:$F$5005,$T4901,MATCH(U$10,Sales!$B$5:$F$5,0)),"")</f>
        <v>0</v>
      </c>
      <c r="V4901" s="196">
        <f>IFERROR(INDEX(Sales!$B$6:$F$5005,$T4901,MATCH(V$10,Sales!$B$5:$F$5,0)),"")</f>
        <v>0</v>
      </c>
      <c r="W4901" s="196">
        <f>IFERROR(INDEX(Sales!$B$6:$F$5005,$T4901,MATCH(W$10,Sales!$B$5:$F$5,0)),"")</f>
        <v>0</v>
      </c>
      <c r="X4901" s="196">
        <f>IFERROR(INDEX(Sales!$B$6:$F$5005,$T4901,MATCH(X$10,Sales!$B$5:$F$5,0)),"")</f>
        <v>0</v>
      </c>
      <c r="Y4901" s="220">
        <f>IFERROR(INDEX(Sales!$B$6:$F$5005,$T4901,MATCH(Y$10,Sales!$B$5:$F$5,0)),"")</f>
        <v>0</v>
      </c>
      <c r="Z4901" s="201"/>
      <c r="AA4901" s="201"/>
      <c r="AB4901" s="201" t="str">
        <f t="shared" si="462"/>
        <v>No</v>
      </c>
      <c r="AC4901" s="201" t="str">
        <f t="shared" si="463"/>
        <v/>
      </c>
      <c r="AD4901" s="201" t="str">
        <f t="shared" si="461"/>
        <v/>
      </c>
      <c r="AE4901" s="202" t="str">
        <f t="shared" si="464"/>
        <v/>
      </c>
      <c r="AF4901" s="202" t="str">
        <f t="shared" si="465"/>
        <v/>
      </c>
      <c r="AG4901" s="202" t="str">
        <f t="shared" si="466"/>
        <v/>
      </c>
      <c r="AH4901" s="202"/>
      <c r="AI4901" s="1"/>
      <c r="AJ4901" s="217"/>
      <c r="AK4901" s="217"/>
      <c r="AL4901" s="217"/>
      <c r="AM4901" s="217"/>
      <c r="AO4901" s="217"/>
    </row>
    <row r="4902" spans="20:41" x14ac:dyDescent="0.25">
      <c r="T4902" s="200">
        <v>4892</v>
      </c>
      <c r="U4902" s="197">
        <f>IFERROR(INDEX(Sales!$B$6:$F$5005,$T4902,MATCH(U$10,Sales!$B$5:$F$5,0)),"")</f>
        <v>0</v>
      </c>
      <c r="V4902" s="196">
        <f>IFERROR(INDEX(Sales!$B$6:$F$5005,$T4902,MATCH(V$10,Sales!$B$5:$F$5,0)),"")</f>
        <v>0</v>
      </c>
      <c r="W4902" s="196">
        <f>IFERROR(INDEX(Sales!$B$6:$F$5005,$T4902,MATCH(W$10,Sales!$B$5:$F$5,0)),"")</f>
        <v>0</v>
      </c>
      <c r="X4902" s="196">
        <f>IFERROR(INDEX(Sales!$B$6:$F$5005,$T4902,MATCH(X$10,Sales!$B$5:$F$5,0)),"")</f>
        <v>0</v>
      </c>
      <c r="Y4902" s="220">
        <f>IFERROR(INDEX(Sales!$B$6:$F$5005,$T4902,MATCH(Y$10,Sales!$B$5:$F$5,0)),"")</f>
        <v>0</v>
      </c>
      <c r="Z4902" s="201"/>
      <c r="AA4902" s="201"/>
      <c r="AB4902" s="201" t="str">
        <f t="shared" si="462"/>
        <v>No</v>
      </c>
      <c r="AC4902" s="201" t="str">
        <f t="shared" si="463"/>
        <v/>
      </c>
      <c r="AD4902" s="201" t="str">
        <f t="shared" si="461"/>
        <v/>
      </c>
      <c r="AE4902" s="202" t="str">
        <f t="shared" si="464"/>
        <v/>
      </c>
      <c r="AF4902" s="202" t="str">
        <f t="shared" si="465"/>
        <v/>
      </c>
      <c r="AG4902" s="202" t="str">
        <f t="shared" si="466"/>
        <v/>
      </c>
      <c r="AH4902" s="202"/>
      <c r="AI4902" s="1"/>
      <c r="AJ4902" s="217"/>
      <c r="AK4902" s="217"/>
      <c r="AL4902" s="217"/>
      <c r="AM4902" s="217"/>
      <c r="AO4902" s="217"/>
    </row>
    <row r="4903" spans="20:41" x14ac:dyDescent="0.25">
      <c r="T4903" s="200">
        <v>4893</v>
      </c>
      <c r="U4903" s="197">
        <f>IFERROR(INDEX(Sales!$B$6:$F$5005,$T4903,MATCH(U$10,Sales!$B$5:$F$5,0)),"")</f>
        <v>0</v>
      </c>
      <c r="V4903" s="196">
        <f>IFERROR(INDEX(Sales!$B$6:$F$5005,$T4903,MATCH(V$10,Sales!$B$5:$F$5,0)),"")</f>
        <v>0</v>
      </c>
      <c r="W4903" s="196">
        <f>IFERROR(INDEX(Sales!$B$6:$F$5005,$T4903,MATCH(W$10,Sales!$B$5:$F$5,0)),"")</f>
        <v>0</v>
      </c>
      <c r="X4903" s="196">
        <f>IFERROR(INDEX(Sales!$B$6:$F$5005,$T4903,MATCH(X$10,Sales!$B$5:$F$5,0)),"")</f>
        <v>0</v>
      </c>
      <c r="Y4903" s="220">
        <f>IFERROR(INDEX(Sales!$B$6:$F$5005,$T4903,MATCH(Y$10,Sales!$B$5:$F$5,0)),"")</f>
        <v>0</v>
      </c>
      <c r="Z4903" s="201"/>
      <c r="AA4903" s="201"/>
      <c r="AB4903" s="201" t="str">
        <f t="shared" si="462"/>
        <v>No</v>
      </c>
      <c r="AC4903" s="201" t="str">
        <f t="shared" si="463"/>
        <v/>
      </c>
      <c r="AD4903" s="201" t="str">
        <f t="shared" si="461"/>
        <v/>
      </c>
      <c r="AE4903" s="202" t="str">
        <f t="shared" si="464"/>
        <v/>
      </c>
      <c r="AF4903" s="202" t="str">
        <f t="shared" si="465"/>
        <v/>
      </c>
      <c r="AG4903" s="202" t="str">
        <f t="shared" si="466"/>
        <v/>
      </c>
      <c r="AH4903" s="202"/>
      <c r="AI4903" s="1"/>
      <c r="AJ4903" s="217"/>
      <c r="AK4903" s="217"/>
      <c r="AL4903" s="217"/>
      <c r="AM4903" s="217"/>
      <c r="AO4903" s="217"/>
    </row>
    <row r="4904" spans="20:41" x14ac:dyDescent="0.25">
      <c r="T4904" s="200">
        <v>4894</v>
      </c>
      <c r="U4904" s="197">
        <f>IFERROR(INDEX(Sales!$B$6:$F$5005,$T4904,MATCH(U$10,Sales!$B$5:$F$5,0)),"")</f>
        <v>0</v>
      </c>
      <c r="V4904" s="196">
        <f>IFERROR(INDEX(Sales!$B$6:$F$5005,$T4904,MATCH(V$10,Sales!$B$5:$F$5,0)),"")</f>
        <v>0</v>
      </c>
      <c r="W4904" s="196">
        <f>IFERROR(INDEX(Sales!$B$6:$F$5005,$T4904,MATCH(W$10,Sales!$B$5:$F$5,0)),"")</f>
        <v>0</v>
      </c>
      <c r="X4904" s="196">
        <f>IFERROR(INDEX(Sales!$B$6:$F$5005,$T4904,MATCH(X$10,Sales!$B$5:$F$5,0)),"")</f>
        <v>0</v>
      </c>
      <c r="Y4904" s="220">
        <f>IFERROR(INDEX(Sales!$B$6:$F$5005,$T4904,MATCH(Y$10,Sales!$B$5:$F$5,0)),"")</f>
        <v>0</v>
      </c>
      <c r="Z4904" s="201"/>
      <c r="AA4904" s="201"/>
      <c r="AB4904" s="201" t="str">
        <f t="shared" si="462"/>
        <v>No</v>
      </c>
      <c r="AC4904" s="201" t="str">
        <f t="shared" si="463"/>
        <v/>
      </c>
      <c r="AD4904" s="201" t="str">
        <f t="shared" si="461"/>
        <v/>
      </c>
      <c r="AE4904" s="202" t="str">
        <f t="shared" si="464"/>
        <v/>
      </c>
      <c r="AF4904" s="202" t="str">
        <f t="shared" si="465"/>
        <v/>
      </c>
      <c r="AG4904" s="202" t="str">
        <f t="shared" si="466"/>
        <v/>
      </c>
      <c r="AH4904" s="202"/>
      <c r="AI4904" s="1"/>
      <c r="AJ4904" s="217"/>
      <c r="AK4904" s="217"/>
      <c r="AL4904" s="217"/>
      <c r="AM4904" s="217"/>
      <c r="AO4904" s="217"/>
    </row>
    <row r="4905" spans="20:41" x14ac:dyDescent="0.25">
      <c r="T4905" s="200">
        <v>4895</v>
      </c>
      <c r="U4905" s="197">
        <f>IFERROR(INDEX(Sales!$B$6:$F$5005,$T4905,MATCH(U$10,Sales!$B$5:$F$5,0)),"")</f>
        <v>0</v>
      </c>
      <c r="V4905" s="196">
        <f>IFERROR(INDEX(Sales!$B$6:$F$5005,$T4905,MATCH(V$10,Sales!$B$5:$F$5,0)),"")</f>
        <v>0</v>
      </c>
      <c r="W4905" s="196">
        <f>IFERROR(INDEX(Sales!$B$6:$F$5005,$T4905,MATCH(W$10,Sales!$B$5:$F$5,0)),"")</f>
        <v>0</v>
      </c>
      <c r="X4905" s="196">
        <f>IFERROR(INDEX(Sales!$B$6:$F$5005,$T4905,MATCH(X$10,Sales!$B$5:$F$5,0)),"")</f>
        <v>0</v>
      </c>
      <c r="Y4905" s="220">
        <f>IFERROR(INDEX(Sales!$B$6:$F$5005,$T4905,MATCH(Y$10,Sales!$B$5:$F$5,0)),"")</f>
        <v>0</v>
      </c>
      <c r="Z4905" s="201"/>
      <c r="AA4905" s="201"/>
      <c r="AB4905" s="201" t="str">
        <f t="shared" si="462"/>
        <v>No</v>
      </c>
      <c r="AC4905" s="201" t="str">
        <f t="shared" si="463"/>
        <v/>
      </c>
      <c r="AD4905" s="201" t="str">
        <f t="shared" si="461"/>
        <v/>
      </c>
      <c r="AE4905" s="202" t="str">
        <f t="shared" si="464"/>
        <v/>
      </c>
      <c r="AF4905" s="202" t="str">
        <f t="shared" si="465"/>
        <v/>
      </c>
      <c r="AG4905" s="202" t="str">
        <f t="shared" si="466"/>
        <v/>
      </c>
      <c r="AH4905" s="202"/>
      <c r="AI4905" s="1"/>
      <c r="AJ4905" s="217"/>
      <c r="AK4905" s="217"/>
      <c r="AL4905" s="217"/>
      <c r="AM4905" s="217"/>
      <c r="AO4905" s="217"/>
    </row>
    <row r="4906" spans="20:41" x14ac:dyDescent="0.25">
      <c r="T4906" s="200">
        <v>4896</v>
      </c>
      <c r="U4906" s="197">
        <f>IFERROR(INDEX(Sales!$B$6:$F$5005,$T4906,MATCH(U$10,Sales!$B$5:$F$5,0)),"")</f>
        <v>0</v>
      </c>
      <c r="V4906" s="196">
        <f>IFERROR(INDEX(Sales!$B$6:$F$5005,$T4906,MATCH(V$10,Sales!$B$5:$F$5,0)),"")</f>
        <v>0</v>
      </c>
      <c r="W4906" s="196">
        <f>IFERROR(INDEX(Sales!$B$6:$F$5005,$T4906,MATCH(W$10,Sales!$B$5:$F$5,0)),"")</f>
        <v>0</v>
      </c>
      <c r="X4906" s="196">
        <f>IFERROR(INDEX(Sales!$B$6:$F$5005,$T4906,MATCH(X$10,Sales!$B$5:$F$5,0)),"")</f>
        <v>0</v>
      </c>
      <c r="Y4906" s="220">
        <f>IFERROR(INDEX(Sales!$B$6:$F$5005,$T4906,MATCH(Y$10,Sales!$B$5:$F$5,0)),"")</f>
        <v>0</v>
      </c>
      <c r="Z4906" s="201"/>
      <c r="AA4906" s="201"/>
      <c r="AB4906" s="201" t="str">
        <f t="shared" si="462"/>
        <v>No</v>
      </c>
      <c r="AC4906" s="201" t="str">
        <f t="shared" si="463"/>
        <v/>
      </c>
      <c r="AD4906" s="201" t="str">
        <f t="shared" si="461"/>
        <v/>
      </c>
      <c r="AE4906" s="202" t="str">
        <f t="shared" si="464"/>
        <v/>
      </c>
      <c r="AF4906" s="202" t="str">
        <f t="shared" si="465"/>
        <v/>
      </c>
      <c r="AG4906" s="202" t="str">
        <f t="shared" si="466"/>
        <v/>
      </c>
      <c r="AH4906" s="202"/>
      <c r="AI4906" s="1"/>
      <c r="AJ4906" s="217"/>
      <c r="AK4906" s="217"/>
      <c r="AL4906" s="217"/>
      <c r="AM4906" s="217"/>
      <c r="AO4906" s="217"/>
    </row>
    <row r="4907" spans="20:41" x14ac:dyDescent="0.25">
      <c r="T4907" s="200">
        <v>4897</v>
      </c>
      <c r="U4907" s="197">
        <f>IFERROR(INDEX(Sales!$B$6:$F$5005,$T4907,MATCH(U$10,Sales!$B$5:$F$5,0)),"")</f>
        <v>0</v>
      </c>
      <c r="V4907" s="196">
        <f>IFERROR(INDEX(Sales!$B$6:$F$5005,$T4907,MATCH(V$10,Sales!$B$5:$F$5,0)),"")</f>
        <v>0</v>
      </c>
      <c r="W4907" s="196">
        <f>IFERROR(INDEX(Sales!$B$6:$F$5005,$T4907,MATCH(W$10,Sales!$B$5:$F$5,0)),"")</f>
        <v>0</v>
      </c>
      <c r="X4907" s="196">
        <f>IFERROR(INDEX(Sales!$B$6:$F$5005,$T4907,MATCH(X$10,Sales!$B$5:$F$5,0)),"")</f>
        <v>0</v>
      </c>
      <c r="Y4907" s="220">
        <f>IFERROR(INDEX(Sales!$B$6:$F$5005,$T4907,MATCH(Y$10,Sales!$B$5:$F$5,0)),"")</f>
        <v>0</v>
      </c>
      <c r="Z4907" s="201"/>
      <c r="AA4907" s="201"/>
      <c r="AB4907" s="201" t="str">
        <f t="shared" si="462"/>
        <v>No</v>
      </c>
      <c r="AC4907" s="201" t="str">
        <f t="shared" si="463"/>
        <v/>
      </c>
      <c r="AD4907" s="201" t="str">
        <f t="shared" si="461"/>
        <v/>
      </c>
      <c r="AE4907" s="202" t="str">
        <f t="shared" si="464"/>
        <v/>
      </c>
      <c r="AF4907" s="202" t="str">
        <f t="shared" si="465"/>
        <v/>
      </c>
      <c r="AG4907" s="202" t="str">
        <f t="shared" si="466"/>
        <v/>
      </c>
      <c r="AH4907" s="202"/>
      <c r="AI4907" s="1"/>
      <c r="AJ4907" s="217"/>
      <c r="AK4907" s="217"/>
      <c r="AL4907" s="217"/>
      <c r="AM4907" s="217"/>
      <c r="AO4907" s="217"/>
    </row>
    <row r="4908" spans="20:41" x14ac:dyDescent="0.25">
      <c r="T4908" s="200">
        <v>4898</v>
      </c>
      <c r="U4908" s="197">
        <f>IFERROR(INDEX(Sales!$B$6:$F$5005,$T4908,MATCH(U$10,Sales!$B$5:$F$5,0)),"")</f>
        <v>0</v>
      </c>
      <c r="V4908" s="196">
        <f>IFERROR(INDEX(Sales!$B$6:$F$5005,$T4908,MATCH(V$10,Sales!$B$5:$F$5,0)),"")</f>
        <v>0</v>
      </c>
      <c r="W4908" s="196">
        <f>IFERROR(INDEX(Sales!$B$6:$F$5005,$T4908,MATCH(W$10,Sales!$B$5:$F$5,0)),"")</f>
        <v>0</v>
      </c>
      <c r="X4908" s="196">
        <f>IFERROR(INDEX(Sales!$B$6:$F$5005,$T4908,MATCH(X$10,Sales!$B$5:$F$5,0)),"")</f>
        <v>0</v>
      </c>
      <c r="Y4908" s="220">
        <f>IFERROR(INDEX(Sales!$B$6:$F$5005,$T4908,MATCH(Y$10,Sales!$B$5:$F$5,0)),"")</f>
        <v>0</v>
      </c>
      <c r="Z4908" s="201"/>
      <c r="AA4908" s="201"/>
      <c r="AB4908" s="201" t="str">
        <f t="shared" si="462"/>
        <v>No</v>
      </c>
      <c r="AC4908" s="201" t="str">
        <f t="shared" si="463"/>
        <v/>
      </c>
      <c r="AD4908" s="201" t="str">
        <f t="shared" si="461"/>
        <v/>
      </c>
      <c r="AE4908" s="202" t="str">
        <f t="shared" si="464"/>
        <v/>
      </c>
      <c r="AF4908" s="202" t="str">
        <f t="shared" si="465"/>
        <v/>
      </c>
      <c r="AG4908" s="202" t="str">
        <f t="shared" si="466"/>
        <v/>
      </c>
      <c r="AH4908" s="202"/>
      <c r="AI4908" s="1"/>
      <c r="AJ4908" s="217"/>
      <c r="AK4908" s="217"/>
      <c r="AL4908" s="217"/>
      <c r="AM4908" s="217"/>
      <c r="AO4908" s="217"/>
    </row>
    <row r="4909" spans="20:41" x14ac:dyDescent="0.25">
      <c r="T4909" s="200">
        <v>4899</v>
      </c>
      <c r="U4909" s="197">
        <f>IFERROR(INDEX(Sales!$B$6:$F$5005,$T4909,MATCH(U$10,Sales!$B$5:$F$5,0)),"")</f>
        <v>0</v>
      </c>
      <c r="V4909" s="196">
        <f>IFERROR(INDEX(Sales!$B$6:$F$5005,$T4909,MATCH(V$10,Sales!$B$5:$F$5,0)),"")</f>
        <v>0</v>
      </c>
      <c r="W4909" s="196">
        <f>IFERROR(INDEX(Sales!$B$6:$F$5005,$T4909,MATCH(W$10,Sales!$B$5:$F$5,0)),"")</f>
        <v>0</v>
      </c>
      <c r="X4909" s="196">
        <f>IFERROR(INDEX(Sales!$B$6:$F$5005,$T4909,MATCH(X$10,Sales!$B$5:$F$5,0)),"")</f>
        <v>0</v>
      </c>
      <c r="Y4909" s="220">
        <f>IFERROR(INDEX(Sales!$B$6:$F$5005,$T4909,MATCH(Y$10,Sales!$B$5:$F$5,0)),"")</f>
        <v>0</v>
      </c>
      <c r="Z4909" s="201"/>
      <c r="AA4909" s="201"/>
      <c r="AB4909" s="201" t="str">
        <f t="shared" si="462"/>
        <v>No</v>
      </c>
      <c r="AC4909" s="201" t="str">
        <f t="shared" si="463"/>
        <v/>
      </c>
      <c r="AD4909" s="201" t="str">
        <f t="shared" si="461"/>
        <v/>
      </c>
      <c r="AE4909" s="202" t="str">
        <f t="shared" si="464"/>
        <v/>
      </c>
      <c r="AF4909" s="202" t="str">
        <f t="shared" si="465"/>
        <v/>
      </c>
      <c r="AG4909" s="202" t="str">
        <f t="shared" si="466"/>
        <v/>
      </c>
      <c r="AH4909" s="202"/>
      <c r="AI4909" s="1"/>
      <c r="AJ4909" s="217"/>
      <c r="AK4909" s="217"/>
      <c r="AL4909" s="217"/>
      <c r="AM4909" s="217"/>
      <c r="AO4909" s="217"/>
    </row>
    <row r="4910" spans="20:41" x14ac:dyDescent="0.25">
      <c r="T4910" s="200">
        <v>4900</v>
      </c>
      <c r="U4910" s="197">
        <f>IFERROR(INDEX(Sales!$B$6:$F$5005,$T4910,MATCH(U$10,Sales!$B$5:$F$5,0)),"")</f>
        <v>0</v>
      </c>
      <c r="V4910" s="196">
        <f>IFERROR(INDEX(Sales!$B$6:$F$5005,$T4910,MATCH(V$10,Sales!$B$5:$F$5,0)),"")</f>
        <v>0</v>
      </c>
      <c r="W4910" s="196">
        <f>IFERROR(INDEX(Sales!$B$6:$F$5005,$T4910,MATCH(W$10,Sales!$B$5:$F$5,0)),"")</f>
        <v>0</v>
      </c>
      <c r="X4910" s="196">
        <f>IFERROR(INDEX(Sales!$B$6:$F$5005,$T4910,MATCH(X$10,Sales!$B$5:$F$5,0)),"")</f>
        <v>0</v>
      </c>
      <c r="Y4910" s="220">
        <f>IFERROR(INDEX(Sales!$B$6:$F$5005,$T4910,MATCH(Y$10,Sales!$B$5:$F$5,0)),"")</f>
        <v>0</v>
      </c>
      <c r="Z4910" s="201"/>
      <c r="AA4910" s="201"/>
      <c r="AB4910" s="201" t="str">
        <f t="shared" si="462"/>
        <v>No</v>
      </c>
      <c r="AC4910" s="201" t="str">
        <f t="shared" si="463"/>
        <v/>
      </c>
      <c r="AD4910" s="201" t="str">
        <f t="shared" si="461"/>
        <v/>
      </c>
      <c r="AE4910" s="202" t="str">
        <f t="shared" si="464"/>
        <v/>
      </c>
      <c r="AF4910" s="202" t="str">
        <f t="shared" si="465"/>
        <v/>
      </c>
      <c r="AG4910" s="202" t="str">
        <f t="shared" si="466"/>
        <v/>
      </c>
      <c r="AH4910" s="202"/>
      <c r="AI4910" s="1"/>
      <c r="AJ4910" s="217"/>
      <c r="AK4910" s="217"/>
      <c r="AL4910" s="217"/>
      <c r="AM4910" s="217"/>
      <c r="AO4910" s="217"/>
    </row>
    <row r="4911" spans="20:41" x14ac:dyDescent="0.25">
      <c r="T4911" s="200">
        <v>4901</v>
      </c>
      <c r="U4911" s="197">
        <f>IFERROR(INDEX(Sales!$B$6:$F$5005,$T4911,MATCH(U$10,Sales!$B$5:$F$5,0)),"")</f>
        <v>0</v>
      </c>
      <c r="V4911" s="196">
        <f>IFERROR(INDEX(Sales!$B$6:$F$5005,$T4911,MATCH(V$10,Sales!$B$5:$F$5,0)),"")</f>
        <v>0</v>
      </c>
      <c r="W4911" s="196">
        <f>IFERROR(INDEX(Sales!$B$6:$F$5005,$T4911,MATCH(W$10,Sales!$B$5:$F$5,0)),"")</f>
        <v>0</v>
      </c>
      <c r="X4911" s="196">
        <f>IFERROR(INDEX(Sales!$B$6:$F$5005,$T4911,MATCH(X$10,Sales!$B$5:$F$5,0)),"")</f>
        <v>0</v>
      </c>
      <c r="Y4911" s="220">
        <f>IFERROR(INDEX(Sales!$B$6:$F$5005,$T4911,MATCH(Y$10,Sales!$B$5:$F$5,0)),"")</f>
        <v>0</v>
      </c>
      <c r="Z4911" s="201"/>
      <c r="AA4911" s="201"/>
      <c r="AB4911" s="201" t="str">
        <f t="shared" si="462"/>
        <v>No</v>
      </c>
      <c r="AC4911" s="201" t="str">
        <f t="shared" si="463"/>
        <v/>
      </c>
      <c r="AD4911" s="201" t="str">
        <f t="shared" si="461"/>
        <v/>
      </c>
      <c r="AE4911" s="202" t="str">
        <f t="shared" si="464"/>
        <v/>
      </c>
      <c r="AF4911" s="202" t="str">
        <f t="shared" si="465"/>
        <v/>
      </c>
      <c r="AG4911" s="202" t="str">
        <f t="shared" si="466"/>
        <v/>
      </c>
      <c r="AH4911" s="202"/>
      <c r="AI4911" s="1"/>
      <c r="AJ4911" s="217"/>
      <c r="AK4911" s="217"/>
      <c r="AL4911" s="217"/>
      <c r="AM4911" s="217"/>
      <c r="AO4911" s="217"/>
    </row>
    <row r="4912" spans="20:41" x14ac:dyDescent="0.25">
      <c r="T4912" s="200">
        <v>4902</v>
      </c>
      <c r="U4912" s="197">
        <f>IFERROR(INDEX(Sales!$B$6:$F$5005,$T4912,MATCH(U$10,Sales!$B$5:$F$5,0)),"")</f>
        <v>0</v>
      </c>
      <c r="V4912" s="196">
        <f>IFERROR(INDEX(Sales!$B$6:$F$5005,$T4912,MATCH(V$10,Sales!$B$5:$F$5,0)),"")</f>
        <v>0</v>
      </c>
      <c r="W4912" s="196">
        <f>IFERROR(INDEX(Sales!$B$6:$F$5005,$T4912,MATCH(W$10,Sales!$B$5:$F$5,0)),"")</f>
        <v>0</v>
      </c>
      <c r="X4912" s="196">
        <f>IFERROR(INDEX(Sales!$B$6:$F$5005,$T4912,MATCH(X$10,Sales!$B$5:$F$5,0)),"")</f>
        <v>0</v>
      </c>
      <c r="Y4912" s="220">
        <f>IFERROR(INDEX(Sales!$B$6:$F$5005,$T4912,MATCH(Y$10,Sales!$B$5:$F$5,0)),"")</f>
        <v>0</v>
      </c>
      <c r="Z4912" s="201"/>
      <c r="AA4912" s="201"/>
      <c r="AB4912" s="201" t="str">
        <f t="shared" si="462"/>
        <v>No</v>
      </c>
      <c r="AC4912" s="201" t="str">
        <f t="shared" si="463"/>
        <v/>
      </c>
      <c r="AD4912" s="201" t="str">
        <f t="shared" si="461"/>
        <v/>
      </c>
      <c r="AE4912" s="202" t="str">
        <f t="shared" si="464"/>
        <v/>
      </c>
      <c r="AF4912" s="202" t="str">
        <f t="shared" si="465"/>
        <v/>
      </c>
      <c r="AG4912" s="202" t="str">
        <f t="shared" si="466"/>
        <v/>
      </c>
      <c r="AH4912" s="202"/>
      <c r="AI4912" s="1"/>
      <c r="AJ4912" s="217"/>
      <c r="AK4912" s="217"/>
      <c r="AL4912" s="217"/>
      <c r="AM4912" s="217"/>
      <c r="AO4912" s="217"/>
    </row>
    <row r="4913" spans="20:41" x14ac:dyDescent="0.25">
      <c r="T4913" s="200">
        <v>4903</v>
      </c>
      <c r="U4913" s="197">
        <f>IFERROR(INDEX(Sales!$B$6:$F$5005,$T4913,MATCH(U$10,Sales!$B$5:$F$5,0)),"")</f>
        <v>0</v>
      </c>
      <c r="V4913" s="196">
        <f>IFERROR(INDEX(Sales!$B$6:$F$5005,$T4913,MATCH(V$10,Sales!$B$5:$F$5,0)),"")</f>
        <v>0</v>
      </c>
      <c r="W4913" s="196">
        <f>IFERROR(INDEX(Sales!$B$6:$F$5005,$T4913,MATCH(W$10,Sales!$B$5:$F$5,0)),"")</f>
        <v>0</v>
      </c>
      <c r="X4913" s="196">
        <f>IFERROR(INDEX(Sales!$B$6:$F$5005,$T4913,MATCH(X$10,Sales!$B$5:$F$5,0)),"")</f>
        <v>0</v>
      </c>
      <c r="Y4913" s="220">
        <f>IFERROR(INDEX(Sales!$B$6:$F$5005,$T4913,MATCH(Y$10,Sales!$B$5:$F$5,0)),"")</f>
        <v>0</v>
      </c>
      <c r="Z4913" s="201"/>
      <c r="AA4913" s="201"/>
      <c r="AB4913" s="201" t="str">
        <f t="shared" si="462"/>
        <v>No</v>
      </c>
      <c r="AC4913" s="201" t="str">
        <f t="shared" si="463"/>
        <v/>
      </c>
      <c r="AD4913" s="201" t="str">
        <f t="shared" si="461"/>
        <v/>
      </c>
      <c r="AE4913" s="202" t="str">
        <f t="shared" si="464"/>
        <v/>
      </c>
      <c r="AF4913" s="202" t="str">
        <f t="shared" si="465"/>
        <v/>
      </c>
      <c r="AG4913" s="202" t="str">
        <f t="shared" si="466"/>
        <v/>
      </c>
      <c r="AH4913" s="202"/>
      <c r="AI4913" s="1"/>
      <c r="AJ4913" s="217"/>
      <c r="AK4913" s="217"/>
      <c r="AL4913" s="217"/>
      <c r="AM4913" s="217"/>
      <c r="AO4913" s="217"/>
    </row>
    <row r="4914" spans="20:41" x14ac:dyDescent="0.25">
      <c r="T4914" s="200">
        <v>4904</v>
      </c>
      <c r="U4914" s="197">
        <f>IFERROR(INDEX(Sales!$B$6:$F$5005,$T4914,MATCH(U$10,Sales!$B$5:$F$5,0)),"")</f>
        <v>0</v>
      </c>
      <c r="V4914" s="196">
        <f>IFERROR(INDEX(Sales!$B$6:$F$5005,$T4914,MATCH(V$10,Sales!$B$5:$F$5,0)),"")</f>
        <v>0</v>
      </c>
      <c r="W4914" s="196">
        <f>IFERROR(INDEX(Sales!$B$6:$F$5005,$T4914,MATCH(W$10,Sales!$B$5:$F$5,0)),"")</f>
        <v>0</v>
      </c>
      <c r="X4914" s="196">
        <f>IFERROR(INDEX(Sales!$B$6:$F$5005,$T4914,MATCH(X$10,Sales!$B$5:$F$5,0)),"")</f>
        <v>0</v>
      </c>
      <c r="Y4914" s="220">
        <f>IFERROR(INDEX(Sales!$B$6:$F$5005,$T4914,MATCH(Y$10,Sales!$B$5:$F$5,0)),"")</f>
        <v>0</v>
      </c>
      <c r="Z4914" s="201"/>
      <c r="AA4914" s="201"/>
      <c r="AB4914" s="201" t="str">
        <f t="shared" si="462"/>
        <v>No</v>
      </c>
      <c r="AC4914" s="201" t="str">
        <f t="shared" si="463"/>
        <v/>
      </c>
      <c r="AD4914" s="201" t="str">
        <f t="shared" si="461"/>
        <v/>
      </c>
      <c r="AE4914" s="202" t="str">
        <f t="shared" si="464"/>
        <v/>
      </c>
      <c r="AF4914" s="202" t="str">
        <f t="shared" si="465"/>
        <v/>
      </c>
      <c r="AG4914" s="202" t="str">
        <f t="shared" si="466"/>
        <v/>
      </c>
      <c r="AH4914" s="202"/>
      <c r="AI4914" s="1"/>
      <c r="AJ4914" s="217"/>
      <c r="AK4914" s="217"/>
      <c r="AL4914" s="217"/>
      <c r="AM4914" s="217"/>
      <c r="AO4914" s="217"/>
    </row>
    <row r="4915" spans="20:41" x14ac:dyDescent="0.25">
      <c r="T4915" s="200">
        <v>4905</v>
      </c>
      <c r="U4915" s="197">
        <f>IFERROR(INDEX(Sales!$B$6:$F$5005,$T4915,MATCH(U$10,Sales!$B$5:$F$5,0)),"")</f>
        <v>0</v>
      </c>
      <c r="V4915" s="196">
        <f>IFERROR(INDEX(Sales!$B$6:$F$5005,$T4915,MATCH(V$10,Sales!$B$5:$F$5,0)),"")</f>
        <v>0</v>
      </c>
      <c r="W4915" s="196">
        <f>IFERROR(INDEX(Sales!$B$6:$F$5005,$T4915,MATCH(W$10,Sales!$B$5:$F$5,0)),"")</f>
        <v>0</v>
      </c>
      <c r="X4915" s="196">
        <f>IFERROR(INDEX(Sales!$B$6:$F$5005,$T4915,MATCH(X$10,Sales!$B$5:$F$5,0)),"")</f>
        <v>0</v>
      </c>
      <c r="Y4915" s="220">
        <f>IFERROR(INDEX(Sales!$B$6:$F$5005,$T4915,MATCH(Y$10,Sales!$B$5:$F$5,0)),"")</f>
        <v>0</v>
      </c>
      <c r="Z4915" s="201"/>
      <c r="AA4915" s="201"/>
      <c r="AB4915" s="201" t="str">
        <f t="shared" si="462"/>
        <v>No</v>
      </c>
      <c r="AC4915" s="201" t="str">
        <f t="shared" si="463"/>
        <v/>
      </c>
      <c r="AD4915" s="201" t="str">
        <f t="shared" si="461"/>
        <v/>
      </c>
      <c r="AE4915" s="202" t="str">
        <f t="shared" si="464"/>
        <v/>
      </c>
      <c r="AF4915" s="202" t="str">
        <f t="shared" si="465"/>
        <v/>
      </c>
      <c r="AG4915" s="202" t="str">
        <f t="shared" si="466"/>
        <v/>
      </c>
      <c r="AH4915" s="202"/>
      <c r="AI4915" s="1"/>
      <c r="AJ4915" s="217"/>
      <c r="AK4915" s="217"/>
      <c r="AL4915" s="217"/>
      <c r="AM4915" s="217"/>
      <c r="AO4915" s="217"/>
    </row>
    <row r="4916" spans="20:41" x14ac:dyDescent="0.25">
      <c r="T4916" s="200">
        <v>4906</v>
      </c>
      <c r="U4916" s="197">
        <f>IFERROR(INDEX(Sales!$B$6:$F$5005,$T4916,MATCH(U$10,Sales!$B$5:$F$5,0)),"")</f>
        <v>0</v>
      </c>
      <c r="V4916" s="196">
        <f>IFERROR(INDEX(Sales!$B$6:$F$5005,$T4916,MATCH(V$10,Sales!$B$5:$F$5,0)),"")</f>
        <v>0</v>
      </c>
      <c r="W4916" s="196">
        <f>IFERROR(INDEX(Sales!$B$6:$F$5005,$T4916,MATCH(W$10,Sales!$B$5:$F$5,0)),"")</f>
        <v>0</v>
      </c>
      <c r="X4916" s="196">
        <f>IFERROR(INDEX(Sales!$B$6:$F$5005,$T4916,MATCH(X$10,Sales!$B$5:$F$5,0)),"")</f>
        <v>0</v>
      </c>
      <c r="Y4916" s="220">
        <f>IFERROR(INDEX(Sales!$B$6:$F$5005,$T4916,MATCH(Y$10,Sales!$B$5:$F$5,0)),"")</f>
        <v>0</v>
      </c>
      <c r="Z4916" s="201"/>
      <c r="AA4916" s="201"/>
      <c r="AB4916" s="201" t="str">
        <f t="shared" si="462"/>
        <v>No</v>
      </c>
      <c r="AC4916" s="201" t="str">
        <f t="shared" si="463"/>
        <v/>
      </c>
      <c r="AD4916" s="201" t="str">
        <f t="shared" si="461"/>
        <v/>
      </c>
      <c r="AE4916" s="202" t="str">
        <f t="shared" si="464"/>
        <v/>
      </c>
      <c r="AF4916" s="202" t="str">
        <f t="shared" si="465"/>
        <v/>
      </c>
      <c r="AG4916" s="202" t="str">
        <f t="shared" si="466"/>
        <v/>
      </c>
      <c r="AH4916" s="202"/>
      <c r="AI4916" s="1"/>
      <c r="AJ4916" s="217"/>
      <c r="AK4916" s="217"/>
      <c r="AL4916" s="217"/>
      <c r="AM4916" s="217"/>
      <c r="AO4916" s="217"/>
    </row>
    <row r="4917" spans="20:41" x14ac:dyDescent="0.25">
      <c r="T4917" s="200">
        <v>4907</v>
      </c>
      <c r="U4917" s="197">
        <f>IFERROR(INDEX(Sales!$B$6:$F$5005,$T4917,MATCH(U$10,Sales!$B$5:$F$5,0)),"")</f>
        <v>0</v>
      </c>
      <c r="V4917" s="196">
        <f>IFERROR(INDEX(Sales!$B$6:$F$5005,$T4917,MATCH(V$10,Sales!$B$5:$F$5,0)),"")</f>
        <v>0</v>
      </c>
      <c r="W4917" s="196">
        <f>IFERROR(INDEX(Sales!$B$6:$F$5005,$T4917,MATCH(W$10,Sales!$B$5:$F$5,0)),"")</f>
        <v>0</v>
      </c>
      <c r="X4917" s="196">
        <f>IFERROR(INDEX(Sales!$B$6:$F$5005,$T4917,MATCH(X$10,Sales!$B$5:$F$5,0)),"")</f>
        <v>0</v>
      </c>
      <c r="Y4917" s="220">
        <f>IFERROR(INDEX(Sales!$B$6:$F$5005,$T4917,MATCH(Y$10,Sales!$B$5:$F$5,0)),"")</f>
        <v>0</v>
      </c>
      <c r="Z4917" s="201"/>
      <c r="AA4917" s="201"/>
      <c r="AB4917" s="201" t="str">
        <f t="shared" si="462"/>
        <v>No</v>
      </c>
      <c r="AC4917" s="201" t="str">
        <f t="shared" si="463"/>
        <v/>
      </c>
      <c r="AD4917" s="201" t="str">
        <f t="shared" si="461"/>
        <v/>
      </c>
      <c r="AE4917" s="202" t="str">
        <f t="shared" si="464"/>
        <v/>
      </c>
      <c r="AF4917" s="202" t="str">
        <f t="shared" si="465"/>
        <v/>
      </c>
      <c r="AG4917" s="202" t="str">
        <f t="shared" si="466"/>
        <v/>
      </c>
      <c r="AH4917" s="202"/>
      <c r="AI4917" s="1"/>
      <c r="AJ4917" s="217"/>
      <c r="AK4917" s="217"/>
      <c r="AL4917" s="217"/>
      <c r="AM4917" s="217"/>
      <c r="AO4917" s="217"/>
    </row>
    <row r="4918" spans="20:41" x14ac:dyDescent="0.25">
      <c r="T4918" s="200">
        <v>4908</v>
      </c>
      <c r="U4918" s="197">
        <f>IFERROR(INDEX(Sales!$B$6:$F$5005,$T4918,MATCH(U$10,Sales!$B$5:$F$5,0)),"")</f>
        <v>0</v>
      </c>
      <c r="V4918" s="196">
        <f>IFERROR(INDEX(Sales!$B$6:$F$5005,$T4918,MATCH(V$10,Sales!$B$5:$F$5,0)),"")</f>
        <v>0</v>
      </c>
      <c r="W4918" s="196">
        <f>IFERROR(INDEX(Sales!$B$6:$F$5005,$T4918,MATCH(W$10,Sales!$B$5:$F$5,0)),"")</f>
        <v>0</v>
      </c>
      <c r="X4918" s="196">
        <f>IFERROR(INDEX(Sales!$B$6:$F$5005,$T4918,MATCH(X$10,Sales!$B$5:$F$5,0)),"")</f>
        <v>0</v>
      </c>
      <c r="Y4918" s="220">
        <f>IFERROR(INDEX(Sales!$B$6:$F$5005,$T4918,MATCH(Y$10,Sales!$B$5:$F$5,0)),"")</f>
        <v>0</v>
      </c>
      <c r="Z4918" s="201"/>
      <c r="AA4918" s="201"/>
      <c r="AB4918" s="201" t="str">
        <f t="shared" si="462"/>
        <v>No</v>
      </c>
      <c r="AC4918" s="201" t="str">
        <f t="shared" si="463"/>
        <v/>
      </c>
      <c r="AD4918" s="201" t="str">
        <f t="shared" si="461"/>
        <v/>
      </c>
      <c r="AE4918" s="202" t="str">
        <f t="shared" si="464"/>
        <v/>
      </c>
      <c r="AF4918" s="202" t="str">
        <f t="shared" si="465"/>
        <v/>
      </c>
      <c r="AG4918" s="202" t="str">
        <f t="shared" si="466"/>
        <v/>
      </c>
      <c r="AH4918" s="202"/>
      <c r="AI4918" s="1"/>
      <c r="AJ4918" s="217"/>
      <c r="AK4918" s="217"/>
      <c r="AL4918" s="217"/>
      <c r="AM4918" s="217"/>
      <c r="AO4918" s="217"/>
    </row>
    <row r="4919" spans="20:41" x14ac:dyDescent="0.25">
      <c r="T4919" s="200">
        <v>4909</v>
      </c>
      <c r="U4919" s="197">
        <f>IFERROR(INDEX(Sales!$B$6:$F$5005,$T4919,MATCH(U$10,Sales!$B$5:$F$5,0)),"")</f>
        <v>0</v>
      </c>
      <c r="V4919" s="196">
        <f>IFERROR(INDEX(Sales!$B$6:$F$5005,$T4919,MATCH(V$10,Sales!$B$5:$F$5,0)),"")</f>
        <v>0</v>
      </c>
      <c r="W4919" s="196">
        <f>IFERROR(INDEX(Sales!$B$6:$F$5005,$T4919,MATCH(W$10,Sales!$B$5:$F$5,0)),"")</f>
        <v>0</v>
      </c>
      <c r="X4919" s="196">
        <f>IFERROR(INDEX(Sales!$B$6:$F$5005,$T4919,MATCH(X$10,Sales!$B$5:$F$5,0)),"")</f>
        <v>0</v>
      </c>
      <c r="Y4919" s="220">
        <f>IFERROR(INDEX(Sales!$B$6:$F$5005,$T4919,MATCH(Y$10,Sales!$B$5:$F$5,0)),"")</f>
        <v>0</v>
      </c>
      <c r="Z4919" s="201"/>
      <c r="AA4919" s="201"/>
      <c r="AB4919" s="201" t="str">
        <f t="shared" si="462"/>
        <v>No</v>
      </c>
      <c r="AC4919" s="201" t="str">
        <f t="shared" si="463"/>
        <v/>
      </c>
      <c r="AD4919" s="201" t="str">
        <f t="shared" si="461"/>
        <v/>
      </c>
      <c r="AE4919" s="202" t="str">
        <f t="shared" si="464"/>
        <v/>
      </c>
      <c r="AF4919" s="202" t="str">
        <f t="shared" si="465"/>
        <v/>
      </c>
      <c r="AG4919" s="202" t="str">
        <f t="shared" si="466"/>
        <v/>
      </c>
      <c r="AH4919" s="202"/>
      <c r="AI4919" s="1"/>
      <c r="AJ4919" s="217"/>
      <c r="AK4919" s="217"/>
      <c r="AL4919" s="217"/>
      <c r="AM4919" s="217"/>
      <c r="AO4919" s="217"/>
    </row>
    <row r="4920" spans="20:41" x14ac:dyDescent="0.25">
      <c r="T4920" s="200">
        <v>4910</v>
      </c>
      <c r="U4920" s="197">
        <f>IFERROR(INDEX(Sales!$B$6:$F$5005,$T4920,MATCH(U$10,Sales!$B$5:$F$5,0)),"")</f>
        <v>0</v>
      </c>
      <c r="V4920" s="196">
        <f>IFERROR(INDEX(Sales!$B$6:$F$5005,$T4920,MATCH(V$10,Sales!$B$5:$F$5,0)),"")</f>
        <v>0</v>
      </c>
      <c r="W4920" s="196">
        <f>IFERROR(INDEX(Sales!$B$6:$F$5005,$T4920,MATCH(W$10,Sales!$B$5:$F$5,0)),"")</f>
        <v>0</v>
      </c>
      <c r="X4920" s="196">
        <f>IFERROR(INDEX(Sales!$B$6:$F$5005,$T4920,MATCH(X$10,Sales!$B$5:$F$5,0)),"")</f>
        <v>0</v>
      </c>
      <c r="Y4920" s="220">
        <f>IFERROR(INDEX(Sales!$B$6:$F$5005,$T4920,MATCH(Y$10,Sales!$B$5:$F$5,0)),"")</f>
        <v>0</v>
      </c>
      <c r="Z4920" s="201"/>
      <c r="AA4920" s="201"/>
      <c r="AB4920" s="201" t="str">
        <f t="shared" si="462"/>
        <v>No</v>
      </c>
      <c r="AC4920" s="201" t="str">
        <f t="shared" si="463"/>
        <v/>
      </c>
      <c r="AD4920" s="201" t="str">
        <f t="shared" si="461"/>
        <v/>
      </c>
      <c r="AE4920" s="202" t="str">
        <f t="shared" si="464"/>
        <v/>
      </c>
      <c r="AF4920" s="202" t="str">
        <f t="shared" si="465"/>
        <v/>
      </c>
      <c r="AG4920" s="202" t="str">
        <f t="shared" si="466"/>
        <v/>
      </c>
      <c r="AH4920" s="202"/>
      <c r="AI4920" s="1"/>
      <c r="AJ4920" s="217"/>
      <c r="AK4920" s="217"/>
      <c r="AL4920" s="217"/>
      <c r="AM4920" s="217"/>
      <c r="AO4920" s="217"/>
    </row>
    <row r="4921" spans="20:41" x14ac:dyDescent="0.25">
      <c r="T4921" s="200">
        <v>4911</v>
      </c>
      <c r="U4921" s="197">
        <f>IFERROR(INDEX(Sales!$B$6:$F$5005,$T4921,MATCH(U$10,Sales!$B$5:$F$5,0)),"")</f>
        <v>0</v>
      </c>
      <c r="V4921" s="196">
        <f>IFERROR(INDEX(Sales!$B$6:$F$5005,$T4921,MATCH(V$10,Sales!$B$5:$F$5,0)),"")</f>
        <v>0</v>
      </c>
      <c r="W4921" s="196">
        <f>IFERROR(INDEX(Sales!$B$6:$F$5005,$T4921,MATCH(W$10,Sales!$B$5:$F$5,0)),"")</f>
        <v>0</v>
      </c>
      <c r="X4921" s="196">
        <f>IFERROR(INDEX(Sales!$B$6:$F$5005,$T4921,MATCH(X$10,Sales!$B$5:$F$5,0)),"")</f>
        <v>0</v>
      </c>
      <c r="Y4921" s="220">
        <f>IFERROR(INDEX(Sales!$B$6:$F$5005,$T4921,MATCH(Y$10,Sales!$B$5:$F$5,0)),"")</f>
        <v>0</v>
      </c>
      <c r="Z4921" s="201"/>
      <c r="AA4921" s="201"/>
      <c r="AB4921" s="201" t="str">
        <f t="shared" si="462"/>
        <v>No</v>
      </c>
      <c r="AC4921" s="201" t="str">
        <f t="shared" si="463"/>
        <v/>
      </c>
      <c r="AD4921" s="201" t="str">
        <f t="shared" si="461"/>
        <v/>
      </c>
      <c r="AE4921" s="202" t="str">
        <f t="shared" si="464"/>
        <v/>
      </c>
      <c r="AF4921" s="202" t="str">
        <f t="shared" si="465"/>
        <v/>
      </c>
      <c r="AG4921" s="202" t="str">
        <f t="shared" si="466"/>
        <v/>
      </c>
      <c r="AH4921" s="202"/>
      <c r="AI4921" s="1"/>
      <c r="AJ4921" s="217"/>
      <c r="AK4921" s="217"/>
      <c r="AL4921" s="217"/>
      <c r="AM4921" s="217"/>
      <c r="AO4921" s="217"/>
    </row>
    <row r="4922" spans="20:41" x14ac:dyDescent="0.25">
      <c r="T4922" s="200">
        <v>4912</v>
      </c>
      <c r="U4922" s="197">
        <f>IFERROR(INDEX(Sales!$B$6:$F$5005,$T4922,MATCH(U$10,Sales!$B$5:$F$5,0)),"")</f>
        <v>0</v>
      </c>
      <c r="V4922" s="196">
        <f>IFERROR(INDEX(Sales!$B$6:$F$5005,$T4922,MATCH(V$10,Sales!$B$5:$F$5,0)),"")</f>
        <v>0</v>
      </c>
      <c r="W4922" s="196">
        <f>IFERROR(INDEX(Sales!$B$6:$F$5005,$T4922,MATCH(W$10,Sales!$B$5:$F$5,0)),"")</f>
        <v>0</v>
      </c>
      <c r="X4922" s="196">
        <f>IFERROR(INDEX(Sales!$B$6:$F$5005,$T4922,MATCH(X$10,Sales!$B$5:$F$5,0)),"")</f>
        <v>0</v>
      </c>
      <c r="Y4922" s="220">
        <f>IFERROR(INDEX(Sales!$B$6:$F$5005,$T4922,MATCH(Y$10,Sales!$B$5:$F$5,0)),"")</f>
        <v>0</v>
      </c>
      <c r="Z4922" s="201"/>
      <c r="AA4922" s="201"/>
      <c r="AB4922" s="201" t="str">
        <f t="shared" si="462"/>
        <v>No</v>
      </c>
      <c r="AC4922" s="201" t="str">
        <f t="shared" si="463"/>
        <v/>
      </c>
      <c r="AD4922" s="201" t="str">
        <f t="shared" si="461"/>
        <v/>
      </c>
      <c r="AE4922" s="202" t="str">
        <f t="shared" si="464"/>
        <v/>
      </c>
      <c r="AF4922" s="202" t="str">
        <f t="shared" si="465"/>
        <v/>
      </c>
      <c r="AG4922" s="202" t="str">
        <f t="shared" si="466"/>
        <v/>
      </c>
      <c r="AH4922" s="202"/>
      <c r="AI4922" s="1"/>
      <c r="AJ4922" s="217"/>
      <c r="AK4922" s="217"/>
      <c r="AL4922" s="217"/>
      <c r="AM4922" s="217"/>
      <c r="AO4922" s="217"/>
    </row>
    <row r="4923" spans="20:41" x14ac:dyDescent="0.25">
      <c r="T4923" s="200">
        <v>4913</v>
      </c>
      <c r="U4923" s="197">
        <f>IFERROR(INDEX(Sales!$B$6:$F$5005,$T4923,MATCH(U$10,Sales!$B$5:$F$5,0)),"")</f>
        <v>0</v>
      </c>
      <c r="V4923" s="196">
        <f>IFERROR(INDEX(Sales!$B$6:$F$5005,$T4923,MATCH(V$10,Sales!$B$5:$F$5,0)),"")</f>
        <v>0</v>
      </c>
      <c r="W4923" s="196">
        <f>IFERROR(INDEX(Sales!$B$6:$F$5005,$T4923,MATCH(W$10,Sales!$B$5:$F$5,0)),"")</f>
        <v>0</v>
      </c>
      <c r="X4923" s="196">
        <f>IFERROR(INDEX(Sales!$B$6:$F$5005,$T4923,MATCH(X$10,Sales!$B$5:$F$5,0)),"")</f>
        <v>0</v>
      </c>
      <c r="Y4923" s="220">
        <f>IFERROR(INDEX(Sales!$B$6:$F$5005,$T4923,MATCH(Y$10,Sales!$B$5:$F$5,0)),"")</f>
        <v>0</v>
      </c>
      <c r="Z4923" s="201"/>
      <c r="AA4923" s="201"/>
      <c r="AB4923" s="201" t="str">
        <f t="shared" si="462"/>
        <v>No</v>
      </c>
      <c r="AC4923" s="201" t="str">
        <f t="shared" si="463"/>
        <v/>
      </c>
      <c r="AD4923" s="201" t="str">
        <f t="shared" si="461"/>
        <v/>
      </c>
      <c r="AE4923" s="202" t="str">
        <f t="shared" si="464"/>
        <v/>
      </c>
      <c r="AF4923" s="202" t="str">
        <f t="shared" si="465"/>
        <v/>
      </c>
      <c r="AG4923" s="202" t="str">
        <f t="shared" si="466"/>
        <v/>
      </c>
      <c r="AH4923" s="202"/>
      <c r="AI4923" s="1"/>
      <c r="AJ4923" s="217"/>
      <c r="AK4923" s="217"/>
      <c r="AL4923" s="217"/>
      <c r="AM4923" s="217"/>
      <c r="AO4923" s="217"/>
    </row>
    <row r="4924" spans="20:41" x14ac:dyDescent="0.25">
      <c r="T4924" s="200">
        <v>4914</v>
      </c>
      <c r="U4924" s="197">
        <f>IFERROR(INDEX(Sales!$B$6:$F$5005,$T4924,MATCH(U$10,Sales!$B$5:$F$5,0)),"")</f>
        <v>0</v>
      </c>
      <c r="V4924" s="196">
        <f>IFERROR(INDEX(Sales!$B$6:$F$5005,$T4924,MATCH(V$10,Sales!$B$5:$F$5,0)),"")</f>
        <v>0</v>
      </c>
      <c r="W4924" s="196">
        <f>IFERROR(INDEX(Sales!$B$6:$F$5005,$T4924,MATCH(W$10,Sales!$B$5:$F$5,0)),"")</f>
        <v>0</v>
      </c>
      <c r="X4924" s="196">
        <f>IFERROR(INDEX(Sales!$B$6:$F$5005,$T4924,MATCH(X$10,Sales!$B$5:$F$5,0)),"")</f>
        <v>0</v>
      </c>
      <c r="Y4924" s="220">
        <f>IFERROR(INDEX(Sales!$B$6:$F$5005,$T4924,MATCH(Y$10,Sales!$B$5:$F$5,0)),"")</f>
        <v>0</v>
      </c>
      <c r="Z4924" s="201"/>
      <c r="AA4924" s="201"/>
      <c r="AB4924" s="201" t="str">
        <f t="shared" si="462"/>
        <v>No</v>
      </c>
      <c r="AC4924" s="201" t="str">
        <f t="shared" si="463"/>
        <v/>
      </c>
      <c r="AD4924" s="201" t="str">
        <f t="shared" si="461"/>
        <v/>
      </c>
      <c r="AE4924" s="202" t="str">
        <f t="shared" si="464"/>
        <v/>
      </c>
      <c r="AF4924" s="202" t="str">
        <f t="shared" si="465"/>
        <v/>
      </c>
      <c r="AG4924" s="202" t="str">
        <f t="shared" si="466"/>
        <v/>
      </c>
      <c r="AH4924" s="202"/>
      <c r="AI4924" s="1"/>
      <c r="AJ4924" s="217"/>
      <c r="AK4924" s="217"/>
      <c r="AL4924" s="217"/>
      <c r="AM4924" s="217"/>
      <c r="AO4924" s="217"/>
    </row>
    <row r="4925" spans="20:41" x14ac:dyDescent="0.25">
      <c r="T4925" s="200">
        <v>4915</v>
      </c>
      <c r="U4925" s="197">
        <f>IFERROR(INDEX(Sales!$B$6:$F$5005,$T4925,MATCH(U$10,Sales!$B$5:$F$5,0)),"")</f>
        <v>0</v>
      </c>
      <c r="V4925" s="196">
        <f>IFERROR(INDEX(Sales!$B$6:$F$5005,$T4925,MATCH(V$10,Sales!$B$5:$F$5,0)),"")</f>
        <v>0</v>
      </c>
      <c r="W4925" s="196">
        <f>IFERROR(INDEX(Sales!$B$6:$F$5005,$T4925,MATCH(W$10,Sales!$B$5:$F$5,0)),"")</f>
        <v>0</v>
      </c>
      <c r="X4925" s="196">
        <f>IFERROR(INDEX(Sales!$B$6:$F$5005,$T4925,MATCH(X$10,Sales!$B$5:$F$5,0)),"")</f>
        <v>0</v>
      </c>
      <c r="Y4925" s="220">
        <f>IFERROR(INDEX(Sales!$B$6:$F$5005,$T4925,MATCH(Y$10,Sales!$B$5:$F$5,0)),"")</f>
        <v>0</v>
      </c>
      <c r="Z4925" s="201"/>
      <c r="AA4925" s="201"/>
      <c r="AB4925" s="201" t="str">
        <f t="shared" si="462"/>
        <v>No</v>
      </c>
      <c r="AC4925" s="201" t="str">
        <f t="shared" si="463"/>
        <v/>
      </c>
      <c r="AD4925" s="201" t="str">
        <f t="shared" si="461"/>
        <v/>
      </c>
      <c r="AE4925" s="202" t="str">
        <f t="shared" si="464"/>
        <v/>
      </c>
      <c r="AF4925" s="202" t="str">
        <f t="shared" si="465"/>
        <v/>
      </c>
      <c r="AG4925" s="202" t="str">
        <f t="shared" si="466"/>
        <v/>
      </c>
      <c r="AH4925" s="202"/>
      <c r="AI4925" s="1"/>
      <c r="AJ4925" s="217"/>
      <c r="AK4925" s="217"/>
      <c r="AL4925" s="217"/>
      <c r="AM4925" s="217"/>
      <c r="AO4925" s="217"/>
    </row>
    <row r="4926" spans="20:41" x14ac:dyDescent="0.25">
      <c r="T4926" s="200">
        <v>4916</v>
      </c>
      <c r="U4926" s="197">
        <f>IFERROR(INDEX(Sales!$B$6:$F$5005,$T4926,MATCH(U$10,Sales!$B$5:$F$5,0)),"")</f>
        <v>0</v>
      </c>
      <c r="V4926" s="196">
        <f>IFERROR(INDEX(Sales!$B$6:$F$5005,$T4926,MATCH(V$10,Sales!$B$5:$F$5,0)),"")</f>
        <v>0</v>
      </c>
      <c r="W4926" s="196">
        <f>IFERROR(INDEX(Sales!$B$6:$F$5005,$T4926,MATCH(W$10,Sales!$B$5:$F$5,0)),"")</f>
        <v>0</v>
      </c>
      <c r="X4926" s="196">
        <f>IFERROR(INDEX(Sales!$B$6:$F$5005,$T4926,MATCH(X$10,Sales!$B$5:$F$5,0)),"")</f>
        <v>0</v>
      </c>
      <c r="Y4926" s="220">
        <f>IFERROR(INDEX(Sales!$B$6:$F$5005,$T4926,MATCH(Y$10,Sales!$B$5:$F$5,0)),"")</f>
        <v>0</v>
      </c>
      <c r="Z4926" s="201"/>
      <c r="AA4926" s="201"/>
      <c r="AB4926" s="201" t="str">
        <f t="shared" si="462"/>
        <v>No</v>
      </c>
      <c r="AC4926" s="201" t="str">
        <f t="shared" si="463"/>
        <v/>
      </c>
      <c r="AD4926" s="201" t="str">
        <f t="shared" si="461"/>
        <v/>
      </c>
      <c r="AE4926" s="202" t="str">
        <f t="shared" si="464"/>
        <v/>
      </c>
      <c r="AF4926" s="202" t="str">
        <f t="shared" si="465"/>
        <v/>
      </c>
      <c r="AG4926" s="202" t="str">
        <f t="shared" si="466"/>
        <v/>
      </c>
      <c r="AH4926" s="202"/>
      <c r="AI4926" s="1"/>
      <c r="AJ4926" s="217"/>
      <c r="AK4926" s="217"/>
      <c r="AL4926" s="217"/>
      <c r="AM4926" s="217"/>
      <c r="AO4926" s="217"/>
    </row>
    <row r="4927" spans="20:41" x14ac:dyDescent="0.25">
      <c r="T4927" s="200">
        <v>4917</v>
      </c>
      <c r="U4927" s="197">
        <f>IFERROR(INDEX(Sales!$B$6:$F$5005,$T4927,MATCH(U$10,Sales!$B$5:$F$5,0)),"")</f>
        <v>0</v>
      </c>
      <c r="V4927" s="196">
        <f>IFERROR(INDEX(Sales!$B$6:$F$5005,$T4927,MATCH(V$10,Sales!$B$5:$F$5,0)),"")</f>
        <v>0</v>
      </c>
      <c r="W4927" s="196">
        <f>IFERROR(INDEX(Sales!$B$6:$F$5005,$T4927,MATCH(W$10,Sales!$B$5:$F$5,0)),"")</f>
        <v>0</v>
      </c>
      <c r="X4927" s="196">
        <f>IFERROR(INDEX(Sales!$B$6:$F$5005,$T4927,MATCH(X$10,Sales!$B$5:$F$5,0)),"")</f>
        <v>0</v>
      </c>
      <c r="Y4927" s="220">
        <f>IFERROR(INDEX(Sales!$B$6:$F$5005,$T4927,MATCH(Y$10,Sales!$B$5:$F$5,0)),"")</f>
        <v>0</v>
      </c>
      <c r="Z4927" s="201"/>
      <c r="AA4927" s="201"/>
      <c r="AB4927" s="201" t="str">
        <f t="shared" si="462"/>
        <v>No</v>
      </c>
      <c r="AC4927" s="201" t="str">
        <f t="shared" si="463"/>
        <v/>
      </c>
      <c r="AD4927" s="201" t="str">
        <f t="shared" si="461"/>
        <v/>
      </c>
      <c r="AE4927" s="202" t="str">
        <f t="shared" si="464"/>
        <v/>
      </c>
      <c r="AF4927" s="202" t="str">
        <f t="shared" si="465"/>
        <v/>
      </c>
      <c r="AG4927" s="202" t="str">
        <f t="shared" si="466"/>
        <v/>
      </c>
      <c r="AH4927" s="202"/>
      <c r="AI4927" s="1"/>
      <c r="AJ4927" s="217"/>
      <c r="AK4927" s="217"/>
      <c r="AL4927" s="217"/>
      <c r="AM4927" s="217"/>
      <c r="AO4927" s="217"/>
    </row>
    <row r="4928" spans="20:41" x14ac:dyDescent="0.25">
      <c r="T4928" s="200">
        <v>4918</v>
      </c>
      <c r="U4928" s="197">
        <f>IFERROR(INDEX(Sales!$B$6:$F$5005,$T4928,MATCH(U$10,Sales!$B$5:$F$5,0)),"")</f>
        <v>0</v>
      </c>
      <c r="V4928" s="196">
        <f>IFERROR(INDEX(Sales!$B$6:$F$5005,$T4928,MATCH(V$10,Sales!$B$5:$F$5,0)),"")</f>
        <v>0</v>
      </c>
      <c r="W4928" s="196">
        <f>IFERROR(INDEX(Sales!$B$6:$F$5005,$T4928,MATCH(W$10,Sales!$B$5:$F$5,0)),"")</f>
        <v>0</v>
      </c>
      <c r="X4928" s="196">
        <f>IFERROR(INDEX(Sales!$B$6:$F$5005,$T4928,MATCH(X$10,Sales!$B$5:$F$5,0)),"")</f>
        <v>0</v>
      </c>
      <c r="Y4928" s="220">
        <f>IFERROR(INDEX(Sales!$B$6:$F$5005,$T4928,MATCH(Y$10,Sales!$B$5:$F$5,0)),"")</f>
        <v>0</v>
      </c>
      <c r="Z4928" s="201"/>
      <c r="AA4928" s="201"/>
      <c r="AB4928" s="201" t="str">
        <f t="shared" si="462"/>
        <v>No</v>
      </c>
      <c r="AC4928" s="201" t="str">
        <f t="shared" si="463"/>
        <v/>
      </c>
      <c r="AD4928" s="201" t="str">
        <f t="shared" si="461"/>
        <v/>
      </c>
      <c r="AE4928" s="202" t="str">
        <f t="shared" si="464"/>
        <v/>
      </c>
      <c r="AF4928" s="202" t="str">
        <f t="shared" si="465"/>
        <v/>
      </c>
      <c r="AG4928" s="202" t="str">
        <f t="shared" si="466"/>
        <v/>
      </c>
      <c r="AH4928" s="202"/>
      <c r="AI4928" s="1"/>
      <c r="AJ4928" s="217"/>
      <c r="AK4928" s="217"/>
      <c r="AL4928" s="217"/>
      <c r="AM4928" s="217"/>
      <c r="AO4928" s="217"/>
    </row>
    <row r="4929" spans="20:41" x14ac:dyDescent="0.25">
      <c r="T4929" s="200">
        <v>4919</v>
      </c>
      <c r="U4929" s="197">
        <f>IFERROR(INDEX(Sales!$B$6:$F$5005,$T4929,MATCH(U$10,Sales!$B$5:$F$5,0)),"")</f>
        <v>0</v>
      </c>
      <c r="V4929" s="196">
        <f>IFERROR(INDEX(Sales!$B$6:$F$5005,$T4929,MATCH(V$10,Sales!$B$5:$F$5,0)),"")</f>
        <v>0</v>
      </c>
      <c r="W4929" s="196">
        <f>IFERROR(INDEX(Sales!$B$6:$F$5005,$T4929,MATCH(W$10,Sales!$B$5:$F$5,0)),"")</f>
        <v>0</v>
      </c>
      <c r="X4929" s="196">
        <f>IFERROR(INDEX(Sales!$B$6:$F$5005,$T4929,MATCH(X$10,Sales!$B$5:$F$5,0)),"")</f>
        <v>0</v>
      </c>
      <c r="Y4929" s="220">
        <f>IFERROR(INDEX(Sales!$B$6:$F$5005,$T4929,MATCH(Y$10,Sales!$B$5:$F$5,0)),"")</f>
        <v>0</v>
      </c>
      <c r="Z4929" s="201"/>
      <c r="AA4929" s="201"/>
      <c r="AB4929" s="201" t="str">
        <f t="shared" si="462"/>
        <v>No</v>
      </c>
      <c r="AC4929" s="201" t="str">
        <f t="shared" si="463"/>
        <v/>
      </c>
      <c r="AD4929" s="201" t="str">
        <f t="shared" si="461"/>
        <v/>
      </c>
      <c r="AE4929" s="202" t="str">
        <f t="shared" si="464"/>
        <v/>
      </c>
      <c r="AF4929" s="202" t="str">
        <f t="shared" si="465"/>
        <v/>
      </c>
      <c r="AG4929" s="202" t="str">
        <f t="shared" si="466"/>
        <v/>
      </c>
      <c r="AH4929" s="202"/>
      <c r="AI4929" s="1"/>
      <c r="AJ4929" s="217"/>
      <c r="AK4929" s="217"/>
      <c r="AL4929" s="217"/>
      <c r="AM4929" s="217"/>
      <c r="AO4929" s="217"/>
    </row>
    <row r="4930" spans="20:41" x14ac:dyDescent="0.25">
      <c r="T4930" s="200">
        <v>4920</v>
      </c>
      <c r="U4930" s="197">
        <f>IFERROR(INDEX(Sales!$B$6:$F$5005,$T4930,MATCH(U$10,Sales!$B$5:$F$5,0)),"")</f>
        <v>0</v>
      </c>
      <c r="V4930" s="196">
        <f>IFERROR(INDEX(Sales!$B$6:$F$5005,$T4930,MATCH(V$10,Sales!$B$5:$F$5,0)),"")</f>
        <v>0</v>
      </c>
      <c r="W4930" s="196">
        <f>IFERROR(INDEX(Sales!$B$6:$F$5005,$T4930,MATCH(W$10,Sales!$B$5:$F$5,0)),"")</f>
        <v>0</v>
      </c>
      <c r="X4930" s="196">
        <f>IFERROR(INDEX(Sales!$B$6:$F$5005,$T4930,MATCH(X$10,Sales!$B$5:$F$5,0)),"")</f>
        <v>0</v>
      </c>
      <c r="Y4930" s="220">
        <f>IFERROR(INDEX(Sales!$B$6:$F$5005,$T4930,MATCH(Y$10,Sales!$B$5:$F$5,0)),"")</f>
        <v>0</v>
      </c>
      <c r="Z4930" s="201"/>
      <c r="AA4930" s="201"/>
      <c r="AB4930" s="201" t="str">
        <f t="shared" si="462"/>
        <v>No</v>
      </c>
      <c r="AC4930" s="201" t="str">
        <f t="shared" si="463"/>
        <v/>
      </c>
      <c r="AD4930" s="201" t="str">
        <f t="shared" si="461"/>
        <v/>
      </c>
      <c r="AE4930" s="202" t="str">
        <f t="shared" si="464"/>
        <v/>
      </c>
      <c r="AF4930" s="202" t="str">
        <f t="shared" si="465"/>
        <v/>
      </c>
      <c r="AG4930" s="202" t="str">
        <f t="shared" si="466"/>
        <v/>
      </c>
      <c r="AH4930" s="202"/>
      <c r="AI4930" s="1"/>
      <c r="AJ4930" s="217"/>
      <c r="AK4930" s="217"/>
      <c r="AL4930" s="217"/>
      <c r="AM4930" s="217"/>
      <c r="AO4930" s="217"/>
    </row>
    <row r="4931" spans="20:41" x14ac:dyDescent="0.25">
      <c r="T4931" s="200">
        <v>4921</v>
      </c>
      <c r="U4931" s="197">
        <f>IFERROR(INDEX(Sales!$B$6:$F$5005,$T4931,MATCH(U$10,Sales!$B$5:$F$5,0)),"")</f>
        <v>0</v>
      </c>
      <c r="V4931" s="196">
        <f>IFERROR(INDEX(Sales!$B$6:$F$5005,$T4931,MATCH(V$10,Sales!$B$5:$F$5,0)),"")</f>
        <v>0</v>
      </c>
      <c r="W4931" s="196">
        <f>IFERROR(INDEX(Sales!$B$6:$F$5005,$T4931,MATCH(W$10,Sales!$B$5:$F$5,0)),"")</f>
        <v>0</v>
      </c>
      <c r="X4931" s="196">
        <f>IFERROR(INDEX(Sales!$B$6:$F$5005,$T4931,MATCH(X$10,Sales!$B$5:$F$5,0)),"")</f>
        <v>0</v>
      </c>
      <c r="Y4931" s="220">
        <f>IFERROR(INDEX(Sales!$B$6:$F$5005,$T4931,MATCH(Y$10,Sales!$B$5:$F$5,0)),"")</f>
        <v>0</v>
      </c>
      <c r="Z4931" s="201"/>
      <c r="AA4931" s="201"/>
      <c r="AB4931" s="201" t="str">
        <f t="shared" si="462"/>
        <v>No</v>
      </c>
      <c r="AC4931" s="201" t="str">
        <f t="shared" si="463"/>
        <v/>
      </c>
      <c r="AD4931" s="201" t="str">
        <f t="shared" si="461"/>
        <v/>
      </c>
      <c r="AE4931" s="202" t="str">
        <f t="shared" si="464"/>
        <v/>
      </c>
      <c r="AF4931" s="202" t="str">
        <f t="shared" si="465"/>
        <v/>
      </c>
      <c r="AG4931" s="202" t="str">
        <f t="shared" si="466"/>
        <v/>
      </c>
      <c r="AH4931" s="202"/>
      <c r="AI4931" s="1"/>
      <c r="AJ4931" s="217"/>
      <c r="AK4931" s="217"/>
      <c r="AL4931" s="217"/>
      <c r="AM4931" s="217"/>
      <c r="AO4931" s="217"/>
    </row>
    <row r="4932" spans="20:41" x14ac:dyDescent="0.25">
      <c r="T4932" s="200">
        <v>4922</v>
      </c>
      <c r="U4932" s="197">
        <f>IFERROR(INDEX(Sales!$B$6:$F$5005,$T4932,MATCH(U$10,Sales!$B$5:$F$5,0)),"")</f>
        <v>0</v>
      </c>
      <c r="V4932" s="196">
        <f>IFERROR(INDEX(Sales!$B$6:$F$5005,$T4932,MATCH(V$10,Sales!$B$5:$F$5,0)),"")</f>
        <v>0</v>
      </c>
      <c r="W4932" s="196">
        <f>IFERROR(INDEX(Sales!$B$6:$F$5005,$T4932,MATCH(W$10,Sales!$B$5:$F$5,0)),"")</f>
        <v>0</v>
      </c>
      <c r="X4932" s="196">
        <f>IFERROR(INDEX(Sales!$B$6:$F$5005,$T4932,MATCH(X$10,Sales!$B$5:$F$5,0)),"")</f>
        <v>0</v>
      </c>
      <c r="Y4932" s="220">
        <f>IFERROR(INDEX(Sales!$B$6:$F$5005,$T4932,MATCH(Y$10,Sales!$B$5:$F$5,0)),"")</f>
        <v>0</v>
      </c>
      <c r="Z4932" s="201"/>
      <c r="AA4932" s="201"/>
      <c r="AB4932" s="201" t="str">
        <f t="shared" si="462"/>
        <v>No</v>
      </c>
      <c r="AC4932" s="201" t="str">
        <f t="shared" si="463"/>
        <v/>
      </c>
      <c r="AD4932" s="201" t="str">
        <f t="shared" si="461"/>
        <v/>
      </c>
      <c r="AE4932" s="202" t="str">
        <f t="shared" si="464"/>
        <v/>
      </c>
      <c r="AF4932" s="202" t="str">
        <f t="shared" si="465"/>
        <v/>
      </c>
      <c r="AG4932" s="202" t="str">
        <f t="shared" si="466"/>
        <v/>
      </c>
      <c r="AH4932" s="202"/>
      <c r="AI4932" s="1"/>
      <c r="AJ4932" s="217"/>
      <c r="AK4932" s="217"/>
      <c r="AL4932" s="217"/>
      <c r="AM4932" s="217"/>
      <c r="AO4932" s="217"/>
    </row>
    <row r="4933" spans="20:41" x14ac:dyDescent="0.25">
      <c r="T4933" s="200">
        <v>4923</v>
      </c>
      <c r="U4933" s="197">
        <f>IFERROR(INDEX(Sales!$B$6:$F$5005,$T4933,MATCH(U$10,Sales!$B$5:$F$5,0)),"")</f>
        <v>0</v>
      </c>
      <c r="V4933" s="196">
        <f>IFERROR(INDEX(Sales!$B$6:$F$5005,$T4933,MATCH(V$10,Sales!$B$5:$F$5,0)),"")</f>
        <v>0</v>
      </c>
      <c r="W4933" s="196">
        <f>IFERROR(INDEX(Sales!$B$6:$F$5005,$T4933,MATCH(W$10,Sales!$B$5:$F$5,0)),"")</f>
        <v>0</v>
      </c>
      <c r="X4933" s="196">
        <f>IFERROR(INDEX(Sales!$B$6:$F$5005,$T4933,MATCH(X$10,Sales!$B$5:$F$5,0)),"")</f>
        <v>0</v>
      </c>
      <c r="Y4933" s="220">
        <f>IFERROR(INDEX(Sales!$B$6:$F$5005,$T4933,MATCH(Y$10,Sales!$B$5:$F$5,0)),"")</f>
        <v>0</v>
      </c>
      <c r="Z4933" s="201"/>
      <c r="AA4933" s="201"/>
      <c r="AB4933" s="201" t="str">
        <f t="shared" si="462"/>
        <v>No</v>
      </c>
      <c r="AC4933" s="201" t="str">
        <f t="shared" si="463"/>
        <v/>
      </c>
      <c r="AD4933" s="201" t="str">
        <f t="shared" si="461"/>
        <v/>
      </c>
      <c r="AE4933" s="202" t="str">
        <f t="shared" si="464"/>
        <v/>
      </c>
      <c r="AF4933" s="202" t="str">
        <f t="shared" si="465"/>
        <v/>
      </c>
      <c r="AG4933" s="202" t="str">
        <f t="shared" si="466"/>
        <v/>
      </c>
      <c r="AH4933" s="202"/>
      <c r="AI4933" s="1"/>
      <c r="AJ4933" s="217"/>
      <c r="AK4933" s="217"/>
      <c r="AL4933" s="217"/>
      <c r="AM4933" s="217"/>
      <c r="AO4933" s="217"/>
    </row>
    <row r="4934" spans="20:41" x14ac:dyDescent="0.25">
      <c r="T4934" s="200">
        <v>4924</v>
      </c>
      <c r="U4934" s="197">
        <f>IFERROR(INDEX(Sales!$B$6:$F$5005,$T4934,MATCH(U$10,Sales!$B$5:$F$5,0)),"")</f>
        <v>0</v>
      </c>
      <c r="V4934" s="196">
        <f>IFERROR(INDEX(Sales!$B$6:$F$5005,$T4934,MATCH(V$10,Sales!$B$5:$F$5,0)),"")</f>
        <v>0</v>
      </c>
      <c r="W4934" s="196">
        <f>IFERROR(INDEX(Sales!$B$6:$F$5005,$T4934,MATCH(W$10,Sales!$B$5:$F$5,0)),"")</f>
        <v>0</v>
      </c>
      <c r="X4934" s="196">
        <f>IFERROR(INDEX(Sales!$B$6:$F$5005,$T4934,MATCH(X$10,Sales!$B$5:$F$5,0)),"")</f>
        <v>0</v>
      </c>
      <c r="Y4934" s="220">
        <f>IFERROR(INDEX(Sales!$B$6:$F$5005,$T4934,MATCH(Y$10,Sales!$B$5:$F$5,0)),"")</f>
        <v>0</v>
      </c>
      <c r="Z4934" s="201"/>
      <c r="AA4934" s="201"/>
      <c r="AB4934" s="201" t="str">
        <f t="shared" si="462"/>
        <v>No</v>
      </c>
      <c r="AC4934" s="201" t="str">
        <f t="shared" si="463"/>
        <v/>
      </c>
      <c r="AD4934" s="201" t="str">
        <f t="shared" si="461"/>
        <v/>
      </c>
      <c r="AE4934" s="202" t="str">
        <f t="shared" si="464"/>
        <v/>
      </c>
      <c r="AF4934" s="202" t="str">
        <f t="shared" si="465"/>
        <v/>
      </c>
      <c r="AG4934" s="202" t="str">
        <f t="shared" si="466"/>
        <v/>
      </c>
      <c r="AH4934" s="202"/>
      <c r="AI4934" s="1"/>
      <c r="AJ4934" s="217"/>
      <c r="AK4934" s="217"/>
      <c r="AL4934" s="217"/>
      <c r="AM4934" s="217"/>
      <c r="AO4934" s="217"/>
    </row>
    <row r="4935" spans="20:41" x14ac:dyDescent="0.25">
      <c r="T4935" s="200">
        <v>4925</v>
      </c>
      <c r="U4935" s="197">
        <f>IFERROR(INDEX(Sales!$B$6:$F$5005,$T4935,MATCH(U$10,Sales!$B$5:$F$5,0)),"")</f>
        <v>0</v>
      </c>
      <c r="V4935" s="196">
        <f>IFERROR(INDEX(Sales!$B$6:$F$5005,$T4935,MATCH(V$10,Sales!$B$5:$F$5,0)),"")</f>
        <v>0</v>
      </c>
      <c r="W4935" s="196">
        <f>IFERROR(INDEX(Sales!$B$6:$F$5005,$T4935,MATCH(W$10,Sales!$B$5:$F$5,0)),"")</f>
        <v>0</v>
      </c>
      <c r="X4935" s="196">
        <f>IFERROR(INDEX(Sales!$B$6:$F$5005,$T4935,MATCH(X$10,Sales!$B$5:$F$5,0)),"")</f>
        <v>0</v>
      </c>
      <c r="Y4935" s="220">
        <f>IFERROR(INDEX(Sales!$B$6:$F$5005,$T4935,MATCH(Y$10,Sales!$B$5:$F$5,0)),"")</f>
        <v>0</v>
      </c>
      <c r="Z4935" s="201"/>
      <c r="AA4935" s="201"/>
      <c r="AB4935" s="201" t="str">
        <f t="shared" si="462"/>
        <v>No</v>
      </c>
      <c r="AC4935" s="201" t="str">
        <f t="shared" si="463"/>
        <v/>
      </c>
      <c r="AD4935" s="201" t="str">
        <f t="shared" si="461"/>
        <v/>
      </c>
      <c r="AE4935" s="202" t="str">
        <f t="shared" si="464"/>
        <v/>
      </c>
      <c r="AF4935" s="202" t="str">
        <f t="shared" si="465"/>
        <v/>
      </c>
      <c r="AG4935" s="202" t="str">
        <f t="shared" si="466"/>
        <v/>
      </c>
      <c r="AH4935" s="202"/>
      <c r="AI4935" s="1"/>
      <c r="AJ4935" s="217"/>
      <c r="AK4935" s="217"/>
      <c r="AL4935" s="217"/>
      <c r="AM4935" s="217"/>
      <c r="AO4935" s="217"/>
    </row>
    <row r="4936" spans="20:41" x14ac:dyDescent="0.25">
      <c r="T4936" s="200">
        <v>4926</v>
      </c>
      <c r="U4936" s="197">
        <f>IFERROR(INDEX(Sales!$B$6:$F$5005,$T4936,MATCH(U$10,Sales!$B$5:$F$5,0)),"")</f>
        <v>0</v>
      </c>
      <c r="V4936" s="196">
        <f>IFERROR(INDEX(Sales!$B$6:$F$5005,$T4936,MATCH(V$10,Sales!$B$5:$F$5,0)),"")</f>
        <v>0</v>
      </c>
      <c r="W4936" s="196">
        <f>IFERROR(INDEX(Sales!$B$6:$F$5005,$T4936,MATCH(W$10,Sales!$B$5:$F$5,0)),"")</f>
        <v>0</v>
      </c>
      <c r="X4936" s="196">
        <f>IFERROR(INDEX(Sales!$B$6:$F$5005,$T4936,MATCH(X$10,Sales!$B$5:$F$5,0)),"")</f>
        <v>0</v>
      </c>
      <c r="Y4936" s="220">
        <f>IFERROR(INDEX(Sales!$B$6:$F$5005,$T4936,MATCH(Y$10,Sales!$B$5:$F$5,0)),"")</f>
        <v>0</v>
      </c>
      <c r="Z4936" s="201"/>
      <c r="AA4936" s="201"/>
      <c r="AB4936" s="201" t="str">
        <f t="shared" si="462"/>
        <v>No</v>
      </c>
      <c r="AC4936" s="201" t="str">
        <f t="shared" si="463"/>
        <v/>
      </c>
      <c r="AD4936" s="201" t="str">
        <f t="shared" si="461"/>
        <v/>
      </c>
      <c r="AE4936" s="202" t="str">
        <f t="shared" si="464"/>
        <v/>
      </c>
      <c r="AF4936" s="202" t="str">
        <f t="shared" si="465"/>
        <v/>
      </c>
      <c r="AG4936" s="202" t="str">
        <f t="shared" si="466"/>
        <v/>
      </c>
      <c r="AH4936" s="202"/>
      <c r="AI4936" s="1"/>
      <c r="AJ4936" s="217"/>
      <c r="AK4936" s="217"/>
      <c r="AL4936" s="217"/>
      <c r="AM4936" s="217"/>
      <c r="AO4936" s="217"/>
    </row>
    <row r="4937" spans="20:41" x14ac:dyDescent="0.25">
      <c r="T4937" s="200">
        <v>4927</v>
      </c>
      <c r="U4937" s="197">
        <f>IFERROR(INDEX(Sales!$B$6:$F$5005,$T4937,MATCH(U$10,Sales!$B$5:$F$5,0)),"")</f>
        <v>0</v>
      </c>
      <c r="V4937" s="196">
        <f>IFERROR(INDEX(Sales!$B$6:$F$5005,$T4937,MATCH(V$10,Sales!$B$5:$F$5,0)),"")</f>
        <v>0</v>
      </c>
      <c r="W4937" s="196">
        <f>IFERROR(INDEX(Sales!$B$6:$F$5005,$T4937,MATCH(W$10,Sales!$B$5:$F$5,0)),"")</f>
        <v>0</v>
      </c>
      <c r="X4937" s="196">
        <f>IFERROR(INDEX(Sales!$B$6:$F$5005,$T4937,MATCH(X$10,Sales!$B$5:$F$5,0)),"")</f>
        <v>0</v>
      </c>
      <c r="Y4937" s="220">
        <f>IFERROR(INDEX(Sales!$B$6:$F$5005,$T4937,MATCH(Y$10,Sales!$B$5:$F$5,0)),"")</f>
        <v>0</v>
      </c>
      <c r="Z4937" s="201"/>
      <c r="AA4937" s="201"/>
      <c r="AB4937" s="201" t="str">
        <f t="shared" si="462"/>
        <v>No</v>
      </c>
      <c r="AC4937" s="201" t="str">
        <f t="shared" si="463"/>
        <v/>
      </c>
      <c r="AD4937" s="201" t="str">
        <f t="shared" si="461"/>
        <v/>
      </c>
      <c r="AE4937" s="202" t="str">
        <f t="shared" si="464"/>
        <v/>
      </c>
      <c r="AF4937" s="202" t="str">
        <f t="shared" si="465"/>
        <v/>
      </c>
      <c r="AG4937" s="202" t="str">
        <f t="shared" si="466"/>
        <v/>
      </c>
      <c r="AH4937" s="202"/>
      <c r="AI4937" s="1"/>
      <c r="AJ4937" s="217"/>
      <c r="AK4937" s="217"/>
      <c r="AL4937" s="217"/>
      <c r="AM4937" s="217"/>
      <c r="AO4937" s="217"/>
    </row>
    <row r="4938" spans="20:41" x14ac:dyDescent="0.25">
      <c r="T4938" s="200">
        <v>4928</v>
      </c>
      <c r="U4938" s="197">
        <f>IFERROR(INDEX(Sales!$B$6:$F$5005,$T4938,MATCH(U$10,Sales!$B$5:$F$5,0)),"")</f>
        <v>0</v>
      </c>
      <c r="V4938" s="196">
        <f>IFERROR(INDEX(Sales!$B$6:$F$5005,$T4938,MATCH(V$10,Sales!$B$5:$F$5,0)),"")</f>
        <v>0</v>
      </c>
      <c r="W4938" s="196">
        <f>IFERROR(INDEX(Sales!$B$6:$F$5005,$T4938,MATCH(W$10,Sales!$B$5:$F$5,0)),"")</f>
        <v>0</v>
      </c>
      <c r="X4938" s="196">
        <f>IFERROR(INDEX(Sales!$B$6:$F$5005,$T4938,MATCH(X$10,Sales!$B$5:$F$5,0)),"")</f>
        <v>0</v>
      </c>
      <c r="Y4938" s="220">
        <f>IFERROR(INDEX(Sales!$B$6:$F$5005,$T4938,MATCH(Y$10,Sales!$B$5:$F$5,0)),"")</f>
        <v>0</v>
      </c>
      <c r="Z4938" s="201"/>
      <c r="AA4938" s="201"/>
      <c r="AB4938" s="201" t="str">
        <f t="shared" si="462"/>
        <v>No</v>
      </c>
      <c r="AC4938" s="201" t="str">
        <f t="shared" si="463"/>
        <v/>
      </c>
      <c r="AD4938" s="201" t="str">
        <f t="shared" si="461"/>
        <v/>
      </c>
      <c r="AE4938" s="202" t="str">
        <f t="shared" si="464"/>
        <v/>
      </c>
      <c r="AF4938" s="202" t="str">
        <f t="shared" si="465"/>
        <v/>
      </c>
      <c r="AG4938" s="202" t="str">
        <f t="shared" si="466"/>
        <v/>
      </c>
      <c r="AH4938" s="202"/>
      <c r="AI4938" s="1"/>
      <c r="AJ4938" s="217"/>
      <c r="AK4938" s="217"/>
      <c r="AL4938" s="217"/>
      <c r="AM4938" s="217"/>
      <c r="AO4938" s="217"/>
    </row>
    <row r="4939" spans="20:41" x14ac:dyDescent="0.25">
      <c r="T4939" s="200">
        <v>4929</v>
      </c>
      <c r="U4939" s="197">
        <f>IFERROR(INDEX(Sales!$B$6:$F$5005,$T4939,MATCH(U$10,Sales!$B$5:$F$5,0)),"")</f>
        <v>0</v>
      </c>
      <c r="V4939" s="196">
        <f>IFERROR(INDEX(Sales!$B$6:$F$5005,$T4939,MATCH(V$10,Sales!$B$5:$F$5,0)),"")</f>
        <v>0</v>
      </c>
      <c r="W4939" s="196">
        <f>IFERROR(INDEX(Sales!$B$6:$F$5005,$T4939,MATCH(W$10,Sales!$B$5:$F$5,0)),"")</f>
        <v>0</v>
      </c>
      <c r="X4939" s="196">
        <f>IFERROR(INDEX(Sales!$B$6:$F$5005,$T4939,MATCH(X$10,Sales!$B$5:$F$5,0)),"")</f>
        <v>0</v>
      </c>
      <c r="Y4939" s="220">
        <f>IFERROR(INDEX(Sales!$B$6:$F$5005,$T4939,MATCH(Y$10,Sales!$B$5:$F$5,0)),"")</f>
        <v>0</v>
      </c>
      <c r="Z4939" s="201"/>
      <c r="AA4939" s="201"/>
      <c r="AB4939" s="201" t="str">
        <f t="shared" si="462"/>
        <v>No</v>
      </c>
      <c r="AC4939" s="201" t="str">
        <f t="shared" si="463"/>
        <v/>
      </c>
      <c r="AD4939" s="201" t="str">
        <f t="shared" ref="AD4939:AD5002" si="467">IF($AB4939="No","",SUM($AT$10:$BE$10)/$AR$6)</f>
        <v/>
      </c>
      <c r="AE4939" s="202" t="str">
        <f t="shared" si="464"/>
        <v/>
      </c>
      <c r="AF4939" s="202" t="str">
        <f t="shared" si="465"/>
        <v/>
      </c>
      <c r="AG4939" s="202" t="str">
        <f t="shared" si="466"/>
        <v/>
      </c>
      <c r="AH4939" s="202"/>
      <c r="AI4939" s="1"/>
      <c r="AJ4939" s="217"/>
      <c r="AK4939" s="217"/>
      <c r="AL4939" s="217"/>
      <c r="AM4939" s="217"/>
      <c r="AO4939" s="217"/>
    </row>
    <row r="4940" spans="20:41" x14ac:dyDescent="0.25">
      <c r="T4940" s="200">
        <v>4930</v>
      </c>
      <c r="U4940" s="197">
        <f>IFERROR(INDEX(Sales!$B$6:$F$5005,$T4940,MATCH(U$10,Sales!$B$5:$F$5,0)),"")</f>
        <v>0</v>
      </c>
      <c r="V4940" s="196">
        <f>IFERROR(INDEX(Sales!$B$6:$F$5005,$T4940,MATCH(V$10,Sales!$B$5:$F$5,0)),"")</f>
        <v>0</v>
      </c>
      <c r="W4940" s="196">
        <f>IFERROR(INDEX(Sales!$B$6:$F$5005,$T4940,MATCH(W$10,Sales!$B$5:$F$5,0)),"")</f>
        <v>0</v>
      </c>
      <c r="X4940" s="196">
        <f>IFERROR(INDEX(Sales!$B$6:$F$5005,$T4940,MATCH(X$10,Sales!$B$5:$F$5,0)),"")</f>
        <v>0</v>
      </c>
      <c r="Y4940" s="220">
        <f>IFERROR(INDEX(Sales!$B$6:$F$5005,$T4940,MATCH(Y$10,Sales!$B$5:$F$5,0)),"")</f>
        <v>0</v>
      </c>
      <c r="Z4940" s="201"/>
      <c r="AA4940" s="201"/>
      <c r="AB4940" s="201" t="str">
        <f t="shared" ref="AB4940:AB5003" si="468">IF($U4940=0,"No","Yes")</f>
        <v>No</v>
      </c>
      <c r="AC4940" s="201" t="str">
        <f t="shared" ref="AC4940:AC5003" si="469">IFERROR(IF($AB4940="No","",$Y4940),"")</f>
        <v/>
      </c>
      <c r="AD4940" s="201" t="str">
        <f t="shared" si="467"/>
        <v/>
      </c>
      <c r="AE4940" s="202" t="str">
        <f t="shared" ref="AE4940:AE5003" si="470">IFERROR(IF($AB4940="No","",YEAR($U4940)),"")</f>
        <v/>
      </c>
      <c r="AF4940" s="202" t="str">
        <f t="shared" ref="AF4940:AF5003" si="471">IFERROR(IF($AB4940="No","",MONTH($U4940)),"")</f>
        <v/>
      </c>
      <c r="AG4940" s="202" t="str">
        <f t="shared" ref="AG4940:AG5003" si="472">IFERROR(INDEX($AJ$11:$AK$22,MATCH($AF4940,$AJ$11:$AJ$22,0),2),"")</f>
        <v/>
      </c>
      <c r="AH4940" s="202"/>
      <c r="AI4940" s="1"/>
      <c r="AJ4940" s="217"/>
      <c r="AK4940" s="217"/>
      <c r="AL4940" s="217"/>
      <c r="AM4940" s="217"/>
      <c r="AO4940" s="217"/>
    </row>
    <row r="4941" spans="20:41" x14ac:dyDescent="0.25">
      <c r="T4941" s="200">
        <v>4931</v>
      </c>
      <c r="U4941" s="197">
        <f>IFERROR(INDEX(Sales!$B$6:$F$5005,$T4941,MATCH(U$10,Sales!$B$5:$F$5,0)),"")</f>
        <v>0</v>
      </c>
      <c r="V4941" s="196">
        <f>IFERROR(INDEX(Sales!$B$6:$F$5005,$T4941,MATCH(V$10,Sales!$B$5:$F$5,0)),"")</f>
        <v>0</v>
      </c>
      <c r="W4941" s="196">
        <f>IFERROR(INDEX(Sales!$B$6:$F$5005,$T4941,MATCH(W$10,Sales!$B$5:$F$5,0)),"")</f>
        <v>0</v>
      </c>
      <c r="X4941" s="196">
        <f>IFERROR(INDEX(Sales!$B$6:$F$5005,$T4941,MATCH(X$10,Sales!$B$5:$F$5,0)),"")</f>
        <v>0</v>
      </c>
      <c r="Y4941" s="220">
        <f>IFERROR(INDEX(Sales!$B$6:$F$5005,$T4941,MATCH(Y$10,Sales!$B$5:$F$5,0)),"")</f>
        <v>0</v>
      </c>
      <c r="Z4941" s="201"/>
      <c r="AA4941" s="201"/>
      <c r="AB4941" s="201" t="str">
        <f t="shared" si="468"/>
        <v>No</v>
      </c>
      <c r="AC4941" s="201" t="str">
        <f t="shared" si="469"/>
        <v/>
      </c>
      <c r="AD4941" s="201" t="str">
        <f t="shared" si="467"/>
        <v/>
      </c>
      <c r="AE4941" s="202" t="str">
        <f t="shared" si="470"/>
        <v/>
      </c>
      <c r="AF4941" s="202" t="str">
        <f t="shared" si="471"/>
        <v/>
      </c>
      <c r="AG4941" s="202" t="str">
        <f t="shared" si="472"/>
        <v/>
      </c>
      <c r="AH4941" s="202"/>
      <c r="AI4941" s="1"/>
      <c r="AJ4941" s="217"/>
      <c r="AK4941" s="217"/>
      <c r="AL4941" s="217"/>
      <c r="AM4941" s="217"/>
      <c r="AO4941" s="217"/>
    </row>
    <row r="4942" spans="20:41" x14ac:dyDescent="0.25">
      <c r="T4942" s="200">
        <v>4932</v>
      </c>
      <c r="U4942" s="197">
        <f>IFERROR(INDEX(Sales!$B$6:$F$5005,$T4942,MATCH(U$10,Sales!$B$5:$F$5,0)),"")</f>
        <v>0</v>
      </c>
      <c r="V4942" s="196">
        <f>IFERROR(INDEX(Sales!$B$6:$F$5005,$T4942,MATCH(V$10,Sales!$B$5:$F$5,0)),"")</f>
        <v>0</v>
      </c>
      <c r="W4942" s="196">
        <f>IFERROR(INDEX(Sales!$B$6:$F$5005,$T4942,MATCH(W$10,Sales!$B$5:$F$5,0)),"")</f>
        <v>0</v>
      </c>
      <c r="X4942" s="196">
        <f>IFERROR(INDEX(Sales!$B$6:$F$5005,$T4942,MATCH(X$10,Sales!$B$5:$F$5,0)),"")</f>
        <v>0</v>
      </c>
      <c r="Y4942" s="220">
        <f>IFERROR(INDEX(Sales!$B$6:$F$5005,$T4942,MATCH(Y$10,Sales!$B$5:$F$5,0)),"")</f>
        <v>0</v>
      </c>
      <c r="Z4942" s="201"/>
      <c r="AA4942" s="201"/>
      <c r="AB4942" s="201" t="str">
        <f t="shared" si="468"/>
        <v>No</v>
      </c>
      <c r="AC4942" s="201" t="str">
        <f t="shared" si="469"/>
        <v/>
      </c>
      <c r="AD4942" s="201" t="str">
        <f t="shared" si="467"/>
        <v/>
      </c>
      <c r="AE4942" s="202" t="str">
        <f t="shared" si="470"/>
        <v/>
      </c>
      <c r="AF4942" s="202" t="str">
        <f t="shared" si="471"/>
        <v/>
      </c>
      <c r="AG4942" s="202" t="str">
        <f t="shared" si="472"/>
        <v/>
      </c>
      <c r="AH4942" s="202"/>
      <c r="AI4942" s="1"/>
      <c r="AJ4942" s="217"/>
      <c r="AK4942" s="217"/>
      <c r="AL4942" s="217"/>
      <c r="AM4942" s="217"/>
      <c r="AO4942" s="217"/>
    </row>
    <row r="4943" spans="20:41" x14ac:dyDescent="0.25">
      <c r="T4943" s="200">
        <v>4933</v>
      </c>
      <c r="U4943" s="197">
        <f>IFERROR(INDEX(Sales!$B$6:$F$5005,$T4943,MATCH(U$10,Sales!$B$5:$F$5,0)),"")</f>
        <v>0</v>
      </c>
      <c r="V4943" s="196">
        <f>IFERROR(INDEX(Sales!$B$6:$F$5005,$T4943,MATCH(V$10,Sales!$B$5:$F$5,0)),"")</f>
        <v>0</v>
      </c>
      <c r="W4943" s="196">
        <f>IFERROR(INDEX(Sales!$B$6:$F$5005,$T4943,MATCH(W$10,Sales!$B$5:$F$5,0)),"")</f>
        <v>0</v>
      </c>
      <c r="X4943" s="196">
        <f>IFERROR(INDEX(Sales!$B$6:$F$5005,$T4943,MATCH(X$10,Sales!$B$5:$F$5,0)),"")</f>
        <v>0</v>
      </c>
      <c r="Y4943" s="220">
        <f>IFERROR(INDEX(Sales!$B$6:$F$5005,$T4943,MATCH(Y$10,Sales!$B$5:$F$5,0)),"")</f>
        <v>0</v>
      </c>
      <c r="Z4943" s="201"/>
      <c r="AA4943" s="201"/>
      <c r="AB4943" s="201" t="str">
        <f t="shared" si="468"/>
        <v>No</v>
      </c>
      <c r="AC4943" s="201" t="str">
        <f t="shared" si="469"/>
        <v/>
      </c>
      <c r="AD4943" s="201" t="str">
        <f t="shared" si="467"/>
        <v/>
      </c>
      <c r="AE4943" s="202" t="str">
        <f t="shared" si="470"/>
        <v/>
      </c>
      <c r="AF4943" s="202" t="str">
        <f t="shared" si="471"/>
        <v/>
      </c>
      <c r="AG4943" s="202" t="str">
        <f t="shared" si="472"/>
        <v/>
      </c>
      <c r="AH4943" s="202"/>
      <c r="AI4943" s="1"/>
      <c r="AJ4943" s="217"/>
      <c r="AK4943" s="217"/>
      <c r="AL4943" s="217"/>
      <c r="AM4943" s="217"/>
      <c r="AO4943" s="217"/>
    </row>
    <row r="4944" spans="20:41" x14ac:dyDescent="0.25">
      <c r="T4944" s="200">
        <v>4934</v>
      </c>
      <c r="U4944" s="197">
        <f>IFERROR(INDEX(Sales!$B$6:$F$5005,$T4944,MATCH(U$10,Sales!$B$5:$F$5,0)),"")</f>
        <v>0</v>
      </c>
      <c r="V4944" s="196">
        <f>IFERROR(INDEX(Sales!$B$6:$F$5005,$T4944,MATCH(V$10,Sales!$B$5:$F$5,0)),"")</f>
        <v>0</v>
      </c>
      <c r="W4944" s="196">
        <f>IFERROR(INDEX(Sales!$B$6:$F$5005,$T4944,MATCH(W$10,Sales!$B$5:$F$5,0)),"")</f>
        <v>0</v>
      </c>
      <c r="X4944" s="196">
        <f>IFERROR(INDEX(Sales!$B$6:$F$5005,$T4944,MATCH(X$10,Sales!$B$5:$F$5,0)),"")</f>
        <v>0</v>
      </c>
      <c r="Y4944" s="220">
        <f>IFERROR(INDEX(Sales!$B$6:$F$5005,$T4944,MATCH(Y$10,Sales!$B$5:$F$5,0)),"")</f>
        <v>0</v>
      </c>
      <c r="Z4944" s="201"/>
      <c r="AA4944" s="201"/>
      <c r="AB4944" s="201" t="str">
        <f t="shared" si="468"/>
        <v>No</v>
      </c>
      <c r="AC4944" s="201" t="str">
        <f t="shared" si="469"/>
        <v/>
      </c>
      <c r="AD4944" s="201" t="str">
        <f t="shared" si="467"/>
        <v/>
      </c>
      <c r="AE4944" s="202" t="str">
        <f t="shared" si="470"/>
        <v/>
      </c>
      <c r="AF4944" s="202" t="str">
        <f t="shared" si="471"/>
        <v/>
      </c>
      <c r="AG4944" s="202" t="str">
        <f t="shared" si="472"/>
        <v/>
      </c>
      <c r="AH4944" s="202"/>
      <c r="AI4944" s="1"/>
      <c r="AJ4944" s="217"/>
      <c r="AK4944" s="217"/>
      <c r="AL4944" s="217"/>
      <c r="AM4944" s="217"/>
      <c r="AO4944" s="217"/>
    </row>
    <row r="4945" spans="20:41" x14ac:dyDescent="0.25">
      <c r="T4945" s="200">
        <v>4935</v>
      </c>
      <c r="U4945" s="197">
        <f>IFERROR(INDEX(Sales!$B$6:$F$5005,$T4945,MATCH(U$10,Sales!$B$5:$F$5,0)),"")</f>
        <v>0</v>
      </c>
      <c r="V4945" s="196">
        <f>IFERROR(INDEX(Sales!$B$6:$F$5005,$T4945,MATCH(V$10,Sales!$B$5:$F$5,0)),"")</f>
        <v>0</v>
      </c>
      <c r="W4945" s="196">
        <f>IFERROR(INDEX(Sales!$B$6:$F$5005,$T4945,MATCH(W$10,Sales!$B$5:$F$5,0)),"")</f>
        <v>0</v>
      </c>
      <c r="X4945" s="196">
        <f>IFERROR(INDEX(Sales!$B$6:$F$5005,$T4945,MATCH(X$10,Sales!$B$5:$F$5,0)),"")</f>
        <v>0</v>
      </c>
      <c r="Y4945" s="220">
        <f>IFERROR(INDEX(Sales!$B$6:$F$5005,$T4945,MATCH(Y$10,Sales!$B$5:$F$5,0)),"")</f>
        <v>0</v>
      </c>
      <c r="Z4945" s="201"/>
      <c r="AA4945" s="201"/>
      <c r="AB4945" s="201" t="str">
        <f t="shared" si="468"/>
        <v>No</v>
      </c>
      <c r="AC4945" s="201" t="str">
        <f t="shared" si="469"/>
        <v/>
      </c>
      <c r="AD4945" s="201" t="str">
        <f t="shared" si="467"/>
        <v/>
      </c>
      <c r="AE4945" s="202" t="str">
        <f t="shared" si="470"/>
        <v/>
      </c>
      <c r="AF4945" s="202" t="str">
        <f t="shared" si="471"/>
        <v/>
      </c>
      <c r="AG4945" s="202" t="str">
        <f t="shared" si="472"/>
        <v/>
      </c>
      <c r="AH4945" s="202"/>
      <c r="AI4945" s="1"/>
      <c r="AJ4945" s="217"/>
      <c r="AK4945" s="217"/>
      <c r="AL4945" s="217"/>
      <c r="AM4945" s="217"/>
      <c r="AO4945" s="217"/>
    </row>
    <row r="4946" spans="20:41" x14ac:dyDescent="0.25">
      <c r="T4946" s="200">
        <v>4936</v>
      </c>
      <c r="U4946" s="197">
        <f>IFERROR(INDEX(Sales!$B$6:$F$5005,$T4946,MATCH(U$10,Sales!$B$5:$F$5,0)),"")</f>
        <v>0</v>
      </c>
      <c r="V4946" s="196">
        <f>IFERROR(INDEX(Sales!$B$6:$F$5005,$T4946,MATCH(V$10,Sales!$B$5:$F$5,0)),"")</f>
        <v>0</v>
      </c>
      <c r="W4946" s="196">
        <f>IFERROR(INDEX(Sales!$B$6:$F$5005,$T4946,MATCH(W$10,Sales!$B$5:$F$5,0)),"")</f>
        <v>0</v>
      </c>
      <c r="X4946" s="196">
        <f>IFERROR(INDEX(Sales!$B$6:$F$5005,$T4946,MATCH(X$10,Sales!$B$5:$F$5,0)),"")</f>
        <v>0</v>
      </c>
      <c r="Y4946" s="220">
        <f>IFERROR(INDEX(Sales!$B$6:$F$5005,$T4946,MATCH(Y$10,Sales!$B$5:$F$5,0)),"")</f>
        <v>0</v>
      </c>
      <c r="Z4946" s="201"/>
      <c r="AA4946" s="201"/>
      <c r="AB4946" s="201" t="str">
        <f t="shared" si="468"/>
        <v>No</v>
      </c>
      <c r="AC4946" s="201" t="str">
        <f t="shared" si="469"/>
        <v/>
      </c>
      <c r="AD4946" s="201" t="str">
        <f t="shared" si="467"/>
        <v/>
      </c>
      <c r="AE4946" s="202" t="str">
        <f t="shared" si="470"/>
        <v/>
      </c>
      <c r="AF4946" s="202" t="str">
        <f t="shared" si="471"/>
        <v/>
      </c>
      <c r="AG4946" s="202" t="str">
        <f t="shared" si="472"/>
        <v/>
      </c>
      <c r="AH4946" s="202"/>
      <c r="AI4946" s="1"/>
      <c r="AJ4946" s="217"/>
      <c r="AK4946" s="217"/>
      <c r="AL4946" s="217"/>
      <c r="AM4946" s="217"/>
      <c r="AO4946" s="217"/>
    </row>
    <row r="4947" spans="20:41" x14ac:dyDescent="0.25">
      <c r="T4947" s="200">
        <v>4937</v>
      </c>
      <c r="U4947" s="197">
        <f>IFERROR(INDEX(Sales!$B$6:$F$5005,$T4947,MATCH(U$10,Sales!$B$5:$F$5,0)),"")</f>
        <v>0</v>
      </c>
      <c r="V4947" s="196">
        <f>IFERROR(INDEX(Sales!$B$6:$F$5005,$T4947,MATCH(V$10,Sales!$B$5:$F$5,0)),"")</f>
        <v>0</v>
      </c>
      <c r="W4947" s="196">
        <f>IFERROR(INDEX(Sales!$B$6:$F$5005,$T4947,MATCH(W$10,Sales!$B$5:$F$5,0)),"")</f>
        <v>0</v>
      </c>
      <c r="X4947" s="196">
        <f>IFERROR(INDEX(Sales!$B$6:$F$5005,$T4947,MATCH(X$10,Sales!$B$5:$F$5,0)),"")</f>
        <v>0</v>
      </c>
      <c r="Y4947" s="220">
        <f>IFERROR(INDEX(Sales!$B$6:$F$5005,$T4947,MATCH(Y$10,Sales!$B$5:$F$5,0)),"")</f>
        <v>0</v>
      </c>
      <c r="Z4947" s="201"/>
      <c r="AA4947" s="201"/>
      <c r="AB4947" s="201" t="str">
        <f t="shared" si="468"/>
        <v>No</v>
      </c>
      <c r="AC4947" s="201" t="str">
        <f t="shared" si="469"/>
        <v/>
      </c>
      <c r="AD4947" s="201" t="str">
        <f t="shared" si="467"/>
        <v/>
      </c>
      <c r="AE4947" s="202" t="str">
        <f t="shared" si="470"/>
        <v/>
      </c>
      <c r="AF4947" s="202" t="str">
        <f t="shared" si="471"/>
        <v/>
      </c>
      <c r="AG4947" s="202" t="str">
        <f t="shared" si="472"/>
        <v/>
      </c>
      <c r="AH4947" s="202"/>
      <c r="AI4947" s="1"/>
      <c r="AJ4947" s="217"/>
      <c r="AK4947" s="217"/>
      <c r="AL4947" s="217"/>
      <c r="AM4947" s="217"/>
      <c r="AO4947" s="217"/>
    </row>
    <row r="4948" spans="20:41" x14ac:dyDescent="0.25">
      <c r="T4948" s="200">
        <v>4938</v>
      </c>
      <c r="U4948" s="197">
        <f>IFERROR(INDEX(Sales!$B$6:$F$5005,$T4948,MATCH(U$10,Sales!$B$5:$F$5,0)),"")</f>
        <v>0</v>
      </c>
      <c r="V4948" s="196">
        <f>IFERROR(INDEX(Sales!$B$6:$F$5005,$T4948,MATCH(V$10,Sales!$B$5:$F$5,0)),"")</f>
        <v>0</v>
      </c>
      <c r="W4948" s="196">
        <f>IFERROR(INDEX(Sales!$B$6:$F$5005,$T4948,MATCH(W$10,Sales!$B$5:$F$5,0)),"")</f>
        <v>0</v>
      </c>
      <c r="X4948" s="196">
        <f>IFERROR(INDEX(Sales!$B$6:$F$5005,$T4948,MATCH(X$10,Sales!$B$5:$F$5,0)),"")</f>
        <v>0</v>
      </c>
      <c r="Y4948" s="220">
        <f>IFERROR(INDEX(Sales!$B$6:$F$5005,$T4948,MATCH(Y$10,Sales!$B$5:$F$5,0)),"")</f>
        <v>0</v>
      </c>
      <c r="Z4948" s="201"/>
      <c r="AA4948" s="201"/>
      <c r="AB4948" s="201" t="str">
        <f t="shared" si="468"/>
        <v>No</v>
      </c>
      <c r="AC4948" s="201" t="str">
        <f t="shared" si="469"/>
        <v/>
      </c>
      <c r="AD4948" s="201" t="str">
        <f t="shared" si="467"/>
        <v/>
      </c>
      <c r="AE4948" s="202" t="str">
        <f t="shared" si="470"/>
        <v/>
      </c>
      <c r="AF4948" s="202" t="str">
        <f t="shared" si="471"/>
        <v/>
      </c>
      <c r="AG4948" s="202" t="str">
        <f t="shared" si="472"/>
        <v/>
      </c>
      <c r="AH4948" s="202"/>
      <c r="AI4948" s="1"/>
      <c r="AJ4948" s="217"/>
      <c r="AK4948" s="217"/>
      <c r="AL4948" s="217"/>
      <c r="AM4948" s="217"/>
      <c r="AO4948" s="217"/>
    </row>
    <row r="4949" spans="20:41" x14ac:dyDescent="0.25">
      <c r="T4949" s="200">
        <v>4939</v>
      </c>
      <c r="U4949" s="197">
        <f>IFERROR(INDEX(Sales!$B$6:$F$5005,$T4949,MATCH(U$10,Sales!$B$5:$F$5,0)),"")</f>
        <v>0</v>
      </c>
      <c r="V4949" s="196">
        <f>IFERROR(INDEX(Sales!$B$6:$F$5005,$T4949,MATCH(V$10,Sales!$B$5:$F$5,0)),"")</f>
        <v>0</v>
      </c>
      <c r="W4949" s="196">
        <f>IFERROR(INDEX(Sales!$B$6:$F$5005,$T4949,MATCH(W$10,Sales!$B$5:$F$5,0)),"")</f>
        <v>0</v>
      </c>
      <c r="X4949" s="196">
        <f>IFERROR(INDEX(Sales!$B$6:$F$5005,$T4949,MATCH(X$10,Sales!$B$5:$F$5,0)),"")</f>
        <v>0</v>
      </c>
      <c r="Y4949" s="220">
        <f>IFERROR(INDEX(Sales!$B$6:$F$5005,$T4949,MATCH(Y$10,Sales!$B$5:$F$5,0)),"")</f>
        <v>0</v>
      </c>
      <c r="Z4949" s="201"/>
      <c r="AA4949" s="201"/>
      <c r="AB4949" s="201" t="str">
        <f t="shared" si="468"/>
        <v>No</v>
      </c>
      <c r="AC4949" s="201" t="str">
        <f t="shared" si="469"/>
        <v/>
      </c>
      <c r="AD4949" s="201" t="str">
        <f t="shared" si="467"/>
        <v/>
      </c>
      <c r="AE4949" s="202" t="str">
        <f t="shared" si="470"/>
        <v/>
      </c>
      <c r="AF4949" s="202" t="str">
        <f t="shared" si="471"/>
        <v/>
      </c>
      <c r="AG4949" s="202" t="str">
        <f t="shared" si="472"/>
        <v/>
      </c>
      <c r="AH4949" s="202"/>
      <c r="AI4949" s="1"/>
      <c r="AJ4949" s="217"/>
      <c r="AK4949" s="217"/>
      <c r="AL4949" s="217"/>
      <c r="AM4949" s="217"/>
      <c r="AO4949" s="217"/>
    </row>
    <row r="4950" spans="20:41" x14ac:dyDescent="0.25">
      <c r="T4950" s="200">
        <v>4940</v>
      </c>
      <c r="U4950" s="197">
        <f>IFERROR(INDEX(Sales!$B$6:$F$5005,$T4950,MATCH(U$10,Sales!$B$5:$F$5,0)),"")</f>
        <v>0</v>
      </c>
      <c r="V4950" s="196">
        <f>IFERROR(INDEX(Sales!$B$6:$F$5005,$T4950,MATCH(V$10,Sales!$B$5:$F$5,0)),"")</f>
        <v>0</v>
      </c>
      <c r="W4950" s="196">
        <f>IFERROR(INDEX(Sales!$B$6:$F$5005,$T4950,MATCH(W$10,Sales!$B$5:$F$5,0)),"")</f>
        <v>0</v>
      </c>
      <c r="X4950" s="196">
        <f>IFERROR(INDEX(Sales!$B$6:$F$5005,$T4950,MATCH(X$10,Sales!$B$5:$F$5,0)),"")</f>
        <v>0</v>
      </c>
      <c r="Y4950" s="220">
        <f>IFERROR(INDEX(Sales!$B$6:$F$5005,$T4950,MATCH(Y$10,Sales!$B$5:$F$5,0)),"")</f>
        <v>0</v>
      </c>
      <c r="Z4950" s="201"/>
      <c r="AA4950" s="201"/>
      <c r="AB4950" s="201" t="str">
        <f t="shared" si="468"/>
        <v>No</v>
      </c>
      <c r="AC4950" s="201" t="str">
        <f t="shared" si="469"/>
        <v/>
      </c>
      <c r="AD4950" s="201" t="str">
        <f t="shared" si="467"/>
        <v/>
      </c>
      <c r="AE4950" s="202" t="str">
        <f t="shared" si="470"/>
        <v/>
      </c>
      <c r="AF4950" s="202" t="str">
        <f t="shared" si="471"/>
        <v/>
      </c>
      <c r="AG4950" s="202" t="str">
        <f t="shared" si="472"/>
        <v/>
      </c>
      <c r="AH4950" s="202"/>
      <c r="AI4950" s="1"/>
      <c r="AJ4950" s="217"/>
      <c r="AK4950" s="217"/>
      <c r="AL4950" s="217"/>
      <c r="AM4950" s="217"/>
      <c r="AO4950" s="217"/>
    </row>
    <row r="4951" spans="20:41" x14ac:dyDescent="0.25">
      <c r="T4951" s="200">
        <v>4941</v>
      </c>
      <c r="U4951" s="197">
        <f>IFERROR(INDEX(Sales!$B$6:$F$5005,$T4951,MATCH(U$10,Sales!$B$5:$F$5,0)),"")</f>
        <v>0</v>
      </c>
      <c r="V4951" s="196">
        <f>IFERROR(INDEX(Sales!$B$6:$F$5005,$T4951,MATCH(V$10,Sales!$B$5:$F$5,0)),"")</f>
        <v>0</v>
      </c>
      <c r="W4951" s="196">
        <f>IFERROR(INDEX(Sales!$B$6:$F$5005,$T4951,MATCH(W$10,Sales!$B$5:$F$5,0)),"")</f>
        <v>0</v>
      </c>
      <c r="X4951" s="196">
        <f>IFERROR(INDEX(Sales!$B$6:$F$5005,$T4951,MATCH(X$10,Sales!$B$5:$F$5,0)),"")</f>
        <v>0</v>
      </c>
      <c r="Y4951" s="220">
        <f>IFERROR(INDEX(Sales!$B$6:$F$5005,$T4951,MATCH(Y$10,Sales!$B$5:$F$5,0)),"")</f>
        <v>0</v>
      </c>
      <c r="Z4951" s="201"/>
      <c r="AA4951" s="201"/>
      <c r="AB4951" s="201" t="str">
        <f t="shared" si="468"/>
        <v>No</v>
      </c>
      <c r="AC4951" s="201" t="str">
        <f t="shared" si="469"/>
        <v/>
      </c>
      <c r="AD4951" s="201" t="str">
        <f t="shared" si="467"/>
        <v/>
      </c>
      <c r="AE4951" s="202" t="str">
        <f t="shared" si="470"/>
        <v/>
      </c>
      <c r="AF4951" s="202" t="str">
        <f t="shared" si="471"/>
        <v/>
      </c>
      <c r="AG4951" s="202" t="str">
        <f t="shared" si="472"/>
        <v/>
      </c>
      <c r="AH4951" s="202"/>
      <c r="AI4951" s="1"/>
      <c r="AJ4951" s="217"/>
      <c r="AK4951" s="217"/>
      <c r="AL4951" s="217"/>
      <c r="AM4951" s="217"/>
      <c r="AO4951" s="217"/>
    </row>
    <row r="4952" spans="20:41" x14ac:dyDescent="0.25">
      <c r="T4952" s="200">
        <v>4942</v>
      </c>
      <c r="U4952" s="197">
        <f>IFERROR(INDEX(Sales!$B$6:$F$5005,$T4952,MATCH(U$10,Sales!$B$5:$F$5,0)),"")</f>
        <v>0</v>
      </c>
      <c r="V4952" s="196">
        <f>IFERROR(INDEX(Sales!$B$6:$F$5005,$T4952,MATCH(V$10,Sales!$B$5:$F$5,0)),"")</f>
        <v>0</v>
      </c>
      <c r="W4952" s="196">
        <f>IFERROR(INDEX(Sales!$B$6:$F$5005,$T4952,MATCH(W$10,Sales!$B$5:$F$5,0)),"")</f>
        <v>0</v>
      </c>
      <c r="X4952" s="196">
        <f>IFERROR(INDEX(Sales!$B$6:$F$5005,$T4952,MATCH(X$10,Sales!$B$5:$F$5,0)),"")</f>
        <v>0</v>
      </c>
      <c r="Y4952" s="220">
        <f>IFERROR(INDEX(Sales!$B$6:$F$5005,$T4952,MATCH(Y$10,Sales!$B$5:$F$5,0)),"")</f>
        <v>0</v>
      </c>
      <c r="Z4952" s="201"/>
      <c r="AA4952" s="201"/>
      <c r="AB4952" s="201" t="str">
        <f t="shared" si="468"/>
        <v>No</v>
      </c>
      <c r="AC4952" s="201" t="str">
        <f t="shared" si="469"/>
        <v/>
      </c>
      <c r="AD4952" s="201" t="str">
        <f t="shared" si="467"/>
        <v/>
      </c>
      <c r="AE4952" s="202" t="str">
        <f t="shared" si="470"/>
        <v/>
      </c>
      <c r="AF4952" s="202" t="str">
        <f t="shared" si="471"/>
        <v/>
      </c>
      <c r="AG4952" s="202" t="str">
        <f t="shared" si="472"/>
        <v/>
      </c>
      <c r="AH4952" s="202"/>
      <c r="AI4952" s="1"/>
      <c r="AJ4952" s="217"/>
      <c r="AK4952" s="217"/>
      <c r="AL4952" s="217"/>
      <c r="AM4952" s="217"/>
      <c r="AO4952" s="217"/>
    </row>
    <row r="4953" spans="20:41" x14ac:dyDescent="0.25">
      <c r="T4953" s="200">
        <v>4943</v>
      </c>
      <c r="U4953" s="197">
        <f>IFERROR(INDEX(Sales!$B$6:$F$5005,$T4953,MATCH(U$10,Sales!$B$5:$F$5,0)),"")</f>
        <v>0</v>
      </c>
      <c r="V4953" s="196">
        <f>IFERROR(INDEX(Sales!$B$6:$F$5005,$T4953,MATCH(V$10,Sales!$B$5:$F$5,0)),"")</f>
        <v>0</v>
      </c>
      <c r="W4953" s="196">
        <f>IFERROR(INDEX(Sales!$B$6:$F$5005,$T4953,MATCH(W$10,Sales!$B$5:$F$5,0)),"")</f>
        <v>0</v>
      </c>
      <c r="X4953" s="196">
        <f>IFERROR(INDEX(Sales!$B$6:$F$5005,$T4953,MATCH(X$10,Sales!$B$5:$F$5,0)),"")</f>
        <v>0</v>
      </c>
      <c r="Y4953" s="220">
        <f>IFERROR(INDEX(Sales!$B$6:$F$5005,$T4953,MATCH(Y$10,Sales!$B$5:$F$5,0)),"")</f>
        <v>0</v>
      </c>
      <c r="Z4953" s="201"/>
      <c r="AA4953" s="201"/>
      <c r="AB4953" s="201" t="str">
        <f t="shared" si="468"/>
        <v>No</v>
      </c>
      <c r="AC4953" s="201" t="str">
        <f t="shared" si="469"/>
        <v/>
      </c>
      <c r="AD4953" s="201" t="str">
        <f t="shared" si="467"/>
        <v/>
      </c>
      <c r="AE4953" s="202" t="str">
        <f t="shared" si="470"/>
        <v/>
      </c>
      <c r="AF4953" s="202" t="str">
        <f t="shared" si="471"/>
        <v/>
      </c>
      <c r="AG4953" s="202" t="str">
        <f t="shared" si="472"/>
        <v/>
      </c>
      <c r="AH4953" s="202"/>
      <c r="AI4953" s="1"/>
      <c r="AJ4953" s="217"/>
      <c r="AK4953" s="217"/>
      <c r="AL4953" s="217"/>
      <c r="AM4953" s="217"/>
      <c r="AO4953" s="217"/>
    </row>
    <row r="4954" spans="20:41" x14ac:dyDescent="0.25">
      <c r="T4954" s="200">
        <v>4944</v>
      </c>
      <c r="U4954" s="197">
        <f>IFERROR(INDEX(Sales!$B$6:$F$5005,$T4954,MATCH(U$10,Sales!$B$5:$F$5,0)),"")</f>
        <v>0</v>
      </c>
      <c r="V4954" s="196">
        <f>IFERROR(INDEX(Sales!$B$6:$F$5005,$T4954,MATCH(V$10,Sales!$B$5:$F$5,0)),"")</f>
        <v>0</v>
      </c>
      <c r="W4954" s="196">
        <f>IFERROR(INDEX(Sales!$B$6:$F$5005,$T4954,MATCH(W$10,Sales!$B$5:$F$5,0)),"")</f>
        <v>0</v>
      </c>
      <c r="X4954" s="196">
        <f>IFERROR(INDEX(Sales!$B$6:$F$5005,$T4954,MATCH(X$10,Sales!$B$5:$F$5,0)),"")</f>
        <v>0</v>
      </c>
      <c r="Y4954" s="220">
        <f>IFERROR(INDEX(Sales!$B$6:$F$5005,$T4954,MATCH(Y$10,Sales!$B$5:$F$5,0)),"")</f>
        <v>0</v>
      </c>
      <c r="Z4954" s="201"/>
      <c r="AA4954" s="201"/>
      <c r="AB4954" s="201" t="str">
        <f t="shared" si="468"/>
        <v>No</v>
      </c>
      <c r="AC4954" s="201" t="str">
        <f t="shared" si="469"/>
        <v/>
      </c>
      <c r="AD4954" s="201" t="str">
        <f t="shared" si="467"/>
        <v/>
      </c>
      <c r="AE4954" s="202" t="str">
        <f t="shared" si="470"/>
        <v/>
      </c>
      <c r="AF4954" s="202" t="str">
        <f t="shared" si="471"/>
        <v/>
      </c>
      <c r="AG4954" s="202" t="str">
        <f t="shared" si="472"/>
        <v/>
      </c>
      <c r="AH4954" s="202"/>
      <c r="AI4954" s="1"/>
      <c r="AJ4954" s="217"/>
      <c r="AK4954" s="217"/>
      <c r="AL4954" s="217"/>
      <c r="AM4954" s="217"/>
      <c r="AO4954" s="217"/>
    </row>
    <row r="4955" spans="20:41" x14ac:dyDescent="0.25">
      <c r="T4955" s="200">
        <v>4945</v>
      </c>
      <c r="U4955" s="197">
        <f>IFERROR(INDEX(Sales!$B$6:$F$5005,$T4955,MATCH(U$10,Sales!$B$5:$F$5,0)),"")</f>
        <v>0</v>
      </c>
      <c r="V4955" s="196">
        <f>IFERROR(INDEX(Sales!$B$6:$F$5005,$T4955,MATCH(V$10,Sales!$B$5:$F$5,0)),"")</f>
        <v>0</v>
      </c>
      <c r="W4955" s="196">
        <f>IFERROR(INDEX(Sales!$B$6:$F$5005,$T4955,MATCH(W$10,Sales!$B$5:$F$5,0)),"")</f>
        <v>0</v>
      </c>
      <c r="X4955" s="196">
        <f>IFERROR(INDEX(Sales!$B$6:$F$5005,$T4955,MATCH(X$10,Sales!$B$5:$F$5,0)),"")</f>
        <v>0</v>
      </c>
      <c r="Y4955" s="220">
        <f>IFERROR(INDEX(Sales!$B$6:$F$5005,$T4955,MATCH(Y$10,Sales!$B$5:$F$5,0)),"")</f>
        <v>0</v>
      </c>
      <c r="Z4955" s="201"/>
      <c r="AA4955" s="201"/>
      <c r="AB4955" s="201" t="str">
        <f t="shared" si="468"/>
        <v>No</v>
      </c>
      <c r="AC4955" s="201" t="str">
        <f t="shared" si="469"/>
        <v/>
      </c>
      <c r="AD4955" s="201" t="str">
        <f t="shared" si="467"/>
        <v/>
      </c>
      <c r="AE4955" s="202" t="str">
        <f t="shared" si="470"/>
        <v/>
      </c>
      <c r="AF4955" s="202" t="str">
        <f t="shared" si="471"/>
        <v/>
      </c>
      <c r="AG4955" s="202" t="str">
        <f t="shared" si="472"/>
        <v/>
      </c>
      <c r="AH4955" s="202"/>
      <c r="AI4955" s="1"/>
      <c r="AJ4955" s="217"/>
      <c r="AK4955" s="217"/>
      <c r="AL4955" s="217"/>
      <c r="AM4955" s="217"/>
      <c r="AO4955" s="217"/>
    </row>
    <row r="4956" spans="20:41" x14ac:dyDescent="0.25">
      <c r="T4956" s="200">
        <v>4946</v>
      </c>
      <c r="U4956" s="197">
        <f>IFERROR(INDEX(Sales!$B$6:$F$5005,$T4956,MATCH(U$10,Sales!$B$5:$F$5,0)),"")</f>
        <v>0</v>
      </c>
      <c r="V4956" s="196">
        <f>IFERROR(INDEX(Sales!$B$6:$F$5005,$T4956,MATCH(V$10,Sales!$B$5:$F$5,0)),"")</f>
        <v>0</v>
      </c>
      <c r="W4956" s="196">
        <f>IFERROR(INDEX(Sales!$B$6:$F$5005,$T4956,MATCH(W$10,Sales!$B$5:$F$5,0)),"")</f>
        <v>0</v>
      </c>
      <c r="X4956" s="196">
        <f>IFERROR(INDEX(Sales!$B$6:$F$5005,$T4956,MATCH(X$10,Sales!$B$5:$F$5,0)),"")</f>
        <v>0</v>
      </c>
      <c r="Y4956" s="220">
        <f>IFERROR(INDEX(Sales!$B$6:$F$5005,$T4956,MATCH(Y$10,Sales!$B$5:$F$5,0)),"")</f>
        <v>0</v>
      </c>
      <c r="Z4956" s="201"/>
      <c r="AA4956" s="201"/>
      <c r="AB4956" s="201" t="str">
        <f t="shared" si="468"/>
        <v>No</v>
      </c>
      <c r="AC4956" s="201" t="str">
        <f t="shared" si="469"/>
        <v/>
      </c>
      <c r="AD4956" s="201" t="str">
        <f t="shared" si="467"/>
        <v/>
      </c>
      <c r="AE4956" s="202" t="str">
        <f t="shared" si="470"/>
        <v/>
      </c>
      <c r="AF4956" s="202" t="str">
        <f t="shared" si="471"/>
        <v/>
      </c>
      <c r="AG4956" s="202" t="str">
        <f t="shared" si="472"/>
        <v/>
      </c>
      <c r="AH4956" s="202"/>
      <c r="AI4956" s="1"/>
      <c r="AJ4956" s="217"/>
      <c r="AK4956" s="217"/>
      <c r="AL4956" s="217"/>
      <c r="AM4956" s="217"/>
      <c r="AO4956" s="217"/>
    </row>
    <row r="4957" spans="20:41" x14ac:dyDescent="0.25">
      <c r="T4957" s="200">
        <v>4947</v>
      </c>
      <c r="U4957" s="197">
        <f>IFERROR(INDEX(Sales!$B$6:$F$5005,$T4957,MATCH(U$10,Sales!$B$5:$F$5,0)),"")</f>
        <v>0</v>
      </c>
      <c r="V4957" s="196">
        <f>IFERROR(INDEX(Sales!$B$6:$F$5005,$T4957,MATCH(V$10,Sales!$B$5:$F$5,0)),"")</f>
        <v>0</v>
      </c>
      <c r="W4957" s="196">
        <f>IFERROR(INDEX(Sales!$B$6:$F$5005,$T4957,MATCH(W$10,Sales!$B$5:$F$5,0)),"")</f>
        <v>0</v>
      </c>
      <c r="X4957" s="196">
        <f>IFERROR(INDEX(Sales!$B$6:$F$5005,$T4957,MATCH(X$10,Sales!$B$5:$F$5,0)),"")</f>
        <v>0</v>
      </c>
      <c r="Y4957" s="220">
        <f>IFERROR(INDEX(Sales!$B$6:$F$5005,$T4957,MATCH(Y$10,Sales!$B$5:$F$5,0)),"")</f>
        <v>0</v>
      </c>
      <c r="Z4957" s="201"/>
      <c r="AA4957" s="201"/>
      <c r="AB4957" s="201" t="str">
        <f t="shared" si="468"/>
        <v>No</v>
      </c>
      <c r="AC4957" s="201" t="str">
        <f t="shared" si="469"/>
        <v/>
      </c>
      <c r="AD4957" s="201" t="str">
        <f t="shared" si="467"/>
        <v/>
      </c>
      <c r="AE4957" s="202" t="str">
        <f t="shared" si="470"/>
        <v/>
      </c>
      <c r="AF4957" s="202" t="str">
        <f t="shared" si="471"/>
        <v/>
      </c>
      <c r="AG4957" s="202" t="str">
        <f t="shared" si="472"/>
        <v/>
      </c>
      <c r="AH4957" s="202"/>
      <c r="AI4957" s="1"/>
      <c r="AJ4957" s="217"/>
      <c r="AK4957" s="217"/>
      <c r="AL4957" s="217"/>
      <c r="AM4957" s="217"/>
      <c r="AO4957" s="217"/>
    </row>
    <row r="4958" spans="20:41" x14ac:dyDescent="0.25">
      <c r="T4958" s="200">
        <v>4948</v>
      </c>
      <c r="U4958" s="197">
        <f>IFERROR(INDEX(Sales!$B$6:$F$5005,$T4958,MATCH(U$10,Sales!$B$5:$F$5,0)),"")</f>
        <v>0</v>
      </c>
      <c r="V4958" s="196">
        <f>IFERROR(INDEX(Sales!$B$6:$F$5005,$T4958,MATCH(V$10,Sales!$B$5:$F$5,0)),"")</f>
        <v>0</v>
      </c>
      <c r="W4958" s="196">
        <f>IFERROR(INDEX(Sales!$B$6:$F$5005,$T4958,MATCH(W$10,Sales!$B$5:$F$5,0)),"")</f>
        <v>0</v>
      </c>
      <c r="X4958" s="196">
        <f>IFERROR(INDEX(Sales!$B$6:$F$5005,$T4958,MATCH(X$10,Sales!$B$5:$F$5,0)),"")</f>
        <v>0</v>
      </c>
      <c r="Y4958" s="220">
        <f>IFERROR(INDEX(Sales!$B$6:$F$5005,$T4958,MATCH(Y$10,Sales!$B$5:$F$5,0)),"")</f>
        <v>0</v>
      </c>
      <c r="Z4958" s="201"/>
      <c r="AA4958" s="201"/>
      <c r="AB4958" s="201" t="str">
        <f t="shared" si="468"/>
        <v>No</v>
      </c>
      <c r="AC4958" s="201" t="str">
        <f t="shared" si="469"/>
        <v/>
      </c>
      <c r="AD4958" s="201" t="str">
        <f t="shared" si="467"/>
        <v/>
      </c>
      <c r="AE4958" s="202" t="str">
        <f t="shared" si="470"/>
        <v/>
      </c>
      <c r="AF4958" s="202" t="str">
        <f t="shared" si="471"/>
        <v/>
      </c>
      <c r="AG4958" s="202" t="str">
        <f t="shared" si="472"/>
        <v/>
      </c>
      <c r="AH4958" s="202"/>
      <c r="AI4958" s="1"/>
      <c r="AJ4958" s="217"/>
      <c r="AK4958" s="217"/>
      <c r="AL4958" s="217"/>
      <c r="AM4958" s="217"/>
      <c r="AO4958" s="217"/>
    </row>
    <row r="4959" spans="20:41" x14ac:dyDescent="0.25">
      <c r="T4959" s="200">
        <v>4949</v>
      </c>
      <c r="U4959" s="197">
        <f>IFERROR(INDEX(Sales!$B$6:$F$5005,$T4959,MATCH(U$10,Sales!$B$5:$F$5,0)),"")</f>
        <v>0</v>
      </c>
      <c r="V4959" s="196">
        <f>IFERROR(INDEX(Sales!$B$6:$F$5005,$T4959,MATCH(V$10,Sales!$B$5:$F$5,0)),"")</f>
        <v>0</v>
      </c>
      <c r="W4959" s="196">
        <f>IFERROR(INDEX(Sales!$B$6:$F$5005,$T4959,MATCH(W$10,Sales!$B$5:$F$5,0)),"")</f>
        <v>0</v>
      </c>
      <c r="X4959" s="196">
        <f>IFERROR(INDEX(Sales!$B$6:$F$5005,$T4959,MATCH(X$10,Sales!$B$5:$F$5,0)),"")</f>
        <v>0</v>
      </c>
      <c r="Y4959" s="220">
        <f>IFERROR(INDEX(Sales!$B$6:$F$5005,$T4959,MATCH(Y$10,Sales!$B$5:$F$5,0)),"")</f>
        <v>0</v>
      </c>
      <c r="Z4959" s="201"/>
      <c r="AA4959" s="201"/>
      <c r="AB4959" s="201" t="str">
        <f t="shared" si="468"/>
        <v>No</v>
      </c>
      <c r="AC4959" s="201" t="str">
        <f t="shared" si="469"/>
        <v/>
      </c>
      <c r="AD4959" s="201" t="str">
        <f t="shared" si="467"/>
        <v/>
      </c>
      <c r="AE4959" s="202" t="str">
        <f t="shared" si="470"/>
        <v/>
      </c>
      <c r="AF4959" s="202" t="str">
        <f t="shared" si="471"/>
        <v/>
      </c>
      <c r="AG4959" s="202" t="str">
        <f t="shared" si="472"/>
        <v/>
      </c>
      <c r="AH4959" s="202"/>
      <c r="AI4959" s="1"/>
      <c r="AJ4959" s="217"/>
      <c r="AK4959" s="217"/>
      <c r="AL4959" s="217"/>
      <c r="AM4959" s="217"/>
      <c r="AO4959" s="217"/>
    </row>
    <row r="4960" spans="20:41" x14ac:dyDescent="0.25">
      <c r="T4960" s="200">
        <v>4950</v>
      </c>
      <c r="U4960" s="197">
        <f>IFERROR(INDEX(Sales!$B$6:$F$5005,$T4960,MATCH(U$10,Sales!$B$5:$F$5,0)),"")</f>
        <v>0</v>
      </c>
      <c r="V4960" s="196">
        <f>IFERROR(INDEX(Sales!$B$6:$F$5005,$T4960,MATCH(V$10,Sales!$B$5:$F$5,0)),"")</f>
        <v>0</v>
      </c>
      <c r="W4960" s="196">
        <f>IFERROR(INDEX(Sales!$B$6:$F$5005,$T4960,MATCH(W$10,Sales!$B$5:$F$5,0)),"")</f>
        <v>0</v>
      </c>
      <c r="X4960" s="196">
        <f>IFERROR(INDEX(Sales!$B$6:$F$5005,$T4960,MATCH(X$10,Sales!$B$5:$F$5,0)),"")</f>
        <v>0</v>
      </c>
      <c r="Y4960" s="220">
        <f>IFERROR(INDEX(Sales!$B$6:$F$5005,$T4960,MATCH(Y$10,Sales!$B$5:$F$5,0)),"")</f>
        <v>0</v>
      </c>
      <c r="Z4960" s="201"/>
      <c r="AA4960" s="201"/>
      <c r="AB4960" s="201" t="str">
        <f t="shared" si="468"/>
        <v>No</v>
      </c>
      <c r="AC4960" s="201" t="str">
        <f t="shared" si="469"/>
        <v/>
      </c>
      <c r="AD4960" s="201" t="str">
        <f t="shared" si="467"/>
        <v/>
      </c>
      <c r="AE4960" s="202" t="str">
        <f t="shared" si="470"/>
        <v/>
      </c>
      <c r="AF4960" s="202" t="str">
        <f t="shared" si="471"/>
        <v/>
      </c>
      <c r="AG4960" s="202" t="str">
        <f t="shared" si="472"/>
        <v/>
      </c>
      <c r="AH4960" s="202"/>
      <c r="AI4960" s="1"/>
      <c r="AJ4960" s="217"/>
      <c r="AK4960" s="217"/>
      <c r="AL4960" s="217"/>
      <c r="AM4960" s="217"/>
      <c r="AO4960" s="217"/>
    </row>
    <row r="4961" spans="20:41" x14ac:dyDescent="0.25">
      <c r="T4961" s="200">
        <v>4951</v>
      </c>
      <c r="U4961" s="197">
        <f>IFERROR(INDEX(Sales!$B$6:$F$5005,$T4961,MATCH(U$10,Sales!$B$5:$F$5,0)),"")</f>
        <v>0</v>
      </c>
      <c r="V4961" s="196">
        <f>IFERROR(INDEX(Sales!$B$6:$F$5005,$T4961,MATCH(V$10,Sales!$B$5:$F$5,0)),"")</f>
        <v>0</v>
      </c>
      <c r="W4961" s="196">
        <f>IFERROR(INDEX(Sales!$B$6:$F$5005,$T4961,MATCH(W$10,Sales!$B$5:$F$5,0)),"")</f>
        <v>0</v>
      </c>
      <c r="X4961" s="196">
        <f>IFERROR(INDEX(Sales!$B$6:$F$5005,$T4961,MATCH(X$10,Sales!$B$5:$F$5,0)),"")</f>
        <v>0</v>
      </c>
      <c r="Y4961" s="220">
        <f>IFERROR(INDEX(Sales!$B$6:$F$5005,$T4961,MATCH(Y$10,Sales!$B$5:$F$5,0)),"")</f>
        <v>0</v>
      </c>
      <c r="Z4961" s="201"/>
      <c r="AA4961" s="201"/>
      <c r="AB4961" s="201" t="str">
        <f t="shared" si="468"/>
        <v>No</v>
      </c>
      <c r="AC4961" s="201" t="str">
        <f t="shared" si="469"/>
        <v/>
      </c>
      <c r="AD4961" s="201" t="str">
        <f t="shared" si="467"/>
        <v/>
      </c>
      <c r="AE4961" s="202" t="str">
        <f t="shared" si="470"/>
        <v/>
      </c>
      <c r="AF4961" s="202" t="str">
        <f t="shared" si="471"/>
        <v/>
      </c>
      <c r="AG4961" s="202" t="str">
        <f t="shared" si="472"/>
        <v/>
      </c>
      <c r="AH4961" s="202"/>
      <c r="AI4961" s="1"/>
      <c r="AJ4961" s="217"/>
      <c r="AK4961" s="217"/>
      <c r="AL4961" s="217"/>
      <c r="AM4961" s="217"/>
      <c r="AO4961" s="217"/>
    </row>
    <row r="4962" spans="20:41" x14ac:dyDescent="0.25">
      <c r="T4962" s="200">
        <v>4952</v>
      </c>
      <c r="U4962" s="197">
        <f>IFERROR(INDEX(Sales!$B$6:$F$5005,$T4962,MATCH(U$10,Sales!$B$5:$F$5,0)),"")</f>
        <v>0</v>
      </c>
      <c r="V4962" s="196">
        <f>IFERROR(INDEX(Sales!$B$6:$F$5005,$T4962,MATCH(V$10,Sales!$B$5:$F$5,0)),"")</f>
        <v>0</v>
      </c>
      <c r="W4962" s="196">
        <f>IFERROR(INDEX(Sales!$B$6:$F$5005,$T4962,MATCH(W$10,Sales!$B$5:$F$5,0)),"")</f>
        <v>0</v>
      </c>
      <c r="X4962" s="196">
        <f>IFERROR(INDEX(Sales!$B$6:$F$5005,$T4962,MATCH(X$10,Sales!$B$5:$F$5,0)),"")</f>
        <v>0</v>
      </c>
      <c r="Y4962" s="220">
        <f>IFERROR(INDEX(Sales!$B$6:$F$5005,$T4962,MATCH(Y$10,Sales!$B$5:$F$5,0)),"")</f>
        <v>0</v>
      </c>
      <c r="Z4962" s="201"/>
      <c r="AA4962" s="201"/>
      <c r="AB4962" s="201" t="str">
        <f t="shared" si="468"/>
        <v>No</v>
      </c>
      <c r="AC4962" s="201" t="str">
        <f t="shared" si="469"/>
        <v/>
      </c>
      <c r="AD4962" s="201" t="str">
        <f t="shared" si="467"/>
        <v/>
      </c>
      <c r="AE4962" s="202" t="str">
        <f t="shared" si="470"/>
        <v/>
      </c>
      <c r="AF4962" s="202" t="str">
        <f t="shared" si="471"/>
        <v/>
      </c>
      <c r="AG4962" s="202" t="str">
        <f t="shared" si="472"/>
        <v/>
      </c>
      <c r="AH4962" s="202"/>
      <c r="AI4962" s="1"/>
      <c r="AJ4962" s="217"/>
      <c r="AK4962" s="217"/>
      <c r="AL4962" s="217"/>
      <c r="AM4962" s="217"/>
      <c r="AO4962" s="217"/>
    </row>
    <row r="4963" spans="20:41" x14ac:dyDescent="0.25">
      <c r="T4963" s="200">
        <v>4953</v>
      </c>
      <c r="U4963" s="197">
        <f>IFERROR(INDEX(Sales!$B$6:$F$5005,$T4963,MATCH(U$10,Sales!$B$5:$F$5,0)),"")</f>
        <v>0</v>
      </c>
      <c r="V4963" s="196">
        <f>IFERROR(INDEX(Sales!$B$6:$F$5005,$T4963,MATCH(V$10,Sales!$B$5:$F$5,0)),"")</f>
        <v>0</v>
      </c>
      <c r="W4963" s="196">
        <f>IFERROR(INDEX(Sales!$B$6:$F$5005,$T4963,MATCH(W$10,Sales!$B$5:$F$5,0)),"")</f>
        <v>0</v>
      </c>
      <c r="X4963" s="196">
        <f>IFERROR(INDEX(Sales!$B$6:$F$5005,$T4963,MATCH(X$10,Sales!$B$5:$F$5,0)),"")</f>
        <v>0</v>
      </c>
      <c r="Y4963" s="220">
        <f>IFERROR(INDEX(Sales!$B$6:$F$5005,$T4963,MATCH(Y$10,Sales!$B$5:$F$5,0)),"")</f>
        <v>0</v>
      </c>
      <c r="Z4963" s="201"/>
      <c r="AA4963" s="201"/>
      <c r="AB4963" s="201" t="str">
        <f t="shared" si="468"/>
        <v>No</v>
      </c>
      <c r="AC4963" s="201" t="str">
        <f t="shared" si="469"/>
        <v/>
      </c>
      <c r="AD4963" s="201" t="str">
        <f t="shared" si="467"/>
        <v/>
      </c>
      <c r="AE4963" s="202" t="str">
        <f t="shared" si="470"/>
        <v/>
      </c>
      <c r="AF4963" s="202" t="str">
        <f t="shared" si="471"/>
        <v/>
      </c>
      <c r="AG4963" s="202" t="str">
        <f t="shared" si="472"/>
        <v/>
      </c>
      <c r="AH4963" s="202"/>
      <c r="AI4963" s="1"/>
      <c r="AJ4963" s="217"/>
      <c r="AK4963" s="217"/>
      <c r="AL4963" s="217"/>
      <c r="AM4963" s="217"/>
      <c r="AO4963" s="217"/>
    </row>
    <row r="4964" spans="20:41" x14ac:dyDescent="0.25">
      <c r="T4964" s="200">
        <v>4954</v>
      </c>
      <c r="U4964" s="197">
        <f>IFERROR(INDEX(Sales!$B$6:$F$5005,$T4964,MATCH(U$10,Sales!$B$5:$F$5,0)),"")</f>
        <v>0</v>
      </c>
      <c r="V4964" s="196">
        <f>IFERROR(INDEX(Sales!$B$6:$F$5005,$T4964,MATCH(V$10,Sales!$B$5:$F$5,0)),"")</f>
        <v>0</v>
      </c>
      <c r="W4964" s="196">
        <f>IFERROR(INDEX(Sales!$B$6:$F$5005,$T4964,MATCH(W$10,Sales!$B$5:$F$5,0)),"")</f>
        <v>0</v>
      </c>
      <c r="X4964" s="196">
        <f>IFERROR(INDEX(Sales!$B$6:$F$5005,$T4964,MATCH(X$10,Sales!$B$5:$F$5,0)),"")</f>
        <v>0</v>
      </c>
      <c r="Y4964" s="220">
        <f>IFERROR(INDEX(Sales!$B$6:$F$5005,$T4964,MATCH(Y$10,Sales!$B$5:$F$5,0)),"")</f>
        <v>0</v>
      </c>
      <c r="Z4964" s="201"/>
      <c r="AA4964" s="201"/>
      <c r="AB4964" s="201" t="str">
        <f t="shared" si="468"/>
        <v>No</v>
      </c>
      <c r="AC4964" s="201" t="str">
        <f t="shared" si="469"/>
        <v/>
      </c>
      <c r="AD4964" s="201" t="str">
        <f t="shared" si="467"/>
        <v/>
      </c>
      <c r="AE4964" s="202" t="str">
        <f t="shared" si="470"/>
        <v/>
      </c>
      <c r="AF4964" s="202" t="str">
        <f t="shared" si="471"/>
        <v/>
      </c>
      <c r="AG4964" s="202" t="str">
        <f t="shared" si="472"/>
        <v/>
      </c>
      <c r="AH4964" s="202"/>
      <c r="AI4964" s="1"/>
      <c r="AJ4964" s="217"/>
      <c r="AK4964" s="217"/>
      <c r="AL4964" s="217"/>
      <c r="AM4964" s="217"/>
      <c r="AO4964" s="217"/>
    </row>
    <row r="4965" spans="20:41" x14ac:dyDescent="0.25">
      <c r="T4965" s="200">
        <v>4955</v>
      </c>
      <c r="U4965" s="197">
        <f>IFERROR(INDEX(Sales!$B$6:$F$5005,$T4965,MATCH(U$10,Sales!$B$5:$F$5,0)),"")</f>
        <v>0</v>
      </c>
      <c r="V4965" s="196">
        <f>IFERROR(INDEX(Sales!$B$6:$F$5005,$T4965,MATCH(V$10,Sales!$B$5:$F$5,0)),"")</f>
        <v>0</v>
      </c>
      <c r="W4965" s="196">
        <f>IFERROR(INDEX(Sales!$B$6:$F$5005,$T4965,MATCH(W$10,Sales!$B$5:$F$5,0)),"")</f>
        <v>0</v>
      </c>
      <c r="X4965" s="196">
        <f>IFERROR(INDEX(Sales!$B$6:$F$5005,$T4965,MATCH(X$10,Sales!$B$5:$F$5,0)),"")</f>
        <v>0</v>
      </c>
      <c r="Y4965" s="220">
        <f>IFERROR(INDEX(Sales!$B$6:$F$5005,$T4965,MATCH(Y$10,Sales!$B$5:$F$5,0)),"")</f>
        <v>0</v>
      </c>
      <c r="Z4965" s="201"/>
      <c r="AA4965" s="201"/>
      <c r="AB4965" s="201" t="str">
        <f t="shared" si="468"/>
        <v>No</v>
      </c>
      <c r="AC4965" s="201" t="str">
        <f t="shared" si="469"/>
        <v/>
      </c>
      <c r="AD4965" s="201" t="str">
        <f t="shared" si="467"/>
        <v/>
      </c>
      <c r="AE4965" s="202" t="str">
        <f t="shared" si="470"/>
        <v/>
      </c>
      <c r="AF4965" s="202" t="str">
        <f t="shared" si="471"/>
        <v/>
      </c>
      <c r="AG4965" s="202" t="str">
        <f t="shared" si="472"/>
        <v/>
      </c>
      <c r="AH4965" s="202"/>
      <c r="AI4965" s="1"/>
      <c r="AJ4965" s="217"/>
      <c r="AK4965" s="217"/>
      <c r="AL4965" s="217"/>
      <c r="AM4965" s="217"/>
      <c r="AO4965" s="217"/>
    </row>
    <row r="4966" spans="20:41" x14ac:dyDescent="0.25">
      <c r="T4966" s="200">
        <v>4956</v>
      </c>
      <c r="U4966" s="197">
        <f>IFERROR(INDEX(Sales!$B$6:$F$5005,$T4966,MATCH(U$10,Sales!$B$5:$F$5,0)),"")</f>
        <v>0</v>
      </c>
      <c r="V4966" s="196">
        <f>IFERROR(INDEX(Sales!$B$6:$F$5005,$T4966,MATCH(V$10,Sales!$B$5:$F$5,0)),"")</f>
        <v>0</v>
      </c>
      <c r="W4966" s="196">
        <f>IFERROR(INDEX(Sales!$B$6:$F$5005,$T4966,MATCH(W$10,Sales!$B$5:$F$5,0)),"")</f>
        <v>0</v>
      </c>
      <c r="X4966" s="196">
        <f>IFERROR(INDEX(Sales!$B$6:$F$5005,$T4966,MATCH(X$10,Sales!$B$5:$F$5,0)),"")</f>
        <v>0</v>
      </c>
      <c r="Y4966" s="220">
        <f>IFERROR(INDEX(Sales!$B$6:$F$5005,$T4966,MATCH(Y$10,Sales!$B$5:$F$5,0)),"")</f>
        <v>0</v>
      </c>
      <c r="Z4966" s="201"/>
      <c r="AA4966" s="201"/>
      <c r="AB4966" s="201" t="str">
        <f t="shared" si="468"/>
        <v>No</v>
      </c>
      <c r="AC4966" s="201" t="str">
        <f t="shared" si="469"/>
        <v/>
      </c>
      <c r="AD4966" s="201" t="str">
        <f t="shared" si="467"/>
        <v/>
      </c>
      <c r="AE4966" s="202" t="str">
        <f t="shared" si="470"/>
        <v/>
      </c>
      <c r="AF4966" s="202" t="str">
        <f t="shared" si="471"/>
        <v/>
      </c>
      <c r="AG4966" s="202" t="str">
        <f t="shared" si="472"/>
        <v/>
      </c>
      <c r="AH4966" s="202"/>
      <c r="AI4966" s="1"/>
      <c r="AJ4966" s="217"/>
      <c r="AK4966" s="217"/>
      <c r="AL4966" s="217"/>
      <c r="AM4966" s="217"/>
      <c r="AO4966" s="217"/>
    </row>
    <row r="4967" spans="20:41" x14ac:dyDescent="0.25">
      <c r="T4967" s="200">
        <v>4957</v>
      </c>
      <c r="U4967" s="197">
        <f>IFERROR(INDEX(Sales!$B$6:$F$5005,$T4967,MATCH(U$10,Sales!$B$5:$F$5,0)),"")</f>
        <v>0</v>
      </c>
      <c r="V4967" s="196">
        <f>IFERROR(INDEX(Sales!$B$6:$F$5005,$T4967,MATCH(V$10,Sales!$B$5:$F$5,0)),"")</f>
        <v>0</v>
      </c>
      <c r="W4967" s="196">
        <f>IFERROR(INDEX(Sales!$B$6:$F$5005,$T4967,MATCH(W$10,Sales!$B$5:$F$5,0)),"")</f>
        <v>0</v>
      </c>
      <c r="X4967" s="196">
        <f>IFERROR(INDEX(Sales!$B$6:$F$5005,$T4967,MATCH(X$10,Sales!$B$5:$F$5,0)),"")</f>
        <v>0</v>
      </c>
      <c r="Y4967" s="220">
        <f>IFERROR(INDEX(Sales!$B$6:$F$5005,$T4967,MATCH(Y$10,Sales!$B$5:$F$5,0)),"")</f>
        <v>0</v>
      </c>
      <c r="Z4967" s="201"/>
      <c r="AA4967" s="201"/>
      <c r="AB4967" s="201" t="str">
        <f t="shared" si="468"/>
        <v>No</v>
      </c>
      <c r="AC4967" s="201" t="str">
        <f t="shared" si="469"/>
        <v/>
      </c>
      <c r="AD4967" s="201" t="str">
        <f t="shared" si="467"/>
        <v/>
      </c>
      <c r="AE4967" s="202" t="str">
        <f t="shared" si="470"/>
        <v/>
      </c>
      <c r="AF4967" s="202" t="str">
        <f t="shared" si="471"/>
        <v/>
      </c>
      <c r="AG4967" s="202" t="str">
        <f t="shared" si="472"/>
        <v/>
      </c>
      <c r="AH4967" s="202"/>
      <c r="AI4967" s="1"/>
      <c r="AJ4967" s="217"/>
      <c r="AK4967" s="217"/>
      <c r="AL4967" s="217"/>
      <c r="AM4967" s="217"/>
      <c r="AO4967" s="217"/>
    </row>
    <row r="4968" spans="20:41" x14ac:dyDescent="0.25">
      <c r="T4968" s="200">
        <v>4958</v>
      </c>
      <c r="U4968" s="197">
        <f>IFERROR(INDEX(Sales!$B$6:$F$5005,$T4968,MATCH(U$10,Sales!$B$5:$F$5,0)),"")</f>
        <v>0</v>
      </c>
      <c r="V4968" s="196">
        <f>IFERROR(INDEX(Sales!$B$6:$F$5005,$T4968,MATCH(V$10,Sales!$B$5:$F$5,0)),"")</f>
        <v>0</v>
      </c>
      <c r="W4968" s="196">
        <f>IFERROR(INDEX(Sales!$B$6:$F$5005,$T4968,MATCH(W$10,Sales!$B$5:$F$5,0)),"")</f>
        <v>0</v>
      </c>
      <c r="X4968" s="196">
        <f>IFERROR(INDEX(Sales!$B$6:$F$5005,$T4968,MATCH(X$10,Sales!$B$5:$F$5,0)),"")</f>
        <v>0</v>
      </c>
      <c r="Y4968" s="220">
        <f>IFERROR(INDEX(Sales!$B$6:$F$5005,$T4968,MATCH(Y$10,Sales!$B$5:$F$5,0)),"")</f>
        <v>0</v>
      </c>
      <c r="Z4968" s="201"/>
      <c r="AA4968" s="201"/>
      <c r="AB4968" s="201" t="str">
        <f t="shared" si="468"/>
        <v>No</v>
      </c>
      <c r="AC4968" s="201" t="str">
        <f t="shared" si="469"/>
        <v/>
      </c>
      <c r="AD4968" s="201" t="str">
        <f t="shared" si="467"/>
        <v/>
      </c>
      <c r="AE4968" s="202" t="str">
        <f t="shared" si="470"/>
        <v/>
      </c>
      <c r="AF4968" s="202" t="str">
        <f t="shared" si="471"/>
        <v/>
      </c>
      <c r="AG4968" s="202" t="str">
        <f t="shared" si="472"/>
        <v/>
      </c>
      <c r="AH4968" s="202"/>
      <c r="AI4968" s="1"/>
      <c r="AJ4968" s="217"/>
      <c r="AK4968" s="217"/>
      <c r="AL4968" s="217"/>
      <c r="AM4968" s="217"/>
      <c r="AO4968" s="217"/>
    </row>
    <row r="4969" spans="20:41" x14ac:dyDescent="0.25">
      <c r="T4969" s="200">
        <v>4959</v>
      </c>
      <c r="U4969" s="197">
        <f>IFERROR(INDEX(Sales!$B$6:$F$5005,$T4969,MATCH(U$10,Sales!$B$5:$F$5,0)),"")</f>
        <v>0</v>
      </c>
      <c r="V4969" s="196">
        <f>IFERROR(INDEX(Sales!$B$6:$F$5005,$T4969,MATCH(V$10,Sales!$B$5:$F$5,0)),"")</f>
        <v>0</v>
      </c>
      <c r="W4969" s="196">
        <f>IFERROR(INDEX(Sales!$B$6:$F$5005,$T4969,MATCH(W$10,Sales!$B$5:$F$5,0)),"")</f>
        <v>0</v>
      </c>
      <c r="X4969" s="196">
        <f>IFERROR(INDEX(Sales!$B$6:$F$5005,$T4969,MATCH(X$10,Sales!$B$5:$F$5,0)),"")</f>
        <v>0</v>
      </c>
      <c r="Y4969" s="220">
        <f>IFERROR(INDEX(Sales!$B$6:$F$5005,$T4969,MATCH(Y$10,Sales!$B$5:$F$5,0)),"")</f>
        <v>0</v>
      </c>
      <c r="Z4969" s="201"/>
      <c r="AA4969" s="201"/>
      <c r="AB4969" s="201" t="str">
        <f t="shared" si="468"/>
        <v>No</v>
      </c>
      <c r="AC4969" s="201" t="str">
        <f t="shared" si="469"/>
        <v/>
      </c>
      <c r="AD4969" s="201" t="str">
        <f t="shared" si="467"/>
        <v/>
      </c>
      <c r="AE4969" s="202" t="str">
        <f t="shared" si="470"/>
        <v/>
      </c>
      <c r="AF4969" s="202" t="str">
        <f t="shared" si="471"/>
        <v/>
      </c>
      <c r="AG4969" s="202" t="str">
        <f t="shared" si="472"/>
        <v/>
      </c>
      <c r="AH4969" s="202"/>
      <c r="AI4969" s="1"/>
      <c r="AJ4969" s="217"/>
      <c r="AK4969" s="217"/>
      <c r="AL4969" s="217"/>
      <c r="AM4969" s="217"/>
      <c r="AO4969" s="217"/>
    </row>
    <row r="4970" spans="20:41" x14ac:dyDescent="0.25">
      <c r="T4970" s="200">
        <v>4960</v>
      </c>
      <c r="U4970" s="197">
        <f>IFERROR(INDEX(Sales!$B$6:$F$5005,$T4970,MATCH(U$10,Sales!$B$5:$F$5,0)),"")</f>
        <v>0</v>
      </c>
      <c r="V4970" s="196">
        <f>IFERROR(INDEX(Sales!$B$6:$F$5005,$T4970,MATCH(V$10,Sales!$B$5:$F$5,0)),"")</f>
        <v>0</v>
      </c>
      <c r="W4970" s="196">
        <f>IFERROR(INDEX(Sales!$B$6:$F$5005,$T4970,MATCH(W$10,Sales!$B$5:$F$5,0)),"")</f>
        <v>0</v>
      </c>
      <c r="X4970" s="196">
        <f>IFERROR(INDEX(Sales!$B$6:$F$5005,$T4970,MATCH(X$10,Sales!$B$5:$F$5,0)),"")</f>
        <v>0</v>
      </c>
      <c r="Y4970" s="220">
        <f>IFERROR(INDEX(Sales!$B$6:$F$5005,$T4970,MATCH(Y$10,Sales!$B$5:$F$5,0)),"")</f>
        <v>0</v>
      </c>
      <c r="Z4970" s="201"/>
      <c r="AA4970" s="201"/>
      <c r="AB4970" s="201" t="str">
        <f t="shared" si="468"/>
        <v>No</v>
      </c>
      <c r="AC4970" s="201" t="str">
        <f t="shared" si="469"/>
        <v/>
      </c>
      <c r="AD4970" s="201" t="str">
        <f t="shared" si="467"/>
        <v/>
      </c>
      <c r="AE4970" s="202" t="str">
        <f t="shared" si="470"/>
        <v/>
      </c>
      <c r="AF4970" s="202" t="str">
        <f t="shared" si="471"/>
        <v/>
      </c>
      <c r="AG4970" s="202" t="str">
        <f t="shared" si="472"/>
        <v/>
      </c>
      <c r="AH4970" s="202"/>
      <c r="AI4970" s="1"/>
      <c r="AJ4970" s="217"/>
      <c r="AK4970" s="217"/>
      <c r="AL4970" s="217"/>
      <c r="AM4970" s="217"/>
      <c r="AO4970" s="217"/>
    </row>
    <row r="4971" spans="20:41" x14ac:dyDescent="0.25">
      <c r="T4971" s="200">
        <v>4961</v>
      </c>
      <c r="U4971" s="197">
        <f>IFERROR(INDEX(Sales!$B$6:$F$5005,$T4971,MATCH(U$10,Sales!$B$5:$F$5,0)),"")</f>
        <v>0</v>
      </c>
      <c r="V4971" s="196">
        <f>IFERROR(INDEX(Sales!$B$6:$F$5005,$T4971,MATCH(V$10,Sales!$B$5:$F$5,0)),"")</f>
        <v>0</v>
      </c>
      <c r="W4971" s="196">
        <f>IFERROR(INDEX(Sales!$B$6:$F$5005,$T4971,MATCH(W$10,Sales!$B$5:$F$5,0)),"")</f>
        <v>0</v>
      </c>
      <c r="X4971" s="196">
        <f>IFERROR(INDEX(Sales!$B$6:$F$5005,$T4971,MATCH(X$10,Sales!$B$5:$F$5,0)),"")</f>
        <v>0</v>
      </c>
      <c r="Y4971" s="220">
        <f>IFERROR(INDEX(Sales!$B$6:$F$5005,$T4971,MATCH(Y$10,Sales!$B$5:$F$5,0)),"")</f>
        <v>0</v>
      </c>
      <c r="Z4971" s="201"/>
      <c r="AA4971" s="201"/>
      <c r="AB4971" s="201" t="str">
        <f t="shared" si="468"/>
        <v>No</v>
      </c>
      <c r="AC4971" s="201" t="str">
        <f t="shared" si="469"/>
        <v/>
      </c>
      <c r="AD4971" s="201" t="str">
        <f t="shared" si="467"/>
        <v/>
      </c>
      <c r="AE4971" s="202" t="str">
        <f t="shared" si="470"/>
        <v/>
      </c>
      <c r="AF4971" s="202" t="str">
        <f t="shared" si="471"/>
        <v/>
      </c>
      <c r="AG4971" s="202" t="str">
        <f t="shared" si="472"/>
        <v/>
      </c>
      <c r="AH4971" s="202"/>
      <c r="AI4971" s="1"/>
      <c r="AJ4971" s="217"/>
      <c r="AK4971" s="217"/>
      <c r="AL4971" s="217"/>
      <c r="AM4971" s="217"/>
      <c r="AO4971" s="217"/>
    </row>
    <row r="4972" spans="20:41" x14ac:dyDescent="0.25">
      <c r="T4972" s="200">
        <v>4962</v>
      </c>
      <c r="U4972" s="197">
        <f>IFERROR(INDEX(Sales!$B$6:$F$5005,$T4972,MATCH(U$10,Sales!$B$5:$F$5,0)),"")</f>
        <v>0</v>
      </c>
      <c r="V4972" s="196">
        <f>IFERROR(INDEX(Sales!$B$6:$F$5005,$T4972,MATCH(V$10,Sales!$B$5:$F$5,0)),"")</f>
        <v>0</v>
      </c>
      <c r="W4972" s="196">
        <f>IFERROR(INDEX(Sales!$B$6:$F$5005,$T4972,MATCH(W$10,Sales!$B$5:$F$5,0)),"")</f>
        <v>0</v>
      </c>
      <c r="X4972" s="196">
        <f>IFERROR(INDEX(Sales!$B$6:$F$5005,$T4972,MATCH(X$10,Sales!$B$5:$F$5,0)),"")</f>
        <v>0</v>
      </c>
      <c r="Y4972" s="220">
        <f>IFERROR(INDEX(Sales!$B$6:$F$5005,$T4972,MATCH(Y$10,Sales!$B$5:$F$5,0)),"")</f>
        <v>0</v>
      </c>
      <c r="Z4972" s="201"/>
      <c r="AA4972" s="201"/>
      <c r="AB4972" s="201" t="str">
        <f t="shared" si="468"/>
        <v>No</v>
      </c>
      <c r="AC4972" s="201" t="str">
        <f t="shared" si="469"/>
        <v/>
      </c>
      <c r="AD4972" s="201" t="str">
        <f t="shared" si="467"/>
        <v/>
      </c>
      <c r="AE4972" s="202" t="str">
        <f t="shared" si="470"/>
        <v/>
      </c>
      <c r="AF4972" s="202" t="str">
        <f t="shared" si="471"/>
        <v/>
      </c>
      <c r="AG4972" s="202" t="str">
        <f t="shared" si="472"/>
        <v/>
      </c>
      <c r="AH4972" s="202"/>
      <c r="AI4972" s="1"/>
      <c r="AJ4972" s="217"/>
      <c r="AK4972" s="217"/>
      <c r="AL4972" s="217"/>
      <c r="AM4972" s="217"/>
      <c r="AO4972" s="217"/>
    </row>
    <row r="4973" spans="20:41" x14ac:dyDescent="0.25">
      <c r="T4973" s="200">
        <v>4963</v>
      </c>
      <c r="U4973" s="197">
        <f>IFERROR(INDEX(Sales!$B$6:$F$5005,$T4973,MATCH(U$10,Sales!$B$5:$F$5,0)),"")</f>
        <v>0</v>
      </c>
      <c r="V4973" s="196">
        <f>IFERROR(INDEX(Sales!$B$6:$F$5005,$T4973,MATCH(V$10,Sales!$B$5:$F$5,0)),"")</f>
        <v>0</v>
      </c>
      <c r="W4973" s="196">
        <f>IFERROR(INDEX(Sales!$B$6:$F$5005,$T4973,MATCH(W$10,Sales!$B$5:$F$5,0)),"")</f>
        <v>0</v>
      </c>
      <c r="X4973" s="196">
        <f>IFERROR(INDEX(Sales!$B$6:$F$5005,$T4973,MATCH(X$10,Sales!$B$5:$F$5,0)),"")</f>
        <v>0</v>
      </c>
      <c r="Y4973" s="220">
        <f>IFERROR(INDEX(Sales!$B$6:$F$5005,$T4973,MATCH(Y$10,Sales!$B$5:$F$5,0)),"")</f>
        <v>0</v>
      </c>
      <c r="Z4973" s="201"/>
      <c r="AA4973" s="201"/>
      <c r="AB4973" s="201" t="str">
        <f t="shared" si="468"/>
        <v>No</v>
      </c>
      <c r="AC4973" s="201" t="str">
        <f t="shared" si="469"/>
        <v/>
      </c>
      <c r="AD4973" s="201" t="str">
        <f t="shared" si="467"/>
        <v/>
      </c>
      <c r="AE4973" s="202" t="str">
        <f t="shared" si="470"/>
        <v/>
      </c>
      <c r="AF4973" s="202" t="str">
        <f t="shared" si="471"/>
        <v/>
      </c>
      <c r="AG4973" s="202" t="str">
        <f t="shared" si="472"/>
        <v/>
      </c>
      <c r="AH4973" s="202"/>
      <c r="AI4973" s="1"/>
      <c r="AJ4973" s="217"/>
      <c r="AK4973" s="217"/>
      <c r="AL4973" s="217"/>
      <c r="AM4973" s="217"/>
      <c r="AO4973" s="217"/>
    </row>
    <row r="4974" spans="20:41" x14ac:dyDescent="0.25">
      <c r="T4974" s="200">
        <v>4964</v>
      </c>
      <c r="U4974" s="197">
        <f>IFERROR(INDEX(Sales!$B$6:$F$5005,$T4974,MATCH(U$10,Sales!$B$5:$F$5,0)),"")</f>
        <v>0</v>
      </c>
      <c r="V4974" s="196">
        <f>IFERROR(INDEX(Sales!$B$6:$F$5005,$T4974,MATCH(V$10,Sales!$B$5:$F$5,0)),"")</f>
        <v>0</v>
      </c>
      <c r="W4974" s="196">
        <f>IFERROR(INDEX(Sales!$B$6:$F$5005,$T4974,MATCH(W$10,Sales!$B$5:$F$5,0)),"")</f>
        <v>0</v>
      </c>
      <c r="X4974" s="196">
        <f>IFERROR(INDEX(Sales!$B$6:$F$5005,$T4974,MATCH(X$10,Sales!$B$5:$F$5,0)),"")</f>
        <v>0</v>
      </c>
      <c r="Y4974" s="220">
        <f>IFERROR(INDEX(Sales!$B$6:$F$5005,$T4974,MATCH(Y$10,Sales!$B$5:$F$5,0)),"")</f>
        <v>0</v>
      </c>
      <c r="Z4974" s="201"/>
      <c r="AA4974" s="201"/>
      <c r="AB4974" s="201" t="str">
        <f t="shared" si="468"/>
        <v>No</v>
      </c>
      <c r="AC4974" s="201" t="str">
        <f t="shared" si="469"/>
        <v/>
      </c>
      <c r="AD4974" s="201" t="str">
        <f t="shared" si="467"/>
        <v/>
      </c>
      <c r="AE4974" s="202" t="str">
        <f t="shared" si="470"/>
        <v/>
      </c>
      <c r="AF4974" s="202" t="str">
        <f t="shared" si="471"/>
        <v/>
      </c>
      <c r="AG4974" s="202" t="str">
        <f t="shared" si="472"/>
        <v/>
      </c>
      <c r="AH4974" s="202"/>
      <c r="AI4974" s="1"/>
      <c r="AJ4974" s="217"/>
      <c r="AK4974" s="217"/>
      <c r="AL4974" s="217"/>
      <c r="AM4974" s="217"/>
      <c r="AO4974" s="217"/>
    </row>
    <row r="4975" spans="20:41" x14ac:dyDescent="0.25">
      <c r="T4975" s="200">
        <v>4965</v>
      </c>
      <c r="U4975" s="197">
        <f>IFERROR(INDEX(Sales!$B$6:$F$5005,$T4975,MATCH(U$10,Sales!$B$5:$F$5,0)),"")</f>
        <v>0</v>
      </c>
      <c r="V4975" s="196">
        <f>IFERROR(INDEX(Sales!$B$6:$F$5005,$T4975,MATCH(V$10,Sales!$B$5:$F$5,0)),"")</f>
        <v>0</v>
      </c>
      <c r="W4975" s="196">
        <f>IFERROR(INDEX(Sales!$B$6:$F$5005,$T4975,MATCH(W$10,Sales!$B$5:$F$5,0)),"")</f>
        <v>0</v>
      </c>
      <c r="X4975" s="196">
        <f>IFERROR(INDEX(Sales!$B$6:$F$5005,$T4975,MATCH(X$10,Sales!$B$5:$F$5,0)),"")</f>
        <v>0</v>
      </c>
      <c r="Y4975" s="220">
        <f>IFERROR(INDEX(Sales!$B$6:$F$5005,$T4975,MATCH(Y$10,Sales!$B$5:$F$5,0)),"")</f>
        <v>0</v>
      </c>
      <c r="Z4975" s="201"/>
      <c r="AA4975" s="201"/>
      <c r="AB4975" s="201" t="str">
        <f t="shared" si="468"/>
        <v>No</v>
      </c>
      <c r="AC4975" s="201" t="str">
        <f t="shared" si="469"/>
        <v/>
      </c>
      <c r="AD4975" s="201" t="str">
        <f t="shared" si="467"/>
        <v/>
      </c>
      <c r="AE4975" s="202" t="str">
        <f t="shared" si="470"/>
        <v/>
      </c>
      <c r="AF4975" s="202" t="str">
        <f t="shared" si="471"/>
        <v/>
      </c>
      <c r="AG4975" s="202" t="str">
        <f t="shared" si="472"/>
        <v/>
      </c>
      <c r="AH4975" s="202"/>
      <c r="AI4975" s="1"/>
      <c r="AJ4975" s="217"/>
      <c r="AK4975" s="217"/>
      <c r="AL4975" s="217"/>
      <c r="AM4975" s="217"/>
      <c r="AO4975" s="217"/>
    </row>
    <row r="4976" spans="20:41" x14ac:dyDescent="0.25">
      <c r="T4976" s="200">
        <v>4966</v>
      </c>
      <c r="U4976" s="197">
        <f>IFERROR(INDEX(Sales!$B$6:$F$5005,$T4976,MATCH(U$10,Sales!$B$5:$F$5,0)),"")</f>
        <v>0</v>
      </c>
      <c r="V4976" s="196">
        <f>IFERROR(INDEX(Sales!$B$6:$F$5005,$T4976,MATCH(V$10,Sales!$B$5:$F$5,0)),"")</f>
        <v>0</v>
      </c>
      <c r="W4976" s="196">
        <f>IFERROR(INDEX(Sales!$B$6:$F$5005,$T4976,MATCH(W$10,Sales!$B$5:$F$5,0)),"")</f>
        <v>0</v>
      </c>
      <c r="X4976" s="196">
        <f>IFERROR(INDEX(Sales!$B$6:$F$5005,$T4976,MATCH(X$10,Sales!$B$5:$F$5,0)),"")</f>
        <v>0</v>
      </c>
      <c r="Y4976" s="220">
        <f>IFERROR(INDEX(Sales!$B$6:$F$5005,$T4976,MATCH(Y$10,Sales!$B$5:$F$5,0)),"")</f>
        <v>0</v>
      </c>
      <c r="Z4976" s="201"/>
      <c r="AA4976" s="201"/>
      <c r="AB4976" s="201" t="str">
        <f t="shared" si="468"/>
        <v>No</v>
      </c>
      <c r="AC4976" s="201" t="str">
        <f t="shared" si="469"/>
        <v/>
      </c>
      <c r="AD4976" s="201" t="str">
        <f t="shared" si="467"/>
        <v/>
      </c>
      <c r="AE4976" s="202" t="str">
        <f t="shared" si="470"/>
        <v/>
      </c>
      <c r="AF4976" s="202" t="str">
        <f t="shared" si="471"/>
        <v/>
      </c>
      <c r="AG4976" s="202" t="str">
        <f t="shared" si="472"/>
        <v/>
      </c>
      <c r="AH4976" s="202"/>
      <c r="AI4976" s="1"/>
      <c r="AJ4976" s="217"/>
      <c r="AK4976" s="217"/>
      <c r="AL4976" s="217"/>
      <c r="AM4976" s="217"/>
      <c r="AO4976" s="217"/>
    </row>
    <row r="4977" spans="20:41" x14ac:dyDescent="0.25">
      <c r="T4977" s="200">
        <v>4967</v>
      </c>
      <c r="U4977" s="197">
        <f>IFERROR(INDEX(Sales!$B$6:$F$5005,$T4977,MATCH(U$10,Sales!$B$5:$F$5,0)),"")</f>
        <v>0</v>
      </c>
      <c r="V4977" s="196">
        <f>IFERROR(INDEX(Sales!$B$6:$F$5005,$T4977,MATCH(V$10,Sales!$B$5:$F$5,0)),"")</f>
        <v>0</v>
      </c>
      <c r="W4977" s="196">
        <f>IFERROR(INDEX(Sales!$B$6:$F$5005,$T4977,MATCH(W$10,Sales!$B$5:$F$5,0)),"")</f>
        <v>0</v>
      </c>
      <c r="X4977" s="196">
        <f>IFERROR(INDEX(Sales!$B$6:$F$5005,$T4977,MATCH(X$10,Sales!$B$5:$F$5,0)),"")</f>
        <v>0</v>
      </c>
      <c r="Y4977" s="220">
        <f>IFERROR(INDEX(Sales!$B$6:$F$5005,$T4977,MATCH(Y$10,Sales!$B$5:$F$5,0)),"")</f>
        <v>0</v>
      </c>
      <c r="Z4977" s="201"/>
      <c r="AA4977" s="201"/>
      <c r="AB4977" s="201" t="str">
        <f t="shared" si="468"/>
        <v>No</v>
      </c>
      <c r="AC4977" s="201" t="str">
        <f t="shared" si="469"/>
        <v/>
      </c>
      <c r="AD4977" s="201" t="str">
        <f t="shared" si="467"/>
        <v/>
      </c>
      <c r="AE4977" s="202" t="str">
        <f t="shared" si="470"/>
        <v/>
      </c>
      <c r="AF4977" s="202" t="str">
        <f t="shared" si="471"/>
        <v/>
      </c>
      <c r="AG4977" s="202" t="str">
        <f t="shared" si="472"/>
        <v/>
      </c>
      <c r="AH4977" s="202"/>
      <c r="AI4977" s="1"/>
      <c r="AJ4977" s="217"/>
      <c r="AK4977" s="217"/>
      <c r="AL4977" s="217"/>
      <c r="AM4977" s="217"/>
      <c r="AO4977" s="217"/>
    </row>
    <row r="4978" spans="20:41" x14ac:dyDescent="0.25">
      <c r="T4978" s="200">
        <v>4968</v>
      </c>
      <c r="U4978" s="197">
        <f>IFERROR(INDEX(Sales!$B$6:$F$5005,$T4978,MATCH(U$10,Sales!$B$5:$F$5,0)),"")</f>
        <v>0</v>
      </c>
      <c r="V4978" s="196">
        <f>IFERROR(INDEX(Sales!$B$6:$F$5005,$T4978,MATCH(V$10,Sales!$B$5:$F$5,0)),"")</f>
        <v>0</v>
      </c>
      <c r="W4978" s="196">
        <f>IFERROR(INDEX(Sales!$B$6:$F$5005,$T4978,MATCH(W$10,Sales!$B$5:$F$5,0)),"")</f>
        <v>0</v>
      </c>
      <c r="X4978" s="196">
        <f>IFERROR(INDEX(Sales!$B$6:$F$5005,$T4978,MATCH(X$10,Sales!$B$5:$F$5,0)),"")</f>
        <v>0</v>
      </c>
      <c r="Y4978" s="220">
        <f>IFERROR(INDEX(Sales!$B$6:$F$5005,$T4978,MATCH(Y$10,Sales!$B$5:$F$5,0)),"")</f>
        <v>0</v>
      </c>
      <c r="Z4978" s="201"/>
      <c r="AA4978" s="201"/>
      <c r="AB4978" s="201" t="str">
        <f t="shared" si="468"/>
        <v>No</v>
      </c>
      <c r="AC4978" s="201" t="str">
        <f t="shared" si="469"/>
        <v/>
      </c>
      <c r="AD4978" s="201" t="str">
        <f t="shared" si="467"/>
        <v/>
      </c>
      <c r="AE4978" s="202" t="str">
        <f t="shared" si="470"/>
        <v/>
      </c>
      <c r="AF4978" s="202" t="str">
        <f t="shared" si="471"/>
        <v/>
      </c>
      <c r="AG4978" s="202" t="str">
        <f t="shared" si="472"/>
        <v/>
      </c>
      <c r="AH4978" s="202"/>
      <c r="AI4978" s="1"/>
      <c r="AJ4978" s="217"/>
      <c r="AK4978" s="217"/>
      <c r="AL4978" s="217"/>
      <c r="AM4978" s="217"/>
      <c r="AO4978" s="217"/>
    </row>
    <row r="4979" spans="20:41" x14ac:dyDescent="0.25">
      <c r="T4979" s="200">
        <v>4969</v>
      </c>
      <c r="U4979" s="197">
        <f>IFERROR(INDEX(Sales!$B$6:$F$5005,$T4979,MATCH(U$10,Sales!$B$5:$F$5,0)),"")</f>
        <v>0</v>
      </c>
      <c r="V4979" s="196">
        <f>IFERROR(INDEX(Sales!$B$6:$F$5005,$T4979,MATCH(V$10,Sales!$B$5:$F$5,0)),"")</f>
        <v>0</v>
      </c>
      <c r="W4979" s="196">
        <f>IFERROR(INDEX(Sales!$B$6:$F$5005,$T4979,MATCH(W$10,Sales!$B$5:$F$5,0)),"")</f>
        <v>0</v>
      </c>
      <c r="X4979" s="196">
        <f>IFERROR(INDEX(Sales!$B$6:$F$5005,$T4979,MATCH(X$10,Sales!$B$5:$F$5,0)),"")</f>
        <v>0</v>
      </c>
      <c r="Y4979" s="220">
        <f>IFERROR(INDEX(Sales!$B$6:$F$5005,$T4979,MATCH(Y$10,Sales!$B$5:$F$5,0)),"")</f>
        <v>0</v>
      </c>
      <c r="Z4979" s="201"/>
      <c r="AA4979" s="201"/>
      <c r="AB4979" s="201" t="str">
        <f t="shared" si="468"/>
        <v>No</v>
      </c>
      <c r="AC4979" s="201" t="str">
        <f t="shared" si="469"/>
        <v/>
      </c>
      <c r="AD4979" s="201" t="str">
        <f t="shared" si="467"/>
        <v/>
      </c>
      <c r="AE4979" s="202" t="str">
        <f t="shared" si="470"/>
        <v/>
      </c>
      <c r="AF4979" s="202" t="str">
        <f t="shared" si="471"/>
        <v/>
      </c>
      <c r="AG4979" s="202" t="str">
        <f t="shared" si="472"/>
        <v/>
      </c>
      <c r="AH4979" s="202"/>
      <c r="AI4979" s="1"/>
      <c r="AJ4979" s="217"/>
      <c r="AK4979" s="217"/>
      <c r="AL4979" s="217"/>
      <c r="AM4979" s="217"/>
      <c r="AO4979" s="217"/>
    </row>
    <row r="4980" spans="20:41" x14ac:dyDescent="0.25">
      <c r="T4980" s="200">
        <v>4970</v>
      </c>
      <c r="U4980" s="197">
        <f>IFERROR(INDEX(Sales!$B$6:$F$5005,$T4980,MATCH(U$10,Sales!$B$5:$F$5,0)),"")</f>
        <v>0</v>
      </c>
      <c r="V4980" s="196">
        <f>IFERROR(INDEX(Sales!$B$6:$F$5005,$T4980,MATCH(V$10,Sales!$B$5:$F$5,0)),"")</f>
        <v>0</v>
      </c>
      <c r="W4980" s="196">
        <f>IFERROR(INDEX(Sales!$B$6:$F$5005,$T4980,MATCH(W$10,Sales!$B$5:$F$5,0)),"")</f>
        <v>0</v>
      </c>
      <c r="X4980" s="196">
        <f>IFERROR(INDEX(Sales!$B$6:$F$5005,$T4980,MATCH(X$10,Sales!$B$5:$F$5,0)),"")</f>
        <v>0</v>
      </c>
      <c r="Y4980" s="220">
        <f>IFERROR(INDEX(Sales!$B$6:$F$5005,$T4980,MATCH(Y$10,Sales!$B$5:$F$5,0)),"")</f>
        <v>0</v>
      </c>
      <c r="Z4980" s="201"/>
      <c r="AA4980" s="201"/>
      <c r="AB4980" s="201" t="str">
        <f t="shared" si="468"/>
        <v>No</v>
      </c>
      <c r="AC4980" s="201" t="str">
        <f t="shared" si="469"/>
        <v/>
      </c>
      <c r="AD4980" s="201" t="str">
        <f t="shared" si="467"/>
        <v/>
      </c>
      <c r="AE4980" s="202" t="str">
        <f t="shared" si="470"/>
        <v/>
      </c>
      <c r="AF4980" s="202" t="str">
        <f t="shared" si="471"/>
        <v/>
      </c>
      <c r="AG4980" s="202" t="str">
        <f t="shared" si="472"/>
        <v/>
      </c>
      <c r="AH4980" s="202"/>
      <c r="AI4980" s="1"/>
      <c r="AJ4980" s="217"/>
      <c r="AK4980" s="217"/>
      <c r="AL4980" s="217"/>
      <c r="AM4980" s="217"/>
      <c r="AO4980" s="217"/>
    </row>
    <row r="4981" spans="20:41" x14ac:dyDescent="0.25">
      <c r="T4981" s="200">
        <v>4971</v>
      </c>
      <c r="U4981" s="197">
        <f>IFERROR(INDEX(Sales!$B$6:$F$5005,$T4981,MATCH(U$10,Sales!$B$5:$F$5,0)),"")</f>
        <v>0</v>
      </c>
      <c r="V4981" s="196">
        <f>IFERROR(INDEX(Sales!$B$6:$F$5005,$T4981,MATCH(V$10,Sales!$B$5:$F$5,0)),"")</f>
        <v>0</v>
      </c>
      <c r="W4981" s="196">
        <f>IFERROR(INDEX(Sales!$B$6:$F$5005,$T4981,MATCH(W$10,Sales!$B$5:$F$5,0)),"")</f>
        <v>0</v>
      </c>
      <c r="X4981" s="196">
        <f>IFERROR(INDEX(Sales!$B$6:$F$5005,$T4981,MATCH(X$10,Sales!$B$5:$F$5,0)),"")</f>
        <v>0</v>
      </c>
      <c r="Y4981" s="220">
        <f>IFERROR(INDEX(Sales!$B$6:$F$5005,$T4981,MATCH(Y$10,Sales!$B$5:$F$5,0)),"")</f>
        <v>0</v>
      </c>
      <c r="Z4981" s="201"/>
      <c r="AA4981" s="201"/>
      <c r="AB4981" s="201" t="str">
        <f t="shared" si="468"/>
        <v>No</v>
      </c>
      <c r="AC4981" s="201" t="str">
        <f t="shared" si="469"/>
        <v/>
      </c>
      <c r="AD4981" s="201" t="str">
        <f t="shared" si="467"/>
        <v/>
      </c>
      <c r="AE4981" s="202" t="str">
        <f t="shared" si="470"/>
        <v/>
      </c>
      <c r="AF4981" s="202" t="str">
        <f t="shared" si="471"/>
        <v/>
      </c>
      <c r="AG4981" s="202" t="str">
        <f t="shared" si="472"/>
        <v/>
      </c>
      <c r="AH4981" s="202"/>
      <c r="AI4981" s="1"/>
      <c r="AJ4981" s="217"/>
      <c r="AK4981" s="217"/>
      <c r="AL4981" s="217"/>
      <c r="AM4981" s="217"/>
      <c r="AO4981" s="217"/>
    </row>
    <row r="4982" spans="20:41" x14ac:dyDescent="0.25">
      <c r="T4982" s="200">
        <v>4972</v>
      </c>
      <c r="U4982" s="197">
        <f>IFERROR(INDEX(Sales!$B$6:$F$5005,$T4982,MATCH(U$10,Sales!$B$5:$F$5,0)),"")</f>
        <v>0</v>
      </c>
      <c r="V4982" s="196">
        <f>IFERROR(INDEX(Sales!$B$6:$F$5005,$T4982,MATCH(V$10,Sales!$B$5:$F$5,0)),"")</f>
        <v>0</v>
      </c>
      <c r="W4982" s="196">
        <f>IFERROR(INDEX(Sales!$B$6:$F$5005,$T4982,MATCH(W$10,Sales!$B$5:$F$5,0)),"")</f>
        <v>0</v>
      </c>
      <c r="X4982" s="196">
        <f>IFERROR(INDEX(Sales!$B$6:$F$5005,$T4982,MATCH(X$10,Sales!$B$5:$F$5,0)),"")</f>
        <v>0</v>
      </c>
      <c r="Y4982" s="220">
        <f>IFERROR(INDEX(Sales!$B$6:$F$5005,$T4982,MATCH(Y$10,Sales!$B$5:$F$5,0)),"")</f>
        <v>0</v>
      </c>
      <c r="Z4982" s="201"/>
      <c r="AA4982" s="201"/>
      <c r="AB4982" s="201" t="str">
        <f t="shared" si="468"/>
        <v>No</v>
      </c>
      <c r="AC4982" s="201" t="str">
        <f t="shared" si="469"/>
        <v/>
      </c>
      <c r="AD4982" s="201" t="str">
        <f t="shared" si="467"/>
        <v/>
      </c>
      <c r="AE4982" s="202" t="str">
        <f t="shared" si="470"/>
        <v/>
      </c>
      <c r="AF4982" s="202" t="str">
        <f t="shared" si="471"/>
        <v/>
      </c>
      <c r="AG4982" s="202" t="str">
        <f t="shared" si="472"/>
        <v/>
      </c>
      <c r="AH4982" s="202"/>
      <c r="AI4982" s="1"/>
      <c r="AJ4982" s="217"/>
      <c r="AK4982" s="217"/>
      <c r="AL4982" s="217"/>
      <c r="AM4982" s="217"/>
      <c r="AO4982" s="217"/>
    </row>
    <row r="4983" spans="20:41" x14ac:dyDescent="0.25">
      <c r="T4983" s="200">
        <v>4973</v>
      </c>
      <c r="U4983" s="197">
        <f>IFERROR(INDEX(Sales!$B$6:$F$5005,$T4983,MATCH(U$10,Sales!$B$5:$F$5,0)),"")</f>
        <v>0</v>
      </c>
      <c r="V4983" s="196">
        <f>IFERROR(INDEX(Sales!$B$6:$F$5005,$T4983,MATCH(V$10,Sales!$B$5:$F$5,0)),"")</f>
        <v>0</v>
      </c>
      <c r="W4983" s="196">
        <f>IFERROR(INDEX(Sales!$B$6:$F$5005,$T4983,MATCH(W$10,Sales!$B$5:$F$5,0)),"")</f>
        <v>0</v>
      </c>
      <c r="X4983" s="196">
        <f>IFERROR(INDEX(Sales!$B$6:$F$5005,$T4983,MATCH(X$10,Sales!$B$5:$F$5,0)),"")</f>
        <v>0</v>
      </c>
      <c r="Y4983" s="220">
        <f>IFERROR(INDEX(Sales!$B$6:$F$5005,$T4983,MATCH(Y$10,Sales!$B$5:$F$5,0)),"")</f>
        <v>0</v>
      </c>
      <c r="Z4983" s="201"/>
      <c r="AA4983" s="201"/>
      <c r="AB4983" s="201" t="str">
        <f t="shared" si="468"/>
        <v>No</v>
      </c>
      <c r="AC4983" s="201" t="str">
        <f t="shared" si="469"/>
        <v/>
      </c>
      <c r="AD4983" s="201" t="str">
        <f t="shared" si="467"/>
        <v/>
      </c>
      <c r="AE4983" s="202" t="str">
        <f t="shared" si="470"/>
        <v/>
      </c>
      <c r="AF4983" s="202" t="str">
        <f t="shared" si="471"/>
        <v/>
      </c>
      <c r="AG4983" s="202" t="str">
        <f t="shared" si="472"/>
        <v/>
      </c>
      <c r="AH4983" s="202"/>
      <c r="AI4983" s="1"/>
      <c r="AJ4983" s="217"/>
      <c r="AK4983" s="217"/>
      <c r="AL4983" s="217"/>
      <c r="AM4983" s="217"/>
      <c r="AO4983" s="217"/>
    </row>
    <row r="4984" spans="20:41" x14ac:dyDescent="0.25">
      <c r="T4984" s="200">
        <v>4974</v>
      </c>
      <c r="U4984" s="197">
        <f>IFERROR(INDEX(Sales!$B$6:$F$5005,$T4984,MATCH(U$10,Sales!$B$5:$F$5,0)),"")</f>
        <v>0</v>
      </c>
      <c r="V4984" s="196">
        <f>IFERROR(INDEX(Sales!$B$6:$F$5005,$T4984,MATCH(V$10,Sales!$B$5:$F$5,0)),"")</f>
        <v>0</v>
      </c>
      <c r="W4984" s="196">
        <f>IFERROR(INDEX(Sales!$B$6:$F$5005,$T4984,MATCH(W$10,Sales!$B$5:$F$5,0)),"")</f>
        <v>0</v>
      </c>
      <c r="X4984" s="196">
        <f>IFERROR(INDEX(Sales!$B$6:$F$5005,$T4984,MATCH(X$10,Sales!$B$5:$F$5,0)),"")</f>
        <v>0</v>
      </c>
      <c r="Y4984" s="220">
        <f>IFERROR(INDEX(Sales!$B$6:$F$5005,$T4984,MATCH(Y$10,Sales!$B$5:$F$5,0)),"")</f>
        <v>0</v>
      </c>
      <c r="Z4984" s="201"/>
      <c r="AA4984" s="201"/>
      <c r="AB4984" s="201" t="str">
        <f t="shared" si="468"/>
        <v>No</v>
      </c>
      <c r="AC4984" s="201" t="str">
        <f t="shared" si="469"/>
        <v/>
      </c>
      <c r="AD4984" s="201" t="str">
        <f t="shared" si="467"/>
        <v/>
      </c>
      <c r="AE4984" s="202" t="str">
        <f t="shared" si="470"/>
        <v/>
      </c>
      <c r="AF4984" s="202" t="str">
        <f t="shared" si="471"/>
        <v/>
      </c>
      <c r="AG4984" s="202" t="str">
        <f t="shared" si="472"/>
        <v/>
      </c>
      <c r="AH4984" s="202"/>
      <c r="AI4984" s="1"/>
      <c r="AJ4984" s="217"/>
      <c r="AK4984" s="217"/>
      <c r="AL4984" s="217"/>
      <c r="AM4984" s="217"/>
      <c r="AO4984" s="217"/>
    </row>
    <row r="4985" spans="20:41" x14ac:dyDescent="0.25">
      <c r="T4985" s="200">
        <v>4975</v>
      </c>
      <c r="U4985" s="197">
        <f>IFERROR(INDEX(Sales!$B$6:$F$5005,$T4985,MATCH(U$10,Sales!$B$5:$F$5,0)),"")</f>
        <v>0</v>
      </c>
      <c r="V4985" s="196">
        <f>IFERROR(INDEX(Sales!$B$6:$F$5005,$T4985,MATCH(V$10,Sales!$B$5:$F$5,0)),"")</f>
        <v>0</v>
      </c>
      <c r="W4985" s="196">
        <f>IFERROR(INDEX(Sales!$B$6:$F$5005,$T4985,MATCH(W$10,Sales!$B$5:$F$5,0)),"")</f>
        <v>0</v>
      </c>
      <c r="X4985" s="196">
        <f>IFERROR(INDEX(Sales!$B$6:$F$5005,$T4985,MATCH(X$10,Sales!$B$5:$F$5,0)),"")</f>
        <v>0</v>
      </c>
      <c r="Y4985" s="220">
        <f>IFERROR(INDEX(Sales!$B$6:$F$5005,$T4985,MATCH(Y$10,Sales!$B$5:$F$5,0)),"")</f>
        <v>0</v>
      </c>
      <c r="Z4985" s="201"/>
      <c r="AA4985" s="201"/>
      <c r="AB4985" s="201" t="str">
        <f t="shared" si="468"/>
        <v>No</v>
      </c>
      <c r="AC4985" s="201" t="str">
        <f t="shared" si="469"/>
        <v/>
      </c>
      <c r="AD4985" s="201" t="str">
        <f t="shared" si="467"/>
        <v/>
      </c>
      <c r="AE4985" s="202" t="str">
        <f t="shared" si="470"/>
        <v/>
      </c>
      <c r="AF4985" s="202" t="str">
        <f t="shared" si="471"/>
        <v/>
      </c>
      <c r="AG4985" s="202" t="str">
        <f t="shared" si="472"/>
        <v/>
      </c>
      <c r="AH4985" s="202"/>
      <c r="AI4985" s="1"/>
      <c r="AJ4985" s="217"/>
      <c r="AK4985" s="217"/>
      <c r="AL4985" s="217"/>
      <c r="AM4985" s="217"/>
      <c r="AO4985" s="217"/>
    </row>
    <row r="4986" spans="20:41" x14ac:dyDescent="0.25">
      <c r="T4986" s="200">
        <v>4976</v>
      </c>
      <c r="U4986" s="197">
        <f>IFERROR(INDEX(Sales!$B$6:$F$5005,$T4986,MATCH(U$10,Sales!$B$5:$F$5,0)),"")</f>
        <v>0</v>
      </c>
      <c r="V4986" s="196">
        <f>IFERROR(INDEX(Sales!$B$6:$F$5005,$T4986,MATCH(V$10,Sales!$B$5:$F$5,0)),"")</f>
        <v>0</v>
      </c>
      <c r="W4986" s="196">
        <f>IFERROR(INDEX(Sales!$B$6:$F$5005,$T4986,MATCH(W$10,Sales!$B$5:$F$5,0)),"")</f>
        <v>0</v>
      </c>
      <c r="X4986" s="196">
        <f>IFERROR(INDEX(Sales!$B$6:$F$5005,$T4986,MATCH(X$10,Sales!$B$5:$F$5,0)),"")</f>
        <v>0</v>
      </c>
      <c r="Y4986" s="220">
        <f>IFERROR(INDEX(Sales!$B$6:$F$5005,$T4986,MATCH(Y$10,Sales!$B$5:$F$5,0)),"")</f>
        <v>0</v>
      </c>
      <c r="Z4986" s="201"/>
      <c r="AA4986" s="201"/>
      <c r="AB4986" s="201" t="str">
        <f t="shared" si="468"/>
        <v>No</v>
      </c>
      <c r="AC4986" s="201" t="str">
        <f t="shared" si="469"/>
        <v/>
      </c>
      <c r="AD4986" s="201" t="str">
        <f t="shared" si="467"/>
        <v/>
      </c>
      <c r="AE4986" s="202" t="str">
        <f t="shared" si="470"/>
        <v/>
      </c>
      <c r="AF4986" s="202" t="str">
        <f t="shared" si="471"/>
        <v/>
      </c>
      <c r="AG4986" s="202" t="str">
        <f t="shared" si="472"/>
        <v/>
      </c>
      <c r="AH4986" s="202"/>
      <c r="AI4986" s="1"/>
      <c r="AJ4986" s="217"/>
      <c r="AK4986" s="217"/>
      <c r="AL4986" s="217"/>
      <c r="AM4986" s="217"/>
      <c r="AO4986" s="217"/>
    </row>
    <row r="4987" spans="20:41" x14ac:dyDescent="0.25">
      <c r="T4987" s="200">
        <v>4977</v>
      </c>
      <c r="U4987" s="197">
        <f>IFERROR(INDEX(Sales!$B$6:$F$5005,$T4987,MATCH(U$10,Sales!$B$5:$F$5,0)),"")</f>
        <v>0</v>
      </c>
      <c r="V4987" s="196">
        <f>IFERROR(INDEX(Sales!$B$6:$F$5005,$T4987,MATCH(V$10,Sales!$B$5:$F$5,0)),"")</f>
        <v>0</v>
      </c>
      <c r="W4987" s="196">
        <f>IFERROR(INDEX(Sales!$B$6:$F$5005,$T4987,MATCH(W$10,Sales!$B$5:$F$5,0)),"")</f>
        <v>0</v>
      </c>
      <c r="X4987" s="196">
        <f>IFERROR(INDEX(Sales!$B$6:$F$5005,$T4987,MATCH(X$10,Sales!$B$5:$F$5,0)),"")</f>
        <v>0</v>
      </c>
      <c r="Y4987" s="220">
        <f>IFERROR(INDEX(Sales!$B$6:$F$5005,$T4987,MATCH(Y$10,Sales!$B$5:$F$5,0)),"")</f>
        <v>0</v>
      </c>
      <c r="Z4987" s="201"/>
      <c r="AA4987" s="201"/>
      <c r="AB4987" s="201" t="str">
        <f t="shared" si="468"/>
        <v>No</v>
      </c>
      <c r="AC4987" s="201" t="str">
        <f t="shared" si="469"/>
        <v/>
      </c>
      <c r="AD4987" s="201" t="str">
        <f t="shared" si="467"/>
        <v/>
      </c>
      <c r="AE4987" s="202" t="str">
        <f t="shared" si="470"/>
        <v/>
      </c>
      <c r="AF4987" s="202" t="str">
        <f t="shared" si="471"/>
        <v/>
      </c>
      <c r="AG4987" s="202" t="str">
        <f t="shared" si="472"/>
        <v/>
      </c>
      <c r="AH4987" s="202"/>
      <c r="AI4987" s="1"/>
      <c r="AJ4987" s="217"/>
      <c r="AK4987" s="217"/>
      <c r="AL4987" s="217"/>
      <c r="AM4987" s="217"/>
      <c r="AO4987" s="217"/>
    </row>
    <row r="4988" spans="20:41" x14ac:dyDescent="0.25">
      <c r="T4988" s="200">
        <v>4978</v>
      </c>
      <c r="U4988" s="197">
        <f>IFERROR(INDEX(Sales!$B$6:$F$5005,$T4988,MATCH(U$10,Sales!$B$5:$F$5,0)),"")</f>
        <v>0</v>
      </c>
      <c r="V4988" s="196">
        <f>IFERROR(INDEX(Sales!$B$6:$F$5005,$T4988,MATCH(V$10,Sales!$B$5:$F$5,0)),"")</f>
        <v>0</v>
      </c>
      <c r="W4988" s="196">
        <f>IFERROR(INDEX(Sales!$B$6:$F$5005,$T4988,MATCH(W$10,Sales!$B$5:$F$5,0)),"")</f>
        <v>0</v>
      </c>
      <c r="X4988" s="196">
        <f>IFERROR(INDEX(Sales!$B$6:$F$5005,$T4988,MATCH(X$10,Sales!$B$5:$F$5,0)),"")</f>
        <v>0</v>
      </c>
      <c r="Y4988" s="220">
        <f>IFERROR(INDEX(Sales!$B$6:$F$5005,$T4988,MATCH(Y$10,Sales!$B$5:$F$5,0)),"")</f>
        <v>0</v>
      </c>
      <c r="Z4988" s="201"/>
      <c r="AA4988" s="201"/>
      <c r="AB4988" s="201" t="str">
        <f t="shared" si="468"/>
        <v>No</v>
      </c>
      <c r="AC4988" s="201" t="str">
        <f t="shared" si="469"/>
        <v/>
      </c>
      <c r="AD4988" s="201" t="str">
        <f t="shared" si="467"/>
        <v/>
      </c>
      <c r="AE4988" s="202" t="str">
        <f t="shared" si="470"/>
        <v/>
      </c>
      <c r="AF4988" s="202" t="str">
        <f t="shared" si="471"/>
        <v/>
      </c>
      <c r="AG4988" s="202" t="str">
        <f t="shared" si="472"/>
        <v/>
      </c>
      <c r="AH4988" s="202"/>
      <c r="AI4988" s="1"/>
      <c r="AJ4988" s="217"/>
      <c r="AK4988" s="217"/>
      <c r="AL4988" s="217"/>
      <c r="AM4988" s="217"/>
      <c r="AO4988" s="217"/>
    </row>
    <row r="4989" spans="20:41" x14ac:dyDescent="0.25">
      <c r="T4989" s="200">
        <v>4979</v>
      </c>
      <c r="U4989" s="197">
        <f>IFERROR(INDEX(Sales!$B$6:$F$5005,$T4989,MATCH(U$10,Sales!$B$5:$F$5,0)),"")</f>
        <v>0</v>
      </c>
      <c r="V4989" s="196">
        <f>IFERROR(INDEX(Sales!$B$6:$F$5005,$T4989,MATCH(V$10,Sales!$B$5:$F$5,0)),"")</f>
        <v>0</v>
      </c>
      <c r="W4989" s="196">
        <f>IFERROR(INDEX(Sales!$B$6:$F$5005,$T4989,MATCH(W$10,Sales!$B$5:$F$5,0)),"")</f>
        <v>0</v>
      </c>
      <c r="X4989" s="196">
        <f>IFERROR(INDEX(Sales!$B$6:$F$5005,$T4989,MATCH(X$10,Sales!$B$5:$F$5,0)),"")</f>
        <v>0</v>
      </c>
      <c r="Y4989" s="220">
        <f>IFERROR(INDEX(Sales!$B$6:$F$5005,$T4989,MATCH(Y$10,Sales!$B$5:$F$5,0)),"")</f>
        <v>0</v>
      </c>
      <c r="Z4989" s="201"/>
      <c r="AA4989" s="201"/>
      <c r="AB4989" s="201" t="str">
        <f t="shared" si="468"/>
        <v>No</v>
      </c>
      <c r="AC4989" s="201" t="str">
        <f t="shared" si="469"/>
        <v/>
      </c>
      <c r="AD4989" s="201" t="str">
        <f t="shared" si="467"/>
        <v/>
      </c>
      <c r="AE4989" s="202" t="str">
        <f t="shared" si="470"/>
        <v/>
      </c>
      <c r="AF4989" s="202" t="str">
        <f t="shared" si="471"/>
        <v/>
      </c>
      <c r="AG4989" s="202" t="str">
        <f t="shared" si="472"/>
        <v/>
      </c>
      <c r="AH4989" s="202"/>
      <c r="AI4989" s="1"/>
      <c r="AJ4989" s="217"/>
      <c r="AK4989" s="217"/>
      <c r="AL4989" s="217"/>
      <c r="AM4989" s="217"/>
      <c r="AO4989" s="217"/>
    </row>
    <row r="4990" spans="20:41" x14ac:dyDescent="0.25">
      <c r="T4990" s="200">
        <v>4980</v>
      </c>
      <c r="U4990" s="197">
        <f>IFERROR(INDEX(Sales!$B$6:$F$5005,$T4990,MATCH(U$10,Sales!$B$5:$F$5,0)),"")</f>
        <v>0</v>
      </c>
      <c r="V4990" s="196">
        <f>IFERROR(INDEX(Sales!$B$6:$F$5005,$T4990,MATCH(V$10,Sales!$B$5:$F$5,0)),"")</f>
        <v>0</v>
      </c>
      <c r="W4990" s="196">
        <f>IFERROR(INDEX(Sales!$B$6:$F$5005,$T4990,MATCH(W$10,Sales!$B$5:$F$5,0)),"")</f>
        <v>0</v>
      </c>
      <c r="X4990" s="196">
        <f>IFERROR(INDEX(Sales!$B$6:$F$5005,$T4990,MATCH(X$10,Sales!$B$5:$F$5,0)),"")</f>
        <v>0</v>
      </c>
      <c r="Y4990" s="220">
        <f>IFERROR(INDEX(Sales!$B$6:$F$5005,$T4990,MATCH(Y$10,Sales!$B$5:$F$5,0)),"")</f>
        <v>0</v>
      </c>
      <c r="Z4990" s="201"/>
      <c r="AA4990" s="201"/>
      <c r="AB4990" s="201" t="str">
        <f t="shared" si="468"/>
        <v>No</v>
      </c>
      <c r="AC4990" s="201" t="str">
        <f t="shared" si="469"/>
        <v/>
      </c>
      <c r="AD4990" s="201" t="str">
        <f t="shared" si="467"/>
        <v/>
      </c>
      <c r="AE4990" s="202" t="str">
        <f t="shared" si="470"/>
        <v/>
      </c>
      <c r="AF4990" s="202" t="str">
        <f t="shared" si="471"/>
        <v/>
      </c>
      <c r="AG4990" s="202" t="str">
        <f t="shared" si="472"/>
        <v/>
      </c>
      <c r="AH4990" s="202"/>
      <c r="AI4990" s="1"/>
      <c r="AJ4990" s="217"/>
      <c r="AK4990" s="217"/>
      <c r="AL4990" s="217"/>
      <c r="AM4990" s="217"/>
      <c r="AO4990" s="217"/>
    </row>
    <row r="4991" spans="20:41" x14ac:dyDescent="0.25">
      <c r="T4991" s="200">
        <v>4981</v>
      </c>
      <c r="U4991" s="197">
        <f>IFERROR(INDEX(Sales!$B$6:$F$5005,$T4991,MATCH(U$10,Sales!$B$5:$F$5,0)),"")</f>
        <v>0</v>
      </c>
      <c r="V4991" s="196">
        <f>IFERROR(INDEX(Sales!$B$6:$F$5005,$T4991,MATCH(V$10,Sales!$B$5:$F$5,0)),"")</f>
        <v>0</v>
      </c>
      <c r="W4991" s="196">
        <f>IFERROR(INDEX(Sales!$B$6:$F$5005,$T4991,MATCH(W$10,Sales!$B$5:$F$5,0)),"")</f>
        <v>0</v>
      </c>
      <c r="X4991" s="196">
        <f>IFERROR(INDEX(Sales!$B$6:$F$5005,$T4991,MATCH(X$10,Sales!$B$5:$F$5,0)),"")</f>
        <v>0</v>
      </c>
      <c r="Y4991" s="220">
        <f>IFERROR(INDEX(Sales!$B$6:$F$5005,$T4991,MATCH(Y$10,Sales!$B$5:$F$5,0)),"")</f>
        <v>0</v>
      </c>
      <c r="Z4991" s="201"/>
      <c r="AA4991" s="201"/>
      <c r="AB4991" s="201" t="str">
        <f t="shared" si="468"/>
        <v>No</v>
      </c>
      <c r="AC4991" s="201" t="str">
        <f t="shared" si="469"/>
        <v/>
      </c>
      <c r="AD4991" s="201" t="str">
        <f t="shared" si="467"/>
        <v/>
      </c>
      <c r="AE4991" s="202" t="str">
        <f t="shared" si="470"/>
        <v/>
      </c>
      <c r="AF4991" s="202" t="str">
        <f t="shared" si="471"/>
        <v/>
      </c>
      <c r="AG4991" s="202" t="str">
        <f t="shared" si="472"/>
        <v/>
      </c>
      <c r="AH4991" s="202"/>
      <c r="AI4991" s="1"/>
      <c r="AJ4991" s="217"/>
      <c r="AK4991" s="217"/>
      <c r="AL4991" s="217"/>
      <c r="AM4991" s="217"/>
      <c r="AO4991" s="217"/>
    </row>
    <row r="4992" spans="20:41" x14ac:dyDescent="0.25">
      <c r="T4992" s="200">
        <v>4982</v>
      </c>
      <c r="U4992" s="197">
        <f>IFERROR(INDEX(Sales!$B$6:$F$5005,$T4992,MATCH(U$10,Sales!$B$5:$F$5,0)),"")</f>
        <v>0</v>
      </c>
      <c r="V4992" s="196">
        <f>IFERROR(INDEX(Sales!$B$6:$F$5005,$T4992,MATCH(V$10,Sales!$B$5:$F$5,0)),"")</f>
        <v>0</v>
      </c>
      <c r="W4992" s="196">
        <f>IFERROR(INDEX(Sales!$B$6:$F$5005,$T4992,MATCH(W$10,Sales!$B$5:$F$5,0)),"")</f>
        <v>0</v>
      </c>
      <c r="X4992" s="196">
        <f>IFERROR(INDEX(Sales!$B$6:$F$5005,$T4992,MATCH(X$10,Sales!$B$5:$F$5,0)),"")</f>
        <v>0</v>
      </c>
      <c r="Y4992" s="220">
        <f>IFERROR(INDEX(Sales!$B$6:$F$5005,$T4992,MATCH(Y$10,Sales!$B$5:$F$5,0)),"")</f>
        <v>0</v>
      </c>
      <c r="Z4992" s="201"/>
      <c r="AA4992" s="201"/>
      <c r="AB4992" s="201" t="str">
        <f t="shared" si="468"/>
        <v>No</v>
      </c>
      <c r="AC4992" s="201" t="str">
        <f t="shared" si="469"/>
        <v/>
      </c>
      <c r="AD4992" s="201" t="str">
        <f t="shared" si="467"/>
        <v/>
      </c>
      <c r="AE4992" s="202" t="str">
        <f t="shared" si="470"/>
        <v/>
      </c>
      <c r="AF4992" s="202" t="str">
        <f t="shared" si="471"/>
        <v/>
      </c>
      <c r="AG4992" s="202" t="str">
        <f t="shared" si="472"/>
        <v/>
      </c>
      <c r="AH4992" s="202"/>
      <c r="AI4992" s="1"/>
      <c r="AJ4992" s="217"/>
      <c r="AK4992" s="217"/>
      <c r="AL4992" s="217"/>
      <c r="AM4992" s="217"/>
      <c r="AO4992" s="217"/>
    </row>
    <row r="4993" spans="20:41" x14ac:dyDescent="0.25">
      <c r="T4993" s="200">
        <v>4983</v>
      </c>
      <c r="U4993" s="197">
        <f>IFERROR(INDEX(Sales!$B$6:$F$5005,$T4993,MATCH(U$10,Sales!$B$5:$F$5,0)),"")</f>
        <v>0</v>
      </c>
      <c r="V4993" s="196">
        <f>IFERROR(INDEX(Sales!$B$6:$F$5005,$T4993,MATCH(V$10,Sales!$B$5:$F$5,0)),"")</f>
        <v>0</v>
      </c>
      <c r="W4993" s="196">
        <f>IFERROR(INDEX(Sales!$B$6:$F$5005,$T4993,MATCH(W$10,Sales!$B$5:$F$5,0)),"")</f>
        <v>0</v>
      </c>
      <c r="X4993" s="196">
        <f>IFERROR(INDEX(Sales!$B$6:$F$5005,$T4993,MATCH(X$10,Sales!$B$5:$F$5,0)),"")</f>
        <v>0</v>
      </c>
      <c r="Y4993" s="220">
        <f>IFERROR(INDEX(Sales!$B$6:$F$5005,$T4993,MATCH(Y$10,Sales!$B$5:$F$5,0)),"")</f>
        <v>0</v>
      </c>
      <c r="Z4993" s="201"/>
      <c r="AA4993" s="201"/>
      <c r="AB4993" s="201" t="str">
        <f t="shared" si="468"/>
        <v>No</v>
      </c>
      <c r="AC4993" s="201" t="str">
        <f t="shared" si="469"/>
        <v/>
      </c>
      <c r="AD4993" s="201" t="str">
        <f t="shared" si="467"/>
        <v/>
      </c>
      <c r="AE4993" s="202" t="str">
        <f t="shared" si="470"/>
        <v/>
      </c>
      <c r="AF4993" s="202" t="str">
        <f t="shared" si="471"/>
        <v/>
      </c>
      <c r="AG4993" s="202" t="str">
        <f t="shared" si="472"/>
        <v/>
      </c>
      <c r="AH4993" s="202"/>
      <c r="AI4993" s="1"/>
      <c r="AJ4993" s="217"/>
      <c r="AK4993" s="217"/>
      <c r="AL4993" s="217"/>
      <c r="AM4993" s="217"/>
      <c r="AO4993" s="217"/>
    </row>
    <row r="4994" spans="20:41" x14ac:dyDescent="0.25">
      <c r="T4994" s="200">
        <v>4984</v>
      </c>
      <c r="U4994" s="197">
        <f>IFERROR(INDEX(Sales!$B$6:$F$5005,$T4994,MATCH(U$10,Sales!$B$5:$F$5,0)),"")</f>
        <v>0</v>
      </c>
      <c r="V4994" s="196">
        <f>IFERROR(INDEX(Sales!$B$6:$F$5005,$T4994,MATCH(V$10,Sales!$B$5:$F$5,0)),"")</f>
        <v>0</v>
      </c>
      <c r="W4994" s="196">
        <f>IFERROR(INDEX(Sales!$B$6:$F$5005,$T4994,MATCH(W$10,Sales!$B$5:$F$5,0)),"")</f>
        <v>0</v>
      </c>
      <c r="X4994" s="196">
        <f>IFERROR(INDEX(Sales!$B$6:$F$5005,$T4994,MATCH(X$10,Sales!$B$5:$F$5,0)),"")</f>
        <v>0</v>
      </c>
      <c r="Y4994" s="220">
        <f>IFERROR(INDEX(Sales!$B$6:$F$5005,$T4994,MATCH(Y$10,Sales!$B$5:$F$5,0)),"")</f>
        <v>0</v>
      </c>
      <c r="Z4994" s="201"/>
      <c r="AA4994" s="201"/>
      <c r="AB4994" s="201" t="str">
        <f t="shared" si="468"/>
        <v>No</v>
      </c>
      <c r="AC4994" s="201" t="str">
        <f t="shared" si="469"/>
        <v/>
      </c>
      <c r="AD4994" s="201" t="str">
        <f t="shared" si="467"/>
        <v/>
      </c>
      <c r="AE4994" s="202" t="str">
        <f t="shared" si="470"/>
        <v/>
      </c>
      <c r="AF4994" s="202" t="str">
        <f t="shared" si="471"/>
        <v/>
      </c>
      <c r="AG4994" s="202" t="str">
        <f t="shared" si="472"/>
        <v/>
      </c>
      <c r="AH4994" s="202"/>
      <c r="AI4994" s="1"/>
      <c r="AJ4994" s="217"/>
      <c r="AK4994" s="217"/>
      <c r="AL4994" s="217"/>
      <c r="AM4994" s="217"/>
      <c r="AO4994" s="217"/>
    </row>
    <row r="4995" spans="20:41" x14ac:dyDescent="0.25">
      <c r="T4995" s="200">
        <v>4985</v>
      </c>
      <c r="U4995" s="197">
        <f>IFERROR(INDEX(Sales!$B$6:$F$5005,$T4995,MATCH(U$10,Sales!$B$5:$F$5,0)),"")</f>
        <v>0</v>
      </c>
      <c r="V4995" s="196">
        <f>IFERROR(INDEX(Sales!$B$6:$F$5005,$T4995,MATCH(V$10,Sales!$B$5:$F$5,0)),"")</f>
        <v>0</v>
      </c>
      <c r="W4995" s="196">
        <f>IFERROR(INDEX(Sales!$B$6:$F$5005,$T4995,MATCH(W$10,Sales!$B$5:$F$5,0)),"")</f>
        <v>0</v>
      </c>
      <c r="X4995" s="196">
        <f>IFERROR(INDEX(Sales!$B$6:$F$5005,$T4995,MATCH(X$10,Sales!$B$5:$F$5,0)),"")</f>
        <v>0</v>
      </c>
      <c r="Y4995" s="220">
        <f>IFERROR(INDEX(Sales!$B$6:$F$5005,$T4995,MATCH(Y$10,Sales!$B$5:$F$5,0)),"")</f>
        <v>0</v>
      </c>
      <c r="Z4995" s="201"/>
      <c r="AA4995" s="201"/>
      <c r="AB4995" s="201" t="str">
        <f t="shared" si="468"/>
        <v>No</v>
      </c>
      <c r="AC4995" s="201" t="str">
        <f t="shared" si="469"/>
        <v/>
      </c>
      <c r="AD4995" s="201" t="str">
        <f t="shared" si="467"/>
        <v/>
      </c>
      <c r="AE4995" s="202" t="str">
        <f t="shared" si="470"/>
        <v/>
      </c>
      <c r="AF4995" s="202" t="str">
        <f t="shared" si="471"/>
        <v/>
      </c>
      <c r="AG4995" s="202" t="str">
        <f t="shared" si="472"/>
        <v/>
      </c>
      <c r="AH4995" s="202"/>
      <c r="AI4995" s="1"/>
      <c r="AJ4995" s="217"/>
      <c r="AK4995" s="217"/>
      <c r="AL4995" s="217"/>
      <c r="AM4995" s="217"/>
      <c r="AO4995" s="217"/>
    </row>
    <row r="4996" spans="20:41" x14ac:dyDescent="0.25">
      <c r="T4996" s="200">
        <v>4986</v>
      </c>
      <c r="U4996" s="197">
        <f>IFERROR(INDEX(Sales!$B$6:$F$5005,$T4996,MATCH(U$10,Sales!$B$5:$F$5,0)),"")</f>
        <v>0</v>
      </c>
      <c r="V4996" s="196">
        <f>IFERROR(INDEX(Sales!$B$6:$F$5005,$T4996,MATCH(V$10,Sales!$B$5:$F$5,0)),"")</f>
        <v>0</v>
      </c>
      <c r="W4996" s="196">
        <f>IFERROR(INDEX(Sales!$B$6:$F$5005,$T4996,MATCH(W$10,Sales!$B$5:$F$5,0)),"")</f>
        <v>0</v>
      </c>
      <c r="X4996" s="196">
        <f>IFERROR(INDEX(Sales!$B$6:$F$5005,$T4996,MATCH(X$10,Sales!$B$5:$F$5,0)),"")</f>
        <v>0</v>
      </c>
      <c r="Y4996" s="220">
        <f>IFERROR(INDEX(Sales!$B$6:$F$5005,$T4996,MATCH(Y$10,Sales!$B$5:$F$5,0)),"")</f>
        <v>0</v>
      </c>
      <c r="Z4996" s="201"/>
      <c r="AA4996" s="201"/>
      <c r="AB4996" s="201" t="str">
        <f t="shared" si="468"/>
        <v>No</v>
      </c>
      <c r="AC4996" s="201" t="str">
        <f t="shared" si="469"/>
        <v/>
      </c>
      <c r="AD4996" s="201" t="str">
        <f t="shared" si="467"/>
        <v/>
      </c>
      <c r="AE4996" s="202" t="str">
        <f t="shared" si="470"/>
        <v/>
      </c>
      <c r="AF4996" s="202" t="str">
        <f t="shared" si="471"/>
        <v/>
      </c>
      <c r="AG4996" s="202" t="str">
        <f t="shared" si="472"/>
        <v/>
      </c>
      <c r="AH4996" s="202"/>
      <c r="AI4996" s="1"/>
      <c r="AJ4996" s="217"/>
      <c r="AK4996" s="217"/>
      <c r="AL4996" s="217"/>
      <c r="AM4996" s="217"/>
      <c r="AO4996" s="217"/>
    </row>
    <row r="4997" spans="20:41" x14ac:dyDescent="0.25">
      <c r="T4997" s="200">
        <v>4987</v>
      </c>
      <c r="U4997" s="197">
        <f>IFERROR(INDEX(Sales!$B$6:$F$5005,$T4997,MATCH(U$10,Sales!$B$5:$F$5,0)),"")</f>
        <v>0</v>
      </c>
      <c r="V4997" s="196">
        <f>IFERROR(INDEX(Sales!$B$6:$F$5005,$T4997,MATCH(V$10,Sales!$B$5:$F$5,0)),"")</f>
        <v>0</v>
      </c>
      <c r="W4997" s="196">
        <f>IFERROR(INDEX(Sales!$B$6:$F$5005,$T4997,MATCH(W$10,Sales!$B$5:$F$5,0)),"")</f>
        <v>0</v>
      </c>
      <c r="X4997" s="196">
        <f>IFERROR(INDEX(Sales!$B$6:$F$5005,$T4997,MATCH(X$10,Sales!$B$5:$F$5,0)),"")</f>
        <v>0</v>
      </c>
      <c r="Y4997" s="220">
        <f>IFERROR(INDEX(Sales!$B$6:$F$5005,$T4997,MATCH(Y$10,Sales!$B$5:$F$5,0)),"")</f>
        <v>0</v>
      </c>
      <c r="Z4997" s="201"/>
      <c r="AA4997" s="201"/>
      <c r="AB4997" s="201" t="str">
        <f t="shared" si="468"/>
        <v>No</v>
      </c>
      <c r="AC4997" s="201" t="str">
        <f t="shared" si="469"/>
        <v/>
      </c>
      <c r="AD4997" s="201" t="str">
        <f t="shared" si="467"/>
        <v/>
      </c>
      <c r="AE4997" s="202" t="str">
        <f t="shared" si="470"/>
        <v/>
      </c>
      <c r="AF4997" s="202" t="str">
        <f t="shared" si="471"/>
        <v/>
      </c>
      <c r="AG4997" s="202" t="str">
        <f t="shared" si="472"/>
        <v/>
      </c>
      <c r="AH4997" s="202"/>
      <c r="AI4997" s="1"/>
      <c r="AJ4997" s="217"/>
      <c r="AK4997" s="217"/>
      <c r="AL4997" s="217"/>
      <c r="AM4997" s="217"/>
      <c r="AO4997" s="217"/>
    </row>
    <row r="4998" spans="20:41" x14ac:dyDescent="0.25">
      <c r="T4998" s="200">
        <v>4988</v>
      </c>
      <c r="U4998" s="197">
        <f>IFERROR(INDEX(Sales!$B$6:$F$5005,$T4998,MATCH(U$10,Sales!$B$5:$F$5,0)),"")</f>
        <v>0</v>
      </c>
      <c r="V4998" s="196">
        <f>IFERROR(INDEX(Sales!$B$6:$F$5005,$T4998,MATCH(V$10,Sales!$B$5:$F$5,0)),"")</f>
        <v>0</v>
      </c>
      <c r="W4998" s="196">
        <f>IFERROR(INDEX(Sales!$B$6:$F$5005,$T4998,MATCH(W$10,Sales!$B$5:$F$5,0)),"")</f>
        <v>0</v>
      </c>
      <c r="X4998" s="196">
        <f>IFERROR(INDEX(Sales!$B$6:$F$5005,$T4998,MATCH(X$10,Sales!$B$5:$F$5,0)),"")</f>
        <v>0</v>
      </c>
      <c r="Y4998" s="220">
        <f>IFERROR(INDEX(Sales!$B$6:$F$5005,$T4998,MATCH(Y$10,Sales!$B$5:$F$5,0)),"")</f>
        <v>0</v>
      </c>
      <c r="Z4998" s="201"/>
      <c r="AA4998" s="201"/>
      <c r="AB4998" s="201" t="str">
        <f t="shared" si="468"/>
        <v>No</v>
      </c>
      <c r="AC4998" s="201" t="str">
        <f t="shared" si="469"/>
        <v/>
      </c>
      <c r="AD4998" s="201" t="str">
        <f t="shared" si="467"/>
        <v/>
      </c>
      <c r="AE4998" s="202" t="str">
        <f t="shared" si="470"/>
        <v/>
      </c>
      <c r="AF4998" s="202" t="str">
        <f t="shared" si="471"/>
        <v/>
      </c>
      <c r="AG4998" s="202" t="str">
        <f t="shared" si="472"/>
        <v/>
      </c>
      <c r="AH4998" s="202"/>
      <c r="AI4998" s="1"/>
      <c r="AJ4998" s="217"/>
      <c r="AK4998" s="217"/>
      <c r="AL4998" s="217"/>
      <c r="AM4998" s="217"/>
      <c r="AO4998" s="217"/>
    </row>
    <row r="4999" spans="20:41" x14ac:dyDescent="0.25">
      <c r="T4999" s="200">
        <v>4989</v>
      </c>
      <c r="U4999" s="197">
        <f>IFERROR(INDEX(Sales!$B$6:$F$5005,$T4999,MATCH(U$10,Sales!$B$5:$F$5,0)),"")</f>
        <v>0</v>
      </c>
      <c r="V4999" s="196">
        <f>IFERROR(INDEX(Sales!$B$6:$F$5005,$T4999,MATCH(V$10,Sales!$B$5:$F$5,0)),"")</f>
        <v>0</v>
      </c>
      <c r="W4999" s="196">
        <f>IFERROR(INDEX(Sales!$B$6:$F$5005,$T4999,MATCH(W$10,Sales!$B$5:$F$5,0)),"")</f>
        <v>0</v>
      </c>
      <c r="X4999" s="196">
        <f>IFERROR(INDEX(Sales!$B$6:$F$5005,$T4999,MATCH(X$10,Sales!$B$5:$F$5,0)),"")</f>
        <v>0</v>
      </c>
      <c r="Y4999" s="220">
        <f>IFERROR(INDEX(Sales!$B$6:$F$5005,$T4999,MATCH(Y$10,Sales!$B$5:$F$5,0)),"")</f>
        <v>0</v>
      </c>
      <c r="Z4999" s="201"/>
      <c r="AA4999" s="201"/>
      <c r="AB4999" s="201" t="str">
        <f t="shared" si="468"/>
        <v>No</v>
      </c>
      <c r="AC4999" s="201" t="str">
        <f t="shared" si="469"/>
        <v/>
      </c>
      <c r="AD4999" s="201" t="str">
        <f t="shared" si="467"/>
        <v/>
      </c>
      <c r="AE4999" s="202" t="str">
        <f t="shared" si="470"/>
        <v/>
      </c>
      <c r="AF4999" s="202" t="str">
        <f t="shared" si="471"/>
        <v/>
      </c>
      <c r="AG4999" s="202" t="str">
        <f t="shared" si="472"/>
        <v/>
      </c>
      <c r="AH4999" s="202"/>
      <c r="AI4999" s="1"/>
      <c r="AJ4999" s="217"/>
      <c r="AK4999" s="217"/>
      <c r="AL4999" s="217"/>
      <c r="AM4999" s="217"/>
      <c r="AO4999" s="217"/>
    </row>
    <row r="5000" spans="20:41" x14ac:dyDescent="0.25">
      <c r="T5000" s="200">
        <v>4990</v>
      </c>
      <c r="U5000" s="197">
        <f>IFERROR(INDEX(Sales!$B$6:$F$5005,$T5000,MATCH(U$10,Sales!$B$5:$F$5,0)),"")</f>
        <v>0</v>
      </c>
      <c r="V5000" s="196">
        <f>IFERROR(INDEX(Sales!$B$6:$F$5005,$T5000,MATCH(V$10,Sales!$B$5:$F$5,0)),"")</f>
        <v>0</v>
      </c>
      <c r="W5000" s="196">
        <f>IFERROR(INDEX(Sales!$B$6:$F$5005,$T5000,MATCH(W$10,Sales!$B$5:$F$5,0)),"")</f>
        <v>0</v>
      </c>
      <c r="X5000" s="196">
        <f>IFERROR(INDEX(Sales!$B$6:$F$5005,$T5000,MATCH(X$10,Sales!$B$5:$F$5,0)),"")</f>
        <v>0</v>
      </c>
      <c r="Y5000" s="220">
        <f>IFERROR(INDEX(Sales!$B$6:$F$5005,$T5000,MATCH(Y$10,Sales!$B$5:$F$5,0)),"")</f>
        <v>0</v>
      </c>
      <c r="Z5000" s="201"/>
      <c r="AA5000" s="201"/>
      <c r="AB5000" s="201" t="str">
        <f t="shared" si="468"/>
        <v>No</v>
      </c>
      <c r="AC5000" s="201" t="str">
        <f t="shared" si="469"/>
        <v/>
      </c>
      <c r="AD5000" s="201" t="str">
        <f t="shared" si="467"/>
        <v/>
      </c>
      <c r="AE5000" s="202" t="str">
        <f t="shared" si="470"/>
        <v/>
      </c>
      <c r="AF5000" s="202" t="str">
        <f t="shared" si="471"/>
        <v/>
      </c>
      <c r="AG5000" s="202" t="str">
        <f t="shared" si="472"/>
        <v/>
      </c>
      <c r="AH5000" s="202"/>
      <c r="AI5000" s="1"/>
      <c r="AJ5000" s="217"/>
      <c r="AK5000" s="217"/>
      <c r="AL5000" s="217"/>
      <c r="AM5000" s="217"/>
      <c r="AO5000" s="217"/>
    </row>
    <row r="5001" spans="20:41" x14ac:dyDescent="0.25">
      <c r="T5001" s="200">
        <v>4991</v>
      </c>
      <c r="U5001" s="197">
        <f>IFERROR(INDEX(Sales!$B$6:$F$5005,$T5001,MATCH(U$10,Sales!$B$5:$F$5,0)),"")</f>
        <v>0</v>
      </c>
      <c r="V5001" s="196">
        <f>IFERROR(INDEX(Sales!$B$6:$F$5005,$T5001,MATCH(V$10,Sales!$B$5:$F$5,0)),"")</f>
        <v>0</v>
      </c>
      <c r="W5001" s="196">
        <f>IFERROR(INDEX(Sales!$B$6:$F$5005,$T5001,MATCH(W$10,Sales!$B$5:$F$5,0)),"")</f>
        <v>0</v>
      </c>
      <c r="X5001" s="196">
        <f>IFERROR(INDEX(Sales!$B$6:$F$5005,$T5001,MATCH(X$10,Sales!$B$5:$F$5,0)),"")</f>
        <v>0</v>
      </c>
      <c r="Y5001" s="220">
        <f>IFERROR(INDEX(Sales!$B$6:$F$5005,$T5001,MATCH(Y$10,Sales!$B$5:$F$5,0)),"")</f>
        <v>0</v>
      </c>
      <c r="Z5001" s="201"/>
      <c r="AA5001" s="201"/>
      <c r="AB5001" s="201" t="str">
        <f t="shared" si="468"/>
        <v>No</v>
      </c>
      <c r="AC5001" s="201" t="str">
        <f t="shared" si="469"/>
        <v/>
      </c>
      <c r="AD5001" s="201" t="str">
        <f t="shared" si="467"/>
        <v/>
      </c>
      <c r="AE5001" s="202" t="str">
        <f t="shared" si="470"/>
        <v/>
      </c>
      <c r="AF5001" s="202" t="str">
        <f t="shared" si="471"/>
        <v/>
      </c>
      <c r="AG5001" s="202" t="str">
        <f t="shared" si="472"/>
        <v/>
      </c>
      <c r="AH5001" s="202"/>
      <c r="AI5001" s="1"/>
      <c r="AJ5001" s="217"/>
      <c r="AK5001" s="217"/>
      <c r="AL5001" s="217"/>
      <c r="AM5001" s="217"/>
      <c r="AO5001" s="217"/>
    </row>
    <row r="5002" spans="20:41" x14ac:dyDescent="0.25">
      <c r="T5002" s="200">
        <v>4992</v>
      </c>
      <c r="U5002" s="197">
        <f>IFERROR(INDEX(Sales!$B$6:$F$5005,$T5002,MATCH(U$10,Sales!$B$5:$F$5,0)),"")</f>
        <v>0</v>
      </c>
      <c r="V5002" s="196">
        <f>IFERROR(INDEX(Sales!$B$6:$F$5005,$T5002,MATCH(V$10,Sales!$B$5:$F$5,0)),"")</f>
        <v>0</v>
      </c>
      <c r="W5002" s="196">
        <f>IFERROR(INDEX(Sales!$B$6:$F$5005,$T5002,MATCH(W$10,Sales!$B$5:$F$5,0)),"")</f>
        <v>0</v>
      </c>
      <c r="X5002" s="196">
        <f>IFERROR(INDEX(Sales!$B$6:$F$5005,$T5002,MATCH(X$10,Sales!$B$5:$F$5,0)),"")</f>
        <v>0</v>
      </c>
      <c r="Y5002" s="220">
        <f>IFERROR(INDEX(Sales!$B$6:$F$5005,$T5002,MATCH(Y$10,Sales!$B$5:$F$5,0)),"")</f>
        <v>0</v>
      </c>
      <c r="Z5002" s="201"/>
      <c r="AA5002" s="201"/>
      <c r="AB5002" s="201" t="str">
        <f t="shared" si="468"/>
        <v>No</v>
      </c>
      <c r="AC5002" s="201" t="str">
        <f t="shared" si="469"/>
        <v/>
      </c>
      <c r="AD5002" s="201" t="str">
        <f t="shared" si="467"/>
        <v/>
      </c>
      <c r="AE5002" s="202" t="str">
        <f t="shared" si="470"/>
        <v/>
      </c>
      <c r="AF5002" s="202" t="str">
        <f t="shared" si="471"/>
        <v/>
      </c>
      <c r="AG5002" s="202" t="str">
        <f t="shared" si="472"/>
        <v/>
      </c>
      <c r="AH5002" s="202"/>
      <c r="AI5002" s="1"/>
      <c r="AJ5002" s="217"/>
      <c r="AK5002" s="217"/>
      <c r="AL5002" s="217"/>
      <c r="AM5002" s="217"/>
      <c r="AO5002" s="217"/>
    </row>
    <row r="5003" spans="20:41" x14ac:dyDescent="0.25">
      <c r="T5003" s="200">
        <v>4993</v>
      </c>
      <c r="U5003" s="197">
        <f>IFERROR(INDEX(Sales!$B$6:$F$5005,$T5003,MATCH(U$10,Sales!$B$5:$F$5,0)),"")</f>
        <v>0</v>
      </c>
      <c r="V5003" s="196">
        <f>IFERROR(INDEX(Sales!$B$6:$F$5005,$T5003,MATCH(V$10,Sales!$B$5:$F$5,0)),"")</f>
        <v>0</v>
      </c>
      <c r="W5003" s="196">
        <f>IFERROR(INDEX(Sales!$B$6:$F$5005,$T5003,MATCH(W$10,Sales!$B$5:$F$5,0)),"")</f>
        <v>0</v>
      </c>
      <c r="X5003" s="196">
        <f>IFERROR(INDEX(Sales!$B$6:$F$5005,$T5003,MATCH(X$10,Sales!$B$5:$F$5,0)),"")</f>
        <v>0</v>
      </c>
      <c r="Y5003" s="220">
        <f>IFERROR(INDEX(Sales!$B$6:$F$5005,$T5003,MATCH(Y$10,Sales!$B$5:$F$5,0)),"")</f>
        <v>0</v>
      </c>
      <c r="Z5003" s="201"/>
      <c r="AA5003" s="201"/>
      <c r="AB5003" s="201" t="str">
        <f t="shared" si="468"/>
        <v>No</v>
      </c>
      <c r="AC5003" s="201" t="str">
        <f t="shared" si="469"/>
        <v/>
      </c>
      <c r="AD5003" s="201" t="str">
        <f t="shared" ref="AD5003:AD5010" si="473">IF($AB5003="No","",SUM($AT$10:$BE$10)/$AR$6)</f>
        <v/>
      </c>
      <c r="AE5003" s="202" t="str">
        <f t="shared" si="470"/>
        <v/>
      </c>
      <c r="AF5003" s="202" t="str">
        <f t="shared" si="471"/>
        <v/>
      </c>
      <c r="AG5003" s="202" t="str">
        <f t="shared" si="472"/>
        <v/>
      </c>
      <c r="AH5003" s="202"/>
      <c r="AI5003" s="1"/>
      <c r="AJ5003" s="217"/>
      <c r="AK5003" s="217"/>
      <c r="AL5003" s="217"/>
      <c r="AM5003" s="217"/>
      <c r="AO5003" s="217"/>
    </row>
    <row r="5004" spans="20:41" x14ac:dyDescent="0.25">
      <c r="T5004" s="200">
        <v>4994</v>
      </c>
      <c r="U5004" s="197">
        <f>IFERROR(INDEX(Sales!$B$6:$F$5005,$T5004,MATCH(U$10,Sales!$B$5:$F$5,0)),"")</f>
        <v>0</v>
      </c>
      <c r="V5004" s="196">
        <f>IFERROR(INDEX(Sales!$B$6:$F$5005,$T5004,MATCH(V$10,Sales!$B$5:$F$5,0)),"")</f>
        <v>0</v>
      </c>
      <c r="W5004" s="196">
        <f>IFERROR(INDEX(Sales!$B$6:$F$5005,$T5004,MATCH(W$10,Sales!$B$5:$F$5,0)),"")</f>
        <v>0</v>
      </c>
      <c r="X5004" s="196">
        <f>IFERROR(INDEX(Sales!$B$6:$F$5005,$T5004,MATCH(X$10,Sales!$B$5:$F$5,0)),"")</f>
        <v>0</v>
      </c>
      <c r="Y5004" s="220">
        <f>IFERROR(INDEX(Sales!$B$6:$F$5005,$T5004,MATCH(Y$10,Sales!$B$5:$F$5,0)),"")</f>
        <v>0</v>
      </c>
      <c r="Z5004" s="201"/>
      <c r="AA5004" s="201"/>
      <c r="AB5004" s="201" t="str">
        <f t="shared" ref="AB5004:AB5009" si="474">IF($U5004=0,"No","Yes")</f>
        <v>No</v>
      </c>
      <c r="AC5004" s="201" t="str">
        <f t="shared" ref="AC5004:AC5010" si="475">IFERROR(IF($AB5004="No","",$Y5004),"")</f>
        <v/>
      </c>
      <c r="AD5004" s="201" t="str">
        <f t="shared" si="473"/>
        <v/>
      </c>
      <c r="AE5004" s="202" t="str">
        <f t="shared" ref="AE5004:AE5010" si="476">IFERROR(IF($AB5004="No","",YEAR($U5004)),"")</f>
        <v/>
      </c>
      <c r="AF5004" s="202" t="str">
        <f t="shared" ref="AF5004:AF5010" si="477">IFERROR(IF($AB5004="No","",MONTH($U5004)),"")</f>
        <v/>
      </c>
      <c r="AG5004" s="202" t="str">
        <f t="shared" ref="AG5004:AG5010" si="478">IFERROR(INDEX($AJ$11:$AK$22,MATCH($AF5004,$AJ$11:$AJ$22,0),2),"")</f>
        <v/>
      </c>
      <c r="AH5004" s="202"/>
      <c r="AI5004" s="1"/>
      <c r="AJ5004" s="217"/>
      <c r="AK5004" s="217"/>
      <c r="AL5004" s="217"/>
      <c r="AM5004" s="217"/>
      <c r="AO5004" s="217"/>
    </row>
    <row r="5005" spans="20:41" x14ac:dyDescent="0.25">
      <c r="T5005" s="200">
        <v>4995</v>
      </c>
      <c r="U5005" s="197">
        <f>IFERROR(INDEX(Sales!$B$6:$F$5005,$T5005,MATCH(U$10,Sales!$B$5:$F$5,0)),"")</f>
        <v>0</v>
      </c>
      <c r="V5005" s="196">
        <f>IFERROR(INDEX(Sales!$B$6:$F$5005,$T5005,MATCH(V$10,Sales!$B$5:$F$5,0)),"")</f>
        <v>0</v>
      </c>
      <c r="W5005" s="196">
        <f>IFERROR(INDEX(Sales!$B$6:$F$5005,$T5005,MATCH(W$10,Sales!$B$5:$F$5,0)),"")</f>
        <v>0</v>
      </c>
      <c r="X5005" s="196">
        <f>IFERROR(INDEX(Sales!$B$6:$F$5005,$T5005,MATCH(X$10,Sales!$B$5:$F$5,0)),"")</f>
        <v>0</v>
      </c>
      <c r="Y5005" s="220">
        <f>IFERROR(INDEX(Sales!$B$6:$F$5005,$T5005,MATCH(Y$10,Sales!$B$5:$F$5,0)),"")</f>
        <v>0</v>
      </c>
      <c r="Z5005" s="201"/>
      <c r="AA5005" s="201"/>
      <c r="AB5005" s="201" t="str">
        <f t="shared" si="474"/>
        <v>No</v>
      </c>
      <c r="AC5005" s="201" t="str">
        <f t="shared" si="475"/>
        <v/>
      </c>
      <c r="AD5005" s="201" t="str">
        <f t="shared" si="473"/>
        <v/>
      </c>
      <c r="AE5005" s="202" t="str">
        <f t="shared" si="476"/>
        <v/>
      </c>
      <c r="AF5005" s="202" t="str">
        <f t="shared" si="477"/>
        <v/>
      </c>
      <c r="AG5005" s="202" t="str">
        <f t="shared" si="478"/>
        <v/>
      </c>
      <c r="AH5005" s="202"/>
      <c r="AI5005" s="1"/>
      <c r="AJ5005" s="217"/>
      <c r="AK5005" s="217"/>
      <c r="AL5005" s="217"/>
      <c r="AM5005" s="217"/>
      <c r="AO5005" s="217"/>
    </row>
    <row r="5006" spans="20:41" x14ac:dyDescent="0.25">
      <c r="T5006" s="200">
        <v>4996</v>
      </c>
      <c r="U5006" s="197">
        <f>IFERROR(INDEX(Sales!$B$6:$F$5005,$T5006,MATCH(U$10,Sales!$B$5:$F$5,0)),"")</f>
        <v>0</v>
      </c>
      <c r="V5006" s="196">
        <f>IFERROR(INDEX(Sales!$B$6:$F$5005,$T5006,MATCH(V$10,Sales!$B$5:$F$5,0)),"")</f>
        <v>0</v>
      </c>
      <c r="W5006" s="196">
        <f>IFERROR(INDEX(Sales!$B$6:$F$5005,$T5006,MATCH(W$10,Sales!$B$5:$F$5,0)),"")</f>
        <v>0</v>
      </c>
      <c r="X5006" s="196">
        <f>IFERROR(INDEX(Sales!$B$6:$F$5005,$T5006,MATCH(X$10,Sales!$B$5:$F$5,0)),"")</f>
        <v>0</v>
      </c>
      <c r="Y5006" s="220">
        <f>IFERROR(INDEX(Sales!$B$6:$F$5005,$T5006,MATCH(Y$10,Sales!$B$5:$F$5,0)),"")</f>
        <v>0</v>
      </c>
      <c r="Z5006" s="201"/>
      <c r="AA5006" s="201"/>
      <c r="AB5006" s="201" t="str">
        <f t="shared" si="474"/>
        <v>No</v>
      </c>
      <c r="AC5006" s="201" t="str">
        <f t="shared" si="475"/>
        <v/>
      </c>
      <c r="AD5006" s="201" t="str">
        <f t="shared" si="473"/>
        <v/>
      </c>
      <c r="AE5006" s="202" t="str">
        <f t="shared" si="476"/>
        <v/>
      </c>
      <c r="AF5006" s="202" t="str">
        <f t="shared" si="477"/>
        <v/>
      </c>
      <c r="AG5006" s="202" t="str">
        <f t="shared" si="478"/>
        <v/>
      </c>
      <c r="AH5006" s="202"/>
      <c r="AI5006" s="1"/>
      <c r="AJ5006" s="217"/>
      <c r="AK5006" s="217"/>
      <c r="AL5006" s="217"/>
      <c r="AM5006" s="217"/>
      <c r="AO5006" s="217"/>
    </row>
    <row r="5007" spans="20:41" x14ac:dyDescent="0.25">
      <c r="T5007" s="200">
        <v>4997</v>
      </c>
      <c r="U5007" s="197">
        <f>IFERROR(INDEX(Sales!$B$6:$F$5005,$T5007,MATCH(U$10,Sales!$B$5:$F$5,0)),"")</f>
        <v>0</v>
      </c>
      <c r="V5007" s="196">
        <f>IFERROR(INDEX(Sales!$B$6:$F$5005,$T5007,MATCH(V$10,Sales!$B$5:$F$5,0)),"")</f>
        <v>0</v>
      </c>
      <c r="W5007" s="196">
        <f>IFERROR(INDEX(Sales!$B$6:$F$5005,$T5007,MATCH(W$10,Sales!$B$5:$F$5,0)),"")</f>
        <v>0</v>
      </c>
      <c r="X5007" s="196">
        <f>IFERROR(INDEX(Sales!$B$6:$F$5005,$T5007,MATCH(X$10,Sales!$B$5:$F$5,0)),"")</f>
        <v>0</v>
      </c>
      <c r="Y5007" s="220">
        <f>IFERROR(INDEX(Sales!$B$6:$F$5005,$T5007,MATCH(Y$10,Sales!$B$5:$F$5,0)),"")</f>
        <v>0</v>
      </c>
      <c r="Z5007" s="201"/>
      <c r="AA5007" s="201"/>
      <c r="AB5007" s="201" t="str">
        <f t="shared" si="474"/>
        <v>No</v>
      </c>
      <c r="AC5007" s="201" t="str">
        <f t="shared" si="475"/>
        <v/>
      </c>
      <c r="AD5007" s="201" t="str">
        <f t="shared" si="473"/>
        <v/>
      </c>
      <c r="AE5007" s="202" t="str">
        <f t="shared" si="476"/>
        <v/>
      </c>
      <c r="AF5007" s="202" t="str">
        <f t="shared" si="477"/>
        <v/>
      </c>
      <c r="AG5007" s="202" t="str">
        <f t="shared" si="478"/>
        <v/>
      </c>
      <c r="AH5007" s="202"/>
      <c r="AI5007" s="1"/>
      <c r="AJ5007" s="217"/>
      <c r="AK5007" s="217"/>
      <c r="AL5007" s="217"/>
      <c r="AM5007" s="217"/>
      <c r="AO5007" s="217"/>
    </row>
    <row r="5008" spans="20:41" x14ac:dyDescent="0.25">
      <c r="T5008" s="200">
        <v>4998</v>
      </c>
      <c r="U5008" s="197">
        <f>IFERROR(INDEX(Sales!$B$6:$F$5005,$T5008,MATCH(U$10,Sales!$B$5:$F$5,0)),"")</f>
        <v>0</v>
      </c>
      <c r="V5008" s="196">
        <f>IFERROR(INDEX(Sales!$B$6:$F$5005,$T5008,MATCH(V$10,Sales!$B$5:$F$5,0)),"")</f>
        <v>0</v>
      </c>
      <c r="W5008" s="196">
        <f>IFERROR(INDEX(Sales!$B$6:$F$5005,$T5008,MATCH(W$10,Sales!$B$5:$F$5,0)),"")</f>
        <v>0</v>
      </c>
      <c r="X5008" s="196">
        <f>IFERROR(INDEX(Sales!$B$6:$F$5005,$T5008,MATCH(X$10,Sales!$B$5:$F$5,0)),"")</f>
        <v>0</v>
      </c>
      <c r="Y5008" s="220">
        <f>IFERROR(INDEX(Sales!$B$6:$F$5005,$T5008,MATCH(Y$10,Sales!$B$5:$F$5,0)),"")</f>
        <v>0</v>
      </c>
      <c r="Z5008" s="201"/>
      <c r="AA5008" s="201"/>
      <c r="AB5008" s="201" t="str">
        <f t="shared" si="474"/>
        <v>No</v>
      </c>
      <c r="AC5008" s="201" t="str">
        <f t="shared" si="475"/>
        <v/>
      </c>
      <c r="AD5008" s="201" t="str">
        <f t="shared" si="473"/>
        <v/>
      </c>
      <c r="AE5008" s="202" t="str">
        <f t="shared" si="476"/>
        <v/>
      </c>
      <c r="AF5008" s="202" t="str">
        <f t="shared" si="477"/>
        <v/>
      </c>
      <c r="AG5008" s="202" t="str">
        <f t="shared" si="478"/>
        <v/>
      </c>
      <c r="AH5008" s="202"/>
      <c r="AI5008" s="1"/>
      <c r="AJ5008" s="217"/>
      <c r="AK5008" s="217"/>
      <c r="AL5008" s="217"/>
      <c r="AM5008" s="217"/>
      <c r="AO5008" s="217"/>
    </row>
    <row r="5009" spans="20:41" x14ac:dyDescent="0.25">
      <c r="T5009" s="200">
        <v>4999</v>
      </c>
      <c r="U5009" s="197">
        <f>IFERROR(INDEX(Sales!$B$6:$F$5005,$T5009,MATCH(U$10,Sales!$B$5:$F$5,0)),"")</f>
        <v>0</v>
      </c>
      <c r="V5009" s="196">
        <f>IFERROR(INDEX(Sales!$B$6:$F$5005,$T5009,MATCH(V$10,Sales!$B$5:$F$5,0)),"")</f>
        <v>0</v>
      </c>
      <c r="W5009" s="196">
        <f>IFERROR(INDEX(Sales!$B$6:$F$5005,$T5009,MATCH(W$10,Sales!$B$5:$F$5,0)),"")</f>
        <v>0</v>
      </c>
      <c r="X5009" s="196">
        <f>IFERROR(INDEX(Sales!$B$6:$F$5005,$T5009,MATCH(X$10,Sales!$B$5:$F$5,0)),"")</f>
        <v>0</v>
      </c>
      <c r="Y5009" s="220">
        <f>IFERROR(INDEX(Sales!$B$6:$F$5005,$T5009,MATCH(Y$10,Sales!$B$5:$F$5,0)),"")</f>
        <v>0</v>
      </c>
      <c r="Z5009" s="201"/>
      <c r="AA5009" s="201"/>
      <c r="AB5009" s="201" t="str">
        <f t="shared" si="474"/>
        <v>No</v>
      </c>
      <c r="AC5009" s="201" t="str">
        <f t="shared" si="475"/>
        <v/>
      </c>
      <c r="AD5009" s="201" t="str">
        <f t="shared" si="473"/>
        <v/>
      </c>
      <c r="AE5009" s="202" t="str">
        <f t="shared" si="476"/>
        <v/>
      </c>
      <c r="AF5009" s="202" t="str">
        <f t="shared" si="477"/>
        <v/>
      </c>
      <c r="AG5009" s="202" t="str">
        <f t="shared" si="478"/>
        <v/>
      </c>
      <c r="AH5009" s="202"/>
      <c r="AI5009" s="1"/>
      <c r="AJ5009" s="217"/>
      <c r="AK5009" s="217"/>
      <c r="AL5009" s="217"/>
      <c r="AM5009" s="217"/>
      <c r="AO5009" s="217"/>
    </row>
    <row r="5010" spans="20:41" x14ac:dyDescent="0.25">
      <c r="T5010" s="200">
        <v>5000</v>
      </c>
      <c r="U5010" s="197">
        <f>IFERROR(INDEX(Sales!$B$6:$F$5005,$T5010,MATCH(U$10,Sales!$B$5:$F$5,0)),"")</f>
        <v>0</v>
      </c>
      <c r="V5010" s="196">
        <f>IFERROR(INDEX(Sales!$B$6:$F$5005,$T5010,MATCH(V$10,Sales!$B$5:$F$5,0)),"")</f>
        <v>0</v>
      </c>
      <c r="W5010" s="196">
        <f>IFERROR(INDEX(Sales!$B$6:$F$5005,$T5010,MATCH(W$10,Sales!$B$5:$F$5,0)),"")</f>
        <v>0</v>
      </c>
      <c r="X5010" s="196">
        <f>IFERROR(INDEX(Sales!$B$6:$F$5005,$T5010,MATCH(X$10,Sales!$B$5:$F$5,0)),"")</f>
        <v>0</v>
      </c>
      <c r="Y5010" s="220">
        <f>IFERROR(INDEX(Sales!$B$6:$F$5005,$T5010,MATCH(Y$10,Sales!$B$5:$F$5,0)),"")</f>
        <v>0</v>
      </c>
      <c r="Z5010" s="201"/>
      <c r="AA5010" s="201"/>
      <c r="AB5010" s="201" t="str">
        <f t="shared" ref="AB5010" si="479">IF($U5010=0,"No","Yes")</f>
        <v>No</v>
      </c>
      <c r="AC5010" s="201" t="str">
        <f t="shared" si="475"/>
        <v/>
      </c>
      <c r="AD5010" s="201" t="str">
        <f t="shared" si="473"/>
        <v/>
      </c>
      <c r="AE5010" s="202" t="str">
        <f t="shared" si="476"/>
        <v/>
      </c>
      <c r="AF5010" s="202" t="str">
        <f t="shared" si="477"/>
        <v/>
      </c>
      <c r="AG5010" s="202" t="str">
        <f t="shared" si="478"/>
        <v/>
      </c>
      <c r="AH5010" s="202"/>
      <c r="AI5010" s="1"/>
      <c r="AJ5010" s="217"/>
      <c r="AK5010" s="217"/>
      <c r="AL5010" s="217"/>
      <c r="AM5010" s="217"/>
      <c r="AO5010" s="217"/>
    </row>
    <row r="5011" spans="20:41" x14ac:dyDescent="0.25">
      <c r="U5011" s="210">
        <f>DATE(Targets!$B$6,AF5011,1)</f>
        <v>44562</v>
      </c>
      <c r="V5011" s="211" t="str">
        <f>INDEX(Targets!$B$8:$B$23,AH5011)</f>
        <v>Mel Gibson</v>
      </c>
      <c r="W5011" s="211"/>
      <c r="X5011" s="211"/>
      <c r="Y5011" s="223"/>
      <c r="Z5011" s="203">
        <f>IFERROR(INDEX(Targets!$B$6:$N$23,MATCH(Calc!V5011,Targets!$B$6:$B$23,0),MATCH(Calc!AF5011,Targets!$B$6:$N$6,0)),"")</f>
        <v>30000</v>
      </c>
      <c r="AA5011" s="203"/>
      <c r="AB5011" s="203" t="str">
        <f>IF($Z5011="","No","Yes")</f>
        <v>Yes</v>
      </c>
      <c r="AC5011" s="203"/>
      <c r="AD5011" s="203"/>
      <c r="AE5011" s="204">
        <f>Targets!$B$6</f>
        <v>2022</v>
      </c>
      <c r="AF5011" s="204">
        <v>1</v>
      </c>
      <c r="AG5011" s="204" t="s">
        <v>11</v>
      </c>
      <c r="AH5011" s="204">
        <v>1</v>
      </c>
      <c r="AI5011" s="1"/>
      <c r="AJ5011" s="217"/>
      <c r="AK5011" s="217"/>
      <c r="AL5011" s="217"/>
      <c r="AM5011" s="217"/>
      <c r="AO5011" s="217"/>
    </row>
    <row r="5012" spans="20:41" x14ac:dyDescent="0.25">
      <c r="U5012" s="210">
        <f>DATE(Targets!$B$6,AF5012,1)</f>
        <v>44593</v>
      </c>
      <c r="V5012" s="211" t="str">
        <f>INDEX(Targets!$B$8:$B$23,AH5012)</f>
        <v>Mel Gibson</v>
      </c>
      <c r="W5012" s="211"/>
      <c r="X5012" s="211"/>
      <c r="Y5012" s="223"/>
      <c r="Z5012" s="203">
        <f>IFERROR(INDEX(Targets!$B$6:$N$23,MATCH(Calc!V5012,Targets!$B$6:$B$23,0),MATCH(Calc!AF5012,Targets!$B$6:$N$6,0)),"")</f>
        <v>30000</v>
      </c>
      <c r="AA5012" s="203"/>
      <c r="AB5012" s="203" t="str">
        <f t="shared" ref="AB5012:AB5075" si="480">IF($Z5012="","No","Yes")</f>
        <v>Yes</v>
      </c>
      <c r="AC5012" s="203"/>
      <c r="AD5012" s="203"/>
      <c r="AE5012" s="204">
        <f>Targets!$B$6</f>
        <v>2022</v>
      </c>
      <c r="AF5012" s="204">
        <v>2</v>
      </c>
      <c r="AG5012" s="204" t="s">
        <v>12</v>
      </c>
      <c r="AH5012" s="204">
        <v>1</v>
      </c>
      <c r="AI5012" s="1"/>
      <c r="AJ5012" s="217"/>
      <c r="AK5012" s="217"/>
      <c r="AL5012" s="217"/>
      <c r="AM5012" s="217"/>
      <c r="AO5012" s="217"/>
    </row>
    <row r="5013" spans="20:41" x14ac:dyDescent="0.25">
      <c r="U5013" s="210">
        <f>DATE(Targets!$B$6,AF5013,1)</f>
        <v>44621</v>
      </c>
      <c r="V5013" s="211" t="str">
        <f>INDEX(Targets!$B$8:$B$23,AH5013)</f>
        <v>Mel Gibson</v>
      </c>
      <c r="W5013" s="211"/>
      <c r="X5013" s="211"/>
      <c r="Y5013" s="223"/>
      <c r="Z5013" s="203">
        <f>IFERROR(INDEX(Targets!$B$6:$N$23,MATCH(Calc!V5013,Targets!$B$6:$B$23,0),MATCH(Calc!AF5013,Targets!$B$6:$N$6,0)),"")</f>
        <v>30000</v>
      </c>
      <c r="AA5013" s="203"/>
      <c r="AB5013" s="203" t="str">
        <f t="shared" si="480"/>
        <v>Yes</v>
      </c>
      <c r="AC5013" s="203"/>
      <c r="AD5013" s="203"/>
      <c r="AE5013" s="204">
        <f>Targets!$B$6</f>
        <v>2022</v>
      </c>
      <c r="AF5013" s="204">
        <v>3</v>
      </c>
      <c r="AG5013" s="204" t="s">
        <v>13</v>
      </c>
      <c r="AH5013" s="204">
        <v>1</v>
      </c>
      <c r="AI5013" s="1"/>
      <c r="AJ5013" s="217"/>
      <c r="AK5013" s="217"/>
      <c r="AL5013" s="217"/>
      <c r="AM5013" s="217"/>
      <c r="AO5013" s="217"/>
    </row>
    <row r="5014" spans="20:41" x14ac:dyDescent="0.25">
      <c r="U5014" s="210">
        <f>DATE(Targets!$B$6,AF5014,1)</f>
        <v>44652</v>
      </c>
      <c r="V5014" s="211" t="str">
        <f>INDEX(Targets!$B$8:$B$23,AH5014)</f>
        <v>Mel Gibson</v>
      </c>
      <c r="W5014" s="211"/>
      <c r="X5014" s="211"/>
      <c r="Y5014" s="223"/>
      <c r="Z5014" s="203">
        <f>IFERROR(INDEX(Targets!$B$6:$N$23,MATCH(Calc!V5014,Targets!$B$6:$B$23,0),MATCH(Calc!AF5014,Targets!$B$6:$N$6,0)),"")</f>
        <v>30000</v>
      </c>
      <c r="AA5014" s="203"/>
      <c r="AB5014" s="203" t="str">
        <f t="shared" si="480"/>
        <v>Yes</v>
      </c>
      <c r="AC5014" s="203"/>
      <c r="AD5014" s="203"/>
      <c r="AE5014" s="204">
        <f>Targets!$B$6</f>
        <v>2022</v>
      </c>
      <c r="AF5014" s="204">
        <v>4</v>
      </c>
      <c r="AG5014" s="204" t="s">
        <v>14</v>
      </c>
      <c r="AH5014" s="204">
        <v>1</v>
      </c>
      <c r="AI5014" s="1"/>
      <c r="AJ5014" s="217"/>
      <c r="AK5014" s="217"/>
      <c r="AL5014" s="217"/>
      <c r="AM5014" s="217"/>
      <c r="AO5014" s="217"/>
    </row>
    <row r="5015" spans="20:41" x14ac:dyDescent="0.25">
      <c r="U5015" s="210">
        <f>DATE(Targets!$B$6,AF5015,1)</f>
        <v>44682</v>
      </c>
      <c r="V5015" s="211" t="str">
        <f>INDEX(Targets!$B$8:$B$23,AH5015)</f>
        <v>Mel Gibson</v>
      </c>
      <c r="W5015" s="211"/>
      <c r="X5015" s="211"/>
      <c r="Y5015" s="223"/>
      <c r="Z5015" s="203">
        <f>IFERROR(INDEX(Targets!$B$6:$N$23,MATCH(Calc!V5015,Targets!$B$6:$B$23,0),MATCH(Calc!AF5015,Targets!$B$6:$N$6,0)),"")</f>
        <v>30000</v>
      </c>
      <c r="AA5015" s="203"/>
      <c r="AB5015" s="203" t="str">
        <f t="shared" si="480"/>
        <v>Yes</v>
      </c>
      <c r="AC5015" s="203"/>
      <c r="AD5015" s="203"/>
      <c r="AE5015" s="204">
        <f>Targets!$B$6</f>
        <v>2022</v>
      </c>
      <c r="AF5015" s="204">
        <v>5</v>
      </c>
      <c r="AG5015" s="204" t="s">
        <v>9</v>
      </c>
      <c r="AH5015" s="204">
        <v>1</v>
      </c>
      <c r="AI5015" s="1"/>
      <c r="AJ5015" s="217"/>
      <c r="AK5015" s="217"/>
      <c r="AL5015" s="217"/>
      <c r="AM5015" s="217"/>
      <c r="AO5015" s="217"/>
    </row>
    <row r="5016" spans="20:41" x14ac:dyDescent="0.25">
      <c r="U5016" s="210">
        <f>DATE(Targets!$B$6,AF5016,1)</f>
        <v>44713</v>
      </c>
      <c r="V5016" s="211" t="str">
        <f>INDEX(Targets!$B$8:$B$23,AH5016)</f>
        <v>Mel Gibson</v>
      </c>
      <c r="W5016" s="211"/>
      <c r="X5016" s="211"/>
      <c r="Y5016" s="223"/>
      <c r="Z5016" s="203">
        <f>IFERROR(INDEX(Targets!$B$6:$N$23,MATCH(Calc!V5016,Targets!$B$6:$B$23,0),MATCH(Calc!AF5016,Targets!$B$6:$N$6,0)),"")</f>
        <v>30000</v>
      </c>
      <c r="AA5016" s="203"/>
      <c r="AB5016" s="203" t="str">
        <f t="shared" si="480"/>
        <v>Yes</v>
      </c>
      <c r="AC5016" s="203"/>
      <c r="AD5016" s="203"/>
      <c r="AE5016" s="204">
        <f>Targets!$B$6</f>
        <v>2022</v>
      </c>
      <c r="AF5016" s="204">
        <v>6</v>
      </c>
      <c r="AG5016" s="204" t="s">
        <v>15</v>
      </c>
      <c r="AH5016" s="204">
        <v>1</v>
      </c>
      <c r="AI5016" s="1"/>
      <c r="AJ5016" s="217"/>
      <c r="AK5016" s="217"/>
      <c r="AL5016" s="217"/>
      <c r="AM5016" s="217"/>
      <c r="AO5016" s="217"/>
    </row>
    <row r="5017" spans="20:41" x14ac:dyDescent="0.25">
      <c r="U5017" s="210">
        <f>DATE(Targets!$B$6,AF5017,1)</f>
        <v>44743</v>
      </c>
      <c r="V5017" s="211" t="str">
        <f>INDEX(Targets!$B$8:$B$23,AH5017)</f>
        <v>Mel Gibson</v>
      </c>
      <c r="W5017" s="211"/>
      <c r="X5017" s="211"/>
      <c r="Y5017" s="223"/>
      <c r="Z5017" s="203">
        <f>IFERROR(INDEX(Targets!$B$6:$N$23,MATCH(Calc!V5017,Targets!$B$6:$B$23,0),MATCH(Calc!AF5017,Targets!$B$6:$N$6,0)),"")</f>
        <v>30000</v>
      </c>
      <c r="AA5017" s="203"/>
      <c r="AB5017" s="203" t="str">
        <f t="shared" si="480"/>
        <v>Yes</v>
      </c>
      <c r="AC5017" s="203"/>
      <c r="AD5017" s="203"/>
      <c r="AE5017" s="204">
        <f>Targets!$B$6</f>
        <v>2022</v>
      </c>
      <c r="AF5017" s="204">
        <v>7</v>
      </c>
      <c r="AG5017" s="204" t="s">
        <v>16</v>
      </c>
      <c r="AH5017" s="204">
        <v>1</v>
      </c>
      <c r="AI5017" s="1"/>
      <c r="AJ5017" s="217"/>
      <c r="AK5017" s="217"/>
      <c r="AL5017" s="217"/>
      <c r="AM5017" s="217"/>
      <c r="AO5017" s="217"/>
    </row>
    <row r="5018" spans="20:41" x14ac:dyDescent="0.25">
      <c r="U5018" s="210">
        <f>DATE(Targets!$B$6,AF5018,1)</f>
        <v>44774</v>
      </c>
      <c r="V5018" s="211" t="str">
        <f>INDEX(Targets!$B$8:$B$23,AH5018)</f>
        <v>Mel Gibson</v>
      </c>
      <c r="W5018" s="211"/>
      <c r="X5018" s="211"/>
      <c r="Y5018" s="223"/>
      <c r="Z5018" s="203">
        <f>IFERROR(INDEX(Targets!$B$6:$N$23,MATCH(Calc!V5018,Targets!$B$6:$B$23,0),MATCH(Calc!AF5018,Targets!$B$6:$N$6,0)),"")</f>
        <v>30000</v>
      </c>
      <c r="AA5018" s="203"/>
      <c r="AB5018" s="203" t="str">
        <f t="shared" si="480"/>
        <v>Yes</v>
      </c>
      <c r="AC5018" s="203"/>
      <c r="AD5018" s="203"/>
      <c r="AE5018" s="204">
        <f>Targets!$B$6</f>
        <v>2022</v>
      </c>
      <c r="AF5018" s="204">
        <v>8</v>
      </c>
      <c r="AG5018" s="204" t="s">
        <v>17</v>
      </c>
      <c r="AH5018" s="204">
        <v>1</v>
      </c>
      <c r="AI5018" s="1"/>
      <c r="AJ5018" s="217"/>
      <c r="AK5018" s="217"/>
      <c r="AL5018" s="217"/>
      <c r="AM5018" s="217"/>
      <c r="AO5018" s="217"/>
    </row>
    <row r="5019" spans="20:41" x14ac:dyDescent="0.25">
      <c r="U5019" s="210">
        <f>DATE(Targets!$B$6,AF5019,1)</f>
        <v>44805</v>
      </c>
      <c r="V5019" s="211" t="str">
        <f>INDEX(Targets!$B$8:$B$23,AH5019)</f>
        <v>Mel Gibson</v>
      </c>
      <c r="W5019" s="211"/>
      <c r="X5019" s="211"/>
      <c r="Y5019" s="223"/>
      <c r="Z5019" s="203">
        <f>IFERROR(INDEX(Targets!$B$6:$N$23,MATCH(Calc!V5019,Targets!$B$6:$B$23,0),MATCH(Calc!AF5019,Targets!$B$6:$N$6,0)),"")</f>
        <v>30000</v>
      </c>
      <c r="AA5019" s="203"/>
      <c r="AB5019" s="203" t="str">
        <f t="shared" si="480"/>
        <v>Yes</v>
      </c>
      <c r="AC5019" s="203"/>
      <c r="AD5019" s="203"/>
      <c r="AE5019" s="204">
        <f>Targets!$B$6</f>
        <v>2022</v>
      </c>
      <c r="AF5019" s="204">
        <v>9</v>
      </c>
      <c r="AG5019" s="204" t="s">
        <v>18</v>
      </c>
      <c r="AH5019" s="204">
        <v>1</v>
      </c>
      <c r="AI5019" s="1"/>
      <c r="AJ5019" s="217"/>
      <c r="AK5019" s="217"/>
      <c r="AL5019" s="217"/>
      <c r="AM5019" s="217"/>
      <c r="AO5019" s="217"/>
    </row>
    <row r="5020" spans="20:41" x14ac:dyDescent="0.25">
      <c r="U5020" s="210">
        <f>DATE(Targets!$B$6,AF5020,1)</f>
        <v>44835</v>
      </c>
      <c r="V5020" s="211" t="str">
        <f>INDEX(Targets!$B$8:$B$23,AH5020)</f>
        <v>Mel Gibson</v>
      </c>
      <c r="W5020" s="211"/>
      <c r="X5020" s="211"/>
      <c r="Y5020" s="223"/>
      <c r="Z5020" s="203">
        <f>IFERROR(INDEX(Targets!$B$6:$N$23,MATCH(Calc!V5020,Targets!$B$6:$B$23,0),MATCH(Calc!AF5020,Targets!$B$6:$N$6,0)),"")</f>
        <v>30000</v>
      </c>
      <c r="AA5020" s="203"/>
      <c r="AB5020" s="203" t="str">
        <f t="shared" si="480"/>
        <v>Yes</v>
      </c>
      <c r="AC5020" s="203"/>
      <c r="AD5020" s="203"/>
      <c r="AE5020" s="204">
        <f>Targets!$B$6</f>
        <v>2022</v>
      </c>
      <c r="AF5020" s="204">
        <v>10</v>
      </c>
      <c r="AG5020" s="204" t="s">
        <v>19</v>
      </c>
      <c r="AH5020" s="204">
        <v>1</v>
      </c>
      <c r="AI5020" s="1"/>
      <c r="AJ5020" s="217"/>
      <c r="AK5020" s="217"/>
      <c r="AL5020" s="217"/>
      <c r="AM5020" s="217"/>
      <c r="AO5020" s="217"/>
    </row>
    <row r="5021" spans="20:41" x14ac:dyDescent="0.25">
      <c r="U5021" s="210">
        <f>DATE(Targets!$B$6,AF5021,1)</f>
        <v>44866</v>
      </c>
      <c r="V5021" s="211" t="str">
        <f>INDEX(Targets!$B$8:$B$23,AH5021)</f>
        <v>Mel Gibson</v>
      </c>
      <c r="W5021" s="211"/>
      <c r="X5021" s="211"/>
      <c r="Y5021" s="223"/>
      <c r="Z5021" s="203">
        <f>IFERROR(INDEX(Targets!$B$6:$N$23,MATCH(Calc!V5021,Targets!$B$6:$B$23,0),MATCH(Calc!AF5021,Targets!$B$6:$N$6,0)),"")</f>
        <v>30000</v>
      </c>
      <c r="AA5021" s="203"/>
      <c r="AB5021" s="203" t="str">
        <f t="shared" si="480"/>
        <v>Yes</v>
      </c>
      <c r="AC5021" s="203"/>
      <c r="AD5021" s="203"/>
      <c r="AE5021" s="204">
        <f>Targets!$B$6</f>
        <v>2022</v>
      </c>
      <c r="AF5021" s="204">
        <v>11</v>
      </c>
      <c r="AG5021" s="204" t="s">
        <v>20</v>
      </c>
      <c r="AH5021" s="204">
        <v>1</v>
      </c>
      <c r="AI5021" s="1"/>
      <c r="AJ5021" s="217"/>
      <c r="AK5021" s="217"/>
      <c r="AL5021" s="217"/>
      <c r="AM5021" s="217"/>
      <c r="AO5021" s="217"/>
    </row>
    <row r="5022" spans="20:41" x14ac:dyDescent="0.25">
      <c r="U5022" s="210">
        <f>DATE(Targets!$B$6,AF5022,1)</f>
        <v>44896</v>
      </c>
      <c r="V5022" s="211" t="str">
        <f>INDEX(Targets!$B$8:$B$23,AH5022)</f>
        <v>Mel Gibson</v>
      </c>
      <c r="W5022" s="211"/>
      <c r="X5022" s="211"/>
      <c r="Y5022" s="223"/>
      <c r="Z5022" s="203">
        <f>IFERROR(INDEX(Targets!$B$6:$N$23,MATCH(Calc!V5022,Targets!$B$6:$B$23,0),MATCH(Calc!AF5022,Targets!$B$6:$N$6,0)),"")</f>
        <v>30000</v>
      </c>
      <c r="AA5022" s="203"/>
      <c r="AB5022" s="203" t="str">
        <f t="shared" si="480"/>
        <v>Yes</v>
      </c>
      <c r="AC5022" s="203"/>
      <c r="AD5022" s="203"/>
      <c r="AE5022" s="204">
        <f>Targets!$B$6</f>
        <v>2022</v>
      </c>
      <c r="AF5022" s="204">
        <v>12</v>
      </c>
      <c r="AG5022" s="204" t="s">
        <v>21</v>
      </c>
      <c r="AH5022" s="204">
        <v>1</v>
      </c>
      <c r="AI5022" s="1"/>
      <c r="AJ5022" s="217"/>
      <c r="AK5022" s="217"/>
      <c r="AL5022" s="217"/>
      <c r="AM5022" s="217"/>
      <c r="AO5022" s="217"/>
    </row>
    <row r="5023" spans="20:41" x14ac:dyDescent="0.25">
      <c r="U5023" s="210">
        <f>DATE(Targets!$B$6,AF5023,1)</f>
        <v>44562</v>
      </c>
      <c r="V5023" s="211" t="str">
        <f>INDEX(Targets!$B$8:$B$23,AH5023)</f>
        <v>Brad Pitt</v>
      </c>
      <c r="W5023" s="211"/>
      <c r="X5023" s="211"/>
      <c r="Y5023" s="223"/>
      <c r="Z5023" s="203">
        <f>IFERROR(INDEX(Targets!$B$6:$N$23,MATCH(Calc!V5023,Targets!$B$6:$B$23,0),MATCH(Calc!AF5023,Targets!$B$6:$N$6,0)),"")</f>
        <v>30000</v>
      </c>
      <c r="AA5023" s="203"/>
      <c r="AB5023" s="203" t="str">
        <f t="shared" si="480"/>
        <v>Yes</v>
      </c>
      <c r="AC5023" s="203"/>
      <c r="AD5023" s="203"/>
      <c r="AE5023" s="204">
        <f>Targets!$B$6</f>
        <v>2022</v>
      </c>
      <c r="AF5023" s="204">
        <v>1</v>
      </c>
      <c r="AG5023" s="204" t="s">
        <v>11</v>
      </c>
      <c r="AH5023" s="204">
        <v>2</v>
      </c>
      <c r="AI5023" s="1"/>
      <c r="AJ5023" s="217"/>
      <c r="AK5023" s="217"/>
      <c r="AL5023" s="217"/>
      <c r="AM5023" s="217"/>
      <c r="AO5023" s="217"/>
    </row>
    <row r="5024" spans="20:41" x14ac:dyDescent="0.25">
      <c r="U5024" s="210">
        <f>DATE(Targets!$B$6,AF5024,1)</f>
        <v>44593</v>
      </c>
      <c r="V5024" s="211" t="str">
        <f>INDEX(Targets!$B$8:$B$23,AH5024)</f>
        <v>Brad Pitt</v>
      </c>
      <c r="W5024" s="211"/>
      <c r="X5024" s="211"/>
      <c r="Y5024" s="223"/>
      <c r="Z5024" s="203">
        <f>IFERROR(INDEX(Targets!$B$6:$N$23,MATCH(Calc!V5024,Targets!$B$6:$B$23,0),MATCH(Calc!AF5024,Targets!$B$6:$N$6,0)),"")</f>
        <v>30000</v>
      </c>
      <c r="AA5024" s="203"/>
      <c r="AB5024" s="203" t="str">
        <f t="shared" si="480"/>
        <v>Yes</v>
      </c>
      <c r="AC5024" s="203"/>
      <c r="AD5024" s="203"/>
      <c r="AE5024" s="204">
        <f>Targets!$B$6</f>
        <v>2022</v>
      </c>
      <c r="AF5024" s="204">
        <v>2</v>
      </c>
      <c r="AG5024" s="204" t="s">
        <v>12</v>
      </c>
      <c r="AH5024" s="204">
        <v>2</v>
      </c>
      <c r="AI5024" s="1"/>
      <c r="AJ5024" s="217"/>
      <c r="AK5024" s="217"/>
      <c r="AL5024" s="217"/>
      <c r="AM5024" s="217"/>
      <c r="AO5024" s="217"/>
    </row>
    <row r="5025" spans="21:41" x14ac:dyDescent="0.25">
      <c r="U5025" s="210">
        <f>DATE(Targets!$B$6,AF5025,1)</f>
        <v>44621</v>
      </c>
      <c r="V5025" s="211" t="str">
        <f>INDEX(Targets!$B$8:$B$23,AH5025)</f>
        <v>Brad Pitt</v>
      </c>
      <c r="W5025" s="211"/>
      <c r="X5025" s="211"/>
      <c r="Y5025" s="223"/>
      <c r="Z5025" s="203">
        <f>IFERROR(INDEX(Targets!$B$6:$N$23,MATCH(Calc!V5025,Targets!$B$6:$B$23,0),MATCH(Calc!AF5025,Targets!$B$6:$N$6,0)),"")</f>
        <v>35000</v>
      </c>
      <c r="AA5025" s="203"/>
      <c r="AB5025" s="203" t="str">
        <f t="shared" si="480"/>
        <v>Yes</v>
      </c>
      <c r="AC5025" s="203"/>
      <c r="AD5025" s="203"/>
      <c r="AE5025" s="204">
        <f>Targets!$B$6</f>
        <v>2022</v>
      </c>
      <c r="AF5025" s="204">
        <v>3</v>
      </c>
      <c r="AG5025" s="204" t="s">
        <v>13</v>
      </c>
      <c r="AH5025" s="204">
        <v>2</v>
      </c>
      <c r="AI5025" s="1"/>
      <c r="AJ5025" s="217"/>
      <c r="AK5025" s="217"/>
      <c r="AL5025" s="217"/>
      <c r="AM5025" s="217"/>
      <c r="AO5025" s="217"/>
    </row>
    <row r="5026" spans="21:41" x14ac:dyDescent="0.25">
      <c r="U5026" s="210">
        <f>DATE(Targets!$B$6,AF5026,1)</f>
        <v>44652</v>
      </c>
      <c r="V5026" s="211" t="str">
        <f>INDEX(Targets!$B$8:$B$23,AH5026)</f>
        <v>Brad Pitt</v>
      </c>
      <c r="W5026" s="211"/>
      <c r="X5026" s="211"/>
      <c r="Y5026" s="223"/>
      <c r="Z5026" s="203">
        <f>IFERROR(INDEX(Targets!$B$6:$N$23,MATCH(Calc!V5026,Targets!$B$6:$B$23,0),MATCH(Calc!AF5026,Targets!$B$6:$N$6,0)),"")</f>
        <v>20000</v>
      </c>
      <c r="AA5026" s="203"/>
      <c r="AB5026" s="203" t="str">
        <f t="shared" si="480"/>
        <v>Yes</v>
      </c>
      <c r="AC5026" s="203"/>
      <c r="AD5026" s="203"/>
      <c r="AE5026" s="204">
        <f>Targets!$B$6</f>
        <v>2022</v>
      </c>
      <c r="AF5026" s="204">
        <v>4</v>
      </c>
      <c r="AG5026" s="204" t="s">
        <v>14</v>
      </c>
      <c r="AH5026" s="204">
        <v>2</v>
      </c>
      <c r="AI5026" s="1"/>
      <c r="AJ5026" s="217"/>
      <c r="AK5026" s="217"/>
      <c r="AL5026" s="217"/>
      <c r="AM5026" s="217"/>
      <c r="AO5026" s="217"/>
    </row>
    <row r="5027" spans="21:41" x14ac:dyDescent="0.25">
      <c r="U5027" s="210">
        <f>DATE(Targets!$B$6,AF5027,1)</f>
        <v>44682</v>
      </c>
      <c r="V5027" s="211" t="str">
        <f>INDEX(Targets!$B$8:$B$23,AH5027)</f>
        <v>Brad Pitt</v>
      </c>
      <c r="W5027" s="211"/>
      <c r="X5027" s="211"/>
      <c r="Y5027" s="223"/>
      <c r="Z5027" s="203">
        <f>IFERROR(INDEX(Targets!$B$6:$N$23,MATCH(Calc!V5027,Targets!$B$6:$B$23,0),MATCH(Calc!AF5027,Targets!$B$6:$N$6,0)),"")</f>
        <v>30000</v>
      </c>
      <c r="AA5027" s="203"/>
      <c r="AB5027" s="203" t="str">
        <f t="shared" si="480"/>
        <v>Yes</v>
      </c>
      <c r="AC5027" s="203"/>
      <c r="AD5027" s="203"/>
      <c r="AE5027" s="204">
        <f>Targets!$B$6</f>
        <v>2022</v>
      </c>
      <c r="AF5027" s="204">
        <v>5</v>
      </c>
      <c r="AG5027" s="204" t="s">
        <v>9</v>
      </c>
      <c r="AH5027" s="204">
        <v>2</v>
      </c>
      <c r="AI5027" s="1"/>
      <c r="AJ5027" s="217"/>
      <c r="AK5027" s="217"/>
      <c r="AL5027" s="217"/>
      <c r="AM5027" s="217"/>
      <c r="AO5027" s="217"/>
    </row>
    <row r="5028" spans="21:41" x14ac:dyDescent="0.25">
      <c r="U5028" s="210">
        <f>DATE(Targets!$B$6,AF5028,1)</f>
        <v>44713</v>
      </c>
      <c r="V5028" s="211" t="str">
        <f>INDEX(Targets!$B$8:$B$23,AH5028)</f>
        <v>Brad Pitt</v>
      </c>
      <c r="W5028" s="211"/>
      <c r="X5028" s="211"/>
      <c r="Y5028" s="223"/>
      <c r="Z5028" s="203">
        <f>IFERROR(INDEX(Targets!$B$6:$N$23,MATCH(Calc!V5028,Targets!$B$6:$B$23,0),MATCH(Calc!AF5028,Targets!$B$6:$N$6,0)),"")</f>
        <v>30000</v>
      </c>
      <c r="AA5028" s="203"/>
      <c r="AB5028" s="203" t="str">
        <f t="shared" si="480"/>
        <v>Yes</v>
      </c>
      <c r="AC5028" s="203"/>
      <c r="AD5028" s="203"/>
      <c r="AE5028" s="204">
        <f>Targets!$B$6</f>
        <v>2022</v>
      </c>
      <c r="AF5028" s="204">
        <v>6</v>
      </c>
      <c r="AG5028" s="204" t="s">
        <v>15</v>
      </c>
      <c r="AH5028" s="204">
        <v>2</v>
      </c>
      <c r="AI5028" s="1"/>
      <c r="AJ5028" s="217"/>
      <c r="AK5028" s="217"/>
      <c r="AL5028" s="217"/>
      <c r="AM5028" s="217"/>
      <c r="AO5028" s="217"/>
    </row>
    <row r="5029" spans="21:41" x14ac:dyDescent="0.25">
      <c r="U5029" s="210">
        <f>DATE(Targets!$B$6,AF5029,1)</f>
        <v>44743</v>
      </c>
      <c r="V5029" s="211" t="str">
        <f>INDEX(Targets!$B$8:$B$23,AH5029)</f>
        <v>Brad Pitt</v>
      </c>
      <c r="W5029" s="211"/>
      <c r="X5029" s="211"/>
      <c r="Y5029" s="223"/>
      <c r="Z5029" s="203">
        <f>IFERROR(INDEX(Targets!$B$6:$N$23,MATCH(Calc!V5029,Targets!$B$6:$B$23,0),MATCH(Calc!AF5029,Targets!$B$6:$N$6,0)),"")</f>
        <v>35000</v>
      </c>
      <c r="AA5029" s="203"/>
      <c r="AB5029" s="203" t="str">
        <f t="shared" si="480"/>
        <v>Yes</v>
      </c>
      <c r="AC5029" s="203"/>
      <c r="AD5029" s="203"/>
      <c r="AE5029" s="204">
        <f>Targets!$B$6</f>
        <v>2022</v>
      </c>
      <c r="AF5029" s="204">
        <v>7</v>
      </c>
      <c r="AG5029" s="204" t="s">
        <v>16</v>
      </c>
      <c r="AH5029" s="204">
        <v>2</v>
      </c>
      <c r="AI5029" s="1"/>
      <c r="AJ5029" s="217"/>
      <c r="AK5029" s="217"/>
      <c r="AL5029" s="217"/>
      <c r="AM5029" s="217"/>
      <c r="AO5029" s="217"/>
    </row>
    <row r="5030" spans="21:41" x14ac:dyDescent="0.25">
      <c r="U5030" s="210">
        <f>DATE(Targets!$B$6,AF5030,1)</f>
        <v>44774</v>
      </c>
      <c r="V5030" s="211" t="str">
        <f>INDEX(Targets!$B$8:$B$23,AH5030)</f>
        <v>Brad Pitt</v>
      </c>
      <c r="W5030" s="211"/>
      <c r="X5030" s="211"/>
      <c r="Y5030" s="223"/>
      <c r="Z5030" s="203">
        <f>IFERROR(INDEX(Targets!$B$6:$N$23,MATCH(Calc!V5030,Targets!$B$6:$B$23,0),MATCH(Calc!AF5030,Targets!$B$6:$N$6,0)),"")</f>
        <v>35000</v>
      </c>
      <c r="AA5030" s="203"/>
      <c r="AB5030" s="203" t="str">
        <f t="shared" si="480"/>
        <v>Yes</v>
      </c>
      <c r="AC5030" s="203"/>
      <c r="AD5030" s="203"/>
      <c r="AE5030" s="204">
        <f>Targets!$B$6</f>
        <v>2022</v>
      </c>
      <c r="AF5030" s="204">
        <v>8</v>
      </c>
      <c r="AG5030" s="204" t="s">
        <v>17</v>
      </c>
      <c r="AH5030" s="204">
        <v>2</v>
      </c>
      <c r="AI5030" s="1"/>
      <c r="AJ5030" s="217"/>
      <c r="AK5030" s="217"/>
      <c r="AL5030" s="217"/>
      <c r="AM5030" s="217"/>
      <c r="AO5030" s="217"/>
    </row>
    <row r="5031" spans="21:41" x14ac:dyDescent="0.25">
      <c r="U5031" s="210">
        <f>DATE(Targets!$B$6,AF5031,1)</f>
        <v>44805</v>
      </c>
      <c r="V5031" s="211" t="str">
        <f>INDEX(Targets!$B$8:$B$23,AH5031)</f>
        <v>Brad Pitt</v>
      </c>
      <c r="W5031" s="211"/>
      <c r="X5031" s="211"/>
      <c r="Y5031" s="223"/>
      <c r="Z5031" s="203">
        <f>IFERROR(INDEX(Targets!$B$6:$N$23,MATCH(Calc!V5031,Targets!$B$6:$B$23,0),MATCH(Calc!AF5031,Targets!$B$6:$N$6,0)),"")</f>
        <v>35000</v>
      </c>
      <c r="AA5031" s="203"/>
      <c r="AB5031" s="203" t="str">
        <f t="shared" si="480"/>
        <v>Yes</v>
      </c>
      <c r="AC5031" s="203"/>
      <c r="AD5031" s="203"/>
      <c r="AE5031" s="204">
        <f>Targets!$B$6</f>
        <v>2022</v>
      </c>
      <c r="AF5031" s="204">
        <v>9</v>
      </c>
      <c r="AG5031" s="204" t="s">
        <v>18</v>
      </c>
      <c r="AH5031" s="204">
        <v>2</v>
      </c>
      <c r="AI5031" s="1"/>
      <c r="AJ5031" s="217"/>
      <c r="AK5031" s="217"/>
      <c r="AL5031" s="217"/>
      <c r="AM5031" s="217"/>
      <c r="AO5031" s="217"/>
    </row>
    <row r="5032" spans="21:41" x14ac:dyDescent="0.25">
      <c r="U5032" s="210">
        <f>DATE(Targets!$B$6,AF5032,1)</f>
        <v>44835</v>
      </c>
      <c r="V5032" s="211" t="str">
        <f>INDEX(Targets!$B$8:$B$23,AH5032)</f>
        <v>Brad Pitt</v>
      </c>
      <c r="W5032" s="211"/>
      <c r="X5032" s="211"/>
      <c r="Y5032" s="223"/>
      <c r="Z5032" s="203">
        <f>IFERROR(INDEX(Targets!$B$6:$N$23,MATCH(Calc!V5032,Targets!$B$6:$B$23,0),MATCH(Calc!AF5032,Targets!$B$6:$N$6,0)),"")</f>
        <v>35000</v>
      </c>
      <c r="AA5032" s="203"/>
      <c r="AB5032" s="203" t="str">
        <f t="shared" si="480"/>
        <v>Yes</v>
      </c>
      <c r="AC5032" s="203"/>
      <c r="AD5032" s="203"/>
      <c r="AE5032" s="204">
        <f>Targets!$B$6</f>
        <v>2022</v>
      </c>
      <c r="AF5032" s="204">
        <v>10</v>
      </c>
      <c r="AG5032" s="204" t="s">
        <v>19</v>
      </c>
      <c r="AH5032" s="204">
        <v>2</v>
      </c>
      <c r="AI5032" s="1"/>
      <c r="AJ5032" s="217"/>
      <c r="AK5032" s="217"/>
      <c r="AL5032" s="217"/>
      <c r="AM5032" s="217"/>
      <c r="AO5032" s="217"/>
    </row>
    <row r="5033" spans="21:41" x14ac:dyDescent="0.25">
      <c r="U5033" s="210">
        <f>DATE(Targets!$B$6,AF5033,1)</f>
        <v>44866</v>
      </c>
      <c r="V5033" s="211" t="str">
        <f>INDEX(Targets!$B$8:$B$23,AH5033)</f>
        <v>Brad Pitt</v>
      </c>
      <c r="W5033" s="211"/>
      <c r="X5033" s="211"/>
      <c r="Y5033" s="223"/>
      <c r="Z5033" s="203">
        <f>IFERROR(INDEX(Targets!$B$6:$N$23,MATCH(Calc!V5033,Targets!$B$6:$B$23,0),MATCH(Calc!AF5033,Targets!$B$6:$N$6,0)),"")</f>
        <v>35000</v>
      </c>
      <c r="AA5033" s="203"/>
      <c r="AB5033" s="203" t="str">
        <f t="shared" si="480"/>
        <v>Yes</v>
      </c>
      <c r="AC5033" s="203"/>
      <c r="AD5033" s="203"/>
      <c r="AE5033" s="204">
        <f>Targets!$B$6</f>
        <v>2022</v>
      </c>
      <c r="AF5033" s="204">
        <v>11</v>
      </c>
      <c r="AG5033" s="204" t="s">
        <v>20</v>
      </c>
      <c r="AH5033" s="204">
        <v>2</v>
      </c>
      <c r="AI5033" s="1"/>
      <c r="AJ5033" s="217"/>
      <c r="AK5033" s="217"/>
      <c r="AL5033" s="217"/>
      <c r="AM5033" s="217"/>
      <c r="AO5033" s="217"/>
    </row>
    <row r="5034" spans="21:41" x14ac:dyDescent="0.25">
      <c r="U5034" s="210">
        <f>DATE(Targets!$B$6,AF5034,1)</f>
        <v>44896</v>
      </c>
      <c r="V5034" s="211" t="str">
        <f>INDEX(Targets!$B$8:$B$23,AH5034)</f>
        <v>Brad Pitt</v>
      </c>
      <c r="W5034" s="211"/>
      <c r="X5034" s="211"/>
      <c r="Y5034" s="223"/>
      <c r="Z5034" s="203">
        <f>IFERROR(INDEX(Targets!$B$6:$N$23,MATCH(Calc!V5034,Targets!$B$6:$B$23,0),MATCH(Calc!AF5034,Targets!$B$6:$N$6,0)),"")</f>
        <v>35000</v>
      </c>
      <c r="AA5034" s="203"/>
      <c r="AB5034" s="203" t="str">
        <f t="shared" si="480"/>
        <v>Yes</v>
      </c>
      <c r="AC5034" s="203"/>
      <c r="AD5034" s="203"/>
      <c r="AE5034" s="204">
        <f>Targets!$B$6</f>
        <v>2022</v>
      </c>
      <c r="AF5034" s="204">
        <v>12</v>
      </c>
      <c r="AG5034" s="204" t="s">
        <v>21</v>
      </c>
      <c r="AH5034" s="204">
        <v>2</v>
      </c>
      <c r="AI5034" s="1"/>
      <c r="AJ5034" s="217"/>
      <c r="AK5034" s="217"/>
      <c r="AL5034" s="217"/>
      <c r="AM5034" s="217"/>
      <c r="AO5034" s="217"/>
    </row>
    <row r="5035" spans="21:41" x14ac:dyDescent="0.25">
      <c r="U5035" s="210">
        <f>DATE(Targets!$B$6,AF5035,1)</f>
        <v>44562</v>
      </c>
      <c r="V5035" s="211" t="str">
        <f>INDEX(Targets!$B$8:$B$23,AH5035)</f>
        <v>Julia Roberts</v>
      </c>
      <c r="W5035" s="211"/>
      <c r="X5035" s="211"/>
      <c r="Y5035" s="223"/>
      <c r="Z5035" s="203">
        <f>IFERROR(INDEX(Targets!$B$6:$N$23,MATCH(Calc!V5035,Targets!$B$6:$B$23,0),MATCH(Calc!AF5035,Targets!$B$6:$N$6,0)),"")</f>
        <v>30000</v>
      </c>
      <c r="AA5035" s="203"/>
      <c r="AB5035" s="203" t="str">
        <f t="shared" si="480"/>
        <v>Yes</v>
      </c>
      <c r="AC5035" s="203"/>
      <c r="AD5035" s="203"/>
      <c r="AE5035" s="204">
        <f>Targets!$B$6</f>
        <v>2022</v>
      </c>
      <c r="AF5035" s="204">
        <v>1</v>
      </c>
      <c r="AG5035" s="204" t="s">
        <v>11</v>
      </c>
      <c r="AH5035" s="204">
        <v>3</v>
      </c>
      <c r="AI5035" s="1"/>
      <c r="AJ5035" s="217"/>
      <c r="AK5035" s="217"/>
      <c r="AL5035" s="217"/>
      <c r="AM5035" s="217"/>
      <c r="AO5035" s="217"/>
    </row>
    <row r="5036" spans="21:41" x14ac:dyDescent="0.25">
      <c r="U5036" s="210">
        <f>DATE(Targets!$B$6,AF5036,1)</f>
        <v>44593</v>
      </c>
      <c r="V5036" s="211" t="str">
        <f>INDEX(Targets!$B$8:$B$23,AH5036)</f>
        <v>Julia Roberts</v>
      </c>
      <c r="W5036" s="211"/>
      <c r="X5036" s="211"/>
      <c r="Y5036" s="223"/>
      <c r="Z5036" s="203">
        <f>IFERROR(INDEX(Targets!$B$6:$N$23,MATCH(Calc!V5036,Targets!$B$6:$B$23,0),MATCH(Calc!AF5036,Targets!$B$6:$N$6,0)),"")</f>
        <v>20000</v>
      </c>
      <c r="AA5036" s="203"/>
      <c r="AB5036" s="203" t="str">
        <f t="shared" si="480"/>
        <v>Yes</v>
      </c>
      <c r="AC5036" s="203"/>
      <c r="AD5036" s="203"/>
      <c r="AE5036" s="204">
        <f>Targets!$B$6</f>
        <v>2022</v>
      </c>
      <c r="AF5036" s="204">
        <v>2</v>
      </c>
      <c r="AG5036" s="204" t="s">
        <v>12</v>
      </c>
      <c r="AH5036" s="204">
        <v>3</v>
      </c>
      <c r="AI5036" s="1"/>
      <c r="AJ5036" s="217"/>
      <c r="AK5036" s="217"/>
      <c r="AL5036" s="217"/>
      <c r="AM5036" s="217"/>
      <c r="AO5036" s="217"/>
    </row>
    <row r="5037" spans="21:41" x14ac:dyDescent="0.25">
      <c r="U5037" s="210">
        <f>DATE(Targets!$B$6,AF5037,1)</f>
        <v>44621</v>
      </c>
      <c r="V5037" s="211" t="str">
        <f>INDEX(Targets!$B$8:$B$23,AH5037)</f>
        <v>Julia Roberts</v>
      </c>
      <c r="W5037" s="211"/>
      <c r="X5037" s="211"/>
      <c r="Y5037" s="223"/>
      <c r="Z5037" s="203">
        <f>IFERROR(INDEX(Targets!$B$6:$N$23,MATCH(Calc!V5037,Targets!$B$6:$B$23,0),MATCH(Calc!AF5037,Targets!$B$6:$N$6,0)),"")</f>
        <v>30000</v>
      </c>
      <c r="AA5037" s="203"/>
      <c r="AB5037" s="203" t="str">
        <f t="shared" si="480"/>
        <v>Yes</v>
      </c>
      <c r="AC5037" s="203"/>
      <c r="AD5037" s="203"/>
      <c r="AE5037" s="204">
        <f>Targets!$B$6</f>
        <v>2022</v>
      </c>
      <c r="AF5037" s="204">
        <v>3</v>
      </c>
      <c r="AG5037" s="204" t="s">
        <v>13</v>
      </c>
      <c r="AH5037" s="204">
        <v>3</v>
      </c>
      <c r="AI5037" s="1"/>
      <c r="AJ5037" s="217"/>
      <c r="AK5037" s="217"/>
      <c r="AL5037" s="217"/>
      <c r="AM5037" s="217"/>
      <c r="AO5037" s="217"/>
    </row>
    <row r="5038" spans="21:41" x14ac:dyDescent="0.25">
      <c r="U5038" s="210">
        <f>DATE(Targets!$B$6,AF5038,1)</f>
        <v>44652</v>
      </c>
      <c r="V5038" s="211" t="str">
        <f>INDEX(Targets!$B$8:$B$23,AH5038)</f>
        <v>Julia Roberts</v>
      </c>
      <c r="W5038" s="211"/>
      <c r="X5038" s="211"/>
      <c r="Y5038" s="223"/>
      <c r="Z5038" s="203">
        <f>IFERROR(INDEX(Targets!$B$6:$N$23,MATCH(Calc!V5038,Targets!$B$6:$B$23,0),MATCH(Calc!AF5038,Targets!$B$6:$N$6,0)),"")</f>
        <v>15000</v>
      </c>
      <c r="AA5038" s="203"/>
      <c r="AB5038" s="203" t="str">
        <f t="shared" si="480"/>
        <v>Yes</v>
      </c>
      <c r="AC5038" s="203"/>
      <c r="AD5038" s="203"/>
      <c r="AE5038" s="204">
        <f>Targets!$B$6</f>
        <v>2022</v>
      </c>
      <c r="AF5038" s="204">
        <v>4</v>
      </c>
      <c r="AG5038" s="204" t="s">
        <v>14</v>
      </c>
      <c r="AH5038" s="204">
        <v>3</v>
      </c>
      <c r="AI5038" s="1"/>
      <c r="AJ5038" s="217"/>
      <c r="AK5038" s="217"/>
      <c r="AL5038" s="217"/>
      <c r="AM5038" s="217"/>
      <c r="AO5038" s="217"/>
    </row>
    <row r="5039" spans="21:41" x14ac:dyDescent="0.25">
      <c r="U5039" s="210">
        <f>DATE(Targets!$B$6,AF5039,1)</f>
        <v>44682</v>
      </c>
      <c r="V5039" s="211" t="str">
        <f>INDEX(Targets!$B$8:$B$23,AH5039)</f>
        <v>Julia Roberts</v>
      </c>
      <c r="W5039" s="211"/>
      <c r="X5039" s="211"/>
      <c r="Y5039" s="223"/>
      <c r="Z5039" s="203">
        <f>IFERROR(INDEX(Targets!$B$6:$N$23,MATCH(Calc!V5039,Targets!$B$6:$B$23,0),MATCH(Calc!AF5039,Targets!$B$6:$N$6,0)),"")</f>
        <v>45000</v>
      </c>
      <c r="AA5039" s="203"/>
      <c r="AB5039" s="203" t="str">
        <f t="shared" si="480"/>
        <v>Yes</v>
      </c>
      <c r="AC5039" s="203"/>
      <c r="AD5039" s="203"/>
      <c r="AE5039" s="204">
        <f>Targets!$B$6</f>
        <v>2022</v>
      </c>
      <c r="AF5039" s="204">
        <v>5</v>
      </c>
      <c r="AG5039" s="204" t="s">
        <v>9</v>
      </c>
      <c r="AH5039" s="204">
        <v>3</v>
      </c>
      <c r="AI5039" s="1"/>
      <c r="AJ5039" s="217"/>
      <c r="AK5039" s="217"/>
      <c r="AL5039" s="217"/>
      <c r="AM5039" s="217"/>
      <c r="AO5039" s="217"/>
    </row>
    <row r="5040" spans="21:41" x14ac:dyDescent="0.25">
      <c r="U5040" s="210">
        <f>DATE(Targets!$B$6,AF5040,1)</f>
        <v>44713</v>
      </c>
      <c r="V5040" s="211" t="str">
        <f>INDEX(Targets!$B$8:$B$23,AH5040)</f>
        <v>Julia Roberts</v>
      </c>
      <c r="W5040" s="211"/>
      <c r="X5040" s="211"/>
      <c r="Y5040" s="223"/>
      <c r="Z5040" s="203">
        <f>IFERROR(INDEX(Targets!$B$6:$N$23,MATCH(Calc!V5040,Targets!$B$6:$B$23,0),MATCH(Calc!AF5040,Targets!$B$6:$N$6,0)),"")</f>
        <v>45000</v>
      </c>
      <c r="AA5040" s="203"/>
      <c r="AB5040" s="203" t="str">
        <f t="shared" si="480"/>
        <v>Yes</v>
      </c>
      <c r="AC5040" s="203"/>
      <c r="AD5040" s="203"/>
      <c r="AE5040" s="204">
        <f>Targets!$B$6</f>
        <v>2022</v>
      </c>
      <c r="AF5040" s="204">
        <v>6</v>
      </c>
      <c r="AG5040" s="204" t="s">
        <v>15</v>
      </c>
      <c r="AH5040" s="204">
        <v>3</v>
      </c>
      <c r="AI5040" s="1"/>
      <c r="AJ5040" s="217"/>
      <c r="AK5040" s="217"/>
      <c r="AL5040" s="217"/>
      <c r="AM5040" s="217"/>
      <c r="AO5040" s="217"/>
    </row>
    <row r="5041" spans="21:41" x14ac:dyDescent="0.25">
      <c r="U5041" s="210">
        <f>DATE(Targets!$B$6,AF5041,1)</f>
        <v>44743</v>
      </c>
      <c r="V5041" s="211" t="str">
        <f>INDEX(Targets!$B$8:$B$23,AH5041)</f>
        <v>Julia Roberts</v>
      </c>
      <c r="W5041" s="211"/>
      <c r="X5041" s="211"/>
      <c r="Y5041" s="223"/>
      <c r="Z5041" s="203">
        <f>IFERROR(INDEX(Targets!$B$6:$N$23,MATCH(Calc!V5041,Targets!$B$6:$B$23,0),MATCH(Calc!AF5041,Targets!$B$6:$N$6,0)),"")</f>
        <v>30000</v>
      </c>
      <c r="AA5041" s="203"/>
      <c r="AB5041" s="203" t="str">
        <f t="shared" si="480"/>
        <v>Yes</v>
      </c>
      <c r="AC5041" s="203"/>
      <c r="AD5041" s="203"/>
      <c r="AE5041" s="204">
        <f>Targets!$B$6</f>
        <v>2022</v>
      </c>
      <c r="AF5041" s="204">
        <v>7</v>
      </c>
      <c r="AG5041" s="204" t="s">
        <v>16</v>
      </c>
      <c r="AH5041" s="204">
        <v>3</v>
      </c>
      <c r="AI5041" s="1"/>
      <c r="AJ5041" s="217"/>
      <c r="AK5041" s="217"/>
      <c r="AL5041" s="217"/>
      <c r="AM5041" s="217"/>
      <c r="AO5041" s="217"/>
    </row>
    <row r="5042" spans="21:41" x14ac:dyDescent="0.25">
      <c r="U5042" s="210">
        <f>DATE(Targets!$B$6,AF5042,1)</f>
        <v>44774</v>
      </c>
      <c r="V5042" s="211" t="str">
        <f>INDEX(Targets!$B$8:$B$23,AH5042)</f>
        <v>Julia Roberts</v>
      </c>
      <c r="W5042" s="211"/>
      <c r="X5042" s="211"/>
      <c r="Y5042" s="223"/>
      <c r="Z5042" s="203">
        <f>IFERROR(INDEX(Targets!$B$6:$N$23,MATCH(Calc!V5042,Targets!$B$6:$B$23,0),MATCH(Calc!AF5042,Targets!$B$6:$N$6,0)),"")</f>
        <v>30000</v>
      </c>
      <c r="AA5042" s="203"/>
      <c r="AB5042" s="203" t="str">
        <f t="shared" si="480"/>
        <v>Yes</v>
      </c>
      <c r="AC5042" s="203"/>
      <c r="AD5042" s="203"/>
      <c r="AE5042" s="204">
        <f>Targets!$B$6</f>
        <v>2022</v>
      </c>
      <c r="AF5042" s="204">
        <v>8</v>
      </c>
      <c r="AG5042" s="204" t="s">
        <v>17</v>
      </c>
      <c r="AH5042" s="204">
        <v>3</v>
      </c>
      <c r="AI5042" s="1"/>
      <c r="AJ5042" s="217"/>
      <c r="AK5042" s="217"/>
      <c r="AL5042" s="217"/>
      <c r="AM5042" s="217"/>
      <c r="AO5042" s="217"/>
    </row>
    <row r="5043" spans="21:41" x14ac:dyDescent="0.25">
      <c r="U5043" s="210">
        <f>DATE(Targets!$B$6,AF5043,1)</f>
        <v>44805</v>
      </c>
      <c r="V5043" s="211" t="str">
        <f>INDEX(Targets!$B$8:$B$23,AH5043)</f>
        <v>Julia Roberts</v>
      </c>
      <c r="W5043" s="211"/>
      <c r="X5043" s="211"/>
      <c r="Y5043" s="223"/>
      <c r="Z5043" s="203">
        <f>IFERROR(INDEX(Targets!$B$6:$N$23,MATCH(Calc!V5043,Targets!$B$6:$B$23,0),MATCH(Calc!AF5043,Targets!$B$6:$N$6,0)),"")</f>
        <v>30000</v>
      </c>
      <c r="AA5043" s="203"/>
      <c r="AB5043" s="203" t="str">
        <f t="shared" si="480"/>
        <v>Yes</v>
      </c>
      <c r="AC5043" s="203"/>
      <c r="AD5043" s="203"/>
      <c r="AE5043" s="204">
        <f>Targets!$B$6</f>
        <v>2022</v>
      </c>
      <c r="AF5043" s="204">
        <v>9</v>
      </c>
      <c r="AG5043" s="204" t="s">
        <v>18</v>
      </c>
      <c r="AH5043" s="204">
        <v>3</v>
      </c>
      <c r="AI5043" s="1"/>
      <c r="AJ5043" s="217"/>
      <c r="AK5043" s="217"/>
      <c r="AL5043" s="217"/>
      <c r="AM5043" s="217"/>
      <c r="AO5043" s="217"/>
    </row>
    <row r="5044" spans="21:41" x14ac:dyDescent="0.25">
      <c r="U5044" s="210">
        <f>DATE(Targets!$B$6,AF5044,1)</f>
        <v>44835</v>
      </c>
      <c r="V5044" s="211" t="str">
        <f>INDEX(Targets!$B$8:$B$23,AH5044)</f>
        <v>Julia Roberts</v>
      </c>
      <c r="W5044" s="211"/>
      <c r="X5044" s="211"/>
      <c r="Y5044" s="223"/>
      <c r="Z5044" s="203">
        <f>IFERROR(INDEX(Targets!$B$6:$N$23,MATCH(Calc!V5044,Targets!$B$6:$B$23,0),MATCH(Calc!AF5044,Targets!$B$6:$N$6,0)),"")</f>
        <v>30000</v>
      </c>
      <c r="AA5044" s="203"/>
      <c r="AB5044" s="203" t="str">
        <f t="shared" si="480"/>
        <v>Yes</v>
      </c>
      <c r="AC5044" s="203"/>
      <c r="AD5044" s="203"/>
      <c r="AE5044" s="204">
        <f>Targets!$B$6</f>
        <v>2022</v>
      </c>
      <c r="AF5044" s="204">
        <v>10</v>
      </c>
      <c r="AG5044" s="204" t="s">
        <v>19</v>
      </c>
      <c r="AH5044" s="204">
        <v>3</v>
      </c>
      <c r="AI5044" s="1"/>
      <c r="AJ5044" s="217"/>
      <c r="AK5044" s="217"/>
      <c r="AL5044" s="217"/>
      <c r="AM5044" s="217"/>
      <c r="AO5044" s="217"/>
    </row>
    <row r="5045" spans="21:41" x14ac:dyDescent="0.25">
      <c r="U5045" s="210">
        <f>DATE(Targets!$B$6,AF5045,1)</f>
        <v>44866</v>
      </c>
      <c r="V5045" s="211" t="str">
        <f>INDEX(Targets!$B$8:$B$23,AH5045)</f>
        <v>Julia Roberts</v>
      </c>
      <c r="W5045" s="211"/>
      <c r="X5045" s="211"/>
      <c r="Y5045" s="223"/>
      <c r="Z5045" s="203">
        <f>IFERROR(INDEX(Targets!$B$6:$N$23,MATCH(Calc!V5045,Targets!$B$6:$B$23,0),MATCH(Calc!AF5045,Targets!$B$6:$N$6,0)),"")</f>
        <v>30000</v>
      </c>
      <c r="AA5045" s="203"/>
      <c r="AB5045" s="203" t="str">
        <f t="shared" si="480"/>
        <v>Yes</v>
      </c>
      <c r="AC5045" s="203"/>
      <c r="AD5045" s="203"/>
      <c r="AE5045" s="204">
        <f>Targets!$B$6</f>
        <v>2022</v>
      </c>
      <c r="AF5045" s="204">
        <v>11</v>
      </c>
      <c r="AG5045" s="204" t="s">
        <v>20</v>
      </c>
      <c r="AH5045" s="204">
        <v>3</v>
      </c>
      <c r="AI5045" s="1"/>
      <c r="AJ5045" s="217"/>
      <c r="AK5045" s="217"/>
      <c r="AL5045" s="217"/>
      <c r="AM5045" s="217"/>
      <c r="AO5045" s="217"/>
    </row>
    <row r="5046" spans="21:41" x14ac:dyDescent="0.25">
      <c r="U5046" s="210">
        <f>DATE(Targets!$B$6,AF5046,1)</f>
        <v>44896</v>
      </c>
      <c r="V5046" s="211" t="str">
        <f>INDEX(Targets!$B$8:$B$23,AH5046)</f>
        <v>Julia Roberts</v>
      </c>
      <c r="W5046" s="211"/>
      <c r="X5046" s="211"/>
      <c r="Y5046" s="223"/>
      <c r="Z5046" s="203">
        <f>IFERROR(INDEX(Targets!$B$6:$N$23,MATCH(Calc!V5046,Targets!$B$6:$B$23,0),MATCH(Calc!AF5046,Targets!$B$6:$N$6,0)),"")</f>
        <v>30000</v>
      </c>
      <c r="AA5046" s="203"/>
      <c r="AB5046" s="203" t="str">
        <f t="shared" si="480"/>
        <v>Yes</v>
      </c>
      <c r="AC5046" s="203"/>
      <c r="AD5046" s="203"/>
      <c r="AE5046" s="204">
        <f>Targets!$B$6</f>
        <v>2022</v>
      </c>
      <c r="AF5046" s="204">
        <v>12</v>
      </c>
      <c r="AG5046" s="204" t="s">
        <v>21</v>
      </c>
      <c r="AH5046" s="204">
        <v>3</v>
      </c>
      <c r="AI5046" s="1"/>
      <c r="AJ5046" s="217"/>
      <c r="AK5046" s="217"/>
      <c r="AL5046" s="217"/>
      <c r="AM5046" s="217"/>
      <c r="AO5046" s="217"/>
    </row>
    <row r="5047" spans="21:41" x14ac:dyDescent="0.25">
      <c r="U5047" s="210">
        <f>DATE(Targets!$B$6,AF5047,1)</f>
        <v>44562</v>
      </c>
      <c r="V5047" s="211" t="str">
        <f>INDEX(Targets!$B$8:$B$23,AH5047)</f>
        <v>Meryl Streep</v>
      </c>
      <c r="W5047" s="211"/>
      <c r="X5047" s="211"/>
      <c r="Y5047" s="223"/>
      <c r="Z5047" s="203">
        <f>IFERROR(INDEX(Targets!$B$6:$N$23,MATCH(Calc!V5047,Targets!$B$6:$B$23,0),MATCH(Calc!AF5047,Targets!$B$6:$N$6,0)),"")</f>
        <v>35000</v>
      </c>
      <c r="AA5047" s="203"/>
      <c r="AB5047" s="203" t="str">
        <f t="shared" si="480"/>
        <v>Yes</v>
      </c>
      <c r="AC5047" s="203"/>
      <c r="AD5047" s="203"/>
      <c r="AE5047" s="204">
        <f>Targets!$B$6</f>
        <v>2022</v>
      </c>
      <c r="AF5047" s="204">
        <v>1</v>
      </c>
      <c r="AG5047" s="204" t="s">
        <v>11</v>
      </c>
      <c r="AH5047" s="204">
        <v>4</v>
      </c>
      <c r="AI5047" s="1"/>
      <c r="AJ5047" s="217"/>
      <c r="AK5047" s="217"/>
      <c r="AL5047" s="217"/>
      <c r="AM5047" s="217"/>
      <c r="AO5047" s="217"/>
    </row>
    <row r="5048" spans="21:41" x14ac:dyDescent="0.25">
      <c r="U5048" s="210">
        <f>DATE(Targets!$B$6,AF5048,1)</f>
        <v>44593</v>
      </c>
      <c r="V5048" s="211" t="str">
        <f>INDEX(Targets!$B$8:$B$23,AH5048)</f>
        <v>Meryl Streep</v>
      </c>
      <c r="W5048" s="211"/>
      <c r="X5048" s="211"/>
      <c r="Y5048" s="223"/>
      <c r="Z5048" s="203">
        <f>IFERROR(INDEX(Targets!$B$6:$N$23,MATCH(Calc!V5048,Targets!$B$6:$B$23,0),MATCH(Calc!AF5048,Targets!$B$6:$N$6,0)),"")</f>
        <v>35000</v>
      </c>
      <c r="AA5048" s="203"/>
      <c r="AB5048" s="203" t="str">
        <f t="shared" si="480"/>
        <v>Yes</v>
      </c>
      <c r="AC5048" s="203"/>
      <c r="AD5048" s="203"/>
      <c r="AE5048" s="204">
        <f>Targets!$B$6</f>
        <v>2022</v>
      </c>
      <c r="AF5048" s="204">
        <v>2</v>
      </c>
      <c r="AG5048" s="204" t="s">
        <v>12</v>
      </c>
      <c r="AH5048" s="204">
        <v>4</v>
      </c>
      <c r="AI5048" s="1"/>
      <c r="AJ5048" s="217"/>
      <c r="AK5048" s="217"/>
      <c r="AL5048" s="217"/>
      <c r="AM5048" s="217"/>
      <c r="AO5048" s="217"/>
    </row>
    <row r="5049" spans="21:41" x14ac:dyDescent="0.25">
      <c r="U5049" s="210">
        <f>DATE(Targets!$B$6,AF5049,1)</f>
        <v>44621</v>
      </c>
      <c r="V5049" s="211" t="str">
        <f>INDEX(Targets!$B$8:$B$23,AH5049)</f>
        <v>Meryl Streep</v>
      </c>
      <c r="W5049" s="211"/>
      <c r="X5049" s="211"/>
      <c r="Y5049" s="223"/>
      <c r="Z5049" s="203">
        <f>IFERROR(INDEX(Targets!$B$6:$N$23,MATCH(Calc!V5049,Targets!$B$6:$B$23,0),MATCH(Calc!AF5049,Targets!$B$6:$N$6,0)),"")</f>
        <v>25000</v>
      </c>
      <c r="AA5049" s="203"/>
      <c r="AB5049" s="203" t="str">
        <f t="shared" si="480"/>
        <v>Yes</v>
      </c>
      <c r="AC5049" s="203"/>
      <c r="AD5049" s="203"/>
      <c r="AE5049" s="204">
        <f>Targets!$B$6</f>
        <v>2022</v>
      </c>
      <c r="AF5049" s="204">
        <v>3</v>
      </c>
      <c r="AG5049" s="204" t="s">
        <v>13</v>
      </c>
      <c r="AH5049" s="204">
        <v>4</v>
      </c>
      <c r="AI5049" s="1"/>
      <c r="AJ5049" s="217"/>
      <c r="AK5049" s="217"/>
      <c r="AL5049" s="217"/>
      <c r="AM5049" s="217"/>
      <c r="AO5049" s="217"/>
    </row>
    <row r="5050" spans="21:41" x14ac:dyDescent="0.25">
      <c r="U5050" s="210">
        <f>DATE(Targets!$B$6,AF5050,1)</f>
        <v>44652</v>
      </c>
      <c r="V5050" s="211" t="str">
        <f>INDEX(Targets!$B$8:$B$23,AH5050)</f>
        <v>Meryl Streep</v>
      </c>
      <c r="W5050" s="211"/>
      <c r="X5050" s="211"/>
      <c r="Y5050" s="223"/>
      <c r="Z5050" s="203">
        <f>IFERROR(INDEX(Targets!$B$6:$N$23,MATCH(Calc!V5050,Targets!$B$6:$B$23,0),MATCH(Calc!AF5050,Targets!$B$6:$N$6,0)),"")</f>
        <v>55000</v>
      </c>
      <c r="AA5050" s="203"/>
      <c r="AB5050" s="203" t="str">
        <f t="shared" si="480"/>
        <v>Yes</v>
      </c>
      <c r="AC5050" s="203"/>
      <c r="AD5050" s="203"/>
      <c r="AE5050" s="204">
        <f>Targets!$B$6</f>
        <v>2022</v>
      </c>
      <c r="AF5050" s="204">
        <v>4</v>
      </c>
      <c r="AG5050" s="204" t="s">
        <v>14</v>
      </c>
      <c r="AH5050" s="204">
        <v>4</v>
      </c>
      <c r="AI5050" s="1"/>
      <c r="AJ5050" s="217"/>
      <c r="AK5050" s="217"/>
      <c r="AL5050" s="217"/>
      <c r="AM5050" s="217"/>
      <c r="AO5050" s="217"/>
    </row>
    <row r="5051" spans="21:41" x14ac:dyDescent="0.25">
      <c r="U5051" s="210">
        <f>DATE(Targets!$B$6,AF5051,1)</f>
        <v>44682</v>
      </c>
      <c r="V5051" s="211" t="str">
        <f>INDEX(Targets!$B$8:$B$23,AH5051)</f>
        <v>Meryl Streep</v>
      </c>
      <c r="W5051" s="211"/>
      <c r="X5051" s="211"/>
      <c r="Y5051" s="223"/>
      <c r="Z5051" s="203">
        <f>IFERROR(INDEX(Targets!$B$6:$N$23,MATCH(Calc!V5051,Targets!$B$6:$B$23,0),MATCH(Calc!AF5051,Targets!$B$6:$N$6,0)),"")</f>
        <v>50000</v>
      </c>
      <c r="AA5051" s="203"/>
      <c r="AB5051" s="203" t="str">
        <f t="shared" si="480"/>
        <v>Yes</v>
      </c>
      <c r="AC5051" s="203"/>
      <c r="AD5051" s="203"/>
      <c r="AE5051" s="204">
        <f>Targets!$B$6</f>
        <v>2022</v>
      </c>
      <c r="AF5051" s="204">
        <v>5</v>
      </c>
      <c r="AG5051" s="204" t="s">
        <v>9</v>
      </c>
      <c r="AH5051" s="204">
        <v>4</v>
      </c>
      <c r="AI5051" s="1"/>
      <c r="AJ5051" s="217"/>
      <c r="AK5051" s="217"/>
      <c r="AL5051" s="217"/>
      <c r="AM5051" s="217"/>
      <c r="AO5051" s="217"/>
    </row>
    <row r="5052" spans="21:41" x14ac:dyDescent="0.25">
      <c r="U5052" s="210">
        <f>DATE(Targets!$B$6,AF5052,1)</f>
        <v>44713</v>
      </c>
      <c r="V5052" s="211" t="str">
        <f>INDEX(Targets!$B$8:$B$23,AH5052)</f>
        <v>Meryl Streep</v>
      </c>
      <c r="W5052" s="211"/>
      <c r="X5052" s="211"/>
      <c r="Y5052" s="223"/>
      <c r="Z5052" s="203">
        <f>IFERROR(INDEX(Targets!$B$6:$N$23,MATCH(Calc!V5052,Targets!$B$6:$B$23,0),MATCH(Calc!AF5052,Targets!$B$6:$N$6,0)),"")</f>
        <v>40000</v>
      </c>
      <c r="AA5052" s="203"/>
      <c r="AB5052" s="203" t="str">
        <f t="shared" si="480"/>
        <v>Yes</v>
      </c>
      <c r="AC5052" s="203"/>
      <c r="AD5052" s="203"/>
      <c r="AE5052" s="204">
        <f>Targets!$B$6</f>
        <v>2022</v>
      </c>
      <c r="AF5052" s="204">
        <v>6</v>
      </c>
      <c r="AG5052" s="204" t="s">
        <v>15</v>
      </c>
      <c r="AH5052" s="204">
        <v>4</v>
      </c>
      <c r="AI5052" s="1"/>
      <c r="AJ5052" s="217"/>
      <c r="AK5052" s="217"/>
      <c r="AL5052" s="217"/>
      <c r="AM5052" s="217"/>
      <c r="AO5052" s="217"/>
    </row>
    <row r="5053" spans="21:41" x14ac:dyDescent="0.25">
      <c r="U5053" s="210">
        <f>DATE(Targets!$B$6,AF5053,1)</f>
        <v>44743</v>
      </c>
      <c r="V5053" s="211" t="str">
        <f>INDEX(Targets!$B$8:$B$23,AH5053)</f>
        <v>Meryl Streep</v>
      </c>
      <c r="W5053" s="211"/>
      <c r="X5053" s="211"/>
      <c r="Y5053" s="223"/>
      <c r="Z5053" s="203">
        <f>IFERROR(INDEX(Targets!$B$6:$N$23,MATCH(Calc!V5053,Targets!$B$6:$B$23,0),MATCH(Calc!AF5053,Targets!$B$6:$N$6,0)),"")</f>
        <v>20000</v>
      </c>
      <c r="AA5053" s="203"/>
      <c r="AB5053" s="203" t="str">
        <f t="shared" si="480"/>
        <v>Yes</v>
      </c>
      <c r="AC5053" s="203"/>
      <c r="AD5053" s="203"/>
      <c r="AE5053" s="204">
        <f>Targets!$B$6</f>
        <v>2022</v>
      </c>
      <c r="AF5053" s="204">
        <v>7</v>
      </c>
      <c r="AG5053" s="204" t="s">
        <v>16</v>
      </c>
      <c r="AH5053" s="204">
        <v>4</v>
      </c>
      <c r="AI5053" s="1"/>
      <c r="AJ5053" s="217"/>
      <c r="AK5053" s="217"/>
      <c r="AL5053" s="217"/>
      <c r="AM5053" s="217"/>
      <c r="AO5053" s="217"/>
    </row>
    <row r="5054" spans="21:41" x14ac:dyDescent="0.25">
      <c r="U5054" s="210">
        <f>DATE(Targets!$B$6,AF5054,1)</f>
        <v>44774</v>
      </c>
      <c r="V5054" s="211" t="str">
        <f>INDEX(Targets!$B$8:$B$23,AH5054)</f>
        <v>Meryl Streep</v>
      </c>
      <c r="W5054" s="211"/>
      <c r="X5054" s="211"/>
      <c r="Y5054" s="223"/>
      <c r="Z5054" s="203">
        <f>IFERROR(INDEX(Targets!$B$6:$N$23,MATCH(Calc!V5054,Targets!$B$6:$B$23,0),MATCH(Calc!AF5054,Targets!$B$6:$N$6,0)),"")</f>
        <v>20000</v>
      </c>
      <c r="AA5054" s="203"/>
      <c r="AB5054" s="203" t="str">
        <f t="shared" si="480"/>
        <v>Yes</v>
      </c>
      <c r="AC5054" s="203"/>
      <c r="AD5054" s="203"/>
      <c r="AE5054" s="204">
        <f>Targets!$B$6</f>
        <v>2022</v>
      </c>
      <c r="AF5054" s="204">
        <v>8</v>
      </c>
      <c r="AG5054" s="204" t="s">
        <v>17</v>
      </c>
      <c r="AH5054" s="204">
        <v>4</v>
      </c>
      <c r="AI5054" s="1"/>
      <c r="AJ5054" s="217"/>
      <c r="AK5054" s="217"/>
      <c r="AL5054" s="217"/>
      <c r="AM5054" s="217"/>
      <c r="AO5054" s="217"/>
    </row>
    <row r="5055" spans="21:41" x14ac:dyDescent="0.25">
      <c r="U5055" s="210">
        <f>DATE(Targets!$B$6,AF5055,1)</f>
        <v>44805</v>
      </c>
      <c r="V5055" s="211" t="str">
        <f>INDEX(Targets!$B$8:$B$23,AH5055)</f>
        <v>Meryl Streep</v>
      </c>
      <c r="W5055" s="211"/>
      <c r="X5055" s="211"/>
      <c r="Y5055" s="223"/>
      <c r="Z5055" s="203">
        <f>IFERROR(INDEX(Targets!$B$6:$N$23,MATCH(Calc!V5055,Targets!$B$6:$B$23,0),MATCH(Calc!AF5055,Targets!$B$6:$N$6,0)),"")</f>
        <v>20000</v>
      </c>
      <c r="AA5055" s="203"/>
      <c r="AB5055" s="203" t="str">
        <f t="shared" si="480"/>
        <v>Yes</v>
      </c>
      <c r="AC5055" s="203"/>
      <c r="AD5055" s="203"/>
      <c r="AE5055" s="204">
        <f>Targets!$B$6</f>
        <v>2022</v>
      </c>
      <c r="AF5055" s="204">
        <v>9</v>
      </c>
      <c r="AG5055" s="204" t="s">
        <v>18</v>
      </c>
      <c r="AH5055" s="204">
        <v>4</v>
      </c>
      <c r="AI5055" s="1"/>
      <c r="AJ5055" s="217"/>
      <c r="AK5055" s="217"/>
      <c r="AL5055" s="217"/>
      <c r="AM5055" s="217"/>
      <c r="AO5055" s="217"/>
    </row>
    <row r="5056" spans="21:41" x14ac:dyDescent="0.25">
      <c r="U5056" s="210">
        <f>DATE(Targets!$B$6,AF5056,1)</f>
        <v>44835</v>
      </c>
      <c r="V5056" s="211" t="str">
        <f>INDEX(Targets!$B$8:$B$23,AH5056)</f>
        <v>Meryl Streep</v>
      </c>
      <c r="W5056" s="211"/>
      <c r="X5056" s="211"/>
      <c r="Y5056" s="223"/>
      <c r="Z5056" s="203">
        <f>IFERROR(INDEX(Targets!$B$6:$N$23,MATCH(Calc!V5056,Targets!$B$6:$B$23,0),MATCH(Calc!AF5056,Targets!$B$6:$N$6,0)),"")</f>
        <v>20000</v>
      </c>
      <c r="AA5056" s="203"/>
      <c r="AB5056" s="203" t="str">
        <f t="shared" si="480"/>
        <v>Yes</v>
      </c>
      <c r="AC5056" s="203"/>
      <c r="AD5056" s="203"/>
      <c r="AE5056" s="204">
        <f>Targets!$B$6</f>
        <v>2022</v>
      </c>
      <c r="AF5056" s="204">
        <v>10</v>
      </c>
      <c r="AG5056" s="204" t="s">
        <v>19</v>
      </c>
      <c r="AH5056" s="204">
        <v>4</v>
      </c>
      <c r="AI5056" s="1"/>
      <c r="AJ5056" s="217"/>
      <c r="AK5056" s="217"/>
      <c r="AL5056" s="217"/>
      <c r="AM5056" s="217"/>
      <c r="AO5056" s="217"/>
    </row>
    <row r="5057" spans="21:41" x14ac:dyDescent="0.25">
      <c r="U5057" s="210">
        <f>DATE(Targets!$B$6,AF5057,1)</f>
        <v>44866</v>
      </c>
      <c r="V5057" s="211" t="str">
        <f>INDEX(Targets!$B$8:$B$23,AH5057)</f>
        <v>Meryl Streep</v>
      </c>
      <c r="W5057" s="211"/>
      <c r="X5057" s="211"/>
      <c r="Y5057" s="223"/>
      <c r="Z5057" s="203">
        <f>IFERROR(INDEX(Targets!$B$6:$N$23,MATCH(Calc!V5057,Targets!$B$6:$B$23,0),MATCH(Calc!AF5057,Targets!$B$6:$N$6,0)),"")</f>
        <v>20000</v>
      </c>
      <c r="AA5057" s="203"/>
      <c r="AB5057" s="203" t="str">
        <f t="shared" si="480"/>
        <v>Yes</v>
      </c>
      <c r="AC5057" s="203"/>
      <c r="AD5057" s="203"/>
      <c r="AE5057" s="204">
        <f>Targets!$B$6</f>
        <v>2022</v>
      </c>
      <c r="AF5057" s="204">
        <v>11</v>
      </c>
      <c r="AG5057" s="204" t="s">
        <v>20</v>
      </c>
      <c r="AH5057" s="204">
        <v>4</v>
      </c>
      <c r="AI5057" s="1"/>
      <c r="AJ5057" s="217"/>
      <c r="AK5057" s="217"/>
      <c r="AL5057" s="217"/>
      <c r="AM5057" s="217"/>
      <c r="AO5057" s="217"/>
    </row>
    <row r="5058" spans="21:41" x14ac:dyDescent="0.25">
      <c r="U5058" s="210">
        <f>DATE(Targets!$B$6,AF5058,1)</f>
        <v>44896</v>
      </c>
      <c r="V5058" s="211" t="str">
        <f>INDEX(Targets!$B$8:$B$23,AH5058)</f>
        <v>Meryl Streep</v>
      </c>
      <c r="W5058" s="211"/>
      <c r="X5058" s="211"/>
      <c r="Y5058" s="223"/>
      <c r="Z5058" s="203">
        <f>IFERROR(INDEX(Targets!$B$6:$N$23,MATCH(Calc!V5058,Targets!$B$6:$B$23,0),MATCH(Calc!AF5058,Targets!$B$6:$N$6,0)),"")</f>
        <v>20000</v>
      </c>
      <c r="AA5058" s="203"/>
      <c r="AB5058" s="203" t="str">
        <f t="shared" si="480"/>
        <v>Yes</v>
      </c>
      <c r="AC5058" s="203"/>
      <c r="AD5058" s="203"/>
      <c r="AE5058" s="204">
        <f>Targets!$B$6</f>
        <v>2022</v>
      </c>
      <c r="AF5058" s="204">
        <v>12</v>
      </c>
      <c r="AG5058" s="204" t="s">
        <v>21</v>
      </c>
      <c r="AH5058" s="204">
        <v>4</v>
      </c>
      <c r="AI5058" s="1"/>
      <c r="AJ5058" s="217"/>
      <c r="AK5058" s="217"/>
      <c r="AL5058" s="217"/>
      <c r="AM5058" s="217"/>
      <c r="AO5058" s="217"/>
    </row>
    <row r="5059" spans="21:41" x14ac:dyDescent="0.25">
      <c r="U5059" s="210">
        <f>DATE(Targets!$B$6,AF5059,1)</f>
        <v>44562</v>
      </c>
      <c r="V5059" s="211" t="str">
        <f>INDEX(Targets!$B$8:$B$23,AH5059)</f>
        <v>Tom Hanks</v>
      </c>
      <c r="W5059" s="211"/>
      <c r="X5059" s="211"/>
      <c r="Y5059" s="223"/>
      <c r="Z5059" s="203">
        <f>IFERROR(INDEX(Targets!$B$6:$N$23,MATCH(Calc!V5059,Targets!$B$6:$B$23,0),MATCH(Calc!AF5059,Targets!$B$6:$N$6,0)),"")</f>
        <v>30000</v>
      </c>
      <c r="AA5059" s="203"/>
      <c r="AB5059" s="203" t="str">
        <f t="shared" si="480"/>
        <v>Yes</v>
      </c>
      <c r="AC5059" s="203"/>
      <c r="AD5059" s="203"/>
      <c r="AE5059" s="204">
        <f>Targets!$B$6</f>
        <v>2022</v>
      </c>
      <c r="AF5059" s="204">
        <v>1</v>
      </c>
      <c r="AG5059" s="204" t="s">
        <v>11</v>
      </c>
      <c r="AH5059" s="204">
        <v>5</v>
      </c>
      <c r="AI5059" s="1"/>
      <c r="AJ5059" s="217"/>
      <c r="AK5059" s="217"/>
      <c r="AL5059" s="217"/>
      <c r="AM5059" s="217"/>
      <c r="AO5059" s="217"/>
    </row>
    <row r="5060" spans="21:41" x14ac:dyDescent="0.25">
      <c r="U5060" s="210">
        <f>DATE(Targets!$B$6,AF5060,1)</f>
        <v>44593</v>
      </c>
      <c r="V5060" s="211" t="str">
        <f>INDEX(Targets!$B$8:$B$23,AH5060)</f>
        <v>Tom Hanks</v>
      </c>
      <c r="W5060" s="211"/>
      <c r="X5060" s="211"/>
      <c r="Y5060" s="223"/>
      <c r="Z5060" s="203">
        <f>IFERROR(INDEX(Targets!$B$6:$N$23,MATCH(Calc!V5060,Targets!$B$6:$B$23,0),MATCH(Calc!AF5060,Targets!$B$6:$N$6,0)),"")</f>
        <v>50000</v>
      </c>
      <c r="AA5060" s="203"/>
      <c r="AB5060" s="203" t="str">
        <f t="shared" si="480"/>
        <v>Yes</v>
      </c>
      <c r="AC5060" s="203"/>
      <c r="AD5060" s="203"/>
      <c r="AE5060" s="204">
        <f>Targets!$B$6</f>
        <v>2022</v>
      </c>
      <c r="AF5060" s="204">
        <v>2</v>
      </c>
      <c r="AG5060" s="204" t="s">
        <v>12</v>
      </c>
      <c r="AH5060" s="204">
        <v>5</v>
      </c>
      <c r="AI5060" s="1"/>
      <c r="AJ5060" s="217"/>
      <c r="AK5060" s="217"/>
      <c r="AL5060" s="217"/>
      <c r="AM5060" s="217"/>
      <c r="AO5060" s="217"/>
    </row>
    <row r="5061" spans="21:41" x14ac:dyDescent="0.25">
      <c r="U5061" s="210">
        <f>DATE(Targets!$B$6,AF5061,1)</f>
        <v>44621</v>
      </c>
      <c r="V5061" s="211" t="str">
        <f>INDEX(Targets!$B$8:$B$23,AH5061)</f>
        <v>Tom Hanks</v>
      </c>
      <c r="W5061" s="211"/>
      <c r="X5061" s="211"/>
      <c r="Y5061" s="223"/>
      <c r="Z5061" s="203">
        <f>IFERROR(INDEX(Targets!$B$6:$N$23,MATCH(Calc!V5061,Targets!$B$6:$B$23,0),MATCH(Calc!AF5061,Targets!$B$6:$N$6,0)),"")</f>
        <v>35000</v>
      </c>
      <c r="AA5061" s="203"/>
      <c r="AB5061" s="203" t="str">
        <f t="shared" si="480"/>
        <v>Yes</v>
      </c>
      <c r="AC5061" s="203"/>
      <c r="AD5061" s="203"/>
      <c r="AE5061" s="204">
        <f>Targets!$B$6</f>
        <v>2022</v>
      </c>
      <c r="AF5061" s="204">
        <v>3</v>
      </c>
      <c r="AG5061" s="204" t="s">
        <v>13</v>
      </c>
      <c r="AH5061" s="204">
        <v>5</v>
      </c>
      <c r="AI5061" s="1"/>
      <c r="AJ5061" s="217"/>
      <c r="AK5061" s="217"/>
      <c r="AL5061" s="217"/>
      <c r="AM5061" s="217"/>
      <c r="AO5061" s="217"/>
    </row>
    <row r="5062" spans="21:41" x14ac:dyDescent="0.25">
      <c r="U5062" s="210">
        <f>DATE(Targets!$B$6,AF5062,1)</f>
        <v>44652</v>
      </c>
      <c r="V5062" s="211" t="str">
        <f>INDEX(Targets!$B$8:$B$23,AH5062)</f>
        <v>Tom Hanks</v>
      </c>
      <c r="W5062" s="211"/>
      <c r="X5062" s="211"/>
      <c r="Y5062" s="223"/>
      <c r="Z5062" s="203">
        <f>IFERROR(INDEX(Targets!$B$6:$N$23,MATCH(Calc!V5062,Targets!$B$6:$B$23,0),MATCH(Calc!AF5062,Targets!$B$6:$N$6,0)),"")</f>
        <v>35000</v>
      </c>
      <c r="AA5062" s="203"/>
      <c r="AB5062" s="203" t="str">
        <f t="shared" si="480"/>
        <v>Yes</v>
      </c>
      <c r="AC5062" s="203"/>
      <c r="AD5062" s="203"/>
      <c r="AE5062" s="204">
        <f>Targets!$B$6</f>
        <v>2022</v>
      </c>
      <c r="AF5062" s="204">
        <v>4</v>
      </c>
      <c r="AG5062" s="204" t="s">
        <v>14</v>
      </c>
      <c r="AH5062" s="204">
        <v>5</v>
      </c>
      <c r="AI5062" s="1"/>
      <c r="AJ5062" s="217"/>
      <c r="AK5062" s="217"/>
      <c r="AL5062" s="217"/>
      <c r="AM5062" s="217"/>
      <c r="AO5062" s="217"/>
    </row>
    <row r="5063" spans="21:41" x14ac:dyDescent="0.25">
      <c r="U5063" s="210">
        <f>DATE(Targets!$B$6,AF5063,1)</f>
        <v>44682</v>
      </c>
      <c r="V5063" s="211" t="str">
        <f>INDEX(Targets!$B$8:$B$23,AH5063)</f>
        <v>Tom Hanks</v>
      </c>
      <c r="W5063" s="211"/>
      <c r="X5063" s="211"/>
      <c r="Y5063" s="223"/>
      <c r="Z5063" s="203">
        <f>IFERROR(INDEX(Targets!$B$6:$N$23,MATCH(Calc!V5063,Targets!$B$6:$B$23,0),MATCH(Calc!AF5063,Targets!$B$6:$N$6,0)),"")</f>
        <v>45000</v>
      </c>
      <c r="AA5063" s="203"/>
      <c r="AB5063" s="203" t="str">
        <f t="shared" si="480"/>
        <v>Yes</v>
      </c>
      <c r="AC5063" s="203"/>
      <c r="AD5063" s="203"/>
      <c r="AE5063" s="204">
        <f>Targets!$B$6</f>
        <v>2022</v>
      </c>
      <c r="AF5063" s="204">
        <v>5</v>
      </c>
      <c r="AG5063" s="204" t="s">
        <v>9</v>
      </c>
      <c r="AH5063" s="204">
        <v>5</v>
      </c>
      <c r="AI5063" s="1"/>
      <c r="AJ5063" s="217"/>
      <c r="AK5063" s="217"/>
      <c r="AL5063" s="217"/>
      <c r="AM5063" s="217"/>
      <c r="AO5063" s="217"/>
    </row>
    <row r="5064" spans="21:41" x14ac:dyDescent="0.25">
      <c r="U5064" s="210">
        <f>DATE(Targets!$B$6,AF5064,1)</f>
        <v>44713</v>
      </c>
      <c r="V5064" s="211" t="str">
        <f>INDEX(Targets!$B$8:$B$23,AH5064)</f>
        <v>Tom Hanks</v>
      </c>
      <c r="W5064" s="211"/>
      <c r="X5064" s="211"/>
      <c r="Y5064" s="223"/>
      <c r="Z5064" s="203">
        <f>IFERROR(INDEX(Targets!$B$6:$N$23,MATCH(Calc!V5064,Targets!$B$6:$B$23,0),MATCH(Calc!AF5064,Targets!$B$6:$N$6,0)),"")</f>
        <v>45000</v>
      </c>
      <c r="AA5064" s="203"/>
      <c r="AB5064" s="203" t="str">
        <f t="shared" si="480"/>
        <v>Yes</v>
      </c>
      <c r="AC5064" s="203"/>
      <c r="AD5064" s="203"/>
      <c r="AE5064" s="204">
        <f>Targets!$B$6</f>
        <v>2022</v>
      </c>
      <c r="AF5064" s="204">
        <v>6</v>
      </c>
      <c r="AG5064" s="204" t="s">
        <v>15</v>
      </c>
      <c r="AH5064" s="204">
        <v>5</v>
      </c>
      <c r="AI5064" s="1"/>
      <c r="AJ5064" s="217"/>
      <c r="AK5064" s="217"/>
      <c r="AL5064" s="217"/>
      <c r="AM5064" s="217"/>
      <c r="AO5064" s="217"/>
    </row>
    <row r="5065" spans="21:41" x14ac:dyDescent="0.25">
      <c r="U5065" s="210">
        <f>DATE(Targets!$B$6,AF5065,1)</f>
        <v>44743</v>
      </c>
      <c r="V5065" s="211" t="str">
        <f>INDEX(Targets!$B$8:$B$23,AH5065)</f>
        <v>Tom Hanks</v>
      </c>
      <c r="W5065" s="211"/>
      <c r="X5065" s="211"/>
      <c r="Y5065" s="223"/>
      <c r="Z5065" s="203">
        <f>IFERROR(INDEX(Targets!$B$6:$N$23,MATCH(Calc!V5065,Targets!$B$6:$B$23,0),MATCH(Calc!AF5065,Targets!$B$6:$N$6,0)),"")</f>
        <v>35000</v>
      </c>
      <c r="AA5065" s="203"/>
      <c r="AB5065" s="203" t="str">
        <f t="shared" si="480"/>
        <v>Yes</v>
      </c>
      <c r="AC5065" s="203"/>
      <c r="AD5065" s="203"/>
      <c r="AE5065" s="204">
        <f>Targets!$B$6</f>
        <v>2022</v>
      </c>
      <c r="AF5065" s="204">
        <v>7</v>
      </c>
      <c r="AG5065" s="204" t="s">
        <v>16</v>
      </c>
      <c r="AH5065" s="204">
        <v>5</v>
      </c>
      <c r="AI5065" s="1"/>
      <c r="AJ5065" s="217"/>
      <c r="AK5065" s="217"/>
      <c r="AL5065" s="217"/>
      <c r="AM5065" s="217"/>
      <c r="AO5065" s="217"/>
    </row>
    <row r="5066" spans="21:41" x14ac:dyDescent="0.25">
      <c r="U5066" s="210">
        <f>DATE(Targets!$B$6,AF5066,1)</f>
        <v>44774</v>
      </c>
      <c r="V5066" s="211" t="str">
        <f>INDEX(Targets!$B$8:$B$23,AH5066)</f>
        <v>Tom Hanks</v>
      </c>
      <c r="W5066" s="211"/>
      <c r="X5066" s="211"/>
      <c r="Y5066" s="223"/>
      <c r="Z5066" s="203">
        <f>IFERROR(INDEX(Targets!$B$6:$N$23,MATCH(Calc!V5066,Targets!$B$6:$B$23,0),MATCH(Calc!AF5066,Targets!$B$6:$N$6,0)),"")</f>
        <v>35000</v>
      </c>
      <c r="AA5066" s="203"/>
      <c r="AB5066" s="203" t="str">
        <f t="shared" si="480"/>
        <v>Yes</v>
      </c>
      <c r="AC5066" s="203"/>
      <c r="AD5066" s="203"/>
      <c r="AE5066" s="204">
        <f>Targets!$B$6</f>
        <v>2022</v>
      </c>
      <c r="AF5066" s="204">
        <v>8</v>
      </c>
      <c r="AG5066" s="204" t="s">
        <v>17</v>
      </c>
      <c r="AH5066" s="204">
        <v>5</v>
      </c>
      <c r="AI5066" s="1"/>
      <c r="AJ5066" s="217"/>
      <c r="AK5066" s="217"/>
      <c r="AL5066" s="217"/>
      <c r="AM5066" s="217"/>
      <c r="AO5066" s="217"/>
    </row>
    <row r="5067" spans="21:41" x14ac:dyDescent="0.25">
      <c r="U5067" s="210">
        <f>DATE(Targets!$B$6,AF5067,1)</f>
        <v>44805</v>
      </c>
      <c r="V5067" s="211" t="str">
        <f>INDEX(Targets!$B$8:$B$23,AH5067)</f>
        <v>Tom Hanks</v>
      </c>
      <c r="W5067" s="211"/>
      <c r="X5067" s="211"/>
      <c r="Y5067" s="223"/>
      <c r="Z5067" s="203">
        <f>IFERROR(INDEX(Targets!$B$6:$N$23,MATCH(Calc!V5067,Targets!$B$6:$B$23,0),MATCH(Calc!AF5067,Targets!$B$6:$N$6,0)),"")</f>
        <v>35000</v>
      </c>
      <c r="AA5067" s="203"/>
      <c r="AB5067" s="203" t="str">
        <f t="shared" si="480"/>
        <v>Yes</v>
      </c>
      <c r="AC5067" s="203"/>
      <c r="AD5067" s="203"/>
      <c r="AE5067" s="204">
        <f>Targets!$B$6</f>
        <v>2022</v>
      </c>
      <c r="AF5067" s="204">
        <v>9</v>
      </c>
      <c r="AG5067" s="204" t="s">
        <v>18</v>
      </c>
      <c r="AH5067" s="204">
        <v>5</v>
      </c>
      <c r="AI5067" s="1"/>
      <c r="AJ5067" s="217"/>
      <c r="AK5067" s="217"/>
      <c r="AL5067" s="217"/>
      <c r="AM5067" s="217"/>
      <c r="AO5067" s="217"/>
    </row>
    <row r="5068" spans="21:41" x14ac:dyDescent="0.25">
      <c r="U5068" s="210">
        <f>DATE(Targets!$B$6,AF5068,1)</f>
        <v>44835</v>
      </c>
      <c r="V5068" s="211" t="str">
        <f>INDEX(Targets!$B$8:$B$23,AH5068)</f>
        <v>Tom Hanks</v>
      </c>
      <c r="W5068" s="211"/>
      <c r="X5068" s="211"/>
      <c r="Y5068" s="223"/>
      <c r="Z5068" s="203">
        <f>IFERROR(INDEX(Targets!$B$6:$N$23,MATCH(Calc!V5068,Targets!$B$6:$B$23,0),MATCH(Calc!AF5068,Targets!$B$6:$N$6,0)),"")</f>
        <v>35000</v>
      </c>
      <c r="AA5068" s="203"/>
      <c r="AB5068" s="203" t="str">
        <f t="shared" si="480"/>
        <v>Yes</v>
      </c>
      <c r="AC5068" s="203"/>
      <c r="AD5068" s="203"/>
      <c r="AE5068" s="204">
        <f>Targets!$B$6</f>
        <v>2022</v>
      </c>
      <c r="AF5068" s="204">
        <v>10</v>
      </c>
      <c r="AG5068" s="204" t="s">
        <v>19</v>
      </c>
      <c r="AH5068" s="204">
        <v>5</v>
      </c>
      <c r="AI5068" s="1"/>
      <c r="AJ5068" s="217"/>
      <c r="AK5068" s="217"/>
      <c r="AL5068" s="217"/>
      <c r="AM5068" s="217"/>
      <c r="AO5068" s="217"/>
    </row>
    <row r="5069" spans="21:41" x14ac:dyDescent="0.25">
      <c r="U5069" s="210">
        <f>DATE(Targets!$B$6,AF5069,1)</f>
        <v>44866</v>
      </c>
      <c r="V5069" s="211" t="str">
        <f>INDEX(Targets!$B$8:$B$23,AH5069)</f>
        <v>Tom Hanks</v>
      </c>
      <c r="W5069" s="211"/>
      <c r="X5069" s="211"/>
      <c r="Y5069" s="223"/>
      <c r="Z5069" s="203">
        <f>IFERROR(INDEX(Targets!$B$6:$N$23,MATCH(Calc!V5069,Targets!$B$6:$B$23,0),MATCH(Calc!AF5069,Targets!$B$6:$N$6,0)),"")</f>
        <v>35000</v>
      </c>
      <c r="AA5069" s="203"/>
      <c r="AB5069" s="203" t="str">
        <f t="shared" si="480"/>
        <v>Yes</v>
      </c>
      <c r="AC5069" s="203"/>
      <c r="AD5069" s="203"/>
      <c r="AE5069" s="204">
        <f>Targets!$B$6</f>
        <v>2022</v>
      </c>
      <c r="AF5069" s="204">
        <v>11</v>
      </c>
      <c r="AG5069" s="204" t="s">
        <v>20</v>
      </c>
      <c r="AH5069" s="204">
        <v>5</v>
      </c>
      <c r="AI5069" s="1"/>
      <c r="AJ5069" s="217"/>
      <c r="AK5069" s="217"/>
      <c r="AL5069" s="217"/>
      <c r="AM5069" s="217"/>
      <c r="AO5069" s="217"/>
    </row>
    <row r="5070" spans="21:41" x14ac:dyDescent="0.25">
      <c r="U5070" s="210">
        <f>DATE(Targets!$B$6,AF5070,1)</f>
        <v>44896</v>
      </c>
      <c r="V5070" s="211" t="str">
        <f>INDEX(Targets!$B$8:$B$23,AH5070)</f>
        <v>Tom Hanks</v>
      </c>
      <c r="W5070" s="211"/>
      <c r="X5070" s="211"/>
      <c r="Y5070" s="223"/>
      <c r="Z5070" s="203">
        <f>IFERROR(INDEX(Targets!$B$6:$N$23,MATCH(Calc!V5070,Targets!$B$6:$B$23,0),MATCH(Calc!AF5070,Targets!$B$6:$N$6,0)),"")</f>
        <v>35000</v>
      </c>
      <c r="AA5070" s="203"/>
      <c r="AB5070" s="203" t="str">
        <f t="shared" si="480"/>
        <v>Yes</v>
      </c>
      <c r="AC5070" s="203"/>
      <c r="AD5070" s="203"/>
      <c r="AE5070" s="204">
        <f>Targets!$B$6</f>
        <v>2022</v>
      </c>
      <c r="AF5070" s="204">
        <v>12</v>
      </c>
      <c r="AG5070" s="204" t="s">
        <v>21</v>
      </c>
      <c r="AH5070" s="204">
        <v>5</v>
      </c>
      <c r="AI5070" s="1"/>
      <c r="AJ5070" s="217"/>
      <c r="AK5070" s="217"/>
      <c r="AL5070" s="217"/>
      <c r="AM5070" s="217"/>
      <c r="AO5070" s="217"/>
    </row>
    <row r="5071" spans="21:41" x14ac:dyDescent="0.25">
      <c r="U5071" s="210">
        <f>DATE(Targets!$B$6,AF5071,1)</f>
        <v>44562</v>
      </c>
      <c r="V5071" s="211" t="str">
        <f>INDEX(Targets!$B$8:$B$23,AH5071)</f>
        <v>Uma Thurman</v>
      </c>
      <c r="W5071" s="211"/>
      <c r="X5071" s="211"/>
      <c r="Y5071" s="223"/>
      <c r="Z5071" s="203">
        <f>IFERROR(INDEX(Targets!$B$6:$N$23,MATCH(Calc!V5071,Targets!$B$6:$B$23,0),MATCH(Calc!AF5071,Targets!$B$6:$N$6,0)),"")</f>
        <v>35000</v>
      </c>
      <c r="AA5071" s="203"/>
      <c r="AB5071" s="203" t="str">
        <f t="shared" si="480"/>
        <v>Yes</v>
      </c>
      <c r="AC5071" s="203"/>
      <c r="AD5071" s="203"/>
      <c r="AE5071" s="204">
        <f>Targets!$B$6</f>
        <v>2022</v>
      </c>
      <c r="AF5071" s="204">
        <v>1</v>
      </c>
      <c r="AG5071" s="204" t="s">
        <v>11</v>
      </c>
      <c r="AH5071" s="204">
        <v>6</v>
      </c>
      <c r="AI5071" s="1"/>
      <c r="AJ5071" s="217"/>
      <c r="AK5071" s="217"/>
      <c r="AL5071" s="217"/>
      <c r="AM5071" s="217"/>
      <c r="AO5071" s="217"/>
    </row>
    <row r="5072" spans="21:41" x14ac:dyDescent="0.25">
      <c r="U5072" s="210">
        <f>DATE(Targets!$B$6,AF5072,1)</f>
        <v>44593</v>
      </c>
      <c r="V5072" s="211" t="str">
        <f>INDEX(Targets!$B$8:$B$23,AH5072)</f>
        <v>Uma Thurman</v>
      </c>
      <c r="W5072" s="211"/>
      <c r="X5072" s="211"/>
      <c r="Y5072" s="223"/>
      <c r="Z5072" s="203">
        <f>IFERROR(INDEX(Targets!$B$6:$N$23,MATCH(Calc!V5072,Targets!$B$6:$B$23,0),MATCH(Calc!AF5072,Targets!$B$6:$N$6,0)),"")</f>
        <v>35000</v>
      </c>
      <c r="AA5072" s="203"/>
      <c r="AB5072" s="203" t="str">
        <f t="shared" si="480"/>
        <v>Yes</v>
      </c>
      <c r="AC5072" s="203"/>
      <c r="AD5072" s="203"/>
      <c r="AE5072" s="204">
        <f>Targets!$B$6</f>
        <v>2022</v>
      </c>
      <c r="AF5072" s="204">
        <v>2</v>
      </c>
      <c r="AG5072" s="204" t="s">
        <v>12</v>
      </c>
      <c r="AH5072" s="204">
        <v>6</v>
      </c>
      <c r="AI5072" s="1"/>
      <c r="AJ5072" s="217"/>
      <c r="AK5072" s="217"/>
      <c r="AL5072" s="217"/>
      <c r="AM5072" s="217"/>
      <c r="AO5072" s="217"/>
    </row>
    <row r="5073" spans="21:41" x14ac:dyDescent="0.25">
      <c r="U5073" s="210">
        <f>DATE(Targets!$B$6,AF5073,1)</f>
        <v>44621</v>
      </c>
      <c r="V5073" s="211" t="str">
        <f>INDEX(Targets!$B$8:$B$23,AH5073)</f>
        <v>Uma Thurman</v>
      </c>
      <c r="W5073" s="211"/>
      <c r="X5073" s="211"/>
      <c r="Y5073" s="223"/>
      <c r="Z5073" s="203">
        <f>IFERROR(INDEX(Targets!$B$6:$N$23,MATCH(Calc!V5073,Targets!$B$6:$B$23,0),MATCH(Calc!AF5073,Targets!$B$6:$N$6,0)),"")</f>
        <v>55000</v>
      </c>
      <c r="AA5073" s="203"/>
      <c r="AB5073" s="203" t="str">
        <f t="shared" si="480"/>
        <v>Yes</v>
      </c>
      <c r="AC5073" s="203"/>
      <c r="AD5073" s="203"/>
      <c r="AE5073" s="204">
        <f>Targets!$B$6</f>
        <v>2022</v>
      </c>
      <c r="AF5073" s="204">
        <v>3</v>
      </c>
      <c r="AG5073" s="204" t="s">
        <v>13</v>
      </c>
      <c r="AH5073" s="204">
        <v>6</v>
      </c>
      <c r="AI5073" s="1"/>
      <c r="AJ5073" s="217"/>
      <c r="AK5073" s="217"/>
      <c r="AL5073" s="217"/>
      <c r="AM5073" s="217"/>
      <c r="AO5073" s="217"/>
    </row>
    <row r="5074" spans="21:41" x14ac:dyDescent="0.25">
      <c r="U5074" s="210">
        <f>DATE(Targets!$B$6,AF5074,1)</f>
        <v>44652</v>
      </c>
      <c r="V5074" s="211" t="str">
        <f>INDEX(Targets!$B$8:$B$23,AH5074)</f>
        <v>Uma Thurman</v>
      </c>
      <c r="W5074" s="211"/>
      <c r="X5074" s="211"/>
      <c r="Y5074" s="223"/>
      <c r="Z5074" s="203">
        <f>IFERROR(INDEX(Targets!$B$6:$N$23,MATCH(Calc!V5074,Targets!$B$6:$B$23,0),MATCH(Calc!AF5074,Targets!$B$6:$N$6,0)),"")</f>
        <v>50000</v>
      </c>
      <c r="AA5074" s="203"/>
      <c r="AB5074" s="203" t="str">
        <f t="shared" si="480"/>
        <v>Yes</v>
      </c>
      <c r="AC5074" s="203"/>
      <c r="AD5074" s="203"/>
      <c r="AE5074" s="204">
        <f>Targets!$B$6</f>
        <v>2022</v>
      </c>
      <c r="AF5074" s="204">
        <v>4</v>
      </c>
      <c r="AG5074" s="204" t="s">
        <v>14</v>
      </c>
      <c r="AH5074" s="204">
        <v>6</v>
      </c>
      <c r="AI5074" s="1"/>
      <c r="AJ5074" s="217"/>
      <c r="AK5074" s="217"/>
      <c r="AL5074" s="217"/>
      <c r="AM5074" s="217"/>
      <c r="AO5074" s="217"/>
    </row>
    <row r="5075" spans="21:41" x14ac:dyDescent="0.25">
      <c r="U5075" s="210">
        <f>DATE(Targets!$B$6,AF5075,1)</f>
        <v>44682</v>
      </c>
      <c r="V5075" s="211" t="str">
        <f>INDEX(Targets!$B$8:$B$23,AH5075)</f>
        <v>Uma Thurman</v>
      </c>
      <c r="W5075" s="211"/>
      <c r="X5075" s="211"/>
      <c r="Y5075" s="223"/>
      <c r="Z5075" s="203">
        <f>IFERROR(INDEX(Targets!$B$6:$N$23,MATCH(Calc!V5075,Targets!$B$6:$B$23,0),MATCH(Calc!AF5075,Targets!$B$6:$N$6,0)),"")</f>
        <v>35000</v>
      </c>
      <c r="AA5075" s="203"/>
      <c r="AB5075" s="203" t="str">
        <f t="shared" si="480"/>
        <v>Yes</v>
      </c>
      <c r="AC5075" s="203"/>
      <c r="AD5075" s="203"/>
      <c r="AE5075" s="204">
        <f>Targets!$B$6</f>
        <v>2022</v>
      </c>
      <c r="AF5075" s="204">
        <v>5</v>
      </c>
      <c r="AG5075" s="204" t="s">
        <v>9</v>
      </c>
      <c r="AH5075" s="204">
        <v>6</v>
      </c>
      <c r="AI5075" s="1"/>
      <c r="AJ5075" s="217"/>
      <c r="AK5075" s="217"/>
      <c r="AL5075" s="217"/>
      <c r="AM5075" s="217"/>
      <c r="AO5075" s="217"/>
    </row>
    <row r="5076" spans="21:41" x14ac:dyDescent="0.25">
      <c r="U5076" s="210">
        <f>DATE(Targets!$B$6,AF5076,1)</f>
        <v>44713</v>
      </c>
      <c r="V5076" s="211" t="str">
        <f>INDEX(Targets!$B$8:$B$23,AH5076)</f>
        <v>Uma Thurman</v>
      </c>
      <c r="W5076" s="211"/>
      <c r="X5076" s="211"/>
      <c r="Y5076" s="223"/>
      <c r="Z5076" s="203">
        <f>IFERROR(INDEX(Targets!$B$6:$N$23,MATCH(Calc!V5076,Targets!$B$6:$B$23,0),MATCH(Calc!AF5076,Targets!$B$6:$N$6,0)),"")</f>
        <v>35000</v>
      </c>
      <c r="AA5076" s="203"/>
      <c r="AB5076" s="203" t="str">
        <f t="shared" ref="AB5076:AB5139" si="481">IF($Z5076="","No","Yes")</f>
        <v>Yes</v>
      </c>
      <c r="AC5076" s="203"/>
      <c r="AD5076" s="203"/>
      <c r="AE5076" s="204">
        <f>Targets!$B$6</f>
        <v>2022</v>
      </c>
      <c r="AF5076" s="204">
        <v>6</v>
      </c>
      <c r="AG5076" s="204" t="s">
        <v>15</v>
      </c>
      <c r="AH5076" s="204">
        <v>6</v>
      </c>
      <c r="AI5076" s="1"/>
      <c r="AJ5076" s="217"/>
      <c r="AK5076" s="217"/>
      <c r="AL5076" s="217"/>
      <c r="AM5076" s="217"/>
      <c r="AO5076" s="217"/>
    </row>
    <row r="5077" spans="21:41" x14ac:dyDescent="0.25">
      <c r="U5077" s="210">
        <f>DATE(Targets!$B$6,AF5077,1)</f>
        <v>44743</v>
      </c>
      <c r="V5077" s="211" t="str">
        <f>INDEX(Targets!$B$8:$B$23,AH5077)</f>
        <v>Uma Thurman</v>
      </c>
      <c r="W5077" s="211"/>
      <c r="X5077" s="211"/>
      <c r="Y5077" s="223"/>
      <c r="Z5077" s="203">
        <f>IFERROR(INDEX(Targets!$B$6:$N$23,MATCH(Calc!V5077,Targets!$B$6:$B$23,0),MATCH(Calc!AF5077,Targets!$B$6:$N$6,0)),"")</f>
        <v>40000</v>
      </c>
      <c r="AA5077" s="203"/>
      <c r="AB5077" s="203" t="str">
        <f t="shared" si="481"/>
        <v>Yes</v>
      </c>
      <c r="AC5077" s="203"/>
      <c r="AD5077" s="203"/>
      <c r="AE5077" s="204">
        <f>Targets!$B$6</f>
        <v>2022</v>
      </c>
      <c r="AF5077" s="204">
        <v>7</v>
      </c>
      <c r="AG5077" s="204" t="s">
        <v>16</v>
      </c>
      <c r="AH5077" s="204">
        <v>6</v>
      </c>
      <c r="AI5077" s="1"/>
      <c r="AJ5077" s="217"/>
      <c r="AK5077" s="217"/>
      <c r="AL5077" s="217"/>
      <c r="AM5077" s="217"/>
      <c r="AO5077" s="217"/>
    </row>
    <row r="5078" spans="21:41" x14ac:dyDescent="0.25">
      <c r="U5078" s="210">
        <f>DATE(Targets!$B$6,AF5078,1)</f>
        <v>44774</v>
      </c>
      <c r="V5078" s="211" t="str">
        <f>INDEX(Targets!$B$8:$B$23,AH5078)</f>
        <v>Uma Thurman</v>
      </c>
      <c r="W5078" s="211"/>
      <c r="X5078" s="211"/>
      <c r="Y5078" s="223"/>
      <c r="Z5078" s="203">
        <f>IFERROR(INDEX(Targets!$B$6:$N$23,MATCH(Calc!V5078,Targets!$B$6:$B$23,0),MATCH(Calc!AF5078,Targets!$B$6:$N$6,0)),"")</f>
        <v>40000</v>
      </c>
      <c r="AA5078" s="203"/>
      <c r="AB5078" s="203" t="str">
        <f t="shared" si="481"/>
        <v>Yes</v>
      </c>
      <c r="AC5078" s="203"/>
      <c r="AD5078" s="203"/>
      <c r="AE5078" s="204">
        <f>Targets!$B$6</f>
        <v>2022</v>
      </c>
      <c r="AF5078" s="204">
        <v>8</v>
      </c>
      <c r="AG5078" s="204" t="s">
        <v>17</v>
      </c>
      <c r="AH5078" s="204">
        <v>6</v>
      </c>
      <c r="AI5078" s="1"/>
      <c r="AJ5078" s="217"/>
      <c r="AK5078" s="217"/>
      <c r="AL5078" s="217"/>
      <c r="AM5078" s="217"/>
      <c r="AO5078" s="217"/>
    </row>
    <row r="5079" spans="21:41" x14ac:dyDescent="0.25">
      <c r="U5079" s="210">
        <f>DATE(Targets!$B$6,AF5079,1)</f>
        <v>44805</v>
      </c>
      <c r="V5079" s="211" t="str">
        <f>INDEX(Targets!$B$8:$B$23,AH5079)</f>
        <v>Uma Thurman</v>
      </c>
      <c r="W5079" s="211"/>
      <c r="X5079" s="211"/>
      <c r="Y5079" s="223"/>
      <c r="Z5079" s="203">
        <f>IFERROR(INDEX(Targets!$B$6:$N$23,MATCH(Calc!V5079,Targets!$B$6:$B$23,0),MATCH(Calc!AF5079,Targets!$B$6:$N$6,0)),"")</f>
        <v>40000</v>
      </c>
      <c r="AA5079" s="203"/>
      <c r="AB5079" s="203" t="str">
        <f t="shared" si="481"/>
        <v>Yes</v>
      </c>
      <c r="AC5079" s="203"/>
      <c r="AD5079" s="203"/>
      <c r="AE5079" s="204">
        <f>Targets!$B$6</f>
        <v>2022</v>
      </c>
      <c r="AF5079" s="204">
        <v>9</v>
      </c>
      <c r="AG5079" s="204" t="s">
        <v>18</v>
      </c>
      <c r="AH5079" s="204">
        <v>6</v>
      </c>
      <c r="AI5079" s="1"/>
      <c r="AJ5079" s="217"/>
      <c r="AK5079" s="217"/>
      <c r="AL5079" s="217"/>
      <c r="AM5079" s="217"/>
      <c r="AO5079" s="217"/>
    </row>
    <row r="5080" spans="21:41" x14ac:dyDescent="0.25">
      <c r="U5080" s="210">
        <f>DATE(Targets!$B$6,AF5080,1)</f>
        <v>44835</v>
      </c>
      <c r="V5080" s="211" t="str">
        <f>INDEX(Targets!$B$8:$B$23,AH5080)</f>
        <v>Uma Thurman</v>
      </c>
      <c r="W5080" s="211"/>
      <c r="X5080" s="211"/>
      <c r="Y5080" s="223"/>
      <c r="Z5080" s="203">
        <f>IFERROR(INDEX(Targets!$B$6:$N$23,MATCH(Calc!V5080,Targets!$B$6:$B$23,0),MATCH(Calc!AF5080,Targets!$B$6:$N$6,0)),"")</f>
        <v>40000</v>
      </c>
      <c r="AA5080" s="203"/>
      <c r="AB5080" s="203" t="str">
        <f t="shared" si="481"/>
        <v>Yes</v>
      </c>
      <c r="AC5080" s="203"/>
      <c r="AD5080" s="203"/>
      <c r="AE5080" s="204">
        <f>Targets!$B$6</f>
        <v>2022</v>
      </c>
      <c r="AF5080" s="204">
        <v>10</v>
      </c>
      <c r="AG5080" s="204" t="s">
        <v>19</v>
      </c>
      <c r="AH5080" s="204">
        <v>6</v>
      </c>
      <c r="AI5080" s="1"/>
      <c r="AJ5080" s="217"/>
      <c r="AK5080" s="217"/>
      <c r="AL5080" s="217"/>
      <c r="AM5080" s="217"/>
      <c r="AO5080" s="217"/>
    </row>
    <row r="5081" spans="21:41" x14ac:dyDescent="0.25">
      <c r="U5081" s="210">
        <f>DATE(Targets!$B$6,AF5081,1)</f>
        <v>44866</v>
      </c>
      <c r="V5081" s="211" t="str">
        <f>INDEX(Targets!$B$8:$B$23,AH5081)</f>
        <v>Uma Thurman</v>
      </c>
      <c r="W5081" s="211"/>
      <c r="X5081" s="211"/>
      <c r="Y5081" s="223"/>
      <c r="Z5081" s="203">
        <f>IFERROR(INDEX(Targets!$B$6:$N$23,MATCH(Calc!V5081,Targets!$B$6:$B$23,0),MATCH(Calc!AF5081,Targets!$B$6:$N$6,0)),"")</f>
        <v>40000</v>
      </c>
      <c r="AA5081" s="203"/>
      <c r="AB5081" s="203" t="str">
        <f t="shared" si="481"/>
        <v>Yes</v>
      </c>
      <c r="AC5081" s="203"/>
      <c r="AD5081" s="203"/>
      <c r="AE5081" s="204">
        <f>Targets!$B$6</f>
        <v>2022</v>
      </c>
      <c r="AF5081" s="204">
        <v>11</v>
      </c>
      <c r="AG5081" s="204" t="s">
        <v>20</v>
      </c>
      <c r="AH5081" s="204">
        <v>6</v>
      </c>
      <c r="AI5081" s="1"/>
      <c r="AJ5081" s="217"/>
      <c r="AK5081" s="217"/>
      <c r="AL5081" s="217"/>
      <c r="AM5081" s="217"/>
      <c r="AO5081" s="217"/>
    </row>
    <row r="5082" spans="21:41" x14ac:dyDescent="0.25">
      <c r="U5082" s="210">
        <f>DATE(Targets!$B$6,AF5082,1)</f>
        <v>44896</v>
      </c>
      <c r="V5082" s="211" t="str">
        <f>INDEX(Targets!$B$8:$B$23,AH5082)</f>
        <v>Uma Thurman</v>
      </c>
      <c r="W5082" s="211"/>
      <c r="X5082" s="211"/>
      <c r="Y5082" s="223"/>
      <c r="Z5082" s="203">
        <f>IFERROR(INDEX(Targets!$B$6:$N$23,MATCH(Calc!V5082,Targets!$B$6:$B$23,0),MATCH(Calc!AF5082,Targets!$B$6:$N$6,0)),"")</f>
        <v>40000</v>
      </c>
      <c r="AA5082" s="203"/>
      <c r="AB5082" s="203" t="str">
        <f t="shared" si="481"/>
        <v>Yes</v>
      </c>
      <c r="AC5082" s="203"/>
      <c r="AD5082" s="203"/>
      <c r="AE5082" s="204">
        <f>Targets!$B$6</f>
        <v>2022</v>
      </c>
      <c r="AF5082" s="204">
        <v>12</v>
      </c>
      <c r="AG5082" s="204" t="s">
        <v>21</v>
      </c>
      <c r="AH5082" s="204">
        <v>6</v>
      </c>
      <c r="AI5082" s="1"/>
      <c r="AJ5082" s="217"/>
      <c r="AK5082" s="217"/>
      <c r="AL5082" s="217"/>
      <c r="AM5082" s="217"/>
      <c r="AO5082" s="217"/>
    </row>
    <row r="5083" spans="21:41" x14ac:dyDescent="0.25">
      <c r="U5083" s="210">
        <f>DATE(Targets!$B$6,AF5083,1)</f>
        <v>44562</v>
      </c>
      <c r="V5083" s="211">
        <f>INDEX(Targets!$B$8:$B$23,AH5083)</f>
        <v>0</v>
      </c>
      <c r="W5083" s="211"/>
      <c r="X5083" s="211"/>
      <c r="Y5083" s="223"/>
      <c r="Z5083" s="203" t="str">
        <f>IFERROR(INDEX(Targets!$B$6:$N$23,MATCH(Calc!V5083,Targets!$B$6:$B$23,0),MATCH(Calc!AF5083,Targets!$B$6:$N$6,0)),"")</f>
        <v/>
      </c>
      <c r="AA5083" s="203"/>
      <c r="AB5083" s="203" t="str">
        <f t="shared" si="481"/>
        <v>No</v>
      </c>
      <c r="AC5083" s="203"/>
      <c r="AD5083" s="203"/>
      <c r="AE5083" s="204">
        <f>Targets!$B$6</f>
        <v>2022</v>
      </c>
      <c r="AF5083" s="204">
        <v>1</v>
      </c>
      <c r="AG5083" s="204" t="s">
        <v>11</v>
      </c>
      <c r="AH5083" s="204">
        <v>7</v>
      </c>
      <c r="AI5083" s="1"/>
      <c r="AJ5083" s="217"/>
      <c r="AK5083" s="217"/>
      <c r="AL5083" s="217"/>
      <c r="AM5083" s="217"/>
      <c r="AO5083" s="217"/>
    </row>
    <row r="5084" spans="21:41" x14ac:dyDescent="0.25">
      <c r="U5084" s="210">
        <f>DATE(Targets!$B$6,AF5084,1)</f>
        <v>44593</v>
      </c>
      <c r="V5084" s="211">
        <f>INDEX(Targets!$B$8:$B$23,AH5084)</f>
        <v>0</v>
      </c>
      <c r="W5084" s="211"/>
      <c r="X5084" s="211"/>
      <c r="Y5084" s="223"/>
      <c r="Z5084" s="203" t="str">
        <f>IFERROR(INDEX(Targets!$B$6:$N$23,MATCH(Calc!V5084,Targets!$B$6:$B$23,0),MATCH(Calc!AF5084,Targets!$B$6:$N$6,0)),"")</f>
        <v/>
      </c>
      <c r="AA5084" s="203"/>
      <c r="AB5084" s="203" t="str">
        <f t="shared" si="481"/>
        <v>No</v>
      </c>
      <c r="AC5084" s="203"/>
      <c r="AD5084" s="203"/>
      <c r="AE5084" s="204">
        <f>Targets!$B$6</f>
        <v>2022</v>
      </c>
      <c r="AF5084" s="204">
        <v>2</v>
      </c>
      <c r="AG5084" s="204" t="s">
        <v>12</v>
      </c>
      <c r="AH5084" s="204">
        <v>7</v>
      </c>
      <c r="AI5084" s="1"/>
      <c r="AJ5084" s="217"/>
      <c r="AK5084" s="217"/>
      <c r="AL5084" s="217"/>
      <c r="AM5084" s="217"/>
      <c r="AO5084" s="217"/>
    </row>
    <row r="5085" spans="21:41" x14ac:dyDescent="0.25">
      <c r="U5085" s="210">
        <f>DATE(Targets!$B$6,AF5085,1)</f>
        <v>44621</v>
      </c>
      <c r="V5085" s="211">
        <f>INDEX(Targets!$B$8:$B$23,AH5085)</f>
        <v>0</v>
      </c>
      <c r="W5085" s="211"/>
      <c r="X5085" s="211"/>
      <c r="Y5085" s="223"/>
      <c r="Z5085" s="203" t="str">
        <f>IFERROR(INDEX(Targets!$B$6:$N$23,MATCH(Calc!V5085,Targets!$B$6:$B$23,0),MATCH(Calc!AF5085,Targets!$B$6:$N$6,0)),"")</f>
        <v/>
      </c>
      <c r="AA5085" s="203"/>
      <c r="AB5085" s="203" t="str">
        <f t="shared" si="481"/>
        <v>No</v>
      </c>
      <c r="AC5085" s="203"/>
      <c r="AD5085" s="203"/>
      <c r="AE5085" s="204">
        <f>Targets!$B$6</f>
        <v>2022</v>
      </c>
      <c r="AF5085" s="204">
        <v>3</v>
      </c>
      <c r="AG5085" s="204" t="s">
        <v>13</v>
      </c>
      <c r="AH5085" s="204">
        <v>7</v>
      </c>
      <c r="AI5085" s="1"/>
      <c r="AJ5085" s="217"/>
      <c r="AK5085" s="217"/>
      <c r="AL5085" s="217"/>
      <c r="AM5085" s="217"/>
      <c r="AO5085" s="217"/>
    </row>
    <row r="5086" spans="21:41" x14ac:dyDescent="0.25">
      <c r="U5086" s="210">
        <f>DATE(Targets!$B$6,AF5086,1)</f>
        <v>44652</v>
      </c>
      <c r="V5086" s="211">
        <f>INDEX(Targets!$B$8:$B$23,AH5086)</f>
        <v>0</v>
      </c>
      <c r="W5086" s="211"/>
      <c r="X5086" s="211"/>
      <c r="Y5086" s="223"/>
      <c r="Z5086" s="203" t="str">
        <f>IFERROR(INDEX(Targets!$B$6:$N$23,MATCH(Calc!V5086,Targets!$B$6:$B$23,0),MATCH(Calc!AF5086,Targets!$B$6:$N$6,0)),"")</f>
        <v/>
      </c>
      <c r="AA5086" s="203"/>
      <c r="AB5086" s="203" t="str">
        <f t="shared" si="481"/>
        <v>No</v>
      </c>
      <c r="AC5086" s="203"/>
      <c r="AD5086" s="203"/>
      <c r="AE5086" s="204">
        <f>Targets!$B$6</f>
        <v>2022</v>
      </c>
      <c r="AF5086" s="204">
        <v>4</v>
      </c>
      <c r="AG5086" s="204" t="s">
        <v>14</v>
      </c>
      <c r="AH5086" s="204">
        <v>7</v>
      </c>
      <c r="AI5086" s="1"/>
      <c r="AJ5086" s="217"/>
      <c r="AK5086" s="217"/>
      <c r="AL5086" s="217"/>
      <c r="AM5086" s="217"/>
      <c r="AO5086" s="217"/>
    </row>
    <row r="5087" spans="21:41" x14ac:dyDescent="0.25">
      <c r="U5087" s="210">
        <f>DATE(Targets!$B$6,AF5087,1)</f>
        <v>44682</v>
      </c>
      <c r="V5087" s="211">
        <f>INDEX(Targets!$B$8:$B$23,AH5087)</f>
        <v>0</v>
      </c>
      <c r="W5087" s="211"/>
      <c r="X5087" s="211"/>
      <c r="Y5087" s="223"/>
      <c r="Z5087" s="203" t="str">
        <f>IFERROR(INDEX(Targets!$B$6:$N$23,MATCH(Calc!V5087,Targets!$B$6:$B$23,0),MATCH(Calc!AF5087,Targets!$B$6:$N$6,0)),"")</f>
        <v/>
      </c>
      <c r="AA5087" s="203"/>
      <c r="AB5087" s="203" t="str">
        <f t="shared" si="481"/>
        <v>No</v>
      </c>
      <c r="AC5087" s="203"/>
      <c r="AD5087" s="203"/>
      <c r="AE5087" s="204">
        <f>Targets!$B$6</f>
        <v>2022</v>
      </c>
      <c r="AF5087" s="204">
        <v>5</v>
      </c>
      <c r="AG5087" s="204" t="s">
        <v>9</v>
      </c>
      <c r="AH5087" s="204">
        <v>7</v>
      </c>
      <c r="AI5087" s="1"/>
      <c r="AJ5087" s="217"/>
      <c r="AK5087" s="217"/>
      <c r="AL5087" s="217"/>
      <c r="AM5087" s="217"/>
      <c r="AO5087" s="217"/>
    </row>
    <row r="5088" spans="21:41" x14ac:dyDescent="0.25">
      <c r="U5088" s="210">
        <f>DATE(Targets!$B$6,AF5088,1)</f>
        <v>44713</v>
      </c>
      <c r="V5088" s="211">
        <f>INDEX(Targets!$B$8:$B$23,AH5088)</f>
        <v>0</v>
      </c>
      <c r="W5088" s="211"/>
      <c r="X5088" s="211"/>
      <c r="Y5088" s="223"/>
      <c r="Z5088" s="203" t="str">
        <f>IFERROR(INDEX(Targets!$B$6:$N$23,MATCH(Calc!V5088,Targets!$B$6:$B$23,0),MATCH(Calc!AF5088,Targets!$B$6:$N$6,0)),"")</f>
        <v/>
      </c>
      <c r="AA5088" s="203"/>
      <c r="AB5088" s="203" t="str">
        <f t="shared" si="481"/>
        <v>No</v>
      </c>
      <c r="AC5088" s="203"/>
      <c r="AD5088" s="203"/>
      <c r="AE5088" s="204">
        <f>Targets!$B$6</f>
        <v>2022</v>
      </c>
      <c r="AF5088" s="204">
        <v>6</v>
      </c>
      <c r="AG5088" s="204" t="s">
        <v>15</v>
      </c>
      <c r="AH5088" s="204">
        <v>7</v>
      </c>
      <c r="AI5088" s="1"/>
      <c r="AJ5088" s="217"/>
      <c r="AK5088" s="217"/>
      <c r="AL5088" s="217"/>
      <c r="AM5088" s="217"/>
      <c r="AO5088" s="217"/>
    </row>
    <row r="5089" spans="21:41" x14ac:dyDescent="0.25">
      <c r="U5089" s="210">
        <f>DATE(Targets!$B$6,AF5089,1)</f>
        <v>44743</v>
      </c>
      <c r="V5089" s="211">
        <f>INDEX(Targets!$B$8:$B$23,AH5089)</f>
        <v>0</v>
      </c>
      <c r="W5089" s="211"/>
      <c r="X5089" s="211"/>
      <c r="Y5089" s="223"/>
      <c r="Z5089" s="203" t="str">
        <f>IFERROR(INDEX(Targets!$B$6:$N$23,MATCH(Calc!V5089,Targets!$B$6:$B$23,0),MATCH(Calc!AF5089,Targets!$B$6:$N$6,0)),"")</f>
        <v/>
      </c>
      <c r="AA5089" s="203"/>
      <c r="AB5089" s="203" t="str">
        <f t="shared" si="481"/>
        <v>No</v>
      </c>
      <c r="AC5089" s="203"/>
      <c r="AD5089" s="203"/>
      <c r="AE5089" s="204">
        <f>Targets!$B$6</f>
        <v>2022</v>
      </c>
      <c r="AF5089" s="204">
        <v>7</v>
      </c>
      <c r="AG5089" s="204" t="s">
        <v>16</v>
      </c>
      <c r="AH5089" s="204">
        <v>7</v>
      </c>
      <c r="AI5089" s="1"/>
      <c r="AJ5089" s="217"/>
      <c r="AK5089" s="217"/>
      <c r="AL5089" s="217"/>
      <c r="AM5089" s="217"/>
      <c r="AO5089" s="217"/>
    </row>
    <row r="5090" spans="21:41" x14ac:dyDescent="0.25">
      <c r="U5090" s="210">
        <f>DATE(Targets!$B$6,AF5090,1)</f>
        <v>44774</v>
      </c>
      <c r="V5090" s="211">
        <f>INDEX(Targets!$B$8:$B$23,AH5090)</f>
        <v>0</v>
      </c>
      <c r="W5090" s="211"/>
      <c r="X5090" s="211"/>
      <c r="Y5090" s="223"/>
      <c r="Z5090" s="203" t="str">
        <f>IFERROR(INDEX(Targets!$B$6:$N$23,MATCH(Calc!V5090,Targets!$B$6:$B$23,0),MATCH(Calc!AF5090,Targets!$B$6:$N$6,0)),"")</f>
        <v/>
      </c>
      <c r="AA5090" s="203"/>
      <c r="AB5090" s="203" t="str">
        <f t="shared" si="481"/>
        <v>No</v>
      </c>
      <c r="AC5090" s="203"/>
      <c r="AD5090" s="203"/>
      <c r="AE5090" s="204">
        <f>Targets!$B$6</f>
        <v>2022</v>
      </c>
      <c r="AF5090" s="204">
        <v>8</v>
      </c>
      <c r="AG5090" s="204" t="s">
        <v>17</v>
      </c>
      <c r="AH5090" s="204">
        <v>7</v>
      </c>
      <c r="AI5090" s="1"/>
      <c r="AJ5090" s="217"/>
      <c r="AK5090" s="217"/>
      <c r="AL5090" s="217"/>
      <c r="AM5090" s="217"/>
      <c r="AO5090" s="217"/>
    </row>
    <row r="5091" spans="21:41" x14ac:dyDescent="0.25">
      <c r="U5091" s="210">
        <f>DATE(Targets!$B$6,AF5091,1)</f>
        <v>44805</v>
      </c>
      <c r="V5091" s="211">
        <f>INDEX(Targets!$B$8:$B$23,AH5091)</f>
        <v>0</v>
      </c>
      <c r="W5091" s="211"/>
      <c r="X5091" s="211"/>
      <c r="Y5091" s="223"/>
      <c r="Z5091" s="203" t="str">
        <f>IFERROR(INDEX(Targets!$B$6:$N$23,MATCH(Calc!V5091,Targets!$B$6:$B$23,0),MATCH(Calc!AF5091,Targets!$B$6:$N$6,0)),"")</f>
        <v/>
      </c>
      <c r="AA5091" s="203"/>
      <c r="AB5091" s="203" t="str">
        <f t="shared" si="481"/>
        <v>No</v>
      </c>
      <c r="AC5091" s="203"/>
      <c r="AD5091" s="203"/>
      <c r="AE5091" s="204">
        <f>Targets!$B$6</f>
        <v>2022</v>
      </c>
      <c r="AF5091" s="204">
        <v>9</v>
      </c>
      <c r="AG5091" s="204" t="s">
        <v>18</v>
      </c>
      <c r="AH5091" s="204">
        <v>7</v>
      </c>
      <c r="AI5091" s="1"/>
      <c r="AJ5091" s="217"/>
      <c r="AK5091" s="217"/>
      <c r="AL5091" s="217"/>
      <c r="AM5091" s="217"/>
      <c r="AO5091" s="217"/>
    </row>
    <row r="5092" spans="21:41" x14ac:dyDescent="0.25">
      <c r="U5092" s="210">
        <f>DATE(Targets!$B$6,AF5092,1)</f>
        <v>44835</v>
      </c>
      <c r="V5092" s="211">
        <f>INDEX(Targets!$B$8:$B$23,AH5092)</f>
        <v>0</v>
      </c>
      <c r="W5092" s="211"/>
      <c r="X5092" s="211"/>
      <c r="Y5092" s="223"/>
      <c r="Z5092" s="203" t="str">
        <f>IFERROR(INDEX(Targets!$B$6:$N$23,MATCH(Calc!V5092,Targets!$B$6:$B$23,0),MATCH(Calc!AF5092,Targets!$B$6:$N$6,0)),"")</f>
        <v/>
      </c>
      <c r="AA5092" s="203"/>
      <c r="AB5092" s="203" t="str">
        <f t="shared" si="481"/>
        <v>No</v>
      </c>
      <c r="AC5092" s="203"/>
      <c r="AD5092" s="203"/>
      <c r="AE5092" s="204">
        <f>Targets!$B$6</f>
        <v>2022</v>
      </c>
      <c r="AF5092" s="204">
        <v>10</v>
      </c>
      <c r="AG5092" s="204" t="s">
        <v>19</v>
      </c>
      <c r="AH5092" s="204">
        <v>7</v>
      </c>
      <c r="AI5092" s="1"/>
      <c r="AJ5092" s="217"/>
      <c r="AK5092" s="217"/>
      <c r="AL5092" s="217"/>
      <c r="AM5092" s="217"/>
      <c r="AO5092" s="217"/>
    </row>
    <row r="5093" spans="21:41" x14ac:dyDescent="0.25">
      <c r="U5093" s="210">
        <f>DATE(Targets!$B$6,AF5093,1)</f>
        <v>44866</v>
      </c>
      <c r="V5093" s="211">
        <f>INDEX(Targets!$B$8:$B$23,AH5093)</f>
        <v>0</v>
      </c>
      <c r="W5093" s="211"/>
      <c r="X5093" s="211"/>
      <c r="Y5093" s="223"/>
      <c r="Z5093" s="203" t="str">
        <f>IFERROR(INDEX(Targets!$B$6:$N$23,MATCH(Calc!V5093,Targets!$B$6:$B$23,0),MATCH(Calc!AF5093,Targets!$B$6:$N$6,0)),"")</f>
        <v/>
      </c>
      <c r="AA5093" s="203"/>
      <c r="AB5093" s="203" t="str">
        <f t="shared" si="481"/>
        <v>No</v>
      </c>
      <c r="AC5093" s="203"/>
      <c r="AD5093" s="203"/>
      <c r="AE5093" s="204">
        <f>Targets!$B$6</f>
        <v>2022</v>
      </c>
      <c r="AF5093" s="204">
        <v>11</v>
      </c>
      <c r="AG5093" s="204" t="s">
        <v>20</v>
      </c>
      <c r="AH5093" s="204">
        <v>7</v>
      </c>
      <c r="AI5093" s="1"/>
      <c r="AJ5093" s="217"/>
      <c r="AK5093" s="217"/>
      <c r="AL5093" s="217"/>
      <c r="AM5093" s="217"/>
      <c r="AO5093" s="217"/>
    </row>
    <row r="5094" spans="21:41" x14ac:dyDescent="0.25">
      <c r="U5094" s="210">
        <f>DATE(Targets!$B$6,AF5094,1)</f>
        <v>44896</v>
      </c>
      <c r="V5094" s="211">
        <f>INDEX(Targets!$B$8:$B$23,AH5094)</f>
        <v>0</v>
      </c>
      <c r="W5094" s="211"/>
      <c r="X5094" s="211"/>
      <c r="Y5094" s="223"/>
      <c r="Z5094" s="203" t="str">
        <f>IFERROR(INDEX(Targets!$B$6:$N$23,MATCH(Calc!V5094,Targets!$B$6:$B$23,0),MATCH(Calc!AF5094,Targets!$B$6:$N$6,0)),"")</f>
        <v/>
      </c>
      <c r="AA5094" s="203"/>
      <c r="AB5094" s="203" t="str">
        <f t="shared" si="481"/>
        <v>No</v>
      </c>
      <c r="AC5094" s="203"/>
      <c r="AD5094" s="203"/>
      <c r="AE5094" s="204">
        <f>Targets!$B$6</f>
        <v>2022</v>
      </c>
      <c r="AF5094" s="204">
        <v>12</v>
      </c>
      <c r="AG5094" s="204" t="s">
        <v>21</v>
      </c>
      <c r="AH5094" s="204">
        <v>7</v>
      </c>
      <c r="AI5094" s="1"/>
      <c r="AJ5094" s="217"/>
      <c r="AK5094" s="217"/>
      <c r="AL5094" s="217"/>
      <c r="AM5094" s="217"/>
      <c r="AO5094" s="217"/>
    </row>
    <row r="5095" spans="21:41" x14ac:dyDescent="0.25">
      <c r="U5095" s="210">
        <f>DATE(Targets!$B$6,AF5095,1)</f>
        <v>44562</v>
      </c>
      <c r="V5095" s="211">
        <f>INDEX(Targets!$B$8:$B$23,AH5095)</f>
        <v>0</v>
      </c>
      <c r="W5095" s="211"/>
      <c r="X5095" s="211"/>
      <c r="Y5095" s="223"/>
      <c r="Z5095" s="203" t="str">
        <f>IFERROR(INDEX(Targets!$B$6:$N$23,MATCH(Calc!V5095,Targets!$B$6:$B$23,0),MATCH(Calc!AF5095,Targets!$B$6:$N$6,0)),"")</f>
        <v/>
      </c>
      <c r="AA5095" s="203"/>
      <c r="AB5095" s="203" t="str">
        <f t="shared" si="481"/>
        <v>No</v>
      </c>
      <c r="AC5095" s="203"/>
      <c r="AD5095" s="203"/>
      <c r="AE5095" s="204">
        <f>Targets!$B$6</f>
        <v>2022</v>
      </c>
      <c r="AF5095" s="204">
        <v>1</v>
      </c>
      <c r="AG5095" s="204" t="s">
        <v>11</v>
      </c>
      <c r="AH5095" s="204">
        <v>8</v>
      </c>
      <c r="AI5095" s="1"/>
      <c r="AJ5095" s="217"/>
      <c r="AK5095" s="217"/>
      <c r="AL5095" s="217"/>
      <c r="AM5095" s="217"/>
      <c r="AO5095" s="217"/>
    </row>
    <row r="5096" spans="21:41" x14ac:dyDescent="0.25">
      <c r="U5096" s="210">
        <f>DATE(Targets!$B$6,AF5096,1)</f>
        <v>44593</v>
      </c>
      <c r="V5096" s="211">
        <f>INDEX(Targets!$B$8:$B$23,AH5096)</f>
        <v>0</v>
      </c>
      <c r="W5096" s="211"/>
      <c r="X5096" s="211"/>
      <c r="Y5096" s="223"/>
      <c r="Z5096" s="203" t="str">
        <f>IFERROR(INDEX(Targets!$B$6:$N$23,MATCH(Calc!V5096,Targets!$B$6:$B$23,0),MATCH(Calc!AF5096,Targets!$B$6:$N$6,0)),"")</f>
        <v/>
      </c>
      <c r="AA5096" s="203"/>
      <c r="AB5096" s="203" t="str">
        <f t="shared" si="481"/>
        <v>No</v>
      </c>
      <c r="AC5096" s="203"/>
      <c r="AD5096" s="203"/>
      <c r="AE5096" s="204">
        <f>Targets!$B$6</f>
        <v>2022</v>
      </c>
      <c r="AF5096" s="204">
        <v>2</v>
      </c>
      <c r="AG5096" s="204" t="s">
        <v>12</v>
      </c>
      <c r="AH5096" s="204">
        <v>8</v>
      </c>
      <c r="AI5096" s="1"/>
      <c r="AJ5096" s="217"/>
      <c r="AK5096" s="217"/>
      <c r="AL5096" s="217"/>
      <c r="AM5096" s="217"/>
      <c r="AO5096" s="217"/>
    </row>
    <row r="5097" spans="21:41" x14ac:dyDescent="0.25">
      <c r="U5097" s="210">
        <f>DATE(Targets!$B$6,AF5097,1)</f>
        <v>44621</v>
      </c>
      <c r="V5097" s="211">
        <f>INDEX(Targets!$B$8:$B$23,AH5097)</f>
        <v>0</v>
      </c>
      <c r="W5097" s="211"/>
      <c r="X5097" s="211"/>
      <c r="Y5097" s="223"/>
      <c r="Z5097" s="203" t="str">
        <f>IFERROR(INDEX(Targets!$B$6:$N$23,MATCH(Calc!V5097,Targets!$B$6:$B$23,0),MATCH(Calc!AF5097,Targets!$B$6:$N$6,0)),"")</f>
        <v/>
      </c>
      <c r="AA5097" s="203"/>
      <c r="AB5097" s="203" t="str">
        <f t="shared" si="481"/>
        <v>No</v>
      </c>
      <c r="AC5097" s="203"/>
      <c r="AD5097" s="203"/>
      <c r="AE5097" s="204">
        <f>Targets!$B$6</f>
        <v>2022</v>
      </c>
      <c r="AF5097" s="204">
        <v>3</v>
      </c>
      <c r="AG5097" s="204" t="s">
        <v>13</v>
      </c>
      <c r="AH5097" s="204">
        <v>8</v>
      </c>
      <c r="AI5097" s="1"/>
      <c r="AJ5097" s="217"/>
      <c r="AK5097" s="217"/>
      <c r="AL5097" s="217"/>
      <c r="AM5097" s="217"/>
      <c r="AO5097" s="217"/>
    </row>
    <row r="5098" spans="21:41" x14ac:dyDescent="0.25">
      <c r="U5098" s="210">
        <f>DATE(Targets!$B$6,AF5098,1)</f>
        <v>44652</v>
      </c>
      <c r="V5098" s="211">
        <f>INDEX(Targets!$B$8:$B$23,AH5098)</f>
        <v>0</v>
      </c>
      <c r="W5098" s="211"/>
      <c r="X5098" s="211"/>
      <c r="Y5098" s="223"/>
      <c r="Z5098" s="203" t="str">
        <f>IFERROR(INDEX(Targets!$B$6:$N$23,MATCH(Calc!V5098,Targets!$B$6:$B$23,0),MATCH(Calc!AF5098,Targets!$B$6:$N$6,0)),"")</f>
        <v/>
      </c>
      <c r="AA5098" s="203"/>
      <c r="AB5098" s="203" t="str">
        <f t="shared" si="481"/>
        <v>No</v>
      </c>
      <c r="AC5098" s="203"/>
      <c r="AD5098" s="203"/>
      <c r="AE5098" s="204">
        <f>Targets!$B$6</f>
        <v>2022</v>
      </c>
      <c r="AF5098" s="204">
        <v>4</v>
      </c>
      <c r="AG5098" s="204" t="s">
        <v>14</v>
      </c>
      <c r="AH5098" s="204">
        <v>8</v>
      </c>
      <c r="AI5098" s="1"/>
      <c r="AJ5098" s="217"/>
      <c r="AK5098" s="217"/>
      <c r="AL5098" s="217"/>
      <c r="AM5098" s="217"/>
      <c r="AO5098" s="217"/>
    </row>
    <row r="5099" spans="21:41" x14ac:dyDescent="0.25">
      <c r="U5099" s="210">
        <f>DATE(Targets!$B$6,AF5099,1)</f>
        <v>44682</v>
      </c>
      <c r="V5099" s="211">
        <f>INDEX(Targets!$B$8:$B$23,AH5099)</f>
        <v>0</v>
      </c>
      <c r="W5099" s="211"/>
      <c r="X5099" s="211"/>
      <c r="Y5099" s="223"/>
      <c r="Z5099" s="203" t="str">
        <f>IFERROR(INDEX(Targets!$B$6:$N$23,MATCH(Calc!V5099,Targets!$B$6:$B$23,0),MATCH(Calc!AF5099,Targets!$B$6:$N$6,0)),"")</f>
        <v/>
      </c>
      <c r="AA5099" s="203"/>
      <c r="AB5099" s="203" t="str">
        <f t="shared" si="481"/>
        <v>No</v>
      </c>
      <c r="AC5099" s="203"/>
      <c r="AD5099" s="203"/>
      <c r="AE5099" s="204">
        <f>Targets!$B$6</f>
        <v>2022</v>
      </c>
      <c r="AF5099" s="204">
        <v>5</v>
      </c>
      <c r="AG5099" s="204" t="s">
        <v>9</v>
      </c>
      <c r="AH5099" s="204">
        <v>8</v>
      </c>
      <c r="AI5099" s="1"/>
      <c r="AJ5099" s="217"/>
      <c r="AK5099" s="217"/>
      <c r="AL5099" s="217"/>
      <c r="AM5099" s="217"/>
      <c r="AO5099" s="217"/>
    </row>
    <row r="5100" spans="21:41" x14ac:dyDescent="0.25">
      <c r="U5100" s="210">
        <f>DATE(Targets!$B$6,AF5100,1)</f>
        <v>44713</v>
      </c>
      <c r="V5100" s="211">
        <f>INDEX(Targets!$B$8:$B$23,AH5100)</f>
        <v>0</v>
      </c>
      <c r="W5100" s="211"/>
      <c r="X5100" s="211"/>
      <c r="Y5100" s="223"/>
      <c r="Z5100" s="203" t="str">
        <f>IFERROR(INDEX(Targets!$B$6:$N$23,MATCH(Calc!V5100,Targets!$B$6:$B$23,0),MATCH(Calc!AF5100,Targets!$B$6:$N$6,0)),"")</f>
        <v/>
      </c>
      <c r="AA5100" s="203"/>
      <c r="AB5100" s="203" t="str">
        <f t="shared" si="481"/>
        <v>No</v>
      </c>
      <c r="AC5100" s="203"/>
      <c r="AD5100" s="203"/>
      <c r="AE5100" s="204">
        <f>Targets!$B$6</f>
        <v>2022</v>
      </c>
      <c r="AF5100" s="204">
        <v>6</v>
      </c>
      <c r="AG5100" s="204" t="s">
        <v>15</v>
      </c>
      <c r="AH5100" s="204">
        <v>8</v>
      </c>
      <c r="AI5100" s="1"/>
      <c r="AJ5100" s="217"/>
      <c r="AK5100" s="217"/>
      <c r="AL5100" s="217"/>
      <c r="AM5100" s="217"/>
      <c r="AO5100" s="217"/>
    </row>
    <row r="5101" spans="21:41" x14ac:dyDescent="0.25">
      <c r="U5101" s="210">
        <f>DATE(Targets!$B$6,AF5101,1)</f>
        <v>44743</v>
      </c>
      <c r="V5101" s="211">
        <f>INDEX(Targets!$B$8:$B$23,AH5101)</f>
        <v>0</v>
      </c>
      <c r="W5101" s="211"/>
      <c r="X5101" s="211"/>
      <c r="Y5101" s="223"/>
      <c r="Z5101" s="203" t="str">
        <f>IFERROR(INDEX(Targets!$B$6:$N$23,MATCH(Calc!V5101,Targets!$B$6:$B$23,0),MATCH(Calc!AF5101,Targets!$B$6:$N$6,0)),"")</f>
        <v/>
      </c>
      <c r="AA5101" s="203"/>
      <c r="AB5101" s="203" t="str">
        <f t="shared" si="481"/>
        <v>No</v>
      </c>
      <c r="AC5101" s="203"/>
      <c r="AD5101" s="203"/>
      <c r="AE5101" s="204">
        <f>Targets!$B$6</f>
        <v>2022</v>
      </c>
      <c r="AF5101" s="204">
        <v>7</v>
      </c>
      <c r="AG5101" s="204" t="s">
        <v>16</v>
      </c>
      <c r="AH5101" s="204">
        <v>8</v>
      </c>
      <c r="AI5101" s="1"/>
      <c r="AJ5101" s="217"/>
      <c r="AK5101" s="217"/>
      <c r="AL5101" s="217"/>
      <c r="AM5101" s="217"/>
      <c r="AO5101" s="217"/>
    </row>
    <row r="5102" spans="21:41" x14ac:dyDescent="0.25">
      <c r="U5102" s="210">
        <f>DATE(Targets!$B$6,AF5102,1)</f>
        <v>44774</v>
      </c>
      <c r="V5102" s="211">
        <f>INDEX(Targets!$B$8:$B$23,AH5102)</f>
        <v>0</v>
      </c>
      <c r="W5102" s="211"/>
      <c r="X5102" s="211"/>
      <c r="Y5102" s="223"/>
      <c r="Z5102" s="203" t="str">
        <f>IFERROR(INDEX(Targets!$B$6:$N$23,MATCH(Calc!V5102,Targets!$B$6:$B$23,0),MATCH(Calc!AF5102,Targets!$B$6:$N$6,0)),"")</f>
        <v/>
      </c>
      <c r="AA5102" s="203"/>
      <c r="AB5102" s="203" t="str">
        <f t="shared" si="481"/>
        <v>No</v>
      </c>
      <c r="AC5102" s="203"/>
      <c r="AD5102" s="203"/>
      <c r="AE5102" s="204">
        <f>Targets!$B$6</f>
        <v>2022</v>
      </c>
      <c r="AF5102" s="204">
        <v>8</v>
      </c>
      <c r="AG5102" s="204" t="s">
        <v>17</v>
      </c>
      <c r="AH5102" s="204">
        <v>8</v>
      </c>
      <c r="AI5102" s="1"/>
      <c r="AJ5102" s="217"/>
      <c r="AK5102" s="217"/>
      <c r="AL5102" s="217"/>
      <c r="AM5102" s="217"/>
      <c r="AO5102" s="217"/>
    </row>
    <row r="5103" spans="21:41" x14ac:dyDescent="0.25">
      <c r="U5103" s="210">
        <f>DATE(Targets!$B$6,AF5103,1)</f>
        <v>44805</v>
      </c>
      <c r="V5103" s="211">
        <f>INDEX(Targets!$B$8:$B$23,AH5103)</f>
        <v>0</v>
      </c>
      <c r="W5103" s="211"/>
      <c r="X5103" s="211"/>
      <c r="Y5103" s="223"/>
      <c r="Z5103" s="203" t="str">
        <f>IFERROR(INDEX(Targets!$B$6:$N$23,MATCH(Calc!V5103,Targets!$B$6:$B$23,0),MATCH(Calc!AF5103,Targets!$B$6:$N$6,0)),"")</f>
        <v/>
      </c>
      <c r="AA5103" s="203"/>
      <c r="AB5103" s="203" t="str">
        <f t="shared" si="481"/>
        <v>No</v>
      </c>
      <c r="AC5103" s="203"/>
      <c r="AD5103" s="203"/>
      <c r="AE5103" s="204">
        <f>Targets!$B$6</f>
        <v>2022</v>
      </c>
      <c r="AF5103" s="204">
        <v>9</v>
      </c>
      <c r="AG5103" s="204" t="s">
        <v>18</v>
      </c>
      <c r="AH5103" s="204">
        <v>8</v>
      </c>
      <c r="AI5103" s="1"/>
      <c r="AJ5103" s="217"/>
      <c r="AK5103" s="217"/>
      <c r="AL5103" s="217"/>
      <c r="AM5103" s="217"/>
      <c r="AO5103" s="217"/>
    </row>
    <row r="5104" spans="21:41" x14ac:dyDescent="0.25">
      <c r="U5104" s="210">
        <f>DATE(Targets!$B$6,AF5104,1)</f>
        <v>44835</v>
      </c>
      <c r="V5104" s="211">
        <f>INDEX(Targets!$B$8:$B$23,AH5104)</f>
        <v>0</v>
      </c>
      <c r="W5104" s="211"/>
      <c r="X5104" s="211"/>
      <c r="Y5104" s="223"/>
      <c r="Z5104" s="203" t="str">
        <f>IFERROR(INDEX(Targets!$B$6:$N$23,MATCH(Calc!V5104,Targets!$B$6:$B$23,0),MATCH(Calc!AF5104,Targets!$B$6:$N$6,0)),"")</f>
        <v/>
      </c>
      <c r="AA5104" s="203"/>
      <c r="AB5104" s="203" t="str">
        <f t="shared" si="481"/>
        <v>No</v>
      </c>
      <c r="AC5104" s="203"/>
      <c r="AD5104" s="203"/>
      <c r="AE5104" s="204">
        <f>Targets!$B$6</f>
        <v>2022</v>
      </c>
      <c r="AF5104" s="204">
        <v>10</v>
      </c>
      <c r="AG5104" s="204" t="s">
        <v>19</v>
      </c>
      <c r="AH5104" s="204">
        <v>8</v>
      </c>
      <c r="AI5104" s="1"/>
      <c r="AJ5104" s="217"/>
      <c r="AK5104" s="217"/>
      <c r="AL5104" s="217"/>
      <c r="AM5104" s="217"/>
      <c r="AO5104" s="217"/>
    </row>
    <row r="5105" spans="21:41" x14ac:dyDescent="0.25">
      <c r="U5105" s="210">
        <f>DATE(Targets!$B$6,AF5105,1)</f>
        <v>44866</v>
      </c>
      <c r="V5105" s="211">
        <f>INDEX(Targets!$B$8:$B$23,AH5105)</f>
        <v>0</v>
      </c>
      <c r="W5105" s="211"/>
      <c r="X5105" s="211"/>
      <c r="Y5105" s="223"/>
      <c r="Z5105" s="203" t="str">
        <f>IFERROR(INDEX(Targets!$B$6:$N$23,MATCH(Calc!V5105,Targets!$B$6:$B$23,0),MATCH(Calc!AF5105,Targets!$B$6:$N$6,0)),"")</f>
        <v/>
      </c>
      <c r="AA5105" s="203"/>
      <c r="AB5105" s="203" t="str">
        <f t="shared" si="481"/>
        <v>No</v>
      </c>
      <c r="AC5105" s="203"/>
      <c r="AD5105" s="203"/>
      <c r="AE5105" s="204">
        <f>Targets!$B$6</f>
        <v>2022</v>
      </c>
      <c r="AF5105" s="204">
        <v>11</v>
      </c>
      <c r="AG5105" s="204" t="s">
        <v>20</v>
      </c>
      <c r="AH5105" s="204">
        <v>8</v>
      </c>
      <c r="AI5105" s="1"/>
      <c r="AJ5105" s="217"/>
      <c r="AK5105" s="217"/>
      <c r="AL5105" s="217"/>
      <c r="AM5105" s="217"/>
      <c r="AO5105" s="217"/>
    </row>
    <row r="5106" spans="21:41" x14ac:dyDescent="0.25">
      <c r="U5106" s="210">
        <f>DATE(Targets!$B$6,AF5106,1)</f>
        <v>44896</v>
      </c>
      <c r="V5106" s="211">
        <f>INDEX(Targets!$B$8:$B$23,AH5106)</f>
        <v>0</v>
      </c>
      <c r="W5106" s="211"/>
      <c r="X5106" s="211"/>
      <c r="Y5106" s="223"/>
      <c r="Z5106" s="203" t="str">
        <f>IFERROR(INDEX(Targets!$B$6:$N$23,MATCH(Calc!V5106,Targets!$B$6:$B$23,0),MATCH(Calc!AF5106,Targets!$B$6:$N$6,0)),"")</f>
        <v/>
      </c>
      <c r="AA5106" s="203"/>
      <c r="AB5106" s="203" t="str">
        <f t="shared" si="481"/>
        <v>No</v>
      </c>
      <c r="AC5106" s="203"/>
      <c r="AD5106" s="203"/>
      <c r="AE5106" s="204">
        <f>Targets!$B$6</f>
        <v>2022</v>
      </c>
      <c r="AF5106" s="204">
        <v>12</v>
      </c>
      <c r="AG5106" s="204" t="s">
        <v>21</v>
      </c>
      <c r="AH5106" s="204">
        <v>8</v>
      </c>
      <c r="AI5106" s="1"/>
      <c r="AJ5106" s="217"/>
      <c r="AK5106" s="217"/>
      <c r="AL5106" s="217"/>
      <c r="AM5106" s="217"/>
      <c r="AO5106" s="217"/>
    </row>
    <row r="5107" spans="21:41" x14ac:dyDescent="0.25">
      <c r="U5107" s="210">
        <f>DATE(Targets!$B$6,AF5107,1)</f>
        <v>44562</v>
      </c>
      <c r="V5107" s="211">
        <f>INDEX(Targets!$B$8:$B$23,AH5107)</f>
        <v>0</v>
      </c>
      <c r="W5107" s="211"/>
      <c r="X5107" s="211"/>
      <c r="Y5107" s="223"/>
      <c r="Z5107" s="203" t="str">
        <f>IFERROR(INDEX(Targets!$B$6:$N$23,MATCH(Calc!V5107,Targets!$B$6:$B$23,0),MATCH(Calc!AF5107,Targets!$B$6:$N$6,0)),"")</f>
        <v/>
      </c>
      <c r="AA5107" s="203"/>
      <c r="AB5107" s="203" t="str">
        <f t="shared" si="481"/>
        <v>No</v>
      </c>
      <c r="AC5107" s="203"/>
      <c r="AD5107" s="203"/>
      <c r="AE5107" s="204">
        <f>Targets!$B$6</f>
        <v>2022</v>
      </c>
      <c r="AF5107" s="204">
        <v>1</v>
      </c>
      <c r="AG5107" s="204" t="s">
        <v>11</v>
      </c>
      <c r="AH5107" s="204">
        <v>9</v>
      </c>
      <c r="AI5107" s="1"/>
      <c r="AJ5107" s="217"/>
      <c r="AK5107" s="217"/>
      <c r="AL5107" s="217"/>
      <c r="AM5107" s="217"/>
      <c r="AO5107" s="217"/>
    </row>
    <row r="5108" spans="21:41" x14ac:dyDescent="0.25">
      <c r="U5108" s="210">
        <f>DATE(Targets!$B$6,AF5108,1)</f>
        <v>44593</v>
      </c>
      <c r="V5108" s="211">
        <f>INDEX(Targets!$B$8:$B$23,AH5108)</f>
        <v>0</v>
      </c>
      <c r="W5108" s="211"/>
      <c r="X5108" s="211"/>
      <c r="Y5108" s="223"/>
      <c r="Z5108" s="203" t="str">
        <f>IFERROR(INDEX(Targets!$B$6:$N$23,MATCH(Calc!V5108,Targets!$B$6:$B$23,0),MATCH(Calc!AF5108,Targets!$B$6:$N$6,0)),"")</f>
        <v/>
      </c>
      <c r="AA5108" s="203"/>
      <c r="AB5108" s="203" t="str">
        <f t="shared" si="481"/>
        <v>No</v>
      </c>
      <c r="AC5108" s="203"/>
      <c r="AD5108" s="203"/>
      <c r="AE5108" s="204">
        <f>Targets!$B$6</f>
        <v>2022</v>
      </c>
      <c r="AF5108" s="204">
        <v>2</v>
      </c>
      <c r="AG5108" s="204" t="s">
        <v>12</v>
      </c>
      <c r="AH5108" s="204">
        <v>9</v>
      </c>
      <c r="AI5108" s="1"/>
      <c r="AJ5108" s="217"/>
      <c r="AK5108" s="217"/>
      <c r="AL5108" s="217"/>
      <c r="AM5108" s="217"/>
      <c r="AO5108" s="217"/>
    </row>
    <row r="5109" spans="21:41" x14ac:dyDescent="0.25">
      <c r="U5109" s="210">
        <f>DATE(Targets!$B$6,AF5109,1)</f>
        <v>44621</v>
      </c>
      <c r="V5109" s="211">
        <f>INDEX(Targets!$B$8:$B$23,AH5109)</f>
        <v>0</v>
      </c>
      <c r="W5109" s="211"/>
      <c r="X5109" s="211"/>
      <c r="Y5109" s="223"/>
      <c r="Z5109" s="203" t="str">
        <f>IFERROR(INDEX(Targets!$B$6:$N$23,MATCH(Calc!V5109,Targets!$B$6:$B$23,0),MATCH(Calc!AF5109,Targets!$B$6:$N$6,0)),"")</f>
        <v/>
      </c>
      <c r="AA5109" s="203"/>
      <c r="AB5109" s="203" t="str">
        <f t="shared" si="481"/>
        <v>No</v>
      </c>
      <c r="AC5109" s="203"/>
      <c r="AD5109" s="203"/>
      <c r="AE5109" s="204">
        <f>Targets!$B$6</f>
        <v>2022</v>
      </c>
      <c r="AF5109" s="204">
        <v>3</v>
      </c>
      <c r="AG5109" s="204" t="s">
        <v>13</v>
      </c>
      <c r="AH5109" s="204">
        <v>9</v>
      </c>
      <c r="AI5109" s="1"/>
      <c r="AJ5109" s="217"/>
      <c r="AK5109" s="217"/>
      <c r="AL5109" s="217"/>
      <c r="AM5109" s="217"/>
      <c r="AO5109" s="217"/>
    </row>
    <row r="5110" spans="21:41" x14ac:dyDescent="0.25">
      <c r="U5110" s="210">
        <f>DATE(Targets!$B$6,AF5110,1)</f>
        <v>44652</v>
      </c>
      <c r="V5110" s="211">
        <f>INDEX(Targets!$B$8:$B$23,AH5110)</f>
        <v>0</v>
      </c>
      <c r="W5110" s="211"/>
      <c r="X5110" s="211"/>
      <c r="Y5110" s="223"/>
      <c r="Z5110" s="203" t="str">
        <f>IFERROR(INDEX(Targets!$B$6:$N$23,MATCH(Calc!V5110,Targets!$B$6:$B$23,0),MATCH(Calc!AF5110,Targets!$B$6:$N$6,0)),"")</f>
        <v/>
      </c>
      <c r="AA5110" s="203"/>
      <c r="AB5110" s="203" t="str">
        <f t="shared" si="481"/>
        <v>No</v>
      </c>
      <c r="AC5110" s="203"/>
      <c r="AD5110" s="203"/>
      <c r="AE5110" s="204">
        <f>Targets!$B$6</f>
        <v>2022</v>
      </c>
      <c r="AF5110" s="204">
        <v>4</v>
      </c>
      <c r="AG5110" s="204" t="s">
        <v>14</v>
      </c>
      <c r="AH5110" s="204">
        <v>9</v>
      </c>
      <c r="AI5110" s="1"/>
      <c r="AJ5110" s="217"/>
      <c r="AK5110" s="217"/>
      <c r="AL5110" s="217"/>
      <c r="AM5110" s="217"/>
      <c r="AO5110" s="217"/>
    </row>
    <row r="5111" spans="21:41" x14ac:dyDescent="0.25">
      <c r="U5111" s="210">
        <f>DATE(Targets!$B$6,AF5111,1)</f>
        <v>44682</v>
      </c>
      <c r="V5111" s="211">
        <f>INDEX(Targets!$B$8:$B$23,AH5111)</f>
        <v>0</v>
      </c>
      <c r="W5111" s="211"/>
      <c r="X5111" s="211"/>
      <c r="Y5111" s="223"/>
      <c r="Z5111" s="203" t="str">
        <f>IFERROR(INDEX(Targets!$B$6:$N$23,MATCH(Calc!V5111,Targets!$B$6:$B$23,0),MATCH(Calc!AF5111,Targets!$B$6:$N$6,0)),"")</f>
        <v/>
      </c>
      <c r="AA5111" s="203"/>
      <c r="AB5111" s="203" t="str">
        <f t="shared" si="481"/>
        <v>No</v>
      </c>
      <c r="AC5111" s="203"/>
      <c r="AD5111" s="203"/>
      <c r="AE5111" s="204">
        <f>Targets!$B$6</f>
        <v>2022</v>
      </c>
      <c r="AF5111" s="204">
        <v>5</v>
      </c>
      <c r="AG5111" s="204" t="s">
        <v>9</v>
      </c>
      <c r="AH5111" s="204">
        <v>9</v>
      </c>
      <c r="AI5111" s="1"/>
      <c r="AJ5111" s="217"/>
      <c r="AK5111" s="217"/>
      <c r="AL5111" s="217"/>
      <c r="AM5111" s="217"/>
      <c r="AO5111" s="217"/>
    </row>
    <row r="5112" spans="21:41" x14ac:dyDescent="0.25">
      <c r="U5112" s="210">
        <f>DATE(Targets!$B$6,AF5112,1)</f>
        <v>44713</v>
      </c>
      <c r="V5112" s="211">
        <f>INDEX(Targets!$B$8:$B$23,AH5112)</f>
        <v>0</v>
      </c>
      <c r="W5112" s="211"/>
      <c r="X5112" s="211"/>
      <c r="Y5112" s="223"/>
      <c r="Z5112" s="203" t="str">
        <f>IFERROR(INDEX(Targets!$B$6:$N$23,MATCH(Calc!V5112,Targets!$B$6:$B$23,0),MATCH(Calc!AF5112,Targets!$B$6:$N$6,0)),"")</f>
        <v/>
      </c>
      <c r="AA5112" s="203"/>
      <c r="AB5112" s="203" t="str">
        <f t="shared" si="481"/>
        <v>No</v>
      </c>
      <c r="AC5112" s="203"/>
      <c r="AD5112" s="203"/>
      <c r="AE5112" s="204">
        <f>Targets!$B$6</f>
        <v>2022</v>
      </c>
      <c r="AF5112" s="204">
        <v>6</v>
      </c>
      <c r="AG5112" s="204" t="s">
        <v>15</v>
      </c>
      <c r="AH5112" s="204">
        <v>9</v>
      </c>
      <c r="AI5112" s="1"/>
      <c r="AJ5112" s="217"/>
      <c r="AK5112" s="217"/>
      <c r="AL5112" s="217"/>
      <c r="AM5112" s="217"/>
      <c r="AO5112" s="217"/>
    </row>
    <row r="5113" spans="21:41" x14ac:dyDescent="0.25">
      <c r="U5113" s="210">
        <f>DATE(Targets!$B$6,AF5113,1)</f>
        <v>44743</v>
      </c>
      <c r="V5113" s="211">
        <f>INDEX(Targets!$B$8:$B$23,AH5113)</f>
        <v>0</v>
      </c>
      <c r="W5113" s="211"/>
      <c r="X5113" s="211"/>
      <c r="Y5113" s="223"/>
      <c r="Z5113" s="203" t="str">
        <f>IFERROR(INDEX(Targets!$B$6:$N$23,MATCH(Calc!V5113,Targets!$B$6:$B$23,0),MATCH(Calc!AF5113,Targets!$B$6:$N$6,0)),"")</f>
        <v/>
      </c>
      <c r="AA5113" s="203"/>
      <c r="AB5113" s="203" t="str">
        <f t="shared" si="481"/>
        <v>No</v>
      </c>
      <c r="AC5113" s="203"/>
      <c r="AD5113" s="203"/>
      <c r="AE5113" s="204">
        <f>Targets!$B$6</f>
        <v>2022</v>
      </c>
      <c r="AF5113" s="204">
        <v>7</v>
      </c>
      <c r="AG5113" s="204" t="s">
        <v>16</v>
      </c>
      <c r="AH5113" s="204">
        <v>9</v>
      </c>
      <c r="AI5113" s="1"/>
      <c r="AJ5113" s="217"/>
      <c r="AK5113" s="217"/>
      <c r="AL5113" s="217"/>
      <c r="AM5113" s="217"/>
      <c r="AO5113" s="217"/>
    </row>
    <row r="5114" spans="21:41" x14ac:dyDescent="0.25">
      <c r="U5114" s="210">
        <f>DATE(Targets!$B$6,AF5114,1)</f>
        <v>44774</v>
      </c>
      <c r="V5114" s="211">
        <f>INDEX(Targets!$B$8:$B$23,AH5114)</f>
        <v>0</v>
      </c>
      <c r="W5114" s="211"/>
      <c r="X5114" s="211"/>
      <c r="Y5114" s="223"/>
      <c r="Z5114" s="203" t="str">
        <f>IFERROR(INDEX(Targets!$B$6:$N$23,MATCH(Calc!V5114,Targets!$B$6:$B$23,0),MATCH(Calc!AF5114,Targets!$B$6:$N$6,0)),"")</f>
        <v/>
      </c>
      <c r="AA5114" s="203"/>
      <c r="AB5114" s="203" t="str">
        <f t="shared" si="481"/>
        <v>No</v>
      </c>
      <c r="AC5114" s="203"/>
      <c r="AD5114" s="203"/>
      <c r="AE5114" s="204">
        <f>Targets!$B$6</f>
        <v>2022</v>
      </c>
      <c r="AF5114" s="204">
        <v>8</v>
      </c>
      <c r="AG5114" s="204" t="s">
        <v>17</v>
      </c>
      <c r="AH5114" s="204">
        <v>9</v>
      </c>
      <c r="AI5114" s="1"/>
      <c r="AJ5114" s="217"/>
      <c r="AK5114" s="217"/>
      <c r="AL5114" s="217"/>
      <c r="AM5114" s="217"/>
      <c r="AO5114" s="217"/>
    </row>
    <row r="5115" spans="21:41" x14ac:dyDescent="0.25">
      <c r="U5115" s="210">
        <f>DATE(Targets!$B$6,AF5115,1)</f>
        <v>44805</v>
      </c>
      <c r="V5115" s="211">
        <f>INDEX(Targets!$B$8:$B$23,AH5115)</f>
        <v>0</v>
      </c>
      <c r="W5115" s="211"/>
      <c r="X5115" s="211"/>
      <c r="Y5115" s="223"/>
      <c r="Z5115" s="203" t="str">
        <f>IFERROR(INDEX(Targets!$B$6:$N$23,MATCH(Calc!V5115,Targets!$B$6:$B$23,0),MATCH(Calc!AF5115,Targets!$B$6:$N$6,0)),"")</f>
        <v/>
      </c>
      <c r="AA5115" s="203"/>
      <c r="AB5115" s="203" t="str">
        <f t="shared" si="481"/>
        <v>No</v>
      </c>
      <c r="AC5115" s="203"/>
      <c r="AD5115" s="203"/>
      <c r="AE5115" s="204">
        <f>Targets!$B$6</f>
        <v>2022</v>
      </c>
      <c r="AF5115" s="204">
        <v>9</v>
      </c>
      <c r="AG5115" s="204" t="s">
        <v>18</v>
      </c>
      <c r="AH5115" s="204">
        <v>9</v>
      </c>
      <c r="AI5115" s="1"/>
      <c r="AJ5115" s="217"/>
      <c r="AK5115" s="217"/>
      <c r="AL5115" s="217"/>
      <c r="AM5115" s="217"/>
      <c r="AO5115" s="217"/>
    </row>
    <row r="5116" spans="21:41" x14ac:dyDescent="0.25">
      <c r="U5116" s="210">
        <f>DATE(Targets!$B$6,AF5116,1)</f>
        <v>44835</v>
      </c>
      <c r="V5116" s="211">
        <f>INDEX(Targets!$B$8:$B$23,AH5116)</f>
        <v>0</v>
      </c>
      <c r="W5116" s="211"/>
      <c r="X5116" s="211"/>
      <c r="Y5116" s="223"/>
      <c r="Z5116" s="203" t="str">
        <f>IFERROR(INDEX(Targets!$B$6:$N$23,MATCH(Calc!V5116,Targets!$B$6:$B$23,0),MATCH(Calc!AF5116,Targets!$B$6:$N$6,0)),"")</f>
        <v/>
      </c>
      <c r="AA5116" s="203"/>
      <c r="AB5116" s="203" t="str">
        <f t="shared" si="481"/>
        <v>No</v>
      </c>
      <c r="AC5116" s="203"/>
      <c r="AD5116" s="203"/>
      <c r="AE5116" s="204">
        <f>Targets!$B$6</f>
        <v>2022</v>
      </c>
      <c r="AF5116" s="204">
        <v>10</v>
      </c>
      <c r="AG5116" s="204" t="s">
        <v>19</v>
      </c>
      <c r="AH5116" s="204">
        <v>9</v>
      </c>
      <c r="AI5116" s="1"/>
      <c r="AJ5116" s="217"/>
      <c r="AK5116" s="217"/>
      <c r="AL5116" s="217"/>
      <c r="AM5116" s="217"/>
      <c r="AO5116" s="217"/>
    </row>
    <row r="5117" spans="21:41" x14ac:dyDescent="0.25">
      <c r="U5117" s="210">
        <f>DATE(Targets!$B$6,AF5117,1)</f>
        <v>44866</v>
      </c>
      <c r="V5117" s="211">
        <f>INDEX(Targets!$B$8:$B$23,AH5117)</f>
        <v>0</v>
      </c>
      <c r="W5117" s="211"/>
      <c r="X5117" s="211"/>
      <c r="Y5117" s="223"/>
      <c r="Z5117" s="203" t="str">
        <f>IFERROR(INDEX(Targets!$B$6:$N$23,MATCH(Calc!V5117,Targets!$B$6:$B$23,0),MATCH(Calc!AF5117,Targets!$B$6:$N$6,0)),"")</f>
        <v/>
      </c>
      <c r="AA5117" s="203"/>
      <c r="AB5117" s="203" t="str">
        <f t="shared" si="481"/>
        <v>No</v>
      </c>
      <c r="AC5117" s="203"/>
      <c r="AD5117" s="203"/>
      <c r="AE5117" s="204">
        <f>Targets!$B$6</f>
        <v>2022</v>
      </c>
      <c r="AF5117" s="204">
        <v>11</v>
      </c>
      <c r="AG5117" s="204" t="s">
        <v>20</v>
      </c>
      <c r="AH5117" s="204">
        <v>9</v>
      </c>
      <c r="AI5117" s="1"/>
      <c r="AJ5117" s="217"/>
      <c r="AK5117" s="217"/>
      <c r="AL5117" s="217"/>
      <c r="AM5117" s="217"/>
      <c r="AO5117" s="217"/>
    </row>
    <row r="5118" spans="21:41" x14ac:dyDescent="0.25">
      <c r="U5118" s="210">
        <f>DATE(Targets!$B$6,AF5118,1)</f>
        <v>44896</v>
      </c>
      <c r="V5118" s="211">
        <f>INDEX(Targets!$B$8:$B$23,AH5118)</f>
        <v>0</v>
      </c>
      <c r="W5118" s="211"/>
      <c r="X5118" s="211"/>
      <c r="Y5118" s="223"/>
      <c r="Z5118" s="203" t="str">
        <f>IFERROR(INDEX(Targets!$B$6:$N$23,MATCH(Calc!V5118,Targets!$B$6:$B$23,0),MATCH(Calc!AF5118,Targets!$B$6:$N$6,0)),"")</f>
        <v/>
      </c>
      <c r="AA5118" s="203"/>
      <c r="AB5118" s="203" t="str">
        <f t="shared" si="481"/>
        <v>No</v>
      </c>
      <c r="AC5118" s="203"/>
      <c r="AD5118" s="203"/>
      <c r="AE5118" s="204">
        <f>Targets!$B$6</f>
        <v>2022</v>
      </c>
      <c r="AF5118" s="204">
        <v>12</v>
      </c>
      <c r="AG5118" s="204" t="s">
        <v>21</v>
      </c>
      <c r="AH5118" s="204">
        <v>9</v>
      </c>
      <c r="AI5118" s="1"/>
      <c r="AJ5118" s="217"/>
      <c r="AK5118" s="217"/>
      <c r="AL5118" s="217"/>
      <c r="AM5118" s="217"/>
      <c r="AO5118" s="217"/>
    </row>
    <row r="5119" spans="21:41" x14ac:dyDescent="0.25">
      <c r="U5119" s="210">
        <f>DATE(Targets!$B$6,AF5119,1)</f>
        <v>44562</v>
      </c>
      <c r="V5119" s="211">
        <f>INDEX(Targets!$B$8:$B$23,AH5119)</f>
        <v>0</v>
      </c>
      <c r="W5119" s="211"/>
      <c r="X5119" s="211"/>
      <c r="Y5119" s="223"/>
      <c r="Z5119" s="203" t="str">
        <f>IFERROR(INDEX(Targets!$B$6:$N$23,MATCH(Calc!V5119,Targets!$B$6:$B$23,0),MATCH(Calc!AF5119,Targets!$B$6:$N$6,0)),"")</f>
        <v/>
      </c>
      <c r="AA5119" s="203"/>
      <c r="AB5119" s="203" t="str">
        <f t="shared" si="481"/>
        <v>No</v>
      </c>
      <c r="AC5119" s="203"/>
      <c r="AD5119" s="203"/>
      <c r="AE5119" s="204">
        <f>Targets!$B$6</f>
        <v>2022</v>
      </c>
      <c r="AF5119" s="204">
        <v>1</v>
      </c>
      <c r="AG5119" s="204" t="s">
        <v>11</v>
      </c>
      <c r="AH5119" s="204">
        <v>10</v>
      </c>
      <c r="AI5119" s="1"/>
      <c r="AJ5119" s="217"/>
      <c r="AK5119" s="217"/>
      <c r="AL5119" s="217"/>
      <c r="AM5119" s="217"/>
      <c r="AO5119" s="217"/>
    </row>
    <row r="5120" spans="21:41" x14ac:dyDescent="0.25">
      <c r="U5120" s="210">
        <f>DATE(Targets!$B$6,AF5120,1)</f>
        <v>44593</v>
      </c>
      <c r="V5120" s="211">
        <f>INDEX(Targets!$B$8:$B$23,AH5120)</f>
        <v>0</v>
      </c>
      <c r="W5120" s="211"/>
      <c r="X5120" s="211"/>
      <c r="Y5120" s="223"/>
      <c r="Z5120" s="203" t="str">
        <f>IFERROR(INDEX(Targets!$B$6:$N$23,MATCH(Calc!V5120,Targets!$B$6:$B$23,0),MATCH(Calc!AF5120,Targets!$B$6:$N$6,0)),"")</f>
        <v/>
      </c>
      <c r="AA5120" s="203"/>
      <c r="AB5120" s="203" t="str">
        <f t="shared" si="481"/>
        <v>No</v>
      </c>
      <c r="AC5120" s="203"/>
      <c r="AD5120" s="203"/>
      <c r="AE5120" s="204">
        <f>Targets!$B$6</f>
        <v>2022</v>
      </c>
      <c r="AF5120" s="204">
        <v>2</v>
      </c>
      <c r="AG5120" s="204" t="s">
        <v>12</v>
      </c>
      <c r="AH5120" s="204">
        <v>10</v>
      </c>
      <c r="AI5120" s="1"/>
      <c r="AJ5120" s="217"/>
      <c r="AK5120" s="217"/>
      <c r="AL5120" s="217"/>
      <c r="AM5120" s="217"/>
      <c r="AO5120" s="217"/>
    </row>
    <row r="5121" spans="21:41" x14ac:dyDescent="0.25">
      <c r="U5121" s="210">
        <f>DATE(Targets!$B$6,AF5121,1)</f>
        <v>44621</v>
      </c>
      <c r="V5121" s="211">
        <f>INDEX(Targets!$B$8:$B$23,AH5121)</f>
        <v>0</v>
      </c>
      <c r="W5121" s="211"/>
      <c r="X5121" s="211"/>
      <c r="Y5121" s="223"/>
      <c r="Z5121" s="203" t="str">
        <f>IFERROR(INDEX(Targets!$B$6:$N$23,MATCH(Calc!V5121,Targets!$B$6:$B$23,0),MATCH(Calc!AF5121,Targets!$B$6:$N$6,0)),"")</f>
        <v/>
      </c>
      <c r="AA5121" s="203"/>
      <c r="AB5121" s="203" t="str">
        <f t="shared" si="481"/>
        <v>No</v>
      </c>
      <c r="AC5121" s="203"/>
      <c r="AD5121" s="203"/>
      <c r="AE5121" s="204">
        <f>Targets!$B$6</f>
        <v>2022</v>
      </c>
      <c r="AF5121" s="204">
        <v>3</v>
      </c>
      <c r="AG5121" s="204" t="s">
        <v>13</v>
      </c>
      <c r="AH5121" s="204">
        <v>10</v>
      </c>
      <c r="AI5121" s="1"/>
      <c r="AJ5121" s="217"/>
      <c r="AK5121" s="217"/>
      <c r="AL5121" s="217"/>
      <c r="AM5121" s="217"/>
      <c r="AO5121" s="217"/>
    </row>
    <row r="5122" spans="21:41" x14ac:dyDescent="0.25">
      <c r="U5122" s="210">
        <f>DATE(Targets!$B$6,AF5122,1)</f>
        <v>44652</v>
      </c>
      <c r="V5122" s="211">
        <f>INDEX(Targets!$B$8:$B$23,AH5122)</f>
        <v>0</v>
      </c>
      <c r="W5122" s="211"/>
      <c r="X5122" s="211"/>
      <c r="Y5122" s="223"/>
      <c r="Z5122" s="203" t="str">
        <f>IFERROR(INDEX(Targets!$B$6:$N$23,MATCH(Calc!V5122,Targets!$B$6:$B$23,0),MATCH(Calc!AF5122,Targets!$B$6:$N$6,0)),"")</f>
        <v/>
      </c>
      <c r="AA5122" s="203"/>
      <c r="AB5122" s="203" t="str">
        <f t="shared" si="481"/>
        <v>No</v>
      </c>
      <c r="AC5122" s="203"/>
      <c r="AD5122" s="203"/>
      <c r="AE5122" s="204">
        <f>Targets!$B$6</f>
        <v>2022</v>
      </c>
      <c r="AF5122" s="204">
        <v>4</v>
      </c>
      <c r="AG5122" s="204" t="s">
        <v>14</v>
      </c>
      <c r="AH5122" s="204">
        <v>10</v>
      </c>
      <c r="AI5122" s="1"/>
      <c r="AJ5122" s="217"/>
      <c r="AK5122" s="217"/>
      <c r="AL5122" s="217"/>
      <c r="AM5122" s="217"/>
      <c r="AO5122" s="217"/>
    </row>
    <row r="5123" spans="21:41" x14ac:dyDescent="0.25">
      <c r="U5123" s="210">
        <f>DATE(Targets!$B$6,AF5123,1)</f>
        <v>44682</v>
      </c>
      <c r="V5123" s="211">
        <f>INDEX(Targets!$B$8:$B$23,AH5123)</f>
        <v>0</v>
      </c>
      <c r="W5123" s="211"/>
      <c r="X5123" s="211"/>
      <c r="Y5123" s="223"/>
      <c r="Z5123" s="203" t="str">
        <f>IFERROR(INDEX(Targets!$B$6:$N$23,MATCH(Calc!V5123,Targets!$B$6:$B$23,0),MATCH(Calc!AF5123,Targets!$B$6:$N$6,0)),"")</f>
        <v/>
      </c>
      <c r="AA5123" s="203"/>
      <c r="AB5123" s="203" t="str">
        <f t="shared" si="481"/>
        <v>No</v>
      </c>
      <c r="AC5123" s="203"/>
      <c r="AD5123" s="203"/>
      <c r="AE5123" s="204">
        <f>Targets!$B$6</f>
        <v>2022</v>
      </c>
      <c r="AF5123" s="204">
        <v>5</v>
      </c>
      <c r="AG5123" s="204" t="s">
        <v>9</v>
      </c>
      <c r="AH5123" s="204">
        <v>10</v>
      </c>
      <c r="AI5123" s="1"/>
      <c r="AJ5123" s="217"/>
      <c r="AK5123" s="217"/>
      <c r="AL5123" s="217"/>
      <c r="AM5123" s="217"/>
      <c r="AO5123" s="217"/>
    </row>
    <row r="5124" spans="21:41" x14ac:dyDescent="0.25">
      <c r="U5124" s="210">
        <f>DATE(Targets!$B$6,AF5124,1)</f>
        <v>44713</v>
      </c>
      <c r="V5124" s="211">
        <f>INDEX(Targets!$B$8:$B$23,AH5124)</f>
        <v>0</v>
      </c>
      <c r="W5124" s="211"/>
      <c r="X5124" s="211"/>
      <c r="Y5124" s="223"/>
      <c r="Z5124" s="203" t="str">
        <f>IFERROR(INDEX(Targets!$B$6:$N$23,MATCH(Calc!V5124,Targets!$B$6:$B$23,0),MATCH(Calc!AF5124,Targets!$B$6:$N$6,0)),"")</f>
        <v/>
      </c>
      <c r="AA5124" s="203"/>
      <c r="AB5124" s="203" t="str">
        <f t="shared" si="481"/>
        <v>No</v>
      </c>
      <c r="AC5124" s="203"/>
      <c r="AD5124" s="203"/>
      <c r="AE5124" s="204">
        <f>Targets!$B$6</f>
        <v>2022</v>
      </c>
      <c r="AF5124" s="204">
        <v>6</v>
      </c>
      <c r="AG5124" s="204" t="s">
        <v>15</v>
      </c>
      <c r="AH5124" s="204">
        <v>10</v>
      </c>
      <c r="AI5124" s="1"/>
      <c r="AJ5124" s="217"/>
      <c r="AK5124" s="217"/>
      <c r="AL5124" s="217"/>
      <c r="AM5124" s="217"/>
      <c r="AO5124" s="217"/>
    </row>
    <row r="5125" spans="21:41" x14ac:dyDescent="0.25">
      <c r="U5125" s="210">
        <f>DATE(Targets!$B$6,AF5125,1)</f>
        <v>44743</v>
      </c>
      <c r="V5125" s="211">
        <f>INDEX(Targets!$B$8:$B$23,AH5125)</f>
        <v>0</v>
      </c>
      <c r="W5125" s="211"/>
      <c r="X5125" s="211"/>
      <c r="Y5125" s="223"/>
      <c r="Z5125" s="203" t="str">
        <f>IFERROR(INDEX(Targets!$B$6:$N$23,MATCH(Calc!V5125,Targets!$B$6:$B$23,0),MATCH(Calc!AF5125,Targets!$B$6:$N$6,0)),"")</f>
        <v/>
      </c>
      <c r="AA5125" s="203"/>
      <c r="AB5125" s="203" t="str">
        <f t="shared" si="481"/>
        <v>No</v>
      </c>
      <c r="AC5125" s="203"/>
      <c r="AD5125" s="203"/>
      <c r="AE5125" s="204">
        <f>Targets!$B$6</f>
        <v>2022</v>
      </c>
      <c r="AF5125" s="204">
        <v>7</v>
      </c>
      <c r="AG5125" s="204" t="s">
        <v>16</v>
      </c>
      <c r="AH5125" s="204">
        <v>10</v>
      </c>
      <c r="AI5125" s="1"/>
      <c r="AJ5125" s="217"/>
      <c r="AK5125" s="217"/>
      <c r="AL5125" s="217"/>
      <c r="AM5125" s="217"/>
      <c r="AO5125" s="217"/>
    </row>
    <row r="5126" spans="21:41" x14ac:dyDescent="0.25">
      <c r="U5126" s="210">
        <f>DATE(Targets!$B$6,AF5126,1)</f>
        <v>44774</v>
      </c>
      <c r="V5126" s="211">
        <f>INDEX(Targets!$B$8:$B$23,AH5126)</f>
        <v>0</v>
      </c>
      <c r="W5126" s="211"/>
      <c r="X5126" s="211"/>
      <c r="Y5126" s="223"/>
      <c r="Z5126" s="203" t="str">
        <f>IFERROR(INDEX(Targets!$B$6:$N$23,MATCH(Calc!V5126,Targets!$B$6:$B$23,0),MATCH(Calc!AF5126,Targets!$B$6:$N$6,0)),"")</f>
        <v/>
      </c>
      <c r="AA5126" s="203"/>
      <c r="AB5126" s="203" t="str">
        <f t="shared" si="481"/>
        <v>No</v>
      </c>
      <c r="AC5126" s="203"/>
      <c r="AD5126" s="203"/>
      <c r="AE5126" s="204">
        <f>Targets!$B$6</f>
        <v>2022</v>
      </c>
      <c r="AF5126" s="204">
        <v>8</v>
      </c>
      <c r="AG5126" s="204" t="s">
        <v>17</v>
      </c>
      <c r="AH5126" s="204">
        <v>10</v>
      </c>
      <c r="AI5126" s="1"/>
      <c r="AJ5126" s="217"/>
      <c r="AK5126" s="217"/>
      <c r="AL5126" s="217"/>
      <c r="AM5126" s="217"/>
      <c r="AO5126" s="217"/>
    </row>
    <row r="5127" spans="21:41" x14ac:dyDescent="0.25">
      <c r="U5127" s="210">
        <f>DATE(Targets!$B$6,AF5127,1)</f>
        <v>44805</v>
      </c>
      <c r="V5127" s="211">
        <f>INDEX(Targets!$B$8:$B$23,AH5127)</f>
        <v>0</v>
      </c>
      <c r="W5127" s="211"/>
      <c r="X5127" s="211"/>
      <c r="Y5127" s="223"/>
      <c r="Z5127" s="203" t="str">
        <f>IFERROR(INDEX(Targets!$B$6:$N$23,MATCH(Calc!V5127,Targets!$B$6:$B$23,0),MATCH(Calc!AF5127,Targets!$B$6:$N$6,0)),"")</f>
        <v/>
      </c>
      <c r="AA5127" s="203"/>
      <c r="AB5127" s="203" t="str">
        <f t="shared" si="481"/>
        <v>No</v>
      </c>
      <c r="AC5127" s="203"/>
      <c r="AD5127" s="203"/>
      <c r="AE5127" s="204">
        <f>Targets!$B$6</f>
        <v>2022</v>
      </c>
      <c r="AF5127" s="204">
        <v>9</v>
      </c>
      <c r="AG5127" s="204" t="s">
        <v>18</v>
      </c>
      <c r="AH5127" s="204">
        <v>10</v>
      </c>
      <c r="AI5127" s="1"/>
      <c r="AJ5127" s="217"/>
      <c r="AK5127" s="217"/>
      <c r="AL5127" s="217"/>
      <c r="AM5127" s="217"/>
      <c r="AO5127" s="217"/>
    </row>
    <row r="5128" spans="21:41" x14ac:dyDescent="0.25">
      <c r="U5128" s="210">
        <f>DATE(Targets!$B$6,AF5128,1)</f>
        <v>44835</v>
      </c>
      <c r="V5128" s="211">
        <f>INDEX(Targets!$B$8:$B$23,AH5128)</f>
        <v>0</v>
      </c>
      <c r="W5128" s="211"/>
      <c r="X5128" s="211"/>
      <c r="Y5128" s="223"/>
      <c r="Z5128" s="203" t="str">
        <f>IFERROR(INDEX(Targets!$B$6:$N$23,MATCH(Calc!V5128,Targets!$B$6:$B$23,0),MATCH(Calc!AF5128,Targets!$B$6:$N$6,0)),"")</f>
        <v/>
      </c>
      <c r="AA5128" s="203"/>
      <c r="AB5128" s="203" t="str">
        <f t="shared" si="481"/>
        <v>No</v>
      </c>
      <c r="AC5128" s="203"/>
      <c r="AD5128" s="203"/>
      <c r="AE5128" s="204">
        <f>Targets!$B$6</f>
        <v>2022</v>
      </c>
      <c r="AF5128" s="204">
        <v>10</v>
      </c>
      <c r="AG5128" s="204" t="s">
        <v>19</v>
      </c>
      <c r="AH5128" s="204">
        <v>10</v>
      </c>
      <c r="AI5128" s="1"/>
      <c r="AJ5128" s="217"/>
      <c r="AK5128" s="217"/>
      <c r="AL5128" s="217"/>
      <c r="AM5128" s="217"/>
      <c r="AO5128" s="217"/>
    </row>
    <row r="5129" spans="21:41" x14ac:dyDescent="0.25">
      <c r="U5129" s="210">
        <f>DATE(Targets!$B$6,AF5129,1)</f>
        <v>44866</v>
      </c>
      <c r="V5129" s="211">
        <f>INDEX(Targets!$B$8:$B$23,AH5129)</f>
        <v>0</v>
      </c>
      <c r="W5129" s="211"/>
      <c r="X5129" s="211"/>
      <c r="Y5129" s="223"/>
      <c r="Z5129" s="203" t="str">
        <f>IFERROR(INDEX(Targets!$B$6:$N$23,MATCH(Calc!V5129,Targets!$B$6:$B$23,0),MATCH(Calc!AF5129,Targets!$B$6:$N$6,0)),"")</f>
        <v/>
      </c>
      <c r="AA5129" s="203"/>
      <c r="AB5129" s="203" t="str">
        <f t="shared" si="481"/>
        <v>No</v>
      </c>
      <c r="AC5129" s="203"/>
      <c r="AD5129" s="203"/>
      <c r="AE5129" s="204">
        <f>Targets!$B$6</f>
        <v>2022</v>
      </c>
      <c r="AF5129" s="204">
        <v>11</v>
      </c>
      <c r="AG5129" s="204" t="s">
        <v>20</v>
      </c>
      <c r="AH5129" s="204">
        <v>10</v>
      </c>
      <c r="AI5129" s="1"/>
      <c r="AJ5129" s="217"/>
      <c r="AK5129" s="217"/>
      <c r="AL5129" s="217"/>
      <c r="AM5129" s="217"/>
      <c r="AO5129" s="217"/>
    </row>
    <row r="5130" spans="21:41" x14ac:dyDescent="0.25">
      <c r="U5130" s="210">
        <f>DATE(Targets!$B$6,AF5130,1)</f>
        <v>44896</v>
      </c>
      <c r="V5130" s="211">
        <f>INDEX(Targets!$B$8:$B$23,AH5130)</f>
        <v>0</v>
      </c>
      <c r="W5130" s="211"/>
      <c r="X5130" s="211"/>
      <c r="Y5130" s="223"/>
      <c r="Z5130" s="203" t="str">
        <f>IFERROR(INDEX(Targets!$B$6:$N$23,MATCH(Calc!V5130,Targets!$B$6:$B$23,0),MATCH(Calc!AF5130,Targets!$B$6:$N$6,0)),"")</f>
        <v/>
      </c>
      <c r="AA5130" s="203"/>
      <c r="AB5130" s="203" t="str">
        <f t="shared" si="481"/>
        <v>No</v>
      </c>
      <c r="AC5130" s="203"/>
      <c r="AD5130" s="203"/>
      <c r="AE5130" s="204">
        <f>Targets!$B$6</f>
        <v>2022</v>
      </c>
      <c r="AF5130" s="204">
        <v>12</v>
      </c>
      <c r="AG5130" s="204" t="s">
        <v>21</v>
      </c>
      <c r="AH5130" s="204">
        <v>10</v>
      </c>
      <c r="AI5130" s="1"/>
      <c r="AJ5130" s="217"/>
      <c r="AK5130" s="217"/>
      <c r="AL5130" s="217"/>
      <c r="AM5130" s="217"/>
      <c r="AO5130" s="217"/>
    </row>
    <row r="5131" spans="21:41" x14ac:dyDescent="0.25">
      <c r="U5131" s="210">
        <f>DATE(Targets!$B$6,AF5131,1)</f>
        <v>44562</v>
      </c>
      <c r="V5131" s="211">
        <f>INDEX(Targets!$B$8:$B$23,AH5131)</f>
        <v>0</v>
      </c>
      <c r="W5131" s="211"/>
      <c r="X5131" s="211"/>
      <c r="Y5131" s="223"/>
      <c r="Z5131" s="203" t="str">
        <f>IFERROR(INDEX(Targets!$B$6:$N$23,MATCH(Calc!V5131,Targets!$B$6:$B$23,0),MATCH(Calc!AF5131,Targets!$B$6:$N$6,0)),"")</f>
        <v/>
      </c>
      <c r="AA5131" s="203"/>
      <c r="AB5131" s="203" t="str">
        <f t="shared" si="481"/>
        <v>No</v>
      </c>
      <c r="AC5131" s="203"/>
      <c r="AD5131" s="203"/>
      <c r="AE5131" s="204">
        <f>Targets!$B$6</f>
        <v>2022</v>
      </c>
      <c r="AF5131" s="204">
        <v>1</v>
      </c>
      <c r="AG5131" s="204" t="s">
        <v>11</v>
      </c>
      <c r="AH5131" s="204">
        <v>11</v>
      </c>
      <c r="AI5131" s="1"/>
      <c r="AJ5131" s="217"/>
      <c r="AK5131" s="217"/>
      <c r="AL5131" s="217"/>
      <c r="AM5131" s="217"/>
      <c r="AO5131" s="217"/>
    </row>
    <row r="5132" spans="21:41" x14ac:dyDescent="0.25">
      <c r="U5132" s="210">
        <f>DATE(Targets!$B$6,AF5132,1)</f>
        <v>44593</v>
      </c>
      <c r="V5132" s="211">
        <f>INDEX(Targets!$B$8:$B$23,AH5132)</f>
        <v>0</v>
      </c>
      <c r="W5132" s="211"/>
      <c r="X5132" s="211"/>
      <c r="Y5132" s="223"/>
      <c r="Z5132" s="203" t="str">
        <f>IFERROR(INDEX(Targets!$B$6:$N$23,MATCH(Calc!V5132,Targets!$B$6:$B$23,0),MATCH(Calc!AF5132,Targets!$B$6:$N$6,0)),"")</f>
        <v/>
      </c>
      <c r="AA5132" s="203"/>
      <c r="AB5132" s="203" t="str">
        <f t="shared" si="481"/>
        <v>No</v>
      </c>
      <c r="AC5132" s="203"/>
      <c r="AD5132" s="203"/>
      <c r="AE5132" s="204">
        <f>Targets!$B$6</f>
        <v>2022</v>
      </c>
      <c r="AF5132" s="204">
        <v>2</v>
      </c>
      <c r="AG5132" s="204" t="s">
        <v>12</v>
      </c>
      <c r="AH5132" s="204">
        <v>11</v>
      </c>
      <c r="AI5132" s="1"/>
      <c r="AJ5132" s="217"/>
      <c r="AK5132" s="217"/>
      <c r="AL5132" s="217"/>
      <c r="AM5132" s="217"/>
      <c r="AO5132" s="217"/>
    </row>
    <row r="5133" spans="21:41" x14ac:dyDescent="0.25">
      <c r="U5133" s="210">
        <f>DATE(Targets!$B$6,AF5133,1)</f>
        <v>44621</v>
      </c>
      <c r="V5133" s="211">
        <f>INDEX(Targets!$B$8:$B$23,AH5133)</f>
        <v>0</v>
      </c>
      <c r="W5133" s="211"/>
      <c r="X5133" s="211"/>
      <c r="Y5133" s="223"/>
      <c r="Z5133" s="203" t="str">
        <f>IFERROR(INDEX(Targets!$B$6:$N$23,MATCH(Calc!V5133,Targets!$B$6:$B$23,0),MATCH(Calc!AF5133,Targets!$B$6:$N$6,0)),"")</f>
        <v/>
      </c>
      <c r="AA5133" s="203"/>
      <c r="AB5133" s="203" t="str">
        <f t="shared" si="481"/>
        <v>No</v>
      </c>
      <c r="AC5133" s="203"/>
      <c r="AD5133" s="203"/>
      <c r="AE5133" s="204">
        <f>Targets!$B$6</f>
        <v>2022</v>
      </c>
      <c r="AF5133" s="204">
        <v>3</v>
      </c>
      <c r="AG5133" s="204" t="s">
        <v>13</v>
      </c>
      <c r="AH5133" s="204">
        <v>11</v>
      </c>
      <c r="AI5133" s="1"/>
      <c r="AJ5133" s="217"/>
      <c r="AK5133" s="217"/>
      <c r="AL5133" s="217"/>
      <c r="AM5133" s="217"/>
      <c r="AO5133" s="217"/>
    </row>
    <row r="5134" spans="21:41" x14ac:dyDescent="0.25">
      <c r="U5134" s="210">
        <f>DATE(Targets!$B$6,AF5134,1)</f>
        <v>44652</v>
      </c>
      <c r="V5134" s="211">
        <f>INDEX(Targets!$B$8:$B$23,AH5134)</f>
        <v>0</v>
      </c>
      <c r="W5134" s="211"/>
      <c r="X5134" s="211"/>
      <c r="Y5134" s="223"/>
      <c r="Z5134" s="203" t="str">
        <f>IFERROR(INDEX(Targets!$B$6:$N$23,MATCH(Calc!V5134,Targets!$B$6:$B$23,0),MATCH(Calc!AF5134,Targets!$B$6:$N$6,0)),"")</f>
        <v/>
      </c>
      <c r="AA5134" s="203"/>
      <c r="AB5134" s="203" t="str">
        <f t="shared" si="481"/>
        <v>No</v>
      </c>
      <c r="AC5134" s="203"/>
      <c r="AD5134" s="203"/>
      <c r="AE5134" s="204">
        <f>Targets!$B$6</f>
        <v>2022</v>
      </c>
      <c r="AF5134" s="204">
        <v>4</v>
      </c>
      <c r="AG5134" s="204" t="s">
        <v>14</v>
      </c>
      <c r="AH5134" s="204">
        <v>11</v>
      </c>
      <c r="AI5134" s="1"/>
      <c r="AJ5134" s="217"/>
      <c r="AK5134" s="217"/>
      <c r="AL5134" s="217"/>
      <c r="AM5134" s="217"/>
      <c r="AO5134" s="217"/>
    </row>
    <row r="5135" spans="21:41" x14ac:dyDescent="0.25">
      <c r="U5135" s="210">
        <f>DATE(Targets!$B$6,AF5135,1)</f>
        <v>44682</v>
      </c>
      <c r="V5135" s="211">
        <f>INDEX(Targets!$B$8:$B$23,AH5135)</f>
        <v>0</v>
      </c>
      <c r="W5135" s="211"/>
      <c r="X5135" s="211"/>
      <c r="Y5135" s="223"/>
      <c r="Z5135" s="203" t="str">
        <f>IFERROR(INDEX(Targets!$B$6:$N$23,MATCH(Calc!V5135,Targets!$B$6:$B$23,0),MATCH(Calc!AF5135,Targets!$B$6:$N$6,0)),"")</f>
        <v/>
      </c>
      <c r="AA5135" s="203"/>
      <c r="AB5135" s="203" t="str">
        <f t="shared" si="481"/>
        <v>No</v>
      </c>
      <c r="AC5135" s="203"/>
      <c r="AD5135" s="203"/>
      <c r="AE5135" s="204">
        <f>Targets!$B$6</f>
        <v>2022</v>
      </c>
      <c r="AF5135" s="204">
        <v>5</v>
      </c>
      <c r="AG5135" s="204" t="s">
        <v>9</v>
      </c>
      <c r="AH5135" s="204">
        <v>11</v>
      </c>
      <c r="AI5135" s="1"/>
      <c r="AJ5135" s="217"/>
      <c r="AK5135" s="217"/>
      <c r="AL5135" s="217"/>
      <c r="AM5135" s="217"/>
      <c r="AO5135" s="217"/>
    </row>
    <row r="5136" spans="21:41" x14ac:dyDescent="0.25">
      <c r="U5136" s="210">
        <f>DATE(Targets!$B$6,AF5136,1)</f>
        <v>44713</v>
      </c>
      <c r="V5136" s="211">
        <f>INDEX(Targets!$B$8:$B$23,AH5136)</f>
        <v>0</v>
      </c>
      <c r="W5136" s="211"/>
      <c r="X5136" s="211"/>
      <c r="Y5136" s="223"/>
      <c r="Z5136" s="203" t="str">
        <f>IFERROR(INDEX(Targets!$B$6:$N$23,MATCH(Calc!V5136,Targets!$B$6:$B$23,0),MATCH(Calc!AF5136,Targets!$B$6:$N$6,0)),"")</f>
        <v/>
      </c>
      <c r="AA5136" s="203"/>
      <c r="AB5136" s="203" t="str">
        <f t="shared" si="481"/>
        <v>No</v>
      </c>
      <c r="AC5136" s="203"/>
      <c r="AD5136" s="203"/>
      <c r="AE5136" s="204">
        <f>Targets!$B$6</f>
        <v>2022</v>
      </c>
      <c r="AF5136" s="204">
        <v>6</v>
      </c>
      <c r="AG5136" s="204" t="s">
        <v>15</v>
      </c>
      <c r="AH5136" s="204">
        <v>11</v>
      </c>
      <c r="AI5136" s="1"/>
      <c r="AJ5136" s="217"/>
      <c r="AK5136" s="217"/>
      <c r="AL5136" s="217"/>
      <c r="AM5136" s="217"/>
      <c r="AO5136" s="217"/>
    </row>
    <row r="5137" spans="21:41" x14ac:dyDescent="0.25">
      <c r="U5137" s="210">
        <f>DATE(Targets!$B$6,AF5137,1)</f>
        <v>44743</v>
      </c>
      <c r="V5137" s="211">
        <f>INDEX(Targets!$B$8:$B$23,AH5137)</f>
        <v>0</v>
      </c>
      <c r="W5137" s="211"/>
      <c r="X5137" s="211"/>
      <c r="Y5137" s="223"/>
      <c r="Z5137" s="203" t="str">
        <f>IFERROR(INDEX(Targets!$B$6:$N$23,MATCH(Calc!V5137,Targets!$B$6:$B$23,0),MATCH(Calc!AF5137,Targets!$B$6:$N$6,0)),"")</f>
        <v/>
      </c>
      <c r="AA5137" s="203"/>
      <c r="AB5137" s="203" t="str">
        <f t="shared" si="481"/>
        <v>No</v>
      </c>
      <c r="AC5137" s="203"/>
      <c r="AD5137" s="203"/>
      <c r="AE5137" s="204">
        <f>Targets!$B$6</f>
        <v>2022</v>
      </c>
      <c r="AF5137" s="204">
        <v>7</v>
      </c>
      <c r="AG5137" s="204" t="s">
        <v>16</v>
      </c>
      <c r="AH5137" s="204">
        <v>11</v>
      </c>
      <c r="AI5137" s="1"/>
      <c r="AJ5137" s="217"/>
      <c r="AK5137" s="217"/>
      <c r="AL5137" s="217"/>
      <c r="AM5137" s="217"/>
      <c r="AO5137" s="217"/>
    </row>
    <row r="5138" spans="21:41" x14ac:dyDescent="0.25">
      <c r="U5138" s="210">
        <f>DATE(Targets!$B$6,AF5138,1)</f>
        <v>44774</v>
      </c>
      <c r="V5138" s="211">
        <f>INDEX(Targets!$B$8:$B$23,AH5138)</f>
        <v>0</v>
      </c>
      <c r="W5138" s="211"/>
      <c r="X5138" s="211"/>
      <c r="Y5138" s="223"/>
      <c r="Z5138" s="203" t="str">
        <f>IFERROR(INDEX(Targets!$B$6:$N$23,MATCH(Calc!V5138,Targets!$B$6:$B$23,0),MATCH(Calc!AF5138,Targets!$B$6:$N$6,0)),"")</f>
        <v/>
      </c>
      <c r="AA5138" s="203"/>
      <c r="AB5138" s="203" t="str">
        <f t="shared" si="481"/>
        <v>No</v>
      </c>
      <c r="AC5138" s="203"/>
      <c r="AD5138" s="203"/>
      <c r="AE5138" s="204">
        <f>Targets!$B$6</f>
        <v>2022</v>
      </c>
      <c r="AF5138" s="204">
        <v>8</v>
      </c>
      <c r="AG5138" s="204" t="s">
        <v>17</v>
      </c>
      <c r="AH5138" s="204">
        <v>11</v>
      </c>
      <c r="AI5138" s="1"/>
      <c r="AJ5138" s="217"/>
      <c r="AK5138" s="217"/>
      <c r="AL5138" s="217"/>
      <c r="AM5138" s="217"/>
      <c r="AO5138" s="217"/>
    </row>
    <row r="5139" spans="21:41" x14ac:dyDescent="0.25">
      <c r="U5139" s="210">
        <f>DATE(Targets!$B$6,AF5139,1)</f>
        <v>44805</v>
      </c>
      <c r="V5139" s="211">
        <f>INDEX(Targets!$B$8:$B$23,AH5139)</f>
        <v>0</v>
      </c>
      <c r="W5139" s="211"/>
      <c r="X5139" s="211"/>
      <c r="Y5139" s="223"/>
      <c r="Z5139" s="203" t="str">
        <f>IFERROR(INDEX(Targets!$B$6:$N$23,MATCH(Calc!V5139,Targets!$B$6:$B$23,0),MATCH(Calc!AF5139,Targets!$B$6:$N$6,0)),"")</f>
        <v/>
      </c>
      <c r="AA5139" s="203"/>
      <c r="AB5139" s="203" t="str">
        <f t="shared" si="481"/>
        <v>No</v>
      </c>
      <c r="AC5139" s="203"/>
      <c r="AD5139" s="203"/>
      <c r="AE5139" s="204">
        <f>Targets!$B$6</f>
        <v>2022</v>
      </c>
      <c r="AF5139" s="204">
        <v>9</v>
      </c>
      <c r="AG5139" s="204" t="s">
        <v>18</v>
      </c>
      <c r="AH5139" s="204">
        <v>11</v>
      </c>
      <c r="AI5139" s="1"/>
      <c r="AJ5139" s="217"/>
      <c r="AK5139" s="217"/>
      <c r="AL5139" s="217"/>
      <c r="AM5139" s="217"/>
      <c r="AO5139" s="217"/>
    </row>
    <row r="5140" spans="21:41" x14ac:dyDescent="0.25">
      <c r="U5140" s="210">
        <f>DATE(Targets!$B$6,AF5140,1)</f>
        <v>44835</v>
      </c>
      <c r="V5140" s="211">
        <f>INDEX(Targets!$B$8:$B$23,AH5140)</f>
        <v>0</v>
      </c>
      <c r="W5140" s="211"/>
      <c r="X5140" s="211"/>
      <c r="Y5140" s="223"/>
      <c r="Z5140" s="203" t="str">
        <f>IFERROR(INDEX(Targets!$B$6:$N$23,MATCH(Calc!V5140,Targets!$B$6:$B$23,0),MATCH(Calc!AF5140,Targets!$B$6:$N$6,0)),"")</f>
        <v/>
      </c>
      <c r="AA5140" s="203"/>
      <c r="AB5140" s="203" t="str">
        <f t="shared" ref="AB5140:AB5202" si="482">IF($Z5140="","No","Yes")</f>
        <v>No</v>
      </c>
      <c r="AC5140" s="203"/>
      <c r="AD5140" s="203"/>
      <c r="AE5140" s="204">
        <f>Targets!$B$6</f>
        <v>2022</v>
      </c>
      <c r="AF5140" s="204">
        <v>10</v>
      </c>
      <c r="AG5140" s="204" t="s">
        <v>19</v>
      </c>
      <c r="AH5140" s="204">
        <v>11</v>
      </c>
      <c r="AI5140" s="1"/>
      <c r="AJ5140" s="217"/>
      <c r="AK5140" s="217"/>
      <c r="AL5140" s="217"/>
      <c r="AM5140" s="217"/>
      <c r="AO5140" s="217"/>
    </row>
    <row r="5141" spans="21:41" x14ac:dyDescent="0.25">
      <c r="U5141" s="210">
        <f>DATE(Targets!$B$6,AF5141,1)</f>
        <v>44866</v>
      </c>
      <c r="V5141" s="211">
        <f>INDEX(Targets!$B$8:$B$23,AH5141)</f>
        <v>0</v>
      </c>
      <c r="W5141" s="211"/>
      <c r="X5141" s="211"/>
      <c r="Y5141" s="223"/>
      <c r="Z5141" s="203" t="str">
        <f>IFERROR(INDEX(Targets!$B$6:$N$23,MATCH(Calc!V5141,Targets!$B$6:$B$23,0),MATCH(Calc!AF5141,Targets!$B$6:$N$6,0)),"")</f>
        <v/>
      </c>
      <c r="AA5141" s="203"/>
      <c r="AB5141" s="203" t="str">
        <f t="shared" si="482"/>
        <v>No</v>
      </c>
      <c r="AC5141" s="203"/>
      <c r="AD5141" s="203"/>
      <c r="AE5141" s="204">
        <f>Targets!$B$6</f>
        <v>2022</v>
      </c>
      <c r="AF5141" s="204">
        <v>11</v>
      </c>
      <c r="AG5141" s="204" t="s">
        <v>20</v>
      </c>
      <c r="AH5141" s="204">
        <v>11</v>
      </c>
      <c r="AI5141" s="1"/>
      <c r="AJ5141" s="217"/>
      <c r="AK5141" s="217"/>
      <c r="AL5141" s="217"/>
      <c r="AM5141" s="217"/>
      <c r="AO5141" s="217"/>
    </row>
    <row r="5142" spans="21:41" x14ac:dyDescent="0.25">
      <c r="U5142" s="210">
        <f>DATE(Targets!$B$6,AF5142,1)</f>
        <v>44896</v>
      </c>
      <c r="V5142" s="211">
        <f>INDEX(Targets!$B$8:$B$23,AH5142)</f>
        <v>0</v>
      </c>
      <c r="W5142" s="211"/>
      <c r="X5142" s="211"/>
      <c r="Y5142" s="223"/>
      <c r="Z5142" s="203" t="str">
        <f>IFERROR(INDEX(Targets!$B$6:$N$23,MATCH(Calc!V5142,Targets!$B$6:$B$23,0),MATCH(Calc!AF5142,Targets!$B$6:$N$6,0)),"")</f>
        <v/>
      </c>
      <c r="AA5142" s="203"/>
      <c r="AB5142" s="203" t="str">
        <f t="shared" si="482"/>
        <v>No</v>
      </c>
      <c r="AC5142" s="203"/>
      <c r="AD5142" s="203"/>
      <c r="AE5142" s="204">
        <f>Targets!$B$6</f>
        <v>2022</v>
      </c>
      <c r="AF5142" s="204">
        <v>12</v>
      </c>
      <c r="AG5142" s="204" t="s">
        <v>21</v>
      </c>
      <c r="AH5142" s="204">
        <v>11</v>
      </c>
      <c r="AI5142" s="1"/>
      <c r="AJ5142" s="217"/>
      <c r="AK5142" s="217"/>
      <c r="AL5142" s="217"/>
      <c r="AM5142" s="217"/>
      <c r="AO5142" s="217"/>
    </row>
    <row r="5143" spans="21:41" x14ac:dyDescent="0.25">
      <c r="U5143" s="210">
        <f>DATE(Targets!$B$6,AF5143,1)</f>
        <v>44562</v>
      </c>
      <c r="V5143" s="211">
        <f>INDEX(Targets!$B$8:$B$23,AH5143)</f>
        <v>0</v>
      </c>
      <c r="W5143" s="211"/>
      <c r="X5143" s="211"/>
      <c r="Y5143" s="223"/>
      <c r="Z5143" s="203" t="str">
        <f>IFERROR(INDEX(Targets!$B$6:$N$23,MATCH(Calc!V5143,Targets!$B$6:$B$23,0),MATCH(Calc!AF5143,Targets!$B$6:$N$6,0)),"")</f>
        <v/>
      </c>
      <c r="AA5143" s="203"/>
      <c r="AB5143" s="203" t="str">
        <f t="shared" si="482"/>
        <v>No</v>
      </c>
      <c r="AC5143" s="203"/>
      <c r="AD5143" s="203"/>
      <c r="AE5143" s="204">
        <f>Targets!$B$6</f>
        <v>2022</v>
      </c>
      <c r="AF5143" s="204">
        <v>1</v>
      </c>
      <c r="AG5143" s="204" t="s">
        <v>11</v>
      </c>
      <c r="AH5143" s="204">
        <v>12</v>
      </c>
      <c r="AI5143" s="1"/>
      <c r="AJ5143" s="217"/>
      <c r="AK5143" s="217"/>
      <c r="AL5143" s="217"/>
      <c r="AM5143" s="217"/>
      <c r="AO5143" s="217"/>
    </row>
    <row r="5144" spans="21:41" x14ac:dyDescent="0.25">
      <c r="U5144" s="210">
        <f>DATE(Targets!$B$6,AF5144,1)</f>
        <v>44593</v>
      </c>
      <c r="V5144" s="211">
        <f>INDEX(Targets!$B$8:$B$23,AH5144)</f>
        <v>0</v>
      </c>
      <c r="W5144" s="211"/>
      <c r="X5144" s="211"/>
      <c r="Y5144" s="223"/>
      <c r="Z5144" s="203" t="str">
        <f>IFERROR(INDEX(Targets!$B$6:$N$23,MATCH(Calc!V5144,Targets!$B$6:$B$23,0),MATCH(Calc!AF5144,Targets!$B$6:$N$6,0)),"")</f>
        <v/>
      </c>
      <c r="AA5144" s="203"/>
      <c r="AB5144" s="203" t="str">
        <f t="shared" si="482"/>
        <v>No</v>
      </c>
      <c r="AC5144" s="203"/>
      <c r="AD5144" s="203"/>
      <c r="AE5144" s="204">
        <f>Targets!$B$6</f>
        <v>2022</v>
      </c>
      <c r="AF5144" s="204">
        <v>2</v>
      </c>
      <c r="AG5144" s="204" t="s">
        <v>12</v>
      </c>
      <c r="AH5144" s="204">
        <v>12</v>
      </c>
      <c r="AI5144" s="1"/>
      <c r="AJ5144" s="217"/>
      <c r="AK5144" s="217"/>
      <c r="AL5144" s="217"/>
      <c r="AM5144" s="217"/>
      <c r="AO5144" s="217"/>
    </row>
    <row r="5145" spans="21:41" x14ac:dyDescent="0.25">
      <c r="U5145" s="210">
        <f>DATE(Targets!$B$6,AF5145,1)</f>
        <v>44621</v>
      </c>
      <c r="V5145" s="211">
        <f>INDEX(Targets!$B$8:$B$23,AH5145)</f>
        <v>0</v>
      </c>
      <c r="W5145" s="211"/>
      <c r="X5145" s="211"/>
      <c r="Y5145" s="223"/>
      <c r="Z5145" s="203" t="str">
        <f>IFERROR(INDEX(Targets!$B$6:$N$23,MATCH(Calc!V5145,Targets!$B$6:$B$23,0),MATCH(Calc!AF5145,Targets!$B$6:$N$6,0)),"")</f>
        <v/>
      </c>
      <c r="AA5145" s="203"/>
      <c r="AB5145" s="203" t="str">
        <f t="shared" si="482"/>
        <v>No</v>
      </c>
      <c r="AC5145" s="203"/>
      <c r="AD5145" s="203"/>
      <c r="AE5145" s="204">
        <f>Targets!$B$6</f>
        <v>2022</v>
      </c>
      <c r="AF5145" s="204">
        <v>3</v>
      </c>
      <c r="AG5145" s="204" t="s">
        <v>13</v>
      </c>
      <c r="AH5145" s="204">
        <v>12</v>
      </c>
      <c r="AI5145" s="1"/>
      <c r="AJ5145" s="217"/>
      <c r="AK5145" s="217"/>
      <c r="AL5145" s="217"/>
      <c r="AM5145" s="217"/>
      <c r="AO5145" s="217"/>
    </row>
    <row r="5146" spans="21:41" x14ac:dyDescent="0.25">
      <c r="U5146" s="210">
        <f>DATE(Targets!$B$6,AF5146,1)</f>
        <v>44652</v>
      </c>
      <c r="V5146" s="211">
        <f>INDEX(Targets!$B$8:$B$23,AH5146)</f>
        <v>0</v>
      </c>
      <c r="W5146" s="211"/>
      <c r="X5146" s="211"/>
      <c r="Y5146" s="223"/>
      <c r="Z5146" s="203" t="str">
        <f>IFERROR(INDEX(Targets!$B$6:$N$23,MATCH(Calc!V5146,Targets!$B$6:$B$23,0),MATCH(Calc!AF5146,Targets!$B$6:$N$6,0)),"")</f>
        <v/>
      </c>
      <c r="AA5146" s="203"/>
      <c r="AB5146" s="203" t="str">
        <f t="shared" si="482"/>
        <v>No</v>
      </c>
      <c r="AC5146" s="203"/>
      <c r="AD5146" s="203"/>
      <c r="AE5146" s="204">
        <f>Targets!$B$6</f>
        <v>2022</v>
      </c>
      <c r="AF5146" s="204">
        <v>4</v>
      </c>
      <c r="AG5146" s="204" t="s">
        <v>14</v>
      </c>
      <c r="AH5146" s="204">
        <v>12</v>
      </c>
      <c r="AI5146" s="1"/>
      <c r="AJ5146" s="217"/>
      <c r="AK5146" s="217"/>
      <c r="AL5146" s="217"/>
      <c r="AM5146" s="217"/>
      <c r="AO5146" s="217"/>
    </row>
    <row r="5147" spans="21:41" x14ac:dyDescent="0.25">
      <c r="U5147" s="210">
        <f>DATE(Targets!$B$6,AF5147,1)</f>
        <v>44682</v>
      </c>
      <c r="V5147" s="211">
        <f>INDEX(Targets!$B$8:$B$23,AH5147)</f>
        <v>0</v>
      </c>
      <c r="W5147" s="211"/>
      <c r="X5147" s="211"/>
      <c r="Y5147" s="223"/>
      <c r="Z5147" s="203" t="str">
        <f>IFERROR(INDEX(Targets!$B$6:$N$23,MATCH(Calc!V5147,Targets!$B$6:$B$23,0),MATCH(Calc!AF5147,Targets!$B$6:$N$6,0)),"")</f>
        <v/>
      </c>
      <c r="AA5147" s="203"/>
      <c r="AB5147" s="203" t="str">
        <f t="shared" si="482"/>
        <v>No</v>
      </c>
      <c r="AC5147" s="203"/>
      <c r="AD5147" s="203"/>
      <c r="AE5147" s="204">
        <f>Targets!$B$6</f>
        <v>2022</v>
      </c>
      <c r="AF5147" s="204">
        <v>5</v>
      </c>
      <c r="AG5147" s="204" t="s">
        <v>9</v>
      </c>
      <c r="AH5147" s="204">
        <v>12</v>
      </c>
      <c r="AI5147" s="1"/>
      <c r="AJ5147" s="217"/>
      <c r="AK5147" s="217"/>
      <c r="AL5147" s="217"/>
      <c r="AM5147" s="217"/>
      <c r="AO5147" s="217"/>
    </row>
    <row r="5148" spans="21:41" x14ac:dyDescent="0.25">
      <c r="U5148" s="210">
        <f>DATE(Targets!$B$6,AF5148,1)</f>
        <v>44713</v>
      </c>
      <c r="V5148" s="211">
        <f>INDEX(Targets!$B$8:$B$23,AH5148)</f>
        <v>0</v>
      </c>
      <c r="W5148" s="211"/>
      <c r="X5148" s="211"/>
      <c r="Y5148" s="223"/>
      <c r="Z5148" s="203" t="str">
        <f>IFERROR(INDEX(Targets!$B$6:$N$23,MATCH(Calc!V5148,Targets!$B$6:$B$23,0),MATCH(Calc!AF5148,Targets!$B$6:$N$6,0)),"")</f>
        <v/>
      </c>
      <c r="AA5148" s="203"/>
      <c r="AB5148" s="203" t="str">
        <f t="shared" si="482"/>
        <v>No</v>
      </c>
      <c r="AC5148" s="203"/>
      <c r="AD5148" s="203"/>
      <c r="AE5148" s="204">
        <f>Targets!$B$6</f>
        <v>2022</v>
      </c>
      <c r="AF5148" s="204">
        <v>6</v>
      </c>
      <c r="AG5148" s="204" t="s">
        <v>15</v>
      </c>
      <c r="AH5148" s="204">
        <v>12</v>
      </c>
      <c r="AI5148" s="1"/>
      <c r="AJ5148" s="217"/>
      <c r="AK5148" s="217"/>
      <c r="AL5148" s="217"/>
      <c r="AM5148" s="217"/>
      <c r="AO5148" s="217"/>
    </row>
    <row r="5149" spans="21:41" x14ac:dyDescent="0.25">
      <c r="U5149" s="210">
        <f>DATE(Targets!$B$6,AF5149,1)</f>
        <v>44743</v>
      </c>
      <c r="V5149" s="211">
        <f>INDEX(Targets!$B$8:$B$23,AH5149)</f>
        <v>0</v>
      </c>
      <c r="W5149" s="211"/>
      <c r="X5149" s="211"/>
      <c r="Y5149" s="223"/>
      <c r="Z5149" s="203" t="str">
        <f>IFERROR(INDEX(Targets!$B$6:$N$23,MATCH(Calc!V5149,Targets!$B$6:$B$23,0),MATCH(Calc!AF5149,Targets!$B$6:$N$6,0)),"")</f>
        <v/>
      </c>
      <c r="AA5149" s="203"/>
      <c r="AB5149" s="203" t="str">
        <f t="shared" si="482"/>
        <v>No</v>
      </c>
      <c r="AC5149" s="203"/>
      <c r="AD5149" s="203"/>
      <c r="AE5149" s="204">
        <f>Targets!$B$6</f>
        <v>2022</v>
      </c>
      <c r="AF5149" s="204">
        <v>7</v>
      </c>
      <c r="AG5149" s="204" t="s">
        <v>16</v>
      </c>
      <c r="AH5149" s="204">
        <v>12</v>
      </c>
      <c r="AI5149" s="1"/>
      <c r="AJ5149" s="217"/>
      <c r="AK5149" s="217"/>
      <c r="AL5149" s="217"/>
      <c r="AM5149" s="217"/>
      <c r="AO5149" s="217"/>
    </row>
    <row r="5150" spans="21:41" x14ac:dyDescent="0.25">
      <c r="U5150" s="210">
        <f>DATE(Targets!$B$6,AF5150,1)</f>
        <v>44774</v>
      </c>
      <c r="V5150" s="211">
        <f>INDEX(Targets!$B$8:$B$23,AH5150)</f>
        <v>0</v>
      </c>
      <c r="W5150" s="211"/>
      <c r="X5150" s="211"/>
      <c r="Y5150" s="223"/>
      <c r="Z5150" s="203" t="str">
        <f>IFERROR(INDEX(Targets!$B$6:$N$23,MATCH(Calc!V5150,Targets!$B$6:$B$23,0),MATCH(Calc!AF5150,Targets!$B$6:$N$6,0)),"")</f>
        <v/>
      </c>
      <c r="AA5150" s="203"/>
      <c r="AB5150" s="203" t="str">
        <f t="shared" si="482"/>
        <v>No</v>
      </c>
      <c r="AC5150" s="203"/>
      <c r="AD5150" s="203"/>
      <c r="AE5150" s="204">
        <f>Targets!$B$6</f>
        <v>2022</v>
      </c>
      <c r="AF5150" s="204">
        <v>8</v>
      </c>
      <c r="AG5150" s="204" t="s">
        <v>17</v>
      </c>
      <c r="AH5150" s="204">
        <v>12</v>
      </c>
      <c r="AI5150" s="1"/>
      <c r="AJ5150" s="217"/>
      <c r="AK5150" s="217"/>
      <c r="AL5150" s="217"/>
      <c r="AM5150" s="217"/>
      <c r="AO5150" s="217"/>
    </row>
    <row r="5151" spans="21:41" x14ac:dyDescent="0.25">
      <c r="U5151" s="210">
        <f>DATE(Targets!$B$6,AF5151,1)</f>
        <v>44805</v>
      </c>
      <c r="V5151" s="211">
        <f>INDEX(Targets!$B$8:$B$23,AH5151)</f>
        <v>0</v>
      </c>
      <c r="W5151" s="211"/>
      <c r="X5151" s="211"/>
      <c r="Y5151" s="223"/>
      <c r="Z5151" s="203" t="str">
        <f>IFERROR(INDEX(Targets!$B$6:$N$23,MATCH(Calc!V5151,Targets!$B$6:$B$23,0),MATCH(Calc!AF5151,Targets!$B$6:$N$6,0)),"")</f>
        <v/>
      </c>
      <c r="AA5151" s="203"/>
      <c r="AB5151" s="203" t="str">
        <f t="shared" si="482"/>
        <v>No</v>
      </c>
      <c r="AC5151" s="203"/>
      <c r="AD5151" s="203"/>
      <c r="AE5151" s="204">
        <f>Targets!$B$6</f>
        <v>2022</v>
      </c>
      <c r="AF5151" s="204">
        <v>9</v>
      </c>
      <c r="AG5151" s="204" t="s">
        <v>18</v>
      </c>
      <c r="AH5151" s="204">
        <v>12</v>
      </c>
      <c r="AI5151" s="1"/>
      <c r="AJ5151" s="217"/>
      <c r="AK5151" s="217"/>
      <c r="AL5151" s="217"/>
      <c r="AM5151" s="217"/>
      <c r="AO5151" s="217"/>
    </row>
    <row r="5152" spans="21:41" x14ac:dyDescent="0.25">
      <c r="U5152" s="210">
        <f>DATE(Targets!$B$6,AF5152,1)</f>
        <v>44835</v>
      </c>
      <c r="V5152" s="211">
        <f>INDEX(Targets!$B$8:$B$23,AH5152)</f>
        <v>0</v>
      </c>
      <c r="W5152" s="211"/>
      <c r="X5152" s="211"/>
      <c r="Y5152" s="223"/>
      <c r="Z5152" s="203" t="str">
        <f>IFERROR(INDEX(Targets!$B$6:$N$23,MATCH(Calc!V5152,Targets!$B$6:$B$23,0),MATCH(Calc!AF5152,Targets!$B$6:$N$6,0)),"")</f>
        <v/>
      </c>
      <c r="AA5152" s="203"/>
      <c r="AB5152" s="203" t="str">
        <f t="shared" si="482"/>
        <v>No</v>
      </c>
      <c r="AC5152" s="203"/>
      <c r="AD5152" s="203"/>
      <c r="AE5152" s="204">
        <f>Targets!$B$6</f>
        <v>2022</v>
      </c>
      <c r="AF5152" s="204">
        <v>10</v>
      </c>
      <c r="AG5152" s="204" t="s">
        <v>19</v>
      </c>
      <c r="AH5152" s="204">
        <v>12</v>
      </c>
      <c r="AI5152" s="1"/>
      <c r="AJ5152" s="217"/>
      <c r="AK5152" s="217"/>
      <c r="AL5152" s="217"/>
      <c r="AM5152" s="217"/>
      <c r="AO5152" s="217"/>
    </row>
    <row r="5153" spans="21:41" x14ac:dyDescent="0.25">
      <c r="U5153" s="210">
        <f>DATE(Targets!$B$6,AF5153,1)</f>
        <v>44866</v>
      </c>
      <c r="V5153" s="211">
        <f>INDEX(Targets!$B$8:$B$23,AH5153)</f>
        <v>0</v>
      </c>
      <c r="W5153" s="211"/>
      <c r="X5153" s="211"/>
      <c r="Y5153" s="223"/>
      <c r="Z5153" s="203" t="str">
        <f>IFERROR(INDEX(Targets!$B$6:$N$23,MATCH(Calc!V5153,Targets!$B$6:$B$23,0),MATCH(Calc!AF5153,Targets!$B$6:$N$6,0)),"")</f>
        <v/>
      </c>
      <c r="AA5153" s="203"/>
      <c r="AB5153" s="203" t="str">
        <f t="shared" si="482"/>
        <v>No</v>
      </c>
      <c r="AC5153" s="203"/>
      <c r="AD5153" s="203"/>
      <c r="AE5153" s="204">
        <f>Targets!$B$6</f>
        <v>2022</v>
      </c>
      <c r="AF5153" s="204">
        <v>11</v>
      </c>
      <c r="AG5153" s="204" t="s">
        <v>20</v>
      </c>
      <c r="AH5153" s="204">
        <v>12</v>
      </c>
      <c r="AI5153" s="1"/>
      <c r="AJ5153" s="217"/>
      <c r="AK5153" s="217"/>
      <c r="AL5153" s="217"/>
      <c r="AM5153" s="217"/>
      <c r="AO5153" s="217"/>
    </row>
    <row r="5154" spans="21:41" x14ac:dyDescent="0.25">
      <c r="U5154" s="210">
        <f>DATE(Targets!$B$6,AF5154,1)</f>
        <v>44896</v>
      </c>
      <c r="V5154" s="211">
        <f>INDEX(Targets!$B$8:$B$23,AH5154)</f>
        <v>0</v>
      </c>
      <c r="W5154" s="211"/>
      <c r="X5154" s="211"/>
      <c r="Y5154" s="223"/>
      <c r="Z5154" s="203" t="str">
        <f>IFERROR(INDEX(Targets!$B$6:$N$23,MATCH(Calc!V5154,Targets!$B$6:$B$23,0),MATCH(Calc!AF5154,Targets!$B$6:$N$6,0)),"")</f>
        <v/>
      </c>
      <c r="AA5154" s="203"/>
      <c r="AB5154" s="203" t="str">
        <f t="shared" si="482"/>
        <v>No</v>
      </c>
      <c r="AC5154" s="203"/>
      <c r="AD5154" s="203"/>
      <c r="AE5154" s="204">
        <f>Targets!$B$6</f>
        <v>2022</v>
      </c>
      <c r="AF5154" s="204">
        <v>12</v>
      </c>
      <c r="AG5154" s="204" t="s">
        <v>21</v>
      </c>
      <c r="AH5154" s="204">
        <v>12</v>
      </c>
      <c r="AI5154" s="1"/>
      <c r="AJ5154" s="217"/>
      <c r="AK5154" s="217"/>
      <c r="AL5154" s="217"/>
      <c r="AM5154" s="217"/>
      <c r="AO5154" s="217"/>
    </row>
    <row r="5155" spans="21:41" x14ac:dyDescent="0.25">
      <c r="U5155" s="210">
        <f>DATE(Targets!$B$6,AF5155,1)</f>
        <v>44562</v>
      </c>
      <c r="V5155" s="211">
        <f>INDEX(Targets!$B$8:$B$23,AH5155)</f>
        <v>0</v>
      </c>
      <c r="W5155" s="211"/>
      <c r="X5155" s="211"/>
      <c r="Y5155" s="223"/>
      <c r="Z5155" s="203" t="str">
        <f>IFERROR(INDEX(Targets!$B$6:$N$23,MATCH(Calc!V5155,Targets!$B$6:$B$23,0),MATCH(Calc!AF5155,Targets!$B$6:$N$6,0)),"")</f>
        <v/>
      </c>
      <c r="AA5155" s="203"/>
      <c r="AB5155" s="203" t="str">
        <f t="shared" si="482"/>
        <v>No</v>
      </c>
      <c r="AC5155" s="203"/>
      <c r="AD5155" s="203"/>
      <c r="AE5155" s="204">
        <f>Targets!$B$6</f>
        <v>2022</v>
      </c>
      <c r="AF5155" s="204">
        <v>1</v>
      </c>
      <c r="AG5155" s="204" t="s">
        <v>11</v>
      </c>
      <c r="AH5155" s="204">
        <v>13</v>
      </c>
      <c r="AI5155" s="1"/>
      <c r="AJ5155" s="217"/>
      <c r="AK5155" s="217"/>
      <c r="AL5155" s="217"/>
      <c r="AM5155" s="217"/>
      <c r="AO5155" s="217"/>
    </row>
    <row r="5156" spans="21:41" x14ac:dyDescent="0.25">
      <c r="U5156" s="210">
        <f>DATE(Targets!$B$6,AF5156,1)</f>
        <v>44593</v>
      </c>
      <c r="V5156" s="211">
        <f>INDEX(Targets!$B$8:$B$23,AH5156)</f>
        <v>0</v>
      </c>
      <c r="W5156" s="211"/>
      <c r="X5156" s="211"/>
      <c r="Y5156" s="223"/>
      <c r="Z5156" s="203" t="str">
        <f>IFERROR(INDEX(Targets!$B$6:$N$23,MATCH(Calc!V5156,Targets!$B$6:$B$23,0),MATCH(Calc!AF5156,Targets!$B$6:$N$6,0)),"")</f>
        <v/>
      </c>
      <c r="AA5156" s="203"/>
      <c r="AB5156" s="203" t="str">
        <f t="shared" si="482"/>
        <v>No</v>
      </c>
      <c r="AC5156" s="203"/>
      <c r="AD5156" s="203"/>
      <c r="AE5156" s="204">
        <f>Targets!$B$6</f>
        <v>2022</v>
      </c>
      <c r="AF5156" s="204">
        <v>2</v>
      </c>
      <c r="AG5156" s="204" t="s">
        <v>12</v>
      </c>
      <c r="AH5156" s="204">
        <v>13</v>
      </c>
      <c r="AI5156" s="1"/>
      <c r="AJ5156" s="217"/>
      <c r="AK5156" s="217"/>
      <c r="AL5156" s="217"/>
      <c r="AM5156" s="217"/>
      <c r="AO5156" s="217"/>
    </row>
    <row r="5157" spans="21:41" x14ac:dyDescent="0.25">
      <c r="U5157" s="210">
        <f>DATE(Targets!$B$6,AF5157,1)</f>
        <v>44621</v>
      </c>
      <c r="V5157" s="211">
        <f>INDEX(Targets!$B$8:$B$23,AH5157)</f>
        <v>0</v>
      </c>
      <c r="W5157" s="211"/>
      <c r="X5157" s="211"/>
      <c r="Y5157" s="223"/>
      <c r="Z5157" s="203" t="str">
        <f>IFERROR(INDEX(Targets!$B$6:$N$23,MATCH(Calc!V5157,Targets!$B$6:$B$23,0),MATCH(Calc!AF5157,Targets!$B$6:$N$6,0)),"")</f>
        <v/>
      </c>
      <c r="AA5157" s="203"/>
      <c r="AB5157" s="203" t="str">
        <f t="shared" si="482"/>
        <v>No</v>
      </c>
      <c r="AC5157" s="203"/>
      <c r="AD5157" s="203"/>
      <c r="AE5157" s="204">
        <f>Targets!$B$6</f>
        <v>2022</v>
      </c>
      <c r="AF5157" s="204">
        <v>3</v>
      </c>
      <c r="AG5157" s="204" t="s">
        <v>13</v>
      </c>
      <c r="AH5157" s="204">
        <v>13</v>
      </c>
      <c r="AI5157" s="1"/>
      <c r="AJ5157" s="217"/>
      <c r="AK5157" s="217"/>
      <c r="AL5157" s="217"/>
      <c r="AM5157" s="217"/>
      <c r="AO5157" s="217"/>
    </row>
    <row r="5158" spans="21:41" x14ac:dyDescent="0.25">
      <c r="U5158" s="210">
        <f>DATE(Targets!$B$6,AF5158,1)</f>
        <v>44652</v>
      </c>
      <c r="V5158" s="211">
        <f>INDEX(Targets!$B$8:$B$23,AH5158)</f>
        <v>0</v>
      </c>
      <c r="W5158" s="211"/>
      <c r="X5158" s="211"/>
      <c r="Y5158" s="223"/>
      <c r="Z5158" s="203" t="str">
        <f>IFERROR(INDEX(Targets!$B$6:$N$23,MATCH(Calc!V5158,Targets!$B$6:$B$23,0),MATCH(Calc!AF5158,Targets!$B$6:$N$6,0)),"")</f>
        <v/>
      </c>
      <c r="AA5158" s="203"/>
      <c r="AB5158" s="203" t="str">
        <f t="shared" si="482"/>
        <v>No</v>
      </c>
      <c r="AC5158" s="203"/>
      <c r="AD5158" s="203"/>
      <c r="AE5158" s="204">
        <f>Targets!$B$6</f>
        <v>2022</v>
      </c>
      <c r="AF5158" s="204">
        <v>4</v>
      </c>
      <c r="AG5158" s="204" t="s">
        <v>14</v>
      </c>
      <c r="AH5158" s="204">
        <v>13</v>
      </c>
      <c r="AI5158" s="1"/>
      <c r="AJ5158" s="217"/>
      <c r="AK5158" s="217"/>
      <c r="AL5158" s="217"/>
      <c r="AM5158" s="217"/>
      <c r="AO5158" s="217"/>
    </row>
    <row r="5159" spans="21:41" x14ac:dyDescent="0.25">
      <c r="U5159" s="210">
        <f>DATE(Targets!$B$6,AF5159,1)</f>
        <v>44682</v>
      </c>
      <c r="V5159" s="211">
        <f>INDEX(Targets!$B$8:$B$23,AH5159)</f>
        <v>0</v>
      </c>
      <c r="W5159" s="211"/>
      <c r="X5159" s="211"/>
      <c r="Y5159" s="223"/>
      <c r="Z5159" s="203" t="str">
        <f>IFERROR(INDEX(Targets!$B$6:$N$23,MATCH(Calc!V5159,Targets!$B$6:$B$23,0),MATCH(Calc!AF5159,Targets!$B$6:$N$6,0)),"")</f>
        <v/>
      </c>
      <c r="AA5159" s="203"/>
      <c r="AB5159" s="203" t="str">
        <f t="shared" si="482"/>
        <v>No</v>
      </c>
      <c r="AC5159" s="203"/>
      <c r="AD5159" s="203"/>
      <c r="AE5159" s="204">
        <f>Targets!$B$6</f>
        <v>2022</v>
      </c>
      <c r="AF5159" s="204">
        <v>5</v>
      </c>
      <c r="AG5159" s="204" t="s">
        <v>9</v>
      </c>
      <c r="AH5159" s="204">
        <v>13</v>
      </c>
      <c r="AI5159" s="1"/>
      <c r="AJ5159" s="217"/>
      <c r="AK5159" s="217"/>
      <c r="AL5159" s="217"/>
      <c r="AM5159" s="217"/>
      <c r="AO5159" s="217"/>
    </row>
    <row r="5160" spans="21:41" x14ac:dyDescent="0.25">
      <c r="U5160" s="210">
        <f>DATE(Targets!$B$6,AF5160,1)</f>
        <v>44713</v>
      </c>
      <c r="V5160" s="211">
        <f>INDEX(Targets!$B$8:$B$23,AH5160)</f>
        <v>0</v>
      </c>
      <c r="W5160" s="211"/>
      <c r="X5160" s="211"/>
      <c r="Y5160" s="223"/>
      <c r="Z5160" s="203" t="str">
        <f>IFERROR(INDEX(Targets!$B$6:$N$23,MATCH(Calc!V5160,Targets!$B$6:$B$23,0),MATCH(Calc!AF5160,Targets!$B$6:$N$6,0)),"")</f>
        <v/>
      </c>
      <c r="AA5160" s="203"/>
      <c r="AB5160" s="203" t="str">
        <f t="shared" si="482"/>
        <v>No</v>
      </c>
      <c r="AC5160" s="203"/>
      <c r="AD5160" s="203"/>
      <c r="AE5160" s="204">
        <f>Targets!$B$6</f>
        <v>2022</v>
      </c>
      <c r="AF5160" s="204">
        <v>6</v>
      </c>
      <c r="AG5160" s="204" t="s">
        <v>15</v>
      </c>
      <c r="AH5160" s="204">
        <v>13</v>
      </c>
      <c r="AI5160" s="1"/>
      <c r="AJ5160" s="217"/>
      <c r="AK5160" s="217"/>
      <c r="AL5160" s="217"/>
      <c r="AM5160" s="217"/>
      <c r="AO5160" s="217"/>
    </row>
    <row r="5161" spans="21:41" x14ac:dyDescent="0.25">
      <c r="U5161" s="210">
        <f>DATE(Targets!$B$6,AF5161,1)</f>
        <v>44743</v>
      </c>
      <c r="V5161" s="211">
        <f>INDEX(Targets!$B$8:$B$23,AH5161)</f>
        <v>0</v>
      </c>
      <c r="W5161" s="211"/>
      <c r="X5161" s="211"/>
      <c r="Y5161" s="223"/>
      <c r="Z5161" s="203" t="str">
        <f>IFERROR(INDEX(Targets!$B$6:$N$23,MATCH(Calc!V5161,Targets!$B$6:$B$23,0),MATCH(Calc!AF5161,Targets!$B$6:$N$6,0)),"")</f>
        <v/>
      </c>
      <c r="AA5161" s="203"/>
      <c r="AB5161" s="203" t="str">
        <f t="shared" si="482"/>
        <v>No</v>
      </c>
      <c r="AC5161" s="203"/>
      <c r="AD5161" s="203"/>
      <c r="AE5161" s="204">
        <f>Targets!$B$6</f>
        <v>2022</v>
      </c>
      <c r="AF5161" s="204">
        <v>7</v>
      </c>
      <c r="AG5161" s="204" t="s">
        <v>16</v>
      </c>
      <c r="AH5161" s="204">
        <v>13</v>
      </c>
      <c r="AI5161" s="1"/>
      <c r="AJ5161" s="217"/>
      <c r="AK5161" s="217"/>
      <c r="AL5161" s="217"/>
      <c r="AM5161" s="217"/>
      <c r="AO5161" s="217"/>
    </row>
    <row r="5162" spans="21:41" x14ac:dyDescent="0.25">
      <c r="U5162" s="210">
        <f>DATE(Targets!$B$6,AF5162,1)</f>
        <v>44774</v>
      </c>
      <c r="V5162" s="211">
        <f>INDEX(Targets!$B$8:$B$23,AH5162)</f>
        <v>0</v>
      </c>
      <c r="W5162" s="211"/>
      <c r="X5162" s="211"/>
      <c r="Y5162" s="223"/>
      <c r="Z5162" s="203" t="str">
        <f>IFERROR(INDEX(Targets!$B$6:$N$23,MATCH(Calc!V5162,Targets!$B$6:$B$23,0),MATCH(Calc!AF5162,Targets!$B$6:$N$6,0)),"")</f>
        <v/>
      </c>
      <c r="AA5162" s="203"/>
      <c r="AB5162" s="203" t="str">
        <f t="shared" si="482"/>
        <v>No</v>
      </c>
      <c r="AC5162" s="203"/>
      <c r="AD5162" s="203"/>
      <c r="AE5162" s="204">
        <f>Targets!$B$6</f>
        <v>2022</v>
      </c>
      <c r="AF5162" s="204">
        <v>8</v>
      </c>
      <c r="AG5162" s="204" t="s">
        <v>17</v>
      </c>
      <c r="AH5162" s="204">
        <v>13</v>
      </c>
      <c r="AI5162" s="1"/>
      <c r="AJ5162" s="217"/>
      <c r="AK5162" s="217"/>
      <c r="AL5162" s="217"/>
      <c r="AM5162" s="217"/>
      <c r="AO5162" s="217"/>
    </row>
    <row r="5163" spans="21:41" x14ac:dyDescent="0.25">
      <c r="U5163" s="210">
        <f>DATE(Targets!$B$6,AF5163,1)</f>
        <v>44805</v>
      </c>
      <c r="V5163" s="211">
        <f>INDEX(Targets!$B$8:$B$23,AH5163)</f>
        <v>0</v>
      </c>
      <c r="W5163" s="211"/>
      <c r="X5163" s="211"/>
      <c r="Y5163" s="223"/>
      <c r="Z5163" s="203" t="str">
        <f>IFERROR(INDEX(Targets!$B$6:$N$23,MATCH(Calc!V5163,Targets!$B$6:$B$23,0),MATCH(Calc!AF5163,Targets!$B$6:$N$6,0)),"")</f>
        <v/>
      </c>
      <c r="AA5163" s="203"/>
      <c r="AB5163" s="203" t="str">
        <f t="shared" si="482"/>
        <v>No</v>
      </c>
      <c r="AC5163" s="203"/>
      <c r="AD5163" s="203"/>
      <c r="AE5163" s="204">
        <f>Targets!$B$6</f>
        <v>2022</v>
      </c>
      <c r="AF5163" s="204">
        <v>9</v>
      </c>
      <c r="AG5163" s="204" t="s">
        <v>18</v>
      </c>
      <c r="AH5163" s="204">
        <v>13</v>
      </c>
      <c r="AI5163" s="1"/>
      <c r="AJ5163" s="217"/>
      <c r="AK5163" s="217"/>
      <c r="AL5163" s="217"/>
      <c r="AM5163" s="217"/>
      <c r="AO5163" s="217"/>
    </row>
    <row r="5164" spans="21:41" x14ac:dyDescent="0.25">
      <c r="U5164" s="210">
        <f>DATE(Targets!$B$6,AF5164,1)</f>
        <v>44835</v>
      </c>
      <c r="V5164" s="211">
        <f>INDEX(Targets!$B$8:$B$23,AH5164)</f>
        <v>0</v>
      </c>
      <c r="W5164" s="211"/>
      <c r="X5164" s="211"/>
      <c r="Y5164" s="223"/>
      <c r="Z5164" s="203" t="str">
        <f>IFERROR(INDEX(Targets!$B$6:$N$23,MATCH(Calc!V5164,Targets!$B$6:$B$23,0),MATCH(Calc!AF5164,Targets!$B$6:$N$6,0)),"")</f>
        <v/>
      </c>
      <c r="AA5164" s="203"/>
      <c r="AB5164" s="203" t="str">
        <f t="shared" si="482"/>
        <v>No</v>
      </c>
      <c r="AC5164" s="203"/>
      <c r="AD5164" s="203"/>
      <c r="AE5164" s="204">
        <f>Targets!$B$6</f>
        <v>2022</v>
      </c>
      <c r="AF5164" s="204">
        <v>10</v>
      </c>
      <c r="AG5164" s="204" t="s">
        <v>19</v>
      </c>
      <c r="AH5164" s="204">
        <v>13</v>
      </c>
      <c r="AI5164" s="1"/>
      <c r="AJ5164" s="217"/>
      <c r="AK5164" s="217"/>
      <c r="AL5164" s="217"/>
      <c r="AM5164" s="217"/>
      <c r="AO5164" s="217"/>
    </row>
    <row r="5165" spans="21:41" x14ac:dyDescent="0.25">
      <c r="U5165" s="210">
        <f>DATE(Targets!$B$6,AF5165,1)</f>
        <v>44866</v>
      </c>
      <c r="V5165" s="211">
        <f>INDEX(Targets!$B$8:$B$23,AH5165)</f>
        <v>0</v>
      </c>
      <c r="W5165" s="211"/>
      <c r="X5165" s="211"/>
      <c r="Y5165" s="223"/>
      <c r="Z5165" s="203" t="str">
        <f>IFERROR(INDEX(Targets!$B$6:$N$23,MATCH(Calc!V5165,Targets!$B$6:$B$23,0),MATCH(Calc!AF5165,Targets!$B$6:$N$6,0)),"")</f>
        <v/>
      </c>
      <c r="AA5165" s="203"/>
      <c r="AB5165" s="203" t="str">
        <f t="shared" si="482"/>
        <v>No</v>
      </c>
      <c r="AC5165" s="203"/>
      <c r="AD5165" s="203"/>
      <c r="AE5165" s="204">
        <f>Targets!$B$6</f>
        <v>2022</v>
      </c>
      <c r="AF5165" s="204">
        <v>11</v>
      </c>
      <c r="AG5165" s="204" t="s">
        <v>20</v>
      </c>
      <c r="AH5165" s="204">
        <v>13</v>
      </c>
      <c r="AI5165" s="1"/>
      <c r="AJ5165" s="217"/>
      <c r="AK5165" s="217"/>
      <c r="AL5165" s="217"/>
      <c r="AM5165" s="217"/>
      <c r="AO5165" s="217"/>
    </row>
    <row r="5166" spans="21:41" x14ac:dyDescent="0.25">
      <c r="U5166" s="210">
        <f>DATE(Targets!$B$6,AF5166,1)</f>
        <v>44896</v>
      </c>
      <c r="V5166" s="211">
        <f>INDEX(Targets!$B$8:$B$23,AH5166)</f>
        <v>0</v>
      </c>
      <c r="W5166" s="211"/>
      <c r="X5166" s="211"/>
      <c r="Y5166" s="223"/>
      <c r="Z5166" s="203" t="str">
        <f>IFERROR(INDEX(Targets!$B$6:$N$23,MATCH(Calc!V5166,Targets!$B$6:$B$23,0),MATCH(Calc!AF5166,Targets!$B$6:$N$6,0)),"")</f>
        <v/>
      </c>
      <c r="AA5166" s="203"/>
      <c r="AB5166" s="203" t="str">
        <f t="shared" si="482"/>
        <v>No</v>
      </c>
      <c r="AC5166" s="203"/>
      <c r="AD5166" s="203"/>
      <c r="AE5166" s="204">
        <f>Targets!$B$6</f>
        <v>2022</v>
      </c>
      <c r="AF5166" s="204">
        <v>12</v>
      </c>
      <c r="AG5166" s="204" t="s">
        <v>21</v>
      </c>
      <c r="AH5166" s="204">
        <v>13</v>
      </c>
      <c r="AI5166" s="1"/>
      <c r="AJ5166" s="217"/>
      <c r="AK5166" s="217"/>
      <c r="AL5166" s="217"/>
      <c r="AM5166" s="217"/>
      <c r="AO5166" s="217"/>
    </row>
    <row r="5167" spans="21:41" x14ac:dyDescent="0.25">
      <c r="U5167" s="210">
        <f>DATE(Targets!$B$6,AF5167,1)</f>
        <v>44562</v>
      </c>
      <c r="V5167" s="211">
        <f>INDEX(Targets!$B$8:$B$23,AH5167)</f>
        <v>0</v>
      </c>
      <c r="W5167" s="211"/>
      <c r="X5167" s="211"/>
      <c r="Y5167" s="223"/>
      <c r="Z5167" s="203" t="str">
        <f>IFERROR(INDEX(Targets!$B$6:$N$23,MATCH(Calc!V5167,Targets!$B$6:$B$23,0),MATCH(Calc!AF5167,Targets!$B$6:$N$6,0)),"")</f>
        <v/>
      </c>
      <c r="AA5167" s="203"/>
      <c r="AB5167" s="203" t="str">
        <f t="shared" si="482"/>
        <v>No</v>
      </c>
      <c r="AC5167" s="203"/>
      <c r="AD5167" s="203"/>
      <c r="AE5167" s="204">
        <f>Targets!$B$6</f>
        <v>2022</v>
      </c>
      <c r="AF5167" s="204">
        <v>1</v>
      </c>
      <c r="AG5167" s="204" t="s">
        <v>11</v>
      </c>
      <c r="AH5167" s="204">
        <v>14</v>
      </c>
      <c r="AI5167" s="1"/>
      <c r="AJ5167" s="217"/>
      <c r="AK5167" s="217"/>
      <c r="AL5167" s="217"/>
      <c r="AM5167" s="217"/>
      <c r="AO5167" s="217"/>
    </row>
    <row r="5168" spans="21:41" x14ac:dyDescent="0.25">
      <c r="U5168" s="210">
        <f>DATE(Targets!$B$6,AF5168,1)</f>
        <v>44593</v>
      </c>
      <c r="V5168" s="211">
        <f>INDEX(Targets!$B$8:$B$23,AH5168)</f>
        <v>0</v>
      </c>
      <c r="W5168" s="211"/>
      <c r="X5168" s="211"/>
      <c r="Y5168" s="223"/>
      <c r="Z5168" s="203" t="str">
        <f>IFERROR(INDEX(Targets!$B$6:$N$23,MATCH(Calc!V5168,Targets!$B$6:$B$23,0),MATCH(Calc!AF5168,Targets!$B$6:$N$6,0)),"")</f>
        <v/>
      </c>
      <c r="AA5168" s="203"/>
      <c r="AB5168" s="203" t="str">
        <f t="shared" si="482"/>
        <v>No</v>
      </c>
      <c r="AC5168" s="203"/>
      <c r="AD5168" s="203"/>
      <c r="AE5168" s="204">
        <f>Targets!$B$6</f>
        <v>2022</v>
      </c>
      <c r="AF5168" s="204">
        <v>2</v>
      </c>
      <c r="AG5168" s="204" t="s">
        <v>12</v>
      </c>
      <c r="AH5168" s="204">
        <v>14</v>
      </c>
      <c r="AI5168" s="1"/>
      <c r="AJ5168" s="217"/>
      <c r="AK5168" s="217"/>
      <c r="AL5168" s="217"/>
      <c r="AM5168" s="217"/>
      <c r="AO5168" s="217"/>
    </row>
    <row r="5169" spans="21:41" x14ac:dyDescent="0.25">
      <c r="U5169" s="210">
        <f>DATE(Targets!$B$6,AF5169,1)</f>
        <v>44621</v>
      </c>
      <c r="V5169" s="211">
        <f>INDEX(Targets!$B$8:$B$23,AH5169)</f>
        <v>0</v>
      </c>
      <c r="W5169" s="211"/>
      <c r="X5169" s="211"/>
      <c r="Y5169" s="223"/>
      <c r="Z5169" s="203" t="str">
        <f>IFERROR(INDEX(Targets!$B$6:$N$23,MATCH(Calc!V5169,Targets!$B$6:$B$23,0),MATCH(Calc!AF5169,Targets!$B$6:$N$6,0)),"")</f>
        <v/>
      </c>
      <c r="AA5169" s="203"/>
      <c r="AB5169" s="203" t="str">
        <f t="shared" si="482"/>
        <v>No</v>
      </c>
      <c r="AC5169" s="203"/>
      <c r="AD5169" s="203"/>
      <c r="AE5169" s="204">
        <f>Targets!$B$6</f>
        <v>2022</v>
      </c>
      <c r="AF5169" s="204">
        <v>3</v>
      </c>
      <c r="AG5169" s="204" t="s">
        <v>13</v>
      </c>
      <c r="AH5169" s="204">
        <v>14</v>
      </c>
      <c r="AI5169" s="1"/>
      <c r="AJ5169" s="217"/>
      <c r="AK5169" s="217"/>
      <c r="AL5169" s="217"/>
      <c r="AM5169" s="217"/>
      <c r="AO5169" s="217"/>
    </row>
    <row r="5170" spans="21:41" x14ac:dyDescent="0.25">
      <c r="U5170" s="210">
        <f>DATE(Targets!$B$6,AF5170,1)</f>
        <v>44652</v>
      </c>
      <c r="V5170" s="211">
        <f>INDEX(Targets!$B$8:$B$23,AH5170)</f>
        <v>0</v>
      </c>
      <c r="W5170" s="211"/>
      <c r="X5170" s="211"/>
      <c r="Y5170" s="223"/>
      <c r="Z5170" s="203" t="str">
        <f>IFERROR(INDEX(Targets!$B$6:$N$23,MATCH(Calc!V5170,Targets!$B$6:$B$23,0),MATCH(Calc!AF5170,Targets!$B$6:$N$6,0)),"")</f>
        <v/>
      </c>
      <c r="AA5170" s="203"/>
      <c r="AB5170" s="203" t="str">
        <f t="shared" si="482"/>
        <v>No</v>
      </c>
      <c r="AC5170" s="203"/>
      <c r="AD5170" s="203"/>
      <c r="AE5170" s="204">
        <f>Targets!$B$6</f>
        <v>2022</v>
      </c>
      <c r="AF5170" s="204">
        <v>4</v>
      </c>
      <c r="AG5170" s="204" t="s">
        <v>14</v>
      </c>
      <c r="AH5170" s="204">
        <v>14</v>
      </c>
      <c r="AI5170" s="1"/>
      <c r="AJ5170" s="217"/>
      <c r="AK5170" s="217"/>
      <c r="AL5170" s="217"/>
      <c r="AM5170" s="217"/>
      <c r="AO5170" s="217"/>
    </row>
    <row r="5171" spans="21:41" x14ac:dyDescent="0.25">
      <c r="U5171" s="210">
        <f>DATE(Targets!$B$6,AF5171,1)</f>
        <v>44682</v>
      </c>
      <c r="V5171" s="211">
        <f>INDEX(Targets!$B$8:$B$23,AH5171)</f>
        <v>0</v>
      </c>
      <c r="W5171" s="211"/>
      <c r="X5171" s="211"/>
      <c r="Y5171" s="223"/>
      <c r="Z5171" s="203" t="str">
        <f>IFERROR(INDEX(Targets!$B$6:$N$23,MATCH(Calc!V5171,Targets!$B$6:$B$23,0),MATCH(Calc!AF5171,Targets!$B$6:$N$6,0)),"")</f>
        <v/>
      </c>
      <c r="AA5171" s="203"/>
      <c r="AB5171" s="203" t="str">
        <f t="shared" si="482"/>
        <v>No</v>
      </c>
      <c r="AC5171" s="203"/>
      <c r="AD5171" s="203"/>
      <c r="AE5171" s="204">
        <f>Targets!$B$6</f>
        <v>2022</v>
      </c>
      <c r="AF5171" s="204">
        <v>5</v>
      </c>
      <c r="AG5171" s="204" t="s">
        <v>9</v>
      </c>
      <c r="AH5171" s="204">
        <v>14</v>
      </c>
      <c r="AI5171" s="1"/>
      <c r="AJ5171" s="217"/>
      <c r="AK5171" s="217"/>
      <c r="AL5171" s="217"/>
      <c r="AM5171" s="217"/>
      <c r="AO5171" s="217"/>
    </row>
    <row r="5172" spans="21:41" x14ac:dyDescent="0.25">
      <c r="U5172" s="210">
        <f>DATE(Targets!$B$6,AF5172,1)</f>
        <v>44713</v>
      </c>
      <c r="V5172" s="211">
        <f>INDEX(Targets!$B$8:$B$23,AH5172)</f>
        <v>0</v>
      </c>
      <c r="W5172" s="211"/>
      <c r="X5172" s="211"/>
      <c r="Y5172" s="223"/>
      <c r="Z5172" s="203" t="str">
        <f>IFERROR(INDEX(Targets!$B$6:$N$23,MATCH(Calc!V5172,Targets!$B$6:$B$23,0),MATCH(Calc!AF5172,Targets!$B$6:$N$6,0)),"")</f>
        <v/>
      </c>
      <c r="AA5172" s="203"/>
      <c r="AB5172" s="203" t="str">
        <f t="shared" si="482"/>
        <v>No</v>
      </c>
      <c r="AC5172" s="203"/>
      <c r="AD5172" s="203"/>
      <c r="AE5172" s="204">
        <f>Targets!$B$6</f>
        <v>2022</v>
      </c>
      <c r="AF5172" s="204">
        <v>6</v>
      </c>
      <c r="AG5172" s="204" t="s">
        <v>15</v>
      </c>
      <c r="AH5172" s="204">
        <v>14</v>
      </c>
      <c r="AI5172" s="1"/>
      <c r="AJ5172" s="217"/>
      <c r="AK5172" s="217"/>
      <c r="AL5172" s="217"/>
      <c r="AM5172" s="217"/>
      <c r="AO5172" s="217"/>
    </row>
    <row r="5173" spans="21:41" x14ac:dyDescent="0.25">
      <c r="U5173" s="210">
        <f>DATE(Targets!$B$6,AF5173,1)</f>
        <v>44743</v>
      </c>
      <c r="V5173" s="211">
        <f>INDEX(Targets!$B$8:$B$23,AH5173)</f>
        <v>0</v>
      </c>
      <c r="W5173" s="211"/>
      <c r="X5173" s="211"/>
      <c r="Y5173" s="223"/>
      <c r="Z5173" s="203" t="str">
        <f>IFERROR(INDEX(Targets!$B$6:$N$23,MATCH(Calc!V5173,Targets!$B$6:$B$23,0),MATCH(Calc!AF5173,Targets!$B$6:$N$6,0)),"")</f>
        <v/>
      </c>
      <c r="AA5173" s="203"/>
      <c r="AB5173" s="203" t="str">
        <f t="shared" si="482"/>
        <v>No</v>
      </c>
      <c r="AC5173" s="203"/>
      <c r="AD5173" s="203"/>
      <c r="AE5173" s="204">
        <f>Targets!$B$6</f>
        <v>2022</v>
      </c>
      <c r="AF5173" s="204">
        <v>7</v>
      </c>
      <c r="AG5173" s="204" t="s">
        <v>16</v>
      </c>
      <c r="AH5173" s="204">
        <v>14</v>
      </c>
      <c r="AI5173" s="1"/>
      <c r="AJ5173" s="217"/>
      <c r="AK5173" s="217"/>
      <c r="AL5173" s="217"/>
      <c r="AM5173" s="217"/>
      <c r="AO5173" s="217"/>
    </row>
    <row r="5174" spans="21:41" x14ac:dyDescent="0.25">
      <c r="U5174" s="210">
        <f>DATE(Targets!$B$6,AF5174,1)</f>
        <v>44774</v>
      </c>
      <c r="V5174" s="211">
        <f>INDEX(Targets!$B$8:$B$23,AH5174)</f>
        <v>0</v>
      </c>
      <c r="W5174" s="211"/>
      <c r="X5174" s="211"/>
      <c r="Y5174" s="223"/>
      <c r="Z5174" s="203" t="str">
        <f>IFERROR(INDEX(Targets!$B$6:$N$23,MATCH(Calc!V5174,Targets!$B$6:$B$23,0),MATCH(Calc!AF5174,Targets!$B$6:$N$6,0)),"")</f>
        <v/>
      </c>
      <c r="AA5174" s="203"/>
      <c r="AB5174" s="203" t="str">
        <f t="shared" si="482"/>
        <v>No</v>
      </c>
      <c r="AC5174" s="203"/>
      <c r="AD5174" s="203"/>
      <c r="AE5174" s="204">
        <f>Targets!$B$6</f>
        <v>2022</v>
      </c>
      <c r="AF5174" s="204">
        <v>8</v>
      </c>
      <c r="AG5174" s="204" t="s">
        <v>17</v>
      </c>
      <c r="AH5174" s="204">
        <v>14</v>
      </c>
      <c r="AI5174" s="1"/>
      <c r="AJ5174" s="217"/>
      <c r="AK5174" s="217"/>
      <c r="AL5174" s="217"/>
      <c r="AM5174" s="217"/>
      <c r="AO5174" s="217"/>
    </row>
    <row r="5175" spans="21:41" x14ac:dyDescent="0.25">
      <c r="U5175" s="210">
        <f>DATE(Targets!$B$6,AF5175,1)</f>
        <v>44805</v>
      </c>
      <c r="V5175" s="211">
        <f>INDEX(Targets!$B$8:$B$23,AH5175)</f>
        <v>0</v>
      </c>
      <c r="W5175" s="211"/>
      <c r="X5175" s="211"/>
      <c r="Y5175" s="223"/>
      <c r="Z5175" s="203" t="str">
        <f>IFERROR(INDEX(Targets!$B$6:$N$23,MATCH(Calc!V5175,Targets!$B$6:$B$23,0),MATCH(Calc!AF5175,Targets!$B$6:$N$6,0)),"")</f>
        <v/>
      </c>
      <c r="AA5175" s="203"/>
      <c r="AB5175" s="203" t="str">
        <f t="shared" si="482"/>
        <v>No</v>
      </c>
      <c r="AC5175" s="203"/>
      <c r="AD5175" s="203"/>
      <c r="AE5175" s="204">
        <f>Targets!$B$6</f>
        <v>2022</v>
      </c>
      <c r="AF5175" s="204">
        <v>9</v>
      </c>
      <c r="AG5175" s="204" t="s">
        <v>18</v>
      </c>
      <c r="AH5175" s="204">
        <v>14</v>
      </c>
      <c r="AI5175" s="1"/>
      <c r="AJ5175" s="217"/>
      <c r="AK5175" s="217"/>
      <c r="AL5175" s="217"/>
      <c r="AM5175" s="217"/>
      <c r="AO5175" s="217"/>
    </row>
    <row r="5176" spans="21:41" x14ac:dyDescent="0.25">
      <c r="U5176" s="210">
        <f>DATE(Targets!$B$6,AF5176,1)</f>
        <v>44835</v>
      </c>
      <c r="V5176" s="211">
        <f>INDEX(Targets!$B$8:$B$23,AH5176)</f>
        <v>0</v>
      </c>
      <c r="W5176" s="211"/>
      <c r="X5176" s="211"/>
      <c r="Y5176" s="223"/>
      <c r="Z5176" s="203" t="str">
        <f>IFERROR(INDEX(Targets!$B$6:$N$23,MATCH(Calc!V5176,Targets!$B$6:$B$23,0),MATCH(Calc!AF5176,Targets!$B$6:$N$6,0)),"")</f>
        <v/>
      </c>
      <c r="AA5176" s="203"/>
      <c r="AB5176" s="203" t="str">
        <f t="shared" si="482"/>
        <v>No</v>
      </c>
      <c r="AC5176" s="203"/>
      <c r="AD5176" s="203"/>
      <c r="AE5176" s="204">
        <f>Targets!$B$6</f>
        <v>2022</v>
      </c>
      <c r="AF5176" s="204">
        <v>10</v>
      </c>
      <c r="AG5176" s="204" t="s">
        <v>19</v>
      </c>
      <c r="AH5176" s="204">
        <v>14</v>
      </c>
      <c r="AI5176" s="1"/>
      <c r="AJ5176" s="217"/>
      <c r="AK5176" s="217"/>
      <c r="AL5176" s="217"/>
      <c r="AM5176" s="217"/>
      <c r="AO5176" s="217"/>
    </row>
    <row r="5177" spans="21:41" x14ac:dyDescent="0.25">
      <c r="U5177" s="210">
        <f>DATE(Targets!$B$6,AF5177,1)</f>
        <v>44866</v>
      </c>
      <c r="V5177" s="211">
        <f>INDEX(Targets!$B$8:$B$23,AH5177)</f>
        <v>0</v>
      </c>
      <c r="W5177" s="211"/>
      <c r="X5177" s="211"/>
      <c r="Y5177" s="223"/>
      <c r="Z5177" s="203" t="str">
        <f>IFERROR(INDEX(Targets!$B$6:$N$23,MATCH(Calc!V5177,Targets!$B$6:$B$23,0),MATCH(Calc!AF5177,Targets!$B$6:$N$6,0)),"")</f>
        <v/>
      </c>
      <c r="AA5177" s="203"/>
      <c r="AB5177" s="203" t="str">
        <f t="shared" si="482"/>
        <v>No</v>
      </c>
      <c r="AC5177" s="203"/>
      <c r="AD5177" s="203"/>
      <c r="AE5177" s="204">
        <f>Targets!$B$6</f>
        <v>2022</v>
      </c>
      <c r="AF5177" s="204">
        <v>11</v>
      </c>
      <c r="AG5177" s="204" t="s">
        <v>20</v>
      </c>
      <c r="AH5177" s="204">
        <v>14</v>
      </c>
      <c r="AI5177" s="1"/>
      <c r="AJ5177" s="217"/>
      <c r="AK5177" s="217"/>
      <c r="AL5177" s="217"/>
      <c r="AM5177" s="217"/>
      <c r="AO5177" s="217"/>
    </row>
    <row r="5178" spans="21:41" x14ac:dyDescent="0.25">
      <c r="U5178" s="210">
        <f>DATE(Targets!$B$6,AF5178,1)</f>
        <v>44896</v>
      </c>
      <c r="V5178" s="211">
        <f>INDEX(Targets!$B$8:$B$23,AH5178)</f>
        <v>0</v>
      </c>
      <c r="W5178" s="211"/>
      <c r="X5178" s="211"/>
      <c r="Y5178" s="223"/>
      <c r="Z5178" s="203" t="str">
        <f>IFERROR(INDEX(Targets!$B$6:$N$23,MATCH(Calc!V5178,Targets!$B$6:$B$23,0),MATCH(Calc!AF5178,Targets!$B$6:$N$6,0)),"")</f>
        <v/>
      </c>
      <c r="AA5178" s="203"/>
      <c r="AB5178" s="203" t="str">
        <f t="shared" si="482"/>
        <v>No</v>
      </c>
      <c r="AC5178" s="203"/>
      <c r="AD5178" s="203"/>
      <c r="AE5178" s="204">
        <f>Targets!$B$6</f>
        <v>2022</v>
      </c>
      <c r="AF5178" s="204">
        <v>12</v>
      </c>
      <c r="AG5178" s="204" t="s">
        <v>21</v>
      </c>
      <c r="AH5178" s="204">
        <v>14</v>
      </c>
      <c r="AI5178" s="1"/>
      <c r="AJ5178" s="217"/>
      <c r="AK5178" s="217"/>
      <c r="AL5178" s="217"/>
      <c r="AM5178" s="217"/>
      <c r="AO5178" s="217"/>
    </row>
    <row r="5179" spans="21:41" x14ac:dyDescent="0.25">
      <c r="U5179" s="210">
        <f>DATE(Targets!$B$6,AF5179,1)</f>
        <v>44562</v>
      </c>
      <c r="V5179" s="211">
        <f>INDEX(Targets!$B$8:$B$23,AH5179)</f>
        <v>0</v>
      </c>
      <c r="W5179" s="211"/>
      <c r="X5179" s="211"/>
      <c r="Y5179" s="223"/>
      <c r="Z5179" s="203" t="str">
        <f>IFERROR(INDEX(Targets!$B$6:$N$23,MATCH(Calc!V5179,Targets!$B$6:$B$23,0),MATCH(Calc!AF5179,Targets!$B$6:$N$6,0)),"")</f>
        <v/>
      </c>
      <c r="AA5179" s="203"/>
      <c r="AB5179" s="203" t="str">
        <f t="shared" si="482"/>
        <v>No</v>
      </c>
      <c r="AC5179" s="203"/>
      <c r="AD5179" s="203"/>
      <c r="AE5179" s="204">
        <f>Targets!$B$6</f>
        <v>2022</v>
      </c>
      <c r="AF5179" s="204">
        <v>1</v>
      </c>
      <c r="AG5179" s="204" t="s">
        <v>11</v>
      </c>
      <c r="AH5179" s="204">
        <v>15</v>
      </c>
      <c r="AI5179" s="1"/>
      <c r="AJ5179" s="217"/>
      <c r="AK5179" s="217"/>
      <c r="AL5179" s="217"/>
      <c r="AM5179" s="217"/>
      <c r="AO5179" s="217"/>
    </row>
    <row r="5180" spans="21:41" x14ac:dyDescent="0.25">
      <c r="U5180" s="210">
        <f>DATE(Targets!$B$6,AF5180,1)</f>
        <v>44593</v>
      </c>
      <c r="V5180" s="211">
        <f>INDEX(Targets!$B$8:$B$23,AH5180)</f>
        <v>0</v>
      </c>
      <c r="W5180" s="211"/>
      <c r="X5180" s="211"/>
      <c r="Y5180" s="223"/>
      <c r="Z5180" s="203" t="str">
        <f>IFERROR(INDEX(Targets!$B$6:$N$23,MATCH(Calc!V5180,Targets!$B$6:$B$23,0),MATCH(Calc!AF5180,Targets!$B$6:$N$6,0)),"")</f>
        <v/>
      </c>
      <c r="AA5180" s="203"/>
      <c r="AB5180" s="203" t="str">
        <f t="shared" si="482"/>
        <v>No</v>
      </c>
      <c r="AC5180" s="203"/>
      <c r="AD5180" s="203"/>
      <c r="AE5180" s="204">
        <f>Targets!$B$6</f>
        <v>2022</v>
      </c>
      <c r="AF5180" s="204">
        <v>2</v>
      </c>
      <c r="AG5180" s="204" t="s">
        <v>12</v>
      </c>
      <c r="AH5180" s="204">
        <v>15</v>
      </c>
      <c r="AI5180" s="1"/>
      <c r="AJ5180" s="217"/>
      <c r="AK5180" s="217"/>
      <c r="AL5180" s="217"/>
      <c r="AM5180" s="217"/>
      <c r="AO5180" s="217"/>
    </row>
    <row r="5181" spans="21:41" x14ac:dyDescent="0.25">
      <c r="U5181" s="210">
        <f>DATE(Targets!$B$6,AF5181,1)</f>
        <v>44621</v>
      </c>
      <c r="V5181" s="211">
        <f>INDEX(Targets!$B$8:$B$23,AH5181)</f>
        <v>0</v>
      </c>
      <c r="W5181" s="211"/>
      <c r="X5181" s="211"/>
      <c r="Y5181" s="223"/>
      <c r="Z5181" s="203" t="str">
        <f>IFERROR(INDEX(Targets!$B$6:$N$23,MATCH(Calc!V5181,Targets!$B$6:$B$23,0),MATCH(Calc!AF5181,Targets!$B$6:$N$6,0)),"")</f>
        <v/>
      </c>
      <c r="AA5181" s="203"/>
      <c r="AB5181" s="203" t="str">
        <f t="shared" si="482"/>
        <v>No</v>
      </c>
      <c r="AC5181" s="203"/>
      <c r="AD5181" s="203"/>
      <c r="AE5181" s="204">
        <f>Targets!$B$6</f>
        <v>2022</v>
      </c>
      <c r="AF5181" s="204">
        <v>3</v>
      </c>
      <c r="AG5181" s="204" t="s">
        <v>13</v>
      </c>
      <c r="AH5181" s="204">
        <v>15</v>
      </c>
      <c r="AI5181" s="1"/>
      <c r="AJ5181" s="217"/>
      <c r="AK5181" s="217"/>
      <c r="AL5181" s="217"/>
      <c r="AM5181" s="217"/>
      <c r="AO5181" s="217"/>
    </row>
    <row r="5182" spans="21:41" x14ac:dyDescent="0.25">
      <c r="U5182" s="210">
        <f>DATE(Targets!$B$6,AF5182,1)</f>
        <v>44652</v>
      </c>
      <c r="V5182" s="211">
        <f>INDEX(Targets!$B$8:$B$23,AH5182)</f>
        <v>0</v>
      </c>
      <c r="W5182" s="211"/>
      <c r="X5182" s="211"/>
      <c r="Y5182" s="223"/>
      <c r="Z5182" s="203" t="str">
        <f>IFERROR(INDEX(Targets!$B$6:$N$23,MATCH(Calc!V5182,Targets!$B$6:$B$23,0),MATCH(Calc!AF5182,Targets!$B$6:$N$6,0)),"")</f>
        <v/>
      </c>
      <c r="AA5182" s="203"/>
      <c r="AB5182" s="203" t="str">
        <f t="shared" si="482"/>
        <v>No</v>
      </c>
      <c r="AC5182" s="203"/>
      <c r="AD5182" s="203"/>
      <c r="AE5182" s="204">
        <f>Targets!$B$6</f>
        <v>2022</v>
      </c>
      <c r="AF5182" s="204">
        <v>4</v>
      </c>
      <c r="AG5182" s="204" t="s">
        <v>14</v>
      </c>
      <c r="AH5182" s="204">
        <v>15</v>
      </c>
      <c r="AI5182" s="1"/>
      <c r="AJ5182" s="217"/>
      <c r="AK5182" s="217"/>
      <c r="AL5182" s="217"/>
      <c r="AM5182" s="217"/>
      <c r="AO5182" s="217"/>
    </row>
    <row r="5183" spans="21:41" x14ac:dyDescent="0.25">
      <c r="U5183" s="210">
        <f>DATE(Targets!$B$6,AF5183,1)</f>
        <v>44682</v>
      </c>
      <c r="V5183" s="211">
        <f>INDEX(Targets!$B$8:$B$23,AH5183)</f>
        <v>0</v>
      </c>
      <c r="W5183" s="211"/>
      <c r="X5183" s="211"/>
      <c r="Y5183" s="223"/>
      <c r="Z5183" s="203" t="str">
        <f>IFERROR(INDEX(Targets!$B$6:$N$23,MATCH(Calc!V5183,Targets!$B$6:$B$23,0),MATCH(Calc!AF5183,Targets!$B$6:$N$6,0)),"")</f>
        <v/>
      </c>
      <c r="AA5183" s="203"/>
      <c r="AB5183" s="203" t="str">
        <f t="shared" si="482"/>
        <v>No</v>
      </c>
      <c r="AC5183" s="203"/>
      <c r="AD5183" s="203"/>
      <c r="AE5183" s="204">
        <f>Targets!$B$6</f>
        <v>2022</v>
      </c>
      <c r="AF5183" s="204">
        <v>5</v>
      </c>
      <c r="AG5183" s="204" t="s">
        <v>9</v>
      </c>
      <c r="AH5183" s="204">
        <v>15</v>
      </c>
      <c r="AI5183" s="1"/>
      <c r="AJ5183" s="217"/>
      <c r="AK5183" s="217"/>
      <c r="AL5183" s="217"/>
      <c r="AM5183" s="217"/>
      <c r="AO5183" s="217"/>
    </row>
    <row r="5184" spans="21:41" x14ac:dyDescent="0.25">
      <c r="U5184" s="210">
        <f>DATE(Targets!$B$6,AF5184,1)</f>
        <v>44713</v>
      </c>
      <c r="V5184" s="211">
        <f>INDEX(Targets!$B$8:$B$23,AH5184)</f>
        <v>0</v>
      </c>
      <c r="W5184" s="211"/>
      <c r="X5184" s="211"/>
      <c r="Y5184" s="223"/>
      <c r="Z5184" s="203" t="str">
        <f>IFERROR(INDEX(Targets!$B$6:$N$23,MATCH(Calc!V5184,Targets!$B$6:$B$23,0),MATCH(Calc!AF5184,Targets!$B$6:$N$6,0)),"")</f>
        <v/>
      </c>
      <c r="AA5184" s="203"/>
      <c r="AB5184" s="203" t="str">
        <f t="shared" si="482"/>
        <v>No</v>
      </c>
      <c r="AC5184" s="203"/>
      <c r="AD5184" s="203"/>
      <c r="AE5184" s="204">
        <f>Targets!$B$6</f>
        <v>2022</v>
      </c>
      <c r="AF5184" s="204">
        <v>6</v>
      </c>
      <c r="AG5184" s="204" t="s">
        <v>15</v>
      </c>
      <c r="AH5184" s="204">
        <v>15</v>
      </c>
      <c r="AI5184" s="1"/>
      <c r="AJ5184" s="217"/>
      <c r="AK5184" s="217"/>
      <c r="AL5184" s="217"/>
      <c r="AM5184" s="217"/>
      <c r="AO5184" s="217"/>
    </row>
    <row r="5185" spans="21:41" x14ac:dyDescent="0.25">
      <c r="U5185" s="210">
        <f>DATE(Targets!$B$6,AF5185,1)</f>
        <v>44743</v>
      </c>
      <c r="V5185" s="211">
        <f>INDEX(Targets!$B$8:$B$23,AH5185)</f>
        <v>0</v>
      </c>
      <c r="W5185" s="211"/>
      <c r="X5185" s="211"/>
      <c r="Y5185" s="223"/>
      <c r="Z5185" s="203" t="str">
        <f>IFERROR(INDEX(Targets!$B$6:$N$23,MATCH(Calc!V5185,Targets!$B$6:$B$23,0),MATCH(Calc!AF5185,Targets!$B$6:$N$6,0)),"")</f>
        <v/>
      </c>
      <c r="AA5185" s="203"/>
      <c r="AB5185" s="203" t="str">
        <f t="shared" si="482"/>
        <v>No</v>
      </c>
      <c r="AC5185" s="203"/>
      <c r="AD5185" s="203"/>
      <c r="AE5185" s="204">
        <f>Targets!$B$6</f>
        <v>2022</v>
      </c>
      <c r="AF5185" s="204">
        <v>7</v>
      </c>
      <c r="AG5185" s="204" t="s">
        <v>16</v>
      </c>
      <c r="AH5185" s="204">
        <v>15</v>
      </c>
      <c r="AI5185" s="1"/>
      <c r="AJ5185" s="217"/>
      <c r="AK5185" s="217"/>
      <c r="AL5185" s="217"/>
      <c r="AM5185" s="217"/>
      <c r="AO5185" s="217"/>
    </row>
    <row r="5186" spans="21:41" x14ac:dyDescent="0.25">
      <c r="U5186" s="210">
        <f>DATE(Targets!$B$6,AF5186,1)</f>
        <v>44774</v>
      </c>
      <c r="V5186" s="211">
        <f>INDEX(Targets!$B$8:$B$23,AH5186)</f>
        <v>0</v>
      </c>
      <c r="W5186" s="211"/>
      <c r="X5186" s="211"/>
      <c r="Y5186" s="223"/>
      <c r="Z5186" s="203" t="str">
        <f>IFERROR(INDEX(Targets!$B$6:$N$23,MATCH(Calc!V5186,Targets!$B$6:$B$23,0),MATCH(Calc!AF5186,Targets!$B$6:$N$6,0)),"")</f>
        <v/>
      </c>
      <c r="AA5186" s="203"/>
      <c r="AB5186" s="203" t="str">
        <f t="shared" si="482"/>
        <v>No</v>
      </c>
      <c r="AC5186" s="203"/>
      <c r="AD5186" s="203"/>
      <c r="AE5186" s="204">
        <f>Targets!$B$6</f>
        <v>2022</v>
      </c>
      <c r="AF5186" s="204">
        <v>8</v>
      </c>
      <c r="AG5186" s="204" t="s">
        <v>17</v>
      </c>
      <c r="AH5186" s="204">
        <v>15</v>
      </c>
      <c r="AI5186" s="1"/>
      <c r="AJ5186" s="217"/>
      <c r="AK5186" s="217"/>
      <c r="AL5186" s="217"/>
      <c r="AM5186" s="217"/>
      <c r="AO5186" s="217"/>
    </row>
    <row r="5187" spans="21:41" x14ac:dyDescent="0.25">
      <c r="U5187" s="210">
        <f>DATE(Targets!$B$6,AF5187,1)</f>
        <v>44805</v>
      </c>
      <c r="V5187" s="211">
        <f>INDEX(Targets!$B$8:$B$23,AH5187)</f>
        <v>0</v>
      </c>
      <c r="W5187" s="211"/>
      <c r="X5187" s="211"/>
      <c r="Y5187" s="223"/>
      <c r="Z5187" s="203" t="str">
        <f>IFERROR(INDEX(Targets!$B$6:$N$23,MATCH(Calc!V5187,Targets!$B$6:$B$23,0),MATCH(Calc!AF5187,Targets!$B$6:$N$6,0)),"")</f>
        <v/>
      </c>
      <c r="AA5187" s="203"/>
      <c r="AB5187" s="203" t="str">
        <f t="shared" si="482"/>
        <v>No</v>
      </c>
      <c r="AC5187" s="203"/>
      <c r="AD5187" s="203"/>
      <c r="AE5187" s="204">
        <f>Targets!$B$6</f>
        <v>2022</v>
      </c>
      <c r="AF5187" s="204">
        <v>9</v>
      </c>
      <c r="AG5187" s="204" t="s">
        <v>18</v>
      </c>
      <c r="AH5187" s="204">
        <v>15</v>
      </c>
      <c r="AI5187" s="1"/>
      <c r="AJ5187" s="217"/>
      <c r="AK5187" s="217"/>
      <c r="AL5187" s="217"/>
      <c r="AM5187" s="217"/>
      <c r="AO5187" s="217"/>
    </row>
    <row r="5188" spans="21:41" x14ac:dyDescent="0.25">
      <c r="U5188" s="210">
        <f>DATE(Targets!$B$6,AF5188,1)</f>
        <v>44835</v>
      </c>
      <c r="V5188" s="211">
        <f>INDEX(Targets!$B$8:$B$23,AH5188)</f>
        <v>0</v>
      </c>
      <c r="W5188" s="211"/>
      <c r="X5188" s="211"/>
      <c r="Y5188" s="223"/>
      <c r="Z5188" s="203" t="str">
        <f>IFERROR(INDEX(Targets!$B$6:$N$23,MATCH(Calc!V5188,Targets!$B$6:$B$23,0),MATCH(Calc!AF5188,Targets!$B$6:$N$6,0)),"")</f>
        <v/>
      </c>
      <c r="AA5188" s="203"/>
      <c r="AB5188" s="203" t="str">
        <f t="shared" si="482"/>
        <v>No</v>
      </c>
      <c r="AC5188" s="203"/>
      <c r="AD5188" s="203"/>
      <c r="AE5188" s="204">
        <f>Targets!$B$6</f>
        <v>2022</v>
      </c>
      <c r="AF5188" s="204">
        <v>10</v>
      </c>
      <c r="AG5188" s="204" t="s">
        <v>19</v>
      </c>
      <c r="AH5188" s="204">
        <v>15</v>
      </c>
      <c r="AI5188" s="1"/>
      <c r="AJ5188" s="217"/>
      <c r="AK5188" s="217"/>
      <c r="AL5188" s="217"/>
      <c r="AM5188" s="217"/>
      <c r="AO5188" s="217"/>
    </row>
    <row r="5189" spans="21:41" x14ac:dyDescent="0.25">
      <c r="U5189" s="210">
        <f>DATE(Targets!$B$6,AF5189,1)</f>
        <v>44866</v>
      </c>
      <c r="V5189" s="211">
        <f>INDEX(Targets!$B$8:$B$23,AH5189)</f>
        <v>0</v>
      </c>
      <c r="W5189" s="211"/>
      <c r="X5189" s="211"/>
      <c r="Y5189" s="223"/>
      <c r="Z5189" s="203" t="str">
        <f>IFERROR(INDEX(Targets!$B$6:$N$23,MATCH(Calc!V5189,Targets!$B$6:$B$23,0),MATCH(Calc!AF5189,Targets!$B$6:$N$6,0)),"")</f>
        <v/>
      </c>
      <c r="AA5189" s="203"/>
      <c r="AB5189" s="203" t="str">
        <f t="shared" si="482"/>
        <v>No</v>
      </c>
      <c r="AC5189" s="203"/>
      <c r="AD5189" s="203"/>
      <c r="AE5189" s="204">
        <f>Targets!$B$6</f>
        <v>2022</v>
      </c>
      <c r="AF5189" s="204">
        <v>11</v>
      </c>
      <c r="AG5189" s="204" t="s">
        <v>20</v>
      </c>
      <c r="AH5189" s="204">
        <v>15</v>
      </c>
      <c r="AI5189" s="1"/>
      <c r="AJ5189" s="217"/>
      <c r="AK5189" s="217"/>
      <c r="AL5189" s="217"/>
      <c r="AM5189" s="217"/>
      <c r="AO5189" s="217"/>
    </row>
    <row r="5190" spans="21:41" x14ac:dyDescent="0.25">
      <c r="U5190" s="210">
        <f>DATE(Targets!$B$6,AF5190,1)</f>
        <v>44896</v>
      </c>
      <c r="V5190" s="211">
        <f>INDEX(Targets!$B$8:$B$23,AH5190)</f>
        <v>0</v>
      </c>
      <c r="W5190" s="211"/>
      <c r="X5190" s="211"/>
      <c r="Y5190" s="223"/>
      <c r="Z5190" s="203" t="str">
        <f>IFERROR(INDEX(Targets!$B$6:$N$23,MATCH(Calc!V5190,Targets!$B$6:$B$23,0),MATCH(Calc!AF5190,Targets!$B$6:$N$6,0)),"")</f>
        <v/>
      </c>
      <c r="AA5190" s="203"/>
      <c r="AB5190" s="203" t="str">
        <f t="shared" si="482"/>
        <v>No</v>
      </c>
      <c r="AC5190" s="203"/>
      <c r="AD5190" s="203"/>
      <c r="AE5190" s="204">
        <f>Targets!$B$6</f>
        <v>2022</v>
      </c>
      <c r="AF5190" s="204">
        <v>12</v>
      </c>
      <c r="AG5190" s="204" t="s">
        <v>21</v>
      </c>
      <c r="AH5190" s="204">
        <v>15</v>
      </c>
      <c r="AI5190" s="1"/>
      <c r="AJ5190" s="217"/>
      <c r="AK5190" s="217"/>
      <c r="AL5190" s="217"/>
      <c r="AM5190" s="217"/>
      <c r="AO5190" s="217"/>
    </row>
    <row r="5191" spans="21:41" x14ac:dyDescent="0.25">
      <c r="U5191" s="210">
        <f>DATE(Targets!$B$6,AF5191,1)</f>
        <v>44562</v>
      </c>
      <c r="V5191" s="211">
        <f>INDEX(Targets!$B$8:$B$23,AH5191)</f>
        <v>0</v>
      </c>
      <c r="W5191" s="211"/>
      <c r="X5191" s="211"/>
      <c r="Y5191" s="223"/>
      <c r="Z5191" s="203" t="str">
        <f>IFERROR(INDEX(Targets!$B$6:$N$23,MATCH(Calc!V5191,Targets!$B$6:$B$23,0),MATCH(Calc!AF5191,Targets!$B$6:$N$6,0)),"")</f>
        <v/>
      </c>
      <c r="AA5191" s="203"/>
      <c r="AB5191" s="203" t="str">
        <f t="shared" si="482"/>
        <v>No</v>
      </c>
      <c r="AC5191" s="203"/>
      <c r="AD5191" s="203"/>
      <c r="AE5191" s="204">
        <f>Targets!$B$6</f>
        <v>2022</v>
      </c>
      <c r="AF5191" s="204">
        <v>1</v>
      </c>
      <c r="AG5191" s="204" t="s">
        <v>11</v>
      </c>
      <c r="AH5191" s="204">
        <v>16</v>
      </c>
      <c r="AI5191" s="1"/>
      <c r="AJ5191" s="217"/>
      <c r="AK5191" s="217"/>
      <c r="AL5191" s="217"/>
      <c r="AM5191" s="217"/>
      <c r="AO5191" s="217"/>
    </row>
    <row r="5192" spans="21:41" x14ac:dyDescent="0.25">
      <c r="U5192" s="210">
        <f>DATE(Targets!$B$6,AF5192,1)</f>
        <v>44593</v>
      </c>
      <c r="V5192" s="211">
        <f>INDEX(Targets!$B$8:$B$23,AH5192)</f>
        <v>0</v>
      </c>
      <c r="W5192" s="211"/>
      <c r="X5192" s="211"/>
      <c r="Y5192" s="223"/>
      <c r="Z5192" s="203" t="str">
        <f>IFERROR(INDEX(Targets!$B$6:$N$23,MATCH(Calc!V5192,Targets!$B$6:$B$23,0),MATCH(Calc!AF5192,Targets!$B$6:$N$6,0)),"")</f>
        <v/>
      </c>
      <c r="AA5192" s="203"/>
      <c r="AB5192" s="203" t="str">
        <f t="shared" si="482"/>
        <v>No</v>
      </c>
      <c r="AC5192" s="203"/>
      <c r="AD5192" s="203"/>
      <c r="AE5192" s="204">
        <f>Targets!$B$6</f>
        <v>2022</v>
      </c>
      <c r="AF5192" s="204">
        <v>2</v>
      </c>
      <c r="AG5192" s="204" t="s">
        <v>12</v>
      </c>
      <c r="AH5192" s="204">
        <v>16</v>
      </c>
      <c r="AI5192" s="1"/>
      <c r="AJ5192" s="217"/>
      <c r="AK5192" s="217"/>
      <c r="AL5192" s="217"/>
      <c r="AM5192" s="217"/>
      <c r="AO5192" s="217"/>
    </row>
    <row r="5193" spans="21:41" x14ac:dyDescent="0.25">
      <c r="U5193" s="210">
        <f>DATE(Targets!$B$6,AF5193,1)</f>
        <v>44621</v>
      </c>
      <c r="V5193" s="211">
        <f>INDEX(Targets!$B$8:$B$23,AH5193)</f>
        <v>0</v>
      </c>
      <c r="W5193" s="211"/>
      <c r="X5193" s="211"/>
      <c r="Y5193" s="223"/>
      <c r="Z5193" s="203" t="str">
        <f>IFERROR(INDEX(Targets!$B$6:$N$23,MATCH(Calc!V5193,Targets!$B$6:$B$23,0),MATCH(Calc!AF5193,Targets!$B$6:$N$6,0)),"")</f>
        <v/>
      </c>
      <c r="AA5193" s="203"/>
      <c r="AB5193" s="203" t="str">
        <f t="shared" si="482"/>
        <v>No</v>
      </c>
      <c r="AC5193" s="203"/>
      <c r="AD5193" s="203"/>
      <c r="AE5193" s="204">
        <f>Targets!$B$6</f>
        <v>2022</v>
      </c>
      <c r="AF5193" s="204">
        <v>3</v>
      </c>
      <c r="AG5193" s="204" t="s">
        <v>13</v>
      </c>
      <c r="AH5193" s="204">
        <v>16</v>
      </c>
      <c r="AI5193" s="1"/>
      <c r="AJ5193" s="217"/>
      <c r="AK5193" s="217"/>
      <c r="AL5193" s="217"/>
      <c r="AM5193" s="217"/>
      <c r="AO5193" s="217"/>
    </row>
    <row r="5194" spans="21:41" x14ac:dyDescent="0.25">
      <c r="U5194" s="210">
        <f>DATE(Targets!$B$6,AF5194,1)</f>
        <v>44652</v>
      </c>
      <c r="V5194" s="211">
        <f>INDEX(Targets!$B$8:$B$23,AH5194)</f>
        <v>0</v>
      </c>
      <c r="W5194" s="211"/>
      <c r="X5194" s="211"/>
      <c r="Y5194" s="223"/>
      <c r="Z5194" s="203" t="str">
        <f>IFERROR(INDEX(Targets!$B$6:$N$23,MATCH(Calc!V5194,Targets!$B$6:$B$23,0),MATCH(Calc!AF5194,Targets!$B$6:$N$6,0)),"")</f>
        <v/>
      </c>
      <c r="AA5194" s="203"/>
      <c r="AB5194" s="203" t="str">
        <f t="shared" si="482"/>
        <v>No</v>
      </c>
      <c r="AC5194" s="203"/>
      <c r="AD5194" s="203"/>
      <c r="AE5194" s="204">
        <f>Targets!$B$6</f>
        <v>2022</v>
      </c>
      <c r="AF5194" s="204">
        <v>4</v>
      </c>
      <c r="AG5194" s="204" t="s">
        <v>14</v>
      </c>
      <c r="AH5194" s="204">
        <v>16</v>
      </c>
      <c r="AI5194" s="1"/>
      <c r="AJ5194" s="217"/>
      <c r="AK5194" s="217"/>
      <c r="AL5194" s="217"/>
      <c r="AM5194" s="217"/>
      <c r="AO5194" s="217"/>
    </row>
    <row r="5195" spans="21:41" x14ac:dyDescent="0.25">
      <c r="U5195" s="210">
        <f>DATE(Targets!$B$6,AF5195,1)</f>
        <v>44682</v>
      </c>
      <c r="V5195" s="211">
        <f>INDEX(Targets!$B$8:$B$23,AH5195)</f>
        <v>0</v>
      </c>
      <c r="W5195" s="211"/>
      <c r="X5195" s="211"/>
      <c r="Y5195" s="223"/>
      <c r="Z5195" s="203" t="str">
        <f>IFERROR(INDEX(Targets!$B$6:$N$23,MATCH(Calc!V5195,Targets!$B$6:$B$23,0),MATCH(Calc!AF5195,Targets!$B$6:$N$6,0)),"")</f>
        <v/>
      </c>
      <c r="AA5195" s="203"/>
      <c r="AB5195" s="203" t="str">
        <f t="shared" si="482"/>
        <v>No</v>
      </c>
      <c r="AC5195" s="203"/>
      <c r="AD5195" s="203"/>
      <c r="AE5195" s="204">
        <f>Targets!$B$6</f>
        <v>2022</v>
      </c>
      <c r="AF5195" s="204">
        <v>5</v>
      </c>
      <c r="AG5195" s="204" t="s">
        <v>9</v>
      </c>
      <c r="AH5195" s="204">
        <v>16</v>
      </c>
      <c r="AI5195" s="1"/>
      <c r="AJ5195" s="217"/>
      <c r="AK5195" s="217"/>
      <c r="AL5195" s="217"/>
      <c r="AM5195" s="217"/>
      <c r="AO5195" s="217"/>
    </row>
    <row r="5196" spans="21:41" x14ac:dyDescent="0.25">
      <c r="U5196" s="210">
        <f>DATE(Targets!$B$6,AF5196,1)</f>
        <v>44713</v>
      </c>
      <c r="V5196" s="211">
        <f>INDEX(Targets!$B$8:$B$23,AH5196)</f>
        <v>0</v>
      </c>
      <c r="W5196" s="211"/>
      <c r="X5196" s="211"/>
      <c r="Y5196" s="223"/>
      <c r="Z5196" s="203" t="str">
        <f>IFERROR(INDEX(Targets!$B$6:$N$23,MATCH(Calc!V5196,Targets!$B$6:$B$23,0),MATCH(Calc!AF5196,Targets!$B$6:$N$6,0)),"")</f>
        <v/>
      </c>
      <c r="AA5196" s="203"/>
      <c r="AB5196" s="203" t="str">
        <f t="shared" si="482"/>
        <v>No</v>
      </c>
      <c r="AC5196" s="203"/>
      <c r="AD5196" s="203"/>
      <c r="AE5196" s="204">
        <f>Targets!$B$6</f>
        <v>2022</v>
      </c>
      <c r="AF5196" s="204">
        <v>6</v>
      </c>
      <c r="AG5196" s="204" t="s">
        <v>15</v>
      </c>
      <c r="AH5196" s="204">
        <v>16</v>
      </c>
      <c r="AI5196" s="1"/>
      <c r="AJ5196" s="217"/>
      <c r="AK5196" s="217"/>
      <c r="AL5196" s="217"/>
      <c r="AM5196" s="217"/>
      <c r="AO5196" s="217"/>
    </row>
    <row r="5197" spans="21:41" x14ac:dyDescent="0.25">
      <c r="U5197" s="210">
        <f>DATE(Targets!$B$6,AF5197,1)</f>
        <v>44743</v>
      </c>
      <c r="V5197" s="211">
        <f>INDEX(Targets!$B$8:$B$23,AH5197)</f>
        <v>0</v>
      </c>
      <c r="W5197" s="211"/>
      <c r="X5197" s="211"/>
      <c r="Y5197" s="223"/>
      <c r="Z5197" s="203" t="str">
        <f>IFERROR(INDEX(Targets!$B$6:$N$23,MATCH(Calc!V5197,Targets!$B$6:$B$23,0),MATCH(Calc!AF5197,Targets!$B$6:$N$6,0)),"")</f>
        <v/>
      </c>
      <c r="AA5197" s="203"/>
      <c r="AB5197" s="203" t="str">
        <f t="shared" si="482"/>
        <v>No</v>
      </c>
      <c r="AC5197" s="203"/>
      <c r="AD5197" s="203"/>
      <c r="AE5197" s="204">
        <f>Targets!$B$6</f>
        <v>2022</v>
      </c>
      <c r="AF5197" s="204">
        <v>7</v>
      </c>
      <c r="AG5197" s="204" t="s">
        <v>16</v>
      </c>
      <c r="AH5197" s="204">
        <v>16</v>
      </c>
      <c r="AI5197" s="1"/>
      <c r="AJ5197" s="217"/>
      <c r="AK5197" s="217"/>
      <c r="AL5197" s="217"/>
      <c r="AM5197" s="217"/>
      <c r="AO5197" s="217"/>
    </row>
    <row r="5198" spans="21:41" x14ac:dyDescent="0.25">
      <c r="U5198" s="210">
        <f>DATE(Targets!$B$6,AF5198,1)</f>
        <v>44774</v>
      </c>
      <c r="V5198" s="211">
        <f>INDEX(Targets!$B$8:$B$23,AH5198)</f>
        <v>0</v>
      </c>
      <c r="W5198" s="211"/>
      <c r="X5198" s="211"/>
      <c r="Y5198" s="223"/>
      <c r="Z5198" s="203" t="str">
        <f>IFERROR(INDEX(Targets!$B$6:$N$23,MATCH(Calc!V5198,Targets!$B$6:$B$23,0),MATCH(Calc!AF5198,Targets!$B$6:$N$6,0)),"")</f>
        <v/>
      </c>
      <c r="AA5198" s="203"/>
      <c r="AB5198" s="203" t="str">
        <f t="shared" si="482"/>
        <v>No</v>
      </c>
      <c r="AC5198" s="203"/>
      <c r="AD5198" s="203"/>
      <c r="AE5198" s="204">
        <f>Targets!$B$6</f>
        <v>2022</v>
      </c>
      <c r="AF5198" s="204">
        <v>8</v>
      </c>
      <c r="AG5198" s="204" t="s">
        <v>17</v>
      </c>
      <c r="AH5198" s="204">
        <v>16</v>
      </c>
      <c r="AI5198" s="1"/>
      <c r="AJ5198" s="217"/>
      <c r="AK5198" s="217"/>
      <c r="AL5198" s="217"/>
      <c r="AM5198" s="217"/>
      <c r="AO5198" s="217"/>
    </row>
    <row r="5199" spans="21:41" x14ac:dyDescent="0.25">
      <c r="U5199" s="210">
        <f>DATE(Targets!$B$6,AF5199,1)</f>
        <v>44805</v>
      </c>
      <c r="V5199" s="211">
        <f>INDEX(Targets!$B$8:$B$23,AH5199)</f>
        <v>0</v>
      </c>
      <c r="W5199" s="211"/>
      <c r="X5199" s="211"/>
      <c r="Y5199" s="223"/>
      <c r="Z5199" s="203" t="str">
        <f>IFERROR(INDEX(Targets!$B$6:$N$23,MATCH(Calc!V5199,Targets!$B$6:$B$23,0),MATCH(Calc!AF5199,Targets!$B$6:$N$6,0)),"")</f>
        <v/>
      </c>
      <c r="AA5199" s="203"/>
      <c r="AB5199" s="203" t="str">
        <f t="shared" si="482"/>
        <v>No</v>
      </c>
      <c r="AC5199" s="203"/>
      <c r="AD5199" s="203"/>
      <c r="AE5199" s="204">
        <f>Targets!$B$6</f>
        <v>2022</v>
      </c>
      <c r="AF5199" s="204">
        <v>9</v>
      </c>
      <c r="AG5199" s="204" t="s">
        <v>18</v>
      </c>
      <c r="AH5199" s="204">
        <v>16</v>
      </c>
      <c r="AI5199" s="1"/>
      <c r="AJ5199" s="217"/>
      <c r="AK5199" s="217"/>
      <c r="AL5199" s="217"/>
      <c r="AM5199" s="217"/>
      <c r="AO5199" s="217"/>
    </row>
    <row r="5200" spans="21:41" x14ac:dyDescent="0.25">
      <c r="U5200" s="210">
        <f>DATE(Targets!$B$6,AF5200,1)</f>
        <v>44835</v>
      </c>
      <c r="V5200" s="211">
        <f>INDEX(Targets!$B$8:$B$23,AH5200)</f>
        <v>0</v>
      </c>
      <c r="W5200" s="211"/>
      <c r="X5200" s="211"/>
      <c r="Y5200" s="223"/>
      <c r="Z5200" s="203" t="str">
        <f>IFERROR(INDEX(Targets!$B$6:$N$23,MATCH(Calc!V5200,Targets!$B$6:$B$23,0),MATCH(Calc!AF5200,Targets!$B$6:$N$6,0)),"")</f>
        <v/>
      </c>
      <c r="AA5200" s="203"/>
      <c r="AB5200" s="203" t="str">
        <f t="shared" si="482"/>
        <v>No</v>
      </c>
      <c r="AC5200" s="203"/>
      <c r="AD5200" s="203"/>
      <c r="AE5200" s="204">
        <f>Targets!$B$6</f>
        <v>2022</v>
      </c>
      <c r="AF5200" s="204">
        <v>10</v>
      </c>
      <c r="AG5200" s="204" t="s">
        <v>19</v>
      </c>
      <c r="AH5200" s="204">
        <v>16</v>
      </c>
      <c r="AI5200" s="1"/>
      <c r="AJ5200" s="217"/>
      <c r="AK5200" s="217"/>
      <c r="AL5200" s="217"/>
      <c r="AM5200" s="217"/>
      <c r="AO5200" s="217"/>
    </row>
    <row r="5201" spans="21:41" x14ac:dyDescent="0.25">
      <c r="U5201" s="210">
        <f>DATE(Targets!$B$6,AF5201,1)</f>
        <v>44866</v>
      </c>
      <c r="V5201" s="211">
        <f>INDEX(Targets!$B$8:$B$23,AH5201)</f>
        <v>0</v>
      </c>
      <c r="W5201" s="211"/>
      <c r="X5201" s="211"/>
      <c r="Y5201" s="223"/>
      <c r="Z5201" s="203" t="str">
        <f>IFERROR(INDEX(Targets!$B$6:$N$23,MATCH(Calc!V5201,Targets!$B$6:$B$23,0),MATCH(Calc!AF5201,Targets!$B$6:$N$6,0)),"")</f>
        <v/>
      </c>
      <c r="AA5201" s="203"/>
      <c r="AB5201" s="203" t="str">
        <f t="shared" si="482"/>
        <v>No</v>
      </c>
      <c r="AC5201" s="203"/>
      <c r="AD5201" s="203"/>
      <c r="AE5201" s="204">
        <f>Targets!$B$6</f>
        <v>2022</v>
      </c>
      <c r="AF5201" s="204">
        <v>11</v>
      </c>
      <c r="AG5201" s="204" t="s">
        <v>20</v>
      </c>
      <c r="AH5201" s="204">
        <v>16</v>
      </c>
      <c r="AI5201" s="1"/>
      <c r="AJ5201" s="217"/>
      <c r="AK5201" s="217"/>
      <c r="AL5201" s="217"/>
      <c r="AM5201" s="217"/>
      <c r="AO5201" s="217"/>
    </row>
    <row r="5202" spans="21:41" x14ac:dyDescent="0.25">
      <c r="U5202" s="210">
        <f>DATE(Targets!$B$6,AF5202,1)</f>
        <v>44896</v>
      </c>
      <c r="V5202" s="211">
        <f>INDEX(Targets!$B$8:$B$23,AH5202)</f>
        <v>0</v>
      </c>
      <c r="W5202" s="211"/>
      <c r="X5202" s="211"/>
      <c r="Y5202" s="223"/>
      <c r="Z5202" s="203" t="str">
        <f>IFERROR(INDEX(Targets!$B$6:$N$23,MATCH(Calc!V5202,Targets!$B$6:$B$23,0),MATCH(Calc!AF5202,Targets!$B$6:$N$6,0)),"")</f>
        <v/>
      </c>
      <c r="AA5202" s="203"/>
      <c r="AB5202" s="203" t="str">
        <f t="shared" si="482"/>
        <v>No</v>
      </c>
      <c r="AC5202" s="203"/>
      <c r="AD5202" s="203"/>
      <c r="AE5202" s="204">
        <f>Targets!$B$6</f>
        <v>2022</v>
      </c>
      <c r="AF5202" s="204">
        <v>12</v>
      </c>
      <c r="AG5202" s="204" t="s">
        <v>21</v>
      </c>
      <c r="AH5202" s="204">
        <v>16</v>
      </c>
      <c r="AI5202" s="1"/>
      <c r="AJ5202" s="217"/>
      <c r="AK5202" s="217"/>
      <c r="AL5202" s="217"/>
      <c r="AM5202" s="217"/>
      <c r="AO5202" s="217"/>
    </row>
    <row r="5203" spans="21:41" x14ac:dyDescent="0.25">
      <c r="U5203" s="212">
        <f>DATE(Targets!$B$6,AF5203,1)</f>
        <v>44562</v>
      </c>
      <c r="V5203" s="213"/>
      <c r="W5203" s="213"/>
      <c r="X5203" s="213" t="str">
        <f>INDEX(Targets!$B$28:$B$79,Calc!AH5203)</f>
        <v>AL</v>
      </c>
      <c r="Y5203" s="224"/>
      <c r="Z5203" s="205"/>
      <c r="AA5203" s="205" t="str">
        <f>IFERROR(INDEX(Targets!$B$27:$N$79,MATCH(X5203,Targets!$B$27:$B$79,0),MATCH(AF5203,Targets!$B$27:$N$27,0)),"")</f>
        <v/>
      </c>
      <c r="AB5203" s="205" t="str">
        <f>IF($AA5203="","No","Yes")</f>
        <v>No</v>
      </c>
      <c r="AC5203" s="205"/>
      <c r="AD5203" s="205"/>
      <c r="AE5203" s="206">
        <f>Targets!$B$6</f>
        <v>2022</v>
      </c>
      <c r="AF5203" s="206">
        <v>1</v>
      </c>
      <c r="AG5203" s="206" t="s">
        <v>11</v>
      </c>
      <c r="AH5203" s="206">
        <v>1</v>
      </c>
      <c r="AI5203" s="1"/>
      <c r="AJ5203" s="217"/>
      <c r="AK5203" s="217"/>
      <c r="AL5203" s="217"/>
      <c r="AM5203" s="217"/>
      <c r="AO5203" s="217"/>
    </row>
    <row r="5204" spans="21:41" x14ac:dyDescent="0.25">
      <c r="U5204" s="212">
        <f>DATE(Targets!$B$6,AF5204,1)</f>
        <v>44593</v>
      </c>
      <c r="V5204" s="213"/>
      <c r="W5204" s="213"/>
      <c r="X5204" s="213" t="str">
        <f>INDEX(Targets!$B$28:$B$79,Calc!AH5204)</f>
        <v>AL</v>
      </c>
      <c r="Y5204" s="224"/>
      <c r="Z5204" s="205"/>
      <c r="AA5204" s="205" t="str">
        <f>IFERROR(INDEX(Targets!$B$27:$N$79,MATCH(X5204,Targets!$B$27:$B$79,0),MATCH(AF5204,Targets!$B$27:$N$27,0)),"")</f>
        <v/>
      </c>
      <c r="AB5204" s="205" t="str">
        <f t="shared" ref="AB5204:AB5267" si="483">IF($AA5204="","No","Yes")</f>
        <v>No</v>
      </c>
      <c r="AC5204" s="205"/>
      <c r="AD5204" s="205"/>
      <c r="AE5204" s="206">
        <f>Targets!$B$6</f>
        <v>2022</v>
      </c>
      <c r="AF5204" s="206">
        <v>2</v>
      </c>
      <c r="AG5204" s="206" t="s">
        <v>12</v>
      </c>
      <c r="AH5204" s="206">
        <v>1</v>
      </c>
      <c r="AI5204" s="1"/>
      <c r="AJ5204" s="217"/>
      <c r="AK5204" s="217"/>
      <c r="AL5204" s="217"/>
      <c r="AM5204" s="217"/>
      <c r="AO5204" s="217"/>
    </row>
    <row r="5205" spans="21:41" x14ac:dyDescent="0.25">
      <c r="U5205" s="212">
        <f>DATE(Targets!$B$6,AF5205,1)</f>
        <v>44621</v>
      </c>
      <c r="V5205" s="213"/>
      <c r="W5205" s="213"/>
      <c r="X5205" s="213" t="str">
        <f>INDEX(Targets!$B$28:$B$79,Calc!AH5205)</f>
        <v>AL</v>
      </c>
      <c r="Y5205" s="224"/>
      <c r="Z5205" s="205"/>
      <c r="AA5205" s="205" t="str">
        <f>IFERROR(INDEX(Targets!$B$27:$N$79,MATCH(X5205,Targets!$B$27:$B$79,0),MATCH(AF5205,Targets!$B$27:$N$27,0)),"")</f>
        <v/>
      </c>
      <c r="AB5205" s="205" t="str">
        <f t="shared" si="483"/>
        <v>No</v>
      </c>
      <c r="AC5205" s="205"/>
      <c r="AD5205" s="205"/>
      <c r="AE5205" s="206">
        <f>Targets!$B$6</f>
        <v>2022</v>
      </c>
      <c r="AF5205" s="206">
        <v>3</v>
      </c>
      <c r="AG5205" s="206" t="s">
        <v>13</v>
      </c>
      <c r="AH5205" s="206">
        <v>1</v>
      </c>
      <c r="AI5205" s="1"/>
      <c r="AJ5205" s="217"/>
      <c r="AK5205" s="217"/>
      <c r="AL5205" s="217"/>
      <c r="AM5205" s="217"/>
      <c r="AO5205" s="217"/>
    </row>
    <row r="5206" spans="21:41" x14ac:dyDescent="0.25">
      <c r="U5206" s="212">
        <f>DATE(Targets!$B$6,AF5206,1)</f>
        <v>44652</v>
      </c>
      <c r="V5206" s="213"/>
      <c r="W5206" s="213"/>
      <c r="X5206" s="213" t="str">
        <f>INDEX(Targets!$B$28:$B$79,Calc!AH5206)</f>
        <v>AL</v>
      </c>
      <c r="Y5206" s="224"/>
      <c r="Z5206" s="205"/>
      <c r="AA5206" s="205" t="str">
        <f>IFERROR(INDEX(Targets!$B$27:$N$79,MATCH(X5206,Targets!$B$27:$B$79,0),MATCH(AF5206,Targets!$B$27:$N$27,0)),"")</f>
        <v/>
      </c>
      <c r="AB5206" s="205" t="str">
        <f t="shared" si="483"/>
        <v>No</v>
      </c>
      <c r="AC5206" s="205"/>
      <c r="AD5206" s="205"/>
      <c r="AE5206" s="206">
        <f>Targets!$B$6</f>
        <v>2022</v>
      </c>
      <c r="AF5206" s="206">
        <v>4</v>
      </c>
      <c r="AG5206" s="206" t="s">
        <v>14</v>
      </c>
      <c r="AH5206" s="206">
        <v>1</v>
      </c>
      <c r="AI5206" s="1"/>
      <c r="AJ5206" s="217"/>
      <c r="AK5206" s="217"/>
      <c r="AL5206" s="217"/>
      <c r="AM5206" s="217"/>
      <c r="AO5206" s="217"/>
    </row>
    <row r="5207" spans="21:41" x14ac:dyDescent="0.25">
      <c r="U5207" s="212">
        <f>DATE(Targets!$B$6,AF5207,1)</f>
        <v>44682</v>
      </c>
      <c r="V5207" s="213"/>
      <c r="W5207" s="213"/>
      <c r="X5207" s="213" t="str">
        <f>INDEX(Targets!$B$28:$B$79,Calc!AH5207)</f>
        <v>AL</v>
      </c>
      <c r="Y5207" s="224"/>
      <c r="Z5207" s="205"/>
      <c r="AA5207" s="205" t="str">
        <f>IFERROR(INDEX(Targets!$B$27:$N$79,MATCH(X5207,Targets!$B$27:$B$79,0),MATCH(AF5207,Targets!$B$27:$N$27,0)),"")</f>
        <v/>
      </c>
      <c r="AB5207" s="205" t="str">
        <f t="shared" si="483"/>
        <v>No</v>
      </c>
      <c r="AC5207" s="205"/>
      <c r="AD5207" s="205"/>
      <c r="AE5207" s="206">
        <f>Targets!$B$6</f>
        <v>2022</v>
      </c>
      <c r="AF5207" s="206">
        <v>5</v>
      </c>
      <c r="AG5207" s="206" t="s">
        <v>9</v>
      </c>
      <c r="AH5207" s="206">
        <v>1</v>
      </c>
      <c r="AI5207" s="1"/>
      <c r="AJ5207" s="217"/>
      <c r="AK5207" s="217"/>
      <c r="AL5207" s="217"/>
      <c r="AM5207" s="217"/>
      <c r="AO5207" s="217"/>
    </row>
    <row r="5208" spans="21:41" x14ac:dyDescent="0.25">
      <c r="U5208" s="212">
        <f>DATE(Targets!$B$6,AF5208,1)</f>
        <v>44713</v>
      </c>
      <c r="V5208" s="213"/>
      <c r="W5208" s="213"/>
      <c r="X5208" s="213" t="str">
        <f>INDEX(Targets!$B$28:$B$79,Calc!AH5208)</f>
        <v>AL</v>
      </c>
      <c r="Y5208" s="224"/>
      <c r="Z5208" s="205"/>
      <c r="AA5208" s="205" t="str">
        <f>IFERROR(INDEX(Targets!$B$27:$N$79,MATCH(X5208,Targets!$B$27:$B$79,0),MATCH(AF5208,Targets!$B$27:$N$27,0)),"")</f>
        <v/>
      </c>
      <c r="AB5208" s="205" t="str">
        <f t="shared" si="483"/>
        <v>No</v>
      </c>
      <c r="AC5208" s="205"/>
      <c r="AD5208" s="205"/>
      <c r="AE5208" s="206">
        <f>Targets!$B$6</f>
        <v>2022</v>
      </c>
      <c r="AF5208" s="206">
        <v>6</v>
      </c>
      <c r="AG5208" s="206" t="s">
        <v>15</v>
      </c>
      <c r="AH5208" s="206">
        <v>1</v>
      </c>
      <c r="AI5208" s="1"/>
      <c r="AJ5208" s="217"/>
      <c r="AK5208" s="217"/>
      <c r="AL5208" s="217"/>
      <c r="AM5208" s="217"/>
      <c r="AO5208" s="217"/>
    </row>
    <row r="5209" spans="21:41" x14ac:dyDescent="0.25">
      <c r="U5209" s="212">
        <f>DATE(Targets!$B$6,AF5209,1)</f>
        <v>44743</v>
      </c>
      <c r="V5209" s="213"/>
      <c r="W5209" s="213"/>
      <c r="X5209" s="213" t="str">
        <f>INDEX(Targets!$B$28:$B$79,Calc!AH5209)</f>
        <v>AL</v>
      </c>
      <c r="Y5209" s="224"/>
      <c r="Z5209" s="205"/>
      <c r="AA5209" s="205" t="str">
        <f>IFERROR(INDEX(Targets!$B$27:$N$79,MATCH(X5209,Targets!$B$27:$B$79,0),MATCH(AF5209,Targets!$B$27:$N$27,0)),"")</f>
        <v/>
      </c>
      <c r="AB5209" s="205" t="str">
        <f t="shared" si="483"/>
        <v>No</v>
      </c>
      <c r="AC5209" s="205"/>
      <c r="AD5209" s="205"/>
      <c r="AE5209" s="206">
        <f>Targets!$B$6</f>
        <v>2022</v>
      </c>
      <c r="AF5209" s="206">
        <v>7</v>
      </c>
      <c r="AG5209" s="206" t="s">
        <v>16</v>
      </c>
      <c r="AH5209" s="206">
        <v>1</v>
      </c>
      <c r="AI5209" s="1"/>
      <c r="AJ5209" s="217"/>
      <c r="AK5209" s="217"/>
      <c r="AL5209" s="217"/>
      <c r="AM5209" s="217"/>
      <c r="AO5209" s="217"/>
    </row>
    <row r="5210" spans="21:41" x14ac:dyDescent="0.25">
      <c r="U5210" s="212">
        <f>DATE(Targets!$B$6,AF5210,1)</f>
        <v>44774</v>
      </c>
      <c r="V5210" s="213"/>
      <c r="W5210" s="213"/>
      <c r="X5210" s="213" t="str">
        <f>INDEX(Targets!$B$28:$B$79,Calc!AH5210)</f>
        <v>AL</v>
      </c>
      <c r="Y5210" s="224"/>
      <c r="Z5210" s="205"/>
      <c r="AA5210" s="205" t="str">
        <f>IFERROR(INDEX(Targets!$B$27:$N$79,MATCH(X5210,Targets!$B$27:$B$79,0),MATCH(AF5210,Targets!$B$27:$N$27,0)),"")</f>
        <v/>
      </c>
      <c r="AB5210" s="205" t="str">
        <f t="shared" si="483"/>
        <v>No</v>
      </c>
      <c r="AC5210" s="205"/>
      <c r="AD5210" s="205"/>
      <c r="AE5210" s="206">
        <f>Targets!$B$6</f>
        <v>2022</v>
      </c>
      <c r="AF5210" s="206">
        <v>8</v>
      </c>
      <c r="AG5210" s="206" t="s">
        <v>17</v>
      </c>
      <c r="AH5210" s="206">
        <v>1</v>
      </c>
      <c r="AI5210" s="1"/>
      <c r="AJ5210" s="217"/>
      <c r="AK5210" s="217"/>
      <c r="AL5210" s="217"/>
      <c r="AM5210" s="217"/>
      <c r="AO5210" s="217"/>
    </row>
    <row r="5211" spans="21:41" x14ac:dyDescent="0.25">
      <c r="U5211" s="212">
        <f>DATE(Targets!$B$6,AF5211,1)</f>
        <v>44805</v>
      </c>
      <c r="V5211" s="213"/>
      <c r="W5211" s="213"/>
      <c r="X5211" s="213" t="str">
        <f>INDEX(Targets!$B$28:$B$79,Calc!AH5211)</f>
        <v>AL</v>
      </c>
      <c r="Y5211" s="224"/>
      <c r="Z5211" s="205"/>
      <c r="AA5211" s="205" t="str">
        <f>IFERROR(INDEX(Targets!$B$27:$N$79,MATCH(X5211,Targets!$B$27:$B$79,0),MATCH(AF5211,Targets!$B$27:$N$27,0)),"")</f>
        <v/>
      </c>
      <c r="AB5211" s="205" t="str">
        <f t="shared" si="483"/>
        <v>No</v>
      </c>
      <c r="AC5211" s="205"/>
      <c r="AD5211" s="205"/>
      <c r="AE5211" s="206">
        <f>Targets!$B$6</f>
        <v>2022</v>
      </c>
      <c r="AF5211" s="206">
        <v>9</v>
      </c>
      <c r="AG5211" s="206" t="s">
        <v>18</v>
      </c>
      <c r="AH5211" s="206">
        <v>1</v>
      </c>
      <c r="AI5211" s="1"/>
      <c r="AJ5211" s="217"/>
      <c r="AK5211" s="217"/>
      <c r="AL5211" s="217"/>
      <c r="AM5211" s="217"/>
      <c r="AO5211" s="217"/>
    </row>
    <row r="5212" spans="21:41" x14ac:dyDescent="0.25">
      <c r="U5212" s="212">
        <f>DATE(Targets!$B$6,AF5212,1)</f>
        <v>44835</v>
      </c>
      <c r="V5212" s="213"/>
      <c r="W5212" s="213"/>
      <c r="X5212" s="213" t="str">
        <f>INDEX(Targets!$B$28:$B$79,Calc!AH5212)</f>
        <v>AL</v>
      </c>
      <c r="Y5212" s="224"/>
      <c r="Z5212" s="205"/>
      <c r="AA5212" s="205" t="str">
        <f>IFERROR(INDEX(Targets!$B$27:$N$79,MATCH(X5212,Targets!$B$27:$B$79,0),MATCH(AF5212,Targets!$B$27:$N$27,0)),"")</f>
        <v/>
      </c>
      <c r="AB5212" s="205" t="str">
        <f t="shared" si="483"/>
        <v>No</v>
      </c>
      <c r="AC5212" s="205"/>
      <c r="AD5212" s="205"/>
      <c r="AE5212" s="206">
        <f>Targets!$B$6</f>
        <v>2022</v>
      </c>
      <c r="AF5212" s="206">
        <v>10</v>
      </c>
      <c r="AG5212" s="206" t="s">
        <v>19</v>
      </c>
      <c r="AH5212" s="206">
        <v>1</v>
      </c>
      <c r="AI5212" s="1"/>
      <c r="AJ5212" s="217"/>
      <c r="AK5212" s="217"/>
      <c r="AL5212" s="217"/>
      <c r="AM5212" s="217"/>
      <c r="AO5212" s="217"/>
    </row>
    <row r="5213" spans="21:41" x14ac:dyDescent="0.25">
      <c r="U5213" s="212">
        <f>DATE(Targets!$B$6,AF5213,1)</f>
        <v>44866</v>
      </c>
      <c r="V5213" s="213"/>
      <c r="W5213" s="213"/>
      <c r="X5213" s="213" t="str">
        <f>INDEX(Targets!$B$28:$B$79,Calc!AH5213)</f>
        <v>AL</v>
      </c>
      <c r="Y5213" s="224"/>
      <c r="Z5213" s="205"/>
      <c r="AA5213" s="205" t="str">
        <f>IFERROR(INDEX(Targets!$B$27:$N$79,MATCH(X5213,Targets!$B$27:$B$79,0),MATCH(AF5213,Targets!$B$27:$N$27,0)),"")</f>
        <v/>
      </c>
      <c r="AB5213" s="205" t="str">
        <f t="shared" si="483"/>
        <v>No</v>
      </c>
      <c r="AC5213" s="205"/>
      <c r="AD5213" s="205"/>
      <c r="AE5213" s="206">
        <f>Targets!$B$6</f>
        <v>2022</v>
      </c>
      <c r="AF5213" s="206">
        <v>11</v>
      </c>
      <c r="AG5213" s="206" t="s">
        <v>20</v>
      </c>
      <c r="AH5213" s="206">
        <v>1</v>
      </c>
      <c r="AI5213" s="1"/>
      <c r="AJ5213" s="217"/>
      <c r="AK5213" s="217"/>
      <c r="AL5213" s="217"/>
      <c r="AM5213" s="217"/>
      <c r="AO5213" s="217"/>
    </row>
    <row r="5214" spans="21:41" x14ac:dyDescent="0.25">
      <c r="U5214" s="212">
        <f>DATE(Targets!$B$6,AF5214,1)</f>
        <v>44896</v>
      </c>
      <c r="V5214" s="213"/>
      <c r="W5214" s="213"/>
      <c r="X5214" s="213" t="str">
        <f>INDEX(Targets!$B$28:$B$79,Calc!AH5214)</f>
        <v>AL</v>
      </c>
      <c r="Y5214" s="224"/>
      <c r="Z5214" s="205"/>
      <c r="AA5214" s="205" t="str">
        <f>IFERROR(INDEX(Targets!$B$27:$N$79,MATCH(X5214,Targets!$B$27:$B$79,0),MATCH(AF5214,Targets!$B$27:$N$27,0)),"")</f>
        <v/>
      </c>
      <c r="AB5214" s="205" t="str">
        <f t="shared" si="483"/>
        <v>No</v>
      </c>
      <c r="AC5214" s="205"/>
      <c r="AD5214" s="205"/>
      <c r="AE5214" s="206">
        <f>Targets!$B$6</f>
        <v>2022</v>
      </c>
      <c r="AF5214" s="206">
        <v>12</v>
      </c>
      <c r="AG5214" s="206" t="s">
        <v>21</v>
      </c>
      <c r="AH5214" s="206">
        <v>1</v>
      </c>
      <c r="AI5214" s="1"/>
      <c r="AJ5214" s="217"/>
      <c r="AK5214" s="217"/>
      <c r="AL5214" s="217"/>
      <c r="AM5214" s="217"/>
      <c r="AO5214" s="217"/>
    </row>
    <row r="5215" spans="21:41" x14ac:dyDescent="0.25">
      <c r="U5215" s="212">
        <f>DATE(Targets!$B$6,AF5215,1)</f>
        <v>44562</v>
      </c>
      <c r="V5215" s="213"/>
      <c r="W5215" s="213"/>
      <c r="X5215" s="213" t="str">
        <f>INDEX(Targets!$B$28:$B$79,Calc!AH5215)</f>
        <v>AK</v>
      </c>
      <c r="Y5215" s="224"/>
      <c r="Z5215" s="205"/>
      <c r="AA5215" s="205" t="str">
        <f>IFERROR(INDEX(Targets!$B$27:$N$79,MATCH(X5215,Targets!$B$27:$B$79,0),MATCH(AF5215,Targets!$B$27:$N$27,0)),"")</f>
        <v/>
      </c>
      <c r="AB5215" s="205" t="str">
        <f t="shared" si="483"/>
        <v>No</v>
      </c>
      <c r="AC5215" s="205"/>
      <c r="AD5215" s="205"/>
      <c r="AE5215" s="206">
        <f>Targets!$B$6</f>
        <v>2022</v>
      </c>
      <c r="AF5215" s="206">
        <v>1</v>
      </c>
      <c r="AG5215" s="206" t="s">
        <v>11</v>
      </c>
      <c r="AH5215" s="206">
        <v>2</v>
      </c>
      <c r="AI5215" s="1"/>
      <c r="AJ5215" s="217"/>
      <c r="AK5215" s="217"/>
      <c r="AL5215" s="217"/>
      <c r="AM5215" s="217"/>
      <c r="AO5215" s="217"/>
    </row>
    <row r="5216" spans="21:41" x14ac:dyDescent="0.25">
      <c r="U5216" s="212">
        <f>DATE(Targets!$B$6,AF5216,1)</f>
        <v>44593</v>
      </c>
      <c r="V5216" s="213"/>
      <c r="W5216" s="213"/>
      <c r="X5216" s="213" t="str">
        <f>INDEX(Targets!$B$28:$B$79,Calc!AH5216)</f>
        <v>AK</v>
      </c>
      <c r="Y5216" s="224"/>
      <c r="Z5216" s="205"/>
      <c r="AA5216" s="205" t="str">
        <f>IFERROR(INDEX(Targets!$B$27:$N$79,MATCH(X5216,Targets!$B$27:$B$79,0),MATCH(AF5216,Targets!$B$27:$N$27,0)),"")</f>
        <v/>
      </c>
      <c r="AB5216" s="205" t="str">
        <f t="shared" si="483"/>
        <v>No</v>
      </c>
      <c r="AC5216" s="205"/>
      <c r="AD5216" s="205"/>
      <c r="AE5216" s="206">
        <f>Targets!$B$6</f>
        <v>2022</v>
      </c>
      <c r="AF5216" s="206">
        <v>2</v>
      </c>
      <c r="AG5216" s="206" t="s">
        <v>12</v>
      </c>
      <c r="AH5216" s="206">
        <v>2</v>
      </c>
      <c r="AI5216" s="1"/>
      <c r="AJ5216" s="217"/>
      <c r="AK5216" s="217"/>
      <c r="AL5216" s="217"/>
      <c r="AM5216" s="217"/>
      <c r="AO5216" s="217"/>
    </row>
    <row r="5217" spans="21:41" x14ac:dyDescent="0.25">
      <c r="U5217" s="212">
        <f>DATE(Targets!$B$6,AF5217,1)</f>
        <v>44621</v>
      </c>
      <c r="V5217" s="213"/>
      <c r="W5217" s="213"/>
      <c r="X5217" s="213" t="str">
        <f>INDEX(Targets!$B$28:$B$79,Calc!AH5217)</f>
        <v>AK</v>
      </c>
      <c r="Y5217" s="224"/>
      <c r="Z5217" s="205"/>
      <c r="AA5217" s="205" t="str">
        <f>IFERROR(INDEX(Targets!$B$27:$N$79,MATCH(X5217,Targets!$B$27:$B$79,0),MATCH(AF5217,Targets!$B$27:$N$27,0)),"")</f>
        <v/>
      </c>
      <c r="AB5217" s="205" t="str">
        <f t="shared" si="483"/>
        <v>No</v>
      </c>
      <c r="AC5217" s="205"/>
      <c r="AD5217" s="205"/>
      <c r="AE5217" s="206">
        <f>Targets!$B$6</f>
        <v>2022</v>
      </c>
      <c r="AF5217" s="206">
        <v>3</v>
      </c>
      <c r="AG5217" s="206" t="s">
        <v>13</v>
      </c>
      <c r="AH5217" s="206">
        <v>2</v>
      </c>
      <c r="AI5217" s="1"/>
      <c r="AJ5217" s="217"/>
      <c r="AK5217" s="217"/>
      <c r="AL5217" s="217"/>
      <c r="AM5217" s="217"/>
      <c r="AO5217" s="217"/>
    </row>
    <row r="5218" spans="21:41" x14ac:dyDescent="0.25">
      <c r="U5218" s="212">
        <f>DATE(Targets!$B$6,AF5218,1)</f>
        <v>44652</v>
      </c>
      <c r="V5218" s="213"/>
      <c r="W5218" s="213"/>
      <c r="X5218" s="213" t="str">
        <f>INDEX(Targets!$B$28:$B$79,Calc!AH5218)</f>
        <v>AK</v>
      </c>
      <c r="Y5218" s="224"/>
      <c r="Z5218" s="205"/>
      <c r="AA5218" s="205" t="str">
        <f>IFERROR(INDEX(Targets!$B$27:$N$79,MATCH(X5218,Targets!$B$27:$B$79,0),MATCH(AF5218,Targets!$B$27:$N$27,0)),"")</f>
        <v/>
      </c>
      <c r="AB5218" s="205" t="str">
        <f t="shared" si="483"/>
        <v>No</v>
      </c>
      <c r="AC5218" s="205"/>
      <c r="AD5218" s="205"/>
      <c r="AE5218" s="206">
        <f>Targets!$B$6</f>
        <v>2022</v>
      </c>
      <c r="AF5218" s="206">
        <v>4</v>
      </c>
      <c r="AG5218" s="206" t="s">
        <v>14</v>
      </c>
      <c r="AH5218" s="206">
        <v>2</v>
      </c>
      <c r="AI5218" s="1"/>
      <c r="AJ5218" s="217"/>
      <c r="AK5218" s="217"/>
      <c r="AL5218" s="217"/>
      <c r="AM5218" s="217"/>
      <c r="AO5218" s="217"/>
    </row>
    <row r="5219" spans="21:41" x14ac:dyDescent="0.25">
      <c r="U5219" s="212">
        <f>DATE(Targets!$B$6,AF5219,1)</f>
        <v>44682</v>
      </c>
      <c r="V5219" s="213"/>
      <c r="W5219" s="213"/>
      <c r="X5219" s="213" t="str">
        <f>INDEX(Targets!$B$28:$B$79,Calc!AH5219)</f>
        <v>AK</v>
      </c>
      <c r="Y5219" s="224"/>
      <c r="Z5219" s="205"/>
      <c r="AA5219" s="205" t="str">
        <f>IFERROR(INDEX(Targets!$B$27:$N$79,MATCH(X5219,Targets!$B$27:$B$79,0),MATCH(AF5219,Targets!$B$27:$N$27,0)),"")</f>
        <v/>
      </c>
      <c r="AB5219" s="205" t="str">
        <f t="shared" si="483"/>
        <v>No</v>
      </c>
      <c r="AC5219" s="205"/>
      <c r="AD5219" s="205"/>
      <c r="AE5219" s="206">
        <f>Targets!$B$6</f>
        <v>2022</v>
      </c>
      <c r="AF5219" s="206">
        <v>5</v>
      </c>
      <c r="AG5219" s="206" t="s">
        <v>9</v>
      </c>
      <c r="AH5219" s="206">
        <v>2</v>
      </c>
      <c r="AI5219" s="1"/>
      <c r="AJ5219" s="217"/>
      <c r="AK5219" s="217"/>
      <c r="AL5219" s="217"/>
      <c r="AM5219" s="217"/>
      <c r="AO5219" s="217"/>
    </row>
    <row r="5220" spans="21:41" x14ac:dyDescent="0.25">
      <c r="U5220" s="212">
        <f>DATE(Targets!$B$6,AF5220,1)</f>
        <v>44713</v>
      </c>
      <c r="V5220" s="213"/>
      <c r="W5220" s="213"/>
      <c r="X5220" s="213" t="str">
        <f>INDEX(Targets!$B$28:$B$79,Calc!AH5220)</f>
        <v>AK</v>
      </c>
      <c r="Y5220" s="224"/>
      <c r="Z5220" s="205"/>
      <c r="AA5220" s="205" t="str">
        <f>IFERROR(INDEX(Targets!$B$27:$N$79,MATCH(X5220,Targets!$B$27:$B$79,0),MATCH(AF5220,Targets!$B$27:$N$27,0)),"")</f>
        <v/>
      </c>
      <c r="AB5220" s="205" t="str">
        <f t="shared" si="483"/>
        <v>No</v>
      </c>
      <c r="AC5220" s="205"/>
      <c r="AD5220" s="205"/>
      <c r="AE5220" s="206">
        <f>Targets!$B$6</f>
        <v>2022</v>
      </c>
      <c r="AF5220" s="206">
        <v>6</v>
      </c>
      <c r="AG5220" s="206" t="s">
        <v>15</v>
      </c>
      <c r="AH5220" s="206">
        <v>2</v>
      </c>
      <c r="AI5220" s="1"/>
      <c r="AJ5220" s="217"/>
      <c r="AK5220" s="217"/>
      <c r="AL5220" s="217"/>
      <c r="AM5220" s="217"/>
      <c r="AO5220" s="217"/>
    </row>
    <row r="5221" spans="21:41" x14ac:dyDescent="0.25">
      <c r="U5221" s="212">
        <f>DATE(Targets!$B$6,AF5221,1)</f>
        <v>44743</v>
      </c>
      <c r="V5221" s="213"/>
      <c r="W5221" s="213"/>
      <c r="X5221" s="213" t="str">
        <f>INDEX(Targets!$B$28:$B$79,Calc!AH5221)</f>
        <v>AK</v>
      </c>
      <c r="Y5221" s="224"/>
      <c r="Z5221" s="205"/>
      <c r="AA5221" s="205" t="str">
        <f>IFERROR(INDEX(Targets!$B$27:$N$79,MATCH(X5221,Targets!$B$27:$B$79,0),MATCH(AF5221,Targets!$B$27:$N$27,0)),"")</f>
        <v/>
      </c>
      <c r="AB5221" s="205" t="str">
        <f t="shared" si="483"/>
        <v>No</v>
      </c>
      <c r="AC5221" s="205"/>
      <c r="AD5221" s="205"/>
      <c r="AE5221" s="206">
        <f>Targets!$B$6</f>
        <v>2022</v>
      </c>
      <c r="AF5221" s="206">
        <v>7</v>
      </c>
      <c r="AG5221" s="206" t="s">
        <v>16</v>
      </c>
      <c r="AH5221" s="206">
        <v>2</v>
      </c>
      <c r="AI5221" s="1"/>
      <c r="AJ5221" s="217"/>
      <c r="AK5221" s="217"/>
      <c r="AL5221" s="217"/>
      <c r="AM5221" s="217"/>
      <c r="AO5221" s="217"/>
    </row>
    <row r="5222" spans="21:41" x14ac:dyDescent="0.25">
      <c r="U5222" s="212">
        <f>DATE(Targets!$B$6,AF5222,1)</f>
        <v>44774</v>
      </c>
      <c r="V5222" s="213"/>
      <c r="W5222" s="213"/>
      <c r="X5222" s="213" t="str">
        <f>INDEX(Targets!$B$28:$B$79,Calc!AH5222)</f>
        <v>AK</v>
      </c>
      <c r="Y5222" s="224"/>
      <c r="Z5222" s="205"/>
      <c r="AA5222" s="205" t="str">
        <f>IFERROR(INDEX(Targets!$B$27:$N$79,MATCH(X5222,Targets!$B$27:$B$79,0),MATCH(AF5222,Targets!$B$27:$N$27,0)),"")</f>
        <v/>
      </c>
      <c r="AB5222" s="205" t="str">
        <f t="shared" si="483"/>
        <v>No</v>
      </c>
      <c r="AC5222" s="205"/>
      <c r="AD5222" s="205"/>
      <c r="AE5222" s="206">
        <f>Targets!$B$6</f>
        <v>2022</v>
      </c>
      <c r="AF5222" s="206">
        <v>8</v>
      </c>
      <c r="AG5222" s="206" t="s">
        <v>17</v>
      </c>
      <c r="AH5222" s="206">
        <v>2</v>
      </c>
      <c r="AI5222" s="1"/>
      <c r="AJ5222" s="217"/>
      <c r="AK5222" s="217"/>
      <c r="AL5222" s="217"/>
      <c r="AM5222" s="217"/>
      <c r="AO5222" s="217"/>
    </row>
    <row r="5223" spans="21:41" x14ac:dyDescent="0.25">
      <c r="U5223" s="212">
        <f>DATE(Targets!$B$6,AF5223,1)</f>
        <v>44805</v>
      </c>
      <c r="V5223" s="213"/>
      <c r="W5223" s="213"/>
      <c r="X5223" s="213" t="str">
        <f>INDEX(Targets!$B$28:$B$79,Calc!AH5223)</f>
        <v>AK</v>
      </c>
      <c r="Y5223" s="224"/>
      <c r="Z5223" s="205"/>
      <c r="AA5223" s="205" t="str">
        <f>IFERROR(INDEX(Targets!$B$27:$N$79,MATCH(X5223,Targets!$B$27:$B$79,0),MATCH(AF5223,Targets!$B$27:$N$27,0)),"")</f>
        <v/>
      </c>
      <c r="AB5223" s="205" t="str">
        <f t="shared" si="483"/>
        <v>No</v>
      </c>
      <c r="AC5223" s="205"/>
      <c r="AD5223" s="205"/>
      <c r="AE5223" s="206">
        <f>Targets!$B$6</f>
        <v>2022</v>
      </c>
      <c r="AF5223" s="206">
        <v>9</v>
      </c>
      <c r="AG5223" s="206" t="s">
        <v>18</v>
      </c>
      <c r="AH5223" s="206">
        <v>2</v>
      </c>
      <c r="AI5223" s="1"/>
      <c r="AJ5223" s="217"/>
      <c r="AK5223" s="217"/>
      <c r="AL5223" s="217"/>
      <c r="AM5223" s="217"/>
      <c r="AO5223" s="217"/>
    </row>
    <row r="5224" spans="21:41" x14ac:dyDescent="0.25">
      <c r="U5224" s="212">
        <f>DATE(Targets!$B$6,AF5224,1)</f>
        <v>44835</v>
      </c>
      <c r="V5224" s="213"/>
      <c r="W5224" s="213"/>
      <c r="X5224" s="213" t="str">
        <f>INDEX(Targets!$B$28:$B$79,Calc!AH5224)</f>
        <v>AK</v>
      </c>
      <c r="Y5224" s="224"/>
      <c r="Z5224" s="205"/>
      <c r="AA5224" s="205" t="str">
        <f>IFERROR(INDEX(Targets!$B$27:$N$79,MATCH(X5224,Targets!$B$27:$B$79,0),MATCH(AF5224,Targets!$B$27:$N$27,0)),"")</f>
        <v/>
      </c>
      <c r="AB5224" s="205" t="str">
        <f t="shared" si="483"/>
        <v>No</v>
      </c>
      <c r="AC5224" s="205"/>
      <c r="AD5224" s="205"/>
      <c r="AE5224" s="206">
        <f>Targets!$B$6</f>
        <v>2022</v>
      </c>
      <c r="AF5224" s="206">
        <v>10</v>
      </c>
      <c r="AG5224" s="206" t="s">
        <v>19</v>
      </c>
      <c r="AH5224" s="206">
        <v>2</v>
      </c>
      <c r="AI5224" s="1"/>
      <c r="AJ5224" s="217"/>
      <c r="AK5224" s="217"/>
      <c r="AL5224" s="217"/>
      <c r="AM5224" s="217"/>
      <c r="AO5224" s="217"/>
    </row>
    <row r="5225" spans="21:41" x14ac:dyDescent="0.25">
      <c r="U5225" s="212">
        <f>DATE(Targets!$B$6,AF5225,1)</f>
        <v>44866</v>
      </c>
      <c r="V5225" s="213"/>
      <c r="W5225" s="213"/>
      <c r="X5225" s="213" t="str">
        <f>INDEX(Targets!$B$28:$B$79,Calc!AH5225)</f>
        <v>AK</v>
      </c>
      <c r="Y5225" s="224"/>
      <c r="Z5225" s="205"/>
      <c r="AA5225" s="205" t="str">
        <f>IFERROR(INDEX(Targets!$B$27:$N$79,MATCH(X5225,Targets!$B$27:$B$79,0),MATCH(AF5225,Targets!$B$27:$N$27,0)),"")</f>
        <v/>
      </c>
      <c r="AB5225" s="205" t="str">
        <f t="shared" si="483"/>
        <v>No</v>
      </c>
      <c r="AC5225" s="205"/>
      <c r="AD5225" s="205"/>
      <c r="AE5225" s="206">
        <f>Targets!$B$6</f>
        <v>2022</v>
      </c>
      <c r="AF5225" s="206">
        <v>11</v>
      </c>
      <c r="AG5225" s="206" t="s">
        <v>20</v>
      </c>
      <c r="AH5225" s="206">
        <v>2</v>
      </c>
      <c r="AI5225" s="1"/>
      <c r="AJ5225" s="217"/>
      <c r="AK5225" s="217"/>
      <c r="AL5225" s="217"/>
      <c r="AM5225" s="217"/>
      <c r="AO5225" s="217"/>
    </row>
    <row r="5226" spans="21:41" x14ac:dyDescent="0.25">
      <c r="U5226" s="212">
        <f>DATE(Targets!$B$6,AF5226,1)</f>
        <v>44896</v>
      </c>
      <c r="V5226" s="213"/>
      <c r="W5226" s="213"/>
      <c r="X5226" s="213" t="str">
        <f>INDEX(Targets!$B$28:$B$79,Calc!AH5226)</f>
        <v>AK</v>
      </c>
      <c r="Y5226" s="224"/>
      <c r="Z5226" s="205"/>
      <c r="AA5226" s="205" t="str">
        <f>IFERROR(INDEX(Targets!$B$27:$N$79,MATCH(X5226,Targets!$B$27:$B$79,0),MATCH(AF5226,Targets!$B$27:$N$27,0)),"")</f>
        <v/>
      </c>
      <c r="AB5226" s="205" t="str">
        <f t="shared" si="483"/>
        <v>No</v>
      </c>
      <c r="AC5226" s="205"/>
      <c r="AD5226" s="205"/>
      <c r="AE5226" s="206">
        <f>Targets!$B$6</f>
        <v>2022</v>
      </c>
      <c r="AF5226" s="206">
        <v>12</v>
      </c>
      <c r="AG5226" s="206" t="s">
        <v>21</v>
      </c>
      <c r="AH5226" s="206">
        <v>2</v>
      </c>
      <c r="AI5226" s="1"/>
      <c r="AJ5226" s="217"/>
      <c r="AK5226" s="217"/>
      <c r="AL5226" s="217"/>
      <c r="AM5226" s="217"/>
      <c r="AO5226" s="217"/>
    </row>
    <row r="5227" spans="21:41" x14ac:dyDescent="0.25">
      <c r="U5227" s="212">
        <f>DATE(Targets!$B$6,AF5227,1)</f>
        <v>44562</v>
      </c>
      <c r="V5227" s="213"/>
      <c r="W5227" s="213"/>
      <c r="X5227" s="213" t="str">
        <f>INDEX(Targets!$B$28:$B$79,Calc!AH5227)</f>
        <v>AZ</v>
      </c>
      <c r="Y5227" s="224"/>
      <c r="Z5227" s="205"/>
      <c r="AA5227" s="205" t="str">
        <f>IFERROR(INDEX(Targets!$B$27:$N$79,MATCH(X5227,Targets!$B$27:$B$79,0),MATCH(AF5227,Targets!$B$27:$N$27,0)),"")</f>
        <v/>
      </c>
      <c r="AB5227" s="205" t="str">
        <f t="shared" si="483"/>
        <v>No</v>
      </c>
      <c r="AC5227" s="205"/>
      <c r="AD5227" s="205"/>
      <c r="AE5227" s="206">
        <f>Targets!$B$6</f>
        <v>2022</v>
      </c>
      <c r="AF5227" s="206">
        <v>1</v>
      </c>
      <c r="AG5227" s="206" t="s">
        <v>11</v>
      </c>
      <c r="AH5227" s="206">
        <v>3</v>
      </c>
      <c r="AI5227" s="1"/>
      <c r="AJ5227" s="217"/>
      <c r="AK5227" s="217"/>
      <c r="AL5227" s="217"/>
      <c r="AM5227" s="217"/>
      <c r="AO5227" s="217"/>
    </row>
    <row r="5228" spans="21:41" x14ac:dyDescent="0.25">
      <c r="U5228" s="212">
        <f>DATE(Targets!$B$6,AF5228,1)</f>
        <v>44593</v>
      </c>
      <c r="V5228" s="213"/>
      <c r="W5228" s="213"/>
      <c r="X5228" s="213" t="str">
        <f>INDEX(Targets!$B$28:$B$79,Calc!AH5228)</f>
        <v>AZ</v>
      </c>
      <c r="Y5228" s="224"/>
      <c r="Z5228" s="205"/>
      <c r="AA5228" s="205" t="str">
        <f>IFERROR(INDEX(Targets!$B$27:$N$79,MATCH(X5228,Targets!$B$27:$B$79,0),MATCH(AF5228,Targets!$B$27:$N$27,0)),"")</f>
        <v/>
      </c>
      <c r="AB5228" s="205" t="str">
        <f t="shared" si="483"/>
        <v>No</v>
      </c>
      <c r="AC5228" s="205"/>
      <c r="AD5228" s="205"/>
      <c r="AE5228" s="206">
        <f>Targets!$B$6</f>
        <v>2022</v>
      </c>
      <c r="AF5228" s="206">
        <v>2</v>
      </c>
      <c r="AG5228" s="206" t="s">
        <v>12</v>
      </c>
      <c r="AH5228" s="206">
        <v>3</v>
      </c>
      <c r="AI5228" s="1"/>
      <c r="AJ5228" s="217"/>
      <c r="AK5228" s="217"/>
      <c r="AL5228" s="217"/>
      <c r="AM5228" s="217"/>
      <c r="AO5228" s="217"/>
    </row>
    <row r="5229" spans="21:41" x14ac:dyDescent="0.25">
      <c r="U5229" s="212">
        <f>DATE(Targets!$B$6,AF5229,1)</f>
        <v>44621</v>
      </c>
      <c r="V5229" s="213"/>
      <c r="W5229" s="213"/>
      <c r="X5229" s="213" t="str">
        <f>INDEX(Targets!$B$28:$B$79,Calc!AH5229)</f>
        <v>AZ</v>
      </c>
      <c r="Y5229" s="224"/>
      <c r="Z5229" s="205"/>
      <c r="AA5229" s="205" t="str">
        <f>IFERROR(INDEX(Targets!$B$27:$N$79,MATCH(X5229,Targets!$B$27:$B$79,0),MATCH(AF5229,Targets!$B$27:$N$27,0)),"")</f>
        <v/>
      </c>
      <c r="AB5229" s="205" t="str">
        <f t="shared" si="483"/>
        <v>No</v>
      </c>
      <c r="AC5229" s="205"/>
      <c r="AD5229" s="205"/>
      <c r="AE5229" s="206">
        <f>Targets!$B$6</f>
        <v>2022</v>
      </c>
      <c r="AF5229" s="206">
        <v>3</v>
      </c>
      <c r="AG5229" s="206" t="s">
        <v>13</v>
      </c>
      <c r="AH5229" s="206">
        <v>3</v>
      </c>
      <c r="AI5229" s="1"/>
      <c r="AJ5229" s="217"/>
      <c r="AK5229" s="217"/>
      <c r="AL5229" s="217"/>
      <c r="AM5229" s="217"/>
      <c r="AO5229" s="217"/>
    </row>
    <row r="5230" spans="21:41" x14ac:dyDescent="0.25">
      <c r="U5230" s="212">
        <f>DATE(Targets!$B$6,AF5230,1)</f>
        <v>44652</v>
      </c>
      <c r="V5230" s="213"/>
      <c r="W5230" s="213"/>
      <c r="X5230" s="213" t="str">
        <f>INDEX(Targets!$B$28:$B$79,Calc!AH5230)</f>
        <v>AZ</v>
      </c>
      <c r="Y5230" s="224"/>
      <c r="Z5230" s="205"/>
      <c r="AA5230" s="205" t="str">
        <f>IFERROR(INDEX(Targets!$B$27:$N$79,MATCH(X5230,Targets!$B$27:$B$79,0),MATCH(AF5230,Targets!$B$27:$N$27,0)),"")</f>
        <v/>
      </c>
      <c r="AB5230" s="205" t="str">
        <f t="shared" si="483"/>
        <v>No</v>
      </c>
      <c r="AC5230" s="205"/>
      <c r="AD5230" s="205"/>
      <c r="AE5230" s="206">
        <f>Targets!$B$6</f>
        <v>2022</v>
      </c>
      <c r="AF5230" s="206">
        <v>4</v>
      </c>
      <c r="AG5230" s="206" t="s">
        <v>14</v>
      </c>
      <c r="AH5230" s="206">
        <v>3</v>
      </c>
      <c r="AI5230" s="1"/>
      <c r="AJ5230" s="217"/>
      <c r="AK5230" s="217"/>
      <c r="AL5230" s="217"/>
      <c r="AM5230" s="217"/>
      <c r="AO5230" s="217"/>
    </row>
    <row r="5231" spans="21:41" x14ac:dyDescent="0.25">
      <c r="U5231" s="212">
        <f>DATE(Targets!$B$6,AF5231,1)</f>
        <v>44682</v>
      </c>
      <c r="V5231" s="213"/>
      <c r="W5231" s="213"/>
      <c r="X5231" s="213" t="str">
        <f>INDEX(Targets!$B$28:$B$79,Calc!AH5231)</f>
        <v>AZ</v>
      </c>
      <c r="Y5231" s="224"/>
      <c r="Z5231" s="205"/>
      <c r="AA5231" s="205" t="str">
        <f>IFERROR(INDEX(Targets!$B$27:$N$79,MATCH(X5231,Targets!$B$27:$B$79,0),MATCH(AF5231,Targets!$B$27:$N$27,0)),"")</f>
        <v/>
      </c>
      <c r="AB5231" s="205" t="str">
        <f t="shared" si="483"/>
        <v>No</v>
      </c>
      <c r="AC5231" s="205"/>
      <c r="AD5231" s="205"/>
      <c r="AE5231" s="206">
        <f>Targets!$B$6</f>
        <v>2022</v>
      </c>
      <c r="AF5231" s="206">
        <v>5</v>
      </c>
      <c r="AG5231" s="206" t="s">
        <v>9</v>
      </c>
      <c r="AH5231" s="206">
        <v>3</v>
      </c>
      <c r="AI5231" s="1"/>
      <c r="AJ5231" s="217"/>
      <c r="AK5231" s="217"/>
      <c r="AL5231" s="217"/>
      <c r="AM5231" s="217"/>
      <c r="AO5231" s="217"/>
    </row>
    <row r="5232" spans="21:41" x14ac:dyDescent="0.25">
      <c r="U5232" s="212">
        <f>DATE(Targets!$B$6,AF5232,1)</f>
        <v>44713</v>
      </c>
      <c r="V5232" s="213"/>
      <c r="W5232" s="213"/>
      <c r="X5232" s="213" t="str">
        <f>INDEX(Targets!$B$28:$B$79,Calc!AH5232)</f>
        <v>AZ</v>
      </c>
      <c r="Y5232" s="224"/>
      <c r="Z5232" s="205"/>
      <c r="AA5232" s="205" t="str">
        <f>IFERROR(INDEX(Targets!$B$27:$N$79,MATCH(X5232,Targets!$B$27:$B$79,0),MATCH(AF5232,Targets!$B$27:$N$27,0)),"")</f>
        <v/>
      </c>
      <c r="AB5232" s="205" t="str">
        <f t="shared" si="483"/>
        <v>No</v>
      </c>
      <c r="AC5232" s="205"/>
      <c r="AD5232" s="205"/>
      <c r="AE5232" s="206">
        <f>Targets!$B$6</f>
        <v>2022</v>
      </c>
      <c r="AF5232" s="206">
        <v>6</v>
      </c>
      <c r="AG5232" s="206" t="s">
        <v>15</v>
      </c>
      <c r="AH5232" s="206">
        <v>3</v>
      </c>
      <c r="AI5232" s="1"/>
      <c r="AJ5232" s="217"/>
      <c r="AK5232" s="217"/>
      <c r="AL5232" s="217"/>
      <c r="AM5232" s="217"/>
      <c r="AO5232" s="217"/>
    </row>
    <row r="5233" spans="21:41" x14ac:dyDescent="0.25">
      <c r="U5233" s="212">
        <f>DATE(Targets!$B$6,AF5233,1)</f>
        <v>44743</v>
      </c>
      <c r="V5233" s="213"/>
      <c r="W5233" s="213"/>
      <c r="X5233" s="213" t="str">
        <f>INDEX(Targets!$B$28:$B$79,Calc!AH5233)</f>
        <v>AZ</v>
      </c>
      <c r="Y5233" s="224"/>
      <c r="Z5233" s="205"/>
      <c r="AA5233" s="205" t="str">
        <f>IFERROR(INDEX(Targets!$B$27:$N$79,MATCH(X5233,Targets!$B$27:$B$79,0),MATCH(AF5233,Targets!$B$27:$N$27,0)),"")</f>
        <v/>
      </c>
      <c r="AB5233" s="205" t="str">
        <f t="shared" si="483"/>
        <v>No</v>
      </c>
      <c r="AC5233" s="205"/>
      <c r="AD5233" s="205"/>
      <c r="AE5233" s="206">
        <f>Targets!$B$6</f>
        <v>2022</v>
      </c>
      <c r="AF5233" s="206">
        <v>7</v>
      </c>
      <c r="AG5233" s="206" t="s">
        <v>16</v>
      </c>
      <c r="AH5233" s="206">
        <v>3</v>
      </c>
      <c r="AI5233" s="1"/>
      <c r="AJ5233" s="217"/>
      <c r="AK5233" s="217"/>
      <c r="AL5233" s="217"/>
      <c r="AM5233" s="217"/>
      <c r="AO5233" s="217"/>
    </row>
    <row r="5234" spans="21:41" x14ac:dyDescent="0.25">
      <c r="U5234" s="212">
        <f>DATE(Targets!$B$6,AF5234,1)</f>
        <v>44774</v>
      </c>
      <c r="V5234" s="213"/>
      <c r="W5234" s="213"/>
      <c r="X5234" s="213" t="str">
        <f>INDEX(Targets!$B$28:$B$79,Calc!AH5234)</f>
        <v>AZ</v>
      </c>
      <c r="Y5234" s="224"/>
      <c r="Z5234" s="205"/>
      <c r="AA5234" s="205" t="str">
        <f>IFERROR(INDEX(Targets!$B$27:$N$79,MATCH(X5234,Targets!$B$27:$B$79,0),MATCH(AF5234,Targets!$B$27:$N$27,0)),"")</f>
        <v/>
      </c>
      <c r="AB5234" s="205" t="str">
        <f t="shared" si="483"/>
        <v>No</v>
      </c>
      <c r="AC5234" s="205"/>
      <c r="AD5234" s="205"/>
      <c r="AE5234" s="206">
        <f>Targets!$B$6</f>
        <v>2022</v>
      </c>
      <c r="AF5234" s="206">
        <v>8</v>
      </c>
      <c r="AG5234" s="206" t="s">
        <v>17</v>
      </c>
      <c r="AH5234" s="206">
        <v>3</v>
      </c>
      <c r="AI5234" s="1"/>
      <c r="AJ5234" s="217"/>
      <c r="AK5234" s="217"/>
      <c r="AL5234" s="217"/>
      <c r="AM5234" s="217"/>
      <c r="AO5234" s="217"/>
    </row>
    <row r="5235" spans="21:41" x14ac:dyDescent="0.25">
      <c r="U5235" s="212">
        <f>DATE(Targets!$B$6,AF5235,1)</f>
        <v>44805</v>
      </c>
      <c r="V5235" s="213"/>
      <c r="W5235" s="213"/>
      <c r="X5235" s="213" t="str">
        <f>INDEX(Targets!$B$28:$B$79,Calc!AH5235)</f>
        <v>AZ</v>
      </c>
      <c r="Y5235" s="224"/>
      <c r="Z5235" s="205"/>
      <c r="AA5235" s="205" t="str">
        <f>IFERROR(INDEX(Targets!$B$27:$N$79,MATCH(X5235,Targets!$B$27:$B$79,0),MATCH(AF5235,Targets!$B$27:$N$27,0)),"")</f>
        <v/>
      </c>
      <c r="AB5235" s="205" t="str">
        <f t="shared" si="483"/>
        <v>No</v>
      </c>
      <c r="AC5235" s="205"/>
      <c r="AD5235" s="205"/>
      <c r="AE5235" s="206">
        <f>Targets!$B$6</f>
        <v>2022</v>
      </c>
      <c r="AF5235" s="206">
        <v>9</v>
      </c>
      <c r="AG5235" s="206" t="s">
        <v>18</v>
      </c>
      <c r="AH5235" s="206">
        <v>3</v>
      </c>
      <c r="AI5235" s="1"/>
      <c r="AJ5235" s="217"/>
      <c r="AK5235" s="217"/>
      <c r="AL5235" s="217"/>
      <c r="AM5235" s="217"/>
      <c r="AO5235" s="217"/>
    </row>
    <row r="5236" spans="21:41" x14ac:dyDescent="0.25">
      <c r="U5236" s="212">
        <f>DATE(Targets!$B$6,AF5236,1)</f>
        <v>44835</v>
      </c>
      <c r="V5236" s="213"/>
      <c r="W5236" s="213"/>
      <c r="X5236" s="213" t="str">
        <f>INDEX(Targets!$B$28:$B$79,Calc!AH5236)</f>
        <v>AZ</v>
      </c>
      <c r="Y5236" s="224"/>
      <c r="Z5236" s="205"/>
      <c r="AA5236" s="205" t="str">
        <f>IFERROR(INDEX(Targets!$B$27:$N$79,MATCH(X5236,Targets!$B$27:$B$79,0),MATCH(AF5236,Targets!$B$27:$N$27,0)),"")</f>
        <v/>
      </c>
      <c r="AB5236" s="205" t="str">
        <f t="shared" si="483"/>
        <v>No</v>
      </c>
      <c r="AC5236" s="205"/>
      <c r="AD5236" s="205"/>
      <c r="AE5236" s="206">
        <f>Targets!$B$6</f>
        <v>2022</v>
      </c>
      <c r="AF5236" s="206">
        <v>10</v>
      </c>
      <c r="AG5236" s="206" t="s">
        <v>19</v>
      </c>
      <c r="AH5236" s="206">
        <v>3</v>
      </c>
      <c r="AI5236" s="1"/>
      <c r="AJ5236" s="217"/>
      <c r="AK5236" s="217"/>
      <c r="AL5236" s="217"/>
      <c r="AM5236" s="217"/>
      <c r="AO5236" s="217"/>
    </row>
    <row r="5237" spans="21:41" x14ac:dyDescent="0.25">
      <c r="U5237" s="212">
        <f>DATE(Targets!$B$6,AF5237,1)</f>
        <v>44866</v>
      </c>
      <c r="V5237" s="213"/>
      <c r="W5237" s="213"/>
      <c r="X5237" s="213" t="str">
        <f>INDEX(Targets!$B$28:$B$79,Calc!AH5237)</f>
        <v>AZ</v>
      </c>
      <c r="Y5237" s="224"/>
      <c r="Z5237" s="205"/>
      <c r="AA5237" s="205" t="str">
        <f>IFERROR(INDEX(Targets!$B$27:$N$79,MATCH(X5237,Targets!$B$27:$B$79,0),MATCH(AF5237,Targets!$B$27:$N$27,0)),"")</f>
        <v/>
      </c>
      <c r="AB5237" s="205" t="str">
        <f t="shared" si="483"/>
        <v>No</v>
      </c>
      <c r="AC5237" s="205"/>
      <c r="AD5237" s="205"/>
      <c r="AE5237" s="206">
        <f>Targets!$B$6</f>
        <v>2022</v>
      </c>
      <c r="AF5237" s="206">
        <v>11</v>
      </c>
      <c r="AG5237" s="206" t="s">
        <v>20</v>
      </c>
      <c r="AH5237" s="206">
        <v>3</v>
      </c>
      <c r="AI5237" s="1"/>
      <c r="AJ5237" s="217"/>
      <c r="AK5237" s="217"/>
      <c r="AL5237" s="217"/>
      <c r="AM5237" s="217"/>
      <c r="AO5237" s="217"/>
    </row>
    <row r="5238" spans="21:41" x14ac:dyDescent="0.25">
      <c r="U5238" s="212">
        <f>DATE(Targets!$B$6,AF5238,1)</f>
        <v>44896</v>
      </c>
      <c r="V5238" s="213"/>
      <c r="W5238" s="213"/>
      <c r="X5238" s="213" t="str">
        <f>INDEX(Targets!$B$28:$B$79,Calc!AH5238)</f>
        <v>AZ</v>
      </c>
      <c r="Y5238" s="224"/>
      <c r="Z5238" s="205"/>
      <c r="AA5238" s="205" t="str">
        <f>IFERROR(INDEX(Targets!$B$27:$N$79,MATCH(X5238,Targets!$B$27:$B$79,0),MATCH(AF5238,Targets!$B$27:$N$27,0)),"")</f>
        <v/>
      </c>
      <c r="AB5238" s="205" t="str">
        <f t="shared" si="483"/>
        <v>No</v>
      </c>
      <c r="AC5238" s="205"/>
      <c r="AD5238" s="205"/>
      <c r="AE5238" s="206">
        <f>Targets!$B$6</f>
        <v>2022</v>
      </c>
      <c r="AF5238" s="206">
        <v>12</v>
      </c>
      <c r="AG5238" s="206" t="s">
        <v>21</v>
      </c>
      <c r="AH5238" s="206">
        <v>3</v>
      </c>
      <c r="AI5238" s="1"/>
      <c r="AJ5238" s="217"/>
      <c r="AK5238" s="217"/>
      <c r="AL5238" s="217"/>
      <c r="AM5238" s="217"/>
      <c r="AO5238" s="217"/>
    </row>
    <row r="5239" spans="21:41" x14ac:dyDescent="0.25">
      <c r="U5239" s="212">
        <f>DATE(Targets!$B$6,AF5239,1)</f>
        <v>44562</v>
      </c>
      <c r="V5239" s="213"/>
      <c r="W5239" s="213"/>
      <c r="X5239" s="213" t="str">
        <f>INDEX(Targets!$B$28:$B$79,Calc!AH5239)</f>
        <v>AR</v>
      </c>
      <c r="Y5239" s="224"/>
      <c r="Z5239" s="205"/>
      <c r="AA5239" s="205" t="str">
        <f>IFERROR(INDEX(Targets!$B$27:$N$79,MATCH(X5239,Targets!$B$27:$B$79,0),MATCH(AF5239,Targets!$B$27:$N$27,0)),"")</f>
        <v/>
      </c>
      <c r="AB5239" s="205" t="str">
        <f t="shared" si="483"/>
        <v>No</v>
      </c>
      <c r="AC5239" s="205"/>
      <c r="AD5239" s="205"/>
      <c r="AE5239" s="206">
        <f>Targets!$B$6</f>
        <v>2022</v>
      </c>
      <c r="AF5239" s="206">
        <v>1</v>
      </c>
      <c r="AG5239" s="206" t="s">
        <v>11</v>
      </c>
      <c r="AH5239" s="206">
        <v>4</v>
      </c>
      <c r="AI5239" s="1"/>
      <c r="AJ5239" s="217"/>
      <c r="AK5239" s="217"/>
      <c r="AL5239" s="217"/>
      <c r="AM5239" s="217"/>
      <c r="AO5239" s="217"/>
    </row>
    <row r="5240" spans="21:41" x14ac:dyDescent="0.25">
      <c r="U5240" s="212">
        <f>DATE(Targets!$B$6,AF5240,1)</f>
        <v>44593</v>
      </c>
      <c r="V5240" s="213"/>
      <c r="W5240" s="213"/>
      <c r="X5240" s="213" t="str">
        <f>INDEX(Targets!$B$28:$B$79,Calc!AH5240)</f>
        <v>AR</v>
      </c>
      <c r="Y5240" s="224"/>
      <c r="Z5240" s="205"/>
      <c r="AA5240" s="205" t="str">
        <f>IFERROR(INDEX(Targets!$B$27:$N$79,MATCH(X5240,Targets!$B$27:$B$79,0),MATCH(AF5240,Targets!$B$27:$N$27,0)),"")</f>
        <v/>
      </c>
      <c r="AB5240" s="205" t="str">
        <f t="shared" si="483"/>
        <v>No</v>
      </c>
      <c r="AC5240" s="205"/>
      <c r="AD5240" s="205"/>
      <c r="AE5240" s="206">
        <f>Targets!$B$6</f>
        <v>2022</v>
      </c>
      <c r="AF5240" s="206">
        <v>2</v>
      </c>
      <c r="AG5240" s="206" t="s">
        <v>12</v>
      </c>
      <c r="AH5240" s="206">
        <v>4</v>
      </c>
      <c r="AI5240" s="1"/>
      <c r="AJ5240" s="217"/>
      <c r="AK5240" s="217"/>
      <c r="AL5240" s="217"/>
      <c r="AM5240" s="217"/>
      <c r="AO5240" s="217"/>
    </row>
    <row r="5241" spans="21:41" x14ac:dyDescent="0.25">
      <c r="U5241" s="212">
        <f>DATE(Targets!$B$6,AF5241,1)</f>
        <v>44621</v>
      </c>
      <c r="V5241" s="213"/>
      <c r="W5241" s="213"/>
      <c r="X5241" s="213" t="str">
        <f>INDEX(Targets!$B$28:$B$79,Calc!AH5241)</f>
        <v>AR</v>
      </c>
      <c r="Y5241" s="224"/>
      <c r="Z5241" s="205"/>
      <c r="AA5241" s="205" t="str">
        <f>IFERROR(INDEX(Targets!$B$27:$N$79,MATCH(X5241,Targets!$B$27:$B$79,0),MATCH(AF5241,Targets!$B$27:$N$27,0)),"")</f>
        <v/>
      </c>
      <c r="AB5241" s="205" t="str">
        <f t="shared" si="483"/>
        <v>No</v>
      </c>
      <c r="AC5241" s="205"/>
      <c r="AD5241" s="205"/>
      <c r="AE5241" s="206">
        <f>Targets!$B$6</f>
        <v>2022</v>
      </c>
      <c r="AF5241" s="206">
        <v>3</v>
      </c>
      <c r="AG5241" s="206" t="s">
        <v>13</v>
      </c>
      <c r="AH5241" s="206">
        <v>4</v>
      </c>
      <c r="AI5241" s="1"/>
      <c r="AJ5241" s="217"/>
      <c r="AK5241" s="217"/>
      <c r="AL5241" s="217"/>
      <c r="AM5241" s="217"/>
      <c r="AO5241" s="217"/>
    </row>
    <row r="5242" spans="21:41" x14ac:dyDescent="0.25">
      <c r="U5242" s="212">
        <f>DATE(Targets!$B$6,AF5242,1)</f>
        <v>44652</v>
      </c>
      <c r="V5242" s="213"/>
      <c r="W5242" s="213"/>
      <c r="X5242" s="213" t="str">
        <f>INDEX(Targets!$B$28:$B$79,Calc!AH5242)</f>
        <v>AR</v>
      </c>
      <c r="Y5242" s="224"/>
      <c r="Z5242" s="205"/>
      <c r="AA5242" s="205" t="str">
        <f>IFERROR(INDEX(Targets!$B$27:$N$79,MATCH(X5242,Targets!$B$27:$B$79,0),MATCH(AF5242,Targets!$B$27:$N$27,0)),"")</f>
        <v/>
      </c>
      <c r="AB5242" s="205" t="str">
        <f t="shared" si="483"/>
        <v>No</v>
      </c>
      <c r="AC5242" s="205"/>
      <c r="AD5242" s="205"/>
      <c r="AE5242" s="206">
        <f>Targets!$B$6</f>
        <v>2022</v>
      </c>
      <c r="AF5242" s="206">
        <v>4</v>
      </c>
      <c r="AG5242" s="206" t="s">
        <v>14</v>
      </c>
      <c r="AH5242" s="206">
        <v>4</v>
      </c>
      <c r="AI5242" s="1"/>
      <c r="AJ5242" s="217"/>
      <c r="AK5242" s="217"/>
      <c r="AL5242" s="217"/>
      <c r="AM5242" s="217"/>
      <c r="AO5242" s="217"/>
    </row>
    <row r="5243" spans="21:41" x14ac:dyDescent="0.25">
      <c r="U5243" s="212">
        <f>DATE(Targets!$B$6,AF5243,1)</f>
        <v>44682</v>
      </c>
      <c r="V5243" s="213"/>
      <c r="W5243" s="213"/>
      <c r="X5243" s="213" t="str">
        <f>INDEX(Targets!$B$28:$B$79,Calc!AH5243)</f>
        <v>AR</v>
      </c>
      <c r="Y5243" s="224"/>
      <c r="Z5243" s="205"/>
      <c r="AA5243" s="205" t="str">
        <f>IFERROR(INDEX(Targets!$B$27:$N$79,MATCH(X5243,Targets!$B$27:$B$79,0),MATCH(AF5243,Targets!$B$27:$N$27,0)),"")</f>
        <v/>
      </c>
      <c r="AB5243" s="205" t="str">
        <f t="shared" si="483"/>
        <v>No</v>
      </c>
      <c r="AC5243" s="205"/>
      <c r="AD5243" s="205"/>
      <c r="AE5243" s="206">
        <f>Targets!$B$6</f>
        <v>2022</v>
      </c>
      <c r="AF5243" s="206">
        <v>5</v>
      </c>
      <c r="AG5243" s="206" t="s">
        <v>9</v>
      </c>
      <c r="AH5243" s="206">
        <v>4</v>
      </c>
      <c r="AI5243" s="1"/>
      <c r="AJ5243" s="217"/>
      <c r="AK5243" s="217"/>
      <c r="AL5243" s="217"/>
      <c r="AM5243" s="217"/>
      <c r="AO5243" s="217"/>
    </row>
    <row r="5244" spans="21:41" x14ac:dyDescent="0.25">
      <c r="U5244" s="212">
        <f>DATE(Targets!$B$6,AF5244,1)</f>
        <v>44713</v>
      </c>
      <c r="V5244" s="213"/>
      <c r="W5244" s="213"/>
      <c r="X5244" s="213" t="str">
        <f>INDEX(Targets!$B$28:$B$79,Calc!AH5244)</f>
        <v>AR</v>
      </c>
      <c r="Y5244" s="224"/>
      <c r="Z5244" s="205"/>
      <c r="AA5244" s="205" t="str">
        <f>IFERROR(INDEX(Targets!$B$27:$N$79,MATCH(X5244,Targets!$B$27:$B$79,0),MATCH(AF5244,Targets!$B$27:$N$27,0)),"")</f>
        <v/>
      </c>
      <c r="AB5244" s="205" t="str">
        <f t="shared" si="483"/>
        <v>No</v>
      </c>
      <c r="AC5244" s="205"/>
      <c r="AD5244" s="205"/>
      <c r="AE5244" s="206">
        <f>Targets!$B$6</f>
        <v>2022</v>
      </c>
      <c r="AF5244" s="206">
        <v>6</v>
      </c>
      <c r="AG5244" s="206" t="s">
        <v>15</v>
      </c>
      <c r="AH5244" s="206">
        <v>4</v>
      </c>
      <c r="AI5244" s="1"/>
      <c r="AJ5244" s="217"/>
      <c r="AK5244" s="217"/>
      <c r="AL5244" s="217"/>
      <c r="AM5244" s="217"/>
      <c r="AO5244" s="217"/>
    </row>
    <row r="5245" spans="21:41" x14ac:dyDescent="0.25">
      <c r="U5245" s="212">
        <f>DATE(Targets!$B$6,AF5245,1)</f>
        <v>44743</v>
      </c>
      <c r="V5245" s="213"/>
      <c r="W5245" s="213"/>
      <c r="X5245" s="213" t="str">
        <f>INDEX(Targets!$B$28:$B$79,Calc!AH5245)</f>
        <v>AR</v>
      </c>
      <c r="Y5245" s="224"/>
      <c r="Z5245" s="205"/>
      <c r="AA5245" s="205" t="str">
        <f>IFERROR(INDEX(Targets!$B$27:$N$79,MATCH(X5245,Targets!$B$27:$B$79,0),MATCH(AF5245,Targets!$B$27:$N$27,0)),"")</f>
        <v/>
      </c>
      <c r="AB5245" s="205" t="str">
        <f t="shared" si="483"/>
        <v>No</v>
      </c>
      <c r="AC5245" s="205"/>
      <c r="AD5245" s="205"/>
      <c r="AE5245" s="206">
        <f>Targets!$B$6</f>
        <v>2022</v>
      </c>
      <c r="AF5245" s="206">
        <v>7</v>
      </c>
      <c r="AG5245" s="206" t="s">
        <v>16</v>
      </c>
      <c r="AH5245" s="206">
        <v>4</v>
      </c>
      <c r="AI5245" s="1"/>
      <c r="AJ5245" s="217"/>
      <c r="AK5245" s="217"/>
      <c r="AL5245" s="217"/>
      <c r="AM5245" s="217"/>
      <c r="AO5245" s="217"/>
    </row>
    <row r="5246" spans="21:41" x14ac:dyDescent="0.25">
      <c r="U5246" s="212">
        <f>DATE(Targets!$B$6,AF5246,1)</f>
        <v>44774</v>
      </c>
      <c r="V5246" s="213"/>
      <c r="W5246" s="213"/>
      <c r="X5246" s="213" t="str">
        <f>INDEX(Targets!$B$28:$B$79,Calc!AH5246)</f>
        <v>AR</v>
      </c>
      <c r="Y5246" s="224"/>
      <c r="Z5246" s="205"/>
      <c r="AA5246" s="205" t="str">
        <f>IFERROR(INDEX(Targets!$B$27:$N$79,MATCH(X5246,Targets!$B$27:$B$79,0),MATCH(AF5246,Targets!$B$27:$N$27,0)),"")</f>
        <v/>
      </c>
      <c r="AB5246" s="205" t="str">
        <f t="shared" si="483"/>
        <v>No</v>
      </c>
      <c r="AC5246" s="205"/>
      <c r="AD5246" s="205"/>
      <c r="AE5246" s="206">
        <f>Targets!$B$6</f>
        <v>2022</v>
      </c>
      <c r="AF5246" s="206">
        <v>8</v>
      </c>
      <c r="AG5246" s="206" t="s">
        <v>17</v>
      </c>
      <c r="AH5246" s="206">
        <v>4</v>
      </c>
      <c r="AI5246" s="1"/>
      <c r="AJ5246" s="217"/>
      <c r="AK5246" s="217"/>
      <c r="AL5246" s="217"/>
      <c r="AM5246" s="217"/>
      <c r="AO5246" s="217"/>
    </row>
    <row r="5247" spans="21:41" x14ac:dyDescent="0.25">
      <c r="U5247" s="212">
        <f>DATE(Targets!$B$6,AF5247,1)</f>
        <v>44805</v>
      </c>
      <c r="V5247" s="213"/>
      <c r="W5247" s="213"/>
      <c r="X5247" s="213" t="str">
        <f>INDEX(Targets!$B$28:$B$79,Calc!AH5247)</f>
        <v>AR</v>
      </c>
      <c r="Y5247" s="224"/>
      <c r="Z5247" s="205"/>
      <c r="AA5247" s="205" t="str">
        <f>IFERROR(INDEX(Targets!$B$27:$N$79,MATCH(X5247,Targets!$B$27:$B$79,0),MATCH(AF5247,Targets!$B$27:$N$27,0)),"")</f>
        <v/>
      </c>
      <c r="AB5247" s="205" t="str">
        <f t="shared" si="483"/>
        <v>No</v>
      </c>
      <c r="AC5247" s="205"/>
      <c r="AD5247" s="205"/>
      <c r="AE5247" s="206">
        <f>Targets!$B$6</f>
        <v>2022</v>
      </c>
      <c r="AF5247" s="206">
        <v>9</v>
      </c>
      <c r="AG5247" s="206" t="s">
        <v>18</v>
      </c>
      <c r="AH5247" s="206">
        <v>4</v>
      </c>
      <c r="AI5247" s="1"/>
      <c r="AJ5247" s="217"/>
      <c r="AK5247" s="217"/>
      <c r="AL5247" s="217"/>
      <c r="AM5247" s="217"/>
      <c r="AO5247" s="217"/>
    </row>
    <row r="5248" spans="21:41" x14ac:dyDescent="0.25">
      <c r="U5248" s="212">
        <f>DATE(Targets!$B$6,AF5248,1)</f>
        <v>44835</v>
      </c>
      <c r="V5248" s="213"/>
      <c r="W5248" s="213"/>
      <c r="X5248" s="213" t="str">
        <f>INDEX(Targets!$B$28:$B$79,Calc!AH5248)</f>
        <v>AR</v>
      </c>
      <c r="Y5248" s="224"/>
      <c r="Z5248" s="205"/>
      <c r="AA5248" s="205" t="str">
        <f>IFERROR(INDEX(Targets!$B$27:$N$79,MATCH(X5248,Targets!$B$27:$B$79,0),MATCH(AF5248,Targets!$B$27:$N$27,0)),"")</f>
        <v/>
      </c>
      <c r="AB5248" s="205" t="str">
        <f t="shared" si="483"/>
        <v>No</v>
      </c>
      <c r="AC5248" s="205"/>
      <c r="AD5248" s="205"/>
      <c r="AE5248" s="206">
        <f>Targets!$B$6</f>
        <v>2022</v>
      </c>
      <c r="AF5248" s="206">
        <v>10</v>
      </c>
      <c r="AG5248" s="206" t="s">
        <v>19</v>
      </c>
      <c r="AH5248" s="206">
        <v>4</v>
      </c>
      <c r="AI5248" s="1"/>
      <c r="AJ5248" s="217"/>
      <c r="AK5248" s="217"/>
      <c r="AL5248" s="217"/>
      <c r="AM5248" s="217"/>
      <c r="AO5248" s="217"/>
    </row>
    <row r="5249" spans="21:41" x14ac:dyDescent="0.25">
      <c r="U5249" s="212">
        <f>DATE(Targets!$B$6,AF5249,1)</f>
        <v>44866</v>
      </c>
      <c r="V5249" s="213"/>
      <c r="W5249" s="213"/>
      <c r="X5249" s="213" t="str">
        <f>INDEX(Targets!$B$28:$B$79,Calc!AH5249)</f>
        <v>AR</v>
      </c>
      <c r="Y5249" s="224"/>
      <c r="Z5249" s="205"/>
      <c r="AA5249" s="205" t="str">
        <f>IFERROR(INDEX(Targets!$B$27:$N$79,MATCH(X5249,Targets!$B$27:$B$79,0),MATCH(AF5249,Targets!$B$27:$N$27,0)),"")</f>
        <v/>
      </c>
      <c r="AB5249" s="205" t="str">
        <f t="shared" si="483"/>
        <v>No</v>
      </c>
      <c r="AC5249" s="205"/>
      <c r="AD5249" s="205"/>
      <c r="AE5249" s="206">
        <f>Targets!$B$6</f>
        <v>2022</v>
      </c>
      <c r="AF5249" s="206">
        <v>11</v>
      </c>
      <c r="AG5249" s="206" t="s">
        <v>20</v>
      </c>
      <c r="AH5249" s="206">
        <v>4</v>
      </c>
      <c r="AI5249" s="1"/>
      <c r="AJ5249" s="217"/>
      <c r="AK5249" s="217"/>
      <c r="AL5249" s="217"/>
      <c r="AM5249" s="217"/>
      <c r="AO5249" s="217"/>
    </row>
    <row r="5250" spans="21:41" x14ac:dyDescent="0.25">
      <c r="U5250" s="212">
        <f>DATE(Targets!$B$6,AF5250,1)</f>
        <v>44896</v>
      </c>
      <c r="V5250" s="213"/>
      <c r="W5250" s="213"/>
      <c r="X5250" s="213" t="str">
        <f>INDEX(Targets!$B$28:$B$79,Calc!AH5250)</f>
        <v>AR</v>
      </c>
      <c r="Y5250" s="224"/>
      <c r="Z5250" s="205"/>
      <c r="AA5250" s="205" t="str">
        <f>IFERROR(INDEX(Targets!$B$27:$N$79,MATCH(X5250,Targets!$B$27:$B$79,0),MATCH(AF5250,Targets!$B$27:$N$27,0)),"")</f>
        <v/>
      </c>
      <c r="AB5250" s="205" t="str">
        <f t="shared" si="483"/>
        <v>No</v>
      </c>
      <c r="AC5250" s="205"/>
      <c r="AD5250" s="205"/>
      <c r="AE5250" s="206">
        <f>Targets!$B$6</f>
        <v>2022</v>
      </c>
      <c r="AF5250" s="206">
        <v>12</v>
      </c>
      <c r="AG5250" s="206" t="s">
        <v>21</v>
      </c>
      <c r="AH5250" s="206">
        <v>4</v>
      </c>
      <c r="AI5250" s="1"/>
      <c r="AJ5250" s="217"/>
      <c r="AK5250" s="217"/>
      <c r="AL5250" s="217"/>
      <c r="AM5250" s="217"/>
      <c r="AO5250" s="217"/>
    </row>
    <row r="5251" spans="21:41" x14ac:dyDescent="0.25">
      <c r="U5251" s="212">
        <f>DATE(Targets!$B$6,AF5251,1)</f>
        <v>44562</v>
      </c>
      <c r="V5251" s="213"/>
      <c r="W5251" s="213"/>
      <c r="X5251" s="213" t="str">
        <f>INDEX(Targets!$B$28:$B$79,Calc!AH5251)</f>
        <v>CA</v>
      </c>
      <c r="Y5251" s="224"/>
      <c r="Z5251" s="205"/>
      <c r="AA5251" s="205" t="str">
        <f>IFERROR(INDEX(Targets!$B$27:$N$79,MATCH(X5251,Targets!$B$27:$B$79,0),MATCH(AF5251,Targets!$B$27:$N$27,0)),"")</f>
        <v/>
      </c>
      <c r="AB5251" s="205" t="str">
        <f t="shared" si="483"/>
        <v>No</v>
      </c>
      <c r="AC5251" s="205"/>
      <c r="AD5251" s="205"/>
      <c r="AE5251" s="206">
        <f>Targets!$B$6</f>
        <v>2022</v>
      </c>
      <c r="AF5251" s="206">
        <v>1</v>
      </c>
      <c r="AG5251" s="206" t="s">
        <v>11</v>
      </c>
      <c r="AH5251" s="206">
        <v>5</v>
      </c>
      <c r="AI5251" s="1"/>
      <c r="AJ5251" s="217"/>
      <c r="AK5251" s="217"/>
      <c r="AL5251" s="217"/>
      <c r="AM5251" s="217"/>
      <c r="AO5251" s="217"/>
    </row>
    <row r="5252" spans="21:41" x14ac:dyDescent="0.25">
      <c r="U5252" s="212">
        <f>DATE(Targets!$B$6,AF5252,1)</f>
        <v>44593</v>
      </c>
      <c r="V5252" s="213"/>
      <c r="W5252" s="213"/>
      <c r="X5252" s="213" t="str">
        <f>INDEX(Targets!$B$28:$B$79,Calc!AH5252)</f>
        <v>CA</v>
      </c>
      <c r="Y5252" s="224"/>
      <c r="Z5252" s="205"/>
      <c r="AA5252" s="205" t="str">
        <f>IFERROR(INDEX(Targets!$B$27:$N$79,MATCH(X5252,Targets!$B$27:$B$79,0),MATCH(AF5252,Targets!$B$27:$N$27,0)),"")</f>
        <v/>
      </c>
      <c r="AB5252" s="205" t="str">
        <f t="shared" si="483"/>
        <v>No</v>
      </c>
      <c r="AC5252" s="205"/>
      <c r="AD5252" s="205"/>
      <c r="AE5252" s="206">
        <f>Targets!$B$6</f>
        <v>2022</v>
      </c>
      <c r="AF5252" s="206">
        <v>2</v>
      </c>
      <c r="AG5252" s="206" t="s">
        <v>12</v>
      </c>
      <c r="AH5252" s="206">
        <v>5</v>
      </c>
      <c r="AI5252" s="1"/>
      <c r="AJ5252" s="217"/>
      <c r="AK5252" s="217"/>
      <c r="AL5252" s="217"/>
      <c r="AM5252" s="217"/>
      <c r="AO5252" s="217"/>
    </row>
    <row r="5253" spans="21:41" x14ac:dyDescent="0.25">
      <c r="U5253" s="212">
        <f>DATE(Targets!$B$6,AF5253,1)</f>
        <v>44621</v>
      </c>
      <c r="V5253" s="213"/>
      <c r="W5253" s="213"/>
      <c r="X5253" s="213" t="str">
        <f>INDEX(Targets!$B$28:$B$79,Calc!AH5253)</f>
        <v>CA</v>
      </c>
      <c r="Y5253" s="224"/>
      <c r="Z5253" s="205"/>
      <c r="AA5253" s="205" t="str">
        <f>IFERROR(INDEX(Targets!$B$27:$N$79,MATCH(X5253,Targets!$B$27:$B$79,0),MATCH(AF5253,Targets!$B$27:$N$27,0)),"")</f>
        <v/>
      </c>
      <c r="AB5253" s="205" t="str">
        <f t="shared" si="483"/>
        <v>No</v>
      </c>
      <c r="AC5253" s="205"/>
      <c r="AD5253" s="205"/>
      <c r="AE5253" s="206">
        <f>Targets!$B$6</f>
        <v>2022</v>
      </c>
      <c r="AF5253" s="206">
        <v>3</v>
      </c>
      <c r="AG5253" s="206" t="s">
        <v>13</v>
      </c>
      <c r="AH5253" s="206">
        <v>5</v>
      </c>
      <c r="AI5253" s="1"/>
      <c r="AJ5253" s="217"/>
      <c r="AK5253" s="217"/>
      <c r="AL5253" s="217"/>
      <c r="AM5253" s="217"/>
      <c r="AO5253" s="217"/>
    </row>
    <row r="5254" spans="21:41" x14ac:dyDescent="0.25">
      <c r="U5254" s="212">
        <f>DATE(Targets!$B$6,AF5254,1)</f>
        <v>44652</v>
      </c>
      <c r="V5254" s="213"/>
      <c r="W5254" s="213"/>
      <c r="X5254" s="213" t="str">
        <f>INDEX(Targets!$B$28:$B$79,Calc!AH5254)</f>
        <v>CA</v>
      </c>
      <c r="Y5254" s="224"/>
      <c r="Z5254" s="205"/>
      <c r="AA5254" s="205" t="str">
        <f>IFERROR(INDEX(Targets!$B$27:$N$79,MATCH(X5254,Targets!$B$27:$B$79,0),MATCH(AF5254,Targets!$B$27:$N$27,0)),"")</f>
        <v/>
      </c>
      <c r="AB5254" s="205" t="str">
        <f t="shared" si="483"/>
        <v>No</v>
      </c>
      <c r="AC5254" s="205"/>
      <c r="AD5254" s="205"/>
      <c r="AE5254" s="206">
        <f>Targets!$B$6</f>
        <v>2022</v>
      </c>
      <c r="AF5254" s="206">
        <v>4</v>
      </c>
      <c r="AG5254" s="206" t="s">
        <v>14</v>
      </c>
      <c r="AH5254" s="206">
        <v>5</v>
      </c>
      <c r="AI5254" s="1"/>
      <c r="AJ5254" s="217"/>
      <c r="AK5254" s="217"/>
      <c r="AL5254" s="217"/>
      <c r="AM5254" s="217"/>
      <c r="AO5254" s="217"/>
    </row>
    <row r="5255" spans="21:41" x14ac:dyDescent="0.25">
      <c r="U5255" s="212">
        <f>DATE(Targets!$B$6,AF5255,1)</f>
        <v>44682</v>
      </c>
      <c r="V5255" s="213"/>
      <c r="W5255" s="213"/>
      <c r="X5255" s="213" t="str">
        <f>INDEX(Targets!$B$28:$B$79,Calc!AH5255)</f>
        <v>CA</v>
      </c>
      <c r="Y5255" s="224"/>
      <c r="Z5255" s="205"/>
      <c r="AA5255" s="205" t="str">
        <f>IFERROR(INDEX(Targets!$B$27:$N$79,MATCH(X5255,Targets!$B$27:$B$79,0),MATCH(AF5255,Targets!$B$27:$N$27,0)),"")</f>
        <v/>
      </c>
      <c r="AB5255" s="205" t="str">
        <f t="shared" si="483"/>
        <v>No</v>
      </c>
      <c r="AC5255" s="205"/>
      <c r="AD5255" s="205"/>
      <c r="AE5255" s="206">
        <f>Targets!$B$6</f>
        <v>2022</v>
      </c>
      <c r="AF5255" s="206">
        <v>5</v>
      </c>
      <c r="AG5255" s="206" t="s">
        <v>9</v>
      </c>
      <c r="AH5255" s="206">
        <v>5</v>
      </c>
      <c r="AI5255" s="1"/>
      <c r="AJ5255" s="217"/>
      <c r="AK5255" s="217"/>
      <c r="AL5255" s="217"/>
      <c r="AM5255" s="217"/>
      <c r="AO5255" s="217"/>
    </row>
    <row r="5256" spans="21:41" x14ac:dyDescent="0.25">
      <c r="U5256" s="212">
        <f>DATE(Targets!$B$6,AF5256,1)</f>
        <v>44713</v>
      </c>
      <c r="V5256" s="213"/>
      <c r="W5256" s="213"/>
      <c r="X5256" s="213" t="str">
        <f>INDEX(Targets!$B$28:$B$79,Calc!AH5256)</f>
        <v>CA</v>
      </c>
      <c r="Y5256" s="224"/>
      <c r="Z5256" s="205"/>
      <c r="AA5256" s="205" t="str">
        <f>IFERROR(INDEX(Targets!$B$27:$N$79,MATCH(X5256,Targets!$B$27:$B$79,0),MATCH(AF5256,Targets!$B$27:$N$27,0)),"")</f>
        <v/>
      </c>
      <c r="AB5256" s="205" t="str">
        <f t="shared" si="483"/>
        <v>No</v>
      </c>
      <c r="AC5256" s="205"/>
      <c r="AD5256" s="205"/>
      <c r="AE5256" s="206">
        <f>Targets!$B$6</f>
        <v>2022</v>
      </c>
      <c r="AF5256" s="206">
        <v>6</v>
      </c>
      <c r="AG5256" s="206" t="s">
        <v>15</v>
      </c>
      <c r="AH5256" s="206">
        <v>5</v>
      </c>
      <c r="AI5256" s="1"/>
      <c r="AJ5256" s="217"/>
      <c r="AK5256" s="217"/>
      <c r="AL5256" s="217"/>
      <c r="AM5256" s="217"/>
      <c r="AO5256" s="217"/>
    </row>
    <row r="5257" spans="21:41" x14ac:dyDescent="0.25">
      <c r="U5257" s="212">
        <f>DATE(Targets!$B$6,AF5257,1)</f>
        <v>44743</v>
      </c>
      <c r="V5257" s="213"/>
      <c r="W5257" s="213"/>
      <c r="X5257" s="213" t="str">
        <f>INDEX(Targets!$B$28:$B$79,Calc!AH5257)</f>
        <v>CA</v>
      </c>
      <c r="Y5257" s="224"/>
      <c r="Z5257" s="205"/>
      <c r="AA5257" s="205" t="str">
        <f>IFERROR(INDEX(Targets!$B$27:$N$79,MATCH(X5257,Targets!$B$27:$B$79,0),MATCH(AF5257,Targets!$B$27:$N$27,0)),"")</f>
        <v/>
      </c>
      <c r="AB5257" s="205" t="str">
        <f t="shared" si="483"/>
        <v>No</v>
      </c>
      <c r="AC5257" s="205"/>
      <c r="AD5257" s="205"/>
      <c r="AE5257" s="206">
        <f>Targets!$B$6</f>
        <v>2022</v>
      </c>
      <c r="AF5257" s="206">
        <v>7</v>
      </c>
      <c r="AG5257" s="206" t="s">
        <v>16</v>
      </c>
      <c r="AH5257" s="206">
        <v>5</v>
      </c>
      <c r="AI5257" s="1"/>
      <c r="AJ5257" s="217"/>
      <c r="AK5257" s="217"/>
      <c r="AL5257" s="217"/>
      <c r="AM5257" s="217"/>
      <c r="AO5257" s="217"/>
    </row>
    <row r="5258" spans="21:41" x14ac:dyDescent="0.25">
      <c r="U5258" s="212">
        <f>DATE(Targets!$B$6,AF5258,1)</f>
        <v>44774</v>
      </c>
      <c r="V5258" s="213"/>
      <c r="W5258" s="213"/>
      <c r="X5258" s="213" t="str">
        <f>INDEX(Targets!$B$28:$B$79,Calc!AH5258)</f>
        <v>CA</v>
      </c>
      <c r="Y5258" s="224"/>
      <c r="Z5258" s="205"/>
      <c r="AA5258" s="205" t="str">
        <f>IFERROR(INDEX(Targets!$B$27:$N$79,MATCH(X5258,Targets!$B$27:$B$79,0),MATCH(AF5258,Targets!$B$27:$N$27,0)),"")</f>
        <v/>
      </c>
      <c r="AB5258" s="205" t="str">
        <f t="shared" si="483"/>
        <v>No</v>
      </c>
      <c r="AC5258" s="205"/>
      <c r="AD5258" s="205"/>
      <c r="AE5258" s="206">
        <f>Targets!$B$6</f>
        <v>2022</v>
      </c>
      <c r="AF5258" s="206">
        <v>8</v>
      </c>
      <c r="AG5258" s="206" t="s">
        <v>17</v>
      </c>
      <c r="AH5258" s="206">
        <v>5</v>
      </c>
      <c r="AI5258" s="1"/>
      <c r="AJ5258" s="217"/>
      <c r="AK5258" s="217"/>
      <c r="AL5258" s="217"/>
      <c r="AM5258" s="217"/>
      <c r="AO5258" s="217"/>
    </row>
    <row r="5259" spans="21:41" x14ac:dyDescent="0.25">
      <c r="U5259" s="212">
        <f>DATE(Targets!$B$6,AF5259,1)</f>
        <v>44805</v>
      </c>
      <c r="V5259" s="213"/>
      <c r="W5259" s="213"/>
      <c r="X5259" s="213" t="str">
        <f>INDEX(Targets!$B$28:$B$79,Calc!AH5259)</f>
        <v>CA</v>
      </c>
      <c r="Y5259" s="224"/>
      <c r="Z5259" s="205"/>
      <c r="AA5259" s="205" t="str">
        <f>IFERROR(INDEX(Targets!$B$27:$N$79,MATCH(X5259,Targets!$B$27:$B$79,0),MATCH(AF5259,Targets!$B$27:$N$27,0)),"")</f>
        <v/>
      </c>
      <c r="AB5259" s="205" t="str">
        <f t="shared" si="483"/>
        <v>No</v>
      </c>
      <c r="AC5259" s="205"/>
      <c r="AD5259" s="205"/>
      <c r="AE5259" s="206">
        <f>Targets!$B$6</f>
        <v>2022</v>
      </c>
      <c r="AF5259" s="206">
        <v>9</v>
      </c>
      <c r="AG5259" s="206" t="s">
        <v>18</v>
      </c>
      <c r="AH5259" s="206">
        <v>5</v>
      </c>
      <c r="AI5259" s="1"/>
      <c r="AJ5259" s="217"/>
      <c r="AK5259" s="217"/>
      <c r="AL5259" s="217"/>
      <c r="AM5259" s="217"/>
      <c r="AO5259" s="217"/>
    </row>
    <row r="5260" spans="21:41" x14ac:dyDescent="0.25">
      <c r="U5260" s="212">
        <f>DATE(Targets!$B$6,AF5260,1)</f>
        <v>44835</v>
      </c>
      <c r="V5260" s="213"/>
      <c r="W5260" s="213"/>
      <c r="X5260" s="213" t="str">
        <f>INDEX(Targets!$B$28:$B$79,Calc!AH5260)</f>
        <v>CA</v>
      </c>
      <c r="Y5260" s="224"/>
      <c r="Z5260" s="205"/>
      <c r="AA5260" s="205" t="str">
        <f>IFERROR(INDEX(Targets!$B$27:$N$79,MATCH(X5260,Targets!$B$27:$B$79,0),MATCH(AF5260,Targets!$B$27:$N$27,0)),"")</f>
        <v/>
      </c>
      <c r="AB5260" s="205" t="str">
        <f t="shared" si="483"/>
        <v>No</v>
      </c>
      <c r="AC5260" s="205"/>
      <c r="AD5260" s="205"/>
      <c r="AE5260" s="206">
        <f>Targets!$B$6</f>
        <v>2022</v>
      </c>
      <c r="AF5260" s="206">
        <v>10</v>
      </c>
      <c r="AG5260" s="206" t="s">
        <v>19</v>
      </c>
      <c r="AH5260" s="206">
        <v>5</v>
      </c>
      <c r="AI5260" s="1"/>
      <c r="AJ5260" s="217"/>
      <c r="AK5260" s="217"/>
      <c r="AL5260" s="217"/>
      <c r="AM5260" s="217"/>
      <c r="AO5260" s="217"/>
    </row>
    <row r="5261" spans="21:41" x14ac:dyDescent="0.25">
      <c r="U5261" s="212">
        <f>DATE(Targets!$B$6,AF5261,1)</f>
        <v>44866</v>
      </c>
      <c r="V5261" s="213"/>
      <c r="W5261" s="213"/>
      <c r="X5261" s="213" t="str">
        <f>INDEX(Targets!$B$28:$B$79,Calc!AH5261)</f>
        <v>CA</v>
      </c>
      <c r="Y5261" s="224"/>
      <c r="Z5261" s="205"/>
      <c r="AA5261" s="205" t="str">
        <f>IFERROR(INDEX(Targets!$B$27:$N$79,MATCH(X5261,Targets!$B$27:$B$79,0),MATCH(AF5261,Targets!$B$27:$N$27,0)),"")</f>
        <v/>
      </c>
      <c r="AB5261" s="205" t="str">
        <f t="shared" si="483"/>
        <v>No</v>
      </c>
      <c r="AC5261" s="205"/>
      <c r="AD5261" s="205"/>
      <c r="AE5261" s="206">
        <f>Targets!$B$6</f>
        <v>2022</v>
      </c>
      <c r="AF5261" s="206">
        <v>11</v>
      </c>
      <c r="AG5261" s="206" t="s">
        <v>20</v>
      </c>
      <c r="AH5261" s="206">
        <v>5</v>
      </c>
      <c r="AI5261" s="1"/>
      <c r="AJ5261" s="217"/>
      <c r="AK5261" s="217"/>
      <c r="AL5261" s="217"/>
      <c r="AM5261" s="217"/>
      <c r="AO5261" s="217"/>
    </row>
    <row r="5262" spans="21:41" x14ac:dyDescent="0.25">
      <c r="U5262" s="212">
        <f>DATE(Targets!$B$6,AF5262,1)</f>
        <v>44896</v>
      </c>
      <c r="V5262" s="213"/>
      <c r="W5262" s="213"/>
      <c r="X5262" s="213" t="str">
        <f>INDEX(Targets!$B$28:$B$79,Calc!AH5262)</f>
        <v>CA</v>
      </c>
      <c r="Y5262" s="224"/>
      <c r="Z5262" s="205"/>
      <c r="AA5262" s="205" t="str">
        <f>IFERROR(INDEX(Targets!$B$27:$N$79,MATCH(X5262,Targets!$B$27:$B$79,0),MATCH(AF5262,Targets!$B$27:$N$27,0)),"")</f>
        <v/>
      </c>
      <c r="AB5262" s="205" t="str">
        <f t="shared" si="483"/>
        <v>No</v>
      </c>
      <c r="AC5262" s="205"/>
      <c r="AD5262" s="205"/>
      <c r="AE5262" s="206">
        <f>Targets!$B$6</f>
        <v>2022</v>
      </c>
      <c r="AF5262" s="206">
        <v>12</v>
      </c>
      <c r="AG5262" s="206" t="s">
        <v>21</v>
      </c>
      <c r="AH5262" s="206">
        <v>5</v>
      </c>
      <c r="AI5262" s="1"/>
      <c r="AJ5262" s="217"/>
      <c r="AK5262" s="217"/>
      <c r="AL5262" s="217"/>
      <c r="AM5262" s="217"/>
      <c r="AO5262" s="217"/>
    </row>
    <row r="5263" spans="21:41" x14ac:dyDescent="0.25">
      <c r="U5263" s="212">
        <f>DATE(Targets!$B$6,AF5263,1)</f>
        <v>44562</v>
      </c>
      <c r="V5263" s="213"/>
      <c r="W5263" s="213"/>
      <c r="X5263" s="213" t="str">
        <f>INDEX(Targets!$B$28:$B$79,Calc!AH5263)</f>
        <v>CO</v>
      </c>
      <c r="Y5263" s="224"/>
      <c r="Z5263" s="205"/>
      <c r="AA5263" s="205" t="str">
        <f>IFERROR(INDEX(Targets!$B$27:$N$79,MATCH(X5263,Targets!$B$27:$B$79,0),MATCH(AF5263,Targets!$B$27:$N$27,0)),"")</f>
        <v/>
      </c>
      <c r="AB5263" s="205" t="str">
        <f t="shared" si="483"/>
        <v>No</v>
      </c>
      <c r="AC5263" s="205"/>
      <c r="AD5263" s="205"/>
      <c r="AE5263" s="206">
        <f>Targets!$B$6</f>
        <v>2022</v>
      </c>
      <c r="AF5263" s="206">
        <v>1</v>
      </c>
      <c r="AG5263" s="206" t="s">
        <v>11</v>
      </c>
      <c r="AH5263" s="206">
        <v>6</v>
      </c>
      <c r="AI5263" s="1"/>
      <c r="AJ5263" s="217"/>
      <c r="AK5263" s="217"/>
      <c r="AL5263" s="217"/>
      <c r="AM5263" s="217"/>
      <c r="AO5263" s="217"/>
    </row>
    <row r="5264" spans="21:41" x14ac:dyDescent="0.25">
      <c r="U5264" s="212">
        <f>DATE(Targets!$B$6,AF5264,1)</f>
        <v>44593</v>
      </c>
      <c r="V5264" s="213"/>
      <c r="W5264" s="213"/>
      <c r="X5264" s="213" t="str">
        <f>INDEX(Targets!$B$28:$B$79,Calc!AH5264)</f>
        <v>CO</v>
      </c>
      <c r="Y5264" s="224"/>
      <c r="Z5264" s="205"/>
      <c r="AA5264" s="205" t="str">
        <f>IFERROR(INDEX(Targets!$B$27:$N$79,MATCH(X5264,Targets!$B$27:$B$79,0),MATCH(AF5264,Targets!$B$27:$N$27,0)),"")</f>
        <v/>
      </c>
      <c r="AB5264" s="205" t="str">
        <f t="shared" si="483"/>
        <v>No</v>
      </c>
      <c r="AC5264" s="205"/>
      <c r="AD5264" s="205"/>
      <c r="AE5264" s="206">
        <f>Targets!$B$6</f>
        <v>2022</v>
      </c>
      <c r="AF5264" s="206">
        <v>2</v>
      </c>
      <c r="AG5264" s="206" t="s">
        <v>12</v>
      </c>
      <c r="AH5264" s="206">
        <v>6</v>
      </c>
      <c r="AI5264" s="1"/>
      <c r="AJ5264" s="217"/>
      <c r="AK5264" s="217"/>
      <c r="AL5264" s="217"/>
      <c r="AM5264" s="217"/>
      <c r="AO5264" s="217"/>
    </row>
    <row r="5265" spans="21:41" x14ac:dyDescent="0.25">
      <c r="U5265" s="212">
        <f>DATE(Targets!$B$6,AF5265,1)</f>
        <v>44621</v>
      </c>
      <c r="V5265" s="213"/>
      <c r="W5265" s="213"/>
      <c r="X5265" s="213" t="str">
        <f>INDEX(Targets!$B$28:$B$79,Calc!AH5265)</f>
        <v>CO</v>
      </c>
      <c r="Y5265" s="224"/>
      <c r="Z5265" s="205"/>
      <c r="AA5265" s="205" t="str">
        <f>IFERROR(INDEX(Targets!$B$27:$N$79,MATCH(X5265,Targets!$B$27:$B$79,0),MATCH(AF5265,Targets!$B$27:$N$27,0)),"")</f>
        <v/>
      </c>
      <c r="AB5265" s="205" t="str">
        <f t="shared" si="483"/>
        <v>No</v>
      </c>
      <c r="AC5265" s="205"/>
      <c r="AD5265" s="205"/>
      <c r="AE5265" s="206">
        <f>Targets!$B$6</f>
        <v>2022</v>
      </c>
      <c r="AF5265" s="206">
        <v>3</v>
      </c>
      <c r="AG5265" s="206" t="s">
        <v>13</v>
      </c>
      <c r="AH5265" s="206">
        <v>6</v>
      </c>
      <c r="AI5265" s="1"/>
      <c r="AJ5265" s="217"/>
      <c r="AK5265" s="217"/>
      <c r="AL5265" s="217"/>
      <c r="AM5265" s="217"/>
      <c r="AO5265" s="217"/>
    </row>
    <row r="5266" spans="21:41" x14ac:dyDescent="0.25">
      <c r="U5266" s="212">
        <f>DATE(Targets!$B$6,AF5266,1)</f>
        <v>44652</v>
      </c>
      <c r="V5266" s="213"/>
      <c r="W5266" s="213"/>
      <c r="X5266" s="213" t="str">
        <f>INDEX(Targets!$B$28:$B$79,Calc!AH5266)</f>
        <v>CO</v>
      </c>
      <c r="Y5266" s="224"/>
      <c r="Z5266" s="205"/>
      <c r="AA5266" s="205" t="str">
        <f>IFERROR(INDEX(Targets!$B$27:$N$79,MATCH(X5266,Targets!$B$27:$B$79,0),MATCH(AF5266,Targets!$B$27:$N$27,0)),"")</f>
        <v/>
      </c>
      <c r="AB5266" s="205" t="str">
        <f t="shared" si="483"/>
        <v>No</v>
      </c>
      <c r="AC5266" s="205"/>
      <c r="AD5266" s="205"/>
      <c r="AE5266" s="206">
        <f>Targets!$B$6</f>
        <v>2022</v>
      </c>
      <c r="AF5266" s="206">
        <v>4</v>
      </c>
      <c r="AG5266" s="206" t="s">
        <v>14</v>
      </c>
      <c r="AH5266" s="206">
        <v>6</v>
      </c>
      <c r="AI5266" s="1"/>
      <c r="AJ5266" s="217"/>
      <c r="AK5266" s="217"/>
      <c r="AL5266" s="217"/>
      <c r="AM5266" s="217"/>
      <c r="AO5266" s="217"/>
    </row>
    <row r="5267" spans="21:41" x14ac:dyDescent="0.25">
      <c r="U5267" s="212">
        <f>DATE(Targets!$B$6,AF5267,1)</f>
        <v>44682</v>
      </c>
      <c r="V5267" s="213"/>
      <c r="W5267" s="213"/>
      <c r="X5267" s="213" t="str">
        <f>INDEX(Targets!$B$28:$B$79,Calc!AH5267)</f>
        <v>CO</v>
      </c>
      <c r="Y5267" s="224"/>
      <c r="Z5267" s="205"/>
      <c r="AA5267" s="205" t="str">
        <f>IFERROR(INDEX(Targets!$B$27:$N$79,MATCH(X5267,Targets!$B$27:$B$79,0),MATCH(AF5267,Targets!$B$27:$N$27,0)),"")</f>
        <v/>
      </c>
      <c r="AB5267" s="205" t="str">
        <f t="shared" si="483"/>
        <v>No</v>
      </c>
      <c r="AC5267" s="205"/>
      <c r="AD5267" s="205"/>
      <c r="AE5267" s="206">
        <f>Targets!$B$6</f>
        <v>2022</v>
      </c>
      <c r="AF5267" s="206">
        <v>5</v>
      </c>
      <c r="AG5267" s="206" t="s">
        <v>9</v>
      </c>
      <c r="AH5267" s="206">
        <v>6</v>
      </c>
      <c r="AI5267" s="1"/>
      <c r="AJ5267" s="217"/>
      <c r="AK5267" s="217"/>
      <c r="AL5267" s="217"/>
      <c r="AM5267" s="217"/>
      <c r="AO5267" s="217"/>
    </row>
    <row r="5268" spans="21:41" x14ac:dyDescent="0.25">
      <c r="U5268" s="212">
        <f>DATE(Targets!$B$6,AF5268,1)</f>
        <v>44713</v>
      </c>
      <c r="V5268" s="213"/>
      <c r="W5268" s="213"/>
      <c r="X5268" s="213" t="str">
        <f>INDEX(Targets!$B$28:$B$79,Calc!AH5268)</f>
        <v>CO</v>
      </c>
      <c r="Y5268" s="224"/>
      <c r="Z5268" s="205"/>
      <c r="AA5268" s="205" t="str">
        <f>IFERROR(INDEX(Targets!$B$27:$N$79,MATCH(X5268,Targets!$B$27:$B$79,0),MATCH(AF5268,Targets!$B$27:$N$27,0)),"")</f>
        <v/>
      </c>
      <c r="AB5268" s="205" t="str">
        <f t="shared" ref="AB5268:AB5331" si="484">IF($AA5268="","No","Yes")</f>
        <v>No</v>
      </c>
      <c r="AC5268" s="205"/>
      <c r="AD5268" s="205"/>
      <c r="AE5268" s="206">
        <f>Targets!$B$6</f>
        <v>2022</v>
      </c>
      <c r="AF5268" s="206">
        <v>6</v>
      </c>
      <c r="AG5268" s="206" t="s">
        <v>15</v>
      </c>
      <c r="AH5268" s="206">
        <v>6</v>
      </c>
      <c r="AI5268" s="1"/>
      <c r="AJ5268" s="217"/>
      <c r="AK5268" s="217"/>
      <c r="AL5268" s="217"/>
      <c r="AM5268" s="217"/>
      <c r="AO5268" s="217"/>
    </row>
    <row r="5269" spans="21:41" x14ac:dyDescent="0.25">
      <c r="U5269" s="212">
        <f>DATE(Targets!$B$6,AF5269,1)</f>
        <v>44743</v>
      </c>
      <c r="V5269" s="213"/>
      <c r="W5269" s="213"/>
      <c r="X5269" s="213" t="str">
        <f>INDEX(Targets!$B$28:$B$79,Calc!AH5269)</f>
        <v>CO</v>
      </c>
      <c r="Y5269" s="224"/>
      <c r="Z5269" s="205"/>
      <c r="AA5269" s="205" t="str">
        <f>IFERROR(INDEX(Targets!$B$27:$N$79,MATCH(X5269,Targets!$B$27:$B$79,0),MATCH(AF5269,Targets!$B$27:$N$27,0)),"")</f>
        <v/>
      </c>
      <c r="AB5269" s="205" t="str">
        <f t="shared" si="484"/>
        <v>No</v>
      </c>
      <c r="AC5269" s="205"/>
      <c r="AD5269" s="205"/>
      <c r="AE5269" s="206">
        <f>Targets!$B$6</f>
        <v>2022</v>
      </c>
      <c r="AF5269" s="206">
        <v>7</v>
      </c>
      <c r="AG5269" s="206" t="s">
        <v>16</v>
      </c>
      <c r="AH5269" s="206">
        <v>6</v>
      </c>
      <c r="AI5269" s="1"/>
      <c r="AJ5269" s="217"/>
      <c r="AK5269" s="217"/>
      <c r="AL5269" s="217"/>
      <c r="AM5269" s="217"/>
      <c r="AO5269" s="217"/>
    </row>
    <row r="5270" spans="21:41" x14ac:dyDescent="0.25">
      <c r="U5270" s="212">
        <f>DATE(Targets!$B$6,AF5270,1)</f>
        <v>44774</v>
      </c>
      <c r="V5270" s="213"/>
      <c r="W5270" s="213"/>
      <c r="X5270" s="213" t="str">
        <f>INDEX(Targets!$B$28:$B$79,Calc!AH5270)</f>
        <v>CO</v>
      </c>
      <c r="Y5270" s="224"/>
      <c r="Z5270" s="205"/>
      <c r="AA5270" s="205" t="str">
        <f>IFERROR(INDEX(Targets!$B$27:$N$79,MATCH(X5270,Targets!$B$27:$B$79,0),MATCH(AF5270,Targets!$B$27:$N$27,0)),"")</f>
        <v/>
      </c>
      <c r="AB5270" s="205" t="str">
        <f t="shared" si="484"/>
        <v>No</v>
      </c>
      <c r="AC5270" s="205"/>
      <c r="AD5270" s="205"/>
      <c r="AE5270" s="206">
        <f>Targets!$B$6</f>
        <v>2022</v>
      </c>
      <c r="AF5270" s="206">
        <v>8</v>
      </c>
      <c r="AG5270" s="206" t="s">
        <v>17</v>
      </c>
      <c r="AH5270" s="206">
        <v>6</v>
      </c>
      <c r="AI5270" s="1"/>
      <c r="AJ5270" s="217"/>
      <c r="AK5270" s="217"/>
      <c r="AL5270" s="217"/>
      <c r="AM5270" s="217"/>
      <c r="AO5270" s="217"/>
    </row>
    <row r="5271" spans="21:41" x14ac:dyDescent="0.25">
      <c r="U5271" s="212">
        <f>DATE(Targets!$B$6,AF5271,1)</f>
        <v>44805</v>
      </c>
      <c r="V5271" s="213"/>
      <c r="W5271" s="213"/>
      <c r="X5271" s="213" t="str">
        <f>INDEX(Targets!$B$28:$B$79,Calc!AH5271)</f>
        <v>CO</v>
      </c>
      <c r="Y5271" s="224"/>
      <c r="Z5271" s="205"/>
      <c r="AA5271" s="205" t="str">
        <f>IFERROR(INDEX(Targets!$B$27:$N$79,MATCH(X5271,Targets!$B$27:$B$79,0),MATCH(AF5271,Targets!$B$27:$N$27,0)),"")</f>
        <v/>
      </c>
      <c r="AB5271" s="205" t="str">
        <f t="shared" si="484"/>
        <v>No</v>
      </c>
      <c r="AC5271" s="205"/>
      <c r="AD5271" s="205"/>
      <c r="AE5271" s="206">
        <f>Targets!$B$6</f>
        <v>2022</v>
      </c>
      <c r="AF5271" s="206">
        <v>9</v>
      </c>
      <c r="AG5271" s="206" t="s">
        <v>18</v>
      </c>
      <c r="AH5271" s="206">
        <v>6</v>
      </c>
      <c r="AI5271" s="1"/>
      <c r="AJ5271" s="217"/>
      <c r="AK5271" s="217"/>
      <c r="AL5271" s="217"/>
      <c r="AM5271" s="217"/>
      <c r="AO5271" s="217"/>
    </row>
    <row r="5272" spans="21:41" x14ac:dyDescent="0.25">
      <c r="U5272" s="212">
        <f>DATE(Targets!$B$6,AF5272,1)</f>
        <v>44835</v>
      </c>
      <c r="V5272" s="213"/>
      <c r="W5272" s="213"/>
      <c r="X5272" s="213" t="str">
        <f>INDEX(Targets!$B$28:$B$79,Calc!AH5272)</f>
        <v>CO</v>
      </c>
      <c r="Y5272" s="224"/>
      <c r="Z5272" s="205"/>
      <c r="AA5272" s="205" t="str">
        <f>IFERROR(INDEX(Targets!$B$27:$N$79,MATCH(X5272,Targets!$B$27:$B$79,0),MATCH(AF5272,Targets!$B$27:$N$27,0)),"")</f>
        <v/>
      </c>
      <c r="AB5272" s="205" t="str">
        <f t="shared" si="484"/>
        <v>No</v>
      </c>
      <c r="AC5272" s="205"/>
      <c r="AD5272" s="205"/>
      <c r="AE5272" s="206">
        <f>Targets!$B$6</f>
        <v>2022</v>
      </c>
      <c r="AF5272" s="206">
        <v>10</v>
      </c>
      <c r="AG5272" s="206" t="s">
        <v>19</v>
      </c>
      <c r="AH5272" s="206">
        <v>6</v>
      </c>
      <c r="AI5272" s="1"/>
      <c r="AJ5272" s="217"/>
      <c r="AK5272" s="217"/>
      <c r="AL5272" s="217"/>
      <c r="AM5272" s="217"/>
      <c r="AO5272" s="217"/>
    </row>
    <row r="5273" spans="21:41" x14ac:dyDescent="0.25">
      <c r="U5273" s="212">
        <f>DATE(Targets!$B$6,AF5273,1)</f>
        <v>44866</v>
      </c>
      <c r="V5273" s="213"/>
      <c r="W5273" s="213"/>
      <c r="X5273" s="213" t="str">
        <f>INDEX(Targets!$B$28:$B$79,Calc!AH5273)</f>
        <v>CO</v>
      </c>
      <c r="Y5273" s="224"/>
      <c r="Z5273" s="205"/>
      <c r="AA5273" s="205" t="str">
        <f>IFERROR(INDEX(Targets!$B$27:$N$79,MATCH(X5273,Targets!$B$27:$B$79,0),MATCH(AF5273,Targets!$B$27:$N$27,0)),"")</f>
        <v/>
      </c>
      <c r="AB5273" s="205" t="str">
        <f t="shared" si="484"/>
        <v>No</v>
      </c>
      <c r="AC5273" s="205"/>
      <c r="AD5273" s="205"/>
      <c r="AE5273" s="206">
        <f>Targets!$B$6</f>
        <v>2022</v>
      </c>
      <c r="AF5273" s="206">
        <v>11</v>
      </c>
      <c r="AG5273" s="206" t="s">
        <v>20</v>
      </c>
      <c r="AH5273" s="206">
        <v>6</v>
      </c>
      <c r="AI5273" s="1"/>
      <c r="AJ5273" s="217"/>
      <c r="AK5273" s="217"/>
      <c r="AL5273" s="217"/>
      <c r="AM5273" s="217"/>
      <c r="AO5273" s="217"/>
    </row>
    <row r="5274" spans="21:41" x14ac:dyDescent="0.25">
      <c r="U5274" s="212">
        <f>DATE(Targets!$B$6,AF5274,1)</f>
        <v>44896</v>
      </c>
      <c r="V5274" s="213"/>
      <c r="W5274" s="213"/>
      <c r="X5274" s="213" t="str">
        <f>INDEX(Targets!$B$28:$B$79,Calc!AH5274)</f>
        <v>CO</v>
      </c>
      <c r="Y5274" s="224"/>
      <c r="Z5274" s="205"/>
      <c r="AA5274" s="205" t="str">
        <f>IFERROR(INDEX(Targets!$B$27:$N$79,MATCH(X5274,Targets!$B$27:$B$79,0),MATCH(AF5274,Targets!$B$27:$N$27,0)),"")</f>
        <v/>
      </c>
      <c r="AB5274" s="205" t="str">
        <f t="shared" si="484"/>
        <v>No</v>
      </c>
      <c r="AC5274" s="205"/>
      <c r="AD5274" s="205"/>
      <c r="AE5274" s="206">
        <f>Targets!$B$6</f>
        <v>2022</v>
      </c>
      <c r="AF5274" s="206">
        <v>12</v>
      </c>
      <c r="AG5274" s="206" t="s">
        <v>21</v>
      </c>
      <c r="AH5274" s="206">
        <v>6</v>
      </c>
      <c r="AI5274" s="1"/>
      <c r="AJ5274" s="217"/>
      <c r="AK5274" s="217"/>
      <c r="AL5274" s="217"/>
      <c r="AM5274" s="217"/>
      <c r="AO5274" s="217"/>
    </row>
    <row r="5275" spans="21:41" x14ac:dyDescent="0.25">
      <c r="U5275" s="212">
        <f>DATE(Targets!$B$6,AF5275,1)</f>
        <v>44562</v>
      </c>
      <c r="V5275" s="213"/>
      <c r="W5275" s="213"/>
      <c r="X5275" s="213" t="str">
        <f>INDEX(Targets!$B$28:$B$79,Calc!AH5275)</f>
        <v>CT</v>
      </c>
      <c r="Y5275" s="224"/>
      <c r="Z5275" s="205"/>
      <c r="AA5275" s="205" t="str">
        <f>IFERROR(INDEX(Targets!$B$27:$N$79,MATCH(X5275,Targets!$B$27:$B$79,0),MATCH(AF5275,Targets!$B$27:$N$27,0)),"")</f>
        <v/>
      </c>
      <c r="AB5275" s="205" t="str">
        <f t="shared" si="484"/>
        <v>No</v>
      </c>
      <c r="AC5275" s="205"/>
      <c r="AD5275" s="205"/>
      <c r="AE5275" s="206">
        <f>Targets!$B$6</f>
        <v>2022</v>
      </c>
      <c r="AF5275" s="206">
        <v>1</v>
      </c>
      <c r="AG5275" s="206" t="s">
        <v>11</v>
      </c>
      <c r="AH5275" s="206">
        <v>7</v>
      </c>
      <c r="AI5275" s="1"/>
      <c r="AJ5275" s="217"/>
      <c r="AK5275" s="217"/>
      <c r="AL5275" s="217"/>
      <c r="AM5275" s="217"/>
      <c r="AO5275" s="217"/>
    </row>
    <row r="5276" spans="21:41" x14ac:dyDescent="0.25">
      <c r="U5276" s="212">
        <f>DATE(Targets!$B$6,AF5276,1)</f>
        <v>44593</v>
      </c>
      <c r="V5276" s="213"/>
      <c r="W5276" s="213"/>
      <c r="X5276" s="213" t="str">
        <f>INDEX(Targets!$B$28:$B$79,Calc!AH5276)</f>
        <v>CT</v>
      </c>
      <c r="Y5276" s="224"/>
      <c r="Z5276" s="205"/>
      <c r="AA5276" s="205" t="str">
        <f>IFERROR(INDEX(Targets!$B$27:$N$79,MATCH(X5276,Targets!$B$27:$B$79,0),MATCH(AF5276,Targets!$B$27:$N$27,0)),"")</f>
        <v/>
      </c>
      <c r="AB5276" s="205" t="str">
        <f t="shared" si="484"/>
        <v>No</v>
      </c>
      <c r="AC5276" s="205"/>
      <c r="AD5276" s="205"/>
      <c r="AE5276" s="206">
        <f>Targets!$B$6</f>
        <v>2022</v>
      </c>
      <c r="AF5276" s="206">
        <v>2</v>
      </c>
      <c r="AG5276" s="206" t="s">
        <v>12</v>
      </c>
      <c r="AH5276" s="206">
        <v>7</v>
      </c>
      <c r="AI5276" s="1"/>
      <c r="AJ5276" s="217"/>
      <c r="AK5276" s="217"/>
      <c r="AL5276" s="217"/>
      <c r="AM5276" s="217"/>
      <c r="AO5276" s="217"/>
    </row>
    <row r="5277" spans="21:41" x14ac:dyDescent="0.25">
      <c r="U5277" s="212">
        <f>DATE(Targets!$B$6,AF5277,1)</f>
        <v>44621</v>
      </c>
      <c r="V5277" s="213"/>
      <c r="W5277" s="213"/>
      <c r="X5277" s="213" t="str">
        <f>INDEX(Targets!$B$28:$B$79,Calc!AH5277)</f>
        <v>CT</v>
      </c>
      <c r="Y5277" s="224"/>
      <c r="Z5277" s="205"/>
      <c r="AA5277" s="205" t="str">
        <f>IFERROR(INDEX(Targets!$B$27:$N$79,MATCH(X5277,Targets!$B$27:$B$79,0),MATCH(AF5277,Targets!$B$27:$N$27,0)),"")</f>
        <v/>
      </c>
      <c r="AB5277" s="205" t="str">
        <f t="shared" si="484"/>
        <v>No</v>
      </c>
      <c r="AC5277" s="205"/>
      <c r="AD5277" s="205"/>
      <c r="AE5277" s="206">
        <f>Targets!$B$6</f>
        <v>2022</v>
      </c>
      <c r="AF5277" s="206">
        <v>3</v>
      </c>
      <c r="AG5277" s="206" t="s">
        <v>13</v>
      </c>
      <c r="AH5277" s="206">
        <v>7</v>
      </c>
      <c r="AI5277" s="1"/>
      <c r="AJ5277" s="217"/>
      <c r="AK5277" s="217"/>
      <c r="AL5277" s="217"/>
      <c r="AM5277" s="217"/>
      <c r="AO5277" s="217"/>
    </row>
    <row r="5278" spans="21:41" x14ac:dyDescent="0.25">
      <c r="U5278" s="212">
        <f>DATE(Targets!$B$6,AF5278,1)</f>
        <v>44652</v>
      </c>
      <c r="V5278" s="213"/>
      <c r="W5278" s="213"/>
      <c r="X5278" s="213" t="str">
        <f>INDEX(Targets!$B$28:$B$79,Calc!AH5278)</f>
        <v>CT</v>
      </c>
      <c r="Y5278" s="224"/>
      <c r="Z5278" s="205"/>
      <c r="AA5278" s="205" t="str">
        <f>IFERROR(INDEX(Targets!$B$27:$N$79,MATCH(X5278,Targets!$B$27:$B$79,0),MATCH(AF5278,Targets!$B$27:$N$27,0)),"")</f>
        <v/>
      </c>
      <c r="AB5278" s="205" t="str">
        <f t="shared" si="484"/>
        <v>No</v>
      </c>
      <c r="AC5278" s="205"/>
      <c r="AD5278" s="205"/>
      <c r="AE5278" s="206">
        <f>Targets!$B$6</f>
        <v>2022</v>
      </c>
      <c r="AF5278" s="206">
        <v>4</v>
      </c>
      <c r="AG5278" s="206" t="s">
        <v>14</v>
      </c>
      <c r="AH5278" s="206">
        <v>7</v>
      </c>
      <c r="AI5278" s="1"/>
      <c r="AJ5278" s="217"/>
      <c r="AK5278" s="217"/>
      <c r="AL5278" s="217"/>
      <c r="AM5278" s="217"/>
      <c r="AO5278" s="217"/>
    </row>
    <row r="5279" spans="21:41" x14ac:dyDescent="0.25">
      <c r="U5279" s="212">
        <f>DATE(Targets!$B$6,AF5279,1)</f>
        <v>44682</v>
      </c>
      <c r="V5279" s="213"/>
      <c r="W5279" s="213"/>
      <c r="X5279" s="213" t="str">
        <f>INDEX(Targets!$B$28:$B$79,Calc!AH5279)</f>
        <v>CT</v>
      </c>
      <c r="Y5279" s="224"/>
      <c r="Z5279" s="205"/>
      <c r="AA5279" s="205" t="str">
        <f>IFERROR(INDEX(Targets!$B$27:$N$79,MATCH(X5279,Targets!$B$27:$B$79,0),MATCH(AF5279,Targets!$B$27:$N$27,0)),"")</f>
        <v/>
      </c>
      <c r="AB5279" s="205" t="str">
        <f t="shared" si="484"/>
        <v>No</v>
      </c>
      <c r="AC5279" s="205"/>
      <c r="AD5279" s="205"/>
      <c r="AE5279" s="206">
        <f>Targets!$B$6</f>
        <v>2022</v>
      </c>
      <c r="AF5279" s="206">
        <v>5</v>
      </c>
      <c r="AG5279" s="206" t="s">
        <v>9</v>
      </c>
      <c r="AH5279" s="206">
        <v>7</v>
      </c>
      <c r="AI5279" s="1"/>
      <c r="AJ5279" s="217"/>
      <c r="AK5279" s="217"/>
      <c r="AL5279" s="217"/>
      <c r="AM5279" s="217"/>
      <c r="AO5279" s="217"/>
    </row>
    <row r="5280" spans="21:41" x14ac:dyDescent="0.25">
      <c r="U5280" s="212">
        <f>DATE(Targets!$B$6,AF5280,1)</f>
        <v>44713</v>
      </c>
      <c r="V5280" s="213"/>
      <c r="W5280" s="213"/>
      <c r="X5280" s="213" t="str">
        <f>INDEX(Targets!$B$28:$B$79,Calc!AH5280)</f>
        <v>CT</v>
      </c>
      <c r="Y5280" s="224"/>
      <c r="Z5280" s="205"/>
      <c r="AA5280" s="205" t="str">
        <f>IFERROR(INDEX(Targets!$B$27:$N$79,MATCH(X5280,Targets!$B$27:$B$79,0),MATCH(AF5280,Targets!$B$27:$N$27,0)),"")</f>
        <v/>
      </c>
      <c r="AB5280" s="205" t="str">
        <f t="shared" si="484"/>
        <v>No</v>
      </c>
      <c r="AC5280" s="205"/>
      <c r="AD5280" s="205"/>
      <c r="AE5280" s="206">
        <f>Targets!$B$6</f>
        <v>2022</v>
      </c>
      <c r="AF5280" s="206">
        <v>6</v>
      </c>
      <c r="AG5280" s="206" t="s">
        <v>15</v>
      </c>
      <c r="AH5280" s="206">
        <v>7</v>
      </c>
      <c r="AI5280" s="1"/>
      <c r="AJ5280" s="217"/>
      <c r="AK5280" s="217"/>
      <c r="AL5280" s="217"/>
      <c r="AM5280" s="217"/>
      <c r="AO5280" s="217"/>
    </row>
    <row r="5281" spans="21:41" x14ac:dyDescent="0.25">
      <c r="U5281" s="212">
        <f>DATE(Targets!$B$6,AF5281,1)</f>
        <v>44743</v>
      </c>
      <c r="V5281" s="213"/>
      <c r="W5281" s="213"/>
      <c r="X5281" s="213" t="str">
        <f>INDEX(Targets!$B$28:$B$79,Calc!AH5281)</f>
        <v>CT</v>
      </c>
      <c r="Y5281" s="224"/>
      <c r="Z5281" s="205"/>
      <c r="AA5281" s="205" t="str">
        <f>IFERROR(INDEX(Targets!$B$27:$N$79,MATCH(X5281,Targets!$B$27:$B$79,0),MATCH(AF5281,Targets!$B$27:$N$27,0)),"")</f>
        <v/>
      </c>
      <c r="AB5281" s="205" t="str">
        <f t="shared" si="484"/>
        <v>No</v>
      </c>
      <c r="AC5281" s="205"/>
      <c r="AD5281" s="205"/>
      <c r="AE5281" s="206">
        <f>Targets!$B$6</f>
        <v>2022</v>
      </c>
      <c r="AF5281" s="206">
        <v>7</v>
      </c>
      <c r="AG5281" s="206" t="s">
        <v>16</v>
      </c>
      <c r="AH5281" s="206">
        <v>7</v>
      </c>
      <c r="AI5281" s="1"/>
      <c r="AJ5281" s="217"/>
      <c r="AK5281" s="217"/>
      <c r="AL5281" s="217"/>
      <c r="AM5281" s="217"/>
      <c r="AO5281" s="217"/>
    </row>
    <row r="5282" spans="21:41" x14ac:dyDescent="0.25">
      <c r="U5282" s="212">
        <f>DATE(Targets!$B$6,AF5282,1)</f>
        <v>44774</v>
      </c>
      <c r="V5282" s="213"/>
      <c r="W5282" s="213"/>
      <c r="X5282" s="213" t="str">
        <f>INDEX(Targets!$B$28:$B$79,Calc!AH5282)</f>
        <v>CT</v>
      </c>
      <c r="Y5282" s="224"/>
      <c r="Z5282" s="205"/>
      <c r="AA5282" s="205" t="str">
        <f>IFERROR(INDEX(Targets!$B$27:$N$79,MATCH(X5282,Targets!$B$27:$B$79,0),MATCH(AF5282,Targets!$B$27:$N$27,0)),"")</f>
        <v/>
      </c>
      <c r="AB5282" s="205" t="str">
        <f t="shared" si="484"/>
        <v>No</v>
      </c>
      <c r="AC5282" s="205"/>
      <c r="AD5282" s="205"/>
      <c r="AE5282" s="206">
        <f>Targets!$B$6</f>
        <v>2022</v>
      </c>
      <c r="AF5282" s="206">
        <v>8</v>
      </c>
      <c r="AG5282" s="206" t="s">
        <v>17</v>
      </c>
      <c r="AH5282" s="206">
        <v>7</v>
      </c>
      <c r="AI5282" s="1"/>
      <c r="AJ5282" s="217"/>
      <c r="AK5282" s="217"/>
      <c r="AL5282" s="217"/>
      <c r="AM5282" s="217"/>
      <c r="AO5282" s="217"/>
    </row>
    <row r="5283" spans="21:41" x14ac:dyDescent="0.25">
      <c r="U5283" s="212">
        <f>DATE(Targets!$B$6,AF5283,1)</f>
        <v>44805</v>
      </c>
      <c r="V5283" s="213"/>
      <c r="W5283" s="213"/>
      <c r="X5283" s="213" t="str">
        <f>INDEX(Targets!$B$28:$B$79,Calc!AH5283)</f>
        <v>CT</v>
      </c>
      <c r="Y5283" s="224"/>
      <c r="Z5283" s="205"/>
      <c r="AA5283" s="205" t="str">
        <f>IFERROR(INDEX(Targets!$B$27:$N$79,MATCH(X5283,Targets!$B$27:$B$79,0),MATCH(AF5283,Targets!$B$27:$N$27,0)),"")</f>
        <v/>
      </c>
      <c r="AB5283" s="205" t="str">
        <f t="shared" si="484"/>
        <v>No</v>
      </c>
      <c r="AC5283" s="205"/>
      <c r="AD5283" s="205"/>
      <c r="AE5283" s="206">
        <f>Targets!$B$6</f>
        <v>2022</v>
      </c>
      <c r="AF5283" s="206">
        <v>9</v>
      </c>
      <c r="AG5283" s="206" t="s">
        <v>18</v>
      </c>
      <c r="AH5283" s="206">
        <v>7</v>
      </c>
      <c r="AI5283" s="1"/>
      <c r="AJ5283" s="217"/>
      <c r="AK5283" s="217"/>
      <c r="AL5283" s="217"/>
      <c r="AM5283" s="217"/>
      <c r="AO5283" s="217"/>
    </row>
    <row r="5284" spans="21:41" x14ac:dyDescent="0.25">
      <c r="U5284" s="212">
        <f>DATE(Targets!$B$6,AF5284,1)</f>
        <v>44835</v>
      </c>
      <c r="V5284" s="213"/>
      <c r="W5284" s="213"/>
      <c r="X5284" s="213" t="str">
        <f>INDEX(Targets!$B$28:$B$79,Calc!AH5284)</f>
        <v>CT</v>
      </c>
      <c r="Y5284" s="224"/>
      <c r="Z5284" s="205"/>
      <c r="AA5284" s="205" t="str">
        <f>IFERROR(INDEX(Targets!$B$27:$N$79,MATCH(X5284,Targets!$B$27:$B$79,0),MATCH(AF5284,Targets!$B$27:$N$27,0)),"")</f>
        <v/>
      </c>
      <c r="AB5284" s="205" t="str">
        <f t="shared" si="484"/>
        <v>No</v>
      </c>
      <c r="AC5284" s="205"/>
      <c r="AD5284" s="205"/>
      <c r="AE5284" s="206">
        <f>Targets!$B$6</f>
        <v>2022</v>
      </c>
      <c r="AF5284" s="206">
        <v>10</v>
      </c>
      <c r="AG5284" s="206" t="s">
        <v>19</v>
      </c>
      <c r="AH5284" s="206">
        <v>7</v>
      </c>
      <c r="AI5284" s="1"/>
      <c r="AJ5284" s="217"/>
      <c r="AK5284" s="217"/>
      <c r="AL5284" s="217"/>
      <c r="AM5284" s="217"/>
      <c r="AO5284" s="217"/>
    </row>
    <row r="5285" spans="21:41" x14ac:dyDescent="0.25">
      <c r="U5285" s="212">
        <f>DATE(Targets!$B$6,AF5285,1)</f>
        <v>44866</v>
      </c>
      <c r="V5285" s="213"/>
      <c r="W5285" s="213"/>
      <c r="X5285" s="213" t="str">
        <f>INDEX(Targets!$B$28:$B$79,Calc!AH5285)</f>
        <v>CT</v>
      </c>
      <c r="Y5285" s="224"/>
      <c r="Z5285" s="205"/>
      <c r="AA5285" s="205" t="str">
        <f>IFERROR(INDEX(Targets!$B$27:$N$79,MATCH(X5285,Targets!$B$27:$B$79,0),MATCH(AF5285,Targets!$B$27:$N$27,0)),"")</f>
        <v/>
      </c>
      <c r="AB5285" s="205" t="str">
        <f t="shared" si="484"/>
        <v>No</v>
      </c>
      <c r="AC5285" s="205"/>
      <c r="AD5285" s="205"/>
      <c r="AE5285" s="206">
        <f>Targets!$B$6</f>
        <v>2022</v>
      </c>
      <c r="AF5285" s="206">
        <v>11</v>
      </c>
      <c r="AG5285" s="206" t="s">
        <v>20</v>
      </c>
      <c r="AH5285" s="206">
        <v>7</v>
      </c>
      <c r="AI5285" s="1"/>
      <c r="AJ5285" s="217"/>
      <c r="AK5285" s="217"/>
      <c r="AL5285" s="217"/>
      <c r="AM5285" s="217"/>
      <c r="AO5285" s="217"/>
    </row>
    <row r="5286" spans="21:41" x14ac:dyDescent="0.25">
      <c r="U5286" s="212">
        <f>DATE(Targets!$B$6,AF5286,1)</f>
        <v>44896</v>
      </c>
      <c r="V5286" s="213"/>
      <c r="W5286" s="213"/>
      <c r="X5286" s="213" t="str">
        <f>INDEX(Targets!$B$28:$B$79,Calc!AH5286)</f>
        <v>CT</v>
      </c>
      <c r="Y5286" s="224"/>
      <c r="Z5286" s="205"/>
      <c r="AA5286" s="205" t="str">
        <f>IFERROR(INDEX(Targets!$B$27:$N$79,MATCH(X5286,Targets!$B$27:$B$79,0),MATCH(AF5286,Targets!$B$27:$N$27,0)),"")</f>
        <v/>
      </c>
      <c r="AB5286" s="205" t="str">
        <f t="shared" si="484"/>
        <v>No</v>
      </c>
      <c r="AC5286" s="205"/>
      <c r="AD5286" s="205"/>
      <c r="AE5286" s="206">
        <f>Targets!$B$6</f>
        <v>2022</v>
      </c>
      <c r="AF5286" s="206">
        <v>12</v>
      </c>
      <c r="AG5286" s="206" t="s">
        <v>21</v>
      </c>
      <c r="AH5286" s="206">
        <v>7</v>
      </c>
      <c r="AI5286" s="1"/>
      <c r="AJ5286" s="217"/>
      <c r="AK5286" s="217"/>
      <c r="AL5286" s="217"/>
      <c r="AM5286" s="217"/>
      <c r="AO5286" s="217"/>
    </row>
    <row r="5287" spans="21:41" x14ac:dyDescent="0.25">
      <c r="U5287" s="212">
        <f>DATE(Targets!$B$6,AF5287,1)</f>
        <v>44562</v>
      </c>
      <c r="V5287" s="213"/>
      <c r="W5287" s="213"/>
      <c r="X5287" s="213" t="str">
        <f>INDEX(Targets!$B$28:$B$79,Calc!AH5287)</f>
        <v>DE</v>
      </c>
      <c r="Y5287" s="224"/>
      <c r="Z5287" s="205"/>
      <c r="AA5287" s="205" t="str">
        <f>IFERROR(INDEX(Targets!$B$27:$N$79,MATCH(X5287,Targets!$B$27:$B$79,0),MATCH(AF5287,Targets!$B$27:$N$27,0)),"")</f>
        <v/>
      </c>
      <c r="AB5287" s="205" t="str">
        <f t="shared" si="484"/>
        <v>No</v>
      </c>
      <c r="AC5287" s="205"/>
      <c r="AD5287" s="205"/>
      <c r="AE5287" s="206">
        <f>Targets!$B$6</f>
        <v>2022</v>
      </c>
      <c r="AF5287" s="206">
        <v>1</v>
      </c>
      <c r="AG5287" s="206" t="s">
        <v>11</v>
      </c>
      <c r="AH5287" s="206">
        <v>8</v>
      </c>
      <c r="AI5287" s="1"/>
      <c r="AJ5287" s="217"/>
      <c r="AK5287" s="217"/>
      <c r="AL5287" s="217"/>
      <c r="AM5287" s="217"/>
      <c r="AO5287" s="217"/>
    </row>
    <row r="5288" spans="21:41" x14ac:dyDescent="0.25">
      <c r="U5288" s="212">
        <f>DATE(Targets!$B$6,AF5288,1)</f>
        <v>44593</v>
      </c>
      <c r="V5288" s="213"/>
      <c r="W5288" s="213"/>
      <c r="X5288" s="213" t="str">
        <f>INDEX(Targets!$B$28:$B$79,Calc!AH5288)</f>
        <v>DE</v>
      </c>
      <c r="Y5288" s="224"/>
      <c r="Z5288" s="205"/>
      <c r="AA5288" s="205" t="str">
        <f>IFERROR(INDEX(Targets!$B$27:$N$79,MATCH(X5288,Targets!$B$27:$B$79,0),MATCH(AF5288,Targets!$B$27:$N$27,0)),"")</f>
        <v/>
      </c>
      <c r="AB5288" s="205" t="str">
        <f t="shared" si="484"/>
        <v>No</v>
      </c>
      <c r="AC5288" s="205"/>
      <c r="AD5288" s="205"/>
      <c r="AE5288" s="206">
        <f>Targets!$B$6</f>
        <v>2022</v>
      </c>
      <c r="AF5288" s="206">
        <v>2</v>
      </c>
      <c r="AG5288" s="206" t="s">
        <v>12</v>
      </c>
      <c r="AH5288" s="206">
        <v>8</v>
      </c>
      <c r="AI5288" s="1"/>
      <c r="AJ5288" s="217"/>
      <c r="AK5288" s="217"/>
      <c r="AL5288" s="217"/>
      <c r="AM5288" s="217"/>
      <c r="AO5288" s="217"/>
    </row>
    <row r="5289" spans="21:41" x14ac:dyDescent="0.25">
      <c r="U5289" s="212">
        <f>DATE(Targets!$B$6,AF5289,1)</f>
        <v>44621</v>
      </c>
      <c r="V5289" s="213"/>
      <c r="W5289" s="213"/>
      <c r="X5289" s="213" t="str">
        <f>INDEX(Targets!$B$28:$B$79,Calc!AH5289)</f>
        <v>DE</v>
      </c>
      <c r="Y5289" s="224"/>
      <c r="Z5289" s="205"/>
      <c r="AA5289" s="205" t="str">
        <f>IFERROR(INDEX(Targets!$B$27:$N$79,MATCH(X5289,Targets!$B$27:$B$79,0),MATCH(AF5289,Targets!$B$27:$N$27,0)),"")</f>
        <v/>
      </c>
      <c r="AB5289" s="205" t="str">
        <f t="shared" si="484"/>
        <v>No</v>
      </c>
      <c r="AC5289" s="205"/>
      <c r="AD5289" s="205"/>
      <c r="AE5289" s="206">
        <f>Targets!$B$6</f>
        <v>2022</v>
      </c>
      <c r="AF5289" s="206">
        <v>3</v>
      </c>
      <c r="AG5289" s="206" t="s">
        <v>13</v>
      </c>
      <c r="AH5289" s="206">
        <v>8</v>
      </c>
      <c r="AI5289" s="1"/>
      <c r="AJ5289" s="217"/>
      <c r="AK5289" s="217"/>
      <c r="AL5289" s="217"/>
      <c r="AM5289" s="217"/>
      <c r="AO5289" s="217"/>
    </row>
    <row r="5290" spans="21:41" x14ac:dyDescent="0.25">
      <c r="U5290" s="212">
        <f>DATE(Targets!$B$6,AF5290,1)</f>
        <v>44652</v>
      </c>
      <c r="V5290" s="213"/>
      <c r="W5290" s="213"/>
      <c r="X5290" s="213" t="str">
        <f>INDEX(Targets!$B$28:$B$79,Calc!AH5290)</f>
        <v>DE</v>
      </c>
      <c r="Y5290" s="224"/>
      <c r="Z5290" s="205"/>
      <c r="AA5290" s="205" t="str">
        <f>IFERROR(INDEX(Targets!$B$27:$N$79,MATCH(X5290,Targets!$B$27:$B$79,0),MATCH(AF5290,Targets!$B$27:$N$27,0)),"")</f>
        <v/>
      </c>
      <c r="AB5290" s="205" t="str">
        <f t="shared" si="484"/>
        <v>No</v>
      </c>
      <c r="AC5290" s="205"/>
      <c r="AD5290" s="205"/>
      <c r="AE5290" s="206">
        <f>Targets!$B$6</f>
        <v>2022</v>
      </c>
      <c r="AF5290" s="206">
        <v>4</v>
      </c>
      <c r="AG5290" s="206" t="s">
        <v>14</v>
      </c>
      <c r="AH5290" s="206">
        <v>8</v>
      </c>
      <c r="AI5290" s="1"/>
      <c r="AJ5290" s="217"/>
      <c r="AK5290" s="217"/>
      <c r="AL5290" s="217"/>
      <c r="AM5290" s="217"/>
      <c r="AO5290" s="217"/>
    </row>
    <row r="5291" spans="21:41" x14ac:dyDescent="0.25">
      <c r="U5291" s="212">
        <f>DATE(Targets!$B$6,AF5291,1)</f>
        <v>44682</v>
      </c>
      <c r="V5291" s="213"/>
      <c r="W5291" s="213"/>
      <c r="X5291" s="213" t="str">
        <f>INDEX(Targets!$B$28:$B$79,Calc!AH5291)</f>
        <v>DE</v>
      </c>
      <c r="Y5291" s="224"/>
      <c r="Z5291" s="205"/>
      <c r="AA5291" s="205" t="str">
        <f>IFERROR(INDEX(Targets!$B$27:$N$79,MATCH(X5291,Targets!$B$27:$B$79,0),MATCH(AF5291,Targets!$B$27:$N$27,0)),"")</f>
        <v/>
      </c>
      <c r="AB5291" s="205" t="str">
        <f t="shared" si="484"/>
        <v>No</v>
      </c>
      <c r="AC5291" s="205"/>
      <c r="AD5291" s="205"/>
      <c r="AE5291" s="206">
        <f>Targets!$B$6</f>
        <v>2022</v>
      </c>
      <c r="AF5291" s="206">
        <v>5</v>
      </c>
      <c r="AG5291" s="206" t="s">
        <v>9</v>
      </c>
      <c r="AH5291" s="206">
        <v>8</v>
      </c>
      <c r="AI5291" s="1"/>
      <c r="AJ5291" s="217"/>
      <c r="AK5291" s="217"/>
      <c r="AL5291" s="217"/>
      <c r="AM5291" s="217"/>
      <c r="AO5291" s="217"/>
    </row>
    <row r="5292" spans="21:41" x14ac:dyDescent="0.25">
      <c r="U5292" s="212">
        <f>DATE(Targets!$B$6,AF5292,1)</f>
        <v>44713</v>
      </c>
      <c r="V5292" s="213"/>
      <c r="W5292" s="213"/>
      <c r="X5292" s="213" t="str">
        <f>INDEX(Targets!$B$28:$B$79,Calc!AH5292)</f>
        <v>DE</v>
      </c>
      <c r="Y5292" s="224"/>
      <c r="Z5292" s="205"/>
      <c r="AA5292" s="205" t="str">
        <f>IFERROR(INDEX(Targets!$B$27:$N$79,MATCH(X5292,Targets!$B$27:$B$79,0),MATCH(AF5292,Targets!$B$27:$N$27,0)),"")</f>
        <v/>
      </c>
      <c r="AB5292" s="205" t="str">
        <f t="shared" si="484"/>
        <v>No</v>
      </c>
      <c r="AC5292" s="205"/>
      <c r="AD5292" s="205"/>
      <c r="AE5292" s="206">
        <f>Targets!$B$6</f>
        <v>2022</v>
      </c>
      <c r="AF5292" s="206">
        <v>6</v>
      </c>
      <c r="AG5292" s="206" t="s">
        <v>15</v>
      </c>
      <c r="AH5292" s="206">
        <v>8</v>
      </c>
      <c r="AI5292" s="1"/>
      <c r="AJ5292" s="217"/>
      <c r="AK5292" s="217"/>
      <c r="AL5292" s="217"/>
      <c r="AM5292" s="217"/>
      <c r="AO5292" s="217"/>
    </row>
    <row r="5293" spans="21:41" x14ac:dyDescent="0.25">
      <c r="U5293" s="212">
        <f>DATE(Targets!$B$6,AF5293,1)</f>
        <v>44743</v>
      </c>
      <c r="V5293" s="213"/>
      <c r="W5293" s="213"/>
      <c r="X5293" s="213" t="str">
        <f>INDEX(Targets!$B$28:$B$79,Calc!AH5293)</f>
        <v>DE</v>
      </c>
      <c r="Y5293" s="224"/>
      <c r="Z5293" s="205"/>
      <c r="AA5293" s="205" t="str">
        <f>IFERROR(INDEX(Targets!$B$27:$N$79,MATCH(X5293,Targets!$B$27:$B$79,0),MATCH(AF5293,Targets!$B$27:$N$27,0)),"")</f>
        <v/>
      </c>
      <c r="AB5293" s="205" t="str">
        <f t="shared" si="484"/>
        <v>No</v>
      </c>
      <c r="AC5293" s="205"/>
      <c r="AD5293" s="205"/>
      <c r="AE5293" s="206">
        <f>Targets!$B$6</f>
        <v>2022</v>
      </c>
      <c r="AF5293" s="206">
        <v>7</v>
      </c>
      <c r="AG5293" s="206" t="s">
        <v>16</v>
      </c>
      <c r="AH5293" s="206">
        <v>8</v>
      </c>
      <c r="AI5293" s="1"/>
      <c r="AJ5293" s="217"/>
      <c r="AK5293" s="217"/>
      <c r="AL5293" s="217"/>
      <c r="AM5293" s="217"/>
      <c r="AO5293" s="217"/>
    </row>
    <row r="5294" spans="21:41" x14ac:dyDescent="0.25">
      <c r="U5294" s="212">
        <f>DATE(Targets!$B$6,AF5294,1)</f>
        <v>44774</v>
      </c>
      <c r="V5294" s="213"/>
      <c r="W5294" s="213"/>
      <c r="X5294" s="213" t="str">
        <f>INDEX(Targets!$B$28:$B$79,Calc!AH5294)</f>
        <v>DE</v>
      </c>
      <c r="Y5294" s="224"/>
      <c r="Z5294" s="205"/>
      <c r="AA5294" s="205" t="str">
        <f>IFERROR(INDEX(Targets!$B$27:$N$79,MATCH(X5294,Targets!$B$27:$B$79,0),MATCH(AF5294,Targets!$B$27:$N$27,0)),"")</f>
        <v/>
      </c>
      <c r="AB5294" s="205" t="str">
        <f t="shared" si="484"/>
        <v>No</v>
      </c>
      <c r="AC5294" s="205"/>
      <c r="AD5294" s="205"/>
      <c r="AE5294" s="206">
        <f>Targets!$B$6</f>
        <v>2022</v>
      </c>
      <c r="AF5294" s="206">
        <v>8</v>
      </c>
      <c r="AG5294" s="206" t="s">
        <v>17</v>
      </c>
      <c r="AH5294" s="206">
        <v>8</v>
      </c>
      <c r="AI5294" s="1"/>
      <c r="AJ5294" s="217"/>
      <c r="AK5294" s="217"/>
      <c r="AL5294" s="217"/>
      <c r="AM5294" s="217"/>
      <c r="AO5294" s="217"/>
    </row>
    <row r="5295" spans="21:41" x14ac:dyDescent="0.25">
      <c r="U5295" s="212">
        <f>DATE(Targets!$B$6,AF5295,1)</f>
        <v>44805</v>
      </c>
      <c r="V5295" s="213"/>
      <c r="W5295" s="213"/>
      <c r="X5295" s="213" t="str">
        <f>INDEX(Targets!$B$28:$B$79,Calc!AH5295)</f>
        <v>DE</v>
      </c>
      <c r="Y5295" s="224"/>
      <c r="Z5295" s="205"/>
      <c r="AA5295" s="205" t="str">
        <f>IFERROR(INDEX(Targets!$B$27:$N$79,MATCH(X5295,Targets!$B$27:$B$79,0),MATCH(AF5295,Targets!$B$27:$N$27,0)),"")</f>
        <v/>
      </c>
      <c r="AB5295" s="205" t="str">
        <f t="shared" si="484"/>
        <v>No</v>
      </c>
      <c r="AC5295" s="205"/>
      <c r="AD5295" s="205"/>
      <c r="AE5295" s="206">
        <f>Targets!$B$6</f>
        <v>2022</v>
      </c>
      <c r="AF5295" s="206">
        <v>9</v>
      </c>
      <c r="AG5295" s="206" t="s">
        <v>18</v>
      </c>
      <c r="AH5295" s="206">
        <v>8</v>
      </c>
      <c r="AI5295" s="1"/>
      <c r="AJ5295" s="217"/>
      <c r="AK5295" s="217"/>
      <c r="AL5295" s="217"/>
      <c r="AM5295" s="217"/>
      <c r="AO5295" s="217"/>
    </row>
    <row r="5296" spans="21:41" x14ac:dyDescent="0.25">
      <c r="U5296" s="212">
        <f>DATE(Targets!$B$6,AF5296,1)</f>
        <v>44835</v>
      </c>
      <c r="V5296" s="213"/>
      <c r="W5296" s="213"/>
      <c r="X5296" s="213" t="str">
        <f>INDEX(Targets!$B$28:$B$79,Calc!AH5296)</f>
        <v>DE</v>
      </c>
      <c r="Y5296" s="224"/>
      <c r="Z5296" s="205"/>
      <c r="AA5296" s="205" t="str">
        <f>IFERROR(INDEX(Targets!$B$27:$N$79,MATCH(X5296,Targets!$B$27:$B$79,0),MATCH(AF5296,Targets!$B$27:$N$27,0)),"")</f>
        <v/>
      </c>
      <c r="AB5296" s="205" t="str">
        <f t="shared" si="484"/>
        <v>No</v>
      </c>
      <c r="AC5296" s="205"/>
      <c r="AD5296" s="205"/>
      <c r="AE5296" s="206">
        <f>Targets!$B$6</f>
        <v>2022</v>
      </c>
      <c r="AF5296" s="206">
        <v>10</v>
      </c>
      <c r="AG5296" s="206" t="s">
        <v>19</v>
      </c>
      <c r="AH5296" s="206">
        <v>8</v>
      </c>
      <c r="AI5296" s="1"/>
      <c r="AJ5296" s="217"/>
      <c r="AK5296" s="217"/>
      <c r="AL5296" s="217"/>
      <c r="AM5296" s="217"/>
      <c r="AO5296" s="217"/>
    </row>
    <row r="5297" spans="21:41" x14ac:dyDescent="0.25">
      <c r="U5297" s="212">
        <f>DATE(Targets!$B$6,AF5297,1)</f>
        <v>44866</v>
      </c>
      <c r="V5297" s="213"/>
      <c r="W5297" s="213"/>
      <c r="X5297" s="213" t="str">
        <f>INDEX(Targets!$B$28:$B$79,Calc!AH5297)</f>
        <v>DE</v>
      </c>
      <c r="Y5297" s="224"/>
      <c r="Z5297" s="205"/>
      <c r="AA5297" s="205" t="str">
        <f>IFERROR(INDEX(Targets!$B$27:$N$79,MATCH(X5297,Targets!$B$27:$B$79,0),MATCH(AF5297,Targets!$B$27:$N$27,0)),"")</f>
        <v/>
      </c>
      <c r="AB5297" s="205" t="str">
        <f t="shared" si="484"/>
        <v>No</v>
      </c>
      <c r="AC5297" s="205"/>
      <c r="AD5297" s="205"/>
      <c r="AE5297" s="206">
        <f>Targets!$B$6</f>
        <v>2022</v>
      </c>
      <c r="AF5297" s="206">
        <v>11</v>
      </c>
      <c r="AG5297" s="206" t="s">
        <v>20</v>
      </c>
      <c r="AH5297" s="206">
        <v>8</v>
      </c>
      <c r="AI5297" s="1"/>
      <c r="AJ5297" s="217"/>
      <c r="AK5297" s="217"/>
      <c r="AL5297" s="217"/>
      <c r="AM5297" s="217"/>
      <c r="AO5297" s="217"/>
    </row>
    <row r="5298" spans="21:41" x14ac:dyDescent="0.25">
      <c r="U5298" s="212">
        <f>DATE(Targets!$B$6,AF5298,1)</f>
        <v>44896</v>
      </c>
      <c r="V5298" s="213"/>
      <c r="W5298" s="213"/>
      <c r="X5298" s="213" t="str">
        <f>INDEX(Targets!$B$28:$B$79,Calc!AH5298)</f>
        <v>DE</v>
      </c>
      <c r="Y5298" s="224"/>
      <c r="Z5298" s="205"/>
      <c r="AA5298" s="205" t="str">
        <f>IFERROR(INDEX(Targets!$B$27:$N$79,MATCH(X5298,Targets!$B$27:$B$79,0),MATCH(AF5298,Targets!$B$27:$N$27,0)),"")</f>
        <v/>
      </c>
      <c r="AB5298" s="205" t="str">
        <f t="shared" si="484"/>
        <v>No</v>
      </c>
      <c r="AC5298" s="205"/>
      <c r="AD5298" s="205"/>
      <c r="AE5298" s="206">
        <f>Targets!$B$6</f>
        <v>2022</v>
      </c>
      <c r="AF5298" s="206">
        <v>12</v>
      </c>
      <c r="AG5298" s="206" t="s">
        <v>21</v>
      </c>
      <c r="AH5298" s="206">
        <v>8</v>
      </c>
      <c r="AI5298" s="1"/>
      <c r="AJ5298" s="217"/>
      <c r="AK5298" s="217"/>
      <c r="AL5298" s="217"/>
      <c r="AM5298" s="217"/>
      <c r="AO5298" s="217"/>
    </row>
    <row r="5299" spans="21:41" x14ac:dyDescent="0.25">
      <c r="U5299" s="212">
        <f>DATE(Targets!$B$6,AF5299,1)</f>
        <v>44562</v>
      </c>
      <c r="V5299" s="213"/>
      <c r="W5299" s="213"/>
      <c r="X5299" s="213" t="str">
        <f>INDEX(Targets!$B$28:$B$79,Calc!AH5299)</f>
        <v>FL</v>
      </c>
      <c r="Y5299" s="224"/>
      <c r="Z5299" s="205"/>
      <c r="AA5299" s="205" t="str">
        <f>IFERROR(INDEX(Targets!$B$27:$N$79,MATCH(X5299,Targets!$B$27:$B$79,0),MATCH(AF5299,Targets!$B$27:$N$27,0)),"")</f>
        <v/>
      </c>
      <c r="AB5299" s="205" t="str">
        <f t="shared" si="484"/>
        <v>No</v>
      </c>
      <c r="AC5299" s="205"/>
      <c r="AD5299" s="205"/>
      <c r="AE5299" s="206">
        <f>Targets!$B$6</f>
        <v>2022</v>
      </c>
      <c r="AF5299" s="206">
        <v>1</v>
      </c>
      <c r="AG5299" s="206" t="s">
        <v>11</v>
      </c>
      <c r="AH5299" s="206">
        <v>9</v>
      </c>
      <c r="AI5299" s="1"/>
      <c r="AJ5299" s="217"/>
      <c r="AK5299" s="217"/>
      <c r="AL5299" s="217"/>
      <c r="AM5299" s="217"/>
      <c r="AO5299" s="217"/>
    </row>
    <row r="5300" spans="21:41" x14ac:dyDescent="0.25">
      <c r="U5300" s="212">
        <f>DATE(Targets!$B$6,AF5300,1)</f>
        <v>44593</v>
      </c>
      <c r="V5300" s="213"/>
      <c r="W5300" s="213"/>
      <c r="X5300" s="213" t="str">
        <f>INDEX(Targets!$B$28:$B$79,Calc!AH5300)</f>
        <v>FL</v>
      </c>
      <c r="Y5300" s="224"/>
      <c r="Z5300" s="205"/>
      <c r="AA5300" s="205" t="str">
        <f>IFERROR(INDEX(Targets!$B$27:$N$79,MATCH(X5300,Targets!$B$27:$B$79,0),MATCH(AF5300,Targets!$B$27:$N$27,0)),"")</f>
        <v/>
      </c>
      <c r="AB5300" s="205" t="str">
        <f t="shared" si="484"/>
        <v>No</v>
      </c>
      <c r="AC5300" s="205"/>
      <c r="AD5300" s="205"/>
      <c r="AE5300" s="206">
        <f>Targets!$B$6</f>
        <v>2022</v>
      </c>
      <c r="AF5300" s="206">
        <v>2</v>
      </c>
      <c r="AG5300" s="206" t="s">
        <v>12</v>
      </c>
      <c r="AH5300" s="206">
        <v>9</v>
      </c>
      <c r="AI5300" s="1"/>
      <c r="AJ5300" s="217"/>
      <c r="AK5300" s="217"/>
      <c r="AL5300" s="217"/>
      <c r="AM5300" s="217"/>
      <c r="AO5300" s="217"/>
    </row>
    <row r="5301" spans="21:41" x14ac:dyDescent="0.25">
      <c r="U5301" s="212">
        <f>DATE(Targets!$B$6,AF5301,1)</f>
        <v>44621</v>
      </c>
      <c r="V5301" s="213"/>
      <c r="W5301" s="213"/>
      <c r="X5301" s="213" t="str">
        <f>INDEX(Targets!$B$28:$B$79,Calc!AH5301)</f>
        <v>FL</v>
      </c>
      <c r="Y5301" s="224"/>
      <c r="Z5301" s="205"/>
      <c r="AA5301" s="205" t="str">
        <f>IFERROR(INDEX(Targets!$B$27:$N$79,MATCH(X5301,Targets!$B$27:$B$79,0),MATCH(AF5301,Targets!$B$27:$N$27,0)),"")</f>
        <v/>
      </c>
      <c r="AB5301" s="205" t="str">
        <f t="shared" si="484"/>
        <v>No</v>
      </c>
      <c r="AC5301" s="205"/>
      <c r="AD5301" s="205"/>
      <c r="AE5301" s="206">
        <f>Targets!$B$6</f>
        <v>2022</v>
      </c>
      <c r="AF5301" s="206">
        <v>3</v>
      </c>
      <c r="AG5301" s="206" t="s">
        <v>13</v>
      </c>
      <c r="AH5301" s="206">
        <v>9</v>
      </c>
      <c r="AI5301" s="1"/>
      <c r="AJ5301" s="217"/>
      <c r="AK5301" s="217"/>
      <c r="AL5301" s="217"/>
      <c r="AM5301" s="217"/>
      <c r="AO5301" s="217"/>
    </row>
    <row r="5302" spans="21:41" x14ac:dyDescent="0.25">
      <c r="U5302" s="212">
        <f>DATE(Targets!$B$6,AF5302,1)</f>
        <v>44652</v>
      </c>
      <c r="V5302" s="213"/>
      <c r="W5302" s="213"/>
      <c r="X5302" s="213" t="str">
        <f>INDEX(Targets!$B$28:$B$79,Calc!AH5302)</f>
        <v>FL</v>
      </c>
      <c r="Y5302" s="224"/>
      <c r="Z5302" s="205"/>
      <c r="AA5302" s="205" t="str">
        <f>IFERROR(INDEX(Targets!$B$27:$N$79,MATCH(X5302,Targets!$B$27:$B$79,0),MATCH(AF5302,Targets!$B$27:$N$27,0)),"")</f>
        <v/>
      </c>
      <c r="AB5302" s="205" t="str">
        <f t="shared" si="484"/>
        <v>No</v>
      </c>
      <c r="AC5302" s="205"/>
      <c r="AD5302" s="205"/>
      <c r="AE5302" s="206">
        <f>Targets!$B$6</f>
        <v>2022</v>
      </c>
      <c r="AF5302" s="206">
        <v>4</v>
      </c>
      <c r="AG5302" s="206" t="s">
        <v>14</v>
      </c>
      <c r="AH5302" s="206">
        <v>9</v>
      </c>
      <c r="AI5302" s="1"/>
      <c r="AJ5302" s="217"/>
      <c r="AK5302" s="217"/>
      <c r="AL5302" s="217"/>
      <c r="AM5302" s="217"/>
      <c r="AO5302" s="217"/>
    </row>
    <row r="5303" spans="21:41" x14ac:dyDescent="0.25">
      <c r="U5303" s="212">
        <f>DATE(Targets!$B$6,AF5303,1)</f>
        <v>44682</v>
      </c>
      <c r="V5303" s="213"/>
      <c r="W5303" s="213"/>
      <c r="X5303" s="213" t="str">
        <f>INDEX(Targets!$B$28:$B$79,Calc!AH5303)</f>
        <v>FL</v>
      </c>
      <c r="Y5303" s="224"/>
      <c r="Z5303" s="205"/>
      <c r="AA5303" s="205" t="str">
        <f>IFERROR(INDEX(Targets!$B$27:$N$79,MATCH(X5303,Targets!$B$27:$B$79,0),MATCH(AF5303,Targets!$B$27:$N$27,0)),"")</f>
        <v/>
      </c>
      <c r="AB5303" s="205" t="str">
        <f t="shared" si="484"/>
        <v>No</v>
      </c>
      <c r="AC5303" s="205"/>
      <c r="AD5303" s="205"/>
      <c r="AE5303" s="206">
        <f>Targets!$B$6</f>
        <v>2022</v>
      </c>
      <c r="AF5303" s="206">
        <v>5</v>
      </c>
      <c r="AG5303" s="206" t="s">
        <v>9</v>
      </c>
      <c r="AH5303" s="206">
        <v>9</v>
      </c>
      <c r="AI5303" s="1"/>
      <c r="AJ5303" s="217"/>
      <c r="AK5303" s="217"/>
      <c r="AL5303" s="217"/>
      <c r="AM5303" s="217"/>
      <c r="AO5303" s="217"/>
    </row>
    <row r="5304" spans="21:41" x14ac:dyDescent="0.25">
      <c r="U5304" s="212">
        <f>DATE(Targets!$B$6,AF5304,1)</f>
        <v>44713</v>
      </c>
      <c r="V5304" s="213"/>
      <c r="W5304" s="213"/>
      <c r="X5304" s="213" t="str">
        <f>INDEX(Targets!$B$28:$B$79,Calc!AH5304)</f>
        <v>FL</v>
      </c>
      <c r="Y5304" s="224"/>
      <c r="Z5304" s="205"/>
      <c r="AA5304" s="205" t="str">
        <f>IFERROR(INDEX(Targets!$B$27:$N$79,MATCH(X5304,Targets!$B$27:$B$79,0),MATCH(AF5304,Targets!$B$27:$N$27,0)),"")</f>
        <v/>
      </c>
      <c r="AB5304" s="205" t="str">
        <f t="shared" si="484"/>
        <v>No</v>
      </c>
      <c r="AC5304" s="205"/>
      <c r="AD5304" s="205"/>
      <c r="AE5304" s="206">
        <f>Targets!$B$6</f>
        <v>2022</v>
      </c>
      <c r="AF5304" s="206">
        <v>6</v>
      </c>
      <c r="AG5304" s="206" t="s">
        <v>15</v>
      </c>
      <c r="AH5304" s="206">
        <v>9</v>
      </c>
      <c r="AI5304" s="1"/>
      <c r="AJ5304" s="217"/>
      <c r="AK5304" s="217"/>
      <c r="AL5304" s="217"/>
      <c r="AM5304" s="217"/>
      <c r="AO5304" s="217"/>
    </row>
    <row r="5305" spans="21:41" x14ac:dyDescent="0.25">
      <c r="U5305" s="212">
        <f>DATE(Targets!$B$6,AF5305,1)</f>
        <v>44743</v>
      </c>
      <c r="V5305" s="213"/>
      <c r="W5305" s="213"/>
      <c r="X5305" s="213" t="str">
        <f>INDEX(Targets!$B$28:$B$79,Calc!AH5305)</f>
        <v>FL</v>
      </c>
      <c r="Y5305" s="224"/>
      <c r="Z5305" s="205"/>
      <c r="AA5305" s="205" t="str">
        <f>IFERROR(INDEX(Targets!$B$27:$N$79,MATCH(X5305,Targets!$B$27:$B$79,0),MATCH(AF5305,Targets!$B$27:$N$27,0)),"")</f>
        <v/>
      </c>
      <c r="AB5305" s="205" t="str">
        <f t="shared" si="484"/>
        <v>No</v>
      </c>
      <c r="AC5305" s="205"/>
      <c r="AD5305" s="205"/>
      <c r="AE5305" s="206">
        <f>Targets!$B$6</f>
        <v>2022</v>
      </c>
      <c r="AF5305" s="206">
        <v>7</v>
      </c>
      <c r="AG5305" s="206" t="s">
        <v>16</v>
      </c>
      <c r="AH5305" s="206">
        <v>9</v>
      </c>
      <c r="AI5305" s="1"/>
      <c r="AJ5305" s="217"/>
      <c r="AK5305" s="217"/>
      <c r="AL5305" s="217"/>
      <c r="AM5305" s="217"/>
      <c r="AO5305" s="217"/>
    </row>
    <row r="5306" spans="21:41" x14ac:dyDescent="0.25">
      <c r="U5306" s="212">
        <f>DATE(Targets!$B$6,AF5306,1)</f>
        <v>44774</v>
      </c>
      <c r="V5306" s="213"/>
      <c r="W5306" s="213"/>
      <c r="X5306" s="213" t="str">
        <f>INDEX(Targets!$B$28:$B$79,Calc!AH5306)</f>
        <v>FL</v>
      </c>
      <c r="Y5306" s="224"/>
      <c r="Z5306" s="205"/>
      <c r="AA5306" s="205" t="str">
        <f>IFERROR(INDEX(Targets!$B$27:$N$79,MATCH(X5306,Targets!$B$27:$B$79,0),MATCH(AF5306,Targets!$B$27:$N$27,0)),"")</f>
        <v/>
      </c>
      <c r="AB5306" s="205" t="str">
        <f t="shared" si="484"/>
        <v>No</v>
      </c>
      <c r="AC5306" s="205"/>
      <c r="AD5306" s="205"/>
      <c r="AE5306" s="206">
        <f>Targets!$B$6</f>
        <v>2022</v>
      </c>
      <c r="AF5306" s="206">
        <v>8</v>
      </c>
      <c r="AG5306" s="206" t="s">
        <v>17</v>
      </c>
      <c r="AH5306" s="206">
        <v>9</v>
      </c>
      <c r="AI5306" s="1"/>
      <c r="AJ5306" s="217"/>
      <c r="AK5306" s="217"/>
      <c r="AL5306" s="217"/>
      <c r="AM5306" s="217"/>
      <c r="AO5306" s="217"/>
    </row>
    <row r="5307" spans="21:41" x14ac:dyDescent="0.25">
      <c r="U5307" s="212">
        <f>DATE(Targets!$B$6,AF5307,1)</f>
        <v>44805</v>
      </c>
      <c r="V5307" s="213"/>
      <c r="W5307" s="213"/>
      <c r="X5307" s="213" t="str">
        <f>INDEX(Targets!$B$28:$B$79,Calc!AH5307)</f>
        <v>FL</v>
      </c>
      <c r="Y5307" s="224"/>
      <c r="Z5307" s="205"/>
      <c r="AA5307" s="205" t="str">
        <f>IFERROR(INDEX(Targets!$B$27:$N$79,MATCH(X5307,Targets!$B$27:$B$79,0),MATCH(AF5307,Targets!$B$27:$N$27,0)),"")</f>
        <v/>
      </c>
      <c r="AB5307" s="205" t="str">
        <f t="shared" si="484"/>
        <v>No</v>
      </c>
      <c r="AC5307" s="205"/>
      <c r="AD5307" s="205"/>
      <c r="AE5307" s="206">
        <f>Targets!$B$6</f>
        <v>2022</v>
      </c>
      <c r="AF5307" s="206">
        <v>9</v>
      </c>
      <c r="AG5307" s="206" t="s">
        <v>18</v>
      </c>
      <c r="AH5307" s="206">
        <v>9</v>
      </c>
      <c r="AI5307" s="1"/>
      <c r="AJ5307" s="217"/>
      <c r="AK5307" s="217"/>
      <c r="AL5307" s="217"/>
      <c r="AM5307" s="217"/>
      <c r="AO5307" s="217"/>
    </row>
    <row r="5308" spans="21:41" x14ac:dyDescent="0.25">
      <c r="U5308" s="212">
        <f>DATE(Targets!$B$6,AF5308,1)</f>
        <v>44835</v>
      </c>
      <c r="V5308" s="213"/>
      <c r="W5308" s="213"/>
      <c r="X5308" s="213" t="str">
        <f>INDEX(Targets!$B$28:$B$79,Calc!AH5308)</f>
        <v>FL</v>
      </c>
      <c r="Y5308" s="224"/>
      <c r="Z5308" s="205"/>
      <c r="AA5308" s="205" t="str">
        <f>IFERROR(INDEX(Targets!$B$27:$N$79,MATCH(X5308,Targets!$B$27:$B$79,0),MATCH(AF5308,Targets!$B$27:$N$27,0)),"")</f>
        <v/>
      </c>
      <c r="AB5308" s="205" t="str">
        <f t="shared" si="484"/>
        <v>No</v>
      </c>
      <c r="AC5308" s="205"/>
      <c r="AD5308" s="205"/>
      <c r="AE5308" s="206">
        <f>Targets!$B$6</f>
        <v>2022</v>
      </c>
      <c r="AF5308" s="206">
        <v>10</v>
      </c>
      <c r="AG5308" s="206" t="s">
        <v>19</v>
      </c>
      <c r="AH5308" s="206">
        <v>9</v>
      </c>
      <c r="AI5308" s="1"/>
      <c r="AJ5308" s="217"/>
      <c r="AK5308" s="217"/>
      <c r="AL5308" s="217"/>
      <c r="AM5308" s="217"/>
      <c r="AO5308" s="217"/>
    </row>
    <row r="5309" spans="21:41" x14ac:dyDescent="0.25">
      <c r="U5309" s="212">
        <f>DATE(Targets!$B$6,AF5309,1)</f>
        <v>44866</v>
      </c>
      <c r="V5309" s="213"/>
      <c r="W5309" s="213"/>
      <c r="X5309" s="213" t="str">
        <f>INDEX(Targets!$B$28:$B$79,Calc!AH5309)</f>
        <v>FL</v>
      </c>
      <c r="Y5309" s="224"/>
      <c r="Z5309" s="205"/>
      <c r="AA5309" s="205" t="str">
        <f>IFERROR(INDEX(Targets!$B$27:$N$79,MATCH(X5309,Targets!$B$27:$B$79,0),MATCH(AF5309,Targets!$B$27:$N$27,0)),"")</f>
        <v/>
      </c>
      <c r="AB5309" s="205" t="str">
        <f t="shared" si="484"/>
        <v>No</v>
      </c>
      <c r="AC5309" s="205"/>
      <c r="AD5309" s="205"/>
      <c r="AE5309" s="206">
        <f>Targets!$B$6</f>
        <v>2022</v>
      </c>
      <c r="AF5309" s="206">
        <v>11</v>
      </c>
      <c r="AG5309" s="206" t="s">
        <v>20</v>
      </c>
      <c r="AH5309" s="206">
        <v>9</v>
      </c>
      <c r="AI5309" s="1"/>
      <c r="AJ5309" s="217"/>
      <c r="AK5309" s="217"/>
      <c r="AL5309" s="217"/>
      <c r="AM5309" s="217"/>
      <c r="AO5309" s="217"/>
    </row>
    <row r="5310" spans="21:41" x14ac:dyDescent="0.25">
      <c r="U5310" s="212">
        <f>DATE(Targets!$B$6,AF5310,1)</f>
        <v>44896</v>
      </c>
      <c r="V5310" s="213"/>
      <c r="W5310" s="213"/>
      <c r="X5310" s="213" t="str">
        <f>INDEX(Targets!$B$28:$B$79,Calc!AH5310)</f>
        <v>FL</v>
      </c>
      <c r="Y5310" s="224"/>
      <c r="Z5310" s="205"/>
      <c r="AA5310" s="205" t="str">
        <f>IFERROR(INDEX(Targets!$B$27:$N$79,MATCH(X5310,Targets!$B$27:$B$79,0),MATCH(AF5310,Targets!$B$27:$N$27,0)),"")</f>
        <v/>
      </c>
      <c r="AB5310" s="205" t="str">
        <f t="shared" si="484"/>
        <v>No</v>
      </c>
      <c r="AC5310" s="205"/>
      <c r="AD5310" s="205"/>
      <c r="AE5310" s="206">
        <f>Targets!$B$6</f>
        <v>2022</v>
      </c>
      <c r="AF5310" s="206">
        <v>12</v>
      </c>
      <c r="AG5310" s="206" t="s">
        <v>21</v>
      </c>
      <c r="AH5310" s="206">
        <v>9</v>
      </c>
      <c r="AI5310" s="1"/>
      <c r="AJ5310" s="217"/>
      <c r="AK5310" s="217"/>
      <c r="AL5310" s="217"/>
      <c r="AM5310" s="217"/>
      <c r="AO5310" s="217"/>
    </row>
    <row r="5311" spans="21:41" x14ac:dyDescent="0.25">
      <c r="U5311" s="212">
        <f>DATE(Targets!$B$6,AF5311,1)</f>
        <v>44562</v>
      </c>
      <c r="V5311" s="213"/>
      <c r="W5311" s="213"/>
      <c r="X5311" s="213" t="str">
        <f>INDEX(Targets!$B$28:$B$79,Calc!AH5311)</f>
        <v>GA</v>
      </c>
      <c r="Y5311" s="224"/>
      <c r="Z5311" s="205"/>
      <c r="AA5311" s="205" t="str">
        <f>IFERROR(INDEX(Targets!$B$27:$N$79,MATCH(X5311,Targets!$B$27:$B$79,0),MATCH(AF5311,Targets!$B$27:$N$27,0)),"")</f>
        <v/>
      </c>
      <c r="AB5311" s="205" t="str">
        <f t="shared" si="484"/>
        <v>No</v>
      </c>
      <c r="AC5311" s="205"/>
      <c r="AD5311" s="205"/>
      <c r="AE5311" s="206">
        <f>Targets!$B$6</f>
        <v>2022</v>
      </c>
      <c r="AF5311" s="206">
        <v>1</v>
      </c>
      <c r="AG5311" s="206" t="s">
        <v>11</v>
      </c>
      <c r="AH5311" s="206">
        <v>10</v>
      </c>
      <c r="AI5311" s="1"/>
      <c r="AJ5311" s="217"/>
      <c r="AK5311" s="217"/>
      <c r="AL5311" s="217"/>
      <c r="AM5311" s="217"/>
      <c r="AO5311" s="217"/>
    </row>
    <row r="5312" spans="21:41" x14ac:dyDescent="0.25">
      <c r="U5312" s="212">
        <f>DATE(Targets!$B$6,AF5312,1)</f>
        <v>44593</v>
      </c>
      <c r="V5312" s="213"/>
      <c r="W5312" s="213"/>
      <c r="X5312" s="213" t="str">
        <f>INDEX(Targets!$B$28:$B$79,Calc!AH5312)</f>
        <v>GA</v>
      </c>
      <c r="Y5312" s="224"/>
      <c r="Z5312" s="205"/>
      <c r="AA5312" s="205" t="str">
        <f>IFERROR(INDEX(Targets!$B$27:$N$79,MATCH(X5312,Targets!$B$27:$B$79,0),MATCH(AF5312,Targets!$B$27:$N$27,0)),"")</f>
        <v/>
      </c>
      <c r="AB5312" s="205" t="str">
        <f t="shared" si="484"/>
        <v>No</v>
      </c>
      <c r="AC5312" s="205"/>
      <c r="AD5312" s="205"/>
      <c r="AE5312" s="206">
        <f>Targets!$B$6</f>
        <v>2022</v>
      </c>
      <c r="AF5312" s="206">
        <v>2</v>
      </c>
      <c r="AG5312" s="206" t="s">
        <v>12</v>
      </c>
      <c r="AH5312" s="206">
        <v>10</v>
      </c>
      <c r="AI5312" s="1"/>
      <c r="AJ5312" s="217"/>
      <c r="AK5312" s="217"/>
      <c r="AL5312" s="217"/>
      <c r="AM5312" s="217"/>
      <c r="AO5312" s="217"/>
    </row>
    <row r="5313" spans="21:41" x14ac:dyDescent="0.25">
      <c r="U5313" s="212">
        <f>DATE(Targets!$B$6,AF5313,1)</f>
        <v>44621</v>
      </c>
      <c r="V5313" s="213"/>
      <c r="W5313" s="213"/>
      <c r="X5313" s="213" t="str">
        <f>INDEX(Targets!$B$28:$B$79,Calc!AH5313)</f>
        <v>GA</v>
      </c>
      <c r="Y5313" s="224"/>
      <c r="Z5313" s="205"/>
      <c r="AA5313" s="205" t="str">
        <f>IFERROR(INDEX(Targets!$B$27:$N$79,MATCH(X5313,Targets!$B$27:$B$79,0),MATCH(AF5313,Targets!$B$27:$N$27,0)),"")</f>
        <v/>
      </c>
      <c r="AB5313" s="205" t="str">
        <f t="shared" si="484"/>
        <v>No</v>
      </c>
      <c r="AC5313" s="205"/>
      <c r="AD5313" s="205"/>
      <c r="AE5313" s="206">
        <f>Targets!$B$6</f>
        <v>2022</v>
      </c>
      <c r="AF5313" s="206">
        <v>3</v>
      </c>
      <c r="AG5313" s="206" t="s">
        <v>13</v>
      </c>
      <c r="AH5313" s="206">
        <v>10</v>
      </c>
      <c r="AI5313" s="1"/>
      <c r="AJ5313" s="217"/>
      <c r="AK5313" s="217"/>
      <c r="AL5313" s="217"/>
      <c r="AM5313" s="217"/>
      <c r="AO5313" s="217"/>
    </row>
    <row r="5314" spans="21:41" x14ac:dyDescent="0.25">
      <c r="U5314" s="212">
        <f>DATE(Targets!$B$6,AF5314,1)</f>
        <v>44652</v>
      </c>
      <c r="V5314" s="213"/>
      <c r="W5314" s="213"/>
      <c r="X5314" s="213" t="str">
        <f>INDEX(Targets!$B$28:$B$79,Calc!AH5314)</f>
        <v>GA</v>
      </c>
      <c r="Y5314" s="224"/>
      <c r="Z5314" s="205"/>
      <c r="AA5314" s="205" t="str">
        <f>IFERROR(INDEX(Targets!$B$27:$N$79,MATCH(X5314,Targets!$B$27:$B$79,0),MATCH(AF5314,Targets!$B$27:$N$27,0)),"")</f>
        <v/>
      </c>
      <c r="AB5314" s="205" t="str">
        <f t="shared" si="484"/>
        <v>No</v>
      </c>
      <c r="AC5314" s="205"/>
      <c r="AD5314" s="205"/>
      <c r="AE5314" s="206">
        <f>Targets!$B$6</f>
        <v>2022</v>
      </c>
      <c r="AF5314" s="206">
        <v>4</v>
      </c>
      <c r="AG5314" s="206" t="s">
        <v>14</v>
      </c>
      <c r="AH5314" s="206">
        <v>10</v>
      </c>
      <c r="AI5314" s="1"/>
      <c r="AJ5314" s="217"/>
      <c r="AK5314" s="217"/>
      <c r="AL5314" s="217"/>
      <c r="AM5314" s="217"/>
      <c r="AO5314" s="217"/>
    </row>
    <row r="5315" spans="21:41" x14ac:dyDescent="0.25">
      <c r="U5315" s="212">
        <f>DATE(Targets!$B$6,AF5315,1)</f>
        <v>44682</v>
      </c>
      <c r="V5315" s="213"/>
      <c r="W5315" s="213"/>
      <c r="X5315" s="213" t="str">
        <f>INDEX(Targets!$B$28:$B$79,Calc!AH5315)</f>
        <v>GA</v>
      </c>
      <c r="Y5315" s="224"/>
      <c r="Z5315" s="205"/>
      <c r="AA5315" s="205" t="str">
        <f>IFERROR(INDEX(Targets!$B$27:$N$79,MATCH(X5315,Targets!$B$27:$B$79,0),MATCH(AF5315,Targets!$B$27:$N$27,0)),"")</f>
        <v/>
      </c>
      <c r="AB5315" s="205" t="str">
        <f t="shared" si="484"/>
        <v>No</v>
      </c>
      <c r="AC5315" s="205"/>
      <c r="AD5315" s="205"/>
      <c r="AE5315" s="206">
        <f>Targets!$B$6</f>
        <v>2022</v>
      </c>
      <c r="AF5315" s="206">
        <v>5</v>
      </c>
      <c r="AG5315" s="206" t="s">
        <v>9</v>
      </c>
      <c r="AH5315" s="206">
        <v>10</v>
      </c>
      <c r="AI5315" s="1"/>
      <c r="AJ5315" s="217"/>
      <c r="AK5315" s="217"/>
      <c r="AL5315" s="217"/>
      <c r="AM5315" s="217"/>
      <c r="AO5315" s="217"/>
    </row>
    <row r="5316" spans="21:41" x14ac:dyDescent="0.25">
      <c r="U5316" s="212">
        <f>DATE(Targets!$B$6,AF5316,1)</f>
        <v>44713</v>
      </c>
      <c r="V5316" s="213"/>
      <c r="W5316" s="213"/>
      <c r="X5316" s="213" t="str">
        <f>INDEX(Targets!$B$28:$B$79,Calc!AH5316)</f>
        <v>GA</v>
      </c>
      <c r="Y5316" s="224"/>
      <c r="Z5316" s="205"/>
      <c r="AA5316" s="205" t="str">
        <f>IFERROR(INDEX(Targets!$B$27:$N$79,MATCH(X5316,Targets!$B$27:$B$79,0),MATCH(AF5316,Targets!$B$27:$N$27,0)),"")</f>
        <v/>
      </c>
      <c r="AB5316" s="205" t="str">
        <f t="shared" si="484"/>
        <v>No</v>
      </c>
      <c r="AC5316" s="205"/>
      <c r="AD5316" s="205"/>
      <c r="AE5316" s="206">
        <f>Targets!$B$6</f>
        <v>2022</v>
      </c>
      <c r="AF5316" s="206">
        <v>6</v>
      </c>
      <c r="AG5316" s="206" t="s">
        <v>15</v>
      </c>
      <c r="AH5316" s="206">
        <v>10</v>
      </c>
      <c r="AI5316" s="1"/>
      <c r="AJ5316" s="217"/>
      <c r="AK5316" s="217"/>
      <c r="AL5316" s="217"/>
      <c r="AM5316" s="217"/>
      <c r="AO5316" s="217"/>
    </row>
    <row r="5317" spans="21:41" x14ac:dyDescent="0.25">
      <c r="U5317" s="212">
        <f>DATE(Targets!$B$6,AF5317,1)</f>
        <v>44743</v>
      </c>
      <c r="V5317" s="213"/>
      <c r="W5317" s="213"/>
      <c r="X5317" s="213" t="str">
        <f>INDEX(Targets!$B$28:$B$79,Calc!AH5317)</f>
        <v>GA</v>
      </c>
      <c r="Y5317" s="224"/>
      <c r="Z5317" s="205"/>
      <c r="AA5317" s="205" t="str">
        <f>IFERROR(INDEX(Targets!$B$27:$N$79,MATCH(X5317,Targets!$B$27:$B$79,0),MATCH(AF5317,Targets!$B$27:$N$27,0)),"")</f>
        <v/>
      </c>
      <c r="AB5317" s="205" t="str">
        <f t="shared" si="484"/>
        <v>No</v>
      </c>
      <c r="AC5317" s="205"/>
      <c r="AD5317" s="205"/>
      <c r="AE5317" s="206">
        <f>Targets!$B$6</f>
        <v>2022</v>
      </c>
      <c r="AF5317" s="206">
        <v>7</v>
      </c>
      <c r="AG5317" s="206" t="s">
        <v>16</v>
      </c>
      <c r="AH5317" s="206">
        <v>10</v>
      </c>
      <c r="AI5317" s="1"/>
      <c r="AJ5317" s="217"/>
      <c r="AK5317" s="217"/>
      <c r="AL5317" s="217"/>
      <c r="AM5317" s="217"/>
      <c r="AO5317" s="217"/>
    </row>
    <row r="5318" spans="21:41" x14ac:dyDescent="0.25">
      <c r="U5318" s="212">
        <f>DATE(Targets!$B$6,AF5318,1)</f>
        <v>44774</v>
      </c>
      <c r="V5318" s="213"/>
      <c r="W5318" s="213"/>
      <c r="X5318" s="213" t="str">
        <f>INDEX(Targets!$B$28:$B$79,Calc!AH5318)</f>
        <v>GA</v>
      </c>
      <c r="Y5318" s="224"/>
      <c r="Z5318" s="205"/>
      <c r="AA5318" s="205" t="str">
        <f>IFERROR(INDEX(Targets!$B$27:$N$79,MATCH(X5318,Targets!$B$27:$B$79,0),MATCH(AF5318,Targets!$B$27:$N$27,0)),"")</f>
        <v/>
      </c>
      <c r="AB5318" s="205" t="str">
        <f t="shared" si="484"/>
        <v>No</v>
      </c>
      <c r="AC5318" s="205"/>
      <c r="AD5318" s="205"/>
      <c r="AE5318" s="206">
        <f>Targets!$B$6</f>
        <v>2022</v>
      </c>
      <c r="AF5318" s="206">
        <v>8</v>
      </c>
      <c r="AG5318" s="206" t="s">
        <v>17</v>
      </c>
      <c r="AH5318" s="206">
        <v>10</v>
      </c>
      <c r="AI5318" s="1"/>
      <c r="AJ5318" s="217"/>
      <c r="AK5318" s="217"/>
      <c r="AL5318" s="217"/>
      <c r="AM5318" s="217"/>
      <c r="AO5318" s="217"/>
    </row>
    <row r="5319" spans="21:41" x14ac:dyDescent="0.25">
      <c r="U5319" s="212">
        <f>DATE(Targets!$B$6,AF5319,1)</f>
        <v>44805</v>
      </c>
      <c r="V5319" s="213"/>
      <c r="W5319" s="213"/>
      <c r="X5319" s="213" t="str">
        <f>INDEX(Targets!$B$28:$B$79,Calc!AH5319)</f>
        <v>GA</v>
      </c>
      <c r="Y5319" s="224"/>
      <c r="Z5319" s="205"/>
      <c r="AA5319" s="205" t="str">
        <f>IFERROR(INDEX(Targets!$B$27:$N$79,MATCH(X5319,Targets!$B$27:$B$79,0),MATCH(AF5319,Targets!$B$27:$N$27,0)),"")</f>
        <v/>
      </c>
      <c r="AB5319" s="205" t="str">
        <f t="shared" si="484"/>
        <v>No</v>
      </c>
      <c r="AC5319" s="205"/>
      <c r="AD5319" s="205"/>
      <c r="AE5319" s="206">
        <f>Targets!$B$6</f>
        <v>2022</v>
      </c>
      <c r="AF5319" s="206">
        <v>9</v>
      </c>
      <c r="AG5319" s="206" t="s">
        <v>18</v>
      </c>
      <c r="AH5319" s="206">
        <v>10</v>
      </c>
      <c r="AI5319" s="1"/>
      <c r="AJ5319" s="217"/>
      <c r="AK5319" s="217"/>
      <c r="AL5319" s="217"/>
      <c r="AM5319" s="217"/>
      <c r="AO5319" s="217"/>
    </row>
    <row r="5320" spans="21:41" x14ac:dyDescent="0.25">
      <c r="U5320" s="212">
        <f>DATE(Targets!$B$6,AF5320,1)</f>
        <v>44835</v>
      </c>
      <c r="V5320" s="213"/>
      <c r="W5320" s="213"/>
      <c r="X5320" s="213" t="str">
        <f>INDEX(Targets!$B$28:$B$79,Calc!AH5320)</f>
        <v>GA</v>
      </c>
      <c r="Y5320" s="224"/>
      <c r="Z5320" s="205"/>
      <c r="AA5320" s="205" t="str">
        <f>IFERROR(INDEX(Targets!$B$27:$N$79,MATCH(X5320,Targets!$B$27:$B$79,0),MATCH(AF5320,Targets!$B$27:$N$27,0)),"")</f>
        <v/>
      </c>
      <c r="AB5320" s="205" t="str">
        <f t="shared" si="484"/>
        <v>No</v>
      </c>
      <c r="AC5320" s="205"/>
      <c r="AD5320" s="205"/>
      <c r="AE5320" s="206">
        <f>Targets!$B$6</f>
        <v>2022</v>
      </c>
      <c r="AF5320" s="206">
        <v>10</v>
      </c>
      <c r="AG5320" s="206" t="s">
        <v>19</v>
      </c>
      <c r="AH5320" s="206">
        <v>10</v>
      </c>
      <c r="AI5320" s="1"/>
      <c r="AJ5320" s="217"/>
      <c r="AK5320" s="217"/>
      <c r="AL5320" s="217"/>
      <c r="AM5320" s="217"/>
      <c r="AO5320" s="217"/>
    </row>
    <row r="5321" spans="21:41" x14ac:dyDescent="0.25">
      <c r="U5321" s="212">
        <f>DATE(Targets!$B$6,AF5321,1)</f>
        <v>44866</v>
      </c>
      <c r="V5321" s="213"/>
      <c r="W5321" s="213"/>
      <c r="X5321" s="213" t="str">
        <f>INDEX(Targets!$B$28:$B$79,Calc!AH5321)</f>
        <v>GA</v>
      </c>
      <c r="Y5321" s="224"/>
      <c r="Z5321" s="205"/>
      <c r="AA5321" s="205" t="str">
        <f>IFERROR(INDEX(Targets!$B$27:$N$79,MATCH(X5321,Targets!$B$27:$B$79,0),MATCH(AF5321,Targets!$B$27:$N$27,0)),"")</f>
        <v/>
      </c>
      <c r="AB5321" s="205" t="str">
        <f t="shared" si="484"/>
        <v>No</v>
      </c>
      <c r="AC5321" s="205"/>
      <c r="AD5321" s="205"/>
      <c r="AE5321" s="206">
        <f>Targets!$B$6</f>
        <v>2022</v>
      </c>
      <c r="AF5321" s="206">
        <v>11</v>
      </c>
      <c r="AG5321" s="206" t="s">
        <v>20</v>
      </c>
      <c r="AH5321" s="206">
        <v>10</v>
      </c>
      <c r="AI5321" s="1"/>
      <c r="AJ5321" s="217"/>
      <c r="AK5321" s="217"/>
      <c r="AL5321" s="217"/>
      <c r="AM5321" s="217"/>
      <c r="AO5321" s="217"/>
    </row>
    <row r="5322" spans="21:41" x14ac:dyDescent="0.25">
      <c r="U5322" s="212">
        <f>DATE(Targets!$B$6,AF5322,1)</f>
        <v>44896</v>
      </c>
      <c r="V5322" s="213"/>
      <c r="W5322" s="213"/>
      <c r="X5322" s="213" t="str">
        <f>INDEX(Targets!$B$28:$B$79,Calc!AH5322)</f>
        <v>GA</v>
      </c>
      <c r="Y5322" s="224"/>
      <c r="Z5322" s="205"/>
      <c r="AA5322" s="205" t="str">
        <f>IFERROR(INDEX(Targets!$B$27:$N$79,MATCH(X5322,Targets!$B$27:$B$79,0),MATCH(AF5322,Targets!$B$27:$N$27,0)),"")</f>
        <v/>
      </c>
      <c r="AB5322" s="205" t="str">
        <f t="shared" si="484"/>
        <v>No</v>
      </c>
      <c r="AC5322" s="205"/>
      <c r="AD5322" s="205"/>
      <c r="AE5322" s="206">
        <f>Targets!$B$6</f>
        <v>2022</v>
      </c>
      <c r="AF5322" s="206">
        <v>12</v>
      </c>
      <c r="AG5322" s="206" t="s">
        <v>21</v>
      </c>
      <c r="AH5322" s="206">
        <v>10</v>
      </c>
      <c r="AI5322" s="1"/>
      <c r="AJ5322" s="217"/>
      <c r="AK5322" s="217"/>
      <c r="AL5322" s="217"/>
      <c r="AM5322" s="217"/>
      <c r="AO5322" s="217"/>
    </row>
    <row r="5323" spans="21:41" x14ac:dyDescent="0.25">
      <c r="U5323" s="212">
        <f>DATE(Targets!$B$6,AF5323,1)</f>
        <v>44562</v>
      </c>
      <c r="V5323" s="213"/>
      <c r="W5323" s="213"/>
      <c r="X5323" s="213" t="str">
        <f>INDEX(Targets!$B$28:$B$79,Calc!AH5323)</f>
        <v>HI</v>
      </c>
      <c r="Y5323" s="224"/>
      <c r="Z5323" s="205"/>
      <c r="AA5323" s="205" t="str">
        <f>IFERROR(INDEX(Targets!$B$27:$N$79,MATCH(X5323,Targets!$B$27:$B$79,0),MATCH(AF5323,Targets!$B$27:$N$27,0)),"")</f>
        <v/>
      </c>
      <c r="AB5323" s="205" t="str">
        <f t="shared" si="484"/>
        <v>No</v>
      </c>
      <c r="AC5323" s="205"/>
      <c r="AD5323" s="205"/>
      <c r="AE5323" s="206">
        <f>Targets!$B$6</f>
        <v>2022</v>
      </c>
      <c r="AF5323" s="206">
        <v>1</v>
      </c>
      <c r="AG5323" s="206" t="s">
        <v>11</v>
      </c>
      <c r="AH5323" s="206">
        <v>11</v>
      </c>
      <c r="AI5323" s="1"/>
      <c r="AJ5323" s="217"/>
      <c r="AK5323" s="217"/>
      <c r="AL5323" s="217"/>
      <c r="AM5323" s="217"/>
      <c r="AO5323" s="217"/>
    </row>
    <row r="5324" spans="21:41" x14ac:dyDescent="0.25">
      <c r="U5324" s="212">
        <f>DATE(Targets!$B$6,AF5324,1)</f>
        <v>44593</v>
      </c>
      <c r="V5324" s="213"/>
      <c r="W5324" s="213"/>
      <c r="X5324" s="213" t="str">
        <f>INDEX(Targets!$B$28:$B$79,Calc!AH5324)</f>
        <v>HI</v>
      </c>
      <c r="Y5324" s="224"/>
      <c r="Z5324" s="205"/>
      <c r="AA5324" s="205" t="str">
        <f>IFERROR(INDEX(Targets!$B$27:$N$79,MATCH(X5324,Targets!$B$27:$B$79,0),MATCH(AF5324,Targets!$B$27:$N$27,0)),"")</f>
        <v/>
      </c>
      <c r="AB5324" s="205" t="str">
        <f t="shared" si="484"/>
        <v>No</v>
      </c>
      <c r="AC5324" s="205"/>
      <c r="AD5324" s="205"/>
      <c r="AE5324" s="206">
        <f>Targets!$B$6</f>
        <v>2022</v>
      </c>
      <c r="AF5324" s="206">
        <v>2</v>
      </c>
      <c r="AG5324" s="206" t="s">
        <v>12</v>
      </c>
      <c r="AH5324" s="206">
        <v>11</v>
      </c>
      <c r="AI5324" s="1"/>
      <c r="AJ5324" s="217"/>
      <c r="AK5324" s="217"/>
      <c r="AL5324" s="217"/>
      <c r="AM5324" s="217"/>
      <c r="AO5324" s="217"/>
    </row>
    <row r="5325" spans="21:41" x14ac:dyDescent="0.25">
      <c r="U5325" s="212">
        <f>DATE(Targets!$B$6,AF5325,1)</f>
        <v>44621</v>
      </c>
      <c r="V5325" s="213"/>
      <c r="W5325" s="213"/>
      <c r="X5325" s="213" t="str">
        <f>INDEX(Targets!$B$28:$B$79,Calc!AH5325)</f>
        <v>HI</v>
      </c>
      <c r="Y5325" s="224"/>
      <c r="Z5325" s="205"/>
      <c r="AA5325" s="205" t="str">
        <f>IFERROR(INDEX(Targets!$B$27:$N$79,MATCH(X5325,Targets!$B$27:$B$79,0),MATCH(AF5325,Targets!$B$27:$N$27,0)),"")</f>
        <v/>
      </c>
      <c r="AB5325" s="205" t="str">
        <f t="shared" si="484"/>
        <v>No</v>
      </c>
      <c r="AC5325" s="205"/>
      <c r="AD5325" s="205"/>
      <c r="AE5325" s="206">
        <f>Targets!$B$6</f>
        <v>2022</v>
      </c>
      <c r="AF5325" s="206">
        <v>3</v>
      </c>
      <c r="AG5325" s="206" t="s">
        <v>13</v>
      </c>
      <c r="AH5325" s="206">
        <v>11</v>
      </c>
      <c r="AI5325" s="1"/>
      <c r="AJ5325" s="217"/>
      <c r="AK5325" s="217"/>
      <c r="AL5325" s="217"/>
      <c r="AM5325" s="217"/>
      <c r="AO5325" s="217"/>
    </row>
    <row r="5326" spans="21:41" x14ac:dyDescent="0.25">
      <c r="U5326" s="212">
        <f>DATE(Targets!$B$6,AF5326,1)</f>
        <v>44652</v>
      </c>
      <c r="V5326" s="213"/>
      <c r="W5326" s="213"/>
      <c r="X5326" s="213" t="str">
        <f>INDEX(Targets!$B$28:$B$79,Calc!AH5326)</f>
        <v>HI</v>
      </c>
      <c r="Y5326" s="224"/>
      <c r="Z5326" s="205"/>
      <c r="AA5326" s="205" t="str">
        <f>IFERROR(INDEX(Targets!$B$27:$N$79,MATCH(X5326,Targets!$B$27:$B$79,0),MATCH(AF5326,Targets!$B$27:$N$27,0)),"")</f>
        <v/>
      </c>
      <c r="AB5326" s="205" t="str">
        <f t="shared" si="484"/>
        <v>No</v>
      </c>
      <c r="AC5326" s="205"/>
      <c r="AD5326" s="205"/>
      <c r="AE5326" s="206">
        <f>Targets!$B$6</f>
        <v>2022</v>
      </c>
      <c r="AF5326" s="206">
        <v>4</v>
      </c>
      <c r="AG5326" s="206" t="s">
        <v>14</v>
      </c>
      <c r="AH5326" s="206">
        <v>11</v>
      </c>
      <c r="AI5326" s="1"/>
      <c r="AJ5326" s="217"/>
      <c r="AK5326" s="217"/>
      <c r="AL5326" s="217"/>
      <c r="AM5326" s="217"/>
      <c r="AO5326" s="217"/>
    </row>
    <row r="5327" spans="21:41" x14ac:dyDescent="0.25">
      <c r="U5327" s="212">
        <f>DATE(Targets!$B$6,AF5327,1)</f>
        <v>44682</v>
      </c>
      <c r="V5327" s="213"/>
      <c r="W5327" s="213"/>
      <c r="X5327" s="213" t="str">
        <f>INDEX(Targets!$B$28:$B$79,Calc!AH5327)</f>
        <v>HI</v>
      </c>
      <c r="Y5327" s="224"/>
      <c r="Z5327" s="205"/>
      <c r="AA5327" s="205" t="str">
        <f>IFERROR(INDEX(Targets!$B$27:$N$79,MATCH(X5327,Targets!$B$27:$B$79,0),MATCH(AF5327,Targets!$B$27:$N$27,0)),"")</f>
        <v/>
      </c>
      <c r="AB5327" s="205" t="str">
        <f t="shared" si="484"/>
        <v>No</v>
      </c>
      <c r="AC5327" s="205"/>
      <c r="AD5327" s="205"/>
      <c r="AE5327" s="206">
        <f>Targets!$B$6</f>
        <v>2022</v>
      </c>
      <c r="AF5327" s="206">
        <v>5</v>
      </c>
      <c r="AG5327" s="206" t="s">
        <v>9</v>
      </c>
      <c r="AH5327" s="206">
        <v>11</v>
      </c>
      <c r="AI5327" s="1"/>
      <c r="AJ5327" s="217"/>
      <c r="AK5327" s="217"/>
      <c r="AL5327" s="217"/>
      <c r="AM5327" s="217"/>
      <c r="AO5327" s="217"/>
    </row>
    <row r="5328" spans="21:41" x14ac:dyDescent="0.25">
      <c r="U5328" s="212">
        <f>DATE(Targets!$B$6,AF5328,1)</f>
        <v>44713</v>
      </c>
      <c r="V5328" s="213"/>
      <c r="W5328" s="213"/>
      <c r="X5328" s="213" t="str">
        <f>INDEX(Targets!$B$28:$B$79,Calc!AH5328)</f>
        <v>HI</v>
      </c>
      <c r="Y5328" s="224"/>
      <c r="Z5328" s="205"/>
      <c r="AA5328" s="205" t="str">
        <f>IFERROR(INDEX(Targets!$B$27:$N$79,MATCH(X5328,Targets!$B$27:$B$79,0),MATCH(AF5328,Targets!$B$27:$N$27,0)),"")</f>
        <v/>
      </c>
      <c r="AB5328" s="205" t="str">
        <f t="shared" si="484"/>
        <v>No</v>
      </c>
      <c r="AC5328" s="205"/>
      <c r="AD5328" s="205"/>
      <c r="AE5328" s="206">
        <f>Targets!$B$6</f>
        <v>2022</v>
      </c>
      <c r="AF5328" s="206">
        <v>6</v>
      </c>
      <c r="AG5328" s="206" t="s">
        <v>15</v>
      </c>
      <c r="AH5328" s="206">
        <v>11</v>
      </c>
      <c r="AI5328" s="1"/>
      <c r="AJ5328" s="217"/>
      <c r="AK5328" s="217"/>
      <c r="AL5328" s="217"/>
      <c r="AM5328" s="217"/>
      <c r="AO5328" s="217"/>
    </row>
    <row r="5329" spans="21:41" x14ac:dyDescent="0.25">
      <c r="U5329" s="212">
        <f>DATE(Targets!$B$6,AF5329,1)</f>
        <v>44743</v>
      </c>
      <c r="V5329" s="213"/>
      <c r="W5329" s="213"/>
      <c r="X5329" s="213" t="str">
        <f>INDEX(Targets!$B$28:$B$79,Calc!AH5329)</f>
        <v>HI</v>
      </c>
      <c r="Y5329" s="224"/>
      <c r="Z5329" s="205"/>
      <c r="AA5329" s="205" t="str">
        <f>IFERROR(INDEX(Targets!$B$27:$N$79,MATCH(X5329,Targets!$B$27:$B$79,0),MATCH(AF5329,Targets!$B$27:$N$27,0)),"")</f>
        <v/>
      </c>
      <c r="AB5329" s="205" t="str">
        <f t="shared" si="484"/>
        <v>No</v>
      </c>
      <c r="AC5329" s="205"/>
      <c r="AD5329" s="205"/>
      <c r="AE5329" s="206">
        <f>Targets!$B$6</f>
        <v>2022</v>
      </c>
      <c r="AF5329" s="206">
        <v>7</v>
      </c>
      <c r="AG5329" s="206" t="s">
        <v>16</v>
      </c>
      <c r="AH5329" s="206">
        <v>11</v>
      </c>
      <c r="AI5329" s="1"/>
      <c r="AJ5329" s="217"/>
      <c r="AK5329" s="217"/>
      <c r="AL5329" s="217"/>
      <c r="AM5329" s="217"/>
      <c r="AO5329" s="217"/>
    </row>
    <row r="5330" spans="21:41" x14ac:dyDescent="0.25">
      <c r="U5330" s="212">
        <f>DATE(Targets!$B$6,AF5330,1)</f>
        <v>44774</v>
      </c>
      <c r="V5330" s="213"/>
      <c r="W5330" s="213"/>
      <c r="X5330" s="213" t="str">
        <f>INDEX(Targets!$B$28:$B$79,Calc!AH5330)</f>
        <v>HI</v>
      </c>
      <c r="Y5330" s="224"/>
      <c r="Z5330" s="205"/>
      <c r="AA5330" s="205" t="str">
        <f>IFERROR(INDEX(Targets!$B$27:$N$79,MATCH(X5330,Targets!$B$27:$B$79,0),MATCH(AF5330,Targets!$B$27:$N$27,0)),"")</f>
        <v/>
      </c>
      <c r="AB5330" s="205" t="str">
        <f t="shared" si="484"/>
        <v>No</v>
      </c>
      <c r="AC5330" s="205"/>
      <c r="AD5330" s="205"/>
      <c r="AE5330" s="206">
        <f>Targets!$B$6</f>
        <v>2022</v>
      </c>
      <c r="AF5330" s="206">
        <v>8</v>
      </c>
      <c r="AG5330" s="206" t="s">
        <v>17</v>
      </c>
      <c r="AH5330" s="206">
        <v>11</v>
      </c>
      <c r="AI5330" s="1"/>
      <c r="AJ5330" s="217"/>
      <c r="AK5330" s="217"/>
      <c r="AL5330" s="217"/>
      <c r="AM5330" s="217"/>
      <c r="AO5330" s="217"/>
    </row>
    <row r="5331" spans="21:41" x14ac:dyDescent="0.25">
      <c r="U5331" s="212">
        <f>DATE(Targets!$B$6,AF5331,1)</f>
        <v>44805</v>
      </c>
      <c r="V5331" s="213"/>
      <c r="W5331" s="213"/>
      <c r="X5331" s="213" t="str">
        <f>INDEX(Targets!$B$28:$B$79,Calc!AH5331)</f>
        <v>HI</v>
      </c>
      <c r="Y5331" s="224"/>
      <c r="Z5331" s="205"/>
      <c r="AA5331" s="205" t="str">
        <f>IFERROR(INDEX(Targets!$B$27:$N$79,MATCH(X5331,Targets!$B$27:$B$79,0),MATCH(AF5331,Targets!$B$27:$N$27,0)),"")</f>
        <v/>
      </c>
      <c r="AB5331" s="205" t="str">
        <f t="shared" si="484"/>
        <v>No</v>
      </c>
      <c r="AC5331" s="205"/>
      <c r="AD5331" s="205"/>
      <c r="AE5331" s="206">
        <f>Targets!$B$6</f>
        <v>2022</v>
      </c>
      <c r="AF5331" s="206">
        <v>9</v>
      </c>
      <c r="AG5331" s="206" t="s">
        <v>18</v>
      </c>
      <c r="AH5331" s="206">
        <v>11</v>
      </c>
      <c r="AI5331" s="1"/>
      <c r="AJ5331" s="217"/>
      <c r="AK5331" s="217"/>
      <c r="AL5331" s="217"/>
      <c r="AM5331" s="217"/>
      <c r="AO5331" s="217"/>
    </row>
    <row r="5332" spans="21:41" x14ac:dyDescent="0.25">
      <c r="U5332" s="212">
        <f>DATE(Targets!$B$6,AF5332,1)</f>
        <v>44835</v>
      </c>
      <c r="V5332" s="213"/>
      <c r="W5332" s="213"/>
      <c r="X5332" s="213" t="str">
        <f>INDEX(Targets!$B$28:$B$79,Calc!AH5332)</f>
        <v>HI</v>
      </c>
      <c r="Y5332" s="224"/>
      <c r="Z5332" s="205"/>
      <c r="AA5332" s="205" t="str">
        <f>IFERROR(INDEX(Targets!$B$27:$N$79,MATCH(X5332,Targets!$B$27:$B$79,0),MATCH(AF5332,Targets!$B$27:$N$27,0)),"")</f>
        <v/>
      </c>
      <c r="AB5332" s="205" t="str">
        <f t="shared" ref="AB5332:AB5395" si="485">IF($AA5332="","No","Yes")</f>
        <v>No</v>
      </c>
      <c r="AC5332" s="205"/>
      <c r="AD5332" s="205"/>
      <c r="AE5332" s="206">
        <f>Targets!$B$6</f>
        <v>2022</v>
      </c>
      <c r="AF5332" s="206">
        <v>10</v>
      </c>
      <c r="AG5332" s="206" t="s">
        <v>19</v>
      </c>
      <c r="AH5332" s="206">
        <v>11</v>
      </c>
      <c r="AI5332" s="1"/>
      <c r="AJ5332" s="217"/>
      <c r="AK5332" s="217"/>
      <c r="AL5332" s="217"/>
      <c r="AM5332" s="217"/>
      <c r="AO5332" s="217"/>
    </row>
    <row r="5333" spans="21:41" x14ac:dyDescent="0.25">
      <c r="U5333" s="212">
        <f>DATE(Targets!$B$6,AF5333,1)</f>
        <v>44866</v>
      </c>
      <c r="V5333" s="213"/>
      <c r="W5333" s="213"/>
      <c r="X5333" s="213" t="str">
        <f>INDEX(Targets!$B$28:$B$79,Calc!AH5333)</f>
        <v>HI</v>
      </c>
      <c r="Y5333" s="224"/>
      <c r="Z5333" s="205"/>
      <c r="AA5333" s="205" t="str">
        <f>IFERROR(INDEX(Targets!$B$27:$N$79,MATCH(X5333,Targets!$B$27:$B$79,0),MATCH(AF5333,Targets!$B$27:$N$27,0)),"")</f>
        <v/>
      </c>
      <c r="AB5333" s="205" t="str">
        <f t="shared" si="485"/>
        <v>No</v>
      </c>
      <c r="AC5333" s="205"/>
      <c r="AD5333" s="205"/>
      <c r="AE5333" s="206">
        <f>Targets!$B$6</f>
        <v>2022</v>
      </c>
      <c r="AF5333" s="206">
        <v>11</v>
      </c>
      <c r="AG5333" s="206" t="s">
        <v>20</v>
      </c>
      <c r="AH5333" s="206">
        <v>11</v>
      </c>
      <c r="AI5333" s="1"/>
      <c r="AJ5333" s="217"/>
      <c r="AK5333" s="217"/>
      <c r="AL5333" s="217"/>
      <c r="AM5333" s="217"/>
      <c r="AO5333" s="217"/>
    </row>
    <row r="5334" spans="21:41" x14ac:dyDescent="0.25">
      <c r="U5334" s="212">
        <f>DATE(Targets!$B$6,AF5334,1)</f>
        <v>44896</v>
      </c>
      <c r="V5334" s="213"/>
      <c r="W5334" s="213"/>
      <c r="X5334" s="213" t="str">
        <f>INDEX(Targets!$B$28:$B$79,Calc!AH5334)</f>
        <v>HI</v>
      </c>
      <c r="Y5334" s="224"/>
      <c r="Z5334" s="205"/>
      <c r="AA5334" s="205" t="str">
        <f>IFERROR(INDEX(Targets!$B$27:$N$79,MATCH(X5334,Targets!$B$27:$B$79,0),MATCH(AF5334,Targets!$B$27:$N$27,0)),"")</f>
        <v/>
      </c>
      <c r="AB5334" s="205" t="str">
        <f t="shared" si="485"/>
        <v>No</v>
      </c>
      <c r="AC5334" s="205"/>
      <c r="AD5334" s="205"/>
      <c r="AE5334" s="206">
        <f>Targets!$B$6</f>
        <v>2022</v>
      </c>
      <c r="AF5334" s="206">
        <v>12</v>
      </c>
      <c r="AG5334" s="206" t="s">
        <v>21</v>
      </c>
      <c r="AH5334" s="206">
        <v>11</v>
      </c>
      <c r="AI5334" s="1"/>
      <c r="AJ5334" s="217"/>
      <c r="AK5334" s="217"/>
      <c r="AL5334" s="217"/>
      <c r="AM5334" s="217"/>
      <c r="AO5334" s="217"/>
    </row>
    <row r="5335" spans="21:41" x14ac:dyDescent="0.25">
      <c r="U5335" s="212">
        <f>DATE(Targets!$B$6,AF5335,1)</f>
        <v>44562</v>
      </c>
      <c r="V5335" s="213"/>
      <c r="W5335" s="213"/>
      <c r="X5335" s="213" t="str">
        <f>INDEX(Targets!$B$28:$B$79,Calc!AH5335)</f>
        <v>ID</v>
      </c>
      <c r="Y5335" s="224"/>
      <c r="Z5335" s="205"/>
      <c r="AA5335" s="205" t="str">
        <f>IFERROR(INDEX(Targets!$B$27:$N$79,MATCH(X5335,Targets!$B$27:$B$79,0),MATCH(AF5335,Targets!$B$27:$N$27,0)),"")</f>
        <v/>
      </c>
      <c r="AB5335" s="205" t="str">
        <f t="shared" si="485"/>
        <v>No</v>
      </c>
      <c r="AC5335" s="205"/>
      <c r="AD5335" s="205"/>
      <c r="AE5335" s="206">
        <f>Targets!$B$6</f>
        <v>2022</v>
      </c>
      <c r="AF5335" s="206">
        <v>1</v>
      </c>
      <c r="AG5335" s="206" t="s">
        <v>11</v>
      </c>
      <c r="AH5335" s="206">
        <v>12</v>
      </c>
      <c r="AI5335" s="1"/>
      <c r="AJ5335" s="217"/>
      <c r="AK5335" s="217"/>
      <c r="AL5335" s="217"/>
      <c r="AM5335" s="217"/>
      <c r="AO5335" s="217"/>
    </row>
    <row r="5336" spans="21:41" x14ac:dyDescent="0.25">
      <c r="U5336" s="212">
        <f>DATE(Targets!$B$6,AF5336,1)</f>
        <v>44593</v>
      </c>
      <c r="V5336" s="213"/>
      <c r="W5336" s="213"/>
      <c r="X5336" s="213" t="str">
        <f>INDEX(Targets!$B$28:$B$79,Calc!AH5336)</f>
        <v>ID</v>
      </c>
      <c r="Y5336" s="224"/>
      <c r="Z5336" s="205"/>
      <c r="AA5336" s="205" t="str">
        <f>IFERROR(INDEX(Targets!$B$27:$N$79,MATCH(X5336,Targets!$B$27:$B$79,0),MATCH(AF5336,Targets!$B$27:$N$27,0)),"")</f>
        <v/>
      </c>
      <c r="AB5336" s="205" t="str">
        <f t="shared" si="485"/>
        <v>No</v>
      </c>
      <c r="AC5336" s="205"/>
      <c r="AD5336" s="205"/>
      <c r="AE5336" s="206">
        <f>Targets!$B$6</f>
        <v>2022</v>
      </c>
      <c r="AF5336" s="206">
        <v>2</v>
      </c>
      <c r="AG5336" s="206" t="s">
        <v>12</v>
      </c>
      <c r="AH5336" s="206">
        <v>12</v>
      </c>
      <c r="AI5336" s="1"/>
      <c r="AJ5336" s="217"/>
      <c r="AK5336" s="217"/>
      <c r="AL5336" s="217"/>
      <c r="AM5336" s="217"/>
      <c r="AO5336" s="217"/>
    </row>
    <row r="5337" spans="21:41" x14ac:dyDescent="0.25">
      <c r="U5337" s="212">
        <f>DATE(Targets!$B$6,AF5337,1)</f>
        <v>44621</v>
      </c>
      <c r="V5337" s="213"/>
      <c r="W5337" s="213"/>
      <c r="X5337" s="213" t="str">
        <f>INDEX(Targets!$B$28:$B$79,Calc!AH5337)</f>
        <v>ID</v>
      </c>
      <c r="Y5337" s="224"/>
      <c r="Z5337" s="205"/>
      <c r="AA5337" s="205" t="str">
        <f>IFERROR(INDEX(Targets!$B$27:$N$79,MATCH(X5337,Targets!$B$27:$B$79,0),MATCH(AF5337,Targets!$B$27:$N$27,0)),"")</f>
        <v/>
      </c>
      <c r="AB5337" s="205" t="str">
        <f t="shared" si="485"/>
        <v>No</v>
      </c>
      <c r="AC5337" s="205"/>
      <c r="AD5337" s="205"/>
      <c r="AE5337" s="206">
        <f>Targets!$B$6</f>
        <v>2022</v>
      </c>
      <c r="AF5337" s="206">
        <v>3</v>
      </c>
      <c r="AG5337" s="206" t="s">
        <v>13</v>
      </c>
      <c r="AH5337" s="206">
        <v>12</v>
      </c>
      <c r="AI5337" s="1"/>
      <c r="AJ5337" s="217"/>
      <c r="AK5337" s="217"/>
      <c r="AL5337" s="217"/>
      <c r="AM5337" s="217"/>
      <c r="AO5337" s="217"/>
    </row>
    <row r="5338" spans="21:41" x14ac:dyDescent="0.25">
      <c r="U5338" s="212">
        <f>DATE(Targets!$B$6,AF5338,1)</f>
        <v>44652</v>
      </c>
      <c r="V5338" s="213"/>
      <c r="W5338" s="213"/>
      <c r="X5338" s="213" t="str">
        <f>INDEX(Targets!$B$28:$B$79,Calc!AH5338)</f>
        <v>ID</v>
      </c>
      <c r="Y5338" s="224"/>
      <c r="Z5338" s="205"/>
      <c r="AA5338" s="205" t="str">
        <f>IFERROR(INDEX(Targets!$B$27:$N$79,MATCH(X5338,Targets!$B$27:$B$79,0),MATCH(AF5338,Targets!$B$27:$N$27,0)),"")</f>
        <v/>
      </c>
      <c r="AB5338" s="205" t="str">
        <f t="shared" si="485"/>
        <v>No</v>
      </c>
      <c r="AC5338" s="205"/>
      <c r="AD5338" s="205"/>
      <c r="AE5338" s="206">
        <f>Targets!$B$6</f>
        <v>2022</v>
      </c>
      <c r="AF5338" s="206">
        <v>4</v>
      </c>
      <c r="AG5338" s="206" t="s">
        <v>14</v>
      </c>
      <c r="AH5338" s="206">
        <v>12</v>
      </c>
      <c r="AI5338" s="1"/>
      <c r="AJ5338" s="217"/>
      <c r="AK5338" s="217"/>
      <c r="AL5338" s="217"/>
      <c r="AM5338" s="217"/>
      <c r="AO5338" s="217"/>
    </row>
    <row r="5339" spans="21:41" x14ac:dyDescent="0.25">
      <c r="U5339" s="212">
        <f>DATE(Targets!$B$6,AF5339,1)</f>
        <v>44682</v>
      </c>
      <c r="V5339" s="213"/>
      <c r="W5339" s="213"/>
      <c r="X5339" s="213" t="str">
        <f>INDEX(Targets!$B$28:$B$79,Calc!AH5339)</f>
        <v>ID</v>
      </c>
      <c r="Y5339" s="224"/>
      <c r="Z5339" s="205"/>
      <c r="AA5339" s="205" t="str">
        <f>IFERROR(INDEX(Targets!$B$27:$N$79,MATCH(X5339,Targets!$B$27:$B$79,0),MATCH(AF5339,Targets!$B$27:$N$27,0)),"")</f>
        <v/>
      </c>
      <c r="AB5339" s="205" t="str">
        <f t="shared" si="485"/>
        <v>No</v>
      </c>
      <c r="AC5339" s="205"/>
      <c r="AD5339" s="205"/>
      <c r="AE5339" s="206">
        <f>Targets!$B$6</f>
        <v>2022</v>
      </c>
      <c r="AF5339" s="206">
        <v>5</v>
      </c>
      <c r="AG5339" s="206" t="s">
        <v>9</v>
      </c>
      <c r="AH5339" s="206">
        <v>12</v>
      </c>
      <c r="AI5339" s="1"/>
      <c r="AJ5339" s="217"/>
      <c r="AK5339" s="217"/>
      <c r="AL5339" s="217"/>
      <c r="AM5339" s="217"/>
      <c r="AO5339" s="217"/>
    </row>
    <row r="5340" spans="21:41" x14ac:dyDescent="0.25">
      <c r="U5340" s="212">
        <f>DATE(Targets!$B$6,AF5340,1)</f>
        <v>44713</v>
      </c>
      <c r="V5340" s="213"/>
      <c r="W5340" s="213"/>
      <c r="X5340" s="213" t="str">
        <f>INDEX(Targets!$B$28:$B$79,Calc!AH5340)</f>
        <v>ID</v>
      </c>
      <c r="Y5340" s="224"/>
      <c r="Z5340" s="205"/>
      <c r="AA5340" s="205" t="str">
        <f>IFERROR(INDEX(Targets!$B$27:$N$79,MATCH(X5340,Targets!$B$27:$B$79,0),MATCH(AF5340,Targets!$B$27:$N$27,0)),"")</f>
        <v/>
      </c>
      <c r="AB5340" s="205" t="str">
        <f t="shared" si="485"/>
        <v>No</v>
      </c>
      <c r="AC5340" s="205"/>
      <c r="AD5340" s="205"/>
      <c r="AE5340" s="206">
        <f>Targets!$B$6</f>
        <v>2022</v>
      </c>
      <c r="AF5340" s="206">
        <v>6</v>
      </c>
      <c r="AG5340" s="206" t="s">
        <v>15</v>
      </c>
      <c r="AH5340" s="206">
        <v>12</v>
      </c>
      <c r="AI5340" s="1"/>
      <c r="AJ5340" s="217"/>
      <c r="AK5340" s="217"/>
      <c r="AL5340" s="217"/>
      <c r="AM5340" s="217"/>
      <c r="AO5340" s="217"/>
    </row>
    <row r="5341" spans="21:41" x14ac:dyDescent="0.25">
      <c r="U5341" s="212">
        <f>DATE(Targets!$B$6,AF5341,1)</f>
        <v>44743</v>
      </c>
      <c r="V5341" s="213"/>
      <c r="W5341" s="213"/>
      <c r="X5341" s="213" t="str">
        <f>INDEX(Targets!$B$28:$B$79,Calc!AH5341)</f>
        <v>ID</v>
      </c>
      <c r="Y5341" s="224"/>
      <c r="Z5341" s="205"/>
      <c r="AA5341" s="205" t="str">
        <f>IFERROR(INDEX(Targets!$B$27:$N$79,MATCH(X5341,Targets!$B$27:$B$79,0),MATCH(AF5341,Targets!$B$27:$N$27,0)),"")</f>
        <v/>
      </c>
      <c r="AB5341" s="205" t="str">
        <f t="shared" si="485"/>
        <v>No</v>
      </c>
      <c r="AC5341" s="205"/>
      <c r="AD5341" s="205"/>
      <c r="AE5341" s="206">
        <f>Targets!$B$6</f>
        <v>2022</v>
      </c>
      <c r="AF5341" s="206">
        <v>7</v>
      </c>
      <c r="AG5341" s="206" t="s">
        <v>16</v>
      </c>
      <c r="AH5341" s="206">
        <v>12</v>
      </c>
      <c r="AI5341" s="1"/>
      <c r="AJ5341" s="217"/>
      <c r="AK5341" s="217"/>
      <c r="AL5341" s="217"/>
      <c r="AM5341" s="217"/>
      <c r="AO5341" s="217"/>
    </row>
    <row r="5342" spans="21:41" x14ac:dyDescent="0.25">
      <c r="U5342" s="212">
        <f>DATE(Targets!$B$6,AF5342,1)</f>
        <v>44774</v>
      </c>
      <c r="V5342" s="213"/>
      <c r="W5342" s="213"/>
      <c r="X5342" s="213" t="str">
        <f>INDEX(Targets!$B$28:$B$79,Calc!AH5342)</f>
        <v>ID</v>
      </c>
      <c r="Y5342" s="224"/>
      <c r="Z5342" s="205"/>
      <c r="AA5342" s="205" t="str">
        <f>IFERROR(INDEX(Targets!$B$27:$N$79,MATCH(X5342,Targets!$B$27:$B$79,0),MATCH(AF5342,Targets!$B$27:$N$27,0)),"")</f>
        <v/>
      </c>
      <c r="AB5342" s="205" t="str">
        <f t="shared" si="485"/>
        <v>No</v>
      </c>
      <c r="AC5342" s="205"/>
      <c r="AD5342" s="205"/>
      <c r="AE5342" s="206">
        <f>Targets!$B$6</f>
        <v>2022</v>
      </c>
      <c r="AF5342" s="206">
        <v>8</v>
      </c>
      <c r="AG5342" s="206" t="s">
        <v>17</v>
      </c>
      <c r="AH5342" s="206">
        <v>12</v>
      </c>
      <c r="AI5342" s="1"/>
      <c r="AJ5342" s="217"/>
      <c r="AK5342" s="217"/>
      <c r="AL5342" s="217"/>
      <c r="AM5342" s="217"/>
      <c r="AO5342" s="217"/>
    </row>
    <row r="5343" spans="21:41" x14ac:dyDescent="0.25">
      <c r="U5343" s="212">
        <f>DATE(Targets!$B$6,AF5343,1)</f>
        <v>44805</v>
      </c>
      <c r="V5343" s="213"/>
      <c r="W5343" s="213"/>
      <c r="X5343" s="213" t="str">
        <f>INDEX(Targets!$B$28:$B$79,Calc!AH5343)</f>
        <v>ID</v>
      </c>
      <c r="Y5343" s="224"/>
      <c r="Z5343" s="205"/>
      <c r="AA5343" s="205" t="str">
        <f>IFERROR(INDEX(Targets!$B$27:$N$79,MATCH(X5343,Targets!$B$27:$B$79,0),MATCH(AF5343,Targets!$B$27:$N$27,0)),"")</f>
        <v/>
      </c>
      <c r="AB5343" s="205" t="str">
        <f t="shared" si="485"/>
        <v>No</v>
      </c>
      <c r="AC5343" s="205"/>
      <c r="AD5343" s="205"/>
      <c r="AE5343" s="206">
        <f>Targets!$B$6</f>
        <v>2022</v>
      </c>
      <c r="AF5343" s="206">
        <v>9</v>
      </c>
      <c r="AG5343" s="206" t="s">
        <v>18</v>
      </c>
      <c r="AH5343" s="206">
        <v>12</v>
      </c>
      <c r="AI5343" s="1"/>
      <c r="AJ5343" s="217"/>
      <c r="AK5343" s="217"/>
      <c r="AL5343" s="217"/>
      <c r="AM5343" s="217"/>
      <c r="AO5343" s="217"/>
    </row>
    <row r="5344" spans="21:41" x14ac:dyDescent="0.25">
      <c r="U5344" s="212">
        <f>DATE(Targets!$B$6,AF5344,1)</f>
        <v>44835</v>
      </c>
      <c r="V5344" s="213"/>
      <c r="W5344" s="213"/>
      <c r="X5344" s="213" t="str">
        <f>INDEX(Targets!$B$28:$B$79,Calc!AH5344)</f>
        <v>ID</v>
      </c>
      <c r="Y5344" s="224"/>
      <c r="Z5344" s="205"/>
      <c r="AA5344" s="205" t="str">
        <f>IFERROR(INDEX(Targets!$B$27:$N$79,MATCH(X5344,Targets!$B$27:$B$79,0),MATCH(AF5344,Targets!$B$27:$N$27,0)),"")</f>
        <v/>
      </c>
      <c r="AB5344" s="205" t="str">
        <f t="shared" si="485"/>
        <v>No</v>
      </c>
      <c r="AC5344" s="205"/>
      <c r="AD5344" s="205"/>
      <c r="AE5344" s="206">
        <f>Targets!$B$6</f>
        <v>2022</v>
      </c>
      <c r="AF5344" s="206">
        <v>10</v>
      </c>
      <c r="AG5344" s="206" t="s">
        <v>19</v>
      </c>
      <c r="AH5344" s="206">
        <v>12</v>
      </c>
      <c r="AI5344" s="1"/>
      <c r="AJ5344" s="217"/>
      <c r="AK5344" s="217"/>
      <c r="AL5344" s="217"/>
      <c r="AM5344" s="217"/>
      <c r="AO5344" s="217"/>
    </row>
    <row r="5345" spans="21:41" x14ac:dyDescent="0.25">
      <c r="U5345" s="212">
        <f>DATE(Targets!$B$6,AF5345,1)</f>
        <v>44866</v>
      </c>
      <c r="V5345" s="213"/>
      <c r="W5345" s="213"/>
      <c r="X5345" s="213" t="str">
        <f>INDEX(Targets!$B$28:$B$79,Calc!AH5345)</f>
        <v>ID</v>
      </c>
      <c r="Y5345" s="224"/>
      <c r="Z5345" s="205"/>
      <c r="AA5345" s="205" t="str">
        <f>IFERROR(INDEX(Targets!$B$27:$N$79,MATCH(X5345,Targets!$B$27:$B$79,0),MATCH(AF5345,Targets!$B$27:$N$27,0)),"")</f>
        <v/>
      </c>
      <c r="AB5345" s="205" t="str">
        <f t="shared" si="485"/>
        <v>No</v>
      </c>
      <c r="AC5345" s="205"/>
      <c r="AD5345" s="205"/>
      <c r="AE5345" s="206">
        <f>Targets!$B$6</f>
        <v>2022</v>
      </c>
      <c r="AF5345" s="206">
        <v>11</v>
      </c>
      <c r="AG5345" s="206" t="s">
        <v>20</v>
      </c>
      <c r="AH5345" s="206">
        <v>12</v>
      </c>
      <c r="AI5345" s="1"/>
      <c r="AJ5345" s="217"/>
      <c r="AK5345" s="217"/>
      <c r="AL5345" s="217"/>
      <c r="AM5345" s="217"/>
      <c r="AO5345" s="217"/>
    </row>
    <row r="5346" spans="21:41" x14ac:dyDescent="0.25">
      <c r="U5346" s="212">
        <f>DATE(Targets!$B$6,AF5346,1)</f>
        <v>44896</v>
      </c>
      <c r="V5346" s="213"/>
      <c r="W5346" s="213"/>
      <c r="X5346" s="213" t="str">
        <f>INDEX(Targets!$B$28:$B$79,Calc!AH5346)</f>
        <v>ID</v>
      </c>
      <c r="Y5346" s="224"/>
      <c r="Z5346" s="205"/>
      <c r="AA5346" s="205" t="str">
        <f>IFERROR(INDEX(Targets!$B$27:$N$79,MATCH(X5346,Targets!$B$27:$B$79,0),MATCH(AF5346,Targets!$B$27:$N$27,0)),"")</f>
        <v/>
      </c>
      <c r="AB5346" s="205" t="str">
        <f t="shared" si="485"/>
        <v>No</v>
      </c>
      <c r="AC5346" s="205"/>
      <c r="AD5346" s="205"/>
      <c r="AE5346" s="206">
        <f>Targets!$B$6</f>
        <v>2022</v>
      </c>
      <c r="AF5346" s="206">
        <v>12</v>
      </c>
      <c r="AG5346" s="206" t="s">
        <v>21</v>
      </c>
      <c r="AH5346" s="206">
        <v>12</v>
      </c>
      <c r="AI5346" s="1"/>
      <c r="AJ5346" s="217"/>
      <c r="AK5346" s="217"/>
      <c r="AL5346" s="217"/>
      <c r="AM5346" s="217"/>
      <c r="AO5346" s="217"/>
    </row>
    <row r="5347" spans="21:41" x14ac:dyDescent="0.25">
      <c r="U5347" s="212">
        <f>DATE(Targets!$B$6,AF5347,1)</f>
        <v>44562</v>
      </c>
      <c r="V5347" s="213"/>
      <c r="W5347" s="213"/>
      <c r="X5347" s="213" t="str">
        <f>INDEX(Targets!$B$28:$B$79,Calc!AH5347)</f>
        <v>IL</v>
      </c>
      <c r="Y5347" s="224"/>
      <c r="Z5347" s="205"/>
      <c r="AA5347" s="205" t="str">
        <f>IFERROR(INDEX(Targets!$B$27:$N$79,MATCH(X5347,Targets!$B$27:$B$79,0),MATCH(AF5347,Targets!$B$27:$N$27,0)),"")</f>
        <v/>
      </c>
      <c r="AB5347" s="205" t="str">
        <f t="shared" si="485"/>
        <v>No</v>
      </c>
      <c r="AC5347" s="205"/>
      <c r="AD5347" s="205"/>
      <c r="AE5347" s="206">
        <f>Targets!$B$6</f>
        <v>2022</v>
      </c>
      <c r="AF5347" s="206">
        <v>1</v>
      </c>
      <c r="AG5347" s="206" t="s">
        <v>11</v>
      </c>
      <c r="AH5347" s="206">
        <v>13</v>
      </c>
      <c r="AI5347" s="1"/>
      <c r="AJ5347" s="217"/>
      <c r="AK5347" s="217"/>
      <c r="AL5347" s="217"/>
      <c r="AM5347" s="217"/>
      <c r="AO5347" s="217"/>
    </row>
    <row r="5348" spans="21:41" x14ac:dyDescent="0.25">
      <c r="U5348" s="212">
        <f>DATE(Targets!$B$6,AF5348,1)</f>
        <v>44593</v>
      </c>
      <c r="V5348" s="213"/>
      <c r="W5348" s="213"/>
      <c r="X5348" s="213" t="str">
        <f>INDEX(Targets!$B$28:$B$79,Calc!AH5348)</f>
        <v>IL</v>
      </c>
      <c r="Y5348" s="224"/>
      <c r="Z5348" s="205"/>
      <c r="AA5348" s="205" t="str">
        <f>IFERROR(INDEX(Targets!$B$27:$N$79,MATCH(X5348,Targets!$B$27:$B$79,0),MATCH(AF5348,Targets!$B$27:$N$27,0)),"")</f>
        <v/>
      </c>
      <c r="AB5348" s="205" t="str">
        <f t="shared" si="485"/>
        <v>No</v>
      </c>
      <c r="AC5348" s="205"/>
      <c r="AD5348" s="205"/>
      <c r="AE5348" s="206">
        <f>Targets!$B$6</f>
        <v>2022</v>
      </c>
      <c r="AF5348" s="206">
        <v>2</v>
      </c>
      <c r="AG5348" s="206" t="s">
        <v>12</v>
      </c>
      <c r="AH5348" s="206">
        <v>13</v>
      </c>
      <c r="AI5348" s="1"/>
      <c r="AJ5348" s="217"/>
      <c r="AK5348" s="217"/>
      <c r="AL5348" s="217"/>
      <c r="AM5348" s="217"/>
      <c r="AO5348" s="217"/>
    </row>
    <row r="5349" spans="21:41" x14ac:dyDescent="0.25">
      <c r="U5349" s="212">
        <f>DATE(Targets!$B$6,AF5349,1)</f>
        <v>44621</v>
      </c>
      <c r="V5349" s="213"/>
      <c r="W5349" s="213"/>
      <c r="X5349" s="213" t="str">
        <f>INDEX(Targets!$B$28:$B$79,Calc!AH5349)</f>
        <v>IL</v>
      </c>
      <c r="Y5349" s="224"/>
      <c r="Z5349" s="205"/>
      <c r="AA5349" s="205" t="str">
        <f>IFERROR(INDEX(Targets!$B$27:$N$79,MATCH(X5349,Targets!$B$27:$B$79,0),MATCH(AF5349,Targets!$B$27:$N$27,0)),"")</f>
        <v/>
      </c>
      <c r="AB5349" s="205" t="str">
        <f t="shared" si="485"/>
        <v>No</v>
      </c>
      <c r="AC5349" s="205"/>
      <c r="AD5349" s="205"/>
      <c r="AE5349" s="206">
        <f>Targets!$B$6</f>
        <v>2022</v>
      </c>
      <c r="AF5349" s="206">
        <v>3</v>
      </c>
      <c r="AG5349" s="206" t="s">
        <v>13</v>
      </c>
      <c r="AH5349" s="206">
        <v>13</v>
      </c>
      <c r="AI5349" s="1"/>
      <c r="AJ5349" s="217"/>
      <c r="AK5349" s="217"/>
      <c r="AL5349" s="217"/>
      <c r="AM5349" s="217"/>
      <c r="AO5349" s="217"/>
    </row>
    <row r="5350" spans="21:41" x14ac:dyDescent="0.25">
      <c r="U5350" s="212">
        <f>DATE(Targets!$B$6,AF5350,1)</f>
        <v>44652</v>
      </c>
      <c r="V5350" s="213"/>
      <c r="W5350" s="213"/>
      <c r="X5350" s="213" t="str">
        <f>INDEX(Targets!$B$28:$B$79,Calc!AH5350)</f>
        <v>IL</v>
      </c>
      <c r="Y5350" s="224"/>
      <c r="Z5350" s="205"/>
      <c r="AA5350" s="205" t="str">
        <f>IFERROR(INDEX(Targets!$B$27:$N$79,MATCH(X5350,Targets!$B$27:$B$79,0),MATCH(AF5350,Targets!$B$27:$N$27,0)),"")</f>
        <v/>
      </c>
      <c r="AB5350" s="205" t="str">
        <f t="shared" si="485"/>
        <v>No</v>
      </c>
      <c r="AC5350" s="205"/>
      <c r="AD5350" s="205"/>
      <c r="AE5350" s="206">
        <f>Targets!$B$6</f>
        <v>2022</v>
      </c>
      <c r="AF5350" s="206">
        <v>4</v>
      </c>
      <c r="AG5350" s="206" t="s">
        <v>14</v>
      </c>
      <c r="AH5350" s="206">
        <v>13</v>
      </c>
      <c r="AI5350" s="1"/>
      <c r="AJ5350" s="217"/>
      <c r="AK5350" s="217"/>
      <c r="AL5350" s="217"/>
      <c r="AM5350" s="217"/>
      <c r="AO5350" s="217"/>
    </row>
    <row r="5351" spans="21:41" x14ac:dyDescent="0.25">
      <c r="U5351" s="212">
        <f>DATE(Targets!$B$6,AF5351,1)</f>
        <v>44682</v>
      </c>
      <c r="V5351" s="213"/>
      <c r="W5351" s="213"/>
      <c r="X5351" s="213" t="str">
        <f>INDEX(Targets!$B$28:$B$79,Calc!AH5351)</f>
        <v>IL</v>
      </c>
      <c r="Y5351" s="224"/>
      <c r="Z5351" s="205"/>
      <c r="AA5351" s="205" t="str">
        <f>IFERROR(INDEX(Targets!$B$27:$N$79,MATCH(X5351,Targets!$B$27:$B$79,0),MATCH(AF5351,Targets!$B$27:$N$27,0)),"")</f>
        <v/>
      </c>
      <c r="AB5351" s="205" t="str">
        <f t="shared" si="485"/>
        <v>No</v>
      </c>
      <c r="AC5351" s="205"/>
      <c r="AD5351" s="205"/>
      <c r="AE5351" s="206">
        <f>Targets!$B$6</f>
        <v>2022</v>
      </c>
      <c r="AF5351" s="206">
        <v>5</v>
      </c>
      <c r="AG5351" s="206" t="s">
        <v>9</v>
      </c>
      <c r="AH5351" s="206">
        <v>13</v>
      </c>
      <c r="AI5351" s="1"/>
      <c r="AJ5351" s="217"/>
      <c r="AK5351" s="217"/>
      <c r="AL5351" s="217"/>
      <c r="AM5351" s="217"/>
      <c r="AO5351" s="217"/>
    </row>
    <row r="5352" spans="21:41" x14ac:dyDescent="0.25">
      <c r="U5352" s="212">
        <f>DATE(Targets!$B$6,AF5352,1)</f>
        <v>44713</v>
      </c>
      <c r="V5352" s="213"/>
      <c r="W5352" s="213"/>
      <c r="X5352" s="213" t="str">
        <f>INDEX(Targets!$B$28:$B$79,Calc!AH5352)</f>
        <v>IL</v>
      </c>
      <c r="Y5352" s="224"/>
      <c r="Z5352" s="205"/>
      <c r="AA5352" s="205" t="str">
        <f>IFERROR(INDEX(Targets!$B$27:$N$79,MATCH(X5352,Targets!$B$27:$B$79,0),MATCH(AF5352,Targets!$B$27:$N$27,0)),"")</f>
        <v/>
      </c>
      <c r="AB5352" s="205" t="str">
        <f t="shared" si="485"/>
        <v>No</v>
      </c>
      <c r="AC5352" s="205"/>
      <c r="AD5352" s="205"/>
      <c r="AE5352" s="206">
        <f>Targets!$B$6</f>
        <v>2022</v>
      </c>
      <c r="AF5352" s="206">
        <v>6</v>
      </c>
      <c r="AG5352" s="206" t="s">
        <v>15</v>
      </c>
      <c r="AH5352" s="206">
        <v>13</v>
      </c>
      <c r="AI5352" s="1"/>
      <c r="AJ5352" s="217"/>
      <c r="AK5352" s="217"/>
      <c r="AL5352" s="217"/>
      <c r="AM5352" s="217"/>
      <c r="AO5352" s="217"/>
    </row>
    <row r="5353" spans="21:41" x14ac:dyDescent="0.25">
      <c r="U5353" s="212">
        <f>DATE(Targets!$B$6,AF5353,1)</f>
        <v>44743</v>
      </c>
      <c r="V5353" s="213"/>
      <c r="W5353" s="213"/>
      <c r="X5353" s="213" t="str">
        <f>INDEX(Targets!$B$28:$B$79,Calc!AH5353)</f>
        <v>IL</v>
      </c>
      <c r="Y5353" s="224"/>
      <c r="Z5353" s="205"/>
      <c r="AA5353" s="205" t="str">
        <f>IFERROR(INDEX(Targets!$B$27:$N$79,MATCH(X5353,Targets!$B$27:$B$79,0),MATCH(AF5353,Targets!$B$27:$N$27,0)),"")</f>
        <v/>
      </c>
      <c r="AB5353" s="205" t="str">
        <f t="shared" si="485"/>
        <v>No</v>
      </c>
      <c r="AC5353" s="205"/>
      <c r="AD5353" s="205"/>
      <c r="AE5353" s="206">
        <f>Targets!$B$6</f>
        <v>2022</v>
      </c>
      <c r="AF5353" s="206">
        <v>7</v>
      </c>
      <c r="AG5353" s="206" t="s">
        <v>16</v>
      </c>
      <c r="AH5353" s="206">
        <v>13</v>
      </c>
      <c r="AI5353" s="1"/>
      <c r="AJ5353" s="217"/>
      <c r="AK5353" s="217"/>
      <c r="AL5353" s="217"/>
      <c r="AM5353" s="217"/>
      <c r="AO5353" s="217"/>
    </row>
    <row r="5354" spans="21:41" x14ac:dyDescent="0.25">
      <c r="U5354" s="212">
        <f>DATE(Targets!$B$6,AF5354,1)</f>
        <v>44774</v>
      </c>
      <c r="V5354" s="213"/>
      <c r="W5354" s="213"/>
      <c r="X5354" s="213" t="str">
        <f>INDEX(Targets!$B$28:$B$79,Calc!AH5354)</f>
        <v>IL</v>
      </c>
      <c r="Y5354" s="224"/>
      <c r="Z5354" s="205"/>
      <c r="AA5354" s="205" t="str">
        <f>IFERROR(INDEX(Targets!$B$27:$N$79,MATCH(X5354,Targets!$B$27:$B$79,0),MATCH(AF5354,Targets!$B$27:$N$27,0)),"")</f>
        <v/>
      </c>
      <c r="AB5354" s="205" t="str">
        <f t="shared" si="485"/>
        <v>No</v>
      </c>
      <c r="AC5354" s="205"/>
      <c r="AD5354" s="205"/>
      <c r="AE5354" s="206">
        <f>Targets!$B$6</f>
        <v>2022</v>
      </c>
      <c r="AF5354" s="206">
        <v>8</v>
      </c>
      <c r="AG5354" s="206" t="s">
        <v>17</v>
      </c>
      <c r="AH5354" s="206">
        <v>13</v>
      </c>
      <c r="AI5354" s="1"/>
      <c r="AJ5354" s="217"/>
      <c r="AK5354" s="217"/>
      <c r="AL5354" s="217"/>
      <c r="AM5354" s="217"/>
      <c r="AO5354" s="217"/>
    </row>
    <row r="5355" spans="21:41" x14ac:dyDescent="0.25">
      <c r="U5355" s="212">
        <f>DATE(Targets!$B$6,AF5355,1)</f>
        <v>44805</v>
      </c>
      <c r="V5355" s="213"/>
      <c r="W5355" s="213"/>
      <c r="X5355" s="213" t="str">
        <f>INDEX(Targets!$B$28:$B$79,Calc!AH5355)</f>
        <v>IL</v>
      </c>
      <c r="Y5355" s="224"/>
      <c r="Z5355" s="205"/>
      <c r="AA5355" s="205" t="str">
        <f>IFERROR(INDEX(Targets!$B$27:$N$79,MATCH(X5355,Targets!$B$27:$B$79,0),MATCH(AF5355,Targets!$B$27:$N$27,0)),"")</f>
        <v/>
      </c>
      <c r="AB5355" s="205" t="str">
        <f t="shared" si="485"/>
        <v>No</v>
      </c>
      <c r="AC5355" s="205"/>
      <c r="AD5355" s="205"/>
      <c r="AE5355" s="206">
        <f>Targets!$B$6</f>
        <v>2022</v>
      </c>
      <c r="AF5355" s="206">
        <v>9</v>
      </c>
      <c r="AG5355" s="206" t="s">
        <v>18</v>
      </c>
      <c r="AH5355" s="206">
        <v>13</v>
      </c>
      <c r="AI5355" s="1"/>
      <c r="AJ5355" s="217"/>
      <c r="AK5355" s="217"/>
      <c r="AL5355" s="217"/>
      <c r="AM5355" s="217"/>
      <c r="AO5355" s="217"/>
    </row>
    <row r="5356" spans="21:41" x14ac:dyDescent="0.25">
      <c r="U5356" s="212">
        <f>DATE(Targets!$B$6,AF5356,1)</f>
        <v>44835</v>
      </c>
      <c r="V5356" s="213"/>
      <c r="W5356" s="213"/>
      <c r="X5356" s="213" t="str">
        <f>INDEX(Targets!$B$28:$B$79,Calc!AH5356)</f>
        <v>IL</v>
      </c>
      <c r="Y5356" s="224"/>
      <c r="Z5356" s="205"/>
      <c r="AA5356" s="205" t="str">
        <f>IFERROR(INDEX(Targets!$B$27:$N$79,MATCH(X5356,Targets!$B$27:$B$79,0),MATCH(AF5356,Targets!$B$27:$N$27,0)),"")</f>
        <v/>
      </c>
      <c r="AB5356" s="205" t="str">
        <f t="shared" si="485"/>
        <v>No</v>
      </c>
      <c r="AC5356" s="205"/>
      <c r="AD5356" s="205"/>
      <c r="AE5356" s="206">
        <f>Targets!$B$6</f>
        <v>2022</v>
      </c>
      <c r="AF5356" s="206">
        <v>10</v>
      </c>
      <c r="AG5356" s="206" t="s">
        <v>19</v>
      </c>
      <c r="AH5356" s="206">
        <v>13</v>
      </c>
      <c r="AI5356" s="1"/>
      <c r="AJ5356" s="217"/>
      <c r="AK5356" s="217"/>
      <c r="AL5356" s="217"/>
      <c r="AM5356" s="217"/>
      <c r="AO5356" s="217"/>
    </row>
    <row r="5357" spans="21:41" x14ac:dyDescent="0.25">
      <c r="U5357" s="212">
        <f>DATE(Targets!$B$6,AF5357,1)</f>
        <v>44866</v>
      </c>
      <c r="V5357" s="213"/>
      <c r="W5357" s="213"/>
      <c r="X5357" s="213" t="str">
        <f>INDEX(Targets!$B$28:$B$79,Calc!AH5357)</f>
        <v>IL</v>
      </c>
      <c r="Y5357" s="224"/>
      <c r="Z5357" s="205"/>
      <c r="AA5357" s="205" t="str">
        <f>IFERROR(INDEX(Targets!$B$27:$N$79,MATCH(X5357,Targets!$B$27:$B$79,0),MATCH(AF5357,Targets!$B$27:$N$27,0)),"")</f>
        <v/>
      </c>
      <c r="AB5357" s="205" t="str">
        <f t="shared" si="485"/>
        <v>No</v>
      </c>
      <c r="AC5357" s="205"/>
      <c r="AD5357" s="205"/>
      <c r="AE5357" s="206">
        <f>Targets!$B$6</f>
        <v>2022</v>
      </c>
      <c r="AF5357" s="206">
        <v>11</v>
      </c>
      <c r="AG5357" s="206" t="s">
        <v>20</v>
      </c>
      <c r="AH5357" s="206">
        <v>13</v>
      </c>
      <c r="AI5357" s="1"/>
      <c r="AJ5357" s="217"/>
      <c r="AK5357" s="217"/>
      <c r="AL5357" s="217"/>
      <c r="AM5357" s="217"/>
      <c r="AO5357" s="217"/>
    </row>
    <row r="5358" spans="21:41" x14ac:dyDescent="0.25">
      <c r="U5358" s="212">
        <f>DATE(Targets!$B$6,AF5358,1)</f>
        <v>44896</v>
      </c>
      <c r="V5358" s="213"/>
      <c r="W5358" s="213"/>
      <c r="X5358" s="213" t="str">
        <f>INDEX(Targets!$B$28:$B$79,Calc!AH5358)</f>
        <v>IL</v>
      </c>
      <c r="Y5358" s="224"/>
      <c r="Z5358" s="205"/>
      <c r="AA5358" s="205" t="str">
        <f>IFERROR(INDEX(Targets!$B$27:$N$79,MATCH(X5358,Targets!$B$27:$B$79,0),MATCH(AF5358,Targets!$B$27:$N$27,0)),"")</f>
        <v/>
      </c>
      <c r="AB5358" s="205" t="str">
        <f t="shared" si="485"/>
        <v>No</v>
      </c>
      <c r="AC5358" s="205"/>
      <c r="AD5358" s="205"/>
      <c r="AE5358" s="206">
        <f>Targets!$B$6</f>
        <v>2022</v>
      </c>
      <c r="AF5358" s="206">
        <v>12</v>
      </c>
      <c r="AG5358" s="206" t="s">
        <v>21</v>
      </c>
      <c r="AH5358" s="206">
        <v>13</v>
      </c>
      <c r="AI5358" s="1"/>
      <c r="AJ5358" s="217"/>
      <c r="AK5358" s="217"/>
      <c r="AL5358" s="217"/>
      <c r="AM5358" s="217"/>
      <c r="AO5358" s="217"/>
    </row>
    <row r="5359" spans="21:41" x14ac:dyDescent="0.25">
      <c r="U5359" s="212">
        <f>DATE(Targets!$B$6,AF5359,1)</f>
        <v>44562</v>
      </c>
      <c r="V5359" s="213"/>
      <c r="W5359" s="213"/>
      <c r="X5359" s="213" t="str">
        <f>INDEX(Targets!$B$28:$B$79,Calc!AH5359)</f>
        <v>IN</v>
      </c>
      <c r="Y5359" s="224"/>
      <c r="Z5359" s="205"/>
      <c r="AA5359" s="205" t="str">
        <f>IFERROR(INDEX(Targets!$B$27:$N$79,MATCH(X5359,Targets!$B$27:$B$79,0),MATCH(AF5359,Targets!$B$27:$N$27,0)),"")</f>
        <v/>
      </c>
      <c r="AB5359" s="205" t="str">
        <f t="shared" si="485"/>
        <v>No</v>
      </c>
      <c r="AC5359" s="205"/>
      <c r="AD5359" s="205"/>
      <c r="AE5359" s="206">
        <f>Targets!$B$6</f>
        <v>2022</v>
      </c>
      <c r="AF5359" s="206">
        <v>1</v>
      </c>
      <c r="AG5359" s="206" t="s">
        <v>11</v>
      </c>
      <c r="AH5359" s="206">
        <v>14</v>
      </c>
      <c r="AI5359" s="1"/>
      <c r="AJ5359" s="217"/>
      <c r="AK5359" s="217"/>
      <c r="AL5359" s="217"/>
      <c r="AM5359" s="217"/>
      <c r="AO5359" s="217"/>
    </row>
    <row r="5360" spans="21:41" x14ac:dyDescent="0.25">
      <c r="U5360" s="212">
        <f>DATE(Targets!$B$6,AF5360,1)</f>
        <v>44593</v>
      </c>
      <c r="V5360" s="213"/>
      <c r="W5360" s="213"/>
      <c r="X5360" s="213" t="str">
        <f>INDEX(Targets!$B$28:$B$79,Calc!AH5360)</f>
        <v>IN</v>
      </c>
      <c r="Y5360" s="224"/>
      <c r="Z5360" s="205"/>
      <c r="AA5360" s="205" t="str">
        <f>IFERROR(INDEX(Targets!$B$27:$N$79,MATCH(X5360,Targets!$B$27:$B$79,0),MATCH(AF5360,Targets!$B$27:$N$27,0)),"")</f>
        <v/>
      </c>
      <c r="AB5360" s="205" t="str">
        <f t="shared" si="485"/>
        <v>No</v>
      </c>
      <c r="AC5360" s="205"/>
      <c r="AD5360" s="205"/>
      <c r="AE5360" s="206">
        <f>Targets!$B$6</f>
        <v>2022</v>
      </c>
      <c r="AF5360" s="206">
        <v>2</v>
      </c>
      <c r="AG5360" s="206" t="s">
        <v>12</v>
      </c>
      <c r="AH5360" s="206">
        <v>14</v>
      </c>
      <c r="AI5360" s="1"/>
      <c r="AJ5360" s="217"/>
      <c r="AK5360" s="217"/>
      <c r="AL5360" s="217"/>
      <c r="AM5360" s="217"/>
      <c r="AO5360" s="217"/>
    </row>
    <row r="5361" spans="21:41" x14ac:dyDescent="0.25">
      <c r="U5361" s="212">
        <f>DATE(Targets!$B$6,AF5361,1)</f>
        <v>44621</v>
      </c>
      <c r="V5361" s="213"/>
      <c r="W5361" s="213"/>
      <c r="X5361" s="213" t="str">
        <f>INDEX(Targets!$B$28:$B$79,Calc!AH5361)</f>
        <v>IN</v>
      </c>
      <c r="Y5361" s="224"/>
      <c r="Z5361" s="205"/>
      <c r="AA5361" s="205" t="str">
        <f>IFERROR(INDEX(Targets!$B$27:$N$79,MATCH(X5361,Targets!$B$27:$B$79,0),MATCH(AF5361,Targets!$B$27:$N$27,0)),"")</f>
        <v/>
      </c>
      <c r="AB5361" s="205" t="str">
        <f t="shared" si="485"/>
        <v>No</v>
      </c>
      <c r="AC5361" s="205"/>
      <c r="AD5361" s="205"/>
      <c r="AE5361" s="206">
        <f>Targets!$B$6</f>
        <v>2022</v>
      </c>
      <c r="AF5361" s="206">
        <v>3</v>
      </c>
      <c r="AG5361" s="206" t="s">
        <v>13</v>
      </c>
      <c r="AH5361" s="206">
        <v>14</v>
      </c>
      <c r="AI5361" s="1"/>
      <c r="AJ5361" s="217"/>
      <c r="AK5361" s="217"/>
      <c r="AL5361" s="217"/>
      <c r="AM5361" s="217"/>
      <c r="AO5361" s="217"/>
    </row>
    <row r="5362" spans="21:41" x14ac:dyDescent="0.25">
      <c r="U5362" s="212">
        <f>DATE(Targets!$B$6,AF5362,1)</f>
        <v>44652</v>
      </c>
      <c r="V5362" s="213"/>
      <c r="W5362" s="213"/>
      <c r="X5362" s="213" t="str">
        <f>INDEX(Targets!$B$28:$B$79,Calc!AH5362)</f>
        <v>IN</v>
      </c>
      <c r="Y5362" s="224"/>
      <c r="Z5362" s="205"/>
      <c r="AA5362" s="205" t="str">
        <f>IFERROR(INDEX(Targets!$B$27:$N$79,MATCH(X5362,Targets!$B$27:$B$79,0),MATCH(AF5362,Targets!$B$27:$N$27,0)),"")</f>
        <v/>
      </c>
      <c r="AB5362" s="205" t="str">
        <f t="shared" si="485"/>
        <v>No</v>
      </c>
      <c r="AC5362" s="205"/>
      <c r="AD5362" s="205"/>
      <c r="AE5362" s="206">
        <f>Targets!$B$6</f>
        <v>2022</v>
      </c>
      <c r="AF5362" s="206">
        <v>4</v>
      </c>
      <c r="AG5362" s="206" t="s">
        <v>14</v>
      </c>
      <c r="AH5362" s="206">
        <v>14</v>
      </c>
      <c r="AI5362" s="1"/>
      <c r="AJ5362" s="217"/>
      <c r="AK5362" s="217"/>
      <c r="AL5362" s="217"/>
      <c r="AM5362" s="217"/>
      <c r="AO5362" s="217"/>
    </row>
    <row r="5363" spans="21:41" x14ac:dyDescent="0.25">
      <c r="U5363" s="212">
        <f>DATE(Targets!$B$6,AF5363,1)</f>
        <v>44682</v>
      </c>
      <c r="V5363" s="213"/>
      <c r="W5363" s="213"/>
      <c r="X5363" s="213" t="str">
        <f>INDEX(Targets!$B$28:$B$79,Calc!AH5363)</f>
        <v>IN</v>
      </c>
      <c r="Y5363" s="224"/>
      <c r="Z5363" s="205"/>
      <c r="AA5363" s="205" t="str">
        <f>IFERROR(INDEX(Targets!$B$27:$N$79,MATCH(X5363,Targets!$B$27:$B$79,0),MATCH(AF5363,Targets!$B$27:$N$27,0)),"")</f>
        <v/>
      </c>
      <c r="AB5363" s="205" t="str">
        <f t="shared" si="485"/>
        <v>No</v>
      </c>
      <c r="AC5363" s="205"/>
      <c r="AD5363" s="205"/>
      <c r="AE5363" s="206">
        <f>Targets!$B$6</f>
        <v>2022</v>
      </c>
      <c r="AF5363" s="206">
        <v>5</v>
      </c>
      <c r="AG5363" s="206" t="s">
        <v>9</v>
      </c>
      <c r="AH5363" s="206">
        <v>14</v>
      </c>
      <c r="AI5363" s="1"/>
      <c r="AJ5363" s="217"/>
      <c r="AK5363" s="217"/>
      <c r="AL5363" s="217"/>
      <c r="AM5363" s="217"/>
      <c r="AO5363" s="217"/>
    </row>
    <row r="5364" spans="21:41" x14ac:dyDescent="0.25">
      <c r="U5364" s="212">
        <f>DATE(Targets!$B$6,AF5364,1)</f>
        <v>44713</v>
      </c>
      <c r="V5364" s="213"/>
      <c r="W5364" s="213"/>
      <c r="X5364" s="213" t="str">
        <f>INDEX(Targets!$B$28:$B$79,Calc!AH5364)</f>
        <v>IN</v>
      </c>
      <c r="Y5364" s="224"/>
      <c r="Z5364" s="205"/>
      <c r="AA5364" s="205" t="str">
        <f>IFERROR(INDEX(Targets!$B$27:$N$79,MATCH(X5364,Targets!$B$27:$B$79,0),MATCH(AF5364,Targets!$B$27:$N$27,0)),"")</f>
        <v/>
      </c>
      <c r="AB5364" s="205" t="str">
        <f t="shared" si="485"/>
        <v>No</v>
      </c>
      <c r="AC5364" s="205"/>
      <c r="AD5364" s="205"/>
      <c r="AE5364" s="206">
        <f>Targets!$B$6</f>
        <v>2022</v>
      </c>
      <c r="AF5364" s="206">
        <v>6</v>
      </c>
      <c r="AG5364" s="206" t="s">
        <v>15</v>
      </c>
      <c r="AH5364" s="206">
        <v>14</v>
      </c>
      <c r="AI5364" s="1"/>
      <c r="AJ5364" s="217"/>
      <c r="AK5364" s="217"/>
      <c r="AL5364" s="217"/>
      <c r="AM5364" s="217"/>
      <c r="AO5364" s="217"/>
    </row>
    <row r="5365" spans="21:41" x14ac:dyDescent="0.25">
      <c r="U5365" s="212">
        <f>DATE(Targets!$B$6,AF5365,1)</f>
        <v>44743</v>
      </c>
      <c r="V5365" s="213"/>
      <c r="W5365" s="213"/>
      <c r="X5365" s="213" t="str">
        <f>INDEX(Targets!$B$28:$B$79,Calc!AH5365)</f>
        <v>IN</v>
      </c>
      <c r="Y5365" s="224"/>
      <c r="Z5365" s="205"/>
      <c r="AA5365" s="205" t="str">
        <f>IFERROR(INDEX(Targets!$B$27:$N$79,MATCH(X5365,Targets!$B$27:$B$79,0),MATCH(AF5365,Targets!$B$27:$N$27,0)),"")</f>
        <v/>
      </c>
      <c r="AB5365" s="205" t="str">
        <f t="shared" si="485"/>
        <v>No</v>
      </c>
      <c r="AC5365" s="205"/>
      <c r="AD5365" s="205"/>
      <c r="AE5365" s="206">
        <f>Targets!$B$6</f>
        <v>2022</v>
      </c>
      <c r="AF5365" s="206">
        <v>7</v>
      </c>
      <c r="AG5365" s="206" t="s">
        <v>16</v>
      </c>
      <c r="AH5365" s="206">
        <v>14</v>
      </c>
      <c r="AI5365" s="1"/>
      <c r="AJ5365" s="217"/>
      <c r="AK5365" s="217"/>
      <c r="AL5365" s="217"/>
      <c r="AM5365" s="217"/>
      <c r="AO5365" s="217"/>
    </row>
    <row r="5366" spans="21:41" x14ac:dyDescent="0.25">
      <c r="U5366" s="212">
        <f>DATE(Targets!$B$6,AF5366,1)</f>
        <v>44774</v>
      </c>
      <c r="V5366" s="213"/>
      <c r="W5366" s="213"/>
      <c r="X5366" s="213" t="str">
        <f>INDEX(Targets!$B$28:$B$79,Calc!AH5366)</f>
        <v>IN</v>
      </c>
      <c r="Y5366" s="224"/>
      <c r="Z5366" s="205"/>
      <c r="AA5366" s="205" t="str">
        <f>IFERROR(INDEX(Targets!$B$27:$N$79,MATCH(X5366,Targets!$B$27:$B$79,0),MATCH(AF5366,Targets!$B$27:$N$27,0)),"")</f>
        <v/>
      </c>
      <c r="AB5366" s="205" t="str">
        <f t="shared" si="485"/>
        <v>No</v>
      </c>
      <c r="AC5366" s="205"/>
      <c r="AD5366" s="205"/>
      <c r="AE5366" s="206">
        <f>Targets!$B$6</f>
        <v>2022</v>
      </c>
      <c r="AF5366" s="206">
        <v>8</v>
      </c>
      <c r="AG5366" s="206" t="s">
        <v>17</v>
      </c>
      <c r="AH5366" s="206">
        <v>14</v>
      </c>
      <c r="AI5366" s="1"/>
      <c r="AJ5366" s="217"/>
      <c r="AK5366" s="217"/>
      <c r="AL5366" s="217"/>
      <c r="AM5366" s="217"/>
      <c r="AO5366" s="217"/>
    </row>
    <row r="5367" spans="21:41" x14ac:dyDescent="0.25">
      <c r="U5367" s="212">
        <f>DATE(Targets!$B$6,AF5367,1)</f>
        <v>44805</v>
      </c>
      <c r="V5367" s="213"/>
      <c r="W5367" s="213"/>
      <c r="X5367" s="213" t="str">
        <f>INDEX(Targets!$B$28:$B$79,Calc!AH5367)</f>
        <v>IN</v>
      </c>
      <c r="Y5367" s="224"/>
      <c r="Z5367" s="205"/>
      <c r="AA5367" s="205" t="str">
        <f>IFERROR(INDEX(Targets!$B$27:$N$79,MATCH(X5367,Targets!$B$27:$B$79,0),MATCH(AF5367,Targets!$B$27:$N$27,0)),"")</f>
        <v/>
      </c>
      <c r="AB5367" s="205" t="str">
        <f t="shared" si="485"/>
        <v>No</v>
      </c>
      <c r="AC5367" s="205"/>
      <c r="AD5367" s="205"/>
      <c r="AE5367" s="206">
        <f>Targets!$B$6</f>
        <v>2022</v>
      </c>
      <c r="AF5367" s="206">
        <v>9</v>
      </c>
      <c r="AG5367" s="206" t="s">
        <v>18</v>
      </c>
      <c r="AH5367" s="206">
        <v>14</v>
      </c>
      <c r="AI5367" s="1"/>
      <c r="AJ5367" s="217"/>
      <c r="AK5367" s="217"/>
      <c r="AL5367" s="217"/>
      <c r="AM5367" s="217"/>
      <c r="AO5367" s="217"/>
    </row>
    <row r="5368" spans="21:41" x14ac:dyDescent="0.25">
      <c r="U5368" s="212">
        <f>DATE(Targets!$B$6,AF5368,1)</f>
        <v>44835</v>
      </c>
      <c r="V5368" s="213"/>
      <c r="W5368" s="213"/>
      <c r="X5368" s="213" t="str">
        <f>INDEX(Targets!$B$28:$B$79,Calc!AH5368)</f>
        <v>IN</v>
      </c>
      <c r="Y5368" s="224"/>
      <c r="Z5368" s="205"/>
      <c r="AA5368" s="205" t="str">
        <f>IFERROR(INDEX(Targets!$B$27:$N$79,MATCH(X5368,Targets!$B$27:$B$79,0),MATCH(AF5368,Targets!$B$27:$N$27,0)),"")</f>
        <v/>
      </c>
      <c r="AB5368" s="205" t="str">
        <f t="shared" si="485"/>
        <v>No</v>
      </c>
      <c r="AC5368" s="205"/>
      <c r="AD5368" s="205"/>
      <c r="AE5368" s="206">
        <f>Targets!$B$6</f>
        <v>2022</v>
      </c>
      <c r="AF5368" s="206">
        <v>10</v>
      </c>
      <c r="AG5368" s="206" t="s">
        <v>19</v>
      </c>
      <c r="AH5368" s="206">
        <v>14</v>
      </c>
      <c r="AI5368" s="1"/>
      <c r="AJ5368" s="217"/>
      <c r="AK5368" s="217"/>
      <c r="AL5368" s="217"/>
      <c r="AM5368" s="217"/>
      <c r="AO5368" s="217"/>
    </row>
    <row r="5369" spans="21:41" x14ac:dyDescent="0.25">
      <c r="U5369" s="212">
        <f>DATE(Targets!$B$6,AF5369,1)</f>
        <v>44866</v>
      </c>
      <c r="V5369" s="213"/>
      <c r="W5369" s="213"/>
      <c r="X5369" s="213" t="str">
        <f>INDEX(Targets!$B$28:$B$79,Calc!AH5369)</f>
        <v>IN</v>
      </c>
      <c r="Y5369" s="224"/>
      <c r="Z5369" s="205"/>
      <c r="AA5369" s="205" t="str">
        <f>IFERROR(INDEX(Targets!$B$27:$N$79,MATCH(X5369,Targets!$B$27:$B$79,0),MATCH(AF5369,Targets!$B$27:$N$27,0)),"")</f>
        <v/>
      </c>
      <c r="AB5369" s="205" t="str">
        <f t="shared" si="485"/>
        <v>No</v>
      </c>
      <c r="AC5369" s="205"/>
      <c r="AD5369" s="205"/>
      <c r="AE5369" s="206">
        <f>Targets!$B$6</f>
        <v>2022</v>
      </c>
      <c r="AF5369" s="206">
        <v>11</v>
      </c>
      <c r="AG5369" s="206" t="s">
        <v>20</v>
      </c>
      <c r="AH5369" s="206">
        <v>14</v>
      </c>
      <c r="AI5369" s="1"/>
      <c r="AJ5369" s="217"/>
      <c r="AK5369" s="217"/>
      <c r="AL5369" s="217"/>
      <c r="AM5369" s="217"/>
      <c r="AO5369" s="217"/>
    </row>
    <row r="5370" spans="21:41" x14ac:dyDescent="0.25">
      <c r="U5370" s="212">
        <f>DATE(Targets!$B$6,AF5370,1)</f>
        <v>44896</v>
      </c>
      <c r="V5370" s="213"/>
      <c r="W5370" s="213"/>
      <c r="X5370" s="213" t="str">
        <f>INDEX(Targets!$B$28:$B$79,Calc!AH5370)</f>
        <v>IN</v>
      </c>
      <c r="Y5370" s="224"/>
      <c r="Z5370" s="205"/>
      <c r="AA5370" s="205" t="str">
        <f>IFERROR(INDEX(Targets!$B$27:$N$79,MATCH(X5370,Targets!$B$27:$B$79,0),MATCH(AF5370,Targets!$B$27:$N$27,0)),"")</f>
        <v/>
      </c>
      <c r="AB5370" s="205" t="str">
        <f t="shared" si="485"/>
        <v>No</v>
      </c>
      <c r="AC5370" s="205"/>
      <c r="AD5370" s="205"/>
      <c r="AE5370" s="206">
        <f>Targets!$B$6</f>
        <v>2022</v>
      </c>
      <c r="AF5370" s="206">
        <v>12</v>
      </c>
      <c r="AG5370" s="206" t="s">
        <v>21</v>
      </c>
      <c r="AH5370" s="206">
        <v>14</v>
      </c>
      <c r="AI5370" s="1"/>
      <c r="AJ5370" s="217"/>
      <c r="AK5370" s="217"/>
      <c r="AL5370" s="217"/>
      <c r="AM5370" s="217"/>
      <c r="AO5370" s="217"/>
    </row>
    <row r="5371" spans="21:41" x14ac:dyDescent="0.25">
      <c r="U5371" s="212">
        <f>DATE(Targets!$B$6,AF5371,1)</f>
        <v>44562</v>
      </c>
      <c r="V5371" s="213"/>
      <c r="W5371" s="213"/>
      <c r="X5371" s="213" t="str">
        <f>INDEX(Targets!$B$28:$B$79,Calc!AH5371)</f>
        <v>IA</v>
      </c>
      <c r="Y5371" s="224"/>
      <c r="Z5371" s="205"/>
      <c r="AA5371" s="205" t="str">
        <f>IFERROR(INDEX(Targets!$B$27:$N$79,MATCH(X5371,Targets!$B$27:$B$79,0),MATCH(AF5371,Targets!$B$27:$N$27,0)),"")</f>
        <v/>
      </c>
      <c r="AB5371" s="205" t="str">
        <f t="shared" si="485"/>
        <v>No</v>
      </c>
      <c r="AC5371" s="205"/>
      <c r="AD5371" s="205"/>
      <c r="AE5371" s="206">
        <f>Targets!$B$6</f>
        <v>2022</v>
      </c>
      <c r="AF5371" s="206">
        <v>1</v>
      </c>
      <c r="AG5371" s="206" t="s">
        <v>11</v>
      </c>
      <c r="AH5371" s="206">
        <v>15</v>
      </c>
      <c r="AI5371" s="1"/>
      <c r="AJ5371" s="217"/>
      <c r="AK5371" s="217"/>
      <c r="AL5371" s="217"/>
      <c r="AM5371" s="217"/>
      <c r="AO5371" s="217"/>
    </row>
    <row r="5372" spans="21:41" x14ac:dyDescent="0.25">
      <c r="U5372" s="212">
        <f>DATE(Targets!$B$6,AF5372,1)</f>
        <v>44593</v>
      </c>
      <c r="V5372" s="213"/>
      <c r="W5372" s="213"/>
      <c r="X5372" s="213" t="str">
        <f>INDEX(Targets!$B$28:$B$79,Calc!AH5372)</f>
        <v>IA</v>
      </c>
      <c r="Y5372" s="224"/>
      <c r="Z5372" s="205"/>
      <c r="AA5372" s="205" t="str">
        <f>IFERROR(INDEX(Targets!$B$27:$N$79,MATCH(X5372,Targets!$B$27:$B$79,0),MATCH(AF5372,Targets!$B$27:$N$27,0)),"")</f>
        <v/>
      </c>
      <c r="AB5372" s="205" t="str">
        <f t="shared" si="485"/>
        <v>No</v>
      </c>
      <c r="AC5372" s="205"/>
      <c r="AD5372" s="205"/>
      <c r="AE5372" s="206">
        <f>Targets!$B$6</f>
        <v>2022</v>
      </c>
      <c r="AF5372" s="206">
        <v>2</v>
      </c>
      <c r="AG5372" s="206" t="s">
        <v>12</v>
      </c>
      <c r="AH5372" s="206">
        <v>15</v>
      </c>
      <c r="AI5372" s="1"/>
      <c r="AJ5372" s="217"/>
      <c r="AK5372" s="217"/>
      <c r="AL5372" s="217"/>
      <c r="AM5372" s="217"/>
      <c r="AO5372" s="217"/>
    </row>
    <row r="5373" spans="21:41" x14ac:dyDescent="0.25">
      <c r="U5373" s="212">
        <f>DATE(Targets!$B$6,AF5373,1)</f>
        <v>44621</v>
      </c>
      <c r="V5373" s="213"/>
      <c r="W5373" s="213"/>
      <c r="X5373" s="213" t="str">
        <f>INDEX(Targets!$B$28:$B$79,Calc!AH5373)</f>
        <v>IA</v>
      </c>
      <c r="Y5373" s="224"/>
      <c r="Z5373" s="205"/>
      <c r="AA5373" s="205" t="str">
        <f>IFERROR(INDEX(Targets!$B$27:$N$79,MATCH(X5373,Targets!$B$27:$B$79,0),MATCH(AF5373,Targets!$B$27:$N$27,0)),"")</f>
        <v/>
      </c>
      <c r="AB5373" s="205" t="str">
        <f t="shared" si="485"/>
        <v>No</v>
      </c>
      <c r="AC5373" s="205"/>
      <c r="AD5373" s="205"/>
      <c r="AE5373" s="206">
        <f>Targets!$B$6</f>
        <v>2022</v>
      </c>
      <c r="AF5373" s="206">
        <v>3</v>
      </c>
      <c r="AG5373" s="206" t="s">
        <v>13</v>
      </c>
      <c r="AH5373" s="206">
        <v>15</v>
      </c>
      <c r="AI5373" s="1"/>
      <c r="AJ5373" s="217"/>
      <c r="AK5373" s="217"/>
      <c r="AL5373" s="217"/>
      <c r="AM5373" s="217"/>
      <c r="AO5373" s="217"/>
    </row>
    <row r="5374" spans="21:41" x14ac:dyDescent="0.25">
      <c r="U5374" s="212">
        <f>DATE(Targets!$B$6,AF5374,1)</f>
        <v>44652</v>
      </c>
      <c r="V5374" s="213"/>
      <c r="W5374" s="213"/>
      <c r="X5374" s="213" t="str">
        <f>INDEX(Targets!$B$28:$B$79,Calc!AH5374)</f>
        <v>IA</v>
      </c>
      <c r="Y5374" s="224"/>
      <c r="Z5374" s="205"/>
      <c r="AA5374" s="205" t="str">
        <f>IFERROR(INDEX(Targets!$B$27:$N$79,MATCH(X5374,Targets!$B$27:$B$79,0),MATCH(AF5374,Targets!$B$27:$N$27,0)),"")</f>
        <v/>
      </c>
      <c r="AB5374" s="205" t="str">
        <f t="shared" si="485"/>
        <v>No</v>
      </c>
      <c r="AC5374" s="205"/>
      <c r="AD5374" s="205"/>
      <c r="AE5374" s="206">
        <f>Targets!$B$6</f>
        <v>2022</v>
      </c>
      <c r="AF5374" s="206">
        <v>4</v>
      </c>
      <c r="AG5374" s="206" t="s">
        <v>14</v>
      </c>
      <c r="AH5374" s="206">
        <v>15</v>
      </c>
      <c r="AI5374" s="1"/>
      <c r="AJ5374" s="217"/>
      <c r="AK5374" s="217"/>
      <c r="AL5374" s="217"/>
      <c r="AM5374" s="217"/>
      <c r="AO5374" s="217"/>
    </row>
    <row r="5375" spans="21:41" x14ac:dyDescent="0.25">
      <c r="U5375" s="212">
        <f>DATE(Targets!$B$6,AF5375,1)</f>
        <v>44682</v>
      </c>
      <c r="V5375" s="213"/>
      <c r="W5375" s="213"/>
      <c r="X5375" s="213" t="str">
        <f>INDEX(Targets!$B$28:$B$79,Calc!AH5375)</f>
        <v>IA</v>
      </c>
      <c r="Y5375" s="224"/>
      <c r="Z5375" s="205"/>
      <c r="AA5375" s="205" t="str">
        <f>IFERROR(INDEX(Targets!$B$27:$N$79,MATCH(X5375,Targets!$B$27:$B$79,0),MATCH(AF5375,Targets!$B$27:$N$27,0)),"")</f>
        <v/>
      </c>
      <c r="AB5375" s="205" t="str">
        <f t="shared" si="485"/>
        <v>No</v>
      </c>
      <c r="AC5375" s="205"/>
      <c r="AD5375" s="205"/>
      <c r="AE5375" s="206">
        <f>Targets!$B$6</f>
        <v>2022</v>
      </c>
      <c r="AF5375" s="206">
        <v>5</v>
      </c>
      <c r="AG5375" s="206" t="s">
        <v>9</v>
      </c>
      <c r="AH5375" s="206">
        <v>15</v>
      </c>
      <c r="AI5375" s="1"/>
      <c r="AJ5375" s="217"/>
      <c r="AK5375" s="217"/>
      <c r="AL5375" s="217"/>
      <c r="AM5375" s="217"/>
      <c r="AO5375" s="217"/>
    </row>
    <row r="5376" spans="21:41" x14ac:dyDescent="0.25">
      <c r="U5376" s="212">
        <f>DATE(Targets!$B$6,AF5376,1)</f>
        <v>44713</v>
      </c>
      <c r="V5376" s="213"/>
      <c r="W5376" s="213"/>
      <c r="X5376" s="213" t="str">
        <f>INDEX(Targets!$B$28:$B$79,Calc!AH5376)</f>
        <v>IA</v>
      </c>
      <c r="Y5376" s="224"/>
      <c r="Z5376" s="205"/>
      <c r="AA5376" s="205" t="str">
        <f>IFERROR(INDEX(Targets!$B$27:$N$79,MATCH(X5376,Targets!$B$27:$B$79,0),MATCH(AF5376,Targets!$B$27:$N$27,0)),"")</f>
        <v/>
      </c>
      <c r="AB5376" s="205" t="str">
        <f t="shared" si="485"/>
        <v>No</v>
      </c>
      <c r="AC5376" s="205"/>
      <c r="AD5376" s="205"/>
      <c r="AE5376" s="206">
        <f>Targets!$B$6</f>
        <v>2022</v>
      </c>
      <c r="AF5376" s="206">
        <v>6</v>
      </c>
      <c r="AG5376" s="206" t="s">
        <v>15</v>
      </c>
      <c r="AH5376" s="206">
        <v>15</v>
      </c>
      <c r="AI5376" s="1"/>
      <c r="AJ5376" s="217"/>
      <c r="AK5376" s="217"/>
      <c r="AL5376" s="217"/>
      <c r="AM5376" s="217"/>
      <c r="AO5376" s="217"/>
    </row>
    <row r="5377" spans="21:41" x14ac:dyDescent="0.25">
      <c r="U5377" s="212">
        <f>DATE(Targets!$B$6,AF5377,1)</f>
        <v>44743</v>
      </c>
      <c r="V5377" s="213"/>
      <c r="W5377" s="213"/>
      <c r="X5377" s="213" t="str">
        <f>INDEX(Targets!$B$28:$B$79,Calc!AH5377)</f>
        <v>IA</v>
      </c>
      <c r="Y5377" s="224"/>
      <c r="Z5377" s="205"/>
      <c r="AA5377" s="205" t="str">
        <f>IFERROR(INDEX(Targets!$B$27:$N$79,MATCH(X5377,Targets!$B$27:$B$79,0),MATCH(AF5377,Targets!$B$27:$N$27,0)),"")</f>
        <v/>
      </c>
      <c r="AB5377" s="205" t="str">
        <f t="shared" si="485"/>
        <v>No</v>
      </c>
      <c r="AC5377" s="205"/>
      <c r="AD5377" s="205"/>
      <c r="AE5377" s="206">
        <f>Targets!$B$6</f>
        <v>2022</v>
      </c>
      <c r="AF5377" s="206">
        <v>7</v>
      </c>
      <c r="AG5377" s="206" t="s">
        <v>16</v>
      </c>
      <c r="AH5377" s="206">
        <v>15</v>
      </c>
      <c r="AI5377" s="1"/>
      <c r="AJ5377" s="217"/>
      <c r="AK5377" s="217"/>
      <c r="AL5377" s="217"/>
      <c r="AM5377" s="217"/>
      <c r="AO5377" s="217"/>
    </row>
    <row r="5378" spans="21:41" x14ac:dyDescent="0.25">
      <c r="U5378" s="212">
        <f>DATE(Targets!$B$6,AF5378,1)</f>
        <v>44774</v>
      </c>
      <c r="V5378" s="213"/>
      <c r="W5378" s="213"/>
      <c r="X5378" s="213" t="str">
        <f>INDEX(Targets!$B$28:$B$79,Calc!AH5378)</f>
        <v>IA</v>
      </c>
      <c r="Y5378" s="224"/>
      <c r="Z5378" s="205"/>
      <c r="AA5378" s="205" t="str">
        <f>IFERROR(INDEX(Targets!$B$27:$N$79,MATCH(X5378,Targets!$B$27:$B$79,0),MATCH(AF5378,Targets!$B$27:$N$27,0)),"")</f>
        <v/>
      </c>
      <c r="AB5378" s="205" t="str">
        <f t="shared" si="485"/>
        <v>No</v>
      </c>
      <c r="AC5378" s="205"/>
      <c r="AD5378" s="205"/>
      <c r="AE5378" s="206">
        <f>Targets!$B$6</f>
        <v>2022</v>
      </c>
      <c r="AF5378" s="206">
        <v>8</v>
      </c>
      <c r="AG5378" s="206" t="s">
        <v>17</v>
      </c>
      <c r="AH5378" s="206">
        <v>15</v>
      </c>
      <c r="AI5378" s="1"/>
      <c r="AJ5378" s="217"/>
      <c r="AK5378" s="217"/>
      <c r="AL5378" s="217"/>
      <c r="AM5378" s="217"/>
      <c r="AO5378" s="217"/>
    </row>
    <row r="5379" spans="21:41" x14ac:dyDescent="0.25">
      <c r="U5379" s="212">
        <f>DATE(Targets!$B$6,AF5379,1)</f>
        <v>44805</v>
      </c>
      <c r="V5379" s="213"/>
      <c r="W5379" s="213"/>
      <c r="X5379" s="213" t="str">
        <f>INDEX(Targets!$B$28:$B$79,Calc!AH5379)</f>
        <v>IA</v>
      </c>
      <c r="Y5379" s="224"/>
      <c r="Z5379" s="205"/>
      <c r="AA5379" s="205" t="str">
        <f>IFERROR(INDEX(Targets!$B$27:$N$79,MATCH(X5379,Targets!$B$27:$B$79,0),MATCH(AF5379,Targets!$B$27:$N$27,0)),"")</f>
        <v/>
      </c>
      <c r="AB5379" s="205" t="str">
        <f t="shared" si="485"/>
        <v>No</v>
      </c>
      <c r="AC5379" s="205"/>
      <c r="AD5379" s="205"/>
      <c r="AE5379" s="206">
        <f>Targets!$B$6</f>
        <v>2022</v>
      </c>
      <c r="AF5379" s="206">
        <v>9</v>
      </c>
      <c r="AG5379" s="206" t="s">
        <v>18</v>
      </c>
      <c r="AH5379" s="206">
        <v>15</v>
      </c>
      <c r="AI5379" s="1"/>
      <c r="AJ5379" s="217"/>
      <c r="AK5379" s="217"/>
      <c r="AL5379" s="217"/>
      <c r="AM5379" s="217"/>
      <c r="AO5379" s="217"/>
    </row>
    <row r="5380" spans="21:41" x14ac:dyDescent="0.25">
      <c r="U5380" s="212">
        <f>DATE(Targets!$B$6,AF5380,1)</f>
        <v>44835</v>
      </c>
      <c r="V5380" s="213"/>
      <c r="W5380" s="213"/>
      <c r="X5380" s="213" t="str">
        <f>INDEX(Targets!$B$28:$B$79,Calc!AH5380)</f>
        <v>IA</v>
      </c>
      <c r="Y5380" s="224"/>
      <c r="Z5380" s="205"/>
      <c r="AA5380" s="205" t="str">
        <f>IFERROR(INDEX(Targets!$B$27:$N$79,MATCH(X5380,Targets!$B$27:$B$79,0),MATCH(AF5380,Targets!$B$27:$N$27,0)),"")</f>
        <v/>
      </c>
      <c r="AB5380" s="205" t="str">
        <f t="shared" si="485"/>
        <v>No</v>
      </c>
      <c r="AC5380" s="205"/>
      <c r="AD5380" s="205"/>
      <c r="AE5380" s="206">
        <f>Targets!$B$6</f>
        <v>2022</v>
      </c>
      <c r="AF5380" s="206">
        <v>10</v>
      </c>
      <c r="AG5380" s="206" t="s">
        <v>19</v>
      </c>
      <c r="AH5380" s="206">
        <v>15</v>
      </c>
      <c r="AI5380" s="1"/>
      <c r="AJ5380" s="217"/>
      <c r="AK5380" s="217"/>
      <c r="AL5380" s="217"/>
      <c r="AM5380" s="217"/>
      <c r="AO5380" s="217"/>
    </row>
    <row r="5381" spans="21:41" x14ac:dyDescent="0.25">
      <c r="U5381" s="212">
        <f>DATE(Targets!$B$6,AF5381,1)</f>
        <v>44866</v>
      </c>
      <c r="V5381" s="213"/>
      <c r="W5381" s="213"/>
      <c r="X5381" s="213" t="str">
        <f>INDEX(Targets!$B$28:$B$79,Calc!AH5381)</f>
        <v>IA</v>
      </c>
      <c r="Y5381" s="224"/>
      <c r="Z5381" s="205"/>
      <c r="AA5381" s="205" t="str">
        <f>IFERROR(INDEX(Targets!$B$27:$N$79,MATCH(X5381,Targets!$B$27:$B$79,0),MATCH(AF5381,Targets!$B$27:$N$27,0)),"")</f>
        <v/>
      </c>
      <c r="AB5381" s="205" t="str">
        <f t="shared" si="485"/>
        <v>No</v>
      </c>
      <c r="AC5381" s="205"/>
      <c r="AD5381" s="205"/>
      <c r="AE5381" s="206">
        <f>Targets!$B$6</f>
        <v>2022</v>
      </c>
      <c r="AF5381" s="206">
        <v>11</v>
      </c>
      <c r="AG5381" s="206" t="s">
        <v>20</v>
      </c>
      <c r="AH5381" s="206">
        <v>15</v>
      </c>
      <c r="AI5381" s="1"/>
      <c r="AJ5381" s="217"/>
      <c r="AK5381" s="217"/>
      <c r="AL5381" s="217"/>
      <c r="AM5381" s="217"/>
      <c r="AO5381" s="217"/>
    </row>
    <row r="5382" spans="21:41" x14ac:dyDescent="0.25">
      <c r="U5382" s="212">
        <f>DATE(Targets!$B$6,AF5382,1)</f>
        <v>44896</v>
      </c>
      <c r="V5382" s="213"/>
      <c r="W5382" s="213"/>
      <c r="X5382" s="213" t="str">
        <f>INDEX(Targets!$B$28:$B$79,Calc!AH5382)</f>
        <v>IA</v>
      </c>
      <c r="Y5382" s="224"/>
      <c r="Z5382" s="205"/>
      <c r="AA5382" s="205" t="str">
        <f>IFERROR(INDEX(Targets!$B$27:$N$79,MATCH(X5382,Targets!$B$27:$B$79,0),MATCH(AF5382,Targets!$B$27:$N$27,0)),"")</f>
        <v/>
      </c>
      <c r="AB5382" s="205" t="str">
        <f t="shared" si="485"/>
        <v>No</v>
      </c>
      <c r="AC5382" s="205"/>
      <c r="AD5382" s="205"/>
      <c r="AE5382" s="206">
        <f>Targets!$B$6</f>
        <v>2022</v>
      </c>
      <c r="AF5382" s="206">
        <v>12</v>
      </c>
      <c r="AG5382" s="206" t="s">
        <v>21</v>
      </c>
      <c r="AH5382" s="206">
        <v>15</v>
      </c>
      <c r="AI5382" s="1"/>
      <c r="AJ5382" s="217"/>
      <c r="AK5382" s="217"/>
      <c r="AL5382" s="217"/>
      <c r="AM5382" s="217"/>
      <c r="AO5382" s="217"/>
    </row>
    <row r="5383" spans="21:41" x14ac:dyDescent="0.25">
      <c r="U5383" s="212">
        <f>DATE(Targets!$B$6,AF5383,1)</f>
        <v>44562</v>
      </c>
      <c r="V5383" s="213"/>
      <c r="W5383" s="213"/>
      <c r="X5383" s="213" t="str">
        <f>INDEX(Targets!$B$28:$B$79,Calc!AH5383)</f>
        <v>KS</v>
      </c>
      <c r="Y5383" s="224"/>
      <c r="Z5383" s="205"/>
      <c r="AA5383" s="205" t="str">
        <f>IFERROR(INDEX(Targets!$B$27:$N$79,MATCH(X5383,Targets!$B$27:$B$79,0),MATCH(AF5383,Targets!$B$27:$N$27,0)),"")</f>
        <v/>
      </c>
      <c r="AB5383" s="205" t="str">
        <f t="shared" si="485"/>
        <v>No</v>
      </c>
      <c r="AC5383" s="205"/>
      <c r="AD5383" s="205"/>
      <c r="AE5383" s="206">
        <f>Targets!$B$6</f>
        <v>2022</v>
      </c>
      <c r="AF5383" s="206">
        <v>1</v>
      </c>
      <c r="AG5383" s="206" t="s">
        <v>11</v>
      </c>
      <c r="AH5383" s="206">
        <v>16</v>
      </c>
      <c r="AI5383" s="1"/>
      <c r="AJ5383" s="217"/>
      <c r="AK5383" s="217"/>
      <c r="AL5383" s="217"/>
      <c r="AM5383" s="217"/>
      <c r="AO5383" s="217"/>
    </row>
    <row r="5384" spans="21:41" x14ac:dyDescent="0.25">
      <c r="U5384" s="212">
        <f>DATE(Targets!$B$6,AF5384,1)</f>
        <v>44593</v>
      </c>
      <c r="V5384" s="213"/>
      <c r="W5384" s="213"/>
      <c r="X5384" s="213" t="str">
        <f>INDEX(Targets!$B$28:$B$79,Calc!AH5384)</f>
        <v>KS</v>
      </c>
      <c r="Y5384" s="224"/>
      <c r="Z5384" s="205"/>
      <c r="AA5384" s="205" t="str">
        <f>IFERROR(INDEX(Targets!$B$27:$N$79,MATCH(X5384,Targets!$B$27:$B$79,0),MATCH(AF5384,Targets!$B$27:$N$27,0)),"")</f>
        <v/>
      </c>
      <c r="AB5384" s="205" t="str">
        <f t="shared" si="485"/>
        <v>No</v>
      </c>
      <c r="AC5384" s="205"/>
      <c r="AD5384" s="205"/>
      <c r="AE5384" s="206">
        <f>Targets!$B$6</f>
        <v>2022</v>
      </c>
      <c r="AF5384" s="206">
        <v>2</v>
      </c>
      <c r="AG5384" s="206" t="s">
        <v>12</v>
      </c>
      <c r="AH5384" s="206">
        <v>16</v>
      </c>
      <c r="AI5384" s="1"/>
      <c r="AJ5384" s="217"/>
      <c r="AK5384" s="217"/>
      <c r="AL5384" s="217"/>
      <c r="AM5384" s="217"/>
      <c r="AO5384" s="217"/>
    </row>
    <row r="5385" spans="21:41" x14ac:dyDescent="0.25">
      <c r="U5385" s="212">
        <f>DATE(Targets!$B$6,AF5385,1)</f>
        <v>44621</v>
      </c>
      <c r="V5385" s="213"/>
      <c r="W5385" s="213"/>
      <c r="X5385" s="213" t="str">
        <f>INDEX(Targets!$B$28:$B$79,Calc!AH5385)</f>
        <v>KS</v>
      </c>
      <c r="Y5385" s="224"/>
      <c r="Z5385" s="205"/>
      <c r="AA5385" s="205" t="str">
        <f>IFERROR(INDEX(Targets!$B$27:$N$79,MATCH(X5385,Targets!$B$27:$B$79,0),MATCH(AF5385,Targets!$B$27:$N$27,0)),"")</f>
        <v/>
      </c>
      <c r="AB5385" s="205" t="str">
        <f t="shared" si="485"/>
        <v>No</v>
      </c>
      <c r="AC5385" s="205"/>
      <c r="AD5385" s="205"/>
      <c r="AE5385" s="206">
        <f>Targets!$B$6</f>
        <v>2022</v>
      </c>
      <c r="AF5385" s="206">
        <v>3</v>
      </c>
      <c r="AG5385" s="206" t="s">
        <v>13</v>
      </c>
      <c r="AH5385" s="206">
        <v>16</v>
      </c>
      <c r="AI5385" s="1"/>
      <c r="AJ5385" s="217"/>
      <c r="AK5385" s="217"/>
      <c r="AL5385" s="217"/>
      <c r="AM5385" s="217"/>
      <c r="AO5385" s="217"/>
    </row>
    <row r="5386" spans="21:41" x14ac:dyDescent="0.25">
      <c r="U5386" s="212">
        <f>DATE(Targets!$B$6,AF5386,1)</f>
        <v>44652</v>
      </c>
      <c r="V5386" s="213"/>
      <c r="W5386" s="213"/>
      <c r="X5386" s="213" t="str">
        <f>INDEX(Targets!$B$28:$B$79,Calc!AH5386)</f>
        <v>KS</v>
      </c>
      <c r="Y5386" s="224"/>
      <c r="Z5386" s="205"/>
      <c r="AA5386" s="205" t="str">
        <f>IFERROR(INDEX(Targets!$B$27:$N$79,MATCH(X5386,Targets!$B$27:$B$79,0),MATCH(AF5386,Targets!$B$27:$N$27,0)),"")</f>
        <v/>
      </c>
      <c r="AB5386" s="205" t="str">
        <f t="shared" si="485"/>
        <v>No</v>
      </c>
      <c r="AC5386" s="205"/>
      <c r="AD5386" s="205"/>
      <c r="AE5386" s="206">
        <f>Targets!$B$6</f>
        <v>2022</v>
      </c>
      <c r="AF5386" s="206">
        <v>4</v>
      </c>
      <c r="AG5386" s="206" t="s">
        <v>14</v>
      </c>
      <c r="AH5386" s="206">
        <v>16</v>
      </c>
      <c r="AI5386" s="1"/>
      <c r="AJ5386" s="217"/>
      <c r="AK5386" s="217"/>
      <c r="AL5386" s="217"/>
      <c r="AM5386" s="217"/>
      <c r="AO5386" s="217"/>
    </row>
    <row r="5387" spans="21:41" x14ac:dyDescent="0.25">
      <c r="U5387" s="212">
        <f>DATE(Targets!$B$6,AF5387,1)</f>
        <v>44682</v>
      </c>
      <c r="V5387" s="213"/>
      <c r="W5387" s="213"/>
      <c r="X5387" s="213" t="str">
        <f>INDEX(Targets!$B$28:$B$79,Calc!AH5387)</f>
        <v>KS</v>
      </c>
      <c r="Y5387" s="224"/>
      <c r="Z5387" s="205"/>
      <c r="AA5387" s="205" t="str">
        <f>IFERROR(INDEX(Targets!$B$27:$N$79,MATCH(X5387,Targets!$B$27:$B$79,0),MATCH(AF5387,Targets!$B$27:$N$27,0)),"")</f>
        <v/>
      </c>
      <c r="AB5387" s="205" t="str">
        <f t="shared" si="485"/>
        <v>No</v>
      </c>
      <c r="AC5387" s="205"/>
      <c r="AD5387" s="205"/>
      <c r="AE5387" s="206">
        <f>Targets!$B$6</f>
        <v>2022</v>
      </c>
      <c r="AF5387" s="206">
        <v>5</v>
      </c>
      <c r="AG5387" s="206" t="s">
        <v>9</v>
      </c>
      <c r="AH5387" s="206">
        <v>16</v>
      </c>
      <c r="AI5387" s="1"/>
      <c r="AJ5387" s="217"/>
      <c r="AK5387" s="217"/>
      <c r="AL5387" s="217"/>
      <c r="AM5387" s="217"/>
      <c r="AO5387" s="217"/>
    </row>
    <row r="5388" spans="21:41" x14ac:dyDescent="0.25">
      <c r="U5388" s="212">
        <f>DATE(Targets!$B$6,AF5388,1)</f>
        <v>44713</v>
      </c>
      <c r="V5388" s="213"/>
      <c r="W5388" s="213"/>
      <c r="X5388" s="213" t="str">
        <f>INDEX(Targets!$B$28:$B$79,Calc!AH5388)</f>
        <v>KS</v>
      </c>
      <c r="Y5388" s="224"/>
      <c r="Z5388" s="205"/>
      <c r="AA5388" s="205" t="str">
        <f>IFERROR(INDEX(Targets!$B$27:$N$79,MATCH(X5388,Targets!$B$27:$B$79,0),MATCH(AF5388,Targets!$B$27:$N$27,0)),"")</f>
        <v/>
      </c>
      <c r="AB5388" s="205" t="str">
        <f t="shared" si="485"/>
        <v>No</v>
      </c>
      <c r="AC5388" s="205"/>
      <c r="AD5388" s="205"/>
      <c r="AE5388" s="206">
        <f>Targets!$B$6</f>
        <v>2022</v>
      </c>
      <c r="AF5388" s="206">
        <v>6</v>
      </c>
      <c r="AG5388" s="206" t="s">
        <v>15</v>
      </c>
      <c r="AH5388" s="206">
        <v>16</v>
      </c>
      <c r="AI5388" s="1"/>
      <c r="AJ5388" s="217"/>
      <c r="AK5388" s="217"/>
      <c r="AL5388" s="217"/>
      <c r="AM5388" s="217"/>
      <c r="AO5388" s="217"/>
    </row>
    <row r="5389" spans="21:41" x14ac:dyDescent="0.25">
      <c r="U5389" s="212">
        <f>DATE(Targets!$B$6,AF5389,1)</f>
        <v>44743</v>
      </c>
      <c r="V5389" s="213"/>
      <c r="W5389" s="213"/>
      <c r="X5389" s="213" t="str">
        <f>INDEX(Targets!$B$28:$B$79,Calc!AH5389)</f>
        <v>KS</v>
      </c>
      <c r="Y5389" s="224"/>
      <c r="Z5389" s="205"/>
      <c r="AA5389" s="205" t="str">
        <f>IFERROR(INDEX(Targets!$B$27:$N$79,MATCH(X5389,Targets!$B$27:$B$79,0),MATCH(AF5389,Targets!$B$27:$N$27,0)),"")</f>
        <v/>
      </c>
      <c r="AB5389" s="205" t="str">
        <f t="shared" si="485"/>
        <v>No</v>
      </c>
      <c r="AC5389" s="205"/>
      <c r="AD5389" s="205"/>
      <c r="AE5389" s="206">
        <f>Targets!$B$6</f>
        <v>2022</v>
      </c>
      <c r="AF5389" s="206">
        <v>7</v>
      </c>
      <c r="AG5389" s="206" t="s">
        <v>16</v>
      </c>
      <c r="AH5389" s="206">
        <v>16</v>
      </c>
      <c r="AI5389" s="1"/>
      <c r="AJ5389" s="217"/>
      <c r="AK5389" s="217"/>
      <c r="AL5389" s="217"/>
      <c r="AM5389" s="217"/>
      <c r="AO5389" s="217"/>
    </row>
    <row r="5390" spans="21:41" x14ac:dyDescent="0.25">
      <c r="U5390" s="212">
        <f>DATE(Targets!$B$6,AF5390,1)</f>
        <v>44774</v>
      </c>
      <c r="V5390" s="213"/>
      <c r="W5390" s="213"/>
      <c r="X5390" s="213" t="str">
        <f>INDEX(Targets!$B$28:$B$79,Calc!AH5390)</f>
        <v>KS</v>
      </c>
      <c r="Y5390" s="224"/>
      <c r="Z5390" s="205"/>
      <c r="AA5390" s="205" t="str">
        <f>IFERROR(INDEX(Targets!$B$27:$N$79,MATCH(X5390,Targets!$B$27:$B$79,0),MATCH(AF5390,Targets!$B$27:$N$27,0)),"")</f>
        <v/>
      </c>
      <c r="AB5390" s="205" t="str">
        <f t="shared" si="485"/>
        <v>No</v>
      </c>
      <c r="AC5390" s="205"/>
      <c r="AD5390" s="205"/>
      <c r="AE5390" s="206">
        <f>Targets!$B$6</f>
        <v>2022</v>
      </c>
      <c r="AF5390" s="206">
        <v>8</v>
      </c>
      <c r="AG5390" s="206" t="s">
        <v>17</v>
      </c>
      <c r="AH5390" s="206">
        <v>16</v>
      </c>
      <c r="AI5390" s="1"/>
      <c r="AJ5390" s="217"/>
      <c r="AK5390" s="217"/>
      <c r="AL5390" s="217"/>
      <c r="AM5390" s="217"/>
      <c r="AO5390" s="217"/>
    </row>
    <row r="5391" spans="21:41" x14ac:dyDescent="0.25">
      <c r="U5391" s="212">
        <f>DATE(Targets!$B$6,AF5391,1)</f>
        <v>44805</v>
      </c>
      <c r="V5391" s="213"/>
      <c r="W5391" s="213"/>
      <c r="X5391" s="213" t="str">
        <f>INDEX(Targets!$B$28:$B$79,Calc!AH5391)</f>
        <v>KS</v>
      </c>
      <c r="Y5391" s="224"/>
      <c r="Z5391" s="205"/>
      <c r="AA5391" s="205" t="str">
        <f>IFERROR(INDEX(Targets!$B$27:$N$79,MATCH(X5391,Targets!$B$27:$B$79,0),MATCH(AF5391,Targets!$B$27:$N$27,0)),"")</f>
        <v/>
      </c>
      <c r="AB5391" s="205" t="str">
        <f t="shared" si="485"/>
        <v>No</v>
      </c>
      <c r="AC5391" s="205"/>
      <c r="AD5391" s="205"/>
      <c r="AE5391" s="206">
        <f>Targets!$B$6</f>
        <v>2022</v>
      </c>
      <c r="AF5391" s="206">
        <v>9</v>
      </c>
      <c r="AG5391" s="206" t="s">
        <v>18</v>
      </c>
      <c r="AH5391" s="206">
        <v>16</v>
      </c>
      <c r="AI5391" s="1"/>
      <c r="AJ5391" s="217"/>
      <c r="AK5391" s="217"/>
      <c r="AL5391" s="217"/>
      <c r="AM5391" s="217"/>
      <c r="AO5391" s="217"/>
    </row>
    <row r="5392" spans="21:41" x14ac:dyDescent="0.25">
      <c r="U5392" s="212">
        <f>DATE(Targets!$B$6,AF5392,1)</f>
        <v>44835</v>
      </c>
      <c r="V5392" s="213"/>
      <c r="W5392" s="213"/>
      <c r="X5392" s="213" t="str">
        <f>INDEX(Targets!$B$28:$B$79,Calc!AH5392)</f>
        <v>KS</v>
      </c>
      <c r="Y5392" s="224"/>
      <c r="Z5392" s="205"/>
      <c r="AA5392" s="205" t="str">
        <f>IFERROR(INDEX(Targets!$B$27:$N$79,MATCH(X5392,Targets!$B$27:$B$79,0),MATCH(AF5392,Targets!$B$27:$N$27,0)),"")</f>
        <v/>
      </c>
      <c r="AB5392" s="205" t="str">
        <f t="shared" si="485"/>
        <v>No</v>
      </c>
      <c r="AC5392" s="205"/>
      <c r="AD5392" s="205"/>
      <c r="AE5392" s="206">
        <f>Targets!$B$6</f>
        <v>2022</v>
      </c>
      <c r="AF5392" s="206">
        <v>10</v>
      </c>
      <c r="AG5392" s="206" t="s">
        <v>19</v>
      </c>
      <c r="AH5392" s="206">
        <v>16</v>
      </c>
      <c r="AI5392" s="1"/>
      <c r="AJ5392" s="217"/>
      <c r="AK5392" s="217"/>
      <c r="AL5392" s="217"/>
      <c r="AM5392" s="217"/>
      <c r="AO5392" s="217"/>
    </row>
    <row r="5393" spans="21:41" x14ac:dyDescent="0.25">
      <c r="U5393" s="212">
        <f>DATE(Targets!$B$6,AF5393,1)</f>
        <v>44866</v>
      </c>
      <c r="V5393" s="213"/>
      <c r="W5393" s="213"/>
      <c r="X5393" s="213" t="str">
        <f>INDEX(Targets!$B$28:$B$79,Calc!AH5393)</f>
        <v>KS</v>
      </c>
      <c r="Y5393" s="224"/>
      <c r="Z5393" s="205"/>
      <c r="AA5393" s="205" t="str">
        <f>IFERROR(INDEX(Targets!$B$27:$N$79,MATCH(X5393,Targets!$B$27:$B$79,0),MATCH(AF5393,Targets!$B$27:$N$27,0)),"")</f>
        <v/>
      </c>
      <c r="AB5393" s="205" t="str">
        <f t="shared" si="485"/>
        <v>No</v>
      </c>
      <c r="AC5393" s="205"/>
      <c r="AD5393" s="205"/>
      <c r="AE5393" s="206">
        <f>Targets!$B$6</f>
        <v>2022</v>
      </c>
      <c r="AF5393" s="206">
        <v>11</v>
      </c>
      <c r="AG5393" s="206" t="s">
        <v>20</v>
      </c>
      <c r="AH5393" s="206">
        <v>16</v>
      </c>
      <c r="AI5393" s="1"/>
      <c r="AJ5393" s="217"/>
      <c r="AK5393" s="217"/>
      <c r="AL5393" s="217"/>
      <c r="AM5393" s="217"/>
      <c r="AO5393" s="217"/>
    </row>
    <row r="5394" spans="21:41" x14ac:dyDescent="0.25">
      <c r="U5394" s="212">
        <f>DATE(Targets!$B$6,AF5394,1)</f>
        <v>44896</v>
      </c>
      <c r="V5394" s="213"/>
      <c r="W5394" s="213"/>
      <c r="X5394" s="213" t="str">
        <f>INDEX(Targets!$B$28:$B$79,Calc!AH5394)</f>
        <v>KS</v>
      </c>
      <c r="Y5394" s="224"/>
      <c r="Z5394" s="205"/>
      <c r="AA5394" s="205" t="str">
        <f>IFERROR(INDEX(Targets!$B$27:$N$79,MATCH(X5394,Targets!$B$27:$B$79,0),MATCH(AF5394,Targets!$B$27:$N$27,0)),"")</f>
        <v/>
      </c>
      <c r="AB5394" s="205" t="str">
        <f t="shared" si="485"/>
        <v>No</v>
      </c>
      <c r="AC5394" s="205"/>
      <c r="AD5394" s="205"/>
      <c r="AE5394" s="206">
        <f>Targets!$B$6</f>
        <v>2022</v>
      </c>
      <c r="AF5394" s="206">
        <v>12</v>
      </c>
      <c r="AG5394" s="206" t="s">
        <v>21</v>
      </c>
      <c r="AH5394" s="206">
        <v>16</v>
      </c>
      <c r="AI5394" s="1"/>
      <c r="AJ5394" s="217"/>
      <c r="AK5394" s="217"/>
      <c r="AL5394" s="217"/>
      <c r="AM5394" s="217"/>
      <c r="AO5394" s="217"/>
    </row>
    <row r="5395" spans="21:41" x14ac:dyDescent="0.25">
      <c r="U5395" s="212">
        <f>DATE(Targets!$B$6,AF5395,1)</f>
        <v>44562</v>
      </c>
      <c r="V5395" s="213"/>
      <c r="W5395" s="213"/>
      <c r="X5395" s="213" t="str">
        <f>INDEX(Targets!$B$28:$B$79,Calc!AH5395)</f>
        <v>KY</v>
      </c>
      <c r="Y5395" s="224"/>
      <c r="Z5395" s="205"/>
      <c r="AA5395" s="205" t="str">
        <f>IFERROR(INDEX(Targets!$B$27:$N$79,MATCH(X5395,Targets!$B$27:$B$79,0),MATCH(AF5395,Targets!$B$27:$N$27,0)),"")</f>
        <v/>
      </c>
      <c r="AB5395" s="205" t="str">
        <f t="shared" si="485"/>
        <v>No</v>
      </c>
      <c r="AC5395" s="205"/>
      <c r="AD5395" s="205"/>
      <c r="AE5395" s="206">
        <f>Targets!$B$6</f>
        <v>2022</v>
      </c>
      <c r="AF5395" s="206">
        <v>1</v>
      </c>
      <c r="AG5395" s="206" t="s">
        <v>11</v>
      </c>
      <c r="AH5395" s="206">
        <v>17</v>
      </c>
      <c r="AI5395" s="1"/>
      <c r="AJ5395" s="217"/>
      <c r="AK5395" s="217"/>
      <c r="AL5395" s="217"/>
      <c r="AM5395" s="217"/>
      <c r="AO5395" s="217"/>
    </row>
    <row r="5396" spans="21:41" x14ac:dyDescent="0.25">
      <c r="U5396" s="212">
        <f>DATE(Targets!$B$6,AF5396,1)</f>
        <v>44593</v>
      </c>
      <c r="V5396" s="213"/>
      <c r="W5396" s="213"/>
      <c r="X5396" s="213" t="str">
        <f>INDEX(Targets!$B$28:$B$79,Calc!AH5396)</f>
        <v>KY</v>
      </c>
      <c r="Y5396" s="224"/>
      <c r="Z5396" s="205"/>
      <c r="AA5396" s="205" t="str">
        <f>IFERROR(INDEX(Targets!$B$27:$N$79,MATCH(X5396,Targets!$B$27:$B$79,0),MATCH(AF5396,Targets!$B$27:$N$27,0)),"")</f>
        <v/>
      </c>
      <c r="AB5396" s="205" t="str">
        <f t="shared" ref="AB5396:AB5459" si="486">IF($AA5396="","No","Yes")</f>
        <v>No</v>
      </c>
      <c r="AC5396" s="205"/>
      <c r="AD5396" s="205"/>
      <c r="AE5396" s="206">
        <f>Targets!$B$6</f>
        <v>2022</v>
      </c>
      <c r="AF5396" s="206">
        <v>2</v>
      </c>
      <c r="AG5396" s="206" t="s">
        <v>12</v>
      </c>
      <c r="AH5396" s="206">
        <v>17</v>
      </c>
      <c r="AI5396" s="1"/>
      <c r="AJ5396" s="217"/>
      <c r="AK5396" s="217"/>
      <c r="AL5396" s="217"/>
      <c r="AM5396" s="217"/>
      <c r="AO5396" s="217"/>
    </row>
    <row r="5397" spans="21:41" x14ac:dyDescent="0.25">
      <c r="U5397" s="212">
        <f>DATE(Targets!$B$6,AF5397,1)</f>
        <v>44621</v>
      </c>
      <c r="V5397" s="213"/>
      <c r="W5397" s="213"/>
      <c r="X5397" s="213" t="str">
        <f>INDEX(Targets!$B$28:$B$79,Calc!AH5397)</f>
        <v>KY</v>
      </c>
      <c r="Y5397" s="224"/>
      <c r="Z5397" s="205"/>
      <c r="AA5397" s="205" t="str">
        <f>IFERROR(INDEX(Targets!$B$27:$N$79,MATCH(X5397,Targets!$B$27:$B$79,0),MATCH(AF5397,Targets!$B$27:$N$27,0)),"")</f>
        <v/>
      </c>
      <c r="AB5397" s="205" t="str">
        <f t="shared" si="486"/>
        <v>No</v>
      </c>
      <c r="AC5397" s="205"/>
      <c r="AD5397" s="205"/>
      <c r="AE5397" s="206">
        <f>Targets!$B$6</f>
        <v>2022</v>
      </c>
      <c r="AF5397" s="206">
        <v>3</v>
      </c>
      <c r="AG5397" s="206" t="s">
        <v>13</v>
      </c>
      <c r="AH5397" s="206">
        <v>17</v>
      </c>
      <c r="AI5397" s="1"/>
      <c r="AJ5397" s="217"/>
      <c r="AK5397" s="217"/>
      <c r="AL5397" s="217"/>
      <c r="AM5397" s="217"/>
      <c r="AO5397" s="217"/>
    </row>
    <row r="5398" spans="21:41" x14ac:dyDescent="0.25">
      <c r="U5398" s="212">
        <f>DATE(Targets!$B$6,AF5398,1)</f>
        <v>44652</v>
      </c>
      <c r="V5398" s="213"/>
      <c r="W5398" s="213"/>
      <c r="X5398" s="213" t="str">
        <f>INDEX(Targets!$B$28:$B$79,Calc!AH5398)</f>
        <v>KY</v>
      </c>
      <c r="Y5398" s="224"/>
      <c r="Z5398" s="205"/>
      <c r="AA5398" s="205" t="str">
        <f>IFERROR(INDEX(Targets!$B$27:$N$79,MATCH(X5398,Targets!$B$27:$B$79,0),MATCH(AF5398,Targets!$B$27:$N$27,0)),"")</f>
        <v/>
      </c>
      <c r="AB5398" s="205" t="str">
        <f t="shared" si="486"/>
        <v>No</v>
      </c>
      <c r="AC5398" s="205"/>
      <c r="AD5398" s="205"/>
      <c r="AE5398" s="206">
        <f>Targets!$B$6</f>
        <v>2022</v>
      </c>
      <c r="AF5398" s="206">
        <v>4</v>
      </c>
      <c r="AG5398" s="206" t="s">
        <v>14</v>
      </c>
      <c r="AH5398" s="206">
        <v>17</v>
      </c>
      <c r="AI5398" s="1"/>
      <c r="AJ5398" s="217"/>
      <c r="AK5398" s="217"/>
      <c r="AL5398" s="217"/>
      <c r="AM5398" s="217"/>
      <c r="AO5398" s="217"/>
    </row>
    <row r="5399" spans="21:41" x14ac:dyDescent="0.25">
      <c r="U5399" s="212">
        <f>DATE(Targets!$B$6,AF5399,1)</f>
        <v>44682</v>
      </c>
      <c r="V5399" s="213"/>
      <c r="W5399" s="213"/>
      <c r="X5399" s="213" t="str">
        <f>INDEX(Targets!$B$28:$B$79,Calc!AH5399)</f>
        <v>KY</v>
      </c>
      <c r="Y5399" s="224"/>
      <c r="Z5399" s="205"/>
      <c r="AA5399" s="205" t="str">
        <f>IFERROR(INDEX(Targets!$B$27:$N$79,MATCH(X5399,Targets!$B$27:$B$79,0),MATCH(AF5399,Targets!$B$27:$N$27,0)),"")</f>
        <v/>
      </c>
      <c r="AB5399" s="205" t="str">
        <f t="shared" si="486"/>
        <v>No</v>
      </c>
      <c r="AC5399" s="205"/>
      <c r="AD5399" s="205"/>
      <c r="AE5399" s="206">
        <f>Targets!$B$6</f>
        <v>2022</v>
      </c>
      <c r="AF5399" s="206">
        <v>5</v>
      </c>
      <c r="AG5399" s="206" t="s">
        <v>9</v>
      </c>
      <c r="AH5399" s="206">
        <v>17</v>
      </c>
      <c r="AI5399" s="1"/>
      <c r="AJ5399" s="217"/>
      <c r="AK5399" s="217"/>
      <c r="AL5399" s="217"/>
      <c r="AM5399" s="217"/>
      <c r="AO5399" s="217"/>
    </row>
    <row r="5400" spans="21:41" x14ac:dyDescent="0.25">
      <c r="U5400" s="212">
        <f>DATE(Targets!$B$6,AF5400,1)</f>
        <v>44713</v>
      </c>
      <c r="V5400" s="213"/>
      <c r="W5400" s="213"/>
      <c r="X5400" s="213" t="str">
        <f>INDEX(Targets!$B$28:$B$79,Calc!AH5400)</f>
        <v>KY</v>
      </c>
      <c r="Y5400" s="224"/>
      <c r="Z5400" s="205"/>
      <c r="AA5400" s="205" t="str">
        <f>IFERROR(INDEX(Targets!$B$27:$N$79,MATCH(X5400,Targets!$B$27:$B$79,0),MATCH(AF5400,Targets!$B$27:$N$27,0)),"")</f>
        <v/>
      </c>
      <c r="AB5400" s="205" t="str">
        <f t="shared" si="486"/>
        <v>No</v>
      </c>
      <c r="AC5400" s="205"/>
      <c r="AD5400" s="205"/>
      <c r="AE5400" s="206">
        <f>Targets!$B$6</f>
        <v>2022</v>
      </c>
      <c r="AF5400" s="206">
        <v>6</v>
      </c>
      <c r="AG5400" s="206" t="s">
        <v>15</v>
      </c>
      <c r="AH5400" s="206">
        <v>17</v>
      </c>
      <c r="AI5400" s="1"/>
      <c r="AJ5400" s="217"/>
      <c r="AK5400" s="217"/>
      <c r="AL5400" s="217"/>
      <c r="AM5400" s="217"/>
      <c r="AO5400" s="217"/>
    </row>
    <row r="5401" spans="21:41" x14ac:dyDescent="0.25">
      <c r="U5401" s="212">
        <f>DATE(Targets!$B$6,AF5401,1)</f>
        <v>44743</v>
      </c>
      <c r="V5401" s="213"/>
      <c r="W5401" s="213"/>
      <c r="X5401" s="213" t="str">
        <f>INDEX(Targets!$B$28:$B$79,Calc!AH5401)</f>
        <v>KY</v>
      </c>
      <c r="Y5401" s="224"/>
      <c r="Z5401" s="205"/>
      <c r="AA5401" s="205" t="str">
        <f>IFERROR(INDEX(Targets!$B$27:$N$79,MATCH(X5401,Targets!$B$27:$B$79,0),MATCH(AF5401,Targets!$B$27:$N$27,0)),"")</f>
        <v/>
      </c>
      <c r="AB5401" s="205" t="str">
        <f t="shared" si="486"/>
        <v>No</v>
      </c>
      <c r="AC5401" s="205"/>
      <c r="AD5401" s="205"/>
      <c r="AE5401" s="206">
        <f>Targets!$B$6</f>
        <v>2022</v>
      </c>
      <c r="AF5401" s="206">
        <v>7</v>
      </c>
      <c r="AG5401" s="206" t="s">
        <v>16</v>
      </c>
      <c r="AH5401" s="206">
        <v>17</v>
      </c>
      <c r="AI5401" s="1"/>
      <c r="AJ5401" s="217"/>
      <c r="AK5401" s="217"/>
      <c r="AL5401" s="217"/>
      <c r="AM5401" s="217"/>
      <c r="AO5401" s="217"/>
    </row>
    <row r="5402" spans="21:41" x14ac:dyDescent="0.25">
      <c r="U5402" s="212">
        <f>DATE(Targets!$B$6,AF5402,1)</f>
        <v>44774</v>
      </c>
      <c r="V5402" s="213"/>
      <c r="W5402" s="213"/>
      <c r="X5402" s="213" t="str">
        <f>INDEX(Targets!$B$28:$B$79,Calc!AH5402)</f>
        <v>KY</v>
      </c>
      <c r="Y5402" s="224"/>
      <c r="Z5402" s="205"/>
      <c r="AA5402" s="205" t="str">
        <f>IFERROR(INDEX(Targets!$B$27:$N$79,MATCH(X5402,Targets!$B$27:$B$79,0),MATCH(AF5402,Targets!$B$27:$N$27,0)),"")</f>
        <v/>
      </c>
      <c r="AB5402" s="205" t="str">
        <f t="shared" si="486"/>
        <v>No</v>
      </c>
      <c r="AC5402" s="205"/>
      <c r="AD5402" s="205"/>
      <c r="AE5402" s="206">
        <f>Targets!$B$6</f>
        <v>2022</v>
      </c>
      <c r="AF5402" s="206">
        <v>8</v>
      </c>
      <c r="AG5402" s="206" t="s">
        <v>17</v>
      </c>
      <c r="AH5402" s="206">
        <v>17</v>
      </c>
      <c r="AI5402" s="1"/>
      <c r="AJ5402" s="217"/>
      <c r="AK5402" s="217"/>
      <c r="AL5402" s="217"/>
      <c r="AM5402" s="217"/>
      <c r="AO5402" s="217"/>
    </row>
    <row r="5403" spans="21:41" x14ac:dyDescent="0.25">
      <c r="U5403" s="212">
        <f>DATE(Targets!$B$6,AF5403,1)</f>
        <v>44805</v>
      </c>
      <c r="V5403" s="213"/>
      <c r="W5403" s="213"/>
      <c r="X5403" s="213" t="str">
        <f>INDEX(Targets!$B$28:$B$79,Calc!AH5403)</f>
        <v>KY</v>
      </c>
      <c r="Y5403" s="224"/>
      <c r="Z5403" s="205"/>
      <c r="AA5403" s="205" t="str">
        <f>IFERROR(INDEX(Targets!$B$27:$N$79,MATCH(X5403,Targets!$B$27:$B$79,0),MATCH(AF5403,Targets!$B$27:$N$27,0)),"")</f>
        <v/>
      </c>
      <c r="AB5403" s="205" t="str">
        <f t="shared" si="486"/>
        <v>No</v>
      </c>
      <c r="AC5403" s="205"/>
      <c r="AD5403" s="205"/>
      <c r="AE5403" s="206">
        <f>Targets!$B$6</f>
        <v>2022</v>
      </c>
      <c r="AF5403" s="206">
        <v>9</v>
      </c>
      <c r="AG5403" s="206" t="s">
        <v>18</v>
      </c>
      <c r="AH5403" s="206">
        <v>17</v>
      </c>
      <c r="AI5403" s="1"/>
      <c r="AJ5403" s="217"/>
      <c r="AK5403" s="217"/>
      <c r="AL5403" s="217"/>
      <c r="AM5403" s="217"/>
      <c r="AO5403" s="217"/>
    </row>
    <row r="5404" spans="21:41" x14ac:dyDescent="0.25">
      <c r="U5404" s="212">
        <f>DATE(Targets!$B$6,AF5404,1)</f>
        <v>44835</v>
      </c>
      <c r="V5404" s="213"/>
      <c r="W5404" s="213"/>
      <c r="X5404" s="213" t="str">
        <f>INDEX(Targets!$B$28:$B$79,Calc!AH5404)</f>
        <v>KY</v>
      </c>
      <c r="Y5404" s="224"/>
      <c r="Z5404" s="205"/>
      <c r="AA5404" s="205" t="str">
        <f>IFERROR(INDEX(Targets!$B$27:$N$79,MATCH(X5404,Targets!$B$27:$B$79,0),MATCH(AF5404,Targets!$B$27:$N$27,0)),"")</f>
        <v/>
      </c>
      <c r="AB5404" s="205" t="str">
        <f t="shared" si="486"/>
        <v>No</v>
      </c>
      <c r="AC5404" s="205"/>
      <c r="AD5404" s="205"/>
      <c r="AE5404" s="206">
        <f>Targets!$B$6</f>
        <v>2022</v>
      </c>
      <c r="AF5404" s="206">
        <v>10</v>
      </c>
      <c r="AG5404" s="206" t="s">
        <v>19</v>
      </c>
      <c r="AH5404" s="206">
        <v>17</v>
      </c>
      <c r="AI5404" s="1"/>
      <c r="AJ5404" s="217"/>
      <c r="AK5404" s="217"/>
      <c r="AL5404" s="217"/>
      <c r="AM5404" s="217"/>
      <c r="AO5404" s="217"/>
    </row>
    <row r="5405" spans="21:41" x14ac:dyDescent="0.25">
      <c r="U5405" s="212">
        <f>DATE(Targets!$B$6,AF5405,1)</f>
        <v>44866</v>
      </c>
      <c r="V5405" s="213"/>
      <c r="W5405" s="213"/>
      <c r="X5405" s="213" t="str">
        <f>INDEX(Targets!$B$28:$B$79,Calc!AH5405)</f>
        <v>KY</v>
      </c>
      <c r="Y5405" s="224"/>
      <c r="Z5405" s="205"/>
      <c r="AA5405" s="205" t="str">
        <f>IFERROR(INDEX(Targets!$B$27:$N$79,MATCH(X5405,Targets!$B$27:$B$79,0),MATCH(AF5405,Targets!$B$27:$N$27,0)),"")</f>
        <v/>
      </c>
      <c r="AB5405" s="205" t="str">
        <f t="shared" si="486"/>
        <v>No</v>
      </c>
      <c r="AC5405" s="205"/>
      <c r="AD5405" s="205"/>
      <c r="AE5405" s="206">
        <f>Targets!$B$6</f>
        <v>2022</v>
      </c>
      <c r="AF5405" s="206">
        <v>11</v>
      </c>
      <c r="AG5405" s="206" t="s">
        <v>20</v>
      </c>
      <c r="AH5405" s="206">
        <v>17</v>
      </c>
      <c r="AI5405" s="1"/>
      <c r="AJ5405" s="217"/>
      <c r="AK5405" s="217"/>
      <c r="AL5405" s="217"/>
      <c r="AM5405" s="217"/>
      <c r="AO5405" s="217"/>
    </row>
    <row r="5406" spans="21:41" x14ac:dyDescent="0.25">
      <c r="U5406" s="212">
        <f>DATE(Targets!$B$6,AF5406,1)</f>
        <v>44896</v>
      </c>
      <c r="V5406" s="213"/>
      <c r="W5406" s="213"/>
      <c r="X5406" s="213" t="str">
        <f>INDEX(Targets!$B$28:$B$79,Calc!AH5406)</f>
        <v>KY</v>
      </c>
      <c r="Y5406" s="224"/>
      <c r="Z5406" s="205"/>
      <c r="AA5406" s="205" t="str">
        <f>IFERROR(INDEX(Targets!$B$27:$N$79,MATCH(X5406,Targets!$B$27:$B$79,0),MATCH(AF5406,Targets!$B$27:$N$27,0)),"")</f>
        <v/>
      </c>
      <c r="AB5406" s="205" t="str">
        <f t="shared" si="486"/>
        <v>No</v>
      </c>
      <c r="AC5406" s="205"/>
      <c r="AD5406" s="205"/>
      <c r="AE5406" s="206">
        <f>Targets!$B$6</f>
        <v>2022</v>
      </c>
      <c r="AF5406" s="206">
        <v>12</v>
      </c>
      <c r="AG5406" s="206" t="s">
        <v>21</v>
      </c>
      <c r="AH5406" s="206">
        <v>17</v>
      </c>
      <c r="AI5406" s="1"/>
      <c r="AJ5406" s="217"/>
      <c r="AK5406" s="217"/>
      <c r="AL5406" s="217"/>
      <c r="AM5406" s="217"/>
      <c r="AO5406" s="217"/>
    </row>
    <row r="5407" spans="21:41" x14ac:dyDescent="0.25">
      <c r="U5407" s="212">
        <f>DATE(Targets!$B$6,AF5407,1)</f>
        <v>44562</v>
      </c>
      <c r="V5407" s="213"/>
      <c r="W5407" s="213"/>
      <c r="X5407" s="213" t="str">
        <f>INDEX(Targets!$B$28:$B$79,Calc!AH5407)</f>
        <v>LA</v>
      </c>
      <c r="Y5407" s="224"/>
      <c r="Z5407" s="205"/>
      <c r="AA5407" s="205" t="str">
        <f>IFERROR(INDEX(Targets!$B$27:$N$79,MATCH(X5407,Targets!$B$27:$B$79,0),MATCH(AF5407,Targets!$B$27:$N$27,0)),"")</f>
        <v/>
      </c>
      <c r="AB5407" s="205" t="str">
        <f t="shared" si="486"/>
        <v>No</v>
      </c>
      <c r="AC5407" s="205"/>
      <c r="AD5407" s="205"/>
      <c r="AE5407" s="206">
        <f>Targets!$B$6</f>
        <v>2022</v>
      </c>
      <c r="AF5407" s="206">
        <v>1</v>
      </c>
      <c r="AG5407" s="206" t="s">
        <v>11</v>
      </c>
      <c r="AH5407" s="206">
        <v>18</v>
      </c>
      <c r="AI5407" s="1"/>
      <c r="AJ5407" s="217"/>
      <c r="AK5407" s="217"/>
      <c r="AL5407" s="217"/>
      <c r="AM5407" s="217"/>
      <c r="AO5407" s="217"/>
    </row>
    <row r="5408" spans="21:41" x14ac:dyDescent="0.25">
      <c r="U5408" s="212">
        <f>DATE(Targets!$B$6,AF5408,1)</f>
        <v>44593</v>
      </c>
      <c r="V5408" s="213"/>
      <c r="W5408" s="213"/>
      <c r="X5408" s="213" t="str">
        <f>INDEX(Targets!$B$28:$B$79,Calc!AH5408)</f>
        <v>LA</v>
      </c>
      <c r="Y5408" s="224"/>
      <c r="Z5408" s="205"/>
      <c r="AA5408" s="205" t="str">
        <f>IFERROR(INDEX(Targets!$B$27:$N$79,MATCH(X5408,Targets!$B$27:$B$79,0),MATCH(AF5408,Targets!$B$27:$N$27,0)),"")</f>
        <v/>
      </c>
      <c r="AB5408" s="205" t="str">
        <f t="shared" si="486"/>
        <v>No</v>
      </c>
      <c r="AC5408" s="205"/>
      <c r="AD5408" s="205"/>
      <c r="AE5408" s="206">
        <f>Targets!$B$6</f>
        <v>2022</v>
      </c>
      <c r="AF5408" s="206">
        <v>2</v>
      </c>
      <c r="AG5408" s="206" t="s">
        <v>12</v>
      </c>
      <c r="AH5408" s="206">
        <v>18</v>
      </c>
      <c r="AI5408" s="1"/>
      <c r="AJ5408" s="217"/>
      <c r="AK5408" s="217"/>
      <c r="AL5408" s="217"/>
      <c r="AM5408" s="217"/>
      <c r="AO5408" s="217"/>
    </row>
    <row r="5409" spans="21:41" x14ac:dyDescent="0.25">
      <c r="U5409" s="212">
        <f>DATE(Targets!$B$6,AF5409,1)</f>
        <v>44621</v>
      </c>
      <c r="V5409" s="213"/>
      <c r="W5409" s="213"/>
      <c r="X5409" s="213" t="str">
        <f>INDEX(Targets!$B$28:$B$79,Calc!AH5409)</f>
        <v>LA</v>
      </c>
      <c r="Y5409" s="224"/>
      <c r="Z5409" s="205"/>
      <c r="AA5409" s="205" t="str">
        <f>IFERROR(INDEX(Targets!$B$27:$N$79,MATCH(X5409,Targets!$B$27:$B$79,0),MATCH(AF5409,Targets!$B$27:$N$27,0)),"")</f>
        <v/>
      </c>
      <c r="AB5409" s="205" t="str">
        <f t="shared" si="486"/>
        <v>No</v>
      </c>
      <c r="AC5409" s="205"/>
      <c r="AD5409" s="205"/>
      <c r="AE5409" s="206">
        <f>Targets!$B$6</f>
        <v>2022</v>
      </c>
      <c r="AF5409" s="206">
        <v>3</v>
      </c>
      <c r="AG5409" s="206" t="s">
        <v>13</v>
      </c>
      <c r="AH5409" s="206">
        <v>18</v>
      </c>
      <c r="AI5409" s="1"/>
      <c r="AJ5409" s="217"/>
      <c r="AK5409" s="217"/>
      <c r="AL5409" s="217"/>
      <c r="AM5409" s="217"/>
      <c r="AO5409" s="217"/>
    </row>
    <row r="5410" spans="21:41" x14ac:dyDescent="0.25">
      <c r="U5410" s="212">
        <f>DATE(Targets!$B$6,AF5410,1)</f>
        <v>44652</v>
      </c>
      <c r="V5410" s="213"/>
      <c r="W5410" s="213"/>
      <c r="X5410" s="213" t="str">
        <f>INDEX(Targets!$B$28:$B$79,Calc!AH5410)</f>
        <v>LA</v>
      </c>
      <c r="Y5410" s="224"/>
      <c r="Z5410" s="205"/>
      <c r="AA5410" s="205" t="str">
        <f>IFERROR(INDEX(Targets!$B$27:$N$79,MATCH(X5410,Targets!$B$27:$B$79,0),MATCH(AF5410,Targets!$B$27:$N$27,0)),"")</f>
        <v/>
      </c>
      <c r="AB5410" s="205" t="str">
        <f t="shared" si="486"/>
        <v>No</v>
      </c>
      <c r="AC5410" s="205"/>
      <c r="AD5410" s="205"/>
      <c r="AE5410" s="206">
        <f>Targets!$B$6</f>
        <v>2022</v>
      </c>
      <c r="AF5410" s="206">
        <v>4</v>
      </c>
      <c r="AG5410" s="206" t="s">
        <v>14</v>
      </c>
      <c r="AH5410" s="206">
        <v>18</v>
      </c>
      <c r="AI5410" s="1"/>
      <c r="AJ5410" s="217"/>
      <c r="AK5410" s="217"/>
      <c r="AL5410" s="217"/>
      <c r="AM5410" s="217"/>
      <c r="AO5410" s="217"/>
    </row>
    <row r="5411" spans="21:41" x14ac:dyDescent="0.25">
      <c r="U5411" s="212">
        <f>DATE(Targets!$B$6,AF5411,1)</f>
        <v>44682</v>
      </c>
      <c r="V5411" s="213"/>
      <c r="W5411" s="213"/>
      <c r="X5411" s="213" t="str">
        <f>INDEX(Targets!$B$28:$B$79,Calc!AH5411)</f>
        <v>LA</v>
      </c>
      <c r="Y5411" s="224"/>
      <c r="Z5411" s="205"/>
      <c r="AA5411" s="205" t="str">
        <f>IFERROR(INDEX(Targets!$B$27:$N$79,MATCH(X5411,Targets!$B$27:$B$79,0),MATCH(AF5411,Targets!$B$27:$N$27,0)),"")</f>
        <v/>
      </c>
      <c r="AB5411" s="205" t="str">
        <f t="shared" si="486"/>
        <v>No</v>
      </c>
      <c r="AC5411" s="205"/>
      <c r="AD5411" s="205"/>
      <c r="AE5411" s="206">
        <f>Targets!$B$6</f>
        <v>2022</v>
      </c>
      <c r="AF5411" s="206">
        <v>5</v>
      </c>
      <c r="AG5411" s="206" t="s">
        <v>9</v>
      </c>
      <c r="AH5411" s="206">
        <v>18</v>
      </c>
      <c r="AI5411" s="1"/>
      <c r="AJ5411" s="217"/>
      <c r="AK5411" s="217"/>
      <c r="AL5411" s="217"/>
      <c r="AM5411" s="217"/>
      <c r="AO5411" s="217"/>
    </row>
    <row r="5412" spans="21:41" x14ac:dyDescent="0.25">
      <c r="U5412" s="212">
        <f>DATE(Targets!$B$6,AF5412,1)</f>
        <v>44713</v>
      </c>
      <c r="V5412" s="213"/>
      <c r="W5412" s="213"/>
      <c r="X5412" s="213" t="str">
        <f>INDEX(Targets!$B$28:$B$79,Calc!AH5412)</f>
        <v>LA</v>
      </c>
      <c r="Y5412" s="224"/>
      <c r="Z5412" s="205"/>
      <c r="AA5412" s="205" t="str">
        <f>IFERROR(INDEX(Targets!$B$27:$N$79,MATCH(X5412,Targets!$B$27:$B$79,0),MATCH(AF5412,Targets!$B$27:$N$27,0)),"")</f>
        <v/>
      </c>
      <c r="AB5412" s="205" t="str">
        <f t="shared" si="486"/>
        <v>No</v>
      </c>
      <c r="AC5412" s="205"/>
      <c r="AD5412" s="205"/>
      <c r="AE5412" s="206">
        <f>Targets!$B$6</f>
        <v>2022</v>
      </c>
      <c r="AF5412" s="206">
        <v>6</v>
      </c>
      <c r="AG5412" s="206" t="s">
        <v>15</v>
      </c>
      <c r="AH5412" s="206">
        <v>18</v>
      </c>
      <c r="AI5412" s="1"/>
      <c r="AJ5412" s="217"/>
      <c r="AK5412" s="217"/>
      <c r="AL5412" s="217"/>
      <c r="AM5412" s="217"/>
      <c r="AO5412" s="217"/>
    </row>
    <row r="5413" spans="21:41" x14ac:dyDescent="0.25">
      <c r="U5413" s="212">
        <f>DATE(Targets!$B$6,AF5413,1)</f>
        <v>44743</v>
      </c>
      <c r="V5413" s="213"/>
      <c r="W5413" s="213"/>
      <c r="X5413" s="213" t="str">
        <f>INDEX(Targets!$B$28:$B$79,Calc!AH5413)</f>
        <v>LA</v>
      </c>
      <c r="Y5413" s="224"/>
      <c r="Z5413" s="205"/>
      <c r="AA5413" s="205" t="str">
        <f>IFERROR(INDEX(Targets!$B$27:$N$79,MATCH(X5413,Targets!$B$27:$B$79,0),MATCH(AF5413,Targets!$B$27:$N$27,0)),"")</f>
        <v/>
      </c>
      <c r="AB5413" s="205" t="str">
        <f t="shared" si="486"/>
        <v>No</v>
      </c>
      <c r="AC5413" s="205"/>
      <c r="AD5413" s="205"/>
      <c r="AE5413" s="206">
        <f>Targets!$B$6</f>
        <v>2022</v>
      </c>
      <c r="AF5413" s="206">
        <v>7</v>
      </c>
      <c r="AG5413" s="206" t="s">
        <v>16</v>
      </c>
      <c r="AH5413" s="206">
        <v>18</v>
      </c>
      <c r="AI5413" s="1"/>
      <c r="AJ5413" s="217"/>
      <c r="AK5413" s="217"/>
      <c r="AL5413" s="217"/>
      <c r="AM5413" s="217"/>
      <c r="AO5413" s="217"/>
    </row>
    <row r="5414" spans="21:41" x14ac:dyDescent="0.25">
      <c r="U5414" s="212">
        <f>DATE(Targets!$B$6,AF5414,1)</f>
        <v>44774</v>
      </c>
      <c r="V5414" s="213"/>
      <c r="W5414" s="213"/>
      <c r="X5414" s="213" t="str">
        <f>INDEX(Targets!$B$28:$B$79,Calc!AH5414)</f>
        <v>LA</v>
      </c>
      <c r="Y5414" s="224"/>
      <c r="Z5414" s="205"/>
      <c r="AA5414" s="205" t="str">
        <f>IFERROR(INDEX(Targets!$B$27:$N$79,MATCH(X5414,Targets!$B$27:$B$79,0),MATCH(AF5414,Targets!$B$27:$N$27,0)),"")</f>
        <v/>
      </c>
      <c r="AB5414" s="205" t="str">
        <f t="shared" si="486"/>
        <v>No</v>
      </c>
      <c r="AC5414" s="205"/>
      <c r="AD5414" s="205"/>
      <c r="AE5414" s="206">
        <f>Targets!$B$6</f>
        <v>2022</v>
      </c>
      <c r="AF5414" s="206">
        <v>8</v>
      </c>
      <c r="AG5414" s="206" t="s">
        <v>17</v>
      </c>
      <c r="AH5414" s="206">
        <v>18</v>
      </c>
      <c r="AI5414" s="1"/>
      <c r="AJ5414" s="217"/>
      <c r="AK5414" s="217"/>
      <c r="AL5414" s="217"/>
      <c r="AM5414" s="217"/>
      <c r="AO5414" s="217"/>
    </row>
    <row r="5415" spans="21:41" x14ac:dyDescent="0.25">
      <c r="U5415" s="212">
        <f>DATE(Targets!$B$6,AF5415,1)</f>
        <v>44805</v>
      </c>
      <c r="V5415" s="213"/>
      <c r="W5415" s="213"/>
      <c r="X5415" s="213" t="str">
        <f>INDEX(Targets!$B$28:$B$79,Calc!AH5415)</f>
        <v>LA</v>
      </c>
      <c r="Y5415" s="224"/>
      <c r="Z5415" s="205"/>
      <c r="AA5415" s="205" t="str">
        <f>IFERROR(INDEX(Targets!$B$27:$N$79,MATCH(X5415,Targets!$B$27:$B$79,0),MATCH(AF5415,Targets!$B$27:$N$27,0)),"")</f>
        <v/>
      </c>
      <c r="AB5415" s="205" t="str">
        <f t="shared" si="486"/>
        <v>No</v>
      </c>
      <c r="AC5415" s="205"/>
      <c r="AD5415" s="205"/>
      <c r="AE5415" s="206">
        <f>Targets!$B$6</f>
        <v>2022</v>
      </c>
      <c r="AF5415" s="206">
        <v>9</v>
      </c>
      <c r="AG5415" s="206" t="s">
        <v>18</v>
      </c>
      <c r="AH5415" s="206">
        <v>18</v>
      </c>
      <c r="AI5415" s="1"/>
      <c r="AJ5415" s="217"/>
      <c r="AK5415" s="217"/>
      <c r="AL5415" s="217"/>
      <c r="AM5415" s="217"/>
      <c r="AO5415" s="217"/>
    </row>
    <row r="5416" spans="21:41" x14ac:dyDescent="0.25">
      <c r="U5416" s="212">
        <f>DATE(Targets!$B$6,AF5416,1)</f>
        <v>44835</v>
      </c>
      <c r="V5416" s="213"/>
      <c r="W5416" s="213"/>
      <c r="X5416" s="213" t="str">
        <f>INDEX(Targets!$B$28:$B$79,Calc!AH5416)</f>
        <v>LA</v>
      </c>
      <c r="Y5416" s="224"/>
      <c r="Z5416" s="205"/>
      <c r="AA5416" s="205" t="str">
        <f>IFERROR(INDEX(Targets!$B$27:$N$79,MATCH(X5416,Targets!$B$27:$B$79,0),MATCH(AF5416,Targets!$B$27:$N$27,0)),"")</f>
        <v/>
      </c>
      <c r="AB5416" s="205" t="str">
        <f t="shared" si="486"/>
        <v>No</v>
      </c>
      <c r="AC5416" s="205"/>
      <c r="AD5416" s="205"/>
      <c r="AE5416" s="206">
        <f>Targets!$B$6</f>
        <v>2022</v>
      </c>
      <c r="AF5416" s="206">
        <v>10</v>
      </c>
      <c r="AG5416" s="206" t="s">
        <v>19</v>
      </c>
      <c r="AH5416" s="206">
        <v>18</v>
      </c>
      <c r="AI5416" s="1"/>
      <c r="AJ5416" s="217"/>
      <c r="AK5416" s="217"/>
      <c r="AL5416" s="217"/>
      <c r="AM5416" s="217"/>
      <c r="AO5416" s="217"/>
    </row>
    <row r="5417" spans="21:41" x14ac:dyDescent="0.25">
      <c r="U5417" s="212">
        <f>DATE(Targets!$B$6,AF5417,1)</f>
        <v>44866</v>
      </c>
      <c r="V5417" s="213"/>
      <c r="W5417" s="213"/>
      <c r="X5417" s="213" t="str">
        <f>INDEX(Targets!$B$28:$B$79,Calc!AH5417)</f>
        <v>LA</v>
      </c>
      <c r="Y5417" s="224"/>
      <c r="Z5417" s="205"/>
      <c r="AA5417" s="205" t="str">
        <f>IFERROR(INDEX(Targets!$B$27:$N$79,MATCH(X5417,Targets!$B$27:$B$79,0),MATCH(AF5417,Targets!$B$27:$N$27,0)),"")</f>
        <v/>
      </c>
      <c r="AB5417" s="205" t="str">
        <f t="shared" si="486"/>
        <v>No</v>
      </c>
      <c r="AC5417" s="205"/>
      <c r="AD5417" s="205"/>
      <c r="AE5417" s="206">
        <f>Targets!$B$6</f>
        <v>2022</v>
      </c>
      <c r="AF5417" s="206">
        <v>11</v>
      </c>
      <c r="AG5417" s="206" t="s">
        <v>20</v>
      </c>
      <c r="AH5417" s="206">
        <v>18</v>
      </c>
      <c r="AI5417" s="1"/>
      <c r="AJ5417" s="217"/>
      <c r="AK5417" s="217"/>
      <c r="AL5417" s="217"/>
      <c r="AM5417" s="217"/>
      <c r="AO5417" s="217"/>
    </row>
    <row r="5418" spans="21:41" x14ac:dyDescent="0.25">
      <c r="U5418" s="212">
        <f>DATE(Targets!$B$6,AF5418,1)</f>
        <v>44896</v>
      </c>
      <c r="V5418" s="213"/>
      <c r="W5418" s="213"/>
      <c r="X5418" s="213" t="str">
        <f>INDEX(Targets!$B$28:$B$79,Calc!AH5418)</f>
        <v>LA</v>
      </c>
      <c r="Y5418" s="224"/>
      <c r="Z5418" s="205"/>
      <c r="AA5418" s="205" t="str">
        <f>IFERROR(INDEX(Targets!$B$27:$N$79,MATCH(X5418,Targets!$B$27:$B$79,0),MATCH(AF5418,Targets!$B$27:$N$27,0)),"")</f>
        <v/>
      </c>
      <c r="AB5418" s="205" t="str">
        <f t="shared" si="486"/>
        <v>No</v>
      </c>
      <c r="AC5418" s="205"/>
      <c r="AD5418" s="205"/>
      <c r="AE5418" s="206">
        <f>Targets!$B$6</f>
        <v>2022</v>
      </c>
      <c r="AF5418" s="206">
        <v>12</v>
      </c>
      <c r="AG5418" s="206" t="s">
        <v>21</v>
      </c>
      <c r="AH5418" s="206">
        <v>18</v>
      </c>
      <c r="AI5418" s="1"/>
      <c r="AJ5418" s="217"/>
      <c r="AK5418" s="217"/>
      <c r="AL5418" s="217"/>
      <c r="AM5418" s="217"/>
      <c r="AO5418" s="217"/>
    </row>
    <row r="5419" spans="21:41" x14ac:dyDescent="0.25">
      <c r="U5419" s="212">
        <f>DATE(Targets!$B$6,AF5419,1)</f>
        <v>44562</v>
      </c>
      <c r="V5419" s="213"/>
      <c r="W5419" s="213"/>
      <c r="X5419" s="213" t="str">
        <f>INDEX(Targets!$B$28:$B$79,Calc!AH5419)</f>
        <v>ME</v>
      </c>
      <c r="Y5419" s="224"/>
      <c r="Z5419" s="205"/>
      <c r="AA5419" s="205" t="str">
        <f>IFERROR(INDEX(Targets!$B$27:$N$79,MATCH(X5419,Targets!$B$27:$B$79,0),MATCH(AF5419,Targets!$B$27:$N$27,0)),"")</f>
        <v/>
      </c>
      <c r="AB5419" s="205" t="str">
        <f t="shared" si="486"/>
        <v>No</v>
      </c>
      <c r="AC5419" s="205"/>
      <c r="AD5419" s="205"/>
      <c r="AE5419" s="206">
        <f>Targets!$B$6</f>
        <v>2022</v>
      </c>
      <c r="AF5419" s="206">
        <v>1</v>
      </c>
      <c r="AG5419" s="206" t="s">
        <v>11</v>
      </c>
      <c r="AH5419" s="206">
        <v>19</v>
      </c>
      <c r="AI5419" s="1"/>
      <c r="AJ5419" s="217"/>
      <c r="AK5419" s="217"/>
      <c r="AL5419" s="217"/>
      <c r="AM5419" s="217"/>
      <c r="AO5419" s="217"/>
    </row>
    <row r="5420" spans="21:41" x14ac:dyDescent="0.25">
      <c r="U5420" s="212">
        <f>DATE(Targets!$B$6,AF5420,1)</f>
        <v>44593</v>
      </c>
      <c r="V5420" s="213"/>
      <c r="W5420" s="213"/>
      <c r="X5420" s="213" t="str">
        <f>INDEX(Targets!$B$28:$B$79,Calc!AH5420)</f>
        <v>ME</v>
      </c>
      <c r="Y5420" s="224"/>
      <c r="Z5420" s="205"/>
      <c r="AA5420" s="205" t="str">
        <f>IFERROR(INDEX(Targets!$B$27:$N$79,MATCH(X5420,Targets!$B$27:$B$79,0),MATCH(AF5420,Targets!$B$27:$N$27,0)),"")</f>
        <v/>
      </c>
      <c r="AB5420" s="205" t="str">
        <f t="shared" si="486"/>
        <v>No</v>
      </c>
      <c r="AC5420" s="205"/>
      <c r="AD5420" s="205"/>
      <c r="AE5420" s="206">
        <f>Targets!$B$6</f>
        <v>2022</v>
      </c>
      <c r="AF5420" s="206">
        <v>2</v>
      </c>
      <c r="AG5420" s="206" t="s">
        <v>12</v>
      </c>
      <c r="AH5420" s="206">
        <v>19</v>
      </c>
      <c r="AI5420" s="1"/>
      <c r="AJ5420" s="217"/>
      <c r="AK5420" s="217"/>
      <c r="AL5420" s="217"/>
      <c r="AM5420" s="217"/>
      <c r="AO5420" s="217"/>
    </row>
    <row r="5421" spans="21:41" x14ac:dyDescent="0.25">
      <c r="U5421" s="212">
        <f>DATE(Targets!$B$6,AF5421,1)</f>
        <v>44621</v>
      </c>
      <c r="V5421" s="213"/>
      <c r="W5421" s="213"/>
      <c r="X5421" s="213" t="str">
        <f>INDEX(Targets!$B$28:$B$79,Calc!AH5421)</f>
        <v>ME</v>
      </c>
      <c r="Y5421" s="224"/>
      <c r="Z5421" s="205"/>
      <c r="AA5421" s="205" t="str">
        <f>IFERROR(INDEX(Targets!$B$27:$N$79,MATCH(X5421,Targets!$B$27:$B$79,0),MATCH(AF5421,Targets!$B$27:$N$27,0)),"")</f>
        <v/>
      </c>
      <c r="AB5421" s="205" t="str">
        <f t="shared" si="486"/>
        <v>No</v>
      </c>
      <c r="AC5421" s="205"/>
      <c r="AD5421" s="205"/>
      <c r="AE5421" s="206">
        <f>Targets!$B$6</f>
        <v>2022</v>
      </c>
      <c r="AF5421" s="206">
        <v>3</v>
      </c>
      <c r="AG5421" s="206" t="s">
        <v>13</v>
      </c>
      <c r="AH5421" s="206">
        <v>19</v>
      </c>
      <c r="AI5421" s="1"/>
      <c r="AJ5421" s="217"/>
      <c r="AK5421" s="217"/>
      <c r="AL5421" s="217"/>
      <c r="AM5421" s="217"/>
      <c r="AO5421" s="217"/>
    </row>
    <row r="5422" spans="21:41" x14ac:dyDescent="0.25">
      <c r="U5422" s="212">
        <f>DATE(Targets!$B$6,AF5422,1)</f>
        <v>44652</v>
      </c>
      <c r="V5422" s="213"/>
      <c r="W5422" s="213"/>
      <c r="X5422" s="213" t="str">
        <f>INDEX(Targets!$B$28:$B$79,Calc!AH5422)</f>
        <v>ME</v>
      </c>
      <c r="Y5422" s="224"/>
      <c r="Z5422" s="205"/>
      <c r="AA5422" s="205" t="str">
        <f>IFERROR(INDEX(Targets!$B$27:$N$79,MATCH(X5422,Targets!$B$27:$B$79,0),MATCH(AF5422,Targets!$B$27:$N$27,0)),"")</f>
        <v/>
      </c>
      <c r="AB5422" s="205" t="str">
        <f t="shared" si="486"/>
        <v>No</v>
      </c>
      <c r="AC5422" s="205"/>
      <c r="AD5422" s="205"/>
      <c r="AE5422" s="206">
        <f>Targets!$B$6</f>
        <v>2022</v>
      </c>
      <c r="AF5422" s="206">
        <v>4</v>
      </c>
      <c r="AG5422" s="206" t="s">
        <v>14</v>
      </c>
      <c r="AH5422" s="206">
        <v>19</v>
      </c>
      <c r="AI5422" s="1"/>
      <c r="AJ5422" s="217"/>
      <c r="AK5422" s="217"/>
      <c r="AL5422" s="217"/>
      <c r="AM5422" s="217"/>
      <c r="AO5422" s="217"/>
    </row>
    <row r="5423" spans="21:41" x14ac:dyDescent="0.25">
      <c r="U5423" s="212">
        <f>DATE(Targets!$B$6,AF5423,1)</f>
        <v>44682</v>
      </c>
      <c r="V5423" s="213"/>
      <c r="W5423" s="213"/>
      <c r="X5423" s="213" t="str">
        <f>INDEX(Targets!$B$28:$B$79,Calc!AH5423)</f>
        <v>ME</v>
      </c>
      <c r="Y5423" s="224"/>
      <c r="Z5423" s="205"/>
      <c r="AA5423" s="205" t="str">
        <f>IFERROR(INDEX(Targets!$B$27:$N$79,MATCH(X5423,Targets!$B$27:$B$79,0),MATCH(AF5423,Targets!$B$27:$N$27,0)),"")</f>
        <v/>
      </c>
      <c r="AB5423" s="205" t="str">
        <f t="shared" si="486"/>
        <v>No</v>
      </c>
      <c r="AC5423" s="205"/>
      <c r="AD5423" s="205"/>
      <c r="AE5423" s="206">
        <f>Targets!$B$6</f>
        <v>2022</v>
      </c>
      <c r="AF5423" s="206">
        <v>5</v>
      </c>
      <c r="AG5423" s="206" t="s">
        <v>9</v>
      </c>
      <c r="AH5423" s="206">
        <v>19</v>
      </c>
      <c r="AI5423" s="1"/>
      <c r="AJ5423" s="217"/>
      <c r="AK5423" s="217"/>
      <c r="AL5423" s="217"/>
      <c r="AM5423" s="217"/>
      <c r="AO5423" s="217"/>
    </row>
    <row r="5424" spans="21:41" x14ac:dyDescent="0.25">
      <c r="U5424" s="212">
        <f>DATE(Targets!$B$6,AF5424,1)</f>
        <v>44713</v>
      </c>
      <c r="V5424" s="213"/>
      <c r="W5424" s="213"/>
      <c r="X5424" s="213" t="str">
        <f>INDEX(Targets!$B$28:$B$79,Calc!AH5424)</f>
        <v>ME</v>
      </c>
      <c r="Y5424" s="224"/>
      <c r="Z5424" s="205"/>
      <c r="AA5424" s="205" t="str">
        <f>IFERROR(INDEX(Targets!$B$27:$N$79,MATCH(X5424,Targets!$B$27:$B$79,0),MATCH(AF5424,Targets!$B$27:$N$27,0)),"")</f>
        <v/>
      </c>
      <c r="AB5424" s="205" t="str">
        <f t="shared" si="486"/>
        <v>No</v>
      </c>
      <c r="AC5424" s="205"/>
      <c r="AD5424" s="205"/>
      <c r="AE5424" s="206">
        <f>Targets!$B$6</f>
        <v>2022</v>
      </c>
      <c r="AF5424" s="206">
        <v>6</v>
      </c>
      <c r="AG5424" s="206" t="s">
        <v>15</v>
      </c>
      <c r="AH5424" s="206">
        <v>19</v>
      </c>
      <c r="AI5424" s="1"/>
      <c r="AJ5424" s="217"/>
      <c r="AK5424" s="217"/>
      <c r="AL5424" s="217"/>
      <c r="AM5424" s="217"/>
      <c r="AO5424" s="217"/>
    </row>
    <row r="5425" spans="21:41" x14ac:dyDescent="0.25">
      <c r="U5425" s="212">
        <f>DATE(Targets!$B$6,AF5425,1)</f>
        <v>44743</v>
      </c>
      <c r="V5425" s="213"/>
      <c r="W5425" s="213"/>
      <c r="X5425" s="213" t="str">
        <f>INDEX(Targets!$B$28:$B$79,Calc!AH5425)</f>
        <v>ME</v>
      </c>
      <c r="Y5425" s="224"/>
      <c r="Z5425" s="205"/>
      <c r="AA5425" s="205" t="str">
        <f>IFERROR(INDEX(Targets!$B$27:$N$79,MATCH(X5425,Targets!$B$27:$B$79,0),MATCH(AF5425,Targets!$B$27:$N$27,0)),"")</f>
        <v/>
      </c>
      <c r="AB5425" s="205" t="str">
        <f t="shared" si="486"/>
        <v>No</v>
      </c>
      <c r="AC5425" s="205"/>
      <c r="AD5425" s="205"/>
      <c r="AE5425" s="206">
        <f>Targets!$B$6</f>
        <v>2022</v>
      </c>
      <c r="AF5425" s="206">
        <v>7</v>
      </c>
      <c r="AG5425" s="206" t="s">
        <v>16</v>
      </c>
      <c r="AH5425" s="206">
        <v>19</v>
      </c>
      <c r="AI5425" s="1"/>
      <c r="AJ5425" s="217"/>
      <c r="AK5425" s="217"/>
      <c r="AL5425" s="217"/>
      <c r="AM5425" s="217"/>
      <c r="AO5425" s="217"/>
    </row>
    <row r="5426" spans="21:41" x14ac:dyDescent="0.25">
      <c r="U5426" s="212">
        <f>DATE(Targets!$B$6,AF5426,1)</f>
        <v>44774</v>
      </c>
      <c r="V5426" s="213"/>
      <c r="W5426" s="213"/>
      <c r="X5426" s="213" t="str">
        <f>INDEX(Targets!$B$28:$B$79,Calc!AH5426)</f>
        <v>ME</v>
      </c>
      <c r="Y5426" s="224"/>
      <c r="Z5426" s="205"/>
      <c r="AA5426" s="205" t="str">
        <f>IFERROR(INDEX(Targets!$B$27:$N$79,MATCH(X5426,Targets!$B$27:$B$79,0),MATCH(AF5426,Targets!$B$27:$N$27,0)),"")</f>
        <v/>
      </c>
      <c r="AB5426" s="205" t="str">
        <f t="shared" si="486"/>
        <v>No</v>
      </c>
      <c r="AC5426" s="205"/>
      <c r="AD5426" s="205"/>
      <c r="AE5426" s="206">
        <f>Targets!$B$6</f>
        <v>2022</v>
      </c>
      <c r="AF5426" s="206">
        <v>8</v>
      </c>
      <c r="AG5426" s="206" t="s">
        <v>17</v>
      </c>
      <c r="AH5426" s="206">
        <v>19</v>
      </c>
      <c r="AI5426" s="1"/>
      <c r="AJ5426" s="217"/>
      <c r="AK5426" s="217"/>
      <c r="AL5426" s="217"/>
      <c r="AM5426" s="217"/>
      <c r="AO5426" s="217"/>
    </row>
    <row r="5427" spans="21:41" x14ac:dyDescent="0.25">
      <c r="U5427" s="212">
        <f>DATE(Targets!$B$6,AF5427,1)</f>
        <v>44805</v>
      </c>
      <c r="V5427" s="213"/>
      <c r="W5427" s="213"/>
      <c r="X5427" s="213" t="str">
        <f>INDEX(Targets!$B$28:$B$79,Calc!AH5427)</f>
        <v>ME</v>
      </c>
      <c r="Y5427" s="224"/>
      <c r="Z5427" s="205"/>
      <c r="AA5427" s="205" t="str">
        <f>IFERROR(INDEX(Targets!$B$27:$N$79,MATCH(X5427,Targets!$B$27:$B$79,0),MATCH(AF5427,Targets!$B$27:$N$27,0)),"")</f>
        <v/>
      </c>
      <c r="AB5427" s="205" t="str">
        <f t="shared" si="486"/>
        <v>No</v>
      </c>
      <c r="AC5427" s="205"/>
      <c r="AD5427" s="205"/>
      <c r="AE5427" s="206">
        <f>Targets!$B$6</f>
        <v>2022</v>
      </c>
      <c r="AF5427" s="206">
        <v>9</v>
      </c>
      <c r="AG5427" s="206" t="s">
        <v>18</v>
      </c>
      <c r="AH5427" s="206">
        <v>19</v>
      </c>
      <c r="AI5427" s="1"/>
      <c r="AJ5427" s="217"/>
      <c r="AK5427" s="217"/>
      <c r="AL5427" s="217"/>
      <c r="AM5427" s="217"/>
      <c r="AO5427" s="217"/>
    </row>
    <row r="5428" spans="21:41" x14ac:dyDescent="0.25">
      <c r="U5428" s="212">
        <f>DATE(Targets!$B$6,AF5428,1)</f>
        <v>44835</v>
      </c>
      <c r="V5428" s="213"/>
      <c r="W5428" s="213"/>
      <c r="X5428" s="213" t="str">
        <f>INDEX(Targets!$B$28:$B$79,Calc!AH5428)</f>
        <v>ME</v>
      </c>
      <c r="Y5428" s="224"/>
      <c r="Z5428" s="205"/>
      <c r="AA5428" s="205" t="str">
        <f>IFERROR(INDEX(Targets!$B$27:$N$79,MATCH(X5428,Targets!$B$27:$B$79,0),MATCH(AF5428,Targets!$B$27:$N$27,0)),"")</f>
        <v/>
      </c>
      <c r="AB5428" s="205" t="str">
        <f t="shared" si="486"/>
        <v>No</v>
      </c>
      <c r="AC5428" s="205"/>
      <c r="AD5428" s="205"/>
      <c r="AE5428" s="206">
        <f>Targets!$B$6</f>
        <v>2022</v>
      </c>
      <c r="AF5428" s="206">
        <v>10</v>
      </c>
      <c r="AG5428" s="206" t="s">
        <v>19</v>
      </c>
      <c r="AH5428" s="206">
        <v>19</v>
      </c>
      <c r="AI5428" s="1"/>
      <c r="AJ5428" s="217"/>
      <c r="AK5428" s="217"/>
      <c r="AL5428" s="217"/>
      <c r="AM5428" s="217"/>
      <c r="AO5428" s="217"/>
    </row>
    <row r="5429" spans="21:41" x14ac:dyDescent="0.25">
      <c r="U5429" s="212">
        <f>DATE(Targets!$B$6,AF5429,1)</f>
        <v>44866</v>
      </c>
      <c r="V5429" s="213"/>
      <c r="W5429" s="213"/>
      <c r="X5429" s="213" t="str">
        <f>INDEX(Targets!$B$28:$B$79,Calc!AH5429)</f>
        <v>ME</v>
      </c>
      <c r="Y5429" s="224"/>
      <c r="Z5429" s="205"/>
      <c r="AA5429" s="205" t="str">
        <f>IFERROR(INDEX(Targets!$B$27:$N$79,MATCH(X5429,Targets!$B$27:$B$79,0),MATCH(AF5429,Targets!$B$27:$N$27,0)),"")</f>
        <v/>
      </c>
      <c r="AB5429" s="205" t="str">
        <f t="shared" si="486"/>
        <v>No</v>
      </c>
      <c r="AC5429" s="205"/>
      <c r="AD5429" s="205"/>
      <c r="AE5429" s="206">
        <f>Targets!$B$6</f>
        <v>2022</v>
      </c>
      <c r="AF5429" s="206">
        <v>11</v>
      </c>
      <c r="AG5429" s="206" t="s">
        <v>20</v>
      </c>
      <c r="AH5429" s="206">
        <v>19</v>
      </c>
      <c r="AI5429" s="1"/>
      <c r="AJ5429" s="217"/>
      <c r="AK5429" s="217"/>
      <c r="AL5429" s="217"/>
      <c r="AM5429" s="217"/>
      <c r="AO5429" s="217"/>
    </row>
    <row r="5430" spans="21:41" x14ac:dyDescent="0.25">
      <c r="U5430" s="212">
        <f>DATE(Targets!$B$6,AF5430,1)</f>
        <v>44896</v>
      </c>
      <c r="V5430" s="213"/>
      <c r="W5430" s="213"/>
      <c r="X5430" s="213" t="str">
        <f>INDEX(Targets!$B$28:$B$79,Calc!AH5430)</f>
        <v>ME</v>
      </c>
      <c r="Y5430" s="224"/>
      <c r="Z5430" s="205"/>
      <c r="AA5430" s="205" t="str">
        <f>IFERROR(INDEX(Targets!$B$27:$N$79,MATCH(X5430,Targets!$B$27:$B$79,0),MATCH(AF5430,Targets!$B$27:$N$27,0)),"")</f>
        <v/>
      </c>
      <c r="AB5430" s="205" t="str">
        <f t="shared" si="486"/>
        <v>No</v>
      </c>
      <c r="AC5430" s="205"/>
      <c r="AD5430" s="205"/>
      <c r="AE5430" s="206">
        <f>Targets!$B$6</f>
        <v>2022</v>
      </c>
      <c r="AF5430" s="206">
        <v>12</v>
      </c>
      <c r="AG5430" s="206" t="s">
        <v>21</v>
      </c>
      <c r="AH5430" s="206">
        <v>19</v>
      </c>
      <c r="AI5430" s="1"/>
      <c r="AJ5430" s="217"/>
      <c r="AK5430" s="217"/>
      <c r="AL5430" s="217"/>
      <c r="AM5430" s="217"/>
      <c r="AO5430" s="217"/>
    </row>
    <row r="5431" spans="21:41" x14ac:dyDescent="0.25">
      <c r="U5431" s="212">
        <f>DATE(Targets!$B$6,AF5431,1)</f>
        <v>44562</v>
      </c>
      <c r="V5431" s="213"/>
      <c r="W5431" s="213"/>
      <c r="X5431" s="213" t="str">
        <f>INDEX(Targets!$B$28:$B$79,Calc!AH5431)</f>
        <v>MD</v>
      </c>
      <c r="Y5431" s="224"/>
      <c r="Z5431" s="205"/>
      <c r="AA5431" s="205" t="str">
        <f>IFERROR(INDEX(Targets!$B$27:$N$79,MATCH(X5431,Targets!$B$27:$B$79,0),MATCH(AF5431,Targets!$B$27:$N$27,0)),"")</f>
        <v/>
      </c>
      <c r="AB5431" s="205" t="str">
        <f t="shared" si="486"/>
        <v>No</v>
      </c>
      <c r="AC5431" s="205"/>
      <c r="AD5431" s="205"/>
      <c r="AE5431" s="206">
        <f>Targets!$B$6</f>
        <v>2022</v>
      </c>
      <c r="AF5431" s="206">
        <v>1</v>
      </c>
      <c r="AG5431" s="206" t="s">
        <v>11</v>
      </c>
      <c r="AH5431" s="206">
        <v>20</v>
      </c>
      <c r="AI5431" s="1"/>
      <c r="AJ5431" s="217"/>
      <c r="AK5431" s="217"/>
      <c r="AL5431" s="217"/>
      <c r="AM5431" s="217"/>
      <c r="AO5431" s="217"/>
    </row>
    <row r="5432" spans="21:41" x14ac:dyDescent="0.25">
      <c r="U5432" s="212">
        <f>DATE(Targets!$B$6,AF5432,1)</f>
        <v>44593</v>
      </c>
      <c r="V5432" s="213"/>
      <c r="W5432" s="213"/>
      <c r="X5432" s="213" t="str">
        <f>INDEX(Targets!$B$28:$B$79,Calc!AH5432)</f>
        <v>MD</v>
      </c>
      <c r="Y5432" s="224"/>
      <c r="Z5432" s="205"/>
      <c r="AA5432" s="205" t="str">
        <f>IFERROR(INDEX(Targets!$B$27:$N$79,MATCH(X5432,Targets!$B$27:$B$79,0),MATCH(AF5432,Targets!$B$27:$N$27,0)),"")</f>
        <v/>
      </c>
      <c r="AB5432" s="205" t="str">
        <f t="shared" si="486"/>
        <v>No</v>
      </c>
      <c r="AC5432" s="205"/>
      <c r="AD5432" s="205"/>
      <c r="AE5432" s="206">
        <f>Targets!$B$6</f>
        <v>2022</v>
      </c>
      <c r="AF5432" s="206">
        <v>2</v>
      </c>
      <c r="AG5432" s="206" t="s">
        <v>12</v>
      </c>
      <c r="AH5432" s="206">
        <v>20</v>
      </c>
      <c r="AI5432" s="1"/>
      <c r="AJ5432" s="217"/>
      <c r="AK5432" s="217"/>
      <c r="AL5432" s="217"/>
      <c r="AM5432" s="217"/>
      <c r="AO5432" s="217"/>
    </row>
    <row r="5433" spans="21:41" x14ac:dyDescent="0.25">
      <c r="U5433" s="212">
        <f>DATE(Targets!$B$6,AF5433,1)</f>
        <v>44621</v>
      </c>
      <c r="V5433" s="213"/>
      <c r="W5433" s="213"/>
      <c r="X5433" s="213" t="str">
        <f>INDEX(Targets!$B$28:$B$79,Calc!AH5433)</f>
        <v>MD</v>
      </c>
      <c r="Y5433" s="224"/>
      <c r="Z5433" s="205"/>
      <c r="AA5433" s="205" t="str">
        <f>IFERROR(INDEX(Targets!$B$27:$N$79,MATCH(X5433,Targets!$B$27:$B$79,0),MATCH(AF5433,Targets!$B$27:$N$27,0)),"")</f>
        <v/>
      </c>
      <c r="AB5433" s="205" t="str">
        <f t="shared" si="486"/>
        <v>No</v>
      </c>
      <c r="AC5433" s="205"/>
      <c r="AD5433" s="205"/>
      <c r="AE5433" s="206">
        <f>Targets!$B$6</f>
        <v>2022</v>
      </c>
      <c r="AF5433" s="206">
        <v>3</v>
      </c>
      <c r="AG5433" s="206" t="s">
        <v>13</v>
      </c>
      <c r="AH5433" s="206">
        <v>20</v>
      </c>
      <c r="AI5433" s="1"/>
      <c r="AJ5433" s="217"/>
      <c r="AK5433" s="217"/>
      <c r="AL5433" s="217"/>
      <c r="AM5433" s="217"/>
      <c r="AO5433" s="217"/>
    </row>
    <row r="5434" spans="21:41" x14ac:dyDescent="0.25">
      <c r="U5434" s="212">
        <f>DATE(Targets!$B$6,AF5434,1)</f>
        <v>44652</v>
      </c>
      <c r="V5434" s="213"/>
      <c r="W5434" s="213"/>
      <c r="X5434" s="213" t="str">
        <f>INDEX(Targets!$B$28:$B$79,Calc!AH5434)</f>
        <v>MD</v>
      </c>
      <c r="Y5434" s="224"/>
      <c r="Z5434" s="205"/>
      <c r="AA5434" s="205" t="str">
        <f>IFERROR(INDEX(Targets!$B$27:$N$79,MATCH(X5434,Targets!$B$27:$B$79,0),MATCH(AF5434,Targets!$B$27:$N$27,0)),"")</f>
        <v/>
      </c>
      <c r="AB5434" s="205" t="str">
        <f t="shared" si="486"/>
        <v>No</v>
      </c>
      <c r="AC5434" s="205"/>
      <c r="AD5434" s="205"/>
      <c r="AE5434" s="206">
        <f>Targets!$B$6</f>
        <v>2022</v>
      </c>
      <c r="AF5434" s="206">
        <v>4</v>
      </c>
      <c r="AG5434" s="206" t="s">
        <v>14</v>
      </c>
      <c r="AH5434" s="206">
        <v>20</v>
      </c>
      <c r="AI5434" s="1"/>
      <c r="AJ5434" s="217"/>
      <c r="AK5434" s="217"/>
      <c r="AL5434" s="217"/>
      <c r="AM5434" s="217"/>
      <c r="AO5434" s="217"/>
    </row>
    <row r="5435" spans="21:41" x14ac:dyDescent="0.25">
      <c r="U5435" s="212">
        <f>DATE(Targets!$B$6,AF5435,1)</f>
        <v>44682</v>
      </c>
      <c r="V5435" s="213"/>
      <c r="W5435" s="213"/>
      <c r="X5435" s="213" t="str">
        <f>INDEX(Targets!$B$28:$B$79,Calc!AH5435)</f>
        <v>MD</v>
      </c>
      <c r="Y5435" s="224"/>
      <c r="Z5435" s="205"/>
      <c r="AA5435" s="205" t="str">
        <f>IFERROR(INDEX(Targets!$B$27:$N$79,MATCH(X5435,Targets!$B$27:$B$79,0),MATCH(AF5435,Targets!$B$27:$N$27,0)),"")</f>
        <v/>
      </c>
      <c r="AB5435" s="205" t="str">
        <f t="shared" si="486"/>
        <v>No</v>
      </c>
      <c r="AC5435" s="205"/>
      <c r="AD5435" s="205"/>
      <c r="AE5435" s="206">
        <f>Targets!$B$6</f>
        <v>2022</v>
      </c>
      <c r="AF5435" s="206">
        <v>5</v>
      </c>
      <c r="AG5435" s="206" t="s">
        <v>9</v>
      </c>
      <c r="AH5435" s="206">
        <v>20</v>
      </c>
      <c r="AI5435" s="1"/>
      <c r="AJ5435" s="217"/>
      <c r="AK5435" s="217"/>
      <c r="AL5435" s="217"/>
      <c r="AM5435" s="217"/>
      <c r="AO5435" s="217"/>
    </row>
    <row r="5436" spans="21:41" x14ac:dyDescent="0.25">
      <c r="U5436" s="212">
        <f>DATE(Targets!$B$6,AF5436,1)</f>
        <v>44713</v>
      </c>
      <c r="V5436" s="213"/>
      <c r="W5436" s="213"/>
      <c r="X5436" s="213" t="str">
        <f>INDEX(Targets!$B$28:$B$79,Calc!AH5436)</f>
        <v>MD</v>
      </c>
      <c r="Y5436" s="224"/>
      <c r="Z5436" s="205"/>
      <c r="AA5436" s="205" t="str">
        <f>IFERROR(INDEX(Targets!$B$27:$N$79,MATCH(X5436,Targets!$B$27:$B$79,0),MATCH(AF5436,Targets!$B$27:$N$27,0)),"")</f>
        <v/>
      </c>
      <c r="AB5436" s="205" t="str">
        <f t="shared" si="486"/>
        <v>No</v>
      </c>
      <c r="AC5436" s="205"/>
      <c r="AD5436" s="205"/>
      <c r="AE5436" s="206">
        <f>Targets!$B$6</f>
        <v>2022</v>
      </c>
      <c r="AF5436" s="206">
        <v>6</v>
      </c>
      <c r="AG5436" s="206" t="s">
        <v>15</v>
      </c>
      <c r="AH5436" s="206">
        <v>20</v>
      </c>
      <c r="AI5436" s="1"/>
      <c r="AJ5436" s="217"/>
      <c r="AK5436" s="217"/>
      <c r="AL5436" s="217"/>
      <c r="AM5436" s="217"/>
      <c r="AO5436" s="217"/>
    </row>
    <row r="5437" spans="21:41" x14ac:dyDescent="0.25">
      <c r="U5437" s="212">
        <f>DATE(Targets!$B$6,AF5437,1)</f>
        <v>44743</v>
      </c>
      <c r="V5437" s="213"/>
      <c r="W5437" s="213"/>
      <c r="X5437" s="213" t="str">
        <f>INDEX(Targets!$B$28:$B$79,Calc!AH5437)</f>
        <v>MD</v>
      </c>
      <c r="Y5437" s="224"/>
      <c r="Z5437" s="205"/>
      <c r="AA5437" s="205" t="str">
        <f>IFERROR(INDEX(Targets!$B$27:$N$79,MATCH(X5437,Targets!$B$27:$B$79,0),MATCH(AF5437,Targets!$B$27:$N$27,0)),"")</f>
        <v/>
      </c>
      <c r="AB5437" s="205" t="str">
        <f t="shared" si="486"/>
        <v>No</v>
      </c>
      <c r="AC5437" s="205"/>
      <c r="AD5437" s="205"/>
      <c r="AE5437" s="206">
        <f>Targets!$B$6</f>
        <v>2022</v>
      </c>
      <c r="AF5437" s="206">
        <v>7</v>
      </c>
      <c r="AG5437" s="206" t="s">
        <v>16</v>
      </c>
      <c r="AH5437" s="206">
        <v>20</v>
      </c>
      <c r="AI5437" s="1"/>
      <c r="AJ5437" s="217"/>
      <c r="AK5437" s="217"/>
      <c r="AL5437" s="217"/>
      <c r="AM5437" s="217"/>
      <c r="AO5437" s="217"/>
    </row>
    <row r="5438" spans="21:41" x14ac:dyDescent="0.25">
      <c r="U5438" s="212">
        <f>DATE(Targets!$B$6,AF5438,1)</f>
        <v>44774</v>
      </c>
      <c r="V5438" s="213"/>
      <c r="W5438" s="213"/>
      <c r="X5438" s="213" t="str">
        <f>INDEX(Targets!$B$28:$B$79,Calc!AH5438)</f>
        <v>MD</v>
      </c>
      <c r="Y5438" s="224"/>
      <c r="Z5438" s="205"/>
      <c r="AA5438" s="205" t="str">
        <f>IFERROR(INDEX(Targets!$B$27:$N$79,MATCH(X5438,Targets!$B$27:$B$79,0),MATCH(AF5438,Targets!$B$27:$N$27,0)),"")</f>
        <v/>
      </c>
      <c r="AB5438" s="205" t="str">
        <f t="shared" si="486"/>
        <v>No</v>
      </c>
      <c r="AC5438" s="205"/>
      <c r="AD5438" s="205"/>
      <c r="AE5438" s="206">
        <f>Targets!$B$6</f>
        <v>2022</v>
      </c>
      <c r="AF5438" s="206">
        <v>8</v>
      </c>
      <c r="AG5438" s="206" t="s">
        <v>17</v>
      </c>
      <c r="AH5438" s="206">
        <v>20</v>
      </c>
      <c r="AI5438" s="1"/>
      <c r="AJ5438" s="217"/>
      <c r="AK5438" s="217"/>
      <c r="AL5438" s="217"/>
      <c r="AM5438" s="217"/>
      <c r="AO5438" s="217"/>
    </row>
    <row r="5439" spans="21:41" x14ac:dyDescent="0.25">
      <c r="U5439" s="212">
        <f>DATE(Targets!$B$6,AF5439,1)</f>
        <v>44805</v>
      </c>
      <c r="V5439" s="213"/>
      <c r="W5439" s="213"/>
      <c r="X5439" s="213" t="str">
        <f>INDEX(Targets!$B$28:$B$79,Calc!AH5439)</f>
        <v>MD</v>
      </c>
      <c r="Y5439" s="224"/>
      <c r="Z5439" s="205"/>
      <c r="AA5439" s="205" t="str">
        <f>IFERROR(INDEX(Targets!$B$27:$N$79,MATCH(X5439,Targets!$B$27:$B$79,0),MATCH(AF5439,Targets!$B$27:$N$27,0)),"")</f>
        <v/>
      </c>
      <c r="AB5439" s="205" t="str">
        <f t="shared" si="486"/>
        <v>No</v>
      </c>
      <c r="AC5439" s="205"/>
      <c r="AD5439" s="205"/>
      <c r="AE5439" s="206">
        <f>Targets!$B$6</f>
        <v>2022</v>
      </c>
      <c r="AF5439" s="206">
        <v>9</v>
      </c>
      <c r="AG5439" s="206" t="s">
        <v>18</v>
      </c>
      <c r="AH5439" s="206">
        <v>20</v>
      </c>
      <c r="AI5439" s="1"/>
      <c r="AJ5439" s="217"/>
      <c r="AK5439" s="217"/>
      <c r="AL5439" s="217"/>
      <c r="AM5439" s="217"/>
      <c r="AO5439" s="217"/>
    </row>
    <row r="5440" spans="21:41" x14ac:dyDescent="0.25">
      <c r="U5440" s="212">
        <f>DATE(Targets!$B$6,AF5440,1)</f>
        <v>44835</v>
      </c>
      <c r="V5440" s="213"/>
      <c r="W5440" s="213"/>
      <c r="X5440" s="213" t="str">
        <f>INDEX(Targets!$B$28:$B$79,Calc!AH5440)</f>
        <v>MD</v>
      </c>
      <c r="Y5440" s="224"/>
      <c r="Z5440" s="205"/>
      <c r="AA5440" s="205" t="str">
        <f>IFERROR(INDEX(Targets!$B$27:$N$79,MATCH(X5440,Targets!$B$27:$B$79,0),MATCH(AF5440,Targets!$B$27:$N$27,0)),"")</f>
        <v/>
      </c>
      <c r="AB5440" s="205" t="str">
        <f t="shared" si="486"/>
        <v>No</v>
      </c>
      <c r="AC5440" s="205"/>
      <c r="AD5440" s="205"/>
      <c r="AE5440" s="206">
        <f>Targets!$B$6</f>
        <v>2022</v>
      </c>
      <c r="AF5440" s="206">
        <v>10</v>
      </c>
      <c r="AG5440" s="206" t="s">
        <v>19</v>
      </c>
      <c r="AH5440" s="206">
        <v>20</v>
      </c>
      <c r="AI5440" s="1"/>
      <c r="AJ5440" s="217"/>
      <c r="AK5440" s="217"/>
      <c r="AL5440" s="217"/>
      <c r="AM5440" s="217"/>
      <c r="AO5440" s="217"/>
    </row>
    <row r="5441" spans="21:41" x14ac:dyDescent="0.25">
      <c r="U5441" s="212">
        <f>DATE(Targets!$B$6,AF5441,1)</f>
        <v>44866</v>
      </c>
      <c r="V5441" s="213"/>
      <c r="W5441" s="213"/>
      <c r="X5441" s="213" t="str">
        <f>INDEX(Targets!$B$28:$B$79,Calc!AH5441)</f>
        <v>MD</v>
      </c>
      <c r="Y5441" s="224"/>
      <c r="Z5441" s="205"/>
      <c r="AA5441" s="205" t="str">
        <f>IFERROR(INDEX(Targets!$B$27:$N$79,MATCH(X5441,Targets!$B$27:$B$79,0),MATCH(AF5441,Targets!$B$27:$N$27,0)),"")</f>
        <v/>
      </c>
      <c r="AB5441" s="205" t="str">
        <f t="shared" si="486"/>
        <v>No</v>
      </c>
      <c r="AC5441" s="205"/>
      <c r="AD5441" s="205"/>
      <c r="AE5441" s="206">
        <f>Targets!$B$6</f>
        <v>2022</v>
      </c>
      <c r="AF5441" s="206">
        <v>11</v>
      </c>
      <c r="AG5441" s="206" t="s">
        <v>20</v>
      </c>
      <c r="AH5441" s="206">
        <v>20</v>
      </c>
      <c r="AI5441" s="1"/>
      <c r="AJ5441" s="217"/>
      <c r="AK5441" s="217"/>
      <c r="AL5441" s="217"/>
      <c r="AM5441" s="217"/>
      <c r="AO5441" s="217"/>
    </row>
    <row r="5442" spans="21:41" x14ac:dyDescent="0.25">
      <c r="U5442" s="212">
        <f>DATE(Targets!$B$6,AF5442,1)</f>
        <v>44896</v>
      </c>
      <c r="V5442" s="213"/>
      <c r="W5442" s="213"/>
      <c r="X5442" s="213" t="str">
        <f>INDEX(Targets!$B$28:$B$79,Calc!AH5442)</f>
        <v>MD</v>
      </c>
      <c r="Y5442" s="224"/>
      <c r="Z5442" s="205"/>
      <c r="AA5442" s="205" t="str">
        <f>IFERROR(INDEX(Targets!$B$27:$N$79,MATCH(X5442,Targets!$B$27:$B$79,0),MATCH(AF5442,Targets!$B$27:$N$27,0)),"")</f>
        <v/>
      </c>
      <c r="AB5442" s="205" t="str">
        <f t="shared" si="486"/>
        <v>No</v>
      </c>
      <c r="AC5442" s="205"/>
      <c r="AD5442" s="205"/>
      <c r="AE5442" s="206">
        <f>Targets!$B$6</f>
        <v>2022</v>
      </c>
      <c r="AF5442" s="206">
        <v>12</v>
      </c>
      <c r="AG5442" s="206" t="s">
        <v>21</v>
      </c>
      <c r="AH5442" s="206">
        <v>20</v>
      </c>
      <c r="AI5442" s="1"/>
      <c r="AJ5442" s="217"/>
      <c r="AK5442" s="217"/>
      <c r="AL5442" s="217"/>
      <c r="AM5442" s="217"/>
      <c r="AO5442" s="217"/>
    </row>
    <row r="5443" spans="21:41" x14ac:dyDescent="0.25">
      <c r="U5443" s="212">
        <f>DATE(Targets!$B$6,AF5443,1)</f>
        <v>44562</v>
      </c>
      <c r="V5443" s="213"/>
      <c r="W5443" s="213"/>
      <c r="X5443" s="213" t="str">
        <f>INDEX(Targets!$B$28:$B$79,Calc!AH5443)</f>
        <v>MA</v>
      </c>
      <c r="Y5443" s="224"/>
      <c r="Z5443" s="205"/>
      <c r="AA5443" s="205" t="str">
        <f>IFERROR(INDEX(Targets!$B$27:$N$79,MATCH(X5443,Targets!$B$27:$B$79,0),MATCH(AF5443,Targets!$B$27:$N$27,0)),"")</f>
        <v/>
      </c>
      <c r="AB5443" s="205" t="str">
        <f t="shared" si="486"/>
        <v>No</v>
      </c>
      <c r="AC5443" s="205"/>
      <c r="AD5443" s="205"/>
      <c r="AE5443" s="206">
        <f>Targets!$B$6</f>
        <v>2022</v>
      </c>
      <c r="AF5443" s="206">
        <v>1</v>
      </c>
      <c r="AG5443" s="206" t="s">
        <v>11</v>
      </c>
      <c r="AH5443" s="206">
        <v>21</v>
      </c>
      <c r="AI5443" s="1"/>
      <c r="AJ5443" s="217"/>
      <c r="AK5443" s="217"/>
      <c r="AL5443" s="217"/>
      <c r="AM5443" s="217"/>
      <c r="AO5443" s="217"/>
    </row>
    <row r="5444" spans="21:41" x14ac:dyDescent="0.25">
      <c r="U5444" s="212">
        <f>DATE(Targets!$B$6,AF5444,1)</f>
        <v>44593</v>
      </c>
      <c r="V5444" s="213"/>
      <c r="W5444" s="213"/>
      <c r="X5444" s="213" t="str">
        <f>INDEX(Targets!$B$28:$B$79,Calc!AH5444)</f>
        <v>MA</v>
      </c>
      <c r="Y5444" s="224"/>
      <c r="Z5444" s="205"/>
      <c r="AA5444" s="205" t="str">
        <f>IFERROR(INDEX(Targets!$B$27:$N$79,MATCH(X5444,Targets!$B$27:$B$79,0),MATCH(AF5444,Targets!$B$27:$N$27,0)),"")</f>
        <v/>
      </c>
      <c r="AB5444" s="205" t="str">
        <f t="shared" si="486"/>
        <v>No</v>
      </c>
      <c r="AC5444" s="205"/>
      <c r="AD5444" s="205"/>
      <c r="AE5444" s="206">
        <f>Targets!$B$6</f>
        <v>2022</v>
      </c>
      <c r="AF5444" s="206">
        <v>2</v>
      </c>
      <c r="AG5444" s="206" t="s">
        <v>12</v>
      </c>
      <c r="AH5444" s="206">
        <v>21</v>
      </c>
      <c r="AI5444" s="1"/>
      <c r="AJ5444" s="217"/>
      <c r="AK5444" s="217"/>
      <c r="AL5444" s="217"/>
      <c r="AM5444" s="217"/>
      <c r="AO5444" s="217"/>
    </row>
    <row r="5445" spans="21:41" x14ac:dyDescent="0.25">
      <c r="U5445" s="212">
        <f>DATE(Targets!$B$6,AF5445,1)</f>
        <v>44621</v>
      </c>
      <c r="V5445" s="213"/>
      <c r="W5445" s="213"/>
      <c r="X5445" s="213" t="str">
        <f>INDEX(Targets!$B$28:$B$79,Calc!AH5445)</f>
        <v>MA</v>
      </c>
      <c r="Y5445" s="224"/>
      <c r="Z5445" s="205"/>
      <c r="AA5445" s="205" t="str">
        <f>IFERROR(INDEX(Targets!$B$27:$N$79,MATCH(X5445,Targets!$B$27:$B$79,0),MATCH(AF5445,Targets!$B$27:$N$27,0)),"")</f>
        <v/>
      </c>
      <c r="AB5445" s="205" t="str">
        <f t="shared" si="486"/>
        <v>No</v>
      </c>
      <c r="AC5445" s="205"/>
      <c r="AD5445" s="205"/>
      <c r="AE5445" s="206">
        <f>Targets!$B$6</f>
        <v>2022</v>
      </c>
      <c r="AF5445" s="206">
        <v>3</v>
      </c>
      <c r="AG5445" s="206" t="s">
        <v>13</v>
      </c>
      <c r="AH5445" s="206">
        <v>21</v>
      </c>
      <c r="AI5445" s="1"/>
      <c r="AJ5445" s="217"/>
      <c r="AK5445" s="217"/>
      <c r="AL5445" s="217"/>
      <c r="AM5445" s="217"/>
      <c r="AO5445" s="217"/>
    </row>
    <row r="5446" spans="21:41" x14ac:dyDescent="0.25">
      <c r="U5446" s="212">
        <f>DATE(Targets!$B$6,AF5446,1)</f>
        <v>44652</v>
      </c>
      <c r="V5446" s="213"/>
      <c r="W5446" s="213"/>
      <c r="X5446" s="213" t="str">
        <f>INDEX(Targets!$B$28:$B$79,Calc!AH5446)</f>
        <v>MA</v>
      </c>
      <c r="Y5446" s="224"/>
      <c r="Z5446" s="205"/>
      <c r="AA5446" s="205" t="str">
        <f>IFERROR(INDEX(Targets!$B$27:$N$79,MATCH(X5446,Targets!$B$27:$B$79,0),MATCH(AF5446,Targets!$B$27:$N$27,0)),"")</f>
        <v/>
      </c>
      <c r="AB5446" s="205" t="str">
        <f t="shared" si="486"/>
        <v>No</v>
      </c>
      <c r="AC5446" s="205"/>
      <c r="AD5446" s="205"/>
      <c r="AE5446" s="206">
        <f>Targets!$B$6</f>
        <v>2022</v>
      </c>
      <c r="AF5446" s="206">
        <v>4</v>
      </c>
      <c r="AG5446" s="206" t="s">
        <v>14</v>
      </c>
      <c r="AH5446" s="206">
        <v>21</v>
      </c>
      <c r="AI5446" s="1"/>
      <c r="AJ5446" s="217"/>
      <c r="AK5446" s="217"/>
      <c r="AL5446" s="217"/>
      <c r="AM5446" s="217"/>
      <c r="AO5446" s="217"/>
    </row>
    <row r="5447" spans="21:41" x14ac:dyDescent="0.25">
      <c r="U5447" s="212">
        <f>DATE(Targets!$B$6,AF5447,1)</f>
        <v>44682</v>
      </c>
      <c r="V5447" s="213"/>
      <c r="W5447" s="213"/>
      <c r="X5447" s="213" t="str">
        <f>INDEX(Targets!$B$28:$B$79,Calc!AH5447)</f>
        <v>MA</v>
      </c>
      <c r="Y5447" s="224"/>
      <c r="Z5447" s="205"/>
      <c r="AA5447" s="205" t="str">
        <f>IFERROR(INDEX(Targets!$B$27:$N$79,MATCH(X5447,Targets!$B$27:$B$79,0),MATCH(AF5447,Targets!$B$27:$N$27,0)),"")</f>
        <v/>
      </c>
      <c r="AB5447" s="205" t="str">
        <f t="shared" si="486"/>
        <v>No</v>
      </c>
      <c r="AC5447" s="205"/>
      <c r="AD5447" s="205"/>
      <c r="AE5447" s="206">
        <f>Targets!$B$6</f>
        <v>2022</v>
      </c>
      <c r="AF5447" s="206">
        <v>5</v>
      </c>
      <c r="AG5447" s="206" t="s">
        <v>9</v>
      </c>
      <c r="AH5447" s="206">
        <v>21</v>
      </c>
      <c r="AI5447" s="1"/>
      <c r="AJ5447" s="217"/>
      <c r="AK5447" s="217"/>
      <c r="AL5447" s="217"/>
      <c r="AM5447" s="217"/>
      <c r="AO5447" s="217"/>
    </row>
    <row r="5448" spans="21:41" x14ac:dyDescent="0.25">
      <c r="U5448" s="212">
        <f>DATE(Targets!$B$6,AF5448,1)</f>
        <v>44713</v>
      </c>
      <c r="V5448" s="213"/>
      <c r="W5448" s="213"/>
      <c r="X5448" s="213" t="str">
        <f>INDEX(Targets!$B$28:$B$79,Calc!AH5448)</f>
        <v>MA</v>
      </c>
      <c r="Y5448" s="224"/>
      <c r="Z5448" s="205"/>
      <c r="AA5448" s="205" t="str">
        <f>IFERROR(INDEX(Targets!$B$27:$N$79,MATCH(X5448,Targets!$B$27:$B$79,0),MATCH(AF5448,Targets!$B$27:$N$27,0)),"")</f>
        <v/>
      </c>
      <c r="AB5448" s="205" t="str">
        <f t="shared" si="486"/>
        <v>No</v>
      </c>
      <c r="AC5448" s="205"/>
      <c r="AD5448" s="205"/>
      <c r="AE5448" s="206">
        <f>Targets!$B$6</f>
        <v>2022</v>
      </c>
      <c r="AF5448" s="206">
        <v>6</v>
      </c>
      <c r="AG5448" s="206" t="s">
        <v>15</v>
      </c>
      <c r="AH5448" s="206">
        <v>21</v>
      </c>
      <c r="AI5448" s="1"/>
      <c r="AJ5448" s="217"/>
      <c r="AK5448" s="217"/>
      <c r="AL5448" s="217"/>
      <c r="AM5448" s="217"/>
      <c r="AO5448" s="217"/>
    </row>
    <row r="5449" spans="21:41" x14ac:dyDescent="0.25">
      <c r="U5449" s="212">
        <f>DATE(Targets!$B$6,AF5449,1)</f>
        <v>44743</v>
      </c>
      <c r="V5449" s="213"/>
      <c r="W5449" s="213"/>
      <c r="X5449" s="213" t="str">
        <f>INDEX(Targets!$B$28:$B$79,Calc!AH5449)</f>
        <v>MA</v>
      </c>
      <c r="Y5449" s="224"/>
      <c r="Z5449" s="205"/>
      <c r="AA5449" s="205" t="str">
        <f>IFERROR(INDEX(Targets!$B$27:$N$79,MATCH(X5449,Targets!$B$27:$B$79,0),MATCH(AF5449,Targets!$B$27:$N$27,0)),"")</f>
        <v/>
      </c>
      <c r="AB5449" s="205" t="str">
        <f t="shared" si="486"/>
        <v>No</v>
      </c>
      <c r="AC5449" s="205"/>
      <c r="AD5449" s="205"/>
      <c r="AE5449" s="206">
        <f>Targets!$B$6</f>
        <v>2022</v>
      </c>
      <c r="AF5449" s="206">
        <v>7</v>
      </c>
      <c r="AG5449" s="206" t="s">
        <v>16</v>
      </c>
      <c r="AH5449" s="206">
        <v>21</v>
      </c>
      <c r="AI5449" s="1"/>
      <c r="AJ5449" s="217"/>
      <c r="AK5449" s="217"/>
      <c r="AL5449" s="217"/>
      <c r="AM5449" s="217"/>
      <c r="AO5449" s="217"/>
    </row>
    <row r="5450" spans="21:41" x14ac:dyDescent="0.25">
      <c r="U5450" s="212">
        <f>DATE(Targets!$B$6,AF5450,1)</f>
        <v>44774</v>
      </c>
      <c r="V5450" s="213"/>
      <c r="W5450" s="213"/>
      <c r="X5450" s="213" t="str">
        <f>INDEX(Targets!$B$28:$B$79,Calc!AH5450)</f>
        <v>MA</v>
      </c>
      <c r="Y5450" s="224"/>
      <c r="Z5450" s="205"/>
      <c r="AA5450" s="205" t="str">
        <f>IFERROR(INDEX(Targets!$B$27:$N$79,MATCH(X5450,Targets!$B$27:$B$79,0),MATCH(AF5450,Targets!$B$27:$N$27,0)),"")</f>
        <v/>
      </c>
      <c r="AB5450" s="205" t="str">
        <f t="shared" si="486"/>
        <v>No</v>
      </c>
      <c r="AC5450" s="205"/>
      <c r="AD5450" s="205"/>
      <c r="AE5450" s="206">
        <f>Targets!$B$6</f>
        <v>2022</v>
      </c>
      <c r="AF5450" s="206">
        <v>8</v>
      </c>
      <c r="AG5450" s="206" t="s">
        <v>17</v>
      </c>
      <c r="AH5450" s="206">
        <v>21</v>
      </c>
      <c r="AI5450" s="1"/>
      <c r="AJ5450" s="217"/>
      <c r="AK5450" s="217"/>
      <c r="AL5450" s="217"/>
      <c r="AM5450" s="217"/>
      <c r="AO5450" s="217"/>
    </row>
    <row r="5451" spans="21:41" x14ac:dyDescent="0.25">
      <c r="U5451" s="212">
        <f>DATE(Targets!$B$6,AF5451,1)</f>
        <v>44805</v>
      </c>
      <c r="V5451" s="213"/>
      <c r="W5451" s="213"/>
      <c r="X5451" s="213" t="str">
        <f>INDEX(Targets!$B$28:$B$79,Calc!AH5451)</f>
        <v>MA</v>
      </c>
      <c r="Y5451" s="224"/>
      <c r="Z5451" s="205"/>
      <c r="AA5451" s="205" t="str">
        <f>IFERROR(INDEX(Targets!$B$27:$N$79,MATCH(X5451,Targets!$B$27:$B$79,0),MATCH(AF5451,Targets!$B$27:$N$27,0)),"")</f>
        <v/>
      </c>
      <c r="AB5451" s="205" t="str">
        <f t="shared" si="486"/>
        <v>No</v>
      </c>
      <c r="AC5451" s="205"/>
      <c r="AD5451" s="205"/>
      <c r="AE5451" s="206">
        <f>Targets!$B$6</f>
        <v>2022</v>
      </c>
      <c r="AF5451" s="206">
        <v>9</v>
      </c>
      <c r="AG5451" s="206" t="s">
        <v>18</v>
      </c>
      <c r="AH5451" s="206">
        <v>21</v>
      </c>
      <c r="AI5451" s="1"/>
      <c r="AJ5451" s="217"/>
      <c r="AK5451" s="217"/>
      <c r="AL5451" s="217"/>
      <c r="AM5451" s="217"/>
      <c r="AO5451" s="217"/>
    </row>
    <row r="5452" spans="21:41" x14ac:dyDescent="0.25">
      <c r="U5452" s="212">
        <f>DATE(Targets!$B$6,AF5452,1)</f>
        <v>44835</v>
      </c>
      <c r="V5452" s="213"/>
      <c r="W5452" s="213"/>
      <c r="X5452" s="213" t="str">
        <f>INDEX(Targets!$B$28:$B$79,Calc!AH5452)</f>
        <v>MA</v>
      </c>
      <c r="Y5452" s="224"/>
      <c r="Z5452" s="205"/>
      <c r="AA5452" s="205" t="str">
        <f>IFERROR(INDEX(Targets!$B$27:$N$79,MATCH(X5452,Targets!$B$27:$B$79,0),MATCH(AF5452,Targets!$B$27:$N$27,0)),"")</f>
        <v/>
      </c>
      <c r="AB5452" s="205" t="str">
        <f t="shared" si="486"/>
        <v>No</v>
      </c>
      <c r="AC5452" s="205"/>
      <c r="AD5452" s="205"/>
      <c r="AE5452" s="206">
        <f>Targets!$B$6</f>
        <v>2022</v>
      </c>
      <c r="AF5452" s="206">
        <v>10</v>
      </c>
      <c r="AG5452" s="206" t="s">
        <v>19</v>
      </c>
      <c r="AH5452" s="206">
        <v>21</v>
      </c>
      <c r="AI5452" s="1"/>
      <c r="AJ5452" s="217"/>
      <c r="AK5452" s="217"/>
      <c r="AL5452" s="217"/>
      <c r="AM5452" s="217"/>
      <c r="AO5452" s="217"/>
    </row>
    <row r="5453" spans="21:41" x14ac:dyDescent="0.25">
      <c r="U5453" s="212">
        <f>DATE(Targets!$B$6,AF5453,1)</f>
        <v>44866</v>
      </c>
      <c r="V5453" s="213"/>
      <c r="W5453" s="213"/>
      <c r="X5453" s="213" t="str">
        <f>INDEX(Targets!$B$28:$B$79,Calc!AH5453)</f>
        <v>MA</v>
      </c>
      <c r="Y5453" s="224"/>
      <c r="Z5453" s="205"/>
      <c r="AA5453" s="205" t="str">
        <f>IFERROR(INDEX(Targets!$B$27:$N$79,MATCH(X5453,Targets!$B$27:$B$79,0),MATCH(AF5453,Targets!$B$27:$N$27,0)),"")</f>
        <v/>
      </c>
      <c r="AB5453" s="205" t="str">
        <f t="shared" si="486"/>
        <v>No</v>
      </c>
      <c r="AC5453" s="205"/>
      <c r="AD5453" s="205"/>
      <c r="AE5453" s="206">
        <f>Targets!$B$6</f>
        <v>2022</v>
      </c>
      <c r="AF5453" s="206">
        <v>11</v>
      </c>
      <c r="AG5453" s="206" t="s">
        <v>20</v>
      </c>
      <c r="AH5453" s="206">
        <v>21</v>
      </c>
      <c r="AI5453" s="1"/>
      <c r="AJ5453" s="217"/>
      <c r="AK5453" s="217"/>
      <c r="AL5453" s="217"/>
      <c r="AM5453" s="217"/>
      <c r="AO5453" s="217"/>
    </row>
    <row r="5454" spans="21:41" x14ac:dyDescent="0.25">
      <c r="U5454" s="212">
        <f>DATE(Targets!$B$6,AF5454,1)</f>
        <v>44896</v>
      </c>
      <c r="V5454" s="213"/>
      <c r="W5454" s="213"/>
      <c r="X5454" s="213" t="str">
        <f>INDEX(Targets!$B$28:$B$79,Calc!AH5454)</f>
        <v>MA</v>
      </c>
      <c r="Y5454" s="224"/>
      <c r="Z5454" s="205"/>
      <c r="AA5454" s="205" t="str">
        <f>IFERROR(INDEX(Targets!$B$27:$N$79,MATCH(X5454,Targets!$B$27:$B$79,0),MATCH(AF5454,Targets!$B$27:$N$27,0)),"")</f>
        <v/>
      </c>
      <c r="AB5454" s="205" t="str">
        <f t="shared" si="486"/>
        <v>No</v>
      </c>
      <c r="AC5454" s="205"/>
      <c r="AD5454" s="205"/>
      <c r="AE5454" s="206">
        <f>Targets!$B$6</f>
        <v>2022</v>
      </c>
      <c r="AF5454" s="206">
        <v>12</v>
      </c>
      <c r="AG5454" s="206" t="s">
        <v>21</v>
      </c>
      <c r="AH5454" s="206">
        <v>21</v>
      </c>
      <c r="AI5454" s="1"/>
      <c r="AJ5454" s="217"/>
      <c r="AK5454" s="217"/>
      <c r="AL5454" s="217"/>
      <c r="AM5454" s="217"/>
      <c r="AO5454" s="217"/>
    </row>
    <row r="5455" spans="21:41" x14ac:dyDescent="0.25">
      <c r="U5455" s="212">
        <f>DATE(Targets!$B$6,AF5455,1)</f>
        <v>44562</v>
      </c>
      <c r="V5455" s="213"/>
      <c r="W5455" s="213"/>
      <c r="X5455" s="213" t="str">
        <f>INDEX(Targets!$B$28:$B$79,Calc!AH5455)</f>
        <v>MI</v>
      </c>
      <c r="Y5455" s="224"/>
      <c r="Z5455" s="205"/>
      <c r="AA5455" s="205" t="str">
        <f>IFERROR(INDEX(Targets!$B$27:$N$79,MATCH(X5455,Targets!$B$27:$B$79,0),MATCH(AF5455,Targets!$B$27:$N$27,0)),"")</f>
        <v/>
      </c>
      <c r="AB5455" s="205" t="str">
        <f t="shared" si="486"/>
        <v>No</v>
      </c>
      <c r="AC5455" s="205"/>
      <c r="AD5455" s="205"/>
      <c r="AE5455" s="206">
        <f>Targets!$B$6</f>
        <v>2022</v>
      </c>
      <c r="AF5455" s="206">
        <v>1</v>
      </c>
      <c r="AG5455" s="206" t="s">
        <v>11</v>
      </c>
      <c r="AH5455" s="206">
        <v>22</v>
      </c>
      <c r="AI5455" s="1"/>
      <c r="AJ5455" s="217"/>
      <c r="AK5455" s="217"/>
      <c r="AL5455" s="217"/>
      <c r="AM5455" s="217"/>
      <c r="AO5455" s="217"/>
    </row>
    <row r="5456" spans="21:41" x14ac:dyDescent="0.25">
      <c r="U5456" s="212">
        <f>DATE(Targets!$B$6,AF5456,1)</f>
        <v>44593</v>
      </c>
      <c r="V5456" s="213"/>
      <c r="W5456" s="213"/>
      <c r="X5456" s="213" t="str">
        <f>INDEX(Targets!$B$28:$B$79,Calc!AH5456)</f>
        <v>MI</v>
      </c>
      <c r="Y5456" s="224"/>
      <c r="Z5456" s="205"/>
      <c r="AA5456" s="205" t="str">
        <f>IFERROR(INDEX(Targets!$B$27:$N$79,MATCH(X5456,Targets!$B$27:$B$79,0),MATCH(AF5456,Targets!$B$27:$N$27,0)),"")</f>
        <v/>
      </c>
      <c r="AB5456" s="205" t="str">
        <f t="shared" si="486"/>
        <v>No</v>
      </c>
      <c r="AC5456" s="205"/>
      <c r="AD5456" s="205"/>
      <c r="AE5456" s="206">
        <f>Targets!$B$6</f>
        <v>2022</v>
      </c>
      <c r="AF5456" s="206">
        <v>2</v>
      </c>
      <c r="AG5456" s="206" t="s">
        <v>12</v>
      </c>
      <c r="AH5456" s="206">
        <v>22</v>
      </c>
      <c r="AI5456" s="1"/>
      <c r="AJ5456" s="217"/>
      <c r="AK5456" s="217"/>
      <c r="AL5456" s="217"/>
      <c r="AM5456" s="217"/>
      <c r="AO5456" s="217"/>
    </row>
    <row r="5457" spans="21:41" x14ac:dyDescent="0.25">
      <c r="U5457" s="212">
        <f>DATE(Targets!$B$6,AF5457,1)</f>
        <v>44621</v>
      </c>
      <c r="V5457" s="213"/>
      <c r="W5457" s="213"/>
      <c r="X5457" s="213" t="str">
        <f>INDEX(Targets!$B$28:$B$79,Calc!AH5457)</f>
        <v>MI</v>
      </c>
      <c r="Y5457" s="224"/>
      <c r="Z5457" s="205"/>
      <c r="AA5457" s="205" t="str">
        <f>IFERROR(INDEX(Targets!$B$27:$N$79,MATCH(X5457,Targets!$B$27:$B$79,0),MATCH(AF5457,Targets!$B$27:$N$27,0)),"")</f>
        <v/>
      </c>
      <c r="AB5457" s="205" t="str">
        <f t="shared" si="486"/>
        <v>No</v>
      </c>
      <c r="AC5457" s="205"/>
      <c r="AD5457" s="205"/>
      <c r="AE5457" s="206">
        <f>Targets!$B$6</f>
        <v>2022</v>
      </c>
      <c r="AF5457" s="206">
        <v>3</v>
      </c>
      <c r="AG5457" s="206" t="s">
        <v>13</v>
      </c>
      <c r="AH5457" s="206">
        <v>22</v>
      </c>
      <c r="AI5457" s="1"/>
      <c r="AJ5457" s="217"/>
      <c r="AK5457" s="217"/>
      <c r="AL5457" s="217"/>
      <c r="AM5457" s="217"/>
      <c r="AO5457" s="217"/>
    </row>
    <row r="5458" spans="21:41" x14ac:dyDescent="0.25">
      <c r="U5458" s="212">
        <f>DATE(Targets!$B$6,AF5458,1)</f>
        <v>44652</v>
      </c>
      <c r="V5458" s="213"/>
      <c r="W5458" s="213"/>
      <c r="X5458" s="213" t="str">
        <f>INDEX(Targets!$B$28:$B$79,Calc!AH5458)</f>
        <v>MI</v>
      </c>
      <c r="Y5458" s="224"/>
      <c r="Z5458" s="205"/>
      <c r="AA5458" s="205" t="str">
        <f>IFERROR(INDEX(Targets!$B$27:$N$79,MATCH(X5458,Targets!$B$27:$B$79,0),MATCH(AF5458,Targets!$B$27:$N$27,0)),"")</f>
        <v/>
      </c>
      <c r="AB5458" s="205" t="str">
        <f t="shared" si="486"/>
        <v>No</v>
      </c>
      <c r="AC5458" s="205"/>
      <c r="AD5458" s="205"/>
      <c r="AE5458" s="206">
        <f>Targets!$B$6</f>
        <v>2022</v>
      </c>
      <c r="AF5458" s="206">
        <v>4</v>
      </c>
      <c r="AG5458" s="206" t="s">
        <v>14</v>
      </c>
      <c r="AH5458" s="206">
        <v>22</v>
      </c>
      <c r="AI5458" s="1"/>
      <c r="AJ5458" s="217"/>
      <c r="AK5458" s="217"/>
      <c r="AL5458" s="217"/>
      <c r="AM5458" s="217"/>
      <c r="AO5458" s="217"/>
    </row>
    <row r="5459" spans="21:41" x14ac:dyDescent="0.25">
      <c r="U5459" s="212">
        <f>DATE(Targets!$B$6,AF5459,1)</f>
        <v>44682</v>
      </c>
      <c r="V5459" s="213"/>
      <c r="W5459" s="213"/>
      <c r="X5459" s="213" t="str">
        <f>INDEX(Targets!$B$28:$B$79,Calc!AH5459)</f>
        <v>MI</v>
      </c>
      <c r="Y5459" s="224"/>
      <c r="Z5459" s="205"/>
      <c r="AA5459" s="205" t="str">
        <f>IFERROR(INDEX(Targets!$B$27:$N$79,MATCH(X5459,Targets!$B$27:$B$79,0),MATCH(AF5459,Targets!$B$27:$N$27,0)),"")</f>
        <v/>
      </c>
      <c r="AB5459" s="205" t="str">
        <f t="shared" si="486"/>
        <v>No</v>
      </c>
      <c r="AC5459" s="205"/>
      <c r="AD5459" s="205"/>
      <c r="AE5459" s="206">
        <f>Targets!$B$6</f>
        <v>2022</v>
      </c>
      <c r="AF5459" s="206">
        <v>5</v>
      </c>
      <c r="AG5459" s="206" t="s">
        <v>9</v>
      </c>
      <c r="AH5459" s="206">
        <v>22</v>
      </c>
      <c r="AI5459" s="1"/>
      <c r="AJ5459" s="217"/>
      <c r="AK5459" s="217"/>
      <c r="AL5459" s="217"/>
      <c r="AM5459" s="217"/>
      <c r="AO5459" s="217"/>
    </row>
    <row r="5460" spans="21:41" x14ac:dyDescent="0.25">
      <c r="U5460" s="212">
        <f>DATE(Targets!$B$6,AF5460,1)</f>
        <v>44713</v>
      </c>
      <c r="V5460" s="213"/>
      <c r="W5460" s="213"/>
      <c r="X5460" s="213" t="str">
        <f>INDEX(Targets!$B$28:$B$79,Calc!AH5460)</f>
        <v>MI</v>
      </c>
      <c r="Y5460" s="224"/>
      <c r="Z5460" s="205"/>
      <c r="AA5460" s="205" t="str">
        <f>IFERROR(INDEX(Targets!$B$27:$N$79,MATCH(X5460,Targets!$B$27:$B$79,0),MATCH(AF5460,Targets!$B$27:$N$27,0)),"")</f>
        <v/>
      </c>
      <c r="AB5460" s="205" t="str">
        <f t="shared" ref="AB5460:AB5523" si="487">IF($AA5460="","No","Yes")</f>
        <v>No</v>
      </c>
      <c r="AC5460" s="205"/>
      <c r="AD5460" s="205"/>
      <c r="AE5460" s="206">
        <f>Targets!$B$6</f>
        <v>2022</v>
      </c>
      <c r="AF5460" s="206">
        <v>6</v>
      </c>
      <c r="AG5460" s="206" t="s">
        <v>15</v>
      </c>
      <c r="AH5460" s="206">
        <v>22</v>
      </c>
      <c r="AI5460" s="1"/>
      <c r="AJ5460" s="217"/>
      <c r="AK5460" s="217"/>
      <c r="AL5460" s="217"/>
      <c r="AM5460" s="217"/>
      <c r="AO5460" s="217"/>
    </row>
    <row r="5461" spans="21:41" x14ac:dyDescent="0.25">
      <c r="U5461" s="212">
        <f>DATE(Targets!$B$6,AF5461,1)</f>
        <v>44743</v>
      </c>
      <c r="V5461" s="213"/>
      <c r="W5461" s="213"/>
      <c r="X5461" s="213" t="str">
        <f>INDEX(Targets!$B$28:$B$79,Calc!AH5461)</f>
        <v>MI</v>
      </c>
      <c r="Y5461" s="224"/>
      <c r="Z5461" s="205"/>
      <c r="AA5461" s="205" t="str">
        <f>IFERROR(INDEX(Targets!$B$27:$N$79,MATCH(X5461,Targets!$B$27:$B$79,0),MATCH(AF5461,Targets!$B$27:$N$27,0)),"")</f>
        <v/>
      </c>
      <c r="AB5461" s="205" t="str">
        <f t="shared" si="487"/>
        <v>No</v>
      </c>
      <c r="AC5461" s="205"/>
      <c r="AD5461" s="205"/>
      <c r="AE5461" s="206">
        <f>Targets!$B$6</f>
        <v>2022</v>
      </c>
      <c r="AF5461" s="206">
        <v>7</v>
      </c>
      <c r="AG5461" s="206" t="s">
        <v>16</v>
      </c>
      <c r="AH5461" s="206">
        <v>22</v>
      </c>
      <c r="AI5461" s="1"/>
      <c r="AJ5461" s="217"/>
      <c r="AK5461" s="217"/>
      <c r="AL5461" s="217"/>
      <c r="AM5461" s="217"/>
      <c r="AO5461" s="217"/>
    </row>
    <row r="5462" spans="21:41" x14ac:dyDescent="0.25">
      <c r="U5462" s="212">
        <f>DATE(Targets!$B$6,AF5462,1)</f>
        <v>44774</v>
      </c>
      <c r="V5462" s="213"/>
      <c r="W5462" s="213"/>
      <c r="X5462" s="213" t="str">
        <f>INDEX(Targets!$B$28:$B$79,Calc!AH5462)</f>
        <v>MI</v>
      </c>
      <c r="Y5462" s="224"/>
      <c r="Z5462" s="205"/>
      <c r="AA5462" s="205" t="str">
        <f>IFERROR(INDEX(Targets!$B$27:$N$79,MATCH(X5462,Targets!$B$27:$B$79,0),MATCH(AF5462,Targets!$B$27:$N$27,0)),"")</f>
        <v/>
      </c>
      <c r="AB5462" s="205" t="str">
        <f t="shared" si="487"/>
        <v>No</v>
      </c>
      <c r="AC5462" s="205"/>
      <c r="AD5462" s="205"/>
      <c r="AE5462" s="206">
        <f>Targets!$B$6</f>
        <v>2022</v>
      </c>
      <c r="AF5462" s="206">
        <v>8</v>
      </c>
      <c r="AG5462" s="206" t="s">
        <v>17</v>
      </c>
      <c r="AH5462" s="206">
        <v>22</v>
      </c>
      <c r="AI5462" s="1"/>
      <c r="AJ5462" s="217"/>
      <c r="AK5462" s="217"/>
      <c r="AL5462" s="217"/>
      <c r="AM5462" s="217"/>
      <c r="AO5462" s="217"/>
    </row>
    <row r="5463" spans="21:41" x14ac:dyDescent="0.25">
      <c r="U5463" s="212">
        <f>DATE(Targets!$B$6,AF5463,1)</f>
        <v>44805</v>
      </c>
      <c r="V5463" s="213"/>
      <c r="W5463" s="213"/>
      <c r="X5463" s="213" t="str">
        <f>INDEX(Targets!$B$28:$B$79,Calc!AH5463)</f>
        <v>MI</v>
      </c>
      <c r="Y5463" s="224"/>
      <c r="Z5463" s="205"/>
      <c r="AA5463" s="205" t="str">
        <f>IFERROR(INDEX(Targets!$B$27:$N$79,MATCH(X5463,Targets!$B$27:$B$79,0),MATCH(AF5463,Targets!$B$27:$N$27,0)),"")</f>
        <v/>
      </c>
      <c r="AB5463" s="205" t="str">
        <f t="shared" si="487"/>
        <v>No</v>
      </c>
      <c r="AC5463" s="205"/>
      <c r="AD5463" s="205"/>
      <c r="AE5463" s="206">
        <f>Targets!$B$6</f>
        <v>2022</v>
      </c>
      <c r="AF5463" s="206">
        <v>9</v>
      </c>
      <c r="AG5463" s="206" t="s">
        <v>18</v>
      </c>
      <c r="AH5463" s="206">
        <v>22</v>
      </c>
      <c r="AI5463" s="1"/>
      <c r="AJ5463" s="217"/>
      <c r="AK5463" s="217"/>
      <c r="AL5463" s="217"/>
      <c r="AM5463" s="217"/>
      <c r="AO5463" s="217"/>
    </row>
    <row r="5464" spans="21:41" x14ac:dyDescent="0.25">
      <c r="U5464" s="212">
        <f>DATE(Targets!$B$6,AF5464,1)</f>
        <v>44835</v>
      </c>
      <c r="V5464" s="213"/>
      <c r="W5464" s="213"/>
      <c r="X5464" s="213" t="str">
        <f>INDEX(Targets!$B$28:$B$79,Calc!AH5464)</f>
        <v>MI</v>
      </c>
      <c r="Y5464" s="224"/>
      <c r="Z5464" s="205"/>
      <c r="AA5464" s="205" t="str">
        <f>IFERROR(INDEX(Targets!$B$27:$N$79,MATCH(X5464,Targets!$B$27:$B$79,0),MATCH(AF5464,Targets!$B$27:$N$27,0)),"")</f>
        <v/>
      </c>
      <c r="AB5464" s="205" t="str">
        <f t="shared" si="487"/>
        <v>No</v>
      </c>
      <c r="AC5464" s="205"/>
      <c r="AD5464" s="205"/>
      <c r="AE5464" s="206">
        <f>Targets!$B$6</f>
        <v>2022</v>
      </c>
      <c r="AF5464" s="206">
        <v>10</v>
      </c>
      <c r="AG5464" s="206" t="s">
        <v>19</v>
      </c>
      <c r="AH5464" s="206">
        <v>22</v>
      </c>
      <c r="AI5464" s="1"/>
      <c r="AJ5464" s="217"/>
      <c r="AK5464" s="217"/>
      <c r="AL5464" s="217"/>
      <c r="AM5464" s="217"/>
      <c r="AO5464" s="217"/>
    </row>
    <row r="5465" spans="21:41" x14ac:dyDescent="0.25">
      <c r="U5465" s="212">
        <f>DATE(Targets!$B$6,AF5465,1)</f>
        <v>44866</v>
      </c>
      <c r="V5465" s="213"/>
      <c r="W5465" s="213"/>
      <c r="X5465" s="213" t="str">
        <f>INDEX(Targets!$B$28:$B$79,Calc!AH5465)</f>
        <v>MI</v>
      </c>
      <c r="Y5465" s="224"/>
      <c r="Z5465" s="205"/>
      <c r="AA5465" s="205" t="str">
        <f>IFERROR(INDEX(Targets!$B$27:$N$79,MATCH(X5465,Targets!$B$27:$B$79,0),MATCH(AF5465,Targets!$B$27:$N$27,0)),"")</f>
        <v/>
      </c>
      <c r="AB5465" s="205" t="str">
        <f t="shared" si="487"/>
        <v>No</v>
      </c>
      <c r="AC5465" s="205"/>
      <c r="AD5465" s="205"/>
      <c r="AE5465" s="206">
        <f>Targets!$B$6</f>
        <v>2022</v>
      </c>
      <c r="AF5465" s="206">
        <v>11</v>
      </c>
      <c r="AG5465" s="206" t="s">
        <v>20</v>
      </c>
      <c r="AH5465" s="206">
        <v>22</v>
      </c>
      <c r="AI5465" s="1"/>
      <c r="AJ5465" s="217"/>
      <c r="AK5465" s="217"/>
      <c r="AL5465" s="217"/>
      <c r="AM5465" s="217"/>
      <c r="AO5465" s="217"/>
    </row>
    <row r="5466" spans="21:41" x14ac:dyDescent="0.25">
      <c r="U5466" s="212">
        <f>DATE(Targets!$B$6,AF5466,1)</f>
        <v>44896</v>
      </c>
      <c r="V5466" s="213"/>
      <c r="W5466" s="213"/>
      <c r="X5466" s="213" t="str">
        <f>INDEX(Targets!$B$28:$B$79,Calc!AH5466)</f>
        <v>MI</v>
      </c>
      <c r="Y5466" s="224"/>
      <c r="Z5466" s="205"/>
      <c r="AA5466" s="205" t="str">
        <f>IFERROR(INDEX(Targets!$B$27:$N$79,MATCH(X5466,Targets!$B$27:$B$79,0),MATCH(AF5466,Targets!$B$27:$N$27,0)),"")</f>
        <v/>
      </c>
      <c r="AB5466" s="205" t="str">
        <f t="shared" si="487"/>
        <v>No</v>
      </c>
      <c r="AC5466" s="205"/>
      <c r="AD5466" s="205"/>
      <c r="AE5466" s="206">
        <f>Targets!$B$6</f>
        <v>2022</v>
      </c>
      <c r="AF5466" s="206">
        <v>12</v>
      </c>
      <c r="AG5466" s="206" t="s">
        <v>21</v>
      </c>
      <c r="AH5466" s="206">
        <v>22</v>
      </c>
      <c r="AI5466" s="1"/>
      <c r="AJ5466" s="217"/>
      <c r="AK5466" s="217"/>
      <c r="AL5466" s="217"/>
      <c r="AM5466" s="217"/>
      <c r="AO5466" s="217"/>
    </row>
    <row r="5467" spans="21:41" x14ac:dyDescent="0.25">
      <c r="U5467" s="212">
        <f>DATE(Targets!$B$6,AF5467,1)</f>
        <v>44562</v>
      </c>
      <c r="V5467" s="213"/>
      <c r="W5467" s="213"/>
      <c r="X5467" s="213" t="str">
        <f>INDEX(Targets!$B$28:$B$79,Calc!AH5467)</f>
        <v>MN</v>
      </c>
      <c r="Y5467" s="224"/>
      <c r="Z5467" s="205"/>
      <c r="AA5467" s="205" t="str">
        <f>IFERROR(INDEX(Targets!$B$27:$N$79,MATCH(X5467,Targets!$B$27:$B$79,0),MATCH(AF5467,Targets!$B$27:$N$27,0)),"")</f>
        <v/>
      </c>
      <c r="AB5467" s="205" t="str">
        <f t="shared" si="487"/>
        <v>No</v>
      </c>
      <c r="AC5467" s="205"/>
      <c r="AD5467" s="205"/>
      <c r="AE5467" s="206">
        <f>Targets!$B$6</f>
        <v>2022</v>
      </c>
      <c r="AF5467" s="206">
        <v>1</v>
      </c>
      <c r="AG5467" s="206" t="s">
        <v>11</v>
      </c>
      <c r="AH5467" s="206">
        <v>23</v>
      </c>
      <c r="AI5467" s="1"/>
      <c r="AJ5467" s="217"/>
      <c r="AK5467" s="217"/>
      <c r="AL5467" s="217"/>
      <c r="AM5467" s="217"/>
      <c r="AO5467" s="217"/>
    </row>
    <row r="5468" spans="21:41" x14ac:dyDescent="0.25">
      <c r="U5468" s="212">
        <f>DATE(Targets!$B$6,AF5468,1)</f>
        <v>44593</v>
      </c>
      <c r="V5468" s="213"/>
      <c r="W5468" s="213"/>
      <c r="X5468" s="213" t="str">
        <f>INDEX(Targets!$B$28:$B$79,Calc!AH5468)</f>
        <v>MN</v>
      </c>
      <c r="Y5468" s="224"/>
      <c r="Z5468" s="205"/>
      <c r="AA5468" s="205" t="str">
        <f>IFERROR(INDEX(Targets!$B$27:$N$79,MATCH(X5468,Targets!$B$27:$B$79,0),MATCH(AF5468,Targets!$B$27:$N$27,0)),"")</f>
        <v/>
      </c>
      <c r="AB5468" s="205" t="str">
        <f t="shared" si="487"/>
        <v>No</v>
      </c>
      <c r="AC5468" s="205"/>
      <c r="AD5468" s="205"/>
      <c r="AE5468" s="206">
        <f>Targets!$B$6</f>
        <v>2022</v>
      </c>
      <c r="AF5468" s="206">
        <v>2</v>
      </c>
      <c r="AG5468" s="206" t="s">
        <v>12</v>
      </c>
      <c r="AH5468" s="206">
        <v>23</v>
      </c>
      <c r="AI5468" s="1"/>
      <c r="AJ5468" s="217"/>
      <c r="AK5468" s="217"/>
      <c r="AL5468" s="217"/>
      <c r="AM5468" s="217"/>
      <c r="AO5468" s="217"/>
    </row>
    <row r="5469" spans="21:41" x14ac:dyDescent="0.25">
      <c r="U5469" s="212">
        <f>DATE(Targets!$B$6,AF5469,1)</f>
        <v>44621</v>
      </c>
      <c r="V5469" s="213"/>
      <c r="W5469" s="213"/>
      <c r="X5469" s="213" t="str">
        <f>INDEX(Targets!$B$28:$B$79,Calc!AH5469)</f>
        <v>MN</v>
      </c>
      <c r="Y5469" s="224"/>
      <c r="Z5469" s="205"/>
      <c r="AA5469" s="205" t="str">
        <f>IFERROR(INDEX(Targets!$B$27:$N$79,MATCH(X5469,Targets!$B$27:$B$79,0),MATCH(AF5469,Targets!$B$27:$N$27,0)),"")</f>
        <v/>
      </c>
      <c r="AB5469" s="205" t="str">
        <f t="shared" si="487"/>
        <v>No</v>
      </c>
      <c r="AC5469" s="205"/>
      <c r="AD5469" s="205"/>
      <c r="AE5469" s="206">
        <f>Targets!$B$6</f>
        <v>2022</v>
      </c>
      <c r="AF5469" s="206">
        <v>3</v>
      </c>
      <c r="AG5469" s="206" t="s">
        <v>13</v>
      </c>
      <c r="AH5469" s="206">
        <v>23</v>
      </c>
      <c r="AI5469" s="1"/>
      <c r="AJ5469" s="217"/>
      <c r="AK5469" s="217"/>
      <c r="AL5469" s="217"/>
      <c r="AM5469" s="217"/>
      <c r="AO5469" s="217"/>
    </row>
    <row r="5470" spans="21:41" x14ac:dyDescent="0.25">
      <c r="U5470" s="212">
        <f>DATE(Targets!$B$6,AF5470,1)</f>
        <v>44652</v>
      </c>
      <c r="V5470" s="213"/>
      <c r="W5470" s="213"/>
      <c r="X5470" s="213" t="str">
        <f>INDEX(Targets!$B$28:$B$79,Calc!AH5470)</f>
        <v>MN</v>
      </c>
      <c r="Y5470" s="224"/>
      <c r="Z5470" s="205"/>
      <c r="AA5470" s="205" t="str">
        <f>IFERROR(INDEX(Targets!$B$27:$N$79,MATCH(X5470,Targets!$B$27:$B$79,0),MATCH(AF5470,Targets!$B$27:$N$27,0)),"")</f>
        <v/>
      </c>
      <c r="AB5470" s="205" t="str">
        <f t="shared" si="487"/>
        <v>No</v>
      </c>
      <c r="AC5470" s="205"/>
      <c r="AD5470" s="205"/>
      <c r="AE5470" s="206">
        <f>Targets!$B$6</f>
        <v>2022</v>
      </c>
      <c r="AF5470" s="206">
        <v>4</v>
      </c>
      <c r="AG5470" s="206" t="s">
        <v>14</v>
      </c>
      <c r="AH5470" s="206">
        <v>23</v>
      </c>
      <c r="AI5470" s="1"/>
      <c r="AJ5470" s="217"/>
      <c r="AK5470" s="217"/>
      <c r="AL5470" s="217"/>
      <c r="AM5470" s="217"/>
      <c r="AO5470" s="217"/>
    </row>
    <row r="5471" spans="21:41" x14ac:dyDescent="0.25">
      <c r="U5471" s="212">
        <f>DATE(Targets!$B$6,AF5471,1)</f>
        <v>44682</v>
      </c>
      <c r="V5471" s="213"/>
      <c r="W5471" s="213"/>
      <c r="X5471" s="213" t="str">
        <f>INDEX(Targets!$B$28:$B$79,Calc!AH5471)</f>
        <v>MN</v>
      </c>
      <c r="Y5471" s="224"/>
      <c r="Z5471" s="205"/>
      <c r="AA5471" s="205" t="str">
        <f>IFERROR(INDEX(Targets!$B$27:$N$79,MATCH(X5471,Targets!$B$27:$B$79,0),MATCH(AF5471,Targets!$B$27:$N$27,0)),"")</f>
        <v/>
      </c>
      <c r="AB5471" s="205" t="str">
        <f t="shared" si="487"/>
        <v>No</v>
      </c>
      <c r="AC5471" s="205"/>
      <c r="AD5471" s="205"/>
      <c r="AE5471" s="206">
        <f>Targets!$B$6</f>
        <v>2022</v>
      </c>
      <c r="AF5471" s="206">
        <v>5</v>
      </c>
      <c r="AG5471" s="206" t="s">
        <v>9</v>
      </c>
      <c r="AH5471" s="206">
        <v>23</v>
      </c>
      <c r="AI5471" s="1"/>
      <c r="AJ5471" s="217"/>
      <c r="AK5471" s="217"/>
      <c r="AL5471" s="217"/>
      <c r="AM5471" s="217"/>
      <c r="AO5471" s="217"/>
    </row>
    <row r="5472" spans="21:41" x14ac:dyDescent="0.25">
      <c r="U5472" s="212">
        <f>DATE(Targets!$B$6,AF5472,1)</f>
        <v>44713</v>
      </c>
      <c r="V5472" s="213"/>
      <c r="W5472" s="213"/>
      <c r="X5472" s="213" t="str">
        <f>INDEX(Targets!$B$28:$B$79,Calc!AH5472)</f>
        <v>MN</v>
      </c>
      <c r="Y5472" s="224"/>
      <c r="Z5472" s="205"/>
      <c r="AA5472" s="205" t="str">
        <f>IFERROR(INDEX(Targets!$B$27:$N$79,MATCH(X5472,Targets!$B$27:$B$79,0),MATCH(AF5472,Targets!$B$27:$N$27,0)),"")</f>
        <v/>
      </c>
      <c r="AB5472" s="205" t="str">
        <f t="shared" si="487"/>
        <v>No</v>
      </c>
      <c r="AC5472" s="205"/>
      <c r="AD5472" s="205"/>
      <c r="AE5472" s="206">
        <f>Targets!$B$6</f>
        <v>2022</v>
      </c>
      <c r="AF5472" s="206">
        <v>6</v>
      </c>
      <c r="AG5472" s="206" t="s">
        <v>15</v>
      </c>
      <c r="AH5472" s="206">
        <v>23</v>
      </c>
      <c r="AI5472" s="1"/>
      <c r="AJ5472" s="217"/>
      <c r="AK5472" s="217"/>
      <c r="AL5472" s="217"/>
      <c r="AM5472" s="217"/>
      <c r="AO5472" s="217"/>
    </row>
    <row r="5473" spans="21:41" x14ac:dyDescent="0.25">
      <c r="U5473" s="212">
        <f>DATE(Targets!$B$6,AF5473,1)</f>
        <v>44743</v>
      </c>
      <c r="V5473" s="213"/>
      <c r="W5473" s="213"/>
      <c r="X5473" s="213" t="str">
        <f>INDEX(Targets!$B$28:$B$79,Calc!AH5473)</f>
        <v>MN</v>
      </c>
      <c r="Y5473" s="224"/>
      <c r="Z5473" s="205"/>
      <c r="AA5473" s="205" t="str">
        <f>IFERROR(INDEX(Targets!$B$27:$N$79,MATCH(X5473,Targets!$B$27:$B$79,0),MATCH(AF5473,Targets!$B$27:$N$27,0)),"")</f>
        <v/>
      </c>
      <c r="AB5473" s="205" t="str">
        <f t="shared" si="487"/>
        <v>No</v>
      </c>
      <c r="AC5473" s="205"/>
      <c r="AD5473" s="205"/>
      <c r="AE5473" s="206">
        <f>Targets!$B$6</f>
        <v>2022</v>
      </c>
      <c r="AF5473" s="206">
        <v>7</v>
      </c>
      <c r="AG5473" s="206" t="s">
        <v>16</v>
      </c>
      <c r="AH5473" s="206">
        <v>23</v>
      </c>
      <c r="AI5473" s="1"/>
      <c r="AJ5473" s="217"/>
      <c r="AK5473" s="217"/>
      <c r="AL5473" s="217"/>
      <c r="AM5473" s="217"/>
      <c r="AO5473" s="217"/>
    </row>
    <row r="5474" spans="21:41" x14ac:dyDescent="0.25">
      <c r="U5474" s="212">
        <f>DATE(Targets!$B$6,AF5474,1)</f>
        <v>44774</v>
      </c>
      <c r="V5474" s="213"/>
      <c r="W5474" s="213"/>
      <c r="X5474" s="213" t="str">
        <f>INDEX(Targets!$B$28:$B$79,Calc!AH5474)</f>
        <v>MN</v>
      </c>
      <c r="Y5474" s="224"/>
      <c r="Z5474" s="205"/>
      <c r="AA5474" s="205" t="str">
        <f>IFERROR(INDEX(Targets!$B$27:$N$79,MATCH(X5474,Targets!$B$27:$B$79,0),MATCH(AF5474,Targets!$B$27:$N$27,0)),"")</f>
        <v/>
      </c>
      <c r="AB5474" s="205" t="str">
        <f t="shared" si="487"/>
        <v>No</v>
      </c>
      <c r="AC5474" s="205"/>
      <c r="AD5474" s="205"/>
      <c r="AE5474" s="206">
        <f>Targets!$B$6</f>
        <v>2022</v>
      </c>
      <c r="AF5474" s="206">
        <v>8</v>
      </c>
      <c r="AG5474" s="206" t="s">
        <v>17</v>
      </c>
      <c r="AH5474" s="206">
        <v>23</v>
      </c>
      <c r="AI5474" s="1"/>
      <c r="AJ5474" s="217"/>
      <c r="AK5474" s="217"/>
      <c r="AL5474" s="217"/>
      <c r="AM5474" s="217"/>
      <c r="AO5474" s="217"/>
    </row>
    <row r="5475" spans="21:41" x14ac:dyDescent="0.25">
      <c r="U5475" s="212">
        <f>DATE(Targets!$B$6,AF5475,1)</f>
        <v>44805</v>
      </c>
      <c r="V5475" s="213"/>
      <c r="W5475" s="213"/>
      <c r="X5475" s="213" t="str">
        <f>INDEX(Targets!$B$28:$B$79,Calc!AH5475)</f>
        <v>MN</v>
      </c>
      <c r="Y5475" s="224"/>
      <c r="Z5475" s="205"/>
      <c r="AA5475" s="205" t="str">
        <f>IFERROR(INDEX(Targets!$B$27:$N$79,MATCH(X5475,Targets!$B$27:$B$79,0),MATCH(AF5475,Targets!$B$27:$N$27,0)),"")</f>
        <v/>
      </c>
      <c r="AB5475" s="205" t="str">
        <f t="shared" si="487"/>
        <v>No</v>
      </c>
      <c r="AC5475" s="205"/>
      <c r="AD5475" s="205"/>
      <c r="AE5475" s="206">
        <f>Targets!$B$6</f>
        <v>2022</v>
      </c>
      <c r="AF5475" s="206">
        <v>9</v>
      </c>
      <c r="AG5475" s="206" t="s">
        <v>18</v>
      </c>
      <c r="AH5475" s="206">
        <v>23</v>
      </c>
      <c r="AI5475" s="1"/>
      <c r="AJ5475" s="217"/>
      <c r="AK5475" s="217"/>
      <c r="AL5475" s="217"/>
      <c r="AM5475" s="217"/>
      <c r="AO5475" s="217"/>
    </row>
    <row r="5476" spans="21:41" x14ac:dyDescent="0.25">
      <c r="U5476" s="212">
        <f>DATE(Targets!$B$6,AF5476,1)</f>
        <v>44835</v>
      </c>
      <c r="V5476" s="213"/>
      <c r="W5476" s="213"/>
      <c r="X5476" s="213" t="str">
        <f>INDEX(Targets!$B$28:$B$79,Calc!AH5476)</f>
        <v>MN</v>
      </c>
      <c r="Y5476" s="224"/>
      <c r="Z5476" s="205"/>
      <c r="AA5476" s="205" t="str">
        <f>IFERROR(INDEX(Targets!$B$27:$N$79,MATCH(X5476,Targets!$B$27:$B$79,0),MATCH(AF5476,Targets!$B$27:$N$27,0)),"")</f>
        <v/>
      </c>
      <c r="AB5476" s="205" t="str">
        <f t="shared" si="487"/>
        <v>No</v>
      </c>
      <c r="AC5476" s="205"/>
      <c r="AD5476" s="205"/>
      <c r="AE5476" s="206">
        <f>Targets!$B$6</f>
        <v>2022</v>
      </c>
      <c r="AF5476" s="206">
        <v>10</v>
      </c>
      <c r="AG5476" s="206" t="s">
        <v>19</v>
      </c>
      <c r="AH5476" s="206">
        <v>23</v>
      </c>
      <c r="AI5476" s="1"/>
      <c r="AJ5476" s="217"/>
      <c r="AK5476" s="217"/>
      <c r="AL5476" s="217"/>
      <c r="AM5476" s="217"/>
      <c r="AO5476" s="217"/>
    </row>
    <row r="5477" spans="21:41" x14ac:dyDescent="0.25">
      <c r="U5477" s="212">
        <f>DATE(Targets!$B$6,AF5477,1)</f>
        <v>44866</v>
      </c>
      <c r="V5477" s="213"/>
      <c r="W5477" s="213"/>
      <c r="X5477" s="213" t="str">
        <f>INDEX(Targets!$B$28:$B$79,Calc!AH5477)</f>
        <v>MN</v>
      </c>
      <c r="Y5477" s="224"/>
      <c r="Z5477" s="205"/>
      <c r="AA5477" s="205" t="str">
        <f>IFERROR(INDEX(Targets!$B$27:$N$79,MATCH(X5477,Targets!$B$27:$B$79,0),MATCH(AF5477,Targets!$B$27:$N$27,0)),"")</f>
        <v/>
      </c>
      <c r="AB5477" s="205" t="str">
        <f t="shared" si="487"/>
        <v>No</v>
      </c>
      <c r="AC5477" s="205"/>
      <c r="AD5477" s="205"/>
      <c r="AE5477" s="206">
        <f>Targets!$B$6</f>
        <v>2022</v>
      </c>
      <c r="AF5477" s="206">
        <v>11</v>
      </c>
      <c r="AG5477" s="206" t="s">
        <v>20</v>
      </c>
      <c r="AH5477" s="206">
        <v>23</v>
      </c>
      <c r="AI5477" s="1"/>
      <c r="AJ5477" s="217"/>
      <c r="AK5477" s="217"/>
      <c r="AL5477" s="217"/>
      <c r="AM5477" s="217"/>
      <c r="AO5477" s="217"/>
    </row>
    <row r="5478" spans="21:41" x14ac:dyDescent="0.25">
      <c r="U5478" s="212">
        <f>DATE(Targets!$B$6,AF5478,1)</f>
        <v>44896</v>
      </c>
      <c r="V5478" s="213"/>
      <c r="W5478" s="213"/>
      <c r="X5478" s="213" t="str">
        <f>INDEX(Targets!$B$28:$B$79,Calc!AH5478)</f>
        <v>MN</v>
      </c>
      <c r="Y5478" s="224"/>
      <c r="Z5478" s="205"/>
      <c r="AA5478" s="205" t="str">
        <f>IFERROR(INDEX(Targets!$B$27:$N$79,MATCH(X5478,Targets!$B$27:$B$79,0),MATCH(AF5478,Targets!$B$27:$N$27,0)),"")</f>
        <v/>
      </c>
      <c r="AB5478" s="205" t="str">
        <f t="shared" si="487"/>
        <v>No</v>
      </c>
      <c r="AC5478" s="205"/>
      <c r="AD5478" s="205"/>
      <c r="AE5478" s="206">
        <f>Targets!$B$6</f>
        <v>2022</v>
      </c>
      <c r="AF5478" s="206">
        <v>12</v>
      </c>
      <c r="AG5478" s="206" t="s">
        <v>21</v>
      </c>
      <c r="AH5478" s="206">
        <v>23</v>
      </c>
      <c r="AI5478" s="1"/>
      <c r="AJ5478" s="217"/>
      <c r="AK5478" s="217"/>
      <c r="AL5478" s="217"/>
      <c r="AM5478" s="217"/>
      <c r="AO5478" s="217"/>
    </row>
    <row r="5479" spans="21:41" x14ac:dyDescent="0.25">
      <c r="U5479" s="212">
        <f>DATE(Targets!$B$6,AF5479,1)</f>
        <v>44562</v>
      </c>
      <c r="V5479" s="213"/>
      <c r="W5479" s="213"/>
      <c r="X5479" s="213" t="str">
        <f>INDEX(Targets!$B$28:$B$79,Calc!AH5479)</f>
        <v>MS</v>
      </c>
      <c r="Y5479" s="224"/>
      <c r="Z5479" s="205"/>
      <c r="AA5479" s="205" t="str">
        <f>IFERROR(INDEX(Targets!$B$27:$N$79,MATCH(X5479,Targets!$B$27:$B$79,0),MATCH(AF5479,Targets!$B$27:$N$27,0)),"")</f>
        <v/>
      </c>
      <c r="AB5479" s="205" t="str">
        <f t="shared" si="487"/>
        <v>No</v>
      </c>
      <c r="AC5479" s="205"/>
      <c r="AD5479" s="205"/>
      <c r="AE5479" s="206">
        <f>Targets!$B$6</f>
        <v>2022</v>
      </c>
      <c r="AF5479" s="206">
        <v>1</v>
      </c>
      <c r="AG5479" s="206" t="s">
        <v>11</v>
      </c>
      <c r="AH5479" s="206">
        <v>24</v>
      </c>
      <c r="AI5479" s="1"/>
      <c r="AJ5479" s="217"/>
      <c r="AK5479" s="217"/>
      <c r="AL5479" s="217"/>
      <c r="AM5479" s="217"/>
      <c r="AO5479" s="217"/>
    </row>
    <row r="5480" spans="21:41" x14ac:dyDescent="0.25">
      <c r="U5480" s="212">
        <f>DATE(Targets!$B$6,AF5480,1)</f>
        <v>44593</v>
      </c>
      <c r="V5480" s="213"/>
      <c r="W5480" s="213"/>
      <c r="X5480" s="213" t="str">
        <f>INDEX(Targets!$B$28:$B$79,Calc!AH5480)</f>
        <v>MS</v>
      </c>
      <c r="Y5480" s="224"/>
      <c r="Z5480" s="205"/>
      <c r="AA5480" s="205" t="str">
        <f>IFERROR(INDEX(Targets!$B$27:$N$79,MATCH(X5480,Targets!$B$27:$B$79,0),MATCH(AF5480,Targets!$B$27:$N$27,0)),"")</f>
        <v/>
      </c>
      <c r="AB5480" s="205" t="str">
        <f t="shared" si="487"/>
        <v>No</v>
      </c>
      <c r="AC5480" s="205"/>
      <c r="AD5480" s="205"/>
      <c r="AE5480" s="206">
        <f>Targets!$B$6</f>
        <v>2022</v>
      </c>
      <c r="AF5480" s="206">
        <v>2</v>
      </c>
      <c r="AG5480" s="206" t="s">
        <v>12</v>
      </c>
      <c r="AH5480" s="206">
        <v>24</v>
      </c>
      <c r="AI5480" s="1"/>
      <c r="AJ5480" s="217"/>
      <c r="AK5480" s="217"/>
      <c r="AL5480" s="217"/>
      <c r="AM5480" s="217"/>
      <c r="AO5480" s="217"/>
    </row>
    <row r="5481" spans="21:41" x14ac:dyDescent="0.25">
      <c r="U5481" s="212">
        <f>DATE(Targets!$B$6,AF5481,1)</f>
        <v>44621</v>
      </c>
      <c r="V5481" s="213"/>
      <c r="W5481" s="213"/>
      <c r="X5481" s="213" t="str">
        <f>INDEX(Targets!$B$28:$B$79,Calc!AH5481)</f>
        <v>MS</v>
      </c>
      <c r="Y5481" s="224"/>
      <c r="Z5481" s="205"/>
      <c r="AA5481" s="205" t="str">
        <f>IFERROR(INDEX(Targets!$B$27:$N$79,MATCH(X5481,Targets!$B$27:$B$79,0),MATCH(AF5481,Targets!$B$27:$N$27,0)),"")</f>
        <v/>
      </c>
      <c r="AB5481" s="205" t="str">
        <f t="shared" si="487"/>
        <v>No</v>
      </c>
      <c r="AC5481" s="205"/>
      <c r="AD5481" s="205"/>
      <c r="AE5481" s="206">
        <f>Targets!$B$6</f>
        <v>2022</v>
      </c>
      <c r="AF5481" s="206">
        <v>3</v>
      </c>
      <c r="AG5481" s="206" t="s">
        <v>13</v>
      </c>
      <c r="AH5481" s="206">
        <v>24</v>
      </c>
      <c r="AI5481" s="1"/>
      <c r="AJ5481" s="217"/>
      <c r="AK5481" s="217"/>
      <c r="AL5481" s="217"/>
      <c r="AM5481" s="217"/>
      <c r="AO5481" s="217"/>
    </row>
    <row r="5482" spans="21:41" x14ac:dyDescent="0.25">
      <c r="U5482" s="212">
        <f>DATE(Targets!$B$6,AF5482,1)</f>
        <v>44652</v>
      </c>
      <c r="V5482" s="213"/>
      <c r="W5482" s="213"/>
      <c r="X5482" s="213" t="str">
        <f>INDEX(Targets!$B$28:$B$79,Calc!AH5482)</f>
        <v>MS</v>
      </c>
      <c r="Y5482" s="224"/>
      <c r="Z5482" s="205"/>
      <c r="AA5482" s="205" t="str">
        <f>IFERROR(INDEX(Targets!$B$27:$N$79,MATCH(X5482,Targets!$B$27:$B$79,0),MATCH(AF5482,Targets!$B$27:$N$27,0)),"")</f>
        <v/>
      </c>
      <c r="AB5482" s="205" t="str">
        <f t="shared" si="487"/>
        <v>No</v>
      </c>
      <c r="AC5482" s="205"/>
      <c r="AD5482" s="205"/>
      <c r="AE5482" s="206">
        <f>Targets!$B$6</f>
        <v>2022</v>
      </c>
      <c r="AF5482" s="206">
        <v>4</v>
      </c>
      <c r="AG5482" s="206" t="s">
        <v>14</v>
      </c>
      <c r="AH5482" s="206">
        <v>24</v>
      </c>
      <c r="AI5482" s="1"/>
      <c r="AJ5482" s="217"/>
      <c r="AK5482" s="217"/>
      <c r="AL5482" s="217"/>
      <c r="AM5482" s="217"/>
      <c r="AO5482" s="217"/>
    </row>
    <row r="5483" spans="21:41" x14ac:dyDescent="0.25">
      <c r="U5483" s="212">
        <f>DATE(Targets!$B$6,AF5483,1)</f>
        <v>44682</v>
      </c>
      <c r="V5483" s="213"/>
      <c r="W5483" s="213"/>
      <c r="X5483" s="213" t="str">
        <f>INDEX(Targets!$B$28:$B$79,Calc!AH5483)</f>
        <v>MS</v>
      </c>
      <c r="Y5483" s="224"/>
      <c r="Z5483" s="205"/>
      <c r="AA5483" s="205" t="str">
        <f>IFERROR(INDEX(Targets!$B$27:$N$79,MATCH(X5483,Targets!$B$27:$B$79,0),MATCH(AF5483,Targets!$B$27:$N$27,0)),"")</f>
        <v/>
      </c>
      <c r="AB5483" s="205" t="str">
        <f t="shared" si="487"/>
        <v>No</v>
      </c>
      <c r="AC5483" s="205"/>
      <c r="AD5483" s="205"/>
      <c r="AE5483" s="206">
        <f>Targets!$B$6</f>
        <v>2022</v>
      </c>
      <c r="AF5483" s="206">
        <v>5</v>
      </c>
      <c r="AG5483" s="206" t="s">
        <v>9</v>
      </c>
      <c r="AH5483" s="206">
        <v>24</v>
      </c>
      <c r="AI5483" s="1"/>
      <c r="AJ5483" s="217"/>
      <c r="AK5483" s="217"/>
      <c r="AL5483" s="217"/>
      <c r="AM5483" s="217"/>
      <c r="AO5483" s="217"/>
    </row>
    <row r="5484" spans="21:41" x14ac:dyDescent="0.25">
      <c r="U5484" s="212">
        <f>DATE(Targets!$B$6,AF5484,1)</f>
        <v>44713</v>
      </c>
      <c r="V5484" s="213"/>
      <c r="W5484" s="213"/>
      <c r="X5484" s="213" t="str">
        <f>INDEX(Targets!$B$28:$B$79,Calc!AH5484)</f>
        <v>MS</v>
      </c>
      <c r="Y5484" s="224"/>
      <c r="Z5484" s="205"/>
      <c r="AA5484" s="205" t="str">
        <f>IFERROR(INDEX(Targets!$B$27:$N$79,MATCH(X5484,Targets!$B$27:$B$79,0),MATCH(AF5484,Targets!$B$27:$N$27,0)),"")</f>
        <v/>
      </c>
      <c r="AB5484" s="205" t="str">
        <f t="shared" si="487"/>
        <v>No</v>
      </c>
      <c r="AC5484" s="205"/>
      <c r="AD5484" s="205"/>
      <c r="AE5484" s="206">
        <f>Targets!$B$6</f>
        <v>2022</v>
      </c>
      <c r="AF5484" s="206">
        <v>6</v>
      </c>
      <c r="AG5484" s="206" t="s">
        <v>15</v>
      </c>
      <c r="AH5484" s="206">
        <v>24</v>
      </c>
      <c r="AI5484" s="1"/>
      <c r="AJ5484" s="217"/>
      <c r="AK5484" s="217"/>
      <c r="AL5484" s="217"/>
      <c r="AM5484" s="217"/>
      <c r="AO5484" s="217"/>
    </row>
    <row r="5485" spans="21:41" x14ac:dyDescent="0.25">
      <c r="U5485" s="212">
        <f>DATE(Targets!$B$6,AF5485,1)</f>
        <v>44743</v>
      </c>
      <c r="V5485" s="213"/>
      <c r="W5485" s="213"/>
      <c r="X5485" s="213" t="str">
        <f>INDEX(Targets!$B$28:$B$79,Calc!AH5485)</f>
        <v>MS</v>
      </c>
      <c r="Y5485" s="224"/>
      <c r="Z5485" s="205"/>
      <c r="AA5485" s="205" t="str">
        <f>IFERROR(INDEX(Targets!$B$27:$N$79,MATCH(X5485,Targets!$B$27:$B$79,0),MATCH(AF5485,Targets!$B$27:$N$27,0)),"")</f>
        <v/>
      </c>
      <c r="AB5485" s="205" t="str">
        <f t="shared" si="487"/>
        <v>No</v>
      </c>
      <c r="AC5485" s="205"/>
      <c r="AD5485" s="205"/>
      <c r="AE5485" s="206">
        <f>Targets!$B$6</f>
        <v>2022</v>
      </c>
      <c r="AF5485" s="206">
        <v>7</v>
      </c>
      <c r="AG5485" s="206" t="s">
        <v>16</v>
      </c>
      <c r="AH5485" s="206">
        <v>24</v>
      </c>
      <c r="AI5485" s="1"/>
      <c r="AJ5485" s="217"/>
      <c r="AK5485" s="217"/>
      <c r="AL5485" s="217"/>
      <c r="AM5485" s="217"/>
      <c r="AO5485" s="217"/>
    </row>
    <row r="5486" spans="21:41" x14ac:dyDescent="0.25">
      <c r="U5486" s="212">
        <f>DATE(Targets!$B$6,AF5486,1)</f>
        <v>44774</v>
      </c>
      <c r="V5486" s="213"/>
      <c r="W5486" s="213"/>
      <c r="X5486" s="213" t="str">
        <f>INDEX(Targets!$B$28:$B$79,Calc!AH5486)</f>
        <v>MS</v>
      </c>
      <c r="Y5486" s="224"/>
      <c r="Z5486" s="205"/>
      <c r="AA5486" s="205" t="str">
        <f>IFERROR(INDEX(Targets!$B$27:$N$79,MATCH(X5486,Targets!$B$27:$B$79,0),MATCH(AF5486,Targets!$B$27:$N$27,0)),"")</f>
        <v/>
      </c>
      <c r="AB5486" s="205" t="str">
        <f t="shared" si="487"/>
        <v>No</v>
      </c>
      <c r="AC5486" s="205"/>
      <c r="AD5486" s="205"/>
      <c r="AE5486" s="206">
        <f>Targets!$B$6</f>
        <v>2022</v>
      </c>
      <c r="AF5486" s="206">
        <v>8</v>
      </c>
      <c r="AG5486" s="206" t="s">
        <v>17</v>
      </c>
      <c r="AH5486" s="206">
        <v>24</v>
      </c>
      <c r="AI5486" s="1"/>
      <c r="AJ5486" s="217"/>
      <c r="AK5486" s="217"/>
      <c r="AL5486" s="217"/>
      <c r="AM5486" s="217"/>
      <c r="AO5486" s="217"/>
    </row>
    <row r="5487" spans="21:41" x14ac:dyDescent="0.25">
      <c r="U5487" s="212">
        <f>DATE(Targets!$B$6,AF5487,1)</f>
        <v>44805</v>
      </c>
      <c r="V5487" s="213"/>
      <c r="W5487" s="213"/>
      <c r="X5487" s="213" t="str">
        <f>INDEX(Targets!$B$28:$B$79,Calc!AH5487)</f>
        <v>MS</v>
      </c>
      <c r="Y5487" s="224"/>
      <c r="Z5487" s="205"/>
      <c r="AA5487" s="205" t="str">
        <f>IFERROR(INDEX(Targets!$B$27:$N$79,MATCH(X5487,Targets!$B$27:$B$79,0),MATCH(AF5487,Targets!$B$27:$N$27,0)),"")</f>
        <v/>
      </c>
      <c r="AB5487" s="205" t="str">
        <f t="shared" si="487"/>
        <v>No</v>
      </c>
      <c r="AC5487" s="205"/>
      <c r="AD5487" s="205"/>
      <c r="AE5487" s="206">
        <f>Targets!$B$6</f>
        <v>2022</v>
      </c>
      <c r="AF5487" s="206">
        <v>9</v>
      </c>
      <c r="AG5487" s="206" t="s">
        <v>18</v>
      </c>
      <c r="AH5487" s="206">
        <v>24</v>
      </c>
      <c r="AI5487" s="1"/>
      <c r="AJ5487" s="217"/>
      <c r="AK5487" s="217"/>
      <c r="AL5487" s="217"/>
      <c r="AM5487" s="217"/>
      <c r="AO5487" s="217"/>
    </row>
    <row r="5488" spans="21:41" x14ac:dyDescent="0.25">
      <c r="U5488" s="212">
        <f>DATE(Targets!$B$6,AF5488,1)</f>
        <v>44835</v>
      </c>
      <c r="V5488" s="213"/>
      <c r="W5488" s="213"/>
      <c r="X5488" s="213" t="str">
        <f>INDEX(Targets!$B$28:$B$79,Calc!AH5488)</f>
        <v>MS</v>
      </c>
      <c r="Y5488" s="224"/>
      <c r="Z5488" s="205"/>
      <c r="AA5488" s="205" t="str">
        <f>IFERROR(INDEX(Targets!$B$27:$N$79,MATCH(X5488,Targets!$B$27:$B$79,0),MATCH(AF5488,Targets!$B$27:$N$27,0)),"")</f>
        <v/>
      </c>
      <c r="AB5488" s="205" t="str">
        <f t="shared" si="487"/>
        <v>No</v>
      </c>
      <c r="AC5488" s="205"/>
      <c r="AD5488" s="205"/>
      <c r="AE5488" s="206">
        <f>Targets!$B$6</f>
        <v>2022</v>
      </c>
      <c r="AF5488" s="206">
        <v>10</v>
      </c>
      <c r="AG5488" s="206" t="s">
        <v>19</v>
      </c>
      <c r="AH5488" s="206">
        <v>24</v>
      </c>
      <c r="AI5488" s="1"/>
      <c r="AJ5488" s="217"/>
      <c r="AK5488" s="217"/>
      <c r="AL5488" s="217"/>
      <c r="AM5488" s="217"/>
      <c r="AO5488" s="217"/>
    </row>
    <row r="5489" spans="21:41" x14ac:dyDescent="0.25">
      <c r="U5489" s="212">
        <f>DATE(Targets!$B$6,AF5489,1)</f>
        <v>44866</v>
      </c>
      <c r="V5489" s="213"/>
      <c r="W5489" s="213"/>
      <c r="X5489" s="213" t="str">
        <f>INDEX(Targets!$B$28:$B$79,Calc!AH5489)</f>
        <v>MS</v>
      </c>
      <c r="Y5489" s="224"/>
      <c r="Z5489" s="205"/>
      <c r="AA5489" s="205" t="str">
        <f>IFERROR(INDEX(Targets!$B$27:$N$79,MATCH(X5489,Targets!$B$27:$B$79,0),MATCH(AF5489,Targets!$B$27:$N$27,0)),"")</f>
        <v/>
      </c>
      <c r="AB5489" s="205" t="str">
        <f t="shared" si="487"/>
        <v>No</v>
      </c>
      <c r="AC5489" s="205"/>
      <c r="AD5489" s="205"/>
      <c r="AE5489" s="206">
        <f>Targets!$B$6</f>
        <v>2022</v>
      </c>
      <c r="AF5489" s="206">
        <v>11</v>
      </c>
      <c r="AG5489" s="206" t="s">
        <v>20</v>
      </c>
      <c r="AH5489" s="206">
        <v>24</v>
      </c>
      <c r="AI5489" s="1"/>
      <c r="AJ5489" s="217"/>
      <c r="AK5489" s="217"/>
      <c r="AL5489" s="217"/>
      <c r="AM5489" s="217"/>
      <c r="AO5489" s="217"/>
    </row>
    <row r="5490" spans="21:41" x14ac:dyDescent="0.25">
      <c r="U5490" s="212">
        <f>DATE(Targets!$B$6,AF5490,1)</f>
        <v>44896</v>
      </c>
      <c r="V5490" s="213"/>
      <c r="W5490" s="213"/>
      <c r="X5490" s="213" t="str">
        <f>INDEX(Targets!$B$28:$B$79,Calc!AH5490)</f>
        <v>MS</v>
      </c>
      <c r="Y5490" s="224"/>
      <c r="Z5490" s="205"/>
      <c r="AA5490" s="205" t="str">
        <f>IFERROR(INDEX(Targets!$B$27:$N$79,MATCH(X5490,Targets!$B$27:$B$79,0),MATCH(AF5490,Targets!$B$27:$N$27,0)),"")</f>
        <v/>
      </c>
      <c r="AB5490" s="205" t="str">
        <f t="shared" si="487"/>
        <v>No</v>
      </c>
      <c r="AC5490" s="205"/>
      <c r="AD5490" s="205"/>
      <c r="AE5490" s="206">
        <f>Targets!$B$6</f>
        <v>2022</v>
      </c>
      <c r="AF5490" s="206">
        <v>12</v>
      </c>
      <c r="AG5490" s="206" t="s">
        <v>21</v>
      </c>
      <c r="AH5490" s="206">
        <v>24</v>
      </c>
      <c r="AI5490" s="1"/>
      <c r="AJ5490" s="217"/>
      <c r="AK5490" s="217"/>
      <c r="AL5490" s="217"/>
      <c r="AM5490" s="217"/>
      <c r="AO5490" s="217"/>
    </row>
    <row r="5491" spans="21:41" x14ac:dyDescent="0.25">
      <c r="U5491" s="212">
        <f>DATE(Targets!$B$6,AF5491,1)</f>
        <v>44562</v>
      </c>
      <c r="V5491" s="213"/>
      <c r="W5491" s="213"/>
      <c r="X5491" s="213" t="str">
        <f>INDEX(Targets!$B$28:$B$79,Calc!AH5491)</f>
        <v>MO</v>
      </c>
      <c r="Y5491" s="224"/>
      <c r="Z5491" s="205"/>
      <c r="AA5491" s="205" t="str">
        <f>IFERROR(INDEX(Targets!$B$27:$N$79,MATCH(X5491,Targets!$B$27:$B$79,0),MATCH(AF5491,Targets!$B$27:$N$27,0)),"")</f>
        <v/>
      </c>
      <c r="AB5491" s="205" t="str">
        <f t="shared" si="487"/>
        <v>No</v>
      </c>
      <c r="AC5491" s="205"/>
      <c r="AD5491" s="205"/>
      <c r="AE5491" s="206">
        <f>Targets!$B$6</f>
        <v>2022</v>
      </c>
      <c r="AF5491" s="206">
        <v>1</v>
      </c>
      <c r="AG5491" s="206" t="s">
        <v>11</v>
      </c>
      <c r="AH5491" s="206">
        <v>25</v>
      </c>
      <c r="AI5491" s="1"/>
      <c r="AJ5491" s="217"/>
      <c r="AK5491" s="217"/>
      <c r="AL5491" s="217"/>
      <c r="AM5491" s="217"/>
      <c r="AO5491" s="217"/>
    </row>
    <row r="5492" spans="21:41" x14ac:dyDescent="0.25">
      <c r="U5492" s="212">
        <f>DATE(Targets!$B$6,AF5492,1)</f>
        <v>44593</v>
      </c>
      <c r="V5492" s="213"/>
      <c r="W5492" s="213"/>
      <c r="X5492" s="213" t="str">
        <f>INDEX(Targets!$B$28:$B$79,Calc!AH5492)</f>
        <v>MO</v>
      </c>
      <c r="Y5492" s="224"/>
      <c r="Z5492" s="205"/>
      <c r="AA5492" s="205" t="str">
        <f>IFERROR(INDEX(Targets!$B$27:$N$79,MATCH(X5492,Targets!$B$27:$B$79,0),MATCH(AF5492,Targets!$B$27:$N$27,0)),"")</f>
        <v/>
      </c>
      <c r="AB5492" s="205" t="str">
        <f t="shared" si="487"/>
        <v>No</v>
      </c>
      <c r="AC5492" s="205"/>
      <c r="AD5492" s="205"/>
      <c r="AE5492" s="206">
        <f>Targets!$B$6</f>
        <v>2022</v>
      </c>
      <c r="AF5492" s="206">
        <v>2</v>
      </c>
      <c r="AG5492" s="206" t="s">
        <v>12</v>
      </c>
      <c r="AH5492" s="206">
        <v>25</v>
      </c>
      <c r="AI5492" s="1"/>
      <c r="AJ5492" s="217"/>
      <c r="AK5492" s="217"/>
      <c r="AL5492" s="217"/>
      <c r="AM5492" s="217"/>
      <c r="AO5492" s="217"/>
    </row>
    <row r="5493" spans="21:41" x14ac:dyDescent="0.25">
      <c r="U5493" s="212">
        <f>DATE(Targets!$B$6,AF5493,1)</f>
        <v>44621</v>
      </c>
      <c r="V5493" s="213"/>
      <c r="W5493" s="213"/>
      <c r="X5493" s="213" t="str">
        <f>INDEX(Targets!$B$28:$B$79,Calc!AH5493)</f>
        <v>MO</v>
      </c>
      <c r="Y5493" s="224"/>
      <c r="Z5493" s="205"/>
      <c r="AA5493" s="205" t="str">
        <f>IFERROR(INDEX(Targets!$B$27:$N$79,MATCH(X5493,Targets!$B$27:$B$79,0),MATCH(AF5493,Targets!$B$27:$N$27,0)),"")</f>
        <v/>
      </c>
      <c r="AB5493" s="205" t="str">
        <f t="shared" si="487"/>
        <v>No</v>
      </c>
      <c r="AC5493" s="205"/>
      <c r="AD5493" s="205"/>
      <c r="AE5493" s="206">
        <f>Targets!$B$6</f>
        <v>2022</v>
      </c>
      <c r="AF5493" s="206">
        <v>3</v>
      </c>
      <c r="AG5493" s="206" t="s">
        <v>13</v>
      </c>
      <c r="AH5493" s="206">
        <v>25</v>
      </c>
      <c r="AI5493" s="1"/>
      <c r="AJ5493" s="217"/>
      <c r="AK5493" s="217"/>
      <c r="AL5493" s="217"/>
      <c r="AM5493" s="217"/>
      <c r="AO5493" s="217"/>
    </row>
    <row r="5494" spans="21:41" x14ac:dyDescent="0.25">
      <c r="U5494" s="212">
        <f>DATE(Targets!$B$6,AF5494,1)</f>
        <v>44652</v>
      </c>
      <c r="V5494" s="213"/>
      <c r="W5494" s="213"/>
      <c r="X5494" s="213" t="str">
        <f>INDEX(Targets!$B$28:$B$79,Calc!AH5494)</f>
        <v>MO</v>
      </c>
      <c r="Y5494" s="224"/>
      <c r="Z5494" s="205"/>
      <c r="AA5494" s="205" t="str">
        <f>IFERROR(INDEX(Targets!$B$27:$N$79,MATCH(X5494,Targets!$B$27:$B$79,0),MATCH(AF5494,Targets!$B$27:$N$27,0)),"")</f>
        <v/>
      </c>
      <c r="AB5494" s="205" t="str">
        <f t="shared" si="487"/>
        <v>No</v>
      </c>
      <c r="AC5494" s="205"/>
      <c r="AD5494" s="205"/>
      <c r="AE5494" s="206">
        <f>Targets!$B$6</f>
        <v>2022</v>
      </c>
      <c r="AF5494" s="206">
        <v>4</v>
      </c>
      <c r="AG5494" s="206" t="s">
        <v>14</v>
      </c>
      <c r="AH5494" s="206">
        <v>25</v>
      </c>
      <c r="AI5494" s="1"/>
      <c r="AJ5494" s="217"/>
      <c r="AK5494" s="217"/>
      <c r="AL5494" s="217"/>
      <c r="AM5494" s="217"/>
      <c r="AO5494" s="217"/>
    </row>
    <row r="5495" spans="21:41" x14ac:dyDescent="0.25">
      <c r="U5495" s="212">
        <f>DATE(Targets!$B$6,AF5495,1)</f>
        <v>44682</v>
      </c>
      <c r="V5495" s="213"/>
      <c r="W5495" s="213"/>
      <c r="X5495" s="213" t="str">
        <f>INDEX(Targets!$B$28:$B$79,Calc!AH5495)</f>
        <v>MO</v>
      </c>
      <c r="Y5495" s="224"/>
      <c r="Z5495" s="205"/>
      <c r="AA5495" s="205" t="str">
        <f>IFERROR(INDEX(Targets!$B$27:$N$79,MATCH(X5495,Targets!$B$27:$B$79,0),MATCH(AF5495,Targets!$B$27:$N$27,0)),"")</f>
        <v/>
      </c>
      <c r="AB5495" s="205" t="str">
        <f t="shared" si="487"/>
        <v>No</v>
      </c>
      <c r="AC5495" s="205"/>
      <c r="AD5495" s="205"/>
      <c r="AE5495" s="206">
        <f>Targets!$B$6</f>
        <v>2022</v>
      </c>
      <c r="AF5495" s="206">
        <v>5</v>
      </c>
      <c r="AG5495" s="206" t="s">
        <v>9</v>
      </c>
      <c r="AH5495" s="206">
        <v>25</v>
      </c>
      <c r="AI5495" s="1"/>
      <c r="AJ5495" s="217"/>
      <c r="AK5495" s="217"/>
      <c r="AL5495" s="217"/>
      <c r="AM5495" s="217"/>
      <c r="AO5495" s="217"/>
    </row>
    <row r="5496" spans="21:41" x14ac:dyDescent="0.25">
      <c r="U5496" s="212">
        <f>DATE(Targets!$B$6,AF5496,1)</f>
        <v>44713</v>
      </c>
      <c r="V5496" s="213"/>
      <c r="W5496" s="213"/>
      <c r="X5496" s="213" t="str">
        <f>INDEX(Targets!$B$28:$B$79,Calc!AH5496)</f>
        <v>MO</v>
      </c>
      <c r="Y5496" s="224"/>
      <c r="Z5496" s="205"/>
      <c r="AA5496" s="205" t="str">
        <f>IFERROR(INDEX(Targets!$B$27:$N$79,MATCH(X5496,Targets!$B$27:$B$79,0),MATCH(AF5496,Targets!$B$27:$N$27,0)),"")</f>
        <v/>
      </c>
      <c r="AB5496" s="205" t="str">
        <f t="shared" si="487"/>
        <v>No</v>
      </c>
      <c r="AC5496" s="205"/>
      <c r="AD5496" s="205"/>
      <c r="AE5496" s="206">
        <f>Targets!$B$6</f>
        <v>2022</v>
      </c>
      <c r="AF5496" s="206">
        <v>6</v>
      </c>
      <c r="AG5496" s="206" t="s">
        <v>15</v>
      </c>
      <c r="AH5496" s="206">
        <v>25</v>
      </c>
      <c r="AI5496" s="1"/>
      <c r="AJ5496" s="217"/>
      <c r="AK5496" s="217"/>
      <c r="AL5496" s="217"/>
      <c r="AM5496" s="217"/>
      <c r="AO5496" s="217"/>
    </row>
    <row r="5497" spans="21:41" x14ac:dyDescent="0.25">
      <c r="U5497" s="212">
        <f>DATE(Targets!$B$6,AF5497,1)</f>
        <v>44743</v>
      </c>
      <c r="V5497" s="213"/>
      <c r="W5497" s="213"/>
      <c r="X5497" s="213" t="str">
        <f>INDEX(Targets!$B$28:$B$79,Calc!AH5497)</f>
        <v>MO</v>
      </c>
      <c r="Y5497" s="224"/>
      <c r="Z5497" s="205"/>
      <c r="AA5497" s="205" t="str">
        <f>IFERROR(INDEX(Targets!$B$27:$N$79,MATCH(X5497,Targets!$B$27:$B$79,0),MATCH(AF5497,Targets!$B$27:$N$27,0)),"")</f>
        <v/>
      </c>
      <c r="AB5497" s="205" t="str">
        <f t="shared" si="487"/>
        <v>No</v>
      </c>
      <c r="AC5497" s="205"/>
      <c r="AD5497" s="205"/>
      <c r="AE5497" s="206">
        <f>Targets!$B$6</f>
        <v>2022</v>
      </c>
      <c r="AF5497" s="206">
        <v>7</v>
      </c>
      <c r="AG5497" s="206" t="s">
        <v>16</v>
      </c>
      <c r="AH5497" s="206">
        <v>25</v>
      </c>
      <c r="AI5497" s="1"/>
      <c r="AJ5497" s="217"/>
      <c r="AK5497" s="217"/>
      <c r="AL5497" s="217"/>
      <c r="AM5497" s="217"/>
      <c r="AO5497" s="217"/>
    </row>
    <row r="5498" spans="21:41" x14ac:dyDescent="0.25">
      <c r="U5498" s="212">
        <f>DATE(Targets!$B$6,AF5498,1)</f>
        <v>44774</v>
      </c>
      <c r="V5498" s="213"/>
      <c r="W5498" s="213"/>
      <c r="X5498" s="213" t="str">
        <f>INDEX(Targets!$B$28:$B$79,Calc!AH5498)</f>
        <v>MO</v>
      </c>
      <c r="Y5498" s="224"/>
      <c r="Z5498" s="205"/>
      <c r="AA5498" s="205" t="str">
        <f>IFERROR(INDEX(Targets!$B$27:$N$79,MATCH(X5498,Targets!$B$27:$B$79,0),MATCH(AF5498,Targets!$B$27:$N$27,0)),"")</f>
        <v/>
      </c>
      <c r="AB5498" s="205" t="str">
        <f t="shared" si="487"/>
        <v>No</v>
      </c>
      <c r="AC5498" s="205"/>
      <c r="AD5498" s="205"/>
      <c r="AE5498" s="206">
        <f>Targets!$B$6</f>
        <v>2022</v>
      </c>
      <c r="AF5498" s="206">
        <v>8</v>
      </c>
      <c r="AG5498" s="206" t="s">
        <v>17</v>
      </c>
      <c r="AH5498" s="206">
        <v>25</v>
      </c>
      <c r="AI5498" s="1"/>
      <c r="AJ5498" s="217"/>
      <c r="AK5498" s="217"/>
      <c r="AL5498" s="217"/>
      <c r="AM5498" s="217"/>
      <c r="AO5498" s="217"/>
    </row>
    <row r="5499" spans="21:41" x14ac:dyDescent="0.25">
      <c r="U5499" s="212">
        <f>DATE(Targets!$B$6,AF5499,1)</f>
        <v>44805</v>
      </c>
      <c r="V5499" s="213"/>
      <c r="W5499" s="213"/>
      <c r="X5499" s="213" t="str">
        <f>INDEX(Targets!$B$28:$B$79,Calc!AH5499)</f>
        <v>MO</v>
      </c>
      <c r="Y5499" s="224"/>
      <c r="Z5499" s="205"/>
      <c r="AA5499" s="205" t="str">
        <f>IFERROR(INDEX(Targets!$B$27:$N$79,MATCH(X5499,Targets!$B$27:$B$79,0),MATCH(AF5499,Targets!$B$27:$N$27,0)),"")</f>
        <v/>
      </c>
      <c r="AB5499" s="205" t="str">
        <f t="shared" si="487"/>
        <v>No</v>
      </c>
      <c r="AC5499" s="205"/>
      <c r="AD5499" s="205"/>
      <c r="AE5499" s="206">
        <f>Targets!$B$6</f>
        <v>2022</v>
      </c>
      <c r="AF5499" s="206">
        <v>9</v>
      </c>
      <c r="AG5499" s="206" t="s">
        <v>18</v>
      </c>
      <c r="AH5499" s="206">
        <v>25</v>
      </c>
      <c r="AI5499" s="1"/>
      <c r="AJ5499" s="217"/>
      <c r="AK5499" s="217"/>
      <c r="AL5499" s="217"/>
      <c r="AM5499" s="217"/>
      <c r="AO5499" s="217"/>
    </row>
    <row r="5500" spans="21:41" x14ac:dyDescent="0.25">
      <c r="U5500" s="212">
        <f>DATE(Targets!$B$6,AF5500,1)</f>
        <v>44835</v>
      </c>
      <c r="V5500" s="213"/>
      <c r="W5500" s="213"/>
      <c r="X5500" s="213" t="str">
        <f>INDEX(Targets!$B$28:$B$79,Calc!AH5500)</f>
        <v>MO</v>
      </c>
      <c r="Y5500" s="224"/>
      <c r="Z5500" s="205"/>
      <c r="AA5500" s="205" t="str">
        <f>IFERROR(INDEX(Targets!$B$27:$N$79,MATCH(X5500,Targets!$B$27:$B$79,0),MATCH(AF5500,Targets!$B$27:$N$27,0)),"")</f>
        <v/>
      </c>
      <c r="AB5500" s="205" t="str">
        <f t="shared" si="487"/>
        <v>No</v>
      </c>
      <c r="AC5500" s="205"/>
      <c r="AD5500" s="205"/>
      <c r="AE5500" s="206">
        <f>Targets!$B$6</f>
        <v>2022</v>
      </c>
      <c r="AF5500" s="206">
        <v>10</v>
      </c>
      <c r="AG5500" s="206" t="s">
        <v>19</v>
      </c>
      <c r="AH5500" s="206">
        <v>25</v>
      </c>
      <c r="AI5500" s="1"/>
      <c r="AJ5500" s="217"/>
      <c r="AK5500" s="217"/>
      <c r="AL5500" s="217"/>
      <c r="AM5500" s="217"/>
      <c r="AO5500" s="217"/>
    </row>
    <row r="5501" spans="21:41" x14ac:dyDescent="0.25">
      <c r="U5501" s="212">
        <f>DATE(Targets!$B$6,AF5501,1)</f>
        <v>44866</v>
      </c>
      <c r="V5501" s="213"/>
      <c r="W5501" s="213"/>
      <c r="X5501" s="213" t="str">
        <f>INDEX(Targets!$B$28:$B$79,Calc!AH5501)</f>
        <v>MO</v>
      </c>
      <c r="Y5501" s="224"/>
      <c r="Z5501" s="205"/>
      <c r="AA5501" s="205" t="str">
        <f>IFERROR(INDEX(Targets!$B$27:$N$79,MATCH(X5501,Targets!$B$27:$B$79,0),MATCH(AF5501,Targets!$B$27:$N$27,0)),"")</f>
        <v/>
      </c>
      <c r="AB5501" s="205" t="str">
        <f t="shared" si="487"/>
        <v>No</v>
      </c>
      <c r="AC5501" s="205"/>
      <c r="AD5501" s="205"/>
      <c r="AE5501" s="206">
        <f>Targets!$B$6</f>
        <v>2022</v>
      </c>
      <c r="AF5501" s="206">
        <v>11</v>
      </c>
      <c r="AG5501" s="206" t="s">
        <v>20</v>
      </c>
      <c r="AH5501" s="206">
        <v>25</v>
      </c>
      <c r="AI5501" s="1"/>
      <c r="AJ5501" s="217"/>
      <c r="AK5501" s="217"/>
      <c r="AL5501" s="217"/>
      <c r="AM5501" s="217"/>
      <c r="AO5501" s="217"/>
    </row>
    <row r="5502" spans="21:41" x14ac:dyDescent="0.25">
      <c r="U5502" s="212">
        <f>DATE(Targets!$B$6,AF5502,1)</f>
        <v>44896</v>
      </c>
      <c r="V5502" s="213"/>
      <c r="W5502" s="213"/>
      <c r="X5502" s="213" t="str">
        <f>INDEX(Targets!$B$28:$B$79,Calc!AH5502)</f>
        <v>MO</v>
      </c>
      <c r="Y5502" s="224"/>
      <c r="Z5502" s="205"/>
      <c r="AA5502" s="205" t="str">
        <f>IFERROR(INDEX(Targets!$B$27:$N$79,MATCH(X5502,Targets!$B$27:$B$79,0),MATCH(AF5502,Targets!$B$27:$N$27,0)),"")</f>
        <v/>
      </c>
      <c r="AB5502" s="205" t="str">
        <f t="shared" si="487"/>
        <v>No</v>
      </c>
      <c r="AC5502" s="205"/>
      <c r="AD5502" s="205"/>
      <c r="AE5502" s="206">
        <f>Targets!$B$6</f>
        <v>2022</v>
      </c>
      <c r="AF5502" s="206">
        <v>12</v>
      </c>
      <c r="AG5502" s="206" t="s">
        <v>21</v>
      </c>
      <c r="AH5502" s="206">
        <v>25</v>
      </c>
      <c r="AI5502" s="1"/>
      <c r="AJ5502" s="217"/>
      <c r="AK5502" s="217"/>
      <c r="AL5502" s="217"/>
      <c r="AM5502" s="217"/>
      <c r="AO5502" s="217"/>
    </row>
    <row r="5503" spans="21:41" x14ac:dyDescent="0.25">
      <c r="U5503" s="212">
        <f>DATE(Targets!$B$6,AF5503,1)</f>
        <v>44562</v>
      </c>
      <c r="V5503" s="213"/>
      <c r="W5503" s="213"/>
      <c r="X5503" s="213" t="str">
        <f>INDEX(Targets!$B$28:$B$79,Calc!AH5503)</f>
        <v>MT</v>
      </c>
      <c r="Y5503" s="224"/>
      <c r="Z5503" s="205"/>
      <c r="AA5503" s="205" t="str">
        <f>IFERROR(INDEX(Targets!$B$27:$N$79,MATCH(X5503,Targets!$B$27:$B$79,0),MATCH(AF5503,Targets!$B$27:$N$27,0)),"")</f>
        <v/>
      </c>
      <c r="AB5503" s="205" t="str">
        <f t="shared" si="487"/>
        <v>No</v>
      </c>
      <c r="AC5503" s="205"/>
      <c r="AD5503" s="205"/>
      <c r="AE5503" s="206">
        <f>Targets!$B$6</f>
        <v>2022</v>
      </c>
      <c r="AF5503" s="206">
        <v>1</v>
      </c>
      <c r="AG5503" s="206" t="s">
        <v>11</v>
      </c>
      <c r="AH5503" s="206">
        <v>26</v>
      </c>
      <c r="AI5503" s="1"/>
      <c r="AJ5503" s="217"/>
      <c r="AK5503" s="217"/>
      <c r="AL5503" s="217"/>
      <c r="AM5503" s="217"/>
      <c r="AO5503" s="217"/>
    </row>
    <row r="5504" spans="21:41" x14ac:dyDescent="0.25">
      <c r="U5504" s="212">
        <f>DATE(Targets!$B$6,AF5504,1)</f>
        <v>44593</v>
      </c>
      <c r="V5504" s="213"/>
      <c r="W5504" s="213"/>
      <c r="X5504" s="213" t="str">
        <f>INDEX(Targets!$B$28:$B$79,Calc!AH5504)</f>
        <v>MT</v>
      </c>
      <c r="Y5504" s="224"/>
      <c r="Z5504" s="205"/>
      <c r="AA5504" s="205" t="str">
        <f>IFERROR(INDEX(Targets!$B$27:$N$79,MATCH(X5504,Targets!$B$27:$B$79,0),MATCH(AF5504,Targets!$B$27:$N$27,0)),"")</f>
        <v/>
      </c>
      <c r="AB5504" s="205" t="str">
        <f t="shared" si="487"/>
        <v>No</v>
      </c>
      <c r="AC5504" s="205"/>
      <c r="AD5504" s="205"/>
      <c r="AE5504" s="206">
        <f>Targets!$B$6</f>
        <v>2022</v>
      </c>
      <c r="AF5504" s="206">
        <v>2</v>
      </c>
      <c r="AG5504" s="206" t="s">
        <v>12</v>
      </c>
      <c r="AH5504" s="206">
        <v>26</v>
      </c>
      <c r="AI5504" s="1"/>
      <c r="AJ5504" s="217"/>
      <c r="AK5504" s="217"/>
      <c r="AL5504" s="217"/>
      <c r="AM5504" s="217"/>
      <c r="AO5504" s="217"/>
    </row>
    <row r="5505" spans="21:41" x14ac:dyDescent="0.25">
      <c r="U5505" s="212">
        <f>DATE(Targets!$B$6,AF5505,1)</f>
        <v>44621</v>
      </c>
      <c r="V5505" s="213"/>
      <c r="W5505" s="213"/>
      <c r="X5505" s="213" t="str">
        <f>INDEX(Targets!$B$28:$B$79,Calc!AH5505)</f>
        <v>MT</v>
      </c>
      <c r="Y5505" s="224"/>
      <c r="Z5505" s="205"/>
      <c r="AA5505" s="205" t="str">
        <f>IFERROR(INDEX(Targets!$B$27:$N$79,MATCH(X5505,Targets!$B$27:$B$79,0),MATCH(AF5505,Targets!$B$27:$N$27,0)),"")</f>
        <v/>
      </c>
      <c r="AB5505" s="205" t="str">
        <f t="shared" si="487"/>
        <v>No</v>
      </c>
      <c r="AC5505" s="205"/>
      <c r="AD5505" s="205"/>
      <c r="AE5505" s="206">
        <f>Targets!$B$6</f>
        <v>2022</v>
      </c>
      <c r="AF5505" s="206">
        <v>3</v>
      </c>
      <c r="AG5505" s="206" t="s">
        <v>13</v>
      </c>
      <c r="AH5505" s="206">
        <v>26</v>
      </c>
      <c r="AI5505" s="1"/>
      <c r="AJ5505" s="217"/>
      <c r="AK5505" s="217"/>
      <c r="AL5505" s="217"/>
      <c r="AM5505" s="217"/>
      <c r="AO5505" s="217"/>
    </row>
    <row r="5506" spans="21:41" x14ac:dyDescent="0.25">
      <c r="U5506" s="212">
        <f>DATE(Targets!$B$6,AF5506,1)</f>
        <v>44652</v>
      </c>
      <c r="V5506" s="213"/>
      <c r="W5506" s="213"/>
      <c r="X5506" s="213" t="str">
        <f>INDEX(Targets!$B$28:$B$79,Calc!AH5506)</f>
        <v>MT</v>
      </c>
      <c r="Y5506" s="224"/>
      <c r="Z5506" s="205"/>
      <c r="AA5506" s="205" t="str">
        <f>IFERROR(INDEX(Targets!$B$27:$N$79,MATCH(X5506,Targets!$B$27:$B$79,0),MATCH(AF5506,Targets!$B$27:$N$27,0)),"")</f>
        <v/>
      </c>
      <c r="AB5506" s="205" t="str">
        <f t="shared" si="487"/>
        <v>No</v>
      </c>
      <c r="AC5506" s="205"/>
      <c r="AD5506" s="205"/>
      <c r="AE5506" s="206">
        <f>Targets!$B$6</f>
        <v>2022</v>
      </c>
      <c r="AF5506" s="206">
        <v>4</v>
      </c>
      <c r="AG5506" s="206" t="s">
        <v>14</v>
      </c>
      <c r="AH5506" s="206">
        <v>26</v>
      </c>
      <c r="AI5506" s="1"/>
      <c r="AJ5506" s="217"/>
      <c r="AK5506" s="217"/>
      <c r="AL5506" s="217"/>
      <c r="AM5506" s="217"/>
      <c r="AO5506" s="217"/>
    </row>
    <row r="5507" spans="21:41" x14ac:dyDescent="0.25">
      <c r="U5507" s="212">
        <f>DATE(Targets!$B$6,AF5507,1)</f>
        <v>44682</v>
      </c>
      <c r="V5507" s="213"/>
      <c r="W5507" s="213"/>
      <c r="X5507" s="213" t="str">
        <f>INDEX(Targets!$B$28:$B$79,Calc!AH5507)</f>
        <v>MT</v>
      </c>
      <c r="Y5507" s="224"/>
      <c r="Z5507" s="205"/>
      <c r="AA5507" s="205" t="str">
        <f>IFERROR(INDEX(Targets!$B$27:$N$79,MATCH(X5507,Targets!$B$27:$B$79,0),MATCH(AF5507,Targets!$B$27:$N$27,0)),"")</f>
        <v/>
      </c>
      <c r="AB5507" s="205" t="str">
        <f t="shared" si="487"/>
        <v>No</v>
      </c>
      <c r="AC5507" s="205"/>
      <c r="AD5507" s="205"/>
      <c r="AE5507" s="206">
        <f>Targets!$B$6</f>
        <v>2022</v>
      </c>
      <c r="AF5507" s="206">
        <v>5</v>
      </c>
      <c r="AG5507" s="206" t="s">
        <v>9</v>
      </c>
      <c r="AH5507" s="206">
        <v>26</v>
      </c>
      <c r="AI5507" s="1"/>
      <c r="AJ5507" s="217"/>
      <c r="AK5507" s="217"/>
      <c r="AL5507" s="217"/>
      <c r="AM5507" s="217"/>
      <c r="AO5507" s="217"/>
    </row>
    <row r="5508" spans="21:41" x14ac:dyDescent="0.25">
      <c r="U5508" s="212">
        <f>DATE(Targets!$B$6,AF5508,1)</f>
        <v>44713</v>
      </c>
      <c r="V5508" s="213"/>
      <c r="W5508" s="213"/>
      <c r="X5508" s="213" t="str">
        <f>INDEX(Targets!$B$28:$B$79,Calc!AH5508)</f>
        <v>MT</v>
      </c>
      <c r="Y5508" s="224"/>
      <c r="Z5508" s="205"/>
      <c r="AA5508" s="205" t="str">
        <f>IFERROR(INDEX(Targets!$B$27:$N$79,MATCH(X5508,Targets!$B$27:$B$79,0),MATCH(AF5508,Targets!$B$27:$N$27,0)),"")</f>
        <v/>
      </c>
      <c r="AB5508" s="205" t="str">
        <f t="shared" si="487"/>
        <v>No</v>
      </c>
      <c r="AC5508" s="205"/>
      <c r="AD5508" s="205"/>
      <c r="AE5508" s="206">
        <f>Targets!$B$6</f>
        <v>2022</v>
      </c>
      <c r="AF5508" s="206">
        <v>6</v>
      </c>
      <c r="AG5508" s="206" t="s">
        <v>15</v>
      </c>
      <c r="AH5508" s="206">
        <v>26</v>
      </c>
      <c r="AI5508" s="1"/>
      <c r="AJ5508" s="217"/>
      <c r="AK5508" s="217"/>
      <c r="AL5508" s="217"/>
      <c r="AM5508" s="217"/>
      <c r="AO5508" s="217"/>
    </row>
    <row r="5509" spans="21:41" x14ac:dyDescent="0.25">
      <c r="U5509" s="212">
        <f>DATE(Targets!$B$6,AF5509,1)</f>
        <v>44743</v>
      </c>
      <c r="V5509" s="213"/>
      <c r="W5509" s="213"/>
      <c r="X5509" s="213" t="str">
        <f>INDEX(Targets!$B$28:$B$79,Calc!AH5509)</f>
        <v>MT</v>
      </c>
      <c r="Y5509" s="224"/>
      <c r="Z5509" s="205"/>
      <c r="AA5509" s="205" t="str">
        <f>IFERROR(INDEX(Targets!$B$27:$N$79,MATCH(X5509,Targets!$B$27:$B$79,0),MATCH(AF5509,Targets!$B$27:$N$27,0)),"")</f>
        <v/>
      </c>
      <c r="AB5509" s="205" t="str">
        <f t="shared" si="487"/>
        <v>No</v>
      </c>
      <c r="AC5509" s="205"/>
      <c r="AD5509" s="205"/>
      <c r="AE5509" s="206">
        <f>Targets!$B$6</f>
        <v>2022</v>
      </c>
      <c r="AF5509" s="206">
        <v>7</v>
      </c>
      <c r="AG5509" s="206" t="s">
        <v>16</v>
      </c>
      <c r="AH5509" s="206">
        <v>26</v>
      </c>
      <c r="AI5509" s="1"/>
      <c r="AJ5509" s="217"/>
      <c r="AK5509" s="217"/>
      <c r="AL5509" s="217"/>
      <c r="AM5509" s="217"/>
      <c r="AO5509" s="217"/>
    </row>
    <row r="5510" spans="21:41" x14ac:dyDescent="0.25">
      <c r="U5510" s="212">
        <f>DATE(Targets!$B$6,AF5510,1)</f>
        <v>44774</v>
      </c>
      <c r="V5510" s="213"/>
      <c r="W5510" s="213"/>
      <c r="X5510" s="213" t="str">
        <f>INDEX(Targets!$B$28:$B$79,Calc!AH5510)</f>
        <v>MT</v>
      </c>
      <c r="Y5510" s="224"/>
      <c r="Z5510" s="205"/>
      <c r="AA5510" s="205" t="str">
        <f>IFERROR(INDEX(Targets!$B$27:$N$79,MATCH(X5510,Targets!$B$27:$B$79,0),MATCH(AF5510,Targets!$B$27:$N$27,0)),"")</f>
        <v/>
      </c>
      <c r="AB5510" s="205" t="str">
        <f t="shared" si="487"/>
        <v>No</v>
      </c>
      <c r="AC5510" s="205"/>
      <c r="AD5510" s="205"/>
      <c r="AE5510" s="206">
        <f>Targets!$B$6</f>
        <v>2022</v>
      </c>
      <c r="AF5510" s="206">
        <v>8</v>
      </c>
      <c r="AG5510" s="206" t="s">
        <v>17</v>
      </c>
      <c r="AH5510" s="206">
        <v>26</v>
      </c>
      <c r="AI5510" s="1"/>
      <c r="AJ5510" s="217"/>
      <c r="AK5510" s="217"/>
      <c r="AL5510" s="217"/>
      <c r="AM5510" s="217"/>
      <c r="AO5510" s="217"/>
    </row>
    <row r="5511" spans="21:41" x14ac:dyDescent="0.25">
      <c r="U5511" s="212">
        <f>DATE(Targets!$B$6,AF5511,1)</f>
        <v>44805</v>
      </c>
      <c r="V5511" s="213"/>
      <c r="W5511" s="213"/>
      <c r="X5511" s="213" t="str">
        <f>INDEX(Targets!$B$28:$B$79,Calc!AH5511)</f>
        <v>MT</v>
      </c>
      <c r="Y5511" s="224"/>
      <c r="Z5511" s="205"/>
      <c r="AA5511" s="205" t="str">
        <f>IFERROR(INDEX(Targets!$B$27:$N$79,MATCH(X5511,Targets!$B$27:$B$79,0),MATCH(AF5511,Targets!$B$27:$N$27,0)),"")</f>
        <v/>
      </c>
      <c r="AB5511" s="205" t="str">
        <f t="shared" si="487"/>
        <v>No</v>
      </c>
      <c r="AC5511" s="205"/>
      <c r="AD5511" s="205"/>
      <c r="AE5511" s="206">
        <f>Targets!$B$6</f>
        <v>2022</v>
      </c>
      <c r="AF5511" s="206">
        <v>9</v>
      </c>
      <c r="AG5511" s="206" t="s">
        <v>18</v>
      </c>
      <c r="AH5511" s="206">
        <v>26</v>
      </c>
      <c r="AI5511" s="1"/>
      <c r="AJ5511" s="217"/>
      <c r="AK5511" s="217"/>
      <c r="AL5511" s="217"/>
      <c r="AM5511" s="217"/>
      <c r="AO5511" s="217"/>
    </row>
    <row r="5512" spans="21:41" x14ac:dyDescent="0.25">
      <c r="U5512" s="212">
        <f>DATE(Targets!$B$6,AF5512,1)</f>
        <v>44835</v>
      </c>
      <c r="V5512" s="213"/>
      <c r="W5512" s="213"/>
      <c r="X5512" s="213" t="str">
        <f>INDEX(Targets!$B$28:$B$79,Calc!AH5512)</f>
        <v>MT</v>
      </c>
      <c r="Y5512" s="224"/>
      <c r="Z5512" s="205"/>
      <c r="AA5512" s="205" t="str">
        <f>IFERROR(INDEX(Targets!$B$27:$N$79,MATCH(X5512,Targets!$B$27:$B$79,0),MATCH(AF5512,Targets!$B$27:$N$27,0)),"")</f>
        <v/>
      </c>
      <c r="AB5512" s="205" t="str">
        <f t="shared" si="487"/>
        <v>No</v>
      </c>
      <c r="AC5512" s="205"/>
      <c r="AD5512" s="205"/>
      <c r="AE5512" s="206">
        <f>Targets!$B$6</f>
        <v>2022</v>
      </c>
      <c r="AF5512" s="206">
        <v>10</v>
      </c>
      <c r="AG5512" s="206" t="s">
        <v>19</v>
      </c>
      <c r="AH5512" s="206">
        <v>26</v>
      </c>
      <c r="AI5512" s="1"/>
      <c r="AJ5512" s="217"/>
      <c r="AK5512" s="217"/>
      <c r="AL5512" s="217"/>
      <c r="AM5512" s="217"/>
      <c r="AO5512" s="217"/>
    </row>
    <row r="5513" spans="21:41" x14ac:dyDescent="0.25">
      <c r="U5513" s="212">
        <f>DATE(Targets!$B$6,AF5513,1)</f>
        <v>44866</v>
      </c>
      <c r="V5513" s="213"/>
      <c r="W5513" s="213"/>
      <c r="X5513" s="213" t="str">
        <f>INDEX(Targets!$B$28:$B$79,Calc!AH5513)</f>
        <v>MT</v>
      </c>
      <c r="Y5513" s="224"/>
      <c r="Z5513" s="205"/>
      <c r="AA5513" s="205" t="str">
        <f>IFERROR(INDEX(Targets!$B$27:$N$79,MATCH(X5513,Targets!$B$27:$B$79,0),MATCH(AF5513,Targets!$B$27:$N$27,0)),"")</f>
        <v/>
      </c>
      <c r="AB5513" s="205" t="str">
        <f t="shared" si="487"/>
        <v>No</v>
      </c>
      <c r="AC5513" s="205"/>
      <c r="AD5513" s="205"/>
      <c r="AE5513" s="206">
        <f>Targets!$B$6</f>
        <v>2022</v>
      </c>
      <c r="AF5513" s="206">
        <v>11</v>
      </c>
      <c r="AG5513" s="206" t="s">
        <v>20</v>
      </c>
      <c r="AH5513" s="206">
        <v>26</v>
      </c>
      <c r="AI5513" s="1"/>
      <c r="AJ5513" s="217"/>
      <c r="AK5513" s="217"/>
      <c r="AL5513" s="217"/>
      <c r="AM5513" s="217"/>
      <c r="AO5513" s="217"/>
    </row>
    <row r="5514" spans="21:41" x14ac:dyDescent="0.25">
      <c r="U5514" s="212">
        <f>DATE(Targets!$B$6,AF5514,1)</f>
        <v>44896</v>
      </c>
      <c r="V5514" s="213"/>
      <c r="W5514" s="213"/>
      <c r="X5514" s="213" t="str">
        <f>INDEX(Targets!$B$28:$B$79,Calc!AH5514)</f>
        <v>MT</v>
      </c>
      <c r="Y5514" s="224"/>
      <c r="Z5514" s="205"/>
      <c r="AA5514" s="205" t="str">
        <f>IFERROR(INDEX(Targets!$B$27:$N$79,MATCH(X5514,Targets!$B$27:$B$79,0),MATCH(AF5514,Targets!$B$27:$N$27,0)),"")</f>
        <v/>
      </c>
      <c r="AB5514" s="205" t="str">
        <f t="shared" si="487"/>
        <v>No</v>
      </c>
      <c r="AC5514" s="205"/>
      <c r="AD5514" s="205"/>
      <c r="AE5514" s="206">
        <f>Targets!$B$6</f>
        <v>2022</v>
      </c>
      <c r="AF5514" s="206">
        <v>12</v>
      </c>
      <c r="AG5514" s="206" t="s">
        <v>21</v>
      </c>
      <c r="AH5514" s="206">
        <v>26</v>
      </c>
      <c r="AI5514" s="1"/>
      <c r="AJ5514" s="217"/>
      <c r="AK5514" s="217"/>
      <c r="AL5514" s="217"/>
      <c r="AM5514" s="217"/>
      <c r="AO5514" s="217"/>
    </row>
    <row r="5515" spans="21:41" x14ac:dyDescent="0.25">
      <c r="U5515" s="212">
        <f>DATE(Targets!$B$6,AF5515,1)</f>
        <v>44562</v>
      </c>
      <c r="V5515" s="213"/>
      <c r="W5515" s="213"/>
      <c r="X5515" s="213" t="str">
        <f>INDEX(Targets!$B$28:$B$79,Calc!AH5515)</f>
        <v>NE</v>
      </c>
      <c r="Y5515" s="224"/>
      <c r="Z5515" s="205"/>
      <c r="AA5515" s="205" t="str">
        <f>IFERROR(INDEX(Targets!$B$27:$N$79,MATCH(X5515,Targets!$B$27:$B$79,0),MATCH(AF5515,Targets!$B$27:$N$27,0)),"")</f>
        <v/>
      </c>
      <c r="AB5515" s="205" t="str">
        <f t="shared" si="487"/>
        <v>No</v>
      </c>
      <c r="AC5515" s="205"/>
      <c r="AD5515" s="205"/>
      <c r="AE5515" s="206">
        <f>Targets!$B$6</f>
        <v>2022</v>
      </c>
      <c r="AF5515" s="206">
        <v>1</v>
      </c>
      <c r="AG5515" s="206" t="s">
        <v>11</v>
      </c>
      <c r="AH5515" s="206">
        <v>27</v>
      </c>
      <c r="AI5515" s="1"/>
      <c r="AJ5515" s="217"/>
      <c r="AK5515" s="217"/>
      <c r="AL5515" s="217"/>
      <c r="AM5515" s="217"/>
      <c r="AO5515" s="217"/>
    </row>
    <row r="5516" spans="21:41" x14ac:dyDescent="0.25">
      <c r="U5516" s="212">
        <f>DATE(Targets!$B$6,AF5516,1)</f>
        <v>44593</v>
      </c>
      <c r="V5516" s="213"/>
      <c r="W5516" s="213"/>
      <c r="X5516" s="213" t="str">
        <f>INDEX(Targets!$B$28:$B$79,Calc!AH5516)</f>
        <v>NE</v>
      </c>
      <c r="Y5516" s="224"/>
      <c r="Z5516" s="205"/>
      <c r="AA5516" s="205" t="str">
        <f>IFERROR(INDEX(Targets!$B$27:$N$79,MATCH(X5516,Targets!$B$27:$B$79,0),MATCH(AF5516,Targets!$B$27:$N$27,0)),"")</f>
        <v/>
      </c>
      <c r="AB5516" s="205" t="str">
        <f t="shared" si="487"/>
        <v>No</v>
      </c>
      <c r="AC5516" s="205"/>
      <c r="AD5516" s="205"/>
      <c r="AE5516" s="206">
        <f>Targets!$B$6</f>
        <v>2022</v>
      </c>
      <c r="AF5516" s="206">
        <v>2</v>
      </c>
      <c r="AG5516" s="206" t="s">
        <v>12</v>
      </c>
      <c r="AH5516" s="206">
        <v>27</v>
      </c>
      <c r="AI5516" s="1"/>
      <c r="AJ5516" s="217"/>
      <c r="AK5516" s="217"/>
      <c r="AL5516" s="217"/>
      <c r="AM5516" s="217"/>
      <c r="AO5516" s="217"/>
    </row>
    <row r="5517" spans="21:41" x14ac:dyDescent="0.25">
      <c r="U5517" s="212">
        <f>DATE(Targets!$B$6,AF5517,1)</f>
        <v>44621</v>
      </c>
      <c r="V5517" s="213"/>
      <c r="W5517" s="213"/>
      <c r="X5517" s="213" t="str">
        <f>INDEX(Targets!$B$28:$B$79,Calc!AH5517)</f>
        <v>NE</v>
      </c>
      <c r="Y5517" s="224"/>
      <c r="Z5517" s="205"/>
      <c r="AA5517" s="205" t="str">
        <f>IFERROR(INDEX(Targets!$B$27:$N$79,MATCH(X5517,Targets!$B$27:$B$79,0),MATCH(AF5517,Targets!$B$27:$N$27,0)),"")</f>
        <v/>
      </c>
      <c r="AB5517" s="205" t="str">
        <f t="shared" si="487"/>
        <v>No</v>
      </c>
      <c r="AC5517" s="205"/>
      <c r="AD5517" s="205"/>
      <c r="AE5517" s="206">
        <f>Targets!$B$6</f>
        <v>2022</v>
      </c>
      <c r="AF5517" s="206">
        <v>3</v>
      </c>
      <c r="AG5517" s="206" t="s">
        <v>13</v>
      </c>
      <c r="AH5517" s="206">
        <v>27</v>
      </c>
      <c r="AI5517" s="1"/>
      <c r="AJ5517" s="217"/>
      <c r="AK5517" s="217"/>
      <c r="AL5517" s="217"/>
      <c r="AM5517" s="217"/>
      <c r="AO5517" s="217"/>
    </row>
    <row r="5518" spans="21:41" x14ac:dyDescent="0.25">
      <c r="U5518" s="212">
        <f>DATE(Targets!$B$6,AF5518,1)</f>
        <v>44652</v>
      </c>
      <c r="V5518" s="213"/>
      <c r="W5518" s="213"/>
      <c r="X5518" s="213" t="str">
        <f>INDEX(Targets!$B$28:$B$79,Calc!AH5518)</f>
        <v>NE</v>
      </c>
      <c r="Y5518" s="224"/>
      <c r="Z5518" s="205"/>
      <c r="AA5518" s="205" t="str">
        <f>IFERROR(INDEX(Targets!$B$27:$N$79,MATCH(X5518,Targets!$B$27:$B$79,0),MATCH(AF5518,Targets!$B$27:$N$27,0)),"")</f>
        <v/>
      </c>
      <c r="AB5518" s="205" t="str">
        <f t="shared" si="487"/>
        <v>No</v>
      </c>
      <c r="AC5518" s="205"/>
      <c r="AD5518" s="205"/>
      <c r="AE5518" s="206">
        <f>Targets!$B$6</f>
        <v>2022</v>
      </c>
      <c r="AF5518" s="206">
        <v>4</v>
      </c>
      <c r="AG5518" s="206" t="s">
        <v>14</v>
      </c>
      <c r="AH5518" s="206">
        <v>27</v>
      </c>
      <c r="AI5518" s="1"/>
      <c r="AJ5518" s="217"/>
      <c r="AK5518" s="217"/>
      <c r="AL5518" s="217"/>
      <c r="AM5518" s="217"/>
      <c r="AO5518" s="217"/>
    </row>
    <row r="5519" spans="21:41" x14ac:dyDescent="0.25">
      <c r="U5519" s="212">
        <f>DATE(Targets!$B$6,AF5519,1)</f>
        <v>44682</v>
      </c>
      <c r="V5519" s="213"/>
      <c r="W5519" s="213"/>
      <c r="X5519" s="213" t="str">
        <f>INDEX(Targets!$B$28:$B$79,Calc!AH5519)</f>
        <v>NE</v>
      </c>
      <c r="Y5519" s="224"/>
      <c r="Z5519" s="205"/>
      <c r="AA5519" s="205" t="str">
        <f>IFERROR(INDEX(Targets!$B$27:$N$79,MATCH(X5519,Targets!$B$27:$B$79,0),MATCH(AF5519,Targets!$B$27:$N$27,0)),"")</f>
        <v/>
      </c>
      <c r="AB5519" s="205" t="str">
        <f t="shared" si="487"/>
        <v>No</v>
      </c>
      <c r="AC5519" s="205"/>
      <c r="AD5519" s="205"/>
      <c r="AE5519" s="206">
        <f>Targets!$B$6</f>
        <v>2022</v>
      </c>
      <c r="AF5519" s="206">
        <v>5</v>
      </c>
      <c r="AG5519" s="206" t="s">
        <v>9</v>
      </c>
      <c r="AH5519" s="206">
        <v>27</v>
      </c>
      <c r="AI5519" s="1"/>
      <c r="AJ5519" s="217"/>
      <c r="AK5519" s="217"/>
      <c r="AL5519" s="217"/>
      <c r="AM5519" s="217"/>
      <c r="AO5519" s="217"/>
    </row>
    <row r="5520" spans="21:41" x14ac:dyDescent="0.25">
      <c r="U5520" s="212">
        <f>DATE(Targets!$B$6,AF5520,1)</f>
        <v>44713</v>
      </c>
      <c r="V5520" s="213"/>
      <c r="W5520" s="213"/>
      <c r="X5520" s="213" t="str">
        <f>INDEX(Targets!$B$28:$B$79,Calc!AH5520)</f>
        <v>NE</v>
      </c>
      <c r="Y5520" s="224"/>
      <c r="Z5520" s="205"/>
      <c r="AA5520" s="205" t="str">
        <f>IFERROR(INDEX(Targets!$B$27:$N$79,MATCH(X5520,Targets!$B$27:$B$79,0),MATCH(AF5520,Targets!$B$27:$N$27,0)),"")</f>
        <v/>
      </c>
      <c r="AB5520" s="205" t="str">
        <f t="shared" si="487"/>
        <v>No</v>
      </c>
      <c r="AC5520" s="205"/>
      <c r="AD5520" s="205"/>
      <c r="AE5520" s="206">
        <f>Targets!$B$6</f>
        <v>2022</v>
      </c>
      <c r="AF5520" s="206">
        <v>6</v>
      </c>
      <c r="AG5520" s="206" t="s">
        <v>15</v>
      </c>
      <c r="AH5520" s="206">
        <v>27</v>
      </c>
      <c r="AI5520" s="1"/>
      <c r="AJ5520" s="217"/>
      <c r="AK5520" s="217"/>
      <c r="AL5520" s="217"/>
      <c r="AM5520" s="217"/>
      <c r="AO5520" s="217"/>
    </row>
    <row r="5521" spans="21:41" x14ac:dyDescent="0.25">
      <c r="U5521" s="212">
        <f>DATE(Targets!$B$6,AF5521,1)</f>
        <v>44743</v>
      </c>
      <c r="V5521" s="213"/>
      <c r="W5521" s="213"/>
      <c r="X5521" s="213" t="str">
        <f>INDEX(Targets!$B$28:$B$79,Calc!AH5521)</f>
        <v>NE</v>
      </c>
      <c r="Y5521" s="224"/>
      <c r="Z5521" s="205"/>
      <c r="AA5521" s="205" t="str">
        <f>IFERROR(INDEX(Targets!$B$27:$N$79,MATCH(X5521,Targets!$B$27:$B$79,0),MATCH(AF5521,Targets!$B$27:$N$27,0)),"")</f>
        <v/>
      </c>
      <c r="AB5521" s="205" t="str">
        <f t="shared" si="487"/>
        <v>No</v>
      </c>
      <c r="AC5521" s="205"/>
      <c r="AD5521" s="205"/>
      <c r="AE5521" s="206">
        <f>Targets!$B$6</f>
        <v>2022</v>
      </c>
      <c r="AF5521" s="206">
        <v>7</v>
      </c>
      <c r="AG5521" s="206" t="s">
        <v>16</v>
      </c>
      <c r="AH5521" s="206">
        <v>27</v>
      </c>
      <c r="AI5521" s="1"/>
      <c r="AJ5521" s="217"/>
      <c r="AK5521" s="217"/>
      <c r="AL5521" s="217"/>
      <c r="AM5521" s="217"/>
      <c r="AO5521" s="217"/>
    </row>
    <row r="5522" spans="21:41" x14ac:dyDescent="0.25">
      <c r="U5522" s="212">
        <f>DATE(Targets!$B$6,AF5522,1)</f>
        <v>44774</v>
      </c>
      <c r="V5522" s="213"/>
      <c r="W5522" s="213"/>
      <c r="X5522" s="213" t="str">
        <f>INDEX(Targets!$B$28:$B$79,Calc!AH5522)</f>
        <v>NE</v>
      </c>
      <c r="Y5522" s="224"/>
      <c r="Z5522" s="205"/>
      <c r="AA5522" s="205" t="str">
        <f>IFERROR(INDEX(Targets!$B$27:$N$79,MATCH(X5522,Targets!$B$27:$B$79,0),MATCH(AF5522,Targets!$B$27:$N$27,0)),"")</f>
        <v/>
      </c>
      <c r="AB5522" s="205" t="str">
        <f t="shared" si="487"/>
        <v>No</v>
      </c>
      <c r="AC5522" s="205"/>
      <c r="AD5522" s="205"/>
      <c r="AE5522" s="206">
        <f>Targets!$B$6</f>
        <v>2022</v>
      </c>
      <c r="AF5522" s="206">
        <v>8</v>
      </c>
      <c r="AG5522" s="206" t="s">
        <v>17</v>
      </c>
      <c r="AH5522" s="206">
        <v>27</v>
      </c>
      <c r="AI5522" s="1"/>
      <c r="AJ5522" s="217"/>
      <c r="AK5522" s="217"/>
      <c r="AL5522" s="217"/>
      <c r="AM5522" s="217"/>
      <c r="AO5522" s="217"/>
    </row>
    <row r="5523" spans="21:41" x14ac:dyDescent="0.25">
      <c r="U5523" s="212">
        <f>DATE(Targets!$B$6,AF5523,1)</f>
        <v>44805</v>
      </c>
      <c r="V5523" s="213"/>
      <c r="W5523" s="213"/>
      <c r="X5523" s="213" t="str">
        <f>INDEX(Targets!$B$28:$B$79,Calc!AH5523)</f>
        <v>NE</v>
      </c>
      <c r="Y5523" s="224"/>
      <c r="Z5523" s="205"/>
      <c r="AA5523" s="205" t="str">
        <f>IFERROR(INDEX(Targets!$B$27:$N$79,MATCH(X5523,Targets!$B$27:$B$79,0),MATCH(AF5523,Targets!$B$27:$N$27,0)),"")</f>
        <v/>
      </c>
      <c r="AB5523" s="205" t="str">
        <f t="shared" si="487"/>
        <v>No</v>
      </c>
      <c r="AC5523" s="205"/>
      <c r="AD5523" s="205"/>
      <c r="AE5523" s="206">
        <f>Targets!$B$6</f>
        <v>2022</v>
      </c>
      <c r="AF5523" s="206">
        <v>9</v>
      </c>
      <c r="AG5523" s="206" t="s">
        <v>18</v>
      </c>
      <c r="AH5523" s="206">
        <v>27</v>
      </c>
      <c r="AI5523" s="1"/>
      <c r="AJ5523" s="217"/>
      <c r="AK5523" s="217"/>
      <c r="AL5523" s="217"/>
      <c r="AM5523" s="217"/>
      <c r="AO5523" s="217"/>
    </row>
    <row r="5524" spans="21:41" x14ac:dyDescent="0.25">
      <c r="U5524" s="212">
        <f>DATE(Targets!$B$6,AF5524,1)</f>
        <v>44835</v>
      </c>
      <c r="V5524" s="213"/>
      <c r="W5524" s="213"/>
      <c r="X5524" s="213" t="str">
        <f>INDEX(Targets!$B$28:$B$79,Calc!AH5524)</f>
        <v>NE</v>
      </c>
      <c r="Y5524" s="224"/>
      <c r="Z5524" s="205"/>
      <c r="AA5524" s="205" t="str">
        <f>IFERROR(INDEX(Targets!$B$27:$N$79,MATCH(X5524,Targets!$B$27:$B$79,0),MATCH(AF5524,Targets!$B$27:$N$27,0)),"")</f>
        <v/>
      </c>
      <c r="AB5524" s="205" t="str">
        <f t="shared" ref="AB5524:AB5587" si="488">IF($AA5524="","No","Yes")</f>
        <v>No</v>
      </c>
      <c r="AC5524" s="205"/>
      <c r="AD5524" s="205"/>
      <c r="AE5524" s="206">
        <f>Targets!$B$6</f>
        <v>2022</v>
      </c>
      <c r="AF5524" s="206">
        <v>10</v>
      </c>
      <c r="AG5524" s="206" t="s">
        <v>19</v>
      </c>
      <c r="AH5524" s="206">
        <v>27</v>
      </c>
      <c r="AI5524" s="1"/>
      <c r="AJ5524" s="217"/>
      <c r="AK5524" s="217"/>
      <c r="AL5524" s="217"/>
      <c r="AM5524" s="217"/>
      <c r="AO5524" s="217"/>
    </row>
    <row r="5525" spans="21:41" x14ac:dyDescent="0.25">
      <c r="U5525" s="212">
        <f>DATE(Targets!$B$6,AF5525,1)</f>
        <v>44866</v>
      </c>
      <c r="V5525" s="213"/>
      <c r="W5525" s="213"/>
      <c r="X5525" s="213" t="str">
        <f>INDEX(Targets!$B$28:$B$79,Calc!AH5525)</f>
        <v>NE</v>
      </c>
      <c r="Y5525" s="224"/>
      <c r="Z5525" s="205"/>
      <c r="AA5525" s="205" t="str">
        <f>IFERROR(INDEX(Targets!$B$27:$N$79,MATCH(X5525,Targets!$B$27:$B$79,0),MATCH(AF5525,Targets!$B$27:$N$27,0)),"")</f>
        <v/>
      </c>
      <c r="AB5525" s="205" t="str">
        <f t="shared" si="488"/>
        <v>No</v>
      </c>
      <c r="AC5525" s="205"/>
      <c r="AD5525" s="205"/>
      <c r="AE5525" s="206">
        <f>Targets!$B$6</f>
        <v>2022</v>
      </c>
      <c r="AF5525" s="206">
        <v>11</v>
      </c>
      <c r="AG5525" s="206" t="s">
        <v>20</v>
      </c>
      <c r="AH5525" s="206">
        <v>27</v>
      </c>
      <c r="AI5525" s="1"/>
      <c r="AJ5525" s="217"/>
      <c r="AK5525" s="217"/>
      <c r="AL5525" s="217"/>
      <c r="AM5525" s="217"/>
      <c r="AO5525" s="217"/>
    </row>
    <row r="5526" spans="21:41" x14ac:dyDescent="0.25">
      <c r="U5526" s="212">
        <f>DATE(Targets!$B$6,AF5526,1)</f>
        <v>44896</v>
      </c>
      <c r="V5526" s="213"/>
      <c r="W5526" s="213"/>
      <c r="X5526" s="213" t="str">
        <f>INDEX(Targets!$B$28:$B$79,Calc!AH5526)</f>
        <v>NE</v>
      </c>
      <c r="Y5526" s="224"/>
      <c r="Z5526" s="205"/>
      <c r="AA5526" s="205" t="str">
        <f>IFERROR(INDEX(Targets!$B$27:$N$79,MATCH(X5526,Targets!$B$27:$B$79,0),MATCH(AF5526,Targets!$B$27:$N$27,0)),"")</f>
        <v/>
      </c>
      <c r="AB5526" s="205" t="str">
        <f t="shared" si="488"/>
        <v>No</v>
      </c>
      <c r="AC5526" s="205"/>
      <c r="AD5526" s="205"/>
      <c r="AE5526" s="206">
        <f>Targets!$B$6</f>
        <v>2022</v>
      </c>
      <c r="AF5526" s="206">
        <v>12</v>
      </c>
      <c r="AG5526" s="206" t="s">
        <v>21</v>
      </c>
      <c r="AH5526" s="206">
        <v>27</v>
      </c>
      <c r="AI5526" s="1"/>
      <c r="AJ5526" s="217"/>
      <c r="AK5526" s="217"/>
      <c r="AL5526" s="217"/>
      <c r="AM5526" s="217"/>
      <c r="AO5526" s="217"/>
    </row>
    <row r="5527" spans="21:41" x14ac:dyDescent="0.25">
      <c r="U5527" s="212">
        <f>DATE(Targets!$B$6,AF5527,1)</f>
        <v>44562</v>
      </c>
      <c r="V5527" s="213"/>
      <c r="W5527" s="213"/>
      <c r="X5527" s="213" t="str">
        <f>INDEX(Targets!$B$28:$B$79,Calc!AH5527)</f>
        <v>NV</v>
      </c>
      <c r="Y5527" s="224"/>
      <c r="Z5527" s="205"/>
      <c r="AA5527" s="205" t="str">
        <f>IFERROR(INDEX(Targets!$B$27:$N$79,MATCH(X5527,Targets!$B$27:$B$79,0),MATCH(AF5527,Targets!$B$27:$N$27,0)),"")</f>
        <v/>
      </c>
      <c r="AB5527" s="205" t="str">
        <f t="shared" si="488"/>
        <v>No</v>
      </c>
      <c r="AC5527" s="205"/>
      <c r="AD5527" s="205"/>
      <c r="AE5527" s="206">
        <f>Targets!$B$6</f>
        <v>2022</v>
      </c>
      <c r="AF5527" s="206">
        <v>1</v>
      </c>
      <c r="AG5527" s="206" t="s">
        <v>11</v>
      </c>
      <c r="AH5527" s="206">
        <v>28</v>
      </c>
      <c r="AI5527" s="1"/>
      <c r="AJ5527" s="217"/>
      <c r="AK5527" s="217"/>
      <c r="AL5527" s="217"/>
      <c r="AM5527" s="217"/>
      <c r="AO5527" s="217"/>
    </row>
    <row r="5528" spans="21:41" x14ac:dyDescent="0.25">
      <c r="U5528" s="212">
        <f>DATE(Targets!$B$6,AF5528,1)</f>
        <v>44593</v>
      </c>
      <c r="V5528" s="213"/>
      <c r="W5528" s="213"/>
      <c r="X5528" s="213" t="str">
        <f>INDEX(Targets!$B$28:$B$79,Calc!AH5528)</f>
        <v>NV</v>
      </c>
      <c r="Y5528" s="224"/>
      <c r="Z5528" s="205"/>
      <c r="AA5528" s="205" t="str">
        <f>IFERROR(INDEX(Targets!$B$27:$N$79,MATCH(X5528,Targets!$B$27:$B$79,0),MATCH(AF5528,Targets!$B$27:$N$27,0)),"")</f>
        <v/>
      </c>
      <c r="AB5528" s="205" t="str">
        <f t="shared" si="488"/>
        <v>No</v>
      </c>
      <c r="AC5528" s="205"/>
      <c r="AD5528" s="205"/>
      <c r="AE5528" s="206">
        <f>Targets!$B$6</f>
        <v>2022</v>
      </c>
      <c r="AF5528" s="206">
        <v>2</v>
      </c>
      <c r="AG5528" s="206" t="s">
        <v>12</v>
      </c>
      <c r="AH5528" s="206">
        <v>28</v>
      </c>
      <c r="AI5528" s="1"/>
      <c r="AJ5528" s="217"/>
      <c r="AK5528" s="217"/>
      <c r="AL5528" s="217"/>
      <c r="AM5528" s="217"/>
      <c r="AO5528" s="217"/>
    </row>
    <row r="5529" spans="21:41" x14ac:dyDescent="0.25">
      <c r="U5529" s="212">
        <f>DATE(Targets!$B$6,AF5529,1)</f>
        <v>44621</v>
      </c>
      <c r="V5529" s="213"/>
      <c r="W5529" s="213"/>
      <c r="X5529" s="213" t="str">
        <f>INDEX(Targets!$B$28:$B$79,Calc!AH5529)</f>
        <v>NV</v>
      </c>
      <c r="Y5529" s="224"/>
      <c r="Z5529" s="205"/>
      <c r="AA5529" s="205" t="str">
        <f>IFERROR(INDEX(Targets!$B$27:$N$79,MATCH(X5529,Targets!$B$27:$B$79,0),MATCH(AF5529,Targets!$B$27:$N$27,0)),"")</f>
        <v/>
      </c>
      <c r="AB5529" s="205" t="str">
        <f t="shared" si="488"/>
        <v>No</v>
      </c>
      <c r="AC5529" s="205"/>
      <c r="AD5529" s="205"/>
      <c r="AE5529" s="206">
        <f>Targets!$B$6</f>
        <v>2022</v>
      </c>
      <c r="AF5529" s="206">
        <v>3</v>
      </c>
      <c r="AG5529" s="206" t="s">
        <v>13</v>
      </c>
      <c r="AH5529" s="206">
        <v>28</v>
      </c>
      <c r="AI5529" s="1"/>
      <c r="AJ5529" s="217"/>
      <c r="AK5529" s="217"/>
      <c r="AL5529" s="217"/>
      <c r="AM5529" s="217"/>
      <c r="AO5529" s="217"/>
    </row>
    <row r="5530" spans="21:41" x14ac:dyDescent="0.25">
      <c r="U5530" s="212">
        <f>DATE(Targets!$B$6,AF5530,1)</f>
        <v>44652</v>
      </c>
      <c r="V5530" s="213"/>
      <c r="W5530" s="213"/>
      <c r="X5530" s="213" t="str">
        <f>INDEX(Targets!$B$28:$B$79,Calc!AH5530)</f>
        <v>NV</v>
      </c>
      <c r="Y5530" s="224"/>
      <c r="Z5530" s="205"/>
      <c r="AA5530" s="205" t="str">
        <f>IFERROR(INDEX(Targets!$B$27:$N$79,MATCH(X5530,Targets!$B$27:$B$79,0),MATCH(AF5530,Targets!$B$27:$N$27,0)),"")</f>
        <v/>
      </c>
      <c r="AB5530" s="205" t="str">
        <f t="shared" si="488"/>
        <v>No</v>
      </c>
      <c r="AC5530" s="205"/>
      <c r="AD5530" s="205"/>
      <c r="AE5530" s="206">
        <f>Targets!$B$6</f>
        <v>2022</v>
      </c>
      <c r="AF5530" s="206">
        <v>4</v>
      </c>
      <c r="AG5530" s="206" t="s">
        <v>14</v>
      </c>
      <c r="AH5530" s="206">
        <v>28</v>
      </c>
      <c r="AI5530" s="1"/>
      <c r="AJ5530" s="217"/>
      <c r="AK5530" s="217"/>
      <c r="AL5530" s="217"/>
      <c r="AM5530" s="217"/>
      <c r="AO5530" s="217"/>
    </row>
    <row r="5531" spans="21:41" x14ac:dyDescent="0.25">
      <c r="U5531" s="212">
        <f>DATE(Targets!$B$6,AF5531,1)</f>
        <v>44682</v>
      </c>
      <c r="V5531" s="213"/>
      <c r="W5531" s="213"/>
      <c r="X5531" s="213" t="str">
        <f>INDEX(Targets!$B$28:$B$79,Calc!AH5531)</f>
        <v>NV</v>
      </c>
      <c r="Y5531" s="224"/>
      <c r="Z5531" s="205"/>
      <c r="AA5531" s="205" t="str">
        <f>IFERROR(INDEX(Targets!$B$27:$N$79,MATCH(X5531,Targets!$B$27:$B$79,0),MATCH(AF5531,Targets!$B$27:$N$27,0)),"")</f>
        <v/>
      </c>
      <c r="AB5531" s="205" t="str">
        <f t="shared" si="488"/>
        <v>No</v>
      </c>
      <c r="AC5531" s="205"/>
      <c r="AD5531" s="205"/>
      <c r="AE5531" s="206">
        <f>Targets!$B$6</f>
        <v>2022</v>
      </c>
      <c r="AF5531" s="206">
        <v>5</v>
      </c>
      <c r="AG5531" s="206" t="s">
        <v>9</v>
      </c>
      <c r="AH5531" s="206">
        <v>28</v>
      </c>
      <c r="AI5531" s="1"/>
      <c r="AJ5531" s="217"/>
      <c r="AK5531" s="217"/>
      <c r="AL5531" s="217"/>
      <c r="AM5531" s="217"/>
      <c r="AO5531" s="217"/>
    </row>
    <row r="5532" spans="21:41" x14ac:dyDescent="0.25">
      <c r="U5532" s="212">
        <f>DATE(Targets!$B$6,AF5532,1)</f>
        <v>44713</v>
      </c>
      <c r="V5532" s="213"/>
      <c r="W5532" s="213"/>
      <c r="X5532" s="213" t="str">
        <f>INDEX(Targets!$B$28:$B$79,Calc!AH5532)</f>
        <v>NV</v>
      </c>
      <c r="Y5532" s="224"/>
      <c r="Z5532" s="205"/>
      <c r="AA5532" s="205" t="str">
        <f>IFERROR(INDEX(Targets!$B$27:$N$79,MATCH(X5532,Targets!$B$27:$B$79,0),MATCH(AF5532,Targets!$B$27:$N$27,0)),"")</f>
        <v/>
      </c>
      <c r="AB5532" s="205" t="str">
        <f t="shared" si="488"/>
        <v>No</v>
      </c>
      <c r="AC5532" s="205"/>
      <c r="AD5532" s="205"/>
      <c r="AE5532" s="206">
        <f>Targets!$B$6</f>
        <v>2022</v>
      </c>
      <c r="AF5532" s="206">
        <v>6</v>
      </c>
      <c r="AG5532" s="206" t="s">
        <v>15</v>
      </c>
      <c r="AH5532" s="206">
        <v>28</v>
      </c>
      <c r="AI5532" s="1"/>
      <c r="AJ5532" s="217"/>
      <c r="AK5532" s="217"/>
      <c r="AL5532" s="217"/>
      <c r="AM5532" s="217"/>
      <c r="AO5532" s="217"/>
    </row>
    <row r="5533" spans="21:41" x14ac:dyDescent="0.25">
      <c r="U5533" s="212">
        <f>DATE(Targets!$B$6,AF5533,1)</f>
        <v>44743</v>
      </c>
      <c r="V5533" s="213"/>
      <c r="W5533" s="213"/>
      <c r="X5533" s="213" t="str">
        <f>INDEX(Targets!$B$28:$B$79,Calc!AH5533)</f>
        <v>NV</v>
      </c>
      <c r="Y5533" s="224"/>
      <c r="Z5533" s="205"/>
      <c r="AA5533" s="205" t="str">
        <f>IFERROR(INDEX(Targets!$B$27:$N$79,MATCH(X5533,Targets!$B$27:$B$79,0),MATCH(AF5533,Targets!$B$27:$N$27,0)),"")</f>
        <v/>
      </c>
      <c r="AB5533" s="205" t="str">
        <f t="shared" si="488"/>
        <v>No</v>
      </c>
      <c r="AC5533" s="205"/>
      <c r="AD5533" s="205"/>
      <c r="AE5533" s="206">
        <f>Targets!$B$6</f>
        <v>2022</v>
      </c>
      <c r="AF5533" s="206">
        <v>7</v>
      </c>
      <c r="AG5533" s="206" t="s">
        <v>16</v>
      </c>
      <c r="AH5533" s="206">
        <v>28</v>
      </c>
      <c r="AI5533" s="1"/>
      <c r="AJ5533" s="217"/>
      <c r="AK5533" s="217"/>
      <c r="AL5533" s="217"/>
      <c r="AM5533" s="217"/>
      <c r="AO5533" s="217"/>
    </row>
    <row r="5534" spans="21:41" x14ac:dyDescent="0.25">
      <c r="U5534" s="212">
        <f>DATE(Targets!$B$6,AF5534,1)</f>
        <v>44774</v>
      </c>
      <c r="V5534" s="213"/>
      <c r="W5534" s="213"/>
      <c r="X5534" s="213" t="str">
        <f>INDEX(Targets!$B$28:$B$79,Calc!AH5534)</f>
        <v>NV</v>
      </c>
      <c r="Y5534" s="224"/>
      <c r="Z5534" s="205"/>
      <c r="AA5534" s="205" t="str">
        <f>IFERROR(INDEX(Targets!$B$27:$N$79,MATCH(X5534,Targets!$B$27:$B$79,0),MATCH(AF5534,Targets!$B$27:$N$27,0)),"")</f>
        <v/>
      </c>
      <c r="AB5534" s="205" t="str">
        <f t="shared" si="488"/>
        <v>No</v>
      </c>
      <c r="AC5534" s="205"/>
      <c r="AD5534" s="205"/>
      <c r="AE5534" s="206">
        <f>Targets!$B$6</f>
        <v>2022</v>
      </c>
      <c r="AF5534" s="206">
        <v>8</v>
      </c>
      <c r="AG5534" s="206" t="s">
        <v>17</v>
      </c>
      <c r="AH5534" s="206">
        <v>28</v>
      </c>
      <c r="AI5534" s="1"/>
      <c r="AJ5534" s="217"/>
      <c r="AK5534" s="217"/>
      <c r="AL5534" s="217"/>
      <c r="AM5534" s="217"/>
      <c r="AO5534" s="217"/>
    </row>
    <row r="5535" spans="21:41" x14ac:dyDescent="0.25">
      <c r="U5535" s="212">
        <f>DATE(Targets!$B$6,AF5535,1)</f>
        <v>44805</v>
      </c>
      <c r="V5535" s="213"/>
      <c r="W5535" s="213"/>
      <c r="X5535" s="213" t="str">
        <f>INDEX(Targets!$B$28:$B$79,Calc!AH5535)</f>
        <v>NV</v>
      </c>
      <c r="Y5535" s="224"/>
      <c r="Z5535" s="205"/>
      <c r="AA5535" s="205" t="str">
        <f>IFERROR(INDEX(Targets!$B$27:$N$79,MATCH(X5535,Targets!$B$27:$B$79,0),MATCH(AF5535,Targets!$B$27:$N$27,0)),"")</f>
        <v/>
      </c>
      <c r="AB5535" s="205" t="str">
        <f t="shared" si="488"/>
        <v>No</v>
      </c>
      <c r="AC5535" s="205"/>
      <c r="AD5535" s="205"/>
      <c r="AE5535" s="206">
        <f>Targets!$B$6</f>
        <v>2022</v>
      </c>
      <c r="AF5535" s="206">
        <v>9</v>
      </c>
      <c r="AG5535" s="206" t="s">
        <v>18</v>
      </c>
      <c r="AH5535" s="206">
        <v>28</v>
      </c>
      <c r="AI5535" s="1"/>
      <c r="AJ5535" s="217"/>
      <c r="AK5535" s="217"/>
      <c r="AL5535" s="217"/>
      <c r="AM5535" s="217"/>
      <c r="AO5535" s="217"/>
    </row>
    <row r="5536" spans="21:41" x14ac:dyDescent="0.25">
      <c r="U5536" s="212">
        <f>DATE(Targets!$B$6,AF5536,1)</f>
        <v>44835</v>
      </c>
      <c r="V5536" s="213"/>
      <c r="W5536" s="213"/>
      <c r="X5536" s="213" t="str">
        <f>INDEX(Targets!$B$28:$B$79,Calc!AH5536)</f>
        <v>NV</v>
      </c>
      <c r="Y5536" s="224"/>
      <c r="Z5536" s="205"/>
      <c r="AA5536" s="205" t="str">
        <f>IFERROR(INDEX(Targets!$B$27:$N$79,MATCH(X5536,Targets!$B$27:$B$79,0),MATCH(AF5536,Targets!$B$27:$N$27,0)),"")</f>
        <v/>
      </c>
      <c r="AB5536" s="205" t="str">
        <f t="shared" si="488"/>
        <v>No</v>
      </c>
      <c r="AC5536" s="205"/>
      <c r="AD5536" s="205"/>
      <c r="AE5536" s="206">
        <f>Targets!$B$6</f>
        <v>2022</v>
      </c>
      <c r="AF5536" s="206">
        <v>10</v>
      </c>
      <c r="AG5536" s="206" t="s">
        <v>19</v>
      </c>
      <c r="AH5536" s="206">
        <v>28</v>
      </c>
      <c r="AI5536" s="1"/>
      <c r="AJ5536" s="217"/>
      <c r="AK5536" s="217"/>
      <c r="AL5536" s="217"/>
      <c r="AM5536" s="217"/>
      <c r="AO5536" s="217"/>
    </row>
    <row r="5537" spans="21:41" x14ac:dyDescent="0.25">
      <c r="U5537" s="212">
        <f>DATE(Targets!$B$6,AF5537,1)</f>
        <v>44866</v>
      </c>
      <c r="V5537" s="213"/>
      <c r="W5537" s="213"/>
      <c r="X5537" s="213" t="str">
        <f>INDEX(Targets!$B$28:$B$79,Calc!AH5537)</f>
        <v>NV</v>
      </c>
      <c r="Y5537" s="224"/>
      <c r="Z5537" s="205"/>
      <c r="AA5537" s="205" t="str">
        <f>IFERROR(INDEX(Targets!$B$27:$N$79,MATCH(X5537,Targets!$B$27:$B$79,0),MATCH(AF5537,Targets!$B$27:$N$27,0)),"")</f>
        <v/>
      </c>
      <c r="AB5537" s="205" t="str">
        <f t="shared" si="488"/>
        <v>No</v>
      </c>
      <c r="AC5537" s="205"/>
      <c r="AD5537" s="205"/>
      <c r="AE5537" s="206">
        <f>Targets!$B$6</f>
        <v>2022</v>
      </c>
      <c r="AF5537" s="206">
        <v>11</v>
      </c>
      <c r="AG5537" s="206" t="s">
        <v>20</v>
      </c>
      <c r="AH5537" s="206">
        <v>28</v>
      </c>
      <c r="AI5537" s="1"/>
      <c r="AJ5537" s="217"/>
      <c r="AK5537" s="217"/>
      <c r="AL5537" s="217"/>
      <c r="AM5537" s="217"/>
      <c r="AO5537" s="217"/>
    </row>
    <row r="5538" spans="21:41" x14ac:dyDescent="0.25">
      <c r="U5538" s="212">
        <f>DATE(Targets!$B$6,AF5538,1)</f>
        <v>44896</v>
      </c>
      <c r="V5538" s="213"/>
      <c r="W5538" s="213"/>
      <c r="X5538" s="213" t="str">
        <f>INDEX(Targets!$B$28:$B$79,Calc!AH5538)</f>
        <v>NV</v>
      </c>
      <c r="Y5538" s="224"/>
      <c r="Z5538" s="205"/>
      <c r="AA5538" s="205" t="str">
        <f>IFERROR(INDEX(Targets!$B$27:$N$79,MATCH(X5538,Targets!$B$27:$B$79,0),MATCH(AF5538,Targets!$B$27:$N$27,0)),"")</f>
        <v/>
      </c>
      <c r="AB5538" s="205" t="str">
        <f t="shared" si="488"/>
        <v>No</v>
      </c>
      <c r="AC5538" s="205"/>
      <c r="AD5538" s="205"/>
      <c r="AE5538" s="206">
        <f>Targets!$B$6</f>
        <v>2022</v>
      </c>
      <c r="AF5538" s="206">
        <v>12</v>
      </c>
      <c r="AG5538" s="206" t="s">
        <v>21</v>
      </c>
      <c r="AH5538" s="206">
        <v>28</v>
      </c>
      <c r="AI5538" s="1"/>
      <c r="AJ5538" s="217"/>
      <c r="AK5538" s="217"/>
      <c r="AL5538" s="217"/>
      <c r="AM5538" s="217"/>
      <c r="AO5538" s="217"/>
    </row>
    <row r="5539" spans="21:41" x14ac:dyDescent="0.25">
      <c r="U5539" s="212">
        <f>DATE(Targets!$B$6,AF5539,1)</f>
        <v>44562</v>
      </c>
      <c r="V5539" s="213"/>
      <c r="W5539" s="213"/>
      <c r="X5539" s="213" t="str">
        <f>INDEX(Targets!$B$28:$B$79,Calc!AH5539)</f>
        <v>NH</v>
      </c>
      <c r="Y5539" s="224"/>
      <c r="Z5539" s="205"/>
      <c r="AA5539" s="205" t="str">
        <f>IFERROR(INDEX(Targets!$B$27:$N$79,MATCH(X5539,Targets!$B$27:$B$79,0),MATCH(AF5539,Targets!$B$27:$N$27,0)),"")</f>
        <v/>
      </c>
      <c r="AB5539" s="205" t="str">
        <f t="shared" si="488"/>
        <v>No</v>
      </c>
      <c r="AC5539" s="205"/>
      <c r="AD5539" s="205"/>
      <c r="AE5539" s="206">
        <f>Targets!$B$6</f>
        <v>2022</v>
      </c>
      <c r="AF5539" s="206">
        <v>1</v>
      </c>
      <c r="AG5539" s="206" t="s">
        <v>11</v>
      </c>
      <c r="AH5539" s="206">
        <v>29</v>
      </c>
      <c r="AI5539" s="1"/>
      <c r="AJ5539" s="217"/>
      <c r="AK5539" s="217"/>
      <c r="AL5539" s="217"/>
      <c r="AM5539" s="217"/>
      <c r="AO5539" s="217"/>
    </row>
    <row r="5540" spans="21:41" x14ac:dyDescent="0.25">
      <c r="U5540" s="212">
        <f>DATE(Targets!$B$6,AF5540,1)</f>
        <v>44593</v>
      </c>
      <c r="V5540" s="213"/>
      <c r="W5540" s="213"/>
      <c r="X5540" s="213" t="str">
        <f>INDEX(Targets!$B$28:$B$79,Calc!AH5540)</f>
        <v>NH</v>
      </c>
      <c r="Y5540" s="224"/>
      <c r="Z5540" s="205"/>
      <c r="AA5540" s="205" t="str">
        <f>IFERROR(INDEX(Targets!$B$27:$N$79,MATCH(X5540,Targets!$B$27:$B$79,0),MATCH(AF5540,Targets!$B$27:$N$27,0)),"")</f>
        <v/>
      </c>
      <c r="AB5540" s="205" t="str">
        <f t="shared" si="488"/>
        <v>No</v>
      </c>
      <c r="AC5540" s="205"/>
      <c r="AD5540" s="205"/>
      <c r="AE5540" s="206">
        <f>Targets!$B$6</f>
        <v>2022</v>
      </c>
      <c r="AF5540" s="206">
        <v>2</v>
      </c>
      <c r="AG5540" s="206" t="s">
        <v>12</v>
      </c>
      <c r="AH5540" s="206">
        <v>29</v>
      </c>
      <c r="AI5540" s="1"/>
      <c r="AJ5540" s="217"/>
      <c r="AK5540" s="217"/>
      <c r="AL5540" s="217"/>
      <c r="AM5540" s="217"/>
      <c r="AO5540" s="217"/>
    </row>
    <row r="5541" spans="21:41" x14ac:dyDescent="0.25">
      <c r="U5541" s="212">
        <f>DATE(Targets!$B$6,AF5541,1)</f>
        <v>44621</v>
      </c>
      <c r="V5541" s="213"/>
      <c r="W5541" s="213"/>
      <c r="X5541" s="213" t="str">
        <f>INDEX(Targets!$B$28:$B$79,Calc!AH5541)</f>
        <v>NH</v>
      </c>
      <c r="Y5541" s="224"/>
      <c r="Z5541" s="205"/>
      <c r="AA5541" s="205" t="str">
        <f>IFERROR(INDEX(Targets!$B$27:$N$79,MATCH(X5541,Targets!$B$27:$B$79,0),MATCH(AF5541,Targets!$B$27:$N$27,0)),"")</f>
        <v/>
      </c>
      <c r="AB5541" s="205" t="str">
        <f t="shared" si="488"/>
        <v>No</v>
      </c>
      <c r="AC5541" s="205"/>
      <c r="AD5541" s="205"/>
      <c r="AE5541" s="206">
        <f>Targets!$B$6</f>
        <v>2022</v>
      </c>
      <c r="AF5541" s="206">
        <v>3</v>
      </c>
      <c r="AG5541" s="206" t="s">
        <v>13</v>
      </c>
      <c r="AH5541" s="206">
        <v>29</v>
      </c>
      <c r="AI5541" s="1"/>
      <c r="AJ5541" s="217"/>
      <c r="AK5541" s="217"/>
      <c r="AL5541" s="217"/>
      <c r="AM5541" s="217"/>
      <c r="AO5541" s="217"/>
    </row>
    <row r="5542" spans="21:41" x14ac:dyDescent="0.25">
      <c r="U5542" s="212">
        <f>DATE(Targets!$B$6,AF5542,1)</f>
        <v>44652</v>
      </c>
      <c r="V5542" s="213"/>
      <c r="W5542" s="213"/>
      <c r="X5542" s="213" t="str">
        <f>INDEX(Targets!$B$28:$B$79,Calc!AH5542)</f>
        <v>NH</v>
      </c>
      <c r="Y5542" s="224"/>
      <c r="Z5542" s="205"/>
      <c r="AA5542" s="205" t="str">
        <f>IFERROR(INDEX(Targets!$B$27:$N$79,MATCH(X5542,Targets!$B$27:$B$79,0),MATCH(AF5542,Targets!$B$27:$N$27,0)),"")</f>
        <v/>
      </c>
      <c r="AB5542" s="205" t="str">
        <f t="shared" si="488"/>
        <v>No</v>
      </c>
      <c r="AC5542" s="205"/>
      <c r="AD5542" s="205"/>
      <c r="AE5542" s="206">
        <f>Targets!$B$6</f>
        <v>2022</v>
      </c>
      <c r="AF5542" s="206">
        <v>4</v>
      </c>
      <c r="AG5542" s="206" t="s">
        <v>14</v>
      </c>
      <c r="AH5542" s="206">
        <v>29</v>
      </c>
      <c r="AI5542" s="1"/>
      <c r="AJ5542" s="217"/>
      <c r="AK5542" s="217"/>
      <c r="AL5542" s="217"/>
      <c r="AM5542" s="217"/>
      <c r="AO5542" s="217"/>
    </row>
    <row r="5543" spans="21:41" x14ac:dyDescent="0.25">
      <c r="U5543" s="212">
        <f>DATE(Targets!$B$6,AF5543,1)</f>
        <v>44682</v>
      </c>
      <c r="V5543" s="213"/>
      <c r="W5543" s="213"/>
      <c r="X5543" s="213" t="str">
        <f>INDEX(Targets!$B$28:$B$79,Calc!AH5543)</f>
        <v>NH</v>
      </c>
      <c r="Y5543" s="224"/>
      <c r="Z5543" s="205"/>
      <c r="AA5543" s="205" t="str">
        <f>IFERROR(INDEX(Targets!$B$27:$N$79,MATCH(X5543,Targets!$B$27:$B$79,0),MATCH(AF5543,Targets!$B$27:$N$27,0)),"")</f>
        <v/>
      </c>
      <c r="AB5543" s="205" t="str">
        <f t="shared" si="488"/>
        <v>No</v>
      </c>
      <c r="AC5543" s="205"/>
      <c r="AD5543" s="205"/>
      <c r="AE5543" s="206">
        <f>Targets!$B$6</f>
        <v>2022</v>
      </c>
      <c r="AF5543" s="206">
        <v>5</v>
      </c>
      <c r="AG5543" s="206" t="s">
        <v>9</v>
      </c>
      <c r="AH5543" s="206">
        <v>29</v>
      </c>
      <c r="AI5543" s="1"/>
      <c r="AJ5543" s="217"/>
      <c r="AK5543" s="217"/>
      <c r="AL5543" s="217"/>
      <c r="AM5543" s="217"/>
      <c r="AO5543" s="217"/>
    </row>
    <row r="5544" spans="21:41" x14ac:dyDescent="0.25">
      <c r="U5544" s="212">
        <f>DATE(Targets!$B$6,AF5544,1)</f>
        <v>44713</v>
      </c>
      <c r="V5544" s="213"/>
      <c r="W5544" s="213"/>
      <c r="X5544" s="213" t="str">
        <f>INDEX(Targets!$B$28:$B$79,Calc!AH5544)</f>
        <v>NH</v>
      </c>
      <c r="Y5544" s="224"/>
      <c r="Z5544" s="205"/>
      <c r="AA5544" s="205" t="str">
        <f>IFERROR(INDEX(Targets!$B$27:$N$79,MATCH(X5544,Targets!$B$27:$B$79,0),MATCH(AF5544,Targets!$B$27:$N$27,0)),"")</f>
        <v/>
      </c>
      <c r="AB5544" s="205" t="str">
        <f t="shared" si="488"/>
        <v>No</v>
      </c>
      <c r="AC5544" s="205"/>
      <c r="AD5544" s="205"/>
      <c r="AE5544" s="206">
        <f>Targets!$B$6</f>
        <v>2022</v>
      </c>
      <c r="AF5544" s="206">
        <v>6</v>
      </c>
      <c r="AG5544" s="206" t="s">
        <v>15</v>
      </c>
      <c r="AH5544" s="206">
        <v>29</v>
      </c>
      <c r="AI5544" s="1"/>
      <c r="AJ5544" s="217"/>
      <c r="AK5544" s="217"/>
      <c r="AL5544" s="217"/>
      <c r="AM5544" s="217"/>
      <c r="AO5544" s="217"/>
    </row>
    <row r="5545" spans="21:41" x14ac:dyDescent="0.25">
      <c r="U5545" s="212">
        <f>DATE(Targets!$B$6,AF5545,1)</f>
        <v>44743</v>
      </c>
      <c r="V5545" s="213"/>
      <c r="W5545" s="213"/>
      <c r="X5545" s="213" t="str">
        <f>INDEX(Targets!$B$28:$B$79,Calc!AH5545)</f>
        <v>NH</v>
      </c>
      <c r="Y5545" s="224"/>
      <c r="Z5545" s="205"/>
      <c r="AA5545" s="205" t="str">
        <f>IFERROR(INDEX(Targets!$B$27:$N$79,MATCH(X5545,Targets!$B$27:$B$79,0),MATCH(AF5545,Targets!$B$27:$N$27,0)),"")</f>
        <v/>
      </c>
      <c r="AB5545" s="205" t="str">
        <f t="shared" si="488"/>
        <v>No</v>
      </c>
      <c r="AC5545" s="205"/>
      <c r="AD5545" s="205"/>
      <c r="AE5545" s="206">
        <f>Targets!$B$6</f>
        <v>2022</v>
      </c>
      <c r="AF5545" s="206">
        <v>7</v>
      </c>
      <c r="AG5545" s="206" t="s">
        <v>16</v>
      </c>
      <c r="AH5545" s="206">
        <v>29</v>
      </c>
      <c r="AI5545" s="1"/>
      <c r="AJ5545" s="217"/>
      <c r="AK5545" s="217"/>
      <c r="AL5545" s="217"/>
      <c r="AM5545" s="217"/>
      <c r="AO5545" s="217"/>
    </row>
    <row r="5546" spans="21:41" x14ac:dyDescent="0.25">
      <c r="U5546" s="212">
        <f>DATE(Targets!$B$6,AF5546,1)</f>
        <v>44774</v>
      </c>
      <c r="V5546" s="213"/>
      <c r="W5546" s="213"/>
      <c r="X5546" s="213" t="str">
        <f>INDEX(Targets!$B$28:$B$79,Calc!AH5546)</f>
        <v>NH</v>
      </c>
      <c r="Y5546" s="224"/>
      <c r="Z5546" s="205"/>
      <c r="AA5546" s="205" t="str">
        <f>IFERROR(INDEX(Targets!$B$27:$N$79,MATCH(X5546,Targets!$B$27:$B$79,0),MATCH(AF5546,Targets!$B$27:$N$27,0)),"")</f>
        <v/>
      </c>
      <c r="AB5546" s="205" t="str">
        <f t="shared" si="488"/>
        <v>No</v>
      </c>
      <c r="AC5546" s="205"/>
      <c r="AD5546" s="205"/>
      <c r="AE5546" s="206">
        <f>Targets!$B$6</f>
        <v>2022</v>
      </c>
      <c r="AF5546" s="206">
        <v>8</v>
      </c>
      <c r="AG5546" s="206" t="s">
        <v>17</v>
      </c>
      <c r="AH5546" s="206">
        <v>29</v>
      </c>
      <c r="AI5546" s="1"/>
      <c r="AJ5546" s="217"/>
      <c r="AK5546" s="217"/>
      <c r="AL5546" s="217"/>
      <c r="AM5546" s="217"/>
      <c r="AO5546" s="217"/>
    </row>
    <row r="5547" spans="21:41" x14ac:dyDescent="0.25">
      <c r="U5547" s="212">
        <f>DATE(Targets!$B$6,AF5547,1)</f>
        <v>44805</v>
      </c>
      <c r="V5547" s="213"/>
      <c r="W5547" s="213"/>
      <c r="X5547" s="213" t="str">
        <f>INDEX(Targets!$B$28:$B$79,Calc!AH5547)</f>
        <v>NH</v>
      </c>
      <c r="Y5547" s="224"/>
      <c r="Z5547" s="205"/>
      <c r="AA5547" s="205" t="str">
        <f>IFERROR(INDEX(Targets!$B$27:$N$79,MATCH(X5547,Targets!$B$27:$B$79,0),MATCH(AF5547,Targets!$B$27:$N$27,0)),"")</f>
        <v/>
      </c>
      <c r="AB5547" s="205" t="str">
        <f t="shared" si="488"/>
        <v>No</v>
      </c>
      <c r="AC5547" s="205"/>
      <c r="AD5547" s="205"/>
      <c r="AE5547" s="206">
        <f>Targets!$B$6</f>
        <v>2022</v>
      </c>
      <c r="AF5547" s="206">
        <v>9</v>
      </c>
      <c r="AG5547" s="206" t="s">
        <v>18</v>
      </c>
      <c r="AH5547" s="206">
        <v>29</v>
      </c>
      <c r="AI5547" s="1"/>
      <c r="AJ5547" s="217"/>
      <c r="AK5547" s="217"/>
      <c r="AL5547" s="217"/>
      <c r="AM5547" s="217"/>
      <c r="AO5547" s="217"/>
    </row>
    <row r="5548" spans="21:41" x14ac:dyDescent="0.25">
      <c r="U5548" s="212">
        <f>DATE(Targets!$B$6,AF5548,1)</f>
        <v>44835</v>
      </c>
      <c r="V5548" s="213"/>
      <c r="W5548" s="213"/>
      <c r="X5548" s="213" t="str">
        <f>INDEX(Targets!$B$28:$B$79,Calc!AH5548)</f>
        <v>NH</v>
      </c>
      <c r="Y5548" s="224"/>
      <c r="Z5548" s="205"/>
      <c r="AA5548" s="205" t="str">
        <f>IFERROR(INDEX(Targets!$B$27:$N$79,MATCH(X5548,Targets!$B$27:$B$79,0),MATCH(AF5548,Targets!$B$27:$N$27,0)),"")</f>
        <v/>
      </c>
      <c r="AB5548" s="205" t="str">
        <f t="shared" si="488"/>
        <v>No</v>
      </c>
      <c r="AC5548" s="205"/>
      <c r="AD5548" s="205"/>
      <c r="AE5548" s="206">
        <f>Targets!$B$6</f>
        <v>2022</v>
      </c>
      <c r="AF5548" s="206">
        <v>10</v>
      </c>
      <c r="AG5548" s="206" t="s">
        <v>19</v>
      </c>
      <c r="AH5548" s="206">
        <v>29</v>
      </c>
      <c r="AI5548" s="1"/>
      <c r="AJ5548" s="217"/>
      <c r="AK5548" s="217"/>
      <c r="AL5548" s="217"/>
      <c r="AM5548" s="217"/>
      <c r="AO5548" s="217"/>
    </row>
    <row r="5549" spans="21:41" x14ac:dyDescent="0.25">
      <c r="U5549" s="212">
        <f>DATE(Targets!$B$6,AF5549,1)</f>
        <v>44866</v>
      </c>
      <c r="V5549" s="213"/>
      <c r="W5549" s="213"/>
      <c r="X5549" s="213" t="str">
        <f>INDEX(Targets!$B$28:$B$79,Calc!AH5549)</f>
        <v>NH</v>
      </c>
      <c r="Y5549" s="224"/>
      <c r="Z5549" s="205"/>
      <c r="AA5549" s="205" t="str">
        <f>IFERROR(INDEX(Targets!$B$27:$N$79,MATCH(X5549,Targets!$B$27:$B$79,0),MATCH(AF5549,Targets!$B$27:$N$27,0)),"")</f>
        <v/>
      </c>
      <c r="AB5549" s="205" t="str">
        <f t="shared" si="488"/>
        <v>No</v>
      </c>
      <c r="AC5549" s="205"/>
      <c r="AD5549" s="205"/>
      <c r="AE5549" s="206">
        <f>Targets!$B$6</f>
        <v>2022</v>
      </c>
      <c r="AF5549" s="206">
        <v>11</v>
      </c>
      <c r="AG5549" s="206" t="s">
        <v>20</v>
      </c>
      <c r="AH5549" s="206">
        <v>29</v>
      </c>
      <c r="AI5549" s="1"/>
      <c r="AJ5549" s="217"/>
      <c r="AK5549" s="217"/>
      <c r="AL5549" s="217"/>
      <c r="AM5549" s="217"/>
      <c r="AO5549" s="217"/>
    </row>
    <row r="5550" spans="21:41" x14ac:dyDescent="0.25">
      <c r="U5550" s="212">
        <f>DATE(Targets!$B$6,AF5550,1)</f>
        <v>44896</v>
      </c>
      <c r="V5550" s="213"/>
      <c r="W5550" s="213"/>
      <c r="X5550" s="213" t="str">
        <f>INDEX(Targets!$B$28:$B$79,Calc!AH5550)</f>
        <v>NH</v>
      </c>
      <c r="Y5550" s="224"/>
      <c r="Z5550" s="205"/>
      <c r="AA5550" s="205" t="str">
        <f>IFERROR(INDEX(Targets!$B$27:$N$79,MATCH(X5550,Targets!$B$27:$B$79,0),MATCH(AF5550,Targets!$B$27:$N$27,0)),"")</f>
        <v/>
      </c>
      <c r="AB5550" s="205" t="str">
        <f t="shared" si="488"/>
        <v>No</v>
      </c>
      <c r="AC5550" s="205"/>
      <c r="AD5550" s="205"/>
      <c r="AE5550" s="206">
        <f>Targets!$B$6</f>
        <v>2022</v>
      </c>
      <c r="AF5550" s="206">
        <v>12</v>
      </c>
      <c r="AG5550" s="206" t="s">
        <v>21</v>
      </c>
      <c r="AH5550" s="206">
        <v>29</v>
      </c>
      <c r="AI5550" s="1"/>
      <c r="AJ5550" s="217"/>
      <c r="AK5550" s="217"/>
      <c r="AL5550" s="217"/>
      <c r="AM5550" s="217"/>
      <c r="AO5550" s="217"/>
    </row>
    <row r="5551" spans="21:41" x14ac:dyDescent="0.25">
      <c r="U5551" s="212">
        <f>DATE(Targets!$B$6,AF5551,1)</f>
        <v>44562</v>
      </c>
      <c r="V5551" s="213"/>
      <c r="W5551" s="213"/>
      <c r="X5551" s="213" t="str">
        <f>INDEX(Targets!$B$28:$B$79,Calc!AH5551)</f>
        <v>NJ</v>
      </c>
      <c r="Y5551" s="224"/>
      <c r="Z5551" s="205"/>
      <c r="AA5551" s="205" t="str">
        <f>IFERROR(INDEX(Targets!$B$27:$N$79,MATCH(X5551,Targets!$B$27:$B$79,0),MATCH(AF5551,Targets!$B$27:$N$27,0)),"")</f>
        <v/>
      </c>
      <c r="AB5551" s="205" t="str">
        <f t="shared" si="488"/>
        <v>No</v>
      </c>
      <c r="AC5551" s="205"/>
      <c r="AD5551" s="205"/>
      <c r="AE5551" s="206">
        <f>Targets!$B$6</f>
        <v>2022</v>
      </c>
      <c r="AF5551" s="206">
        <v>1</v>
      </c>
      <c r="AG5551" s="206" t="s">
        <v>11</v>
      </c>
      <c r="AH5551" s="206">
        <v>30</v>
      </c>
      <c r="AI5551" s="1"/>
      <c r="AJ5551" s="217"/>
      <c r="AK5551" s="217"/>
      <c r="AL5551" s="217"/>
      <c r="AM5551" s="217"/>
      <c r="AO5551" s="217"/>
    </row>
    <row r="5552" spans="21:41" x14ac:dyDescent="0.25">
      <c r="U5552" s="212">
        <f>DATE(Targets!$B$6,AF5552,1)</f>
        <v>44593</v>
      </c>
      <c r="V5552" s="213"/>
      <c r="W5552" s="213"/>
      <c r="X5552" s="213" t="str">
        <f>INDEX(Targets!$B$28:$B$79,Calc!AH5552)</f>
        <v>NJ</v>
      </c>
      <c r="Y5552" s="224"/>
      <c r="Z5552" s="205"/>
      <c r="AA5552" s="205" t="str">
        <f>IFERROR(INDEX(Targets!$B$27:$N$79,MATCH(X5552,Targets!$B$27:$B$79,0),MATCH(AF5552,Targets!$B$27:$N$27,0)),"")</f>
        <v/>
      </c>
      <c r="AB5552" s="205" t="str">
        <f t="shared" si="488"/>
        <v>No</v>
      </c>
      <c r="AC5552" s="205"/>
      <c r="AD5552" s="205"/>
      <c r="AE5552" s="206">
        <f>Targets!$B$6</f>
        <v>2022</v>
      </c>
      <c r="AF5552" s="206">
        <v>2</v>
      </c>
      <c r="AG5552" s="206" t="s">
        <v>12</v>
      </c>
      <c r="AH5552" s="206">
        <v>30</v>
      </c>
      <c r="AI5552" s="1"/>
      <c r="AJ5552" s="217"/>
      <c r="AK5552" s="217"/>
      <c r="AL5552" s="217"/>
      <c r="AM5552" s="217"/>
      <c r="AO5552" s="217"/>
    </row>
    <row r="5553" spans="21:41" x14ac:dyDescent="0.25">
      <c r="U5553" s="212">
        <f>DATE(Targets!$B$6,AF5553,1)</f>
        <v>44621</v>
      </c>
      <c r="V5553" s="213"/>
      <c r="W5553" s="213"/>
      <c r="X5553" s="213" t="str">
        <f>INDEX(Targets!$B$28:$B$79,Calc!AH5553)</f>
        <v>NJ</v>
      </c>
      <c r="Y5553" s="224"/>
      <c r="Z5553" s="205"/>
      <c r="AA5553" s="205" t="str">
        <f>IFERROR(INDEX(Targets!$B$27:$N$79,MATCH(X5553,Targets!$B$27:$B$79,0),MATCH(AF5553,Targets!$B$27:$N$27,0)),"")</f>
        <v/>
      </c>
      <c r="AB5553" s="205" t="str">
        <f t="shared" si="488"/>
        <v>No</v>
      </c>
      <c r="AC5553" s="205"/>
      <c r="AD5553" s="205"/>
      <c r="AE5553" s="206">
        <f>Targets!$B$6</f>
        <v>2022</v>
      </c>
      <c r="AF5553" s="206">
        <v>3</v>
      </c>
      <c r="AG5553" s="206" t="s">
        <v>13</v>
      </c>
      <c r="AH5553" s="206">
        <v>30</v>
      </c>
      <c r="AI5553" s="1"/>
      <c r="AJ5553" s="217"/>
      <c r="AK5553" s="217"/>
      <c r="AL5553" s="217"/>
      <c r="AM5553" s="217"/>
      <c r="AO5553" s="217"/>
    </row>
    <row r="5554" spans="21:41" x14ac:dyDescent="0.25">
      <c r="U5554" s="212">
        <f>DATE(Targets!$B$6,AF5554,1)</f>
        <v>44652</v>
      </c>
      <c r="V5554" s="213"/>
      <c r="W5554" s="213"/>
      <c r="X5554" s="213" t="str">
        <f>INDEX(Targets!$B$28:$B$79,Calc!AH5554)</f>
        <v>NJ</v>
      </c>
      <c r="Y5554" s="224"/>
      <c r="Z5554" s="205"/>
      <c r="AA5554" s="205" t="str">
        <f>IFERROR(INDEX(Targets!$B$27:$N$79,MATCH(X5554,Targets!$B$27:$B$79,0),MATCH(AF5554,Targets!$B$27:$N$27,0)),"")</f>
        <v/>
      </c>
      <c r="AB5554" s="205" t="str">
        <f t="shared" si="488"/>
        <v>No</v>
      </c>
      <c r="AC5554" s="205"/>
      <c r="AD5554" s="205"/>
      <c r="AE5554" s="206">
        <f>Targets!$B$6</f>
        <v>2022</v>
      </c>
      <c r="AF5554" s="206">
        <v>4</v>
      </c>
      <c r="AG5554" s="206" t="s">
        <v>14</v>
      </c>
      <c r="AH5554" s="206">
        <v>30</v>
      </c>
      <c r="AI5554" s="1"/>
      <c r="AJ5554" s="217"/>
      <c r="AK5554" s="217"/>
      <c r="AL5554" s="217"/>
      <c r="AM5554" s="217"/>
      <c r="AO5554" s="217"/>
    </row>
    <row r="5555" spans="21:41" x14ac:dyDescent="0.25">
      <c r="U5555" s="212">
        <f>DATE(Targets!$B$6,AF5555,1)</f>
        <v>44682</v>
      </c>
      <c r="V5555" s="213"/>
      <c r="W5555" s="213"/>
      <c r="X5555" s="213" t="str">
        <f>INDEX(Targets!$B$28:$B$79,Calc!AH5555)</f>
        <v>NJ</v>
      </c>
      <c r="Y5555" s="224"/>
      <c r="Z5555" s="205"/>
      <c r="AA5555" s="205" t="str">
        <f>IFERROR(INDEX(Targets!$B$27:$N$79,MATCH(X5555,Targets!$B$27:$B$79,0),MATCH(AF5555,Targets!$B$27:$N$27,0)),"")</f>
        <v/>
      </c>
      <c r="AB5555" s="205" t="str">
        <f t="shared" si="488"/>
        <v>No</v>
      </c>
      <c r="AC5555" s="205"/>
      <c r="AD5555" s="205"/>
      <c r="AE5555" s="206">
        <f>Targets!$B$6</f>
        <v>2022</v>
      </c>
      <c r="AF5555" s="206">
        <v>5</v>
      </c>
      <c r="AG5555" s="206" t="s">
        <v>9</v>
      </c>
      <c r="AH5555" s="206">
        <v>30</v>
      </c>
      <c r="AI5555" s="1"/>
      <c r="AJ5555" s="217"/>
      <c r="AK5555" s="217"/>
      <c r="AL5555" s="217"/>
      <c r="AM5555" s="217"/>
      <c r="AO5555" s="217"/>
    </row>
    <row r="5556" spans="21:41" x14ac:dyDescent="0.25">
      <c r="U5556" s="212">
        <f>DATE(Targets!$B$6,AF5556,1)</f>
        <v>44713</v>
      </c>
      <c r="V5556" s="213"/>
      <c r="W5556" s="213"/>
      <c r="X5556" s="213" t="str">
        <f>INDEX(Targets!$B$28:$B$79,Calc!AH5556)</f>
        <v>NJ</v>
      </c>
      <c r="Y5556" s="224"/>
      <c r="Z5556" s="205"/>
      <c r="AA5556" s="205" t="str">
        <f>IFERROR(INDEX(Targets!$B$27:$N$79,MATCH(X5556,Targets!$B$27:$B$79,0),MATCH(AF5556,Targets!$B$27:$N$27,0)),"")</f>
        <v/>
      </c>
      <c r="AB5556" s="205" t="str">
        <f t="shared" si="488"/>
        <v>No</v>
      </c>
      <c r="AC5556" s="205"/>
      <c r="AD5556" s="205"/>
      <c r="AE5556" s="206">
        <f>Targets!$B$6</f>
        <v>2022</v>
      </c>
      <c r="AF5556" s="206">
        <v>6</v>
      </c>
      <c r="AG5556" s="206" t="s">
        <v>15</v>
      </c>
      <c r="AH5556" s="206">
        <v>30</v>
      </c>
      <c r="AI5556" s="1"/>
      <c r="AJ5556" s="217"/>
      <c r="AK5556" s="217"/>
      <c r="AL5556" s="217"/>
      <c r="AM5556" s="217"/>
      <c r="AO5556" s="217"/>
    </row>
    <row r="5557" spans="21:41" x14ac:dyDescent="0.25">
      <c r="U5557" s="212">
        <f>DATE(Targets!$B$6,AF5557,1)</f>
        <v>44743</v>
      </c>
      <c r="V5557" s="213"/>
      <c r="W5557" s="213"/>
      <c r="X5557" s="213" t="str">
        <f>INDEX(Targets!$B$28:$B$79,Calc!AH5557)</f>
        <v>NJ</v>
      </c>
      <c r="Y5557" s="224"/>
      <c r="Z5557" s="205"/>
      <c r="AA5557" s="205" t="str">
        <f>IFERROR(INDEX(Targets!$B$27:$N$79,MATCH(X5557,Targets!$B$27:$B$79,0),MATCH(AF5557,Targets!$B$27:$N$27,0)),"")</f>
        <v/>
      </c>
      <c r="AB5557" s="205" t="str">
        <f t="shared" si="488"/>
        <v>No</v>
      </c>
      <c r="AC5557" s="205"/>
      <c r="AD5557" s="205"/>
      <c r="AE5557" s="206">
        <f>Targets!$B$6</f>
        <v>2022</v>
      </c>
      <c r="AF5557" s="206">
        <v>7</v>
      </c>
      <c r="AG5557" s="206" t="s">
        <v>16</v>
      </c>
      <c r="AH5557" s="206">
        <v>30</v>
      </c>
      <c r="AI5557" s="1"/>
      <c r="AJ5557" s="217"/>
      <c r="AK5557" s="217"/>
      <c r="AL5557" s="217"/>
      <c r="AM5557" s="217"/>
      <c r="AO5557" s="217"/>
    </row>
    <row r="5558" spans="21:41" x14ac:dyDescent="0.25">
      <c r="U5558" s="212">
        <f>DATE(Targets!$B$6,AF5558,1)</f>
        <v>44774</v>
      </c>
      <c r="V5558" s="213"/>
      <c r="W5558" s="213"/>
      <c r="X5558" s="213" t="str">
        <f>INDEX(Targets!$B$28:$B$79,Calc!AH5558)</f>
        <v>NJ</v>
      </c>
      <c r="Y5558" s="224"/>
      <c r="Z5558" s="205"/>
      <c r="AA5558" s="205" t="str">
        <f>IFERROR(INDEX(Targets!$B$27:$N$79,MATCH(X5558,Targets!$B$27:$B$79,0),MATCH(AF5558,Targets!$B$27:$N$27,0)),"")</f>
        <v/>
      </c>
      <c r="AB5558" s="205" t="str">
        <f t="shared" si="488"/>
        <v>No</v>
      </c>
      <c r="AC5558" s="205"/>
      <c r="AD5558" s="205"/>
      <c r="AE5558" s="206">
        <f>Targets!$B$6</f>
        <v>2022</v>
      </c>
      <c r="AF5558" s="206">
        <v>8</v>
      </c>
      <c r="AG5558" s="206" t="s">
        <v>17</v>
      </c>
      <c r="AH5558" s="206">
        <v>30</v>
      </c>
      <c r="AI5558" s="1"/>
      <c r="AJ5558" s="217"/>
      <c r="AK5558" s="217"/>
      <c r="AL5558" s="217"/>
      <c r="AM5558" s="217"/>
      <c r="AO5558" s="217"/>
    </row>
    <row r="5559" spans="21:41" x14ac:dyDescent="0.25">
      <c r="U5559" s="212">
        <f>DATE(Targets!$B$6,AF5559,1)</f>
        <v>44805</v>
      </c>
      <c r="V5559" s="213"/>
      <c r="W5559" s="213"/>
      <c r="X5559" s="213" t="str">
        <f>INDEX(Targets!$B$28:$B$79,Calc!AH5559)</f>
        <v>NJ</v>
      </c>
      <c r="Y5559" s="224"/>
      <c r="Z5559" s="205"/>
      <c r="AA5559" s="205" t="str">
        <f>IFERROR(INDEX(Targets!$B$27:$N$79,MATCH(X5559,Targets!$B$27:$B$79,0),MATCH(AF5559,Targets!$B$27:$N$27,0)),"")</f>
        <v/>
      </c>
      <c r="AB5559" s="205" t="str">
        <f t="shared" si="488"/>
        <v>No</v>
      </c>
      <c r="AC5559" s="205"/>
      <c r="AD5559" s="205"/>
      <c r="AE5559" s="206">
        <f>Targets!$B$6</f>
        <v>2022</v>
      </c>
      <c r="AF5559" s="206">
        <v>9</v>
      </c>
      <c r="AG5559" s="206" t="s">
        <v>18</v>
      </c>
      <c r="AH5559" s="206">
        <v>30</v>
      </c>
      <c r="AI5559" s="1"/>
      <c r="AJ5559" s="217"/>
      <c r="AK5559" s="217"/>
      <c r="AL5559" s="217"/>
      <c r="AM5559" s="217"/>
      <c r="AO5559" s="217"/>
    </row>
    <row r="5560" spans="21:41" x14ac:dyDescent="0.25">
      <c r="U5560" s="212">
        <f>DATE(Targets!$B$6,AF5560,1)</f>
        <v>44835</v>
      </c>
      <c r="V5560" s="213"/>
      <c r="W5560" s="213"/>
      <c r="X5560" s="213" t="str">
        <f>INDEX(Targets!$B$28:$B$79,Calc!AH5560)</f>
        <v>NJ</v>
      </c>
      <c r="Y5560" s="224"/>
      <c r="Z5560" s="205"/>
      <c r="AA5560" s="205" t="str">
        <f>IFERROR(INDEX(Targets!$B$27:$N$79,MATCH(X5560,Targets!$B$27:$B$79,0),MATCH(AF5560,Targets!$B$27:$N$27,0)),"")</f>
        <v/>
      </c>
      <c r="AB5560" s="205" t="str">
        <f t="shared" si="488"/>
        <v>No</v>
      </c>
      <c r="AC5560" s="205"/>
      <c r="AD5560" s="205"/>
      <c r="AE5560" s="206">
        <f>Targets!$B$6</f>
        <v>2022</v>
      </c>
      <c r="AF5560" s="206">
        <v>10</v>
      </c>
      <c r="AG5560" s="206" t="s">
        <v>19</v>
      </c>
      <c r="AH5560" s="206">
        <v>30</v>
      </c>
      <c r="AI5560" s="1"/>
      <c r="AJ5560" s="217"/>
      <c r="AK5560" s="217"/>
      <c r="AL5560" s="217"/>
      <c r="AM5560" s="217"/>
      <c r="AO5560" s="217"/>
    </row>
    <row r="5561" spans="21:41" x14ac:dyDescent="0.25">
      <c r="U5561" s="212">
        <f>DATE(Targets!$B$6,AF5561,1)</f>
        <v>44866</v>
      </c>
      <c r="V5561" s="213"/>
      <c r="W5561" s="213"/>
      <c r="X5561" s="213" t="str">
        <f>INDEX(Targets!$B$28:$B$79,Calc!AH5561)</f>
        <v>NJ</v>
      </c>
      <c r="Y5561" s="224"/>
      <c r="Z5561" s="205"/>
      <c r="AA5561" s="205" t="str">
        <f>IFERROR(INDEX(Targets!$B$27:$N$79,MATCH(X5561,Targets!$B$27:$B$79,0),MATCH(AF5561,Targets!$B$27:$N$27,0)),"")</f>
        <v/>
      </c>
      <c r="AB5561" s="205" t="str">
        <f t="shared" si="488"/>
        <v>No</v>
      </c>
      <c r="AC5561" s="205"/>
      <c r="AD5561" s="205"/>
      <c r="AE5561" s="206">
        <f>Targets!$B$6</f>
        <v>2022</v>
      </c>
      <c r="AF5561" s="206">
        <v>11</v>
      </c>
      <c r="AG5561" s="206" t="s">
        <v>20</v>
      </c>
      <c r="AH5561" s="206">
        <v>30</v>
      </c>
      <c r="AI5561" s="1"/>
      <c r="AJ5561" s="217"/>
      <c r="AK5561" s="217"/>
      <c r="AL5561" s="217"/>
      <c r="AM5561" s="217"/>
      <c r="AO5561" s="217"/>
    </row>
    <row r="5562" spans="21:41" x14ac:dyDescent="0.25">
      <c r="U5562" s="212">
        <f>DATE(Targets!$B$6,AF5562,1)</f>
        <v>44896</v>
      </c>
      <c r="V5562" s="213"/>
      <c r="W5562" s="213"/>
      <c r="X5562" s="213" t="str">
        <f>INDEX(Targets!$B$28:$B$79,Calc!AH5562)</f>
        <v>NJ</v>
      </c>
      <c r="Y5562" s="224"/>
      <c r="Z5562" s="205"/>
      <c r="AA5562" s="205" t="str">
        <f>IFERROR(INDEX(Targets!$B$27:$N$79,MATCH(X5562,Targets!$B$27:$B$79,0),MATCH(AF5562,Targets!$B$27:$N$27,0)),"")</f>
        <v/>
      </c>
      <c r="AB5562" s="205" t="str">
        <f t="shared" si="488"/>
        <v>No</v>
      </c>
      <c r="AC5562" s="205"/>
      <c r="AD5562" s="205"/>
      <c r="AE5562" s="206">
        <f>Targets!$B$6</f>
        <v>2022</v>
      </c>
      <c r="AF5562" s="206">
        <v>12</v>
      </c>
      <c r="AG5562" s="206" t="s">
        <v>21</v>
      </c>
      <c r="AH5562" s="206">
        <v>30</v>
      </c>
      <c r="AI5562" s="1"/>
      <c r="AJ5562" s="217"/>
      <c r="AK5562" s="217"/>
      <c r="AL5562" s="217"/>
      <c r="AM5562" s="217"/>
      <c r="AO5562" s="217"/>
    </row>
    <row r="5563" spans="21:41" x14ac:dyDescent="0.25">
      <c r="U5563" s="212">
        <f>DATE(Targets!$B$6,AF5563,1)</f>
        <v>44562</v>
      </c>
      <c r="V5563" s="213"/>
      <c r="W5563" s="213"/>
      <c r="X5563" s="213" t="str">
        <f>INDEX(Targets!$B$28:$B$79,Calc!AH5563)</f>
        <v>NM</v>
      </c>
      <c r="Y5563" s="224"/>
      <c r="Z5563" s="205"/>
      <c r="AA5563" s="205" t="str">
        <f>IFERROR(INDEX(Targets!$B$27:$N$79,MATCH(X5563,Targets!$B$27:$B$79,0),MATCH(AF5563,Targets!$B$27:$N$27,0)),"")</f>
        <v/>
      </c>
      <c r="AB5563" s="205" t="str">
        <f t="shared" si="488"/>
        <v>No</v>
      </c>
      <c r="AC5563" s="205"/>
      <c r="AD5563" s="205"/>
      <c r="AE5563" s="206">
        <f>Targets!$B$6</f>
        <v>2022</v>
      </c>
      <c r="AF5563" s="206">
        <v>1</v>
      </c>
      <c r="AG5563" s="206" t="s">
        <v>11</v>
      </c>
      <c r="AH5563" s="206">
        <v>31</v>
      </c>
      <c r="AI5563" s="1"/>
      <c r="AJ5563" s="217"/>
      <c r="AK5563" s="217"/>
      <c r="AL5563" s="217"/>
      <c r="AM5563" s="217"/>
      <c r="AO5563" s="217"/>
    </row>
    <row r="5564" spans="21:41" x14ac:dyDescent="0.25">
      <c r="U5564" s="212">
        <f>DATE(Targets!$B$6,AF5564,1)</f>
        <v>44593</v>
      </c>
      <c r="V5564" s="213"/>
      <c r="W5564" s="213"/>
      <c r="X5564" s="213" t="str">
        <f>INDEX(Targets!$B$28:$B$79,Calc!AH5564)</f>
        <v>NM</v>
      </c>
      <c r="Y5564" s="224"/>
      <c r="Z5564" s="205"/>
      <c r="AA5564" s="205" t="str">
        <f>IFERROR(INDEX(Targets!$B$27:$N$79,MATCH(X5564,Targets!$B$27:$B$79,0),MATCH(AF5564,Targets!$B$27:$N$27,0)),"")</f>
        <v/>
      </c>
      <c r="AB5564" s="205" t="str">
        <f t="shared" si="488"/>
        <v>No</v>
      </c>
      <c r="AC5564" s="205"/>
      <c r="AD5564" s="205"/>
      <c r="AE5564" s="206">
        <f>Targets!$B$6</f>
        <v>2022</v>
      </c>
      <c r="AF5564" s="206">
        <v>2</v>
      </c>
      <c r="AG5564" s="206" t="s">
        <v>12</v>
      </c>
      <c r="AH5564" s="206">
        <v>31</v>
      </c>
      <c r="AI5564" s="1"/>
      <c r="AJ5564" s="217"/>
      <c r="AK5564" s="217"/>
      <c r="AL5564" s="217"/>
      <c r="AM5564" s="217"/>
      <c r="AO5564" s="217"/>
    </row>
    <row r="5565" spans="21:41" x14ac:dyDescent="0.25">
      <c r="U5565" s="212">
        <f>DATE(Targets!$B$6,AF5565,1)</f>
        <v>44621</v>
      </c>
      <c r="V5565" s="213"/>
      <c r="W5565" s="213"/>
      <c r="X5565" s="213" t="str">
        <f>INDEX(Targets!$B$28:$B$79,Calc!AH5565)</f>
        <v>NM</v>
      </c>
      <c r="Y5565" s="224"/>
      <c r="Z5565" s="205"/>
      <c r="AA5565" s="205" t="str">
        <f>IFERROR(INDEX(Targets!$B$27:$N$79,MATCH(X5565,Targets!$B$27:$B$79,0),MATCH(AF5565,Targets!$B$27:$N$27,0)),"")</f>
        <v/>
      </c>
      <c r="AB5565" s="205" t="str">
        <f t="shared" si="488"/>
        <v>No</v>
      </c>
      <c r="AC5565" s="205"/>
      <c r="AD5565" s="205"/>
      <c r="AE5565" s="206">
        <f>Targets!$B$6</f>
        <v>2022</v>
      </c>
      <c r="AF5565" s="206">
        <v>3</v>
      </c>
      <c r="AG5565" s="206" t="s">
        <v>13</v>
      </c>
      <c r="AH5565" s="206">
        <v>31</v>
      </c>
      <c r="AI5565" s="1"/>
      <c r="AJ5565" s="217"/>
      <c r="AK5565" s="217"/>
      <c r="AL5565" s="217"/>
      <c r="AM5565" s="217"/>
      <c r="AO5565" s="217"/>
    </row>
    <row r="5566" spans="21:41" x14ac:dyDescent="0.25">
      <c r="U5566" s="212">
        <f>DATE(Targets!$B$6,AF5566,1)</f>
        <v>44652</v>
      </c>
      <c r="V5566" s="213"/>
      <c r="W5566" s="213"/>
      <c r="X5566" s="213" t="str">
        <f>INDEX(Targets!$B$28:$B$79,Calc!AH5566)</f>
        <v>NM</v>
      </c>
      <c r="Y5566" s="224"/>
      <c r="Z5566" s="205"/>
      <c r="AA5566" s="205" t="str">
        <f>IFERROR(INDEX(Targets!$B$27:$N$79,MATCH(X5566,Targets!$B$27:$B$79,0),MATCH(AF5566,Targets!$B$27:$N$27,0)),"")</f>
        <v/>
      </c>
      <c r="AB5566" s="205" t="str">
        <f t="shared" si="488"/>
        <v>No</v>
      </c>
      <c r="AC5566" s="205"/>
      <c r="AD5566" s="205"/>
      <c r="AE5566" s="206">
        <f>Targets!$B$6</f>
        <v>2022</v>
      </c>
      <c r="AF5566" s="206">
        <v>4</v>
      </c>
      <c r="AG5566" s="206" t="s">
        <v>14</v>
      </c>
      <c r="AH5566" s="206">
        <v>31</v>
      </c>
      <c r="AI5566" s="1"/>
      <c r="AJ5566" s="217"/>
      <c r="AK5566" s="217"/>
      <c r="AL5566" s="217"/>
      <c r="AM5566" s="217"/>
      <c r="AO5566" s="217"/>
    </row>
    <row r="5567" spans="21:41" x14ac:dyDescent="0.25">
      <c r="U5567" s="212">
        <f>DATE(Targets!$B$6,AF5567,1)</f>
        <v>44682</v>
      </c>
      <c r="V5567" s="213"/>
      <c r="W5567" s="213"/>
      <c r="X5567" s="213" t="str">
        <f>INDEX(Targets!$B$28:$B$79,Calc!AH5567)</f>
        <v>NM</v>
      </c>
      <c r="Y5567" s="224"/>
      <c r="Z5567" s="205"/>
      <c r="AA5567" s="205" t="str">
        <f>IFERROR(INDEX(Targets!$B$27:$N$79,MATCH(X5567,Targets!$B$27:$B$79,0),MATCH(AF5567,Targets!$B$27:$N$27,0)),"")</f>
        <v/>
      </c>
      <c r="AB5567" s="205" t="str">
        <f t="shared" si="488"/>
        <v>No</v>
      </c>
      <c r="AC5567" s="205"/>
      <c r="AD5567" s="205"/>
      <c r="AE5567" s="206">
        <f>Targets!$B$6</f>
        <v>2022</v>
      </c>
      <c r="AF5567" s="206">
        <v>5</v>
      </c>
      <c r="AG5567" s="206" t="s">
        <v>9</v>
      </c>
      <c r="AH5567" s="206">
        <v>31</v>
      </c>
      <c r="AI5567" s="1"/>
      <c r="AJ5567" s="217"/>
      <c r="AK5567" s="217"/>
      <c r="AL5567" s="217"/>
      <c r="AM5567" s="217"/>
      <c r="AO5567" s="217"/>
    </row>
    <row r="5568" spans="21:41" x14ac:dyDescent="0.25">
      <c r="U5568" s="212">
        <f>DATE(Targets!$B$6,AF5568,1)</f>
        <v>44713</v>
      </c>
      <c r="V5568" s="213"/>
      <c r="W5568" s="213"/>
      <c r="X5568" s="213" t="str">
        <f>INDEX(Targets!$B$28:$B$79,Calc!AH5568)</f>
        <v>NM</v>
      </c>
      <c r="Y5568" s="224"/>
      <c r="Z5568" s="205"/>
      <c r="AA5568" s="205" t="str">
        <f>IFERROR(INDEX(Targets!$B$27:$N$79,MATCH(X5568,Targets!$B$27:$B$79,0),MATCH(AF5568,Targets!$B$27:$N$27,0)),"")</f>
        <v/>
      </c>
      <c r="AB5568" s="205" t="str">
        <f t="shared" si="488"/>
        <v>No</v>
      </c>
      <c r="AC5568" s="205"/>
      <c r="AD5568" s="205"/>
      <c r="AE5568" s="206">
        <f>Targets!$B$6</f>
        <v>2022</v>
      </c>
      <c r="AF5568" s="206">
        <v>6</v>
      </c>
      <c r="AG5568" s="206" t="s">
        <v>15</v>
      </c>
      <c r="AH5568" s="206">
        <v>31</v>
      </c>
      <c r="AI5568" s="1"/>
      <c r="AJ5568" s="217"/>
      <c r="AK5568" s="217"/>
      <c r="AL5568" s="217"/>
      <c r="AM5568" s="217"/>
      <c r="AO5568" s="217"/>
    </row>
    <row r="5569" spans="21:41" x14ac:dyDescent="0.25">
      <c r="U5569" s="212">
        <f>DATE(Targets!$B$6,AF5569,1)</f>
        <v>44743</v>
      </c>
      <c r="V5569" s="213"/>
      <c r="W5569" s="213"/>
      <c r="X5569" s="213" t="str">
        <f>INDEX(Targets!$B$28:$B$79,Calc!AH5569)</f>
        <v>NM</v>
      </c>
      <c r="Y5569" s="224"/>
      <c r="Z5569" s="205"/>
      <c r="AA5569" s="205" t="str">
        <f>IFERROR(INDEX(Targets!$B$27:$N$79,MATCH(X5569,Targets!$B$27:$B$79,0),MATCH(AF5569,Targets!$B$27:$N$27,0)),"")</f>
        <v/>
      </c>
      <c r="AB5569" s="205" t="str">
        <f t="shared" si="488"/>
        <v>No</v>
      </c>
      <c r="AC5569" s="205"/>
      <c r="AD5569" s="205"/>
      <c r="AE5569" s="206">
        <f>Targets!$B$6</f>
        <v>2022</v>
      </c>
      <c r="AF5569" s="206">
        <v>7</v>
      </c>
      <c r="AG5569" s="206" t="s">
        <v>16</v>
      </c>
      <c r="AH5569" s="206">
        <v>31</v>
      </c>
      <c r="AI5569" s="1"/>
      <c r="AJ5569" s="217"/>
      <c r="AK5569" s="217"/>
      <c r="AL5569" s="217"/>
      <c r="AM5569" s="217"/>
      <c r="AO5569" s="217"/>
    </row>
    <row r="5570" spans="21:41" x14ac:dyDescent="0.25">
      <c r="U5570" s="212">
        <f>DATE(Targets!$B$6,AF5570,1)</f>
        <v>44774</v>
      </c>
      <c r="V5570" s="213"/>
      <c r="W5570" s="213"/>
      <c r="X5570" s="213" t="str">
        <f>INDEX(Targets!$B$28:$B$79,Calc!AH5570)</f>
        <v>NM</v>
      </c>
      <c r="Y5570" s="224"/>
      <c r="Z5570" s="205"/>
      <c r="AA5570" s="205" t="str">
        <f>IFERROR(INDEX(Targets!$B$27:$N$79,MATCH(X5570,Targets!$B$27:$B$79,0),MATCH(AF5570,Targets!$B$27:$N$27,0)),"")</f>
        <v/>
      </c>
      <c r="AB5570" s="205" t="str">
        <f t="shared" si="488"/>
        <v>No</v>
      </c>
      <c r="AC5570" s="205"/>
      <c r="AD5570" s="205"/>
      <c r="AE5570" s="206">
        <f>Targets!$B$6</f>
        <v>2022</v>
      </c>
      <c r="AF5570" s="206">
        <v>8</v>
      </c>
      <c r="AG5570" s="206" t="s">
        <v>17</v>
      </c>
      <c r="AH5570" s="206">
        <v>31</v>
      </c>
      <c r="AI5570" s="1"/>
      <c r="AJ5570" s="217"/>
      <c r="AK5570" s="217"/>
      <c r="AL5570" s="217"/>
      <c r="AM5570" s="217"/>
      <c r="AO5570" s="217"/>
    </row>
    <row r="5571" spans="21:41" x14ac:dyDescent="0.25">
      <c r="U5571" s="212">
        <f>DATE(Targets!$B$6,AF5571,1)</f>
        <v>44805</v>
      </c>
      <c r="V5571" s="213"/>
      <c r="W5571" s="213"/>
      <c r="X5571" s="213" t="str">
        <f>INDEX(Targets!$B$28:$B$79,Calc!AH5571)</f>
        <v>NM</v>
      </c>
      <c r="Y5571" s="224"/>
      <c r="Z5571" s="205"/>
      <c r="AA5571" s="205" t="str">
        <f>IFERROR(INDEX(Targets!$B$27:$N$79,MATCH(X5571,Targets!$B$27:$B$79,0),MATCH(AF5571,Targets!$B$27:$N$27,0)),"")</f>
        <v/>
      </c>
      <c r="AB5571" s="205" t="str">
        <f t="shared" si="488"/>
        <v>No</v>
      </c>
      <c r="AC5571" s="205"/>
      <c r="AD5571" s="205"/>
      <c r="AE5571" s="206">
        <f>Targets!$B$6</f>
        <v>2022</v>
      </c>
      <c r="AF5571" s="206">
        <v>9</v>
      </c>
      <c r="AG5571" s="206" t="s">
        <v>18</v>
      </c>
      <c r="AH5571" s="206">
        <v>31</v>
      </c>
      <c r="AI5571" s="1"/>
      <c r="AJ5571" s="217"/>
      <c r="AK5571" s="217"/>
      <c r="AL5571" s="217"/>
      <c r="AM5571" s="217"/>
      <c r="AO5571" s="217"/>
    </row>
    <row r="5572" spans="21:41" x14ac:dyDescent="0.25">
      <c r="U5572" s="212">
        <f>DATE(Targets!$B$6,AF5572,1)</f>
        <v>44835</v>
      </c>
      <c r="V5572" s="213"/>
      <c r="W5572" s="213"/>
      <c r="X5572" s="213" t="str">
        <f>INDEX(Targets!$B$28:$B$79,Calc!AH5572)</f>
        <v>NM</v>
      </c>
      <c r="Y5572" s="224"/>
      <c r="Z5572" s="205"/>
      <c r="AA5572" s="205" t="str">
        <f>IFERROR(INDEX(Targets!$B$27:$N$79,MATCH(X5572,Targets!$B$27:$B$79,0),MATCH(AF5572,Targets!$B$27:$N$27,0)),"")</f>
        <v/>
      </c>
      <c r="AB5572" s="205" t="str">
        <f t="shared" si="488"/>
        <v>No</v>
      </c>
      <c r="AC5572" s="205"/>
      <c r="AD5572" s="205"/>
      <c r="AE5572" s="206">
        <f>Targets!$B$6</f>
        <v>2022</v>
      </c>
      <c r="AF5572" s="206">
        <v>10</v>
      </c>
      <c r="AG5572" s="206" t="s">
        <v>19</v>
      </c>
      <c r="AH5572" s="206">
        <v>31</v>
      </c>
      <c r="AI5572" s="1"/>
      <c r="AJ5572" s="217"/>
      <c r="AK5572" s="217"/>
      <c r="AL5572" s="217"/>
      <c r="AM5572" s="217"/>
      <c r="AO5572" s="217"/>
    </row>
    <row r="5573" spans="21:41" x14ac:dyDescent="0.25">
      <c r="U5573" s="212">
        <f>DATE(Targets!$B$6,AF5573,1)</f>
        <v>44866</v>
      </c>
      <c r="V5573" s="213"/>
      <c r="W5573" s="213"/>
      <c r="X5573" s="213" t="str">
        <f>INDEX(Targets!$B$28:$B$79,Calc!AH5573)</f>
        <v>NM</v>
      </c>
      <c r="Y5573" s="224"/>
      <c r="Z5573" s="205"/>
      <c r="AA5573" s="205" t="str">
        <f>IFERROR(INDEX(Targets!$B$27:$N$79,MATCH(X5573,Targets!$B$27:$B$79,0),MATCH(AF5573,Targets!$B$27:$N$27,0)),"")</f>
        <v/>
      </c>
      <c r="AB5573" s="205" t="str">
        <f t="shared" si="488"/>
        <v>No</v>
      </c>
      <c r="AC5573" s="205"/>
      <c r="AD5573" s="205"/>
      <c r="AE5573" s="206">
        <f>Targets!$B$6</f>
        <v>2022</v>
      </c>
      <c r="AF5573" s="206">
        <v>11</v>
      </c>
      <c r="AG5573" s="206" t="s">
        <v>20</v>
      </c>
      <c r="AH5573" s="206">
        <v>31</v>
      </c>
      <c r="AI5573" s="1"/>
      <c r="AJ5573" s="217"/>
      <c r="AK5573" s="217"/>
      <c r="AL5573" s="217"/>
      <c r="AM5573" s="217"/>
      <c r="AO5573" s="217"/>
    </row>
    <row r="5574" spans="21:41" x14ac:dyDescent="0.25">
      <c r="U5574" s="212">
        <f>DATE(Targets!$B$6,AF5574,1)</f>
        <v>44896</v>
      </c>
      <c r="V5574" s="213"/>
      <c r="W5574" s="213"/>
      <c r="X5574" s="213" t="str">
        <f>INDEX(Targets!$B$28:$B$79,Calc!AH5574)</f>
        <v>NM</v>
      </c>
      <c r="Y5574" s="224"/>
      <c r="Z5574" s="205"/>
      <c r="AA5574" s="205" t="str">
        <f>IFERROR(INDEX(Targets!$B$27:$N$79,MATCH(X5574,Targets!$B$27:$B$79,0),MATCH(AF5574,Targets!$B$27:$N$27,0)),"")</f>
        <v/>
      </c>
      <c r="AB5574" s="205" t="str">
        <f t="shared" si="488"/>
        <v>No</v>
      </c>
      <c r="AC5574" s="205"/>
      <c r="AD5574" s="205"/>
      <c r="AE5574" s="206">
        <f>Targets!$B$6</f>
        <v>2022</v>
      </c>
      <c r="AF5574" s="206">
        <v>12</v>
      </c>
      <c r="AG5574" s="206" t="s">
        <v>21</v>
      </c>
      <c r="AH5574" s="206">
        <v>31</v>
      </c>
      <c r="AI5574" s="1"/>
      <c r="AJ5574" s="217"/>
      <c r="AK5574" s="217"/>
      <c r="AL5574" s="217"/>
      <c r="AM5574" s="217"/>
      <c r="AO5574" s="217"/>
    </row>
    <row r="5575" spans="21:41" x14ac:dyDescent="0.25">
      <c r="U5575" s="212">
        <f>DATE(Targets!$B$6,AF5575,1)</f>
        <v>44562</v>
      </c>
      <c r="V5575" s="213"/>
      <c r="W5575" s="213"/>
      <c r="X5575" s="213" t="str">
        <f>INDEX(Targets!$B$28:$B$79,Calc!AH5575)</f>
        <v>NY</v>
      </c>
      <c r="Y5575" s="224"/>
      <c r="Z5575" s="205"/>
      <c r="AA5575" s="205" t="str">
        <f>IFERROR(INDEX(Targets!$B$27:$N$79,MATCH(X5575,Targets!$B$27:$B$79,0),MATCH(AF5575,Targets!$B$27:$N$27,0)),"")</f>
        <v/>
      </c>
      <c r="AB5575" s="205" t="str">
        <f t="shared" si="488"/>
        <v>No</v>
      </c>
      <c r="AC5575" s="205"/>
      <c r="AD5575" s="205"/>
      <c r="AE5575" s="206">
        <f>Targets!$B$6</f>
        <v>2022</v>
      </c>
      <c r="AF5575" s="206">
        <v>1</v>
      </c>
      <c r="AG5575" s="206" t="s">
        <v>11</v>
      </c>
      <c r="AH5575" s="206">
        <v>32</v>
      </c>
      <c r="AI5575" s="1"/>
      <c r="AJ5575" s="217"/>
      <c r="AK5575" s="217"/>
      <c r="AL5575" s="217"/>
      <c r="AM5575" s="217"/>
      <c r="AO5575" s="217"/>
    </row>
    <row r="5576" spans="21:41" x14ac:dyDescent="0.25">
      <c r="U5576" s="212">
        <f>DATE(Targets!$B$6,AF5576,1)</f>
        <v>44593</v>
      </c>
      <c r="V5576" s="213"/>
      <c r="W5576" s="213"/>
      <c r="X5576" s="213" t="str">
        <f>INDEX(Targets!$B$28:$B$79,Calc!AH5576)</f>
        <v>NY</v>
      </c>
      <c r="Y5576" s="224"/>
      <c r="Z5576" s="205"/>
      <c r="AA5576" s="205" t="str">
        <f>IFERROR(INDEX(Targets!$B$27:$N$79,MATCH(X5576,Targets!$B$27:$B$79,0),MATCH(AF5576,Targets!$B$27:$N$27,0)),"")</f>
        <v/>
      </c>
      <c r="AB5576" s="205" t="str">
        <f t="shared" si="488"/>
        <v>No</v>
      </c>
      <c r="AC5576" s="205"/>
      <c r="AD5576" s="205"/>
      <c r="AE5576" s="206">
        <f>Targets!$B$6</f>
        <v>2022</v>
      </c>
      <c r="AF5576" s="206">
        <v>2</v>
      </c>
      <c r="AG5576" s="206" t="s">
        <v>12</v>
      </c>
      <c r="AH5576" s="206">
        <v>32</v>
      </c>
      <c r="AI5576" s="1"/>
      <c r="AJ5576" s="217"/>
      <c r="AK5576" s="217"/>
      <c r="AL5576" s="217"/>
      <c r="AM5576" s="217"/>
      <c r="AO5576" s="217"/>
    </row>
    <row r="5577" spans="21:41" x14ac:dyDescent="0.25">
      <c r="U5577" s="212">
        <f>DATE(Targets!$B$6,AF5577,1)</f>
        <v>44621</v>
      </c>
      <c r="V5577" s="213"/>
      <c r="W5577" s="213"/>
      <c r="X5577" s="213" t="str">
        <f>INDEX(Targets!$B$28:$B$79,Calc!AH5577)</f>
        <v>NY</v>
      </c>
      <c r="Y5577" s="224"/>
      <c r="Z5577" s="205"/>
      <c r="AA5577" s="205" t="str">
        <f>IFERROR(INDEX(Targets!$B$27:$N$79,MATCH(X5577,Targets!$B$27:$B$79,0),MATCH(AF5577,Targets!$B$27:$N$27,0)),"")</f>
        <v/>
      </c>
      <c r="AB5577" s="205" t="str">
        <f t="shared" si="488"/>
        <v>No</v>
      </c>
      <c r="AC5577" s="205"/>
      <c r="AD5577" s="205"/>
      <c r="AE5577" s="206">
        <f>Targets!$B$6</f>
        <v>2022</v>
      </c>
      <c r="AF5577" s="206">
        <v>3</v>
      </c>
      <c r="AG5577" s="206" t="s">
        <v>13</v>
      </c>
      <c r="AH5577" s="206">
        <v>32</v>
      </c>
      <c r="AI5577" s="1"/>
      <c r="AJ5577" s="217"/>
      <c r="AK5577" s="217"/>
      <c r="AL5577" s="217"/>
      <c r="AM5577" s="217"/>
      <c r="AO5577" s="217"/>
    </row>
    <row r="5578" spans="21:41" x14ac:dyDescent="0.25">
      <c r="U5578" s="212">
        <f>DATE(Targets!$B$6,AF5578,1)</f>
        <v>44652</v>
      </c>
      <c r="V5578" s="213"/>
      <c r="W5578" s="213"/>
      <c r="X5578" s="213" t="str">
        <f>INDEX(Targets!$B$28:$B$79,Calc!AH5578)</f>
        <v>NY</v>
      </c>
      <c r="Y5578" s="224"/>
      <c r="Z5578" s="205"/>
      <c r="AA5578" s="205" t="str">
        <f>IFERROR(INDEX(Targets!$B$27:$N$79,MATCH(X5578,Targets!$B$27:$B$79,0),MATCH(AF5578,Targets!$B$27:$N$27,0)),"")</f>
        <v/>
      </c>
      <c r="AB5578" s="205" t="str">
        <f t="shared" si="488"/>
        <v>No</v>
      </c>
      <c r="AC5578" s="205"/>
      <c r="AD5578" s="205"/>
      <c r="AE5578" s="206">
        <f>Targets!$B$6</f>
        <v>2022</v>
      </c>
      <c r="AF5578" s="206">
        <v>4</v>
      </c>
      <c r="AG5578" s="206" t="s">
        <v>14</v>
      </c>
      <c r="AH5578" s="206">
        <v>32</v>
      </c>
      <c r="AI5578" s="1"/>
      <c r="AJ5578" s="217"/>
      <c r="AK5578" s="217"/>
      <c r="AL5578" s="217"/>
      <c r="AM5578" s="217"/>
      <c r="AO5578" s="217"/>
    </row>
    <row r="5579" spans="21:41" x14ac:dyDescent="0.25">
      <c r="U5579" s="212">
        <f>DATE(Targets!$B$6,AF5579,1)</f>
        <v>44682</v>
      </c>
      <c r="V5579" s="213"/>
      <c r="W5579" s="213"/>
      <c r="X5579" s="213" t="str">
        <f>INDEX(Targets!$B$28:$B$79,Calc!AH5579)</f>
        <v>NY</v>
      </c>
      <c r="Y5579" s="224"/>
      <c r="Z5579" s="205"/>
      <c r="AA5579" s="205" t="str">
        <f>IFERROR(INDEX(Targets!$B$27:$N$79,MATCH(X5579,Targets!$B$27:$B$79,0),MATCH(AF5579,Targets!$B$27:$N$27,0)),"")</f>
        <v/>
      </c>
      <c r="AB5579" s="205" t="str">
        <f t="shared" si="488"/>
        <v>No</v>
      </c>
      <c r="AC5579" s="205"/>
      <c r="AD5579" s="205"/>
      <c r="AE5579" s="206">
        <f>Targets!$B$6</f>
        <v>2022</v>
      </c>
      <c r="AF5579" s="206">
        <v>5</v>
      </c>
      <c r="AG5579" s="206" t="s">
        <v>9</v>
      </c>
      <c r="AH5579" s="206">
        <v>32</v>
      </c>
      <c r="AI5579" s="1"/>
      <c r="AJ5579" s="217"/>
      <c r="AK5579" s="217"/>
      <c r="AL5579" s="217"/>
      <c r="AM5579" s="217"/>
      <c r="AO5579" s="217"/>
    </row>
    <row r="5580" spans="21:41" x14ac:dyDescent="0.25">
      <c r="U5580" s="212">
        <f>DATE(Targets!$B$6,AF5580,1)</f>
        <v>44713</v>
      </c>
      <c r="V5580" s="213"/>
      <c r="W5580" s="213"/>
      <c r="X5580" s="213" t="str">
        <f>INDEX(Targets!$B$28:$B$79,Calc!AH5580)</f>
        <v>NY</v>
      </c>
      <c r="Y5580" s="224"/>
      <c r="Z5580" s="205"/>
      <c r="AA5580" s="205" t="str">
        <f>IFERROR(INDEX(Targets!$B$27:$N$79,MATCH(X5580,Targets!$B$27:$B$79,0),MATCH(AF5580,Targets!$B$27:$N$27,0)),"")</f>
        <v/>
      </c>
      <c r="AB5580" s="205" t="str">
        <f t="shared" si="488"/>
        <v>No</v>
      </c>
      <c r="AC5580" s="205"/>
      <c r="AD5580" s="205"/>
      <c r="AE5580" s="206">
        <f>Targets!$B$6</f>
        <v>2022</v>
      </c>
      <c r="AF5580" s="206">
        <v>6</v>
      </c>
      <c r="AG5580" s="206" t="s">
        <v>15</v>
      </c>
      <c r="AH5580" s="206">
        <v>32</v>
      </c>
      <c r="AI5580" s="1"/>
      <c r="AJ5580" s="217"/>
      <c r="AK5580" s="217"/>
      <c r="AL5580" s="217"/>
      <c r="AM5580" s="217"/>
      <c r="AO5580" s="217"/>
    </row>
    <row r="5581" spans="21:41" x14ac:dyDescent="0.25">
      <c r="U5581" s="212">
        <f>DATE(Targets!$B$6,AF5581,1)</f>
        <v>44743</v>
      </c>
      <c r="V5581" s="213"/>
      <c r="W5581" s="213"/>
      <c r="X5581" s="213" t="str">
        <f>INDEX(Targets!$B$28:$B$79,Calc!AH5581)</f>
        <v>NY</v>
      </c>
      <c r="Y5581" s="224"/>
      <c r="Z5581" s="205"/>
      <c r="AA5581" s="205" t="str">
        <f>IFERROR(INDEX(Targets!$B$27:$N$79,MATCH(X5581,Targets!$B$27:$B$79,0),MATCH(AF5581,Targets!$B$27:$N$27,0)),"")</f>
        <v/>
      </c>
      <c r="AB5581" s="205" t="str">
        <f t="shared" si="488"/>
        <v>No</v>
      </c>
      <c r="AC5581" s="205"/>
      <c r="AD5581" s="205"/>
      <c r="AE5581" s="206">
        <f>Targets!$B$6</f>
        <v>2022</v>
      </c>
      <c r="AF5581" s="206">
        <v>7</v>
      </c>
      <c r="AG5581" s="206" t="s">
        <v>16</v>
      </c>
      <c r="AH5581" s="206">
        <v>32</v>
      </c>
      <c r="AI5581" s="1"/>
      <c r="AJ5581" s="217"/>
      <c r="AK5581" s="217"/>
      <c r="AL5581" s="217"/>
      <c r="AM5581" s="217"/>
      <c r="AO5581" s="217"/>
    </row>
    <row r="5582" spans="21:41" x14ac:dyDescent="0.25">
      <c r="U5582" s="212">
        <f>DATE(Targets!$B$6,AF5582,1)</f>
        <v>44774</v>
      </c>
      <c r="V5582" s="213"/>
      <c r="W5582" s="213"/>
      <c r="X5582" s="213" t="str">
        <f>INDEX(Targets!$B$28:$B$79,Calc!AH5582)</f>
        <v>NY</v>
      </c>
      <c r="Y5582" s="224"/>
      <c r="Z5582" s="205"/>
      <c r="AA5582" s="205" t="str">
        <f>IFERROR(INDEX(Targets!$B$27:$N$79,MATCH(X5582,Targets!$B$27:$B$79,0),MATCH(AF5582,Targets!$B$27:$N$27,0)),"")</f>
        <v/>
      </c>
      <c r="AB5582" s="205" t="str">
        <f t="shared" si="488"/>
        <v>No</v>
      </c>
      <c r="AC5582" s="205"/>
      <c r="AD5582" s="205"/>
      <c r="AE5582" s="206">
        <f>Targets!$B$6</f>
        <v>2022</v>
      </c>
      <c r="AF5582" s="206">
        <v>8</v>
      </c>
      <c r="AG5582" s="206" t="s">
        <v>17</v>
      </c>
      <c r="AH5582" s="206">
        <v>32</v>
      </c>
      <c r="AI5582" s="1"/>
      <c r="AJ5582" s="217"/>
      <c r="AK5582" s="217"/>
      <c r="AL5582" s="217"/>
      <c r="AM5582" s="217"/>
      <c r="AO5582" s="217"/>
    </row>
    <row r="5583" spans="21:41" x14ac:dyDescent="0.25">
      <c r="U5583" s="212">
        <f>DATE(Targets!$B$6,AF5583,1)</f>
        <v>44805</v>
      </c>
      <c r="V5583" s="213"/>
      <c r="W5583" s="213"/>
      <c r="X5583" s="213" t="str">
        <f>INDEX(Targets!$B$28:$B$79,Calc!AH5583)</f>
        <v>NY</v>
      </c>
      <c r="Y5583" s="224"/>
      <c r="Z5583" s="205"/>
      <c r="AA5583" s="205" t="str">
        <f>IFERROR(INDEX(Targets!$B$27:$N$79,MATCH(X5583,Targets!$B$27:$B$79,0),MATCH(AF5583,Targets!$B$27:$N$27,0)),"")</f>
        <v/>
      </c>
      <c r="AB5583" s="205" t="str">
        <f t="shared" si="488"/>
        <v>No</v>
      </c>
      <c r="AC5583" s="205"/>
      <c r="AD5583" s="205"/>
      <c r="AE5583" s="206">
        <f>Targets!$B$6</f>
        <v>2022</v>
      </c>
      <c r="AF5583" s="206">
        <v>9</v>
      </c>
      <c r="AG5583" s="206" t="s">
        <v>18</v>
      </c>
      <c r="AH5583" s="206">
        <v>32</v>
      </c>
      <c r="AI5583" s="1"/>
      <c r="AJ5583" s="217"/>
      <c r="AK5583" s="217"/>
      <c r="AL5583" s="217"/>
      <c r="AM5583" s="217"/>
      <c r="AO5583" s="217"/>
    </row>
    <row r="5584" spans="21:41" x14ac:dyDescent="0.25">
      <c r="U5584" s="212">
        <f>DATE(Targets!$B$6,AF5584,1)</f>
        <v>44835</v>
      </c>
      <c r="V5584" s="213"/>
      <c r="W5584" s="213"/>
      <c r="X5584" s="213" t="str">
        <f>INDEX(Targets!$B$28:$B$79,Calc!AH5584)</f>
        <v>NY</v>
      </c>
      <c r="Y5584" s="224"/>
      <c r="Z5584" s="205"/>
      <c r="AA5584" s="205" t="str">
        <f>IFERROR(INDEX(Targets!$B$27:$N$79,MATCH(X5584,Targets!$B$27:$B$79,0),MATCH(AF5584,Targets!$B$27:$N$27,0)),"")</f>
        <v/>
      </c>
      <c r="AB5584" s="205" t="str">
        <f t="shared" si="488"/>
        <v>No</v>
      </c>
      <c r="AC5584" s="205"/>
      <c r="AD5584" s="205"/>
      <c r="AE5584" s="206">
        <f>Targets!$B$6</f>
        <v>2022</v>
      </c>
      <c r="AF5584" s="206">
        <v>10</v>
      </c>
      <c r="AG5584" s="206" t="s">
        <v>19</v>
      </c>
      <c r="AH5584" s="206">
        <v>32</v>
      </c>
      <c r="AI5584" s="1"/>
      <c r="AJ5584" s="217"/>
      <c r="AK5584" s="217"/>
      <c r="AL5584" s="217"/>
      <c r="AM5584" s="217"/>
      <c r="AO5584" s="217"/>
    </row>
    <row r="5585" spans="21:41" x14ac:dyDescent="0.25">
      <c r="U5585" s="212">
        <f>DATE(Targets!$B$6,AF5585,1)</f>
        <v>44866</v>
      </c>
      <c r="V5585" s="213"/>
      <c r="W5585" s="213"/>
      <c r="X5585" s="213" t="str">
        <f>INDEX(Targets!$B$28:$B$79,Calc!AH5585)</f>
        <v>NY</v>
      </c>
      <c r="Y5585" s="224"/>
      <c r="Z5585" s="205"/>
      <c r="AA5585" s="205" t="str">
        <f>IFERROR(INDEX(Targets!$B$27:$N$79,MATCH(X5585,Targets!$B$27:$B$79,0),MATCH(AF5585,Targets!$B$27:$N$27,0)),"")</f>
        <v/>
      </c>
      <c r="AB5585" s="205" t="str">
        <f t="shared" si="488"/>
        <v>No</v>
      </c>
      <c r="AC5585" s="205"/>
      <c r="AD5585" s="205"/>
      <c r="AE5585" s="206">
        <f>Targets!$B$6</f>
        <v>2022</v>
      </c>
      <c r="AF5585" s="206">
        <v>11</v>
      </c>
      <c r="AG5585" s="206" t="s">
        <v>20</v>
      </c>
      <c r="AH5585" s="206">
        <v>32</v>
      </c>
      <c r="AI5585" s="1"/>
      <c r="AJ5585" s="217"/>
      <c r="AK5585" s="217"/>
      <c r="AL5585" s="217"/>
      <c r="AM5585" s="217"/>
      <c r="AO5585" s="217"/>
    </row>
    <row r="5586" spans="21:41" x14ac:dyDescent="0.25">
      <c r="U5586" s="212">
        <f>DATE(Targets!$B$6,AF5586,1)</f>
        <v>44896</v>
      </c>
      <c r="V5586" s="213"/>
      <c r="W5586" s="213"/>
      <c r="X5586" s="213" t="str">
        <f>INDEX(Targets!$B$28:$B$79,Calc!AH5586)</f>
        <v>NY</v>
      </c>
      <c r="Y5586" s="224"/>
      <c r="Z5586" s="205"/>
      <c r="AA5586" s="205" t="str">
        <f>IFERROR(INDEX(Targets!$B$27:$N$79,MATCH(X5586,Targets!$B$27:$B$79,0),MATCH(AF5586,Targets!$B$27:$N$27,0)),"")</f>
        <v/>
      </c>
      <c r="AB5586" s="205" t="str">
        <f t="shared" si="488"/>
        <v>No</v>
      </c>
      <c r="AC5586" s="205"/>
      <c r="AD5586" s="205"/>
      <c r="AE5586" s="206">
        <f>Targets!$B$6</f>
        <v>2022</v>
      </c>
      <c r="AF5586" s="206">
        <v>12</v>
      </c>
      <c r="AG5586" s="206" t="s">
        <v>21</v>
      </c>
      <c r="AH5586" s="206">
        <v>32</v>
      </c>
      <c r="AI5586" s="1"/>
      <c r="AJ5586" s="217"/>
      <c r="AK5586" s="217"/>
      <c r="AL5586" s="217"/>
      <c r="AM5586" s="217"/>
      <c r="AO5586" s="217"/>
    </row>
    <row r="5587" spans="21:41" x14ac:dyDescent="0.25">
      <c r="U5587" s="212">
        <f>DATE(Targets!$B$6,AF5587,1)</f>
        <v>44562</v>
      </c>
      <c r="V5587" s="213"/>
      <c r="W5587" s="213"/>
      <c r="X5587" s="213" t="str">
        <f>INDEX(Targets!$B$28:$B$79,Calc!AH5587)</f>
        <v>NC</v>
      </c>
      <c r="Y5587" s="224"/>
      <c r="Z5587" s="205"/>
      <c r="AA5587" s="205" t="str">
        <f>IFERROR(INDEX(Targets!$B$27:$N$79,MATCH(X5587,Targets!$B$27:$B$79,0),MATCH(AF5587,Targets!$B$27:$N$27,0)),"")</f>
        <v/>
      </c>
      <c r="AB5587" s="205" t="str">
        <f t="shared" si="488"/>
        <v>No</v>
      </c>
      <c r="AC5587" s="205"/>
      <c r="AD5587" s="205"/>
      <c r="AE5587" s="206">
        <f>Targets!$B$6</f>
        <v>2022</v>
      </c>
      <c r="AF5587" s="206">
        <v>1</v>
      </c>
      <c r="AG5587" s="206" t="s">
        <v>11</v>
      </c>
      <c r="AH5587" s="206">
        <v>33</v>
      </c>
      <c r="AI5587" s="1"/>
      <c r="AJ5587" s="217"/>
      <c r="AK5587" s="217"/>
      <c r="AL5587" s="217"/>
      <c r="AM5587" s="217"/>
      <c r="AO5587" s="217"/>
    </row>
    <row r="5588" spans="21:41" x14ac:dyDescent="0.25">
      <c r="U5588" s="212">
        <f>DATE(Targets!$B$6,AF5588,1)</f>
        <v>44593</v>
      </c>
      <c r="V5588" s="213"/>
      <c r="W5588" s="213"/>
      <c r="X5588" s="213" t="str">
        <f>INDEX(Targets!$B$28:$B$79,Calc!AH5588)</f>
        <v>NC</v>
      </c>
      <c r="Y5588" s="224"/>
      <c r="Z5588" s="205"/>
      <c r="AA5588" s="205" t="str">
        <f>IFERROR(INDEX(Targets!$B$27:$N$79,MATCH(X5588,Targets!$B$27:$B$79,0),MATCH(AF5588,Targets!$B$27:$N$27,0)),"")</f>
        <v/>
      </c>
      <c r="AB5588" s="205" t="str">
        <f t="shared" ref="AB5588:AB5651" si="489">IF($AA5588="","No","Yes")</f>
        <v>No</v>
      </c>
      <c r="AC5588" s="205"/>
      <c r="AD5588" s="205"/>
      <c r="AE5588" s="206">
        <f>Targets!$B$6</f>
        <v>2022</v>
      </c>
      <c r="AF5588" s="206">
        <v>2</v>
      </c>
      <c r="AG5588" s="206" t="s">
        <v>12</v>
      </c>
      <c r="AH5588" s="206">
        <v>33</v>
      </c>
      <c r="AI5588" s="1"/>
      <c r="AJ5588" s="217"/>
      <c r="AK5588" s="217"/>
      <c r="AL5588" s="217"/>
      <c r="AM5588" s="217"/>
      <c r="AO5588" s="217"/>
    </row>
    <row r="5589" spans="21:41" x14ac:dyDescent="0.25">
      <c r="U5589" s="212">
        <f>DATE(Targets!$B$6,AF5589,1)</f>
        <v>44621</v>
      </c>
      <c r="V5589" s="213"/>
      <c r="W5589" s="213"/>
      <c r="X5589" s="213" t="str">
        <f>INDEX(Targets!$B$28:$B$79,Calc!AH5589)</f>
        <v>NC</v>
      </c>
      <c r="Y5589" s="224"/>
      <c r="Z5589" s="205"/>
      <c r="AA5589" s="205" t="str">
        <f>IFERROR(INDEX(Targets!$B$27:$N$79,MATCH(X5589,Targets!$B$27:$B$79,0),MATCH(AF5589,Targets!$B$27:$N$27,0)),"")</f>
        <v/>
      </c>
      <c r="AB5589" s="205" t="str">
        <f t="shared" si="489"/>
        <v>No</v>
      </c>
      <c r="AC5589" s="205"/>
      <c r="AD5589" s="205"/>
      <c r="AE5589" s="206">
        <f>Targets!$B$6</f>
        <v>2022</v>
      </c>
      <c r="AF5589" s="206">
        <v>3</v>
      </c>
      <c r="AG5589" s="206" t="s">
        <v>13</v>
      </c>
      <c r="AH5589" s="206">
        <v>33</v>
      </c>
      <c r="AI5589" s="1"/>
      <c r="AJ5589" s="217"/>
      <c r="AK5589" s="217"/>
      <c r="AL5589" s="217"/>
      <c r="AM5589" s="217"/>
      <c r="AO5589" s="217"/>
    </row>
    <row r="5590" spans="21:41" x14ac:dyDescent="0.25">
      <c r="U5590" s="212">
        <f>DATE(Targets!$B$6,AF5590,1)</f>
        <v>44652</v>
      </c>
      <c r="V5590" s="213"/>
      <c r="W5590" s="213"/>
      <c r="X5590" s="213" t="str">
        <f>INDEX(Targets!$B$28:$B$79,Calc!AH5590)</f>
        <v>NC</v>
      </c>
      <c r="Y5590" s="224"/>
      <c r="Z5590" s="205"/>
      <c r="AA5590" s="205" t="str">
        <f>IFERROR(INDEX(Targets!$B$27:$N$79,MATCH(X5590,Targets!$B$27:$B$79,0),MATCH(AF5590,Targets!$B$27:$N$27,0)),"")</f>
        <v/>
      </c>
      <c r="AB5590" s="205" t="str">
        <f t="shared" si="489"/>
        <v>No</v>
      </c>
      <c r="AC5590" s="205"/>
      <c r="AD5590" s="205"/>
      <c r="AE5590" s="206">
        <f>Targets!$B$6</f>
        <v>2022</v>
      </c>
      <c r="AF5590" s="206">
        <v>4</v>
      </c>
      <c r="AG5590" s="206" t="s">
        <v>14</v>
      </c>
      <c r="AH5590" s="206">
        <v>33</v>
      </c>
      <c r="AI5590" s="1"/>
      <c r="AJ5590" s="217"/>
      <c r="AK5590" s="217"/>
      <c r="AL5590" s="217"/>
      <c r="AM5590" s="217"/>
      <c r="AO5590" s="217"/>
    </row>
    <row r="5591" spans="21:41" x14ac:dyDescent="0.25">
      <c r="U5591" s="212">
        <f>DATE(Targets!$B$6,AF5591,1)</f>
        <v>44682</v>
      </c>
      <c r="V5591" s="213"/>
      <c r="W5591" s="213"/>
      <c r="X5591" s="213" t="str">
        <f>INDEX(Targets!$B$28:$B$79,Calc!AH5591)</f>
        <v>NC</v>
      </c>
      <c r="Y5591" s="224"/>
      <c r="Z5591" s="205"/>
      <c r="AA5591" s="205" t="str">
        <f>IFERROR(INDEX(Targets!$B$27:$N$79,MATCH(X5591,Targets!$B$27:$B$79,0),MATCH(AF5591,Targets!$B$27:$N$27,0)),"")</f>
        <v/>
      </c>
      <c r="AB5591" s="205" t="str">
        <f t="shared" si="489"/>
        <v>No</v>
      </c>
      <c r="AC5591" s="205"/>
      <c r="AD5591" s="205"/>
      <c r="AE5591" s="206">
        <f>Targets!$B$6</f>
        <v>2022</v>
      </c>
      <c r="AF5591" s="206">
        <v>5</v>
      </c>
      <c r="AG5591" s="206" t="s">
        <v>9</v>
      </c>
      <c r="AH5591" s="206">
        <v>33</v>
      </c>
      <c r="AI5591" s="1"/>
      <c r="AJ5591" s="217"/>
      <c r="AK5591" s="217"/>
      <c r="AL5591" s="217"/>
      <c r="AM5591" s="217"/>
      <c r="AO5591" s="217"/>
    </row>
    <row r="5592" spans="21:41" x14ac:dyDescent="0.25">
      <c r="U5592" s="212">
        <f>DATE(Targets!$B$6,AF5592,1)</f>
        <v>44713</v>
      </c>
      <c r="V5592" s="213"/>
      <c r="W5592" s="213"/>
      <c r="X5592" s="213" t="str">
        <f>INDEX(Targets!$B$28:$B$79,Calc!AH5592)</f>
        <v>NC</v>
      </c>
      <c r="Y5592" s="224"/>
      <c r="Z5592" s="205"/>
      <c r="AA5592" s="205" t="str">
        <f>IFERROR(INDEX(Targets!$B$27:$N$79,MATCH(X5592,Targets!$B$27:$B$79,0),MATCH(AF5592,Targets!$B$27:$N$27,0)),"")</f>
        <v/>
      </c>
      <c r="AB5592" s="205" t="str">
        <f t="shared" si="489"/>
        <v>No</v>
      </c>
      <c r="AC5592" s="205"/>
      <c r="AD5592" s="205"/>
      <c r="AE5592" s="206">
        <f>Targets!$B$6</f>
        <v>2022</v>
      </c>
      <c r="AF5592" s="206">
        <v>6</v>
      </c>
      <c r="AG5592" s="206" t="s">
        <v>15</v>
      </c>
      <c r="AH5592" s="206">
        <v>33</v>
      </c>
      <c r="AI5592" s="1"/>
      <c r="AJ5592" s="217"/>
      <c r="AK5592" s="217"/>
      <c r="AL5592" s="217"/>
      <c r="AM5592" s="217"/>
      <c r="AO5592" s="217"/>
    </row>
    <row r="5593" spans="21:41" x14ac:dyDescent="0.25">
      <c r="U5593" s="212">
        <f>DATE(Targets!$B$6,AF5593,1)</f>
        <v>44743</v>
      </c>
      <c r="V5593" s="213"/>
      <c r="W5593" s="213"/>
      <c r="X5593" s="213" t="str">
        <f>INDEX(Targets!$B$28:$B$79,Calc!AH5593)</f>
        <v>NC</v>
      </c>
      <c r="Y5593" s="224"/>
      <c r="Z5593" s="205"/>
      <c r="AA5593" s="205" t="str">
        <f>IFERROR(INDEX(Targets!$B$27:$N$79,MATCH(X5593,Targets!$B$27:$B$79,0),MATCH(AF5593,Targets!$B$27:$N$27,0)),"")</f>
        <v/>
      </c>
      <c r="AB5593" s="205" t="str">
        <f t="shared" si="489"/>
        <v>No</v>
      </c>
      <c r="AC5593" s="205"/>
      <c r="AD5593" s="205"/>
      <c r="AE5593" s="206">
        <f>Targets!$B$6</f>
        <v>2022</v>
      </c>
      <c r="AF5593" s="206">
        <v>7</v>
      </c>
      <c r="AG5593" s="206" t="s">
        <v>16</v>
      </c>
      <c r="AH5593" s="206">
        <v>33</v>
      </c>
      <c r="AI5593" s="1"/>
      <c r="AJ5593" s="217"/>
      <c r="AK5593" s="217"/>
      <c r="AL5593" s="217"/>
      <c r="AM5593" s="217"/>
      <c r="AO5593" s="217"/>
    </row>
    <row r="5594" spans="21:41" x14ac:dyDescent="0.25">
      <c r="U5594" s="212">
        <f>DATE(Targets!$B$6,AF5594,1)</f>
        <v>44774</v>
      </c>
      <c r="V5594" s="213"/>
      <c r="W5594" s="213"/>
      <c r="X5594" s="213" t="str">
        <f>INDEX(Targets!$B$28:$B$79,Calc!AH5594)</f>
        <v>NC</v>
      </c>
      <c r="Y5594" s="224"/>
      <c r="Z5594" s="205"/>
      <c r="AA5594" s="205" t="str">
        <f>IFERROR(INDEX(Targets!$B$27:$N$79,MATCH(X5594,Targets!$B$27:$B$79,0),MATCH(AF5594,Targets!$B$27:$N$27,0)),"")</f>
        <v/>
      </c>
      <c r="AB5594" s="205" t="str">
        <f t="shared" si="489"/>
        <v>No</v>
      </c>
      <c r="AC5594" s="205"/>
      <c r="AD5594" s="205"/>
      <c r="AE5594" s="206">
        <f>Targets!$B$6</f>
        <v>2022</v>
      </c>
      <c r="AF5594" s="206">
        <v>8</v>
      </c>
      <c r="AG5594" s="206" t="s">
        <v>17</v>
      </c>
      <c r="AH5594" s="206">
        <v>33</v>
      </c>
      <c r="AI5594" s="1"/>
      <c r="AJ5594" s="217"/>
      <c r="AK5594" s="217"/>
      <c r="AL5594" s="217"/>
      <c r="AM5594" s="217"/>
      <c r="AO5594" s="217"/>
    </row>
    <row r="5595" spans="21:41" x14ac:dyDescent="0.25">
      <c r="U5595" s="212">
        <f>DATE(Targets!$B$6,AF5595,1)</f>
        <v>44805</v>
      </c>
      <c r="V5595" s="213"/>
      <c r="W5595" s="213"/>
      <c r="X5595" s="213" t="str">
        <f>INDEX(Targets!$B$28:$B$79,Calc!AH5595)</f>
        <v>NC</v>
      </c>
      <c r="Y5595" s="224"/>
      <c r="Z5595" s="205"/>
      <c r="AA5595" s="205" t="str">
        <f>IFERROR(INDEX(Targets!$B$27:$N$79,MATCH(X5595,Targets!$B$27:$B$79,0),MATCH(AF5595,Targets!$B$27:$N$27,0)),"")</f>
        <v/>
      </c>
      <c r="AB5595" s="205" t="str">
        <f t="shared" si="489"/>
        <v>No</v>
      </c>
      <c r="AC5595" s="205"/>
      <c r="AD5595" s="205"/>
      <c r="AE5595" s="206">
        <f>Targets!$B$6</f>
        <v>2022</v>
      </c>
      <c r="AF5595" s="206">
        <v>9</v>
      </c>
      <c r="AG5595" s="206" t="s">
        <v>18</v>
      </c>
      <c r="AH5595" s="206">
        <v>33</v>
      </c>
      <c r="AI5595" s="1"/>
      <c r="AJ5595" s="217"/>
      <c r="AK5595" s="217"/>
      <c r="AL5595" s="217"/>
      <c r="AM5595" s="217"/>
      <c r="AO5595" s="217"/>
    </row>
    <row r="5596" spans="21:41" x14ac:dyDescent="0.25">
      <c r="U5596" s="212">
        <f>DATE(Targets!$B$6,AF5596,1)</f>
        <v>44835</v>
      </c>
      <c r="V5596" s="213"/>
      <c r="W5596" s="213"/>
      <c r="X5596" s="213" t="str">
        <f>INDEX(Targets!$B$28:$B$79,Calc!AH5596)</f>
        <v>NC</v>
      </c>
      <c r="Y5596" s="224"/>
      <c r="Z5596" s="205"/>
      <c r="AA5596" s="205" t="str">
        <f>IFERROR(INDEX(Targets!$B$27:$N$79,MATCH(X5596,Targets!$B$27:$B$79,0),MATCH(AF5596,Targets!$B$27:$N$27,0)),"")</f>
        <v/>
      </c>
      <c r="AB5596" s="205" t="str">
        <f t="shared" si="489"/>
        <v>No</v>
      </c>
      <c r="AC5596" s="205"/>
      <c r="AD5596" s="205"/>
      <c r="AE5596" s="206">
        <f>Targets!$B$6</f>
        <v>2022</v>
      </c>
      <c r="AF5596" s="206">
        <v>10</v>
      </c>
      <c r="AG5596" s="206" t="s">
        <v>19</v>
      </c>
      <c r="AH5596" s="206">
        <v>33</v>
      </c>
      <c r="AI5596" s="1"/>
      <c r="AJ5596" s="217"/>
      <c r="AK5596" s="217"/>
      <c r="AL5596" s="217"/>
      <c r="AM5596" s="217"/>
      <c r="AO5596" s="217"/>
    </row>
    <row r="5597" spans="21:41" x14ac:dyDescent="0.25">
      <c r="U5597" s="212">
        <f>DATE(Targets!$B$6,AF5597,1)</f>
        <v>44866</v>
      </c>
      <c r="V5597" s="213"/>
      <c r="W5597" s="213"/>
      <c r="X5597" s="213" t="str">
        <f>INDEX(Targets!$B$28:$B$79,Calc!AH5597)</f>
        <v>NC</v>
      </c>
      <c r="Y5597" s="224"/>
      <c r="Z5597" s="205"/>
      <c r="AA5597" s="205" t="str">
        <f>IFERROR(INDEX(Targets!$B$27:$N$79,MATCH(X5597,Targets!$B$27:$B$79,0),MATCH(AF5597,Targets!$B$27:$N$27,0)),"")</f>
        <v/>
      </c>
      <c r="AB5597" s="205" t="str">
        <f t="shared" si="489"/>
        <v>No</v>
      </c>
      <c r="AC5597" s="205"/>
      <c r="AD5597" s="205"/>
      <c r="AE5597" s="206">
        <f>Targets!$B$6</f>
        <v>2022</v>
      </c>
      <c r="AF5597" s="206">
        <v>11</v>
      </c>
      <c r="AG5597" s="206" t="s">
        <v>20</v>
      </c>
      <c r="AH5597" s="206">
        <v>33</v>
      </c>
      <c r="AI5597" s="1"/>
      <c r="AJ5597" s="217"/>
      <c r="AK5597" s="217"/>
      <c r="AL5597" s="217"/>
      <c r="AM5597" s="217"/>
      <c r="AO5597" s="217"/>
    </row>
    <row r="5598" spans="21:41" x14ac:dyDescent="0.25">
      <c r="U5598" s="212">
        <f>DATE(Targets!$B$6,AF5598,1)</f>
        <v>44896</v>
      </c>
      <c r="V5598" s="213"/>
      <c r="W5598" s="213"/>
      <c r="X5598" s="213" t="str">
        <f>INDEX(Targets!$B$28:$B$79,Calc!AH5598)</f>
        <v>NC</v>
      </c>
      <c r="Y5598" s="224"/>
      <c r="Z5598" s="205"/>
      <c r="AA5598" s="205" t="str">
        <f>IFERROR(INDEX(Targets!$B$27:$N$79,MATCH(X5598,Targets!$B$27:$B$79,0),MATCH(AF5598,Targets!$B$27:$N$27,0)),"")</f>
        <v/>
      </c>
      <c r="AB5598" s="205" t="str">
        <f t="shared" si="489"/>
        <v>No</v>
      </c>
      <c r="AC5598" s="205"/>
      <c r="AD5598" s="205"/>
      <c r="AE5598" s="206">
        <f>Targets!$B$6</f>
        <v>2022</v>
      </c>
      <c r="AF5598" s="206">
        <v>12</v>
      </c>
      <c r="AG5598" s="206" t="s">
        <v>21</v>
      </c>
      <c r="AH5598" s="206">
        <v>33</v>
      </c>
      <c r="AI5598" s="1"/>
      <c r="AJ5598" s="217"/>
      <c r="AK5598" s="217"/>
      <c r="AL5598" s="217"/>
      <c r="AM5598" s="217"/>
      <c r="AO5598" s="217"/>
    </row>
    <row r="5599" spans="21:41" x14ac:dyDescent="0.25">
      <c r="U5599" s="212">
        <f>DATE(Targets!$B$6,AF5599,1)</f>
        <v>44562</v>
      </c>
      <c r="V5599" s="213"/>
      <c r="W5599" s="213"/>
      <c r="X5599" s="213" t="str">
        <f>INDEX(Targets!$B$28:$B$79,Calc!AH5599)</f>
        <v>ND</v>
      </c>
      <c r="Y5599" s="224"/>
      <c r="Z5599" s="205"/>
      <c r="AA5599" s="205" t="str">
        <f>IFERROR(INDEX(Targets!$B$27:$N$79,MATCH(X5599,Targets!$B$27:$B$79,0),MATCH(AF5599,Targets!$B$27:$N$27,0)),"")</f>
        <v/>
      </c>
      <c r="AB5599" s="205" t="str">
        <f t="shared" si="489"/>
        <v>No</v>
      </c>
      <c r="AC5599" s="205"/>
      <c r="AD5599" s="205"/>
      <c r="AE5599" s="206">
        <f>Targets!$B$6</f>
        <v>2022</v>
      </c>
      <c r="AF5599" s="206">
        <v>1</v>
      </c>
      <c r="AG5599" s="206" t="s">
        <v>11</v>
      </c>
      <c r="AH5599" s="206">
        <v>34</v>
      </c>
      <c r="AI5599" s="1"/>
      <c r="AJ5599" s="217"/>
      <c r="AK5599" s="217"/>
      <c r="AL5599" s="217"/>
      <c r="AM5599" s="217"/>
      <c r="AO5599" s="217"/>
    </row>
    <row r="5600" spans="21:41" x14ac:dyDescent="0.25">
      <c r="U5600" s="212">
        <f>DATE(Targets!$B$6,AF5600,1)</f>
        <v>44593</v>
      </c>
      <c r="V5600" s="213"/>
      <c r="W5600" s="213"/>
      <c r="X5600" s="213" t="str">
        <f>INDEX(Targets!$B$28:$B$79,Calc!AH5600)</f>
        <v>ND</v>
      </c>
      <c r="Y5600" s="224"/>
      <c r="Z5600" s="205"/>
      <c r="AA5600" s="205" t="str">
        <f>IFERROR(INDEX(Targets!$B$27:$N$79,MATCH(X5600,Targets!$B$27:$B$79,0),MATCH(AF5600,Targets!$B$27:$N$27,0)),"")</f>
        <v/>
      </c>
      <c r="AB5600" s="205" t="str">
        <f t="shared" si="489"/>
        <v>No</v>
      </c>
      <c r="AC5600" s="205"/>
      <c r="AD5600" s="205"/>
      <c r="AE5600" s="206">
        <f>Targets!$B$6</f>
        <v>2022</v>
      </c>
      <c r="AF5600" s="206">
        <v>2</v>
      </c>
      <c r="AG5600" s="206" t="s">
        <v>12</v>
      </c>
      <c r="AH5600" s="206">
        <v>34</v>
      </c>
      <c r="AI5600" s="1"/>
      <c r="AJ5600" s="217"/>
      <c r="AK5600" s="217"/>
      <c r="AL5600" s="217"/>
      <c r="AM5600" s="217"/>
      <c r="AO5600" s="217"/>
    </row>
    <row r="5601" spans="21:41" x14ac:dyDescent="0.25">
      <c r="U5601" s="212">
        <f>DATE(Targets!$B$6,AF5601,1)</f>
        <v>44621</v>
      </c>
      <c r="V5601" s="213"/>
      <c r="W5601" s="213"/>
      <c r="X5601" s="213" t="str">
        <f>INDEX(Targets!$B$28:$B$79,Calc!AH5601)</f>
        <v>ND</v>
      </c>
      <c r="Y5601" s="224"/>
      <c r="Z5601" s="205"/>
      <c r="AA5601" s="205" t="str">
        <f>IFERROR(INDEX(Targets!$B$27:$N$79,MATCH(X5601,Targets!$B$27:$B$79,0),MATCH(AF5601,Targets!$B$27:$N$27,0)),"")</f>
        <v/>
      </c>
      <c r="AB5601" s="205" t="str">
        <f t="shared" si="489"/>
        <v>No</v>
      </c>
      <c r="AC5601" s="205"/>
      <c r="AD5601" s="205"/>
      <c r="AE5601" s="206">
        <f>Targets!$B$6</f>
        <v>2022</v>
      </c>
      <c r="AF5601" s="206">
        <v>3</v>
      </c>
      <c r="AG5601" s="206" t="s">
        <v>13</v>
      </c>
      <c r="AH5601" s="206">
        <v>34</v>
      </c>
      <c r="AI5601" s="1"/>
      <c r="AJ5601" s="217"/>
      <c r="AK5601" s="217"/>
      <c r="AL5601" s="217"/>
      <c r="AM5601" s="217"/>
      <c r="AO5601" s="217"/>
    </row>
    <row r="5602" spans="21:41" x14ac:dyDescent="0.25">
      <c r="U5602" s="212">
        <f>DATE(Targets!$B$6,AF5602,1)</f>
        <v>44652</v>
      </c>
      <c r="V5602" s="213"/>
      <c r="W5602" s="213"/>
      <c r="X5602" s="213" t="str">
        <f>INDEX(Targets!$B$28:$B$79,Calc!AH5602)</f>
        <v>ND</v>
      </c>
      <c r="Y5602" s="224"/>
      <c r="Z5602" s="205"/>
      <c r="AA5602" s="205" t="str">
        <f>IFERROR(INDEX(Targets!$B$27:$N$79,MATCH(X5602,Targets!$B$27:$B$79,0),MATCH(AF5602,Targets!$B$27:$N$27,0)),"")</f>
        <v/>
      </c>
      <c r="AB5602" s="205" t="str">
        <f t="shared" si="489"/>
        <v>No</v>
      </c>
      <c r="AC5602" s="205"/>
      <c r="AD5602" s="205"/>
      <c r="AE5602" s="206">
        <f>Targets!$B$6</f>
        <v>2022</v>
      </c>
      <c r="AF5602" s="206">
        <v>4</v>
      </c>
      <c r="AG5602" s="206" t="s">
        <v>14</v>
      </c>
      <c r="AH5602" s="206">
        <v>34</v>
      </c>
      <c r="AI5602" s="1"/>
      <c r="AJ5602" s="217"/>
      <c r="AK5602" s="217"/>
      <c r="AL5602" s="217"/>
      <c r="AM5602" s="217"/>
      <c r="AO5602" s="217"/>
    </row>
    <row r="5603" spans="21:41" x14ac:dyDescent="0.25">
      <c r="U5603" s="212">
        <f>DATE(Targets!$B$6,AF5603,1)</f>
        <v>44682</v>
      </c>
      <c r="V5603" s="213"/>
      <c r="W5603" s="213"/>
      <c r="X5603" s="213" t="str">
        <f>INDEX(Targets!$B$28:$B$79,Calc!AH5603)</f>
        <v>ND</v>
      </c>
      <c r="Y5603" s="224"/>
      <c r="Z5603" s="205"/>
      <c r="AA5603" s="205" t="str">
        <f>IFERROR(INDEX(Targets!$B$27:$N$79,MATCH(X5603,Targets!$B$27:$B$79,0),MATCH(AF5603,Targets!$B$27:$N$27,0)),"")</f>
        <v/>
      </c>
      <c r="AB5603" s="205" t="str">
        <f t="shared" si="489"/>
        <v>No</v>
      </c>
      <c r="AC5603" s="205"/>
      <c r="AD5603" s="205"/>
      <c r="AE5603" s="206">
        <f>Targets!$B$6</f>
        <v>2022</v>
      </c>
      <c r="AF5603" s="206">
        <v>5</v>
      </c>
      <c r="AG5603" s="206" t="s">
        <v>9</v>
      </c>
      <c r="AH5603" s="206">
        <v>34</v>
      </c>
      <c r="AI5603" s="1"/>
      <c r="AJ5603" s="217"/>
      <c r="AK5603" s="217"/>
      <c r="AL5603" s="217"/>
      <c r="AM5603" s="217"/>
      <c r="AO5603" s="217"/>
    </row>
    <row r="5604" spans="21:41" x14ac:dyDescent="0.25">
      <c r="U5604" s="212">
        <f>DATE(Targets!$B$6,AF5604,1)</f>
        <v>44713</v>
      </c>
      <c r="V5604" s="213"/>
      <c r="W5604" s="213"/>
      <c r="X5604" s="213" t="str">
        <f>INDEX(Targets!$B$28:$B$79,Calc!AH5604)</f>
        <v>ND</v>
      </c>
      <c r="Y5604" s="224"/>
      <c r="Z5604" s="205"/>
      <c r="AA5604" s="205" t="str">
        <f>IFERROR(INDEX(Targets!$B$27:$N$79,MATCH(X5604,Targets!$B$27:$B$79,0),MATCH(AF5604,Targets!$B$27:$N$27,0)),"")</f>
        <v/>
      </c>
      <c r="AB5604" s="205" t="str">
        <f t="shared" si="489"/>
        <v>No</v>
      </c>
      <c r="AC5604" s="205"/>
      <c r="AD5604" s="205"/>
      <c r="AE5604" s="206">
        <f>Targets!$B$6</f>
        <v>2022</v>
      </c>
      <c r="AF5604" s="206">
        <v>6</v>
      </c>
      <c r="AG5604" s="206" t="s">
        <v>15</v>
      </c>
      <c r="AH5604" s="206">
        <v>34</v>
      </c>
      <c r="AI5604" s="1"/>
      <c r="AJ5604" s="217"/>
      <c r="AK5604" s="217"/>
      <c r="AL5604" s="217"/>
      <c r="AM5604" s="217"/>
      <c r="AO5604" s="217"/>
    </row>
    <row r="5605" spans="21:41" x14ac:dyDescent="0.25">
      <c r="U5605" s="212">
        <f>DATE(Targets!$B$6,AF5605,1)</f>
        <v>44743</v>
      </c>
      <c r="V5605" s="213"/>
      <c r="W5605" s="213"/>
      <c r="X5605" s="213" t="str">
        <f>INDEX(Targets!$B$28:$B$79,Calc!AH5605)</f>
        <v>ND</v>
      </c>
      <c r="Y5605" s="224"/>
      <c r="Z5605" s="205"/>
      <c r="AA5605" s="205" t="str">
        <f>IFERROR(INDEX(Targets!$B$27:$N$79,MATCH(X5605,Targets!$B$27:$B$79,0),MATCH(AF5605,Targets!$B$27:$N$27,0)),"")</f>
        <v/>
      </c>
      <c r="AB5605" s="205" t="str">
        <f t="shared" si="489"/>
        <v>No</v>
      </c>
      <c r="AC5605" s="205"/>
      <c r="AD5605" s="205"/>
      <c r="AE5605" s="206">
        <f>Targets!$B$6</f>
        <v>2022</v>
      </c>
      <c r="AF5605" s="206">
        <v>7</v>
      </c>
      <c r="AG5605" s="206" t="s">
        <v>16</v>
      </c>
      <c r="AH5605" s="206">
        <v>34</v>
      </c>
      <c r="AI5605" s="1"/>
      <c r="AJ5605" s="217"/>
      <c r="AK5605" s="217"/>
      <c r="AL5605" s="217"/>
      <c r="AM5605" s="217"/>
      <c r="AO5605" s="217"/>
    </row>
    <row r="5606" spans="21:41" x14ac:dyDescent="0.25">
      <c r="U5606" s="212">
        <f>DATE(Targets!$B$6,AF5606,1)</f>
        <v>44774</v>
      </c>
      <c r="V5606" s="213"/>
      <c r="W5606" s="213"/>
      <c r="X5606" s="213" t="str">
        <f>INDEX(Targets!$B$28:$B$79,Calc!AH5606)</f>
        <v>ND</v>
      </c>
      <c r="Y5606" s="224"/>
      <c r="Z5606" s="205"/>
      <c r="AA5606" s="205" t="str">
        <f>IFERROR(INDEX(Targets!$B$27:$N$79,MATCH(X5606,Targets!$B$27:$B$79,0),MATCH(AF5606,Targets!$B$27:$N$27,0)),"")</f>
        <v/>
      </c>
      <c r="AB5606" s="205" t="str">
        <f t="shared" si="489"/>
        <v>No</v>
      </c>
      <c r="AC5606" s="205"/>
      <c r="AD5606" s="205"/>
      <c r="AE5606" s="206">
        <f>Targets!$B$6</f>
        <v>2022</v>
      </c>
      <c r="AF5606" s="206">
        <v>8</v>
      </c>
      <c r="AG5606" s="206" t="s">
        <v>17</v>
      </c>
      <c r="AH5606" s="206">
        <v>34</v>
      </c>
      <c r="AI5606" s="1"/>
      <c r="AJ5606" s="217"/>
      <c r="AK5606" s="217"/>
      <c r="AL5606" s="217"/>
      <c r="AM5606" s="217"/>
      <c r="AO5606" s="217"/>
    </row>
    <row r="5607" spans="21:41" x14ac:dyDescent="0.25">
      <c r="U5607" s="212">
        <f>DATE(Targets!$B$6,AF5607,1)</f>
        <v>44805</v>
      </c>
      <c r="V5607" s="213"/>
      <c r="W5607" s="213"/>
      <c r="X5607" s="213" t="str">
        <f>INDEX(Targets!$B$28:$B$79,Calc!AH5607)</f>
        <v>ND</v>
      </c>
      <c r="Y5607" s="224"/>
      <c r="Z5607" s="205"/>
      <c r="AA5607" s="205" t="str">
        <f>IFERROR(INDEX(Targets!$B$27:$N$79,MATCH(X5607,Targets!$B$27:$B$79,0),MATCH(AF5607,Targets!$B$27:$N$27,0)),"")</f>
        <v/>
      </c>
      <c r="AB5607" s="205" t="str">
        <f t="shared" si="489"/>
        <v>No</v>
      </c>
      <c r="AC5607" s="205"/>
      <c r="AD5607" s="205"/>
      <c r="AE5607" s="206">
        <f>Targets!$B$6</f>
        <v>2022</v>
      </c>
      <c r="AF5607" s="206">
        <v>9</v>
      </c>
      <c r="AG5607" s="206" t="s">
        <v>18</v>
      </c>
      <c r="AH5607" s="206">
        <v>34</v>
      </c>
      <c r="AI5607" s="1"/>
      <c r="AJ5607" s="217"/>
      <c r="AK5607" s="217"/>
      <c r="AL5607" s="217"/>
      <c r="AM5607" s="217"/>
      <c r="AO5607" s="217"/>
    </row>
    <row r="5608" spans="21:41" x14ac:dyDescent="0.25">
      <c r="U5608" s="212">
        <f>DATE(Targets!$B$6,AF5608,1)</f>
        <v>44835</v>
      </c>
      <c r="V5608" s="213"/>
      <c r="W5608" s="213"/>
      <c r="X5608" s="213" t="str">
        <f>INDEX(Targets!$B$28:$B$79,Calc!AH5608)</f>
        <v>ND</v>
      </c>
      <c r="Y5608" s="224"/>
      <c r="Z5608" s="205"/>
      <c r="AA5608" s="205" t="str">
        <f>IFERROR(INDEX(Targets!$B$27:$N$79,MATCH(X5608,Targets!$B$27:$B$79,0),MATCH(AF5608,Targets!$B$27:$N$27,0)),"")</f>
        <v/>
      </c>
      <c r="AB5608" s="205" t="str">
        <f t="shared" si="489"/>
        <v>No</v>
      </c>
      <c r="AC5608" s="205"/>
      <c r="AD5608" s="205"/>
      <c r="AE5608" s="206">
        <f>Targets!$B$6</f>
        <v>2022</v>
      </c>
      <c r="AF5608" s="206">
        <v>10</v>
      </c>
      <c r="AG5608" s="206" t="s">
        <v>19</v>
      </c>
      <c r="AH5608" s="206">
        <v>34</v>
      </c>
      <c r="AI5608" s="1"/>
      <c r="AJ5608" s="217"/>
      <c r="AK5608" s="217"/>
      <c r="AL5608" s="217"/>
      <c r="AM5608" s="217"/>
      <c r="AO5608" s="217"/>
    </row>
    <row r="5609" spans="21:41" x14ac:dyDescent="0.25">
      <c r="U5609" s="212">
        <f>DATE(Targets!$B$6,AF5609,1)</f>
        <v>44866</v>
      </c>
      <c r="V5609" s="213"/>
      <c r="W5609" s="213"/>
      <c r="X5609" s="213" t="str">
        <f>INDEX(Targets!$B$28:$B$79,Calc!AH5609)</f>
        <v>ND</v>
      </c>
      <c r="Y5609" s="224"/>
      <c r="Z5609" s="205"/>
      <c r="AA5609" s="205" t="str">
        <f>IFERROR(INDEX(Targets!$B$27:$N$79,MATCH(X5609,Targets!$B$27:$B$79,0),MATCH(AF5609,Targets!$B$27:$N$27,0)),"")</f>
        <v/>
      </c>
      <c r="AB5609" s="205" t="str">
        <f t="shared" si="489"/>
        <v>No</v>
      </c>
      <c r="AC5609" s="205"/>
      <c r="AD5609" s="205"/>
      <c r="AE5609" s="206">
        <f>Targets!$B$6</f>
        <v>2022</v>
      </c>
      <c r="AF5609" s="206">
        <v>11</v>
      </c>
      <c r="AG5609" s="206" t="s">
        <v>20</v>
      </c>
      <c r="AH5609" s="206">
        <v>34</v>
      </c>
      <c r="AI5609" s="1"/>
      <c r="AJ5609" s="217"/>
      <c r="AK5609" s="217"/>
      <c r="AL5609" s="217"/>
      <c r="AM5609" s="217"/>
      <c r="AO5609" s="217"/>
    </row>
    <row r="5610" spans="21:41" x14ac:dyDescent="0.25">
      <c r="U5610" s="212">
        <f>DATE(Targets!$B$6,AF5610,1)</f>
        <v>44896</v>
      </c>
      <c r="V5610" s="213"/>
      <c r="W5610" s="213"/>
      <c r="X5610" s="213" t="str">
        <f>INDEX(Targets!$B$28:$B$79,Calc!AH5610)</f>
        <v>ND</v>
      </c>
      <c r="Y5610" s="224"/>
      <c r="Z5610" s="205"/>
      <c r="AA5610" s="205" t="str">
        <f>IFERROR(INDEX(Targets!$B$27:$N$79,MATCH(X5610,Targets!$B$27:$B$79,0),MATCH(AF5610,Targets!$B$27:$N$27,0)),"")</f>
        <v/>
      </c>
      <c r="AB5610" s="205" t="str">
        <f t="shared" si="489"/>
        <v>No</v>
      </c>
      <c r="AC5610" s="205"/>
      <c r="AD5610" s="205"/>
      <c r="AE5610" s="206">
        <f>Targets!$B$6</f>
        <v>2022</v>
      </c>
      <c r="AF5610" s="206">
        <v>12</v>
      </c>
      <c r="AG5610" s="206" t="s">
        <v>21</v>
      </c>
      <c r="AH5610" s="206">
        <v>34</v>
      </c>
      <c r="AI5610" s="1"/>
      <c r="AJ5610" s="217"/>
      <c r="AK5610" s="217"/>
      <c r="AL5610" s="217"/>
      <c r="AM5610" s="217"/>
      <c r="AO5610" s="217"/>
    </row>
    <row r="5611" spans="21:41" x14ac:dyDescent="0.25">
      <c r="U5611" s="212">
        <f>DATE(Targets!$B$6,AF5611,1)</f>
        <v>44562</v>
      </c>
      <c r="V5611" s="213"/>
      <c r="W5611" s="213"/>
      <c r="X5611" s="213" t="str">
        <f>INDEX(Targets!$B$28:$B$79,Calc!AH5611)</f>
        <v>OH</v>
      </c>
      <c r="Y5611" s="224"/>
      <c r="Z5611" s="205"/>
      <c r="AA5611" s="205" t="str">
        <f>IFERROR(INDEX(Targets!$B$27:$N$79,MATCH(X5611,Targets!$B$27:$B$79,0),MATCH(AF5611,Targets!$B$27:$N$27,0)),"")</f>
        <v/>
      </c>
      <c r="AB5611" s="205" t="str">
        <f t="shared" si="489"/>
        <v>No</v>
      </c>
      <c r="AC5611" s="205"/>
      <c r="AD5611" s="205"/>
      <c r="AE5611" s="206">
        <f>Targets!$B$6</f>
        <v>2022</v>
      </c>
      <c r="AF5611" s="206">
        <v>1</v>
      </c>
      <c r="AG5611" s="206" t="s">
        <v>11</v>
      </c>
      <c r="AH5611" s="206">
        <v>35</v>
      </c>
      <c r="AI5611" s="1"/>
      <c r="AJ5611" s="217"/>
      <c r="AK5611" s="217"/>
      <c r="AL5611" s="217"/>
      <c r="AM5611" s="217"/>
      <c r="AO5611" s="217"/>
    </row>
    <row r="5612" spans="21:41" x14ac:dyDescent="0.25">
      <c r="U5612" s="212">
        <f>DATE(Targets!$B$6,AF5612,1)</f>
        <v>44593</v>
      </c>
      <c r="V5612" s="213"/>
      <c r="W5612" s="213"/>
      <c r="X5612" s="213" t="str">
        <f>INDEX(Targets!$B$28:$B$79,Calc!AH5612)</f>
        <v>OH</v>
      </c>
      <c r="Y5612" s="224"/>
      <c r="Z5612" s="205"/>
      <c r="AA5612" s="205" t="str">
        <f>IFERROR(INDEX(Targets!$B$27:$N$79,MATCH(X5612,Targets!$B$27:$B$79,0),MATCH(AF5612,Targets!$B$27:$N$27,0)),"")</f>
        <v/>
      </c>
      <c r="AB5612" s="205" t="str">
        <f t="shared" si="489"/>
        <v>No</v>
      </c>
      <c r="AC5612" s="205"/>
      <c r="AD5612" s="205"/>
      <c r="AE5612" s="206">
        <f>Targets!$B$6</f>
        <v>2022</v>
      </c>
      <c r="AF5612" s="206">
        <v>2</v>
      </c>
      <c r="AG5612" s="206" t="s">
        <v>12</v>
      </c>
      <c r="AH5612" s="206">
        <v>35</v>
      </c>
      <c r="AI5612" s="1"/>
      <c r="AJ5612" s="217"/>
      <c r="AK5612" s="217"/>
      <c r="AL5612" s="217"/>
      <c r="AM5612" s="217"/>
      <c r="AO5612" s="217"/>
    </row>
    <row r="5613" spans="21:41" x14ac:dyDescent="0.25">
      <c r="U5613" s="212">
        <f>DATE(Targets!$B$6,AF5613,1)</f>
        <v>44621</v>
      </c>
      <c r="V5613" s="213"/>
      <c r="W5613" s="213"/>
      <c r="X5613" s="213" t="str">
        <f>INDEX(Targets!$B$28:$B$79,Calc!AH5613)</f>
        <v>OH</v>
      </c>
      <c r="Y5613" s="224"/>
      <c r="Z5613" s="205"/>
      <c r="AA5613" s="205" t="str">
        <f>IFERROR(INDEX(Targets!$B$27:$N$79,MATCH(X5613,Targets!$B$27:$B$79,0),MATCH(AF5613,Targets!$B$27:$N$27,0)),"")</f>
        <v/>
      </c>
      <c r="AB5613" s="205" t="str">
        <f t="shared" si="489"/>
        <v>No</v>
      </c>
      <c r="AC5613" s="205"/>
      <c r="AD5613" s="205"/>
      <c r="AE5613" s="206">
        <f>Targets!$B$6</f>
        <v>2022</v>
      </c>
      <c r="AF5613" s="206">
        <v>3</v>
      </c>
      <c r="AG5613" s="206" t="s">
        <v>13</v>
      </c>
      <c r="AH5613" s="206">
        <v>35</v>
      </c>
      <c r="AI5613" s="1"/>
      <c r="AJ5613" s="217"/>
      <c r="AK5613" s="217"/>
      <c r="AL5613" s="217"/>
      <c r="AM5613" s="217"/>
      <c r="AO5613" s="217"/>
    </row>
    <row r="5614" spans="21:41" x14ac:dyDescent="0.25">
      <c r="U5614" s="212">
        <f>DATE(Targets!$B$6,AF5614,1)</f>
        <v>44652</v>
      </c>
      <c r="V5614" s="213"/>
      <c r="W5614" s="213"/>
      <c r="X5614" s="213" t="str">
        <f>INDEX(Targets!$B$28:$B$79,Calc!AH5614)</f>
        <v>OH</v>
      </c>
      <c r="Y5614" s="224"/>
      <c r="Z5614" s="205"/>
      <c r="AA5614" s="205" t="str">
        <f>IFERROR(INDEX(Targets!$B$27:$N$79,MATCH(X5614,Targets!$B$27:$B$79,0),MATCH(AF5614,Targets!$B$27:$N$27,0)),"")</f>
        <v/>
      </c>
      <c r="AB5614" s="205" t="str">
        <f t="shared" si="489"/>
        <v>No</v>
      </c>
      <c r="AC5614" s="205"/>
      <c r="AD5614" s="205"/>
      <c r="AE5614" s="206">
        <f>Targets!$B$6</f>
        <v>2022</v>
      </c>
      <c r="AF5614" s="206">
        <v>4</v>
      </c>
      <c r="AG5614" s="206" t="s">
        <v>14</v>
      </c>
      <c r="AH5614" s="206">
        <v>35</v>
      </c>
      <c r="AI5614" s="1"/>
      <c r="AJ5614" s="217"/>
      <c r="AK5614" s="217"/>
      <c r="AL5614" s="217"/>
      <c r="AM5614" s="217"/>
      <c r="AO5614" s="217"/>
    </row>
    <row r="5615" spans="21:41" x14ac:dyDescent="0.25">
      <c r="U5615" s="212">
        <f>DATE(Targets!$B$6,AF5615,1)</f>
        <v>44682</v>
      </c>
      <c r="V5615" s="213"/>
      <c r="W5615" s="213"/>
      <c r="X5615" s="213" t="str">
        <f>INDEX(Targets!$B$28:$B$79,Calc!AH5615)</f>
        <v>OH</v>
      </c>
      <c r="Y5615" s="224"/>
      <c r="Z5615" s="205"/>
      <c r="AA5615" s="205" t="str">
        <f>IFERROR(INDEX(Targets!$B$27:$N$79,MATCH(X5615,Targets!$B$27:$B$79,0),MATCH(AF5615,Targets!$B$27:$N$27,0)),"")</f>
        <v/>
      </c>
      <c r="AB5615" s="205" t="str">
        <f t="shared" si="489"/>
        <v>No</v>
      </c>
      <c r="AC5615" s="205"/>
      <c r="AD5615" s="205"/>
      <c r="AE5615" s="206">
        <f>Targets!$B$6</f>
        <v>2022</v>
      </c>
      <c r="AF5615" s="206">
        <v>5</v>
      </c>
      <c r="AG5615" s="206" t="s">
        <v>9</v>
      </c>
      <c r="AH5615" s="206">
        <v>35</v>
      </c>
      <c r="AI5615" s="1"/>
      <c r="AJ5615" s="217"/>
      <c r="AK5615" s="217"/>
      <c r="AL5615" s="217"/>
      <c r="AM5615" s="217"/>
      <c r="AO5615" s="217"/>
    </row>
    <row r="5616" spans="21:41" x14ac:dyDescent="0.25">
      <c r="U5616" s="212">
        <f>DATE(Targets!$B$6,AF5616,1)</f>
        <v>44713</v>
      </c>
      <c r="V5616" s="213"/>
      <c r="W5616" s="213"/>
      <c r="X5616" s="213" t="str">
        <f>INDEX(Targets!$B$28:$B$79,Calc!AH5616)</f>
        <v>OH</v>
      </c>
      <c r="Y5616" s="224"/>
      <c r="Z5616" s="205"/>
      <c r="AA5616" s="205" t="str">
        <f>IFERROR(INDEX(Targets!$B$27:$N$79,MATCH(X5616,Targets!$B$27:$B$79,0),MATCH(AF5616,Targets!$B$27:$N$27,0)),"")</f>
        <v/>
      </c>
      <c r="AB5616" s="205" t="str">
        <f t="shared" si="489"/>
        <v>No</v>
      </c>
      <c r="AC5616" s="205"/>
      <c r="AD5616" s="205"/>
      <c r="AE5616" s="206">
        <f>Targets!$B$6</f>
        <v>2022</v>
      </c>
      <c r="AF5616" s="206">
        <v>6</v>
      </c>
      <c r="AG5616" s="206" t="s">
        <v>15</v>
      </c>
      <c r="AH5616" s="206">
        <v>35</v>
      </c>
      <c r="AI5616" s="1"/>
      <c r="AJ5616" s="217"/>
      <c r="AK5616" s="217"/>
      <c r="AL5616" s="217"/>
      <c r="AM5616" s="217"/>
      <c r="AO5616" s="217"/>
    </row>
    <row r="5617" spans="21:41" x14ac:dyDescent="0.25">
      <c r="U5617" s="212">
        <f>DATE(Targets!$B$6,AF5617,1)</f>
        <v>44743</v>
      </c>
      <c r="V5617" s="213"/>
      <c r="W5617" s="213"/>
      <c r="X5617" s="213" t="str">
        <f>INDEX(Targets!$B$28:$B$79,Calc!AH5617)</f>
        <v>OH</v>
      </c>
      <c r="Y5617" s="224"/>
      <c r="Z5617" s="205"/>
      <c r="AA5617" s="205" t="str">
        <f>IFERROR(INDEX(Targets!$B$27:$N$79,MATCH(X5617,Targets!$B$27:$B$79,0),MATCH(AF5617,Targets!$B$27:$N$27,0)),"")</f>
        <v/>
      </c>
      <c r="AB5617" s="205" t="str">
        <f t="shared" si="489"/>
        <v>No</v>
      </c>
      <c r="AC5617" s="205"/>
      <c r="AD5617" s="205"/>
      <c r="AE5617" s="206">
        <f>Targets!$B$6</f>
        <v>2022</v>
      </c>
      <c r="AF5617" s="206">
        <v>7</v>
      </c>
      <c r="AG5617" s="206" t="s">
        <v>16</v>
      </c>
      <c r="AH5617" s="206">
        <v>35</v>
      </c>
      <c r="AI5617" s="1"/>
      <c r="AJ5617" s="217"/>
      <c r="AK5617" s="217"/>
      <c r="AL5617" s="217"/>
      <c r="AM5617" s="217"/>
      <c r="AO5617" s="217"/>
    </row>
    <row r="5618" spans="21:41" x14ac:dyDescent="0.25">
      <c r="U5618" s="212">
        <f>DATE(Targets!$B$6,AF5618,1)</f>
        <v>44774</v>
      </c>
      <c r="V5618" s="213"/>
      <c r="W5618" s="213"/>
      <c r="X5618" s="213" t="str">
        <f>INDEX(Targets!$B$28:$B$79,Calc!AH5618)</f>
        <v>OH</v>
      </c>
      <c r="Y5618" s="224"/>
      <c r="Z5618" s="205"/>
      <c r="AA5618" s="205" t="str">
        <f>IFERROR(INDEX(Targets!$B$27:$N$79,MATCH(X5618,Targets!$B$27:$B$79,0),MATCH(AF5618,Targets!$B$27:$N$27,0)),"")</f>
        <v/>
      </c>
      <c r="AB5618" s="205" t="str">
        <f t="shared" si="489"/>
        <v>No</v>
      </c>
      <c r="AC5618" s="205"/>
      <c r="AD5618" s="205"/>
      <c r="AE5618" s="206">
        <f>Targets!$B$6</f>
        <v>2022</v>
      </c>
      <c r="AF5618" s="206">
        <v>8</v>
      </c>
      <c r="AG5618" s="206" t="s">
        <v>17</v>
      </c>
      <c r="AH5618" s="206">
        <v>35</v>
      </c>
      <c r="AI5618" s="1"/>
      <c r="AJ5618" s="217"/>
      <c r="AK5618" s="217"/>
      <c r="AL5618" s="217"/>
      <c r="AM5618" s="217"/>
      <c r="AO5618" s="217"/>
    </row>
    <row r="5619" spans="21:41" x14ac:dyDescent="0.25">
      <c r="U5619" s="212">
        <f>DATE(Targets!$B$6,AF5619,1)</f>
        <v>44805</v>
      </c>
      <c r="V5619" s="213"/>
      <c r="W5619" s="213"/>
      <c r="X5619" s="213" t="str">
        <f>INDEX(Targets!$B$28:$B$79,Calc!AH5619)</f>
        <v>OH</v>
      </c>
      <c r="Y5619" s="224"/>
      <c r="Z5619" s="205"/>
      <c r="AA5619" s="205" t="str">
        <f>IFERROR(INDEX(Targets!$B$27:$N$79,MATCH(X5619,Targets!$B$27:$B$79,0),MATCH(AF5619,Targets!$B$27:$N$27,0)),"")</f>
        <v/>
      </c>
      <c r="AB5619" s="205" t="str">
        <f t="shared" si="489"/>
        <v>No</v>
      </c>
      <c r="AC5619" s="205"/>
      <c r="AD5619" s="205"/>
      <c r="AE5619" s="206">
        <f>Targets!$B$6</f>
        <v>2022</v>
      </c>
      <c r="AF5619" s="206">
        <v>9</v>
      </c>
      <c r="AG5619" s="206" t="s">
        <v>18</v>
      </c>
      <c r="AH5619" s="206">
        <v>35</v>
      </c>
      <c r="AI5619" s="1"/>
      <c r="AJ5619" s="217"/>
      <c r="AK5619" s="217"/>
      <c r="AL5619" s="217"/>
      <c r="AM5619" s="217"/>
      <c r="AO5619" s="217"/>
    </row>
    <row r="5620" spans="21:41" x14ac:dyDescent="0.25">
      <c r="U5620" s="212">
        <f>DATE(Targets!$B$6,AF5620,1)</f>
        <v>44835</v>
      </c>
      <c r="V5620" s="213"/>
      <c r="W5620" s="213"/>
      <c r="X5620" s="213" t="str">
        <f>INDEX(Targets!$B$28:$B$79,Calc!AH5620)</f>
        <v>OH</v>
      </c>
      <c r="Y5620" s="224"/>
      <c r="Z5620" s="205"/>
      <c r="AA5620" s="205" t="str">
        <f>IFERROR(INDEX(Targets!$B$27:$N$79,MATCH(X5620,Targets!$B$27:$B$79,0),MATCH(AF5620,Targets!$B$27:$N$27,0)),"")</f>
        <v/>
      </c>
      <c r="AB5620" s="205" t="str">
        <f t="shared" si="489"/>
        <v>No</v>
      </c>
      <c r="AC5620" s="205"/>
      <c r="AD5620" s="205"/>
      <c r="AE5620" s="206">
        <f>Targets!$B$6</f>
        <v>2022</v>
      </c>
      <c r="AF5620" s="206">
        <v>10</v>
      </c>
      <c r="AG5620" s="206" t="s">
        <v>19</v>
      </c>
      <c r="AH5620" s="206">
        <v>35</v>
      </c>
      <c r="AI5620" s="1"/>
      <c r="AJ5620" s="217"/>
      <c r="AK5620" s="217"/>
      <c r="AL5620" s="217"/>
      <c r="AM5620" s="217"/>
      <c r="AO5620" s="217"/>
    </row>
    <row r="5621" spans="21:41" x14ac:dyDescent="0.25">
      <c r="U5621" s="212">
        <f>DATE(Targets!$B$6,AF5621,1)</f>
        <v>44866</v>
      </c>
      <c r="V5621" s="213"/>
      <c r="W5621" s="213"/>
      <c r="X5621" s="213" t="str">
        <f>INDEX(Targets!$B$28:$B$79,Calc!AH5621)</f>
        <v>OH</v>
      </c>
      <c r="Y5621" s="224"/>
      <c r="Z5621" s="205"/>
      <c r="AA5621" s="205" t="str">
        <f>IFERROR(INDEX(Targets!$B$27:$N$79,MATCH(X5621,Targets!$B$27:$B$79,0),MATCH(AF5621,Targets!$B$27:$N$27,0)),"")</f>
        <v/>
      </c>
      <c r="AB5621" s="205" t="str">
        <f t="shared" si="489"/>
        <v>No</v>
      </c>
      <c r="AC5621" s="205"/>
      <c r="AD5621" s="205"/>
      <c r="AE5621" s="206">
        <f>Targets!$B$6</f>
        <v>2022</v>
      </c>
      <c r="AF5621" s="206">
        <v>11</v>
      </c>
      <c r="AG5621" s="206" t="s">
        <v>20</v>
      </c>
      <c r="AH5621" s="206">
        <v>35</v>
      </c>
      <c r="AI5621" s="1"/>
      <c r="AJ5621" s="217"/>
      <c r="AK5621" s="217"/>
      <c r="AL5621" s="217"/>
      <c r="AM5621" s="217"/>
      <c r="AO5621" s="217"/>
    </row>
    <row r="5622" spans="21:41" x14ac:dyDescent="0.25">
      <c r="U5622" s="212">
        <f>DATE(Targets!$B$6,AF5622,1)</f>
        <v>44896</v>
      </c>
      <c r="V5622" s="213"/>
      <c r="W5622" s="213"/>
      <c r="X5622" s="213" t="str">
        <f>INDEX(Targets!$B$28:$B$79,Calc!AH5622)</f>
        <v>OH</v>
      </c>
      <c r="Y5622" s="224"/>
      <c r="Z5622" s="205"/>
      <c r="AA5622" s="205" t="str">
        <f>IFERROR(INDEX(Targets!$B$27:$N$79,MATCH(X5622,Targets!$B$27:$B$79,0),MATCH(AF5622,Targets!$B$27:$N$27,0)),"")</f>
        <v/>
      </c>
      <c r="AB5622" s="205" t="str">
        <f t="shared" si="489"/>
        <v>No</v>
      </c>
      <c r="AC5622" s="205"/>
      <c r="AD5622" s="205"/>
      <c r="AE5622" s="206">
        <f>Targets!$B$6</f>
        <v>2022</v>
      </c>
      <c r="AF5622" s="206">
        <v>12</v>
      </c>
      <c r="AG5622" s="206" t="s">
        <v>21</v>
      </c>
      <c r="AH5622" s="206">
        <v>35</v>
      </c>
      <c r="AI5622" s="1"/>
      <c r="AJ5622" s="217"/>
      <c r="AK5622" s="217"/>
      <c r="AL5622" s="217"/>
      <c r="AM5622" s="217"/>
      <c r="AO5622" s="217"/>
    </row>
    <row r="5623" spans="21:41" x14ac:dyDescent="0.25">
      <c r="U5623" s="212">
        <f>DATE(Targets!$B$6,AF5623,1)</f>
        <v>44562</v>
      </c>
      <c r="V5623" s="213"/>
      <c r="W5623" s="213"/>
      <c r="X5623" s="213" t="str">
        <f>INDEX(Targets!$B$28:$B$79,Calc!AH5623)</f>
        <v>OK</v>
      </c>
      <c r="Y5623" s="224"/>
      <c r="Z5623" s="205"/>
      <c r="AA5623" s="205" t="str">
        <f>IFERROR(INDEX(Targets!$B$27:$N$79,MATCH(X5623,Targets!$B$27:$B$79,0),MATCH(AF5623,Targets!$B$27:$N$27,0)),"")</f>
        <v/>
      </c>
      <c r="AB5623" s="205" t="str">
        <f t="shared" si="489"/>
        <v>No</v>
      </c>
      <c r="AC5623" s="205"/>
      <c r="AD5623" s="205"/>
      <c r="AE5623" s="206">
        <f>Targets!$B$6</f>
        <v>2022</v>
      </c>
      <c r="AF5623" s="206">
        <v>1</v>
      </c>
      <c r="AG5623" s="206" t="s">
        <v>11</v>
      </c>
      <c r="AH5623" s="206">
        <v>36</v>
      </c>
      <c r="AI5623" s="1"/>
      <c r="AJ5623" s="217"/>
      <c r="AK5623" s="217"/>
      <c r="AL5623" s="217"/>
      <c r="AM5623" s="217"/>
      <c r="AO5623" s="217"/>
    </row>
    <row r="5624" spans="21:41" x14ac:dyDescent="0.25">
      <c r="U5624" s="212">
        <f>DATE(Targets!$B$6,AF5624,1)</f>
        <v>44593</v>
      </c>
      <c r="V5624" s="213"/>
      <c r="W5624" s="213"/>
      <c r="X5624" s="213" t="str">
        <f>INDEX(Targets!$B$28:$B$79,Calc!AH5624)</f>
        <v>OK</v>
      </c>
      <c r="Y5624" s="224"/>
      <c r="Z5624" s="205"/>
      <c r="AA5624" s="205" t="str">
        <f>IFERROR(INDEX(Targets!$B$27:$N$79,MATCH(X5624,Targets!$B$27:$B$79,0),MATCH(AF5624,Targets!$B$27:$N$27,0)),"")</f>
        <v/>
      </c>
      <c r="AB5624" s="205" t="str">
        <f t="shared" si="489"/>
        <v>No</v>
      </c>
      <c r="AC5624" s="205"/>
      <c r="AD5624" s="205"/>
      <c r="AE5624" s="206">
        <f>Targets!$B$6</f>
        <v>2022</v>
      </c>
      <c r="AF5624" s="206">
        <v>2</v>
      </c>
      <c r="AG5624" s="206" t="s">
        <v>12</v>
      </c>
      <c r="AH5624" s="206">
        <v>36</v>
      </c>
      <c r="AI5624" s="1"/>
      <c r="AJ5624" s="217"/>
      <c r="AK5624" s="217"/>
      <c r="AL5624" s="217"/>
      <c r="AM5624" s="217"/>
      <c r="AO5624" s="217"/>
    </row>
    <row r="5625" spans="21:41" x14ac:dyDescent="0.25">
      <c r="U5625" s="212">
        <f>DATE(Targets!$B$6,AF5625,1)</f>
        <v>44621</v>
      </c>
      <c r="V5625" s="213"/>
      <c r="W5625" s="213"/>
      <c r="X5625" s="213" t="str">
        <f>INDEX(Targets!$B$28:$B$79,Calc!AH5625)</f>
        <v>OK</v>
      </c>
      <c r="Y5625" s="224"/>
      <c r="Z5625" s="205"/>
      <c r="AA5625" s="205" t="str">
        <f>IFERROR(INDEX(Targets!$B$27:$N$79,MATCH(X5625,Targets!$B$27:$B$79,0),MATCH(AF5625,Targets!$B$27:$N$27,0)),"")</f>
        <v/>
      </c>
      <c r="AB5625" s="205" t="str">
        <f t="shared" si="489"/>
        <v>No</v>
      </c>
      <c r="AC5625" s="205"/>
      <c r="AD5625" s="205"/>
      <c r="AE5625" s="206">
        <f>Targets!$B$6</f>
        <v>2022</v>
      </c>
      <c r="AF5625" s="206">
        <v>3</v>
      </c>
      <c r="AG5625" s="206" t="s">
        <v>13</v>
      </c>
      <c r="AH5625" s="206">
        <v>36</v>
      </c>
      <c r="AI5625" s="1"/>
      <c r="AJ5625" s="217"/>
      <c r="AK5625" s="217"/>
      <c r="AL5625" s="217"/>
      <c r="AM5625" s="217"/>
      <c r="AO5625" s="217"/>
    </row>
    <row r="5626" spans="21:41" x14ac:dyDescent="0.25">
      <c r="U5626" s="212">
        <f>DATE(Targets!$B$6,AF5626,1)</f>
        <v>44652</v>
      </c>
      <c r="V5626" s="213"/>
      <c r="W5626" s="213"/>
      <c r="X5626" s="213" t="str">
        <f>INDEX(Targets!$B$28:$B$79,Calc!AH5626)</f>
        <v>OK</v>
      </c>
      <c r="Y5626" s="224"/>
      <c r="Z5626" s="205"/>
      <c r="AA5626" s="205" t="str">
        <f>IFERROR(INDEX(Targets!$B$27:$N$79,MATCH(X5626,Targets!$B$27:$B$79,0),MATCH(AF5626,Targets!$B$27:$N$27,0)),"")</f>
        <v/>
      </c>
      <c r="AB5626" s="205" t="str">
        <f t="shared" si="489"/>
        <v>No</v>
      </c>
      <c r="AC5626" s="205"/>
      <c r="AD5626" s="205"/>
      <c r="AE5626" s="206">
        <f>Targets!$B$6</f>
        <v>2022</v>
      </c>
      <c r="AF5626" s="206">
        <v>4</v>
      </c>
      <c r="AG5626" s="206" t="s">
        <v>14</v>
      </c>
      <c r="AH5626" s="206">
        <v>36</v>
      </c>
      <c r="AI5626" s="1"/>
      <c r="AJ5626" s="217"/>
      <c r="AK5626" s="217"/>
      <c r="AL5626" s="217"/>
      <c r="AM5626" s="217"/>
      <c r="AO5626" s="217"/>
    </row>
    <row r="5627" spans="21:41" x14ac:dyDescent="0.25">
      <c r="U5627" s="212">
        <f>DATE(Targets!$B$6,AF5627,1)</f>
        <v>44682</v>
      </c>
      <c r="V5627" s="213"/>
      <c r="W5627" s="213"/>
      <c r="X5627" s="213" t="str">
        <f>INDEX(Targets!$B$28:$B$79,Calc!AH5627)</f>
        <v>OK</v>
      </c>
      <c r="Y5627" s="224"/>
      <c r="Z5627" s="205"/>
      <c r="AA5627" s="205" t="str">
        <f>IFERROR(INDEX(Targets!$B$27:$N$79,MATCH(X5627,Targets!$B$27:$B$79,0),MATCH(AF5627,Targets!$B$27:$N$27,0)),"")</f>
        <v/>
      </c>
      <c r="AB5627" s="205" t="str">
        <f t="shared" si="489"/>
        <v>No</v>
      </c>
      <c r="AC5627" s="205"/>
      <c r="AD5627" s="205"/>
      <c r="AE5627" s="206">
        <f>Targets!$B$6</f>
        <v>2022</v>
      </c>
      <c r="AF5627" s="206">
        <v>5</v>
      </c>
      <c r="AG5627" s="206" t="s">
        <v>9</v>
      </c>
      <c r="AH5627" s="206">
        <v>36</v>
      </c>
      <c r="AI5627" s="1"/>
      <c r="AJ5627" s="217"/>
      <c r="AK5627" s="217"/>
      <c r="AL5627" s="217"/>
      <c r="AM5627" s="217"/>
      <c r="AO5627" s="217"/>
    </row>
    <row r="5628" spans="21:41" x14ac:dyDescent="0.25">
      <c r="U5628" s="212">
        <f>DATE(Targets!$B$6,AF5628,1)</f>
        <v>44713</v>
      </c>
      <c r="V5628" s="213"/>
      <c r="W5628" s="213"/>
      <c r="X5628" s="213" t="str">
        <f>INDEX(Targets!$B$28:$B$79,Calc!AH5628)</f>
        <v>OK</v>
      </c>
      <c r="Y5628" s="224"/>
      <c r="Z5628" s="205"/>
      <c r="AA5628" s="205" t="str">
        <f>IFERROR(INDEX(Targets!$B$27:$N$79,MATCH(X5628,Targets!$B$27:$B$79,0),MATCH(AF5628,Targets!$B$27:$N$27,0)),"")</f>
        <v/>
      </c>
      <c r="AB5628" s="205" t="str">
        <f t="shared" si="489"/>
        <v>No</v>
      </c>
      <c r="AC5628" s="205"/>
      <c r="AD5628" s="205"/>
      <c r="AE5628" s="206">
        <f>Targets!$B$6</f>
        <v>2022</v>
      </c>
      <c r="AF5628" s="206">
        <v>6</v>
      </c>
      <c r="AG5628" s="206" t="s">
        <v>15</v>
      </c>
      <c r="AH5628" s="206">
        <v>36</v>
      </c>
      <c r="AI5628" s="1"/>
      <c r="AJ5628" s="217"/>
      <c r="AK5628" s="217"/>
      <c r="AL5628" s="217"/>
      <c r="AM5628" s="217"/>
      <c r="AO5628" s="217"/>
    </row>
    <row r="5629" spans="21:41" x14ac:dyDescent="0.25">
      <c r="U5629" s="212">
        <f>DATE(Targets!$B$6,AF5629,1)</f>
        <v>44743</v>
      </c>
      <c r="V5629" s="213"/>
      <c r="W5629" s="213"/>
      <c r="X5629" s="213" t="str">
        <f>INDEX(Targets!$B$28:$B$79,Calc!AH5629)</f>
        <v>OK</v>
      </c>
      <c r="Y5629" s="224"/>
      <c r="Z5629" s="205"/>
      <c r="AA5629" s="205" t="str">
        <f>IFERROR(INDEX(Targets!$B$27:$N$79,MATCH(X5629,Targets!$B$27:$B$79,0),MATCH(AF5629,Targets!$B$27:$N$27,0)),"")</f>
        <v/>
      </c>
      <c r="AB5629" s="205" t="str">
        <f t="shared" si="489"/>
        <v>No</v>
      </c>
      <c r="AC5629" s="205"/>
      <c r="AD5629" s="205"/>
      <c r="AE5629" s="206">
        <f>Targets!$B$6</f>
        <v>2022</v>
      </c>
      <c r="AF5629" s="206">
        <v>7</v>
      </c>
      <c r="AG5629" s="206" t="s">
        <v>16</v>
      </c>
      <c r="AH5629" s="206">
        <v>36</v>
      </c>
      <c r="AI5629" s="1"/>
      <c r="AJ5629" s="217"/>
      <c r="AK5629" s="217"/>
      <c r="AL5629" s="217"/>
      <c r="AM5629" s="217"/>
      <c r="AO5629" s="217"/>
    </row>
    <row r="5630" spans="21:41" x14ac:dyDescent="0.25">
      <c r="U5630" s="212">
        <f>DATE(Targets!$B$6,AF5630,1)</f>
        <v>44774</v>
      </c>
      <c r="V5630" s="213"/>
      <c r="W5630" s="213"/>
      <c r="X5630" s="213" t="str">
        <f>INDEX(Targets!$B$28:$B$79,Calc!AH5630)</f>
        <v>OK</v>
      </c>
      <c r="Y5630" s="224"/>
      <c r="Z5630" s="205"/>
      <c r="AA5630" s="205" t="str">
        <f>IFERROR(INDEX(Targets!$B$27:$N$79,MATCH(X5630,Targets!$B$27:$B$79,0),MATCH(AF5630,Targets!$B$27:$N$27,0)),"")</f>
        <v/>
      </c>
      <c r="AB5630" s="205" t="str">
        <f t="shared" si="489"/>
        <v>No</v>
      </c>
      <c r="AC5630" s="205"/>
      <c r="AD5630" s="205"/>
      <c r="AE5630" s="206">
        <f>Targets!$B$6</f>
        <v>2022</v>
      </c>
      <c r="AF5630" s="206">
        <v>8</v>
      </c>
      <c r="AG5630" s="206" t="s">
        <v>17</v>
      </c>
      <c r="AH5630" s="206">
        <v>36</v>
      </c>
      <c r="AI5630" s="1"/>
      <c r="AJ5630" s="217"/>
      <c r="AK5630" s="217"/>
      <c r="AL5630" s="217"/>
      <c r="AM5630" s="217"/>
      <c r="AO5630" s="217"/>
    </row>
    <row r="5631" spans="21:41" x14ac:dyDescent="0.25">
      <c r="U5631" s="212">
        <f>DATE(Targets!$B$6,AF5631,1)</f>
        <v>44805</v>
      </c>
      <c r="V5631" s="213"/>
      <c r="W5631" s="213"/>
      <c r="X5631" s="213" t="str">
        <f>INDEX(Targets!$B$28:$B$79,Calc!AH5631)</f>
        <v>OK</v>
      </c>
      <c r="Y5631" s="224"/>
      <c r="Z5631" s="205"/>
      <c r="AA5631" s="205" t="str">
        <f>IFERROR(INDEX(Targets!$B$27:$N$79,MATCH(X5631,Targets!$B$27:$B$79,0),MATCH(AF5631,Targets!$B$27:$N$27,0)),"")</f>
        <v/>
      </c>
      <c r="AB5631" s="205" t="str">
        <f t="shared" si="489"/>
        <v>No</v>
      </c>
      <c r="AC5631" s="205"/>
      <c r="AD5631" s="205"/>
      <c r="AE5631" s="206">
        <f>Targets!$B$6</f>
        <v>2022</v>
      </c>
      <c r="AF5631" s="206">
        <v>9</v>
      </c>
      <c r="AG5631" s="206" t="s">
        <v>18</v>
      </c>
      <c r="AH5631" s="206">
        <v>36</v>
      </c>
      <c r="AI5631" s="1"/>
      <c r="AJ5631" s="217"/>
      <c r="AK5631" s="217"/>
      <c r="AL5631" s="217"/>
      <c r="AM5631" s="217"/>
      <c r="AO5631" s="217"/>
    </row>
    <row r="5632" spans="21:41" x14ac:dyDescent="0.25">
      <c r="U5632" s="212">
        <f>DATE(Targets!$B$6,AF5632,1)</f>
        <v>44835</v>
      </c>
      <c r="V5632" s="213"/>
      <c r="W5632" s="213"/>
      <c r="X5632" s="213" t="str">
        <f>INDEX(Targets!$B$28:$B$79,Calc!AH5632)</f>
        <v>OK</v>
      </c>
      <c r="Y5632" s="224"/>
      <c r="Z5632" s="205"/>
      <c r="AA5632" s="205" t="str">
        <f>IFERROR(INDEX(Targets!$B$27:$N$79,MATCH(X5632,Targets!$B$27:$B$79,0),MATCH(AF5632,Targets!$B$27:$N$27,0)),"")</f>
        <v/>
      </c>
      <c r="AB5632" s="205" t="str">
        <f t="shared" si="489"/>
        <v>No</v>
      </c>
      <c r="AC5632" s="205"/>
      <c r="AD5632" s="205"/>
      <c r="AE5632" s="206">
        <f>Targets!$B$6</f>
        <v>2022</v>
      </c>
      <c r="AF5632" s="206">
        <v>10</v>
      </c>
      <c r="AG5632" s="206" t="s">
        <v>19</v>
      </c>
      <c r="AH5632" s="206">
        <v>36</v>
      </c>
      <c r="AI5632" s="1"/>
      <c r="AJ5632" s="217"/>
      <c r="AK5632" s="217"/>
      <c r="AL5632" s="217"/>
      <c r="AM5632" s="217"/>
      <c r="AO5632" s="217"/>
    </row>
    <row r="5633" spans="21:41" x14ac:dyDescent="0.25">
      <c r="U5633" s="212">
        <f>DATE(Targets!$B$6,AF5633,1)</f>
        <v>44866</v>
      </c>
      <c r="V5633" s="213"/>
      <c r="W5633" s="213"/>
      <c r="X5633" s="213" t="str">
        <f>INDEX(Targets!$B$28:$B$79,Calc!AH5633)</f>
        <v>OK</v>
      </c>
      <c r="Y5633" s="224"/>
      <c r="Z5633" s="205"/>
      <c r="AA5633" s="205" t="str">
        <f>IFERROR(INDEX(Targets!$B$27:$N$79,MATCH(X5633,Targets!$B$27:$B$79,0),MATCH(AF5633,Targets!$B$27:$N$27,0)),"")</f>
        <v/>
      </c>
      <c r="AB5633" s="205" t="str">
        <f t="shared" si="489"/>
        <v>No</v>
      </c>
      <c r="AC5633" s="205"/>
      <c r="AD5633" s="205"/>
      <c r="AE5633" s="206">
        <f>Targets!$B$6</f>
        <v>2022</v>
      </c>
      <c r="AF5633" s="206">
        <v>11</v>
      </c>
      <c r="AG5633" s="206" t="s">
        <v>20</v>
      </c>
      <c r="AH5633" s="206">
        <v>36</v>
      </c>
      <c r="AI5633" s="1"/>
      <c r="AJ5633" s="217"/>
      <c r="AK5633" s="217"/>
      <c r="AL5633" s="217"/>
      <c r="AM5633" s="217"/>
      <c r="AO5633" s="217"/>
    </row>
    <row r="5634" spans="21:41" x14ac:dyDescent="0.25">
      <c r="U5634" s="212">
        <f>DATE(Targets!$B$6,AF5634,1)</f>
        <v>44896</v>
      </c>
      <c r="V5634" s="213"/>
      <c r="W5634" s="213"/>
      <c r="X5634" s="213" t="str">
        <f>INDEX(Targets!$B$28:$B$79,Calc!AH5634)</f>
        <v>OK</v>
      </c>
      <c r="Y5634" s="224"/>
      <c r="Z5634" s="205"/>
      <c r="AA5634" s="205" t="str">
        <f>IFERROR(INDEX(Targets!$B$27:$N$79,MATCH(X5634,Targets!$B$27:$B$79,0),MATCH(AF5634,Targets!$B$27:$N$27,0)),"")</f>
        <v/>
      </c>
      <c r="AB5634" s="205" t="str">
        <f t="shared" si="489"/>
        <v>No</v>
      </c>
      <c r="AC5634" s="205"/>
      <c r="AD5634" s="205"/>
      <c r="AE5634" s="206">
        <f>Targets!$B$6</f>
        <v>2022</v>
      </c>
      <c r="AF5634" s="206">
        <v>12</v>
      </c>
      <c r="AG5634" s="206" t="s">
        <v>21</v>
      </c>
      <c r="AH5634" s="206">
        <v>36</v>
      </c>
      <c r="AI5634" s="1"/>
      <c r="AJ5634" s="217"/>
      <c r="AK5634" s="217"/>
      <c r="AL5634" s="217"/>
      <c r="AM5634" s="217"/>
      <c r="AO5634" s="217"/>
    </row>
    <row r="5635" spans="21:41" x14ac:dyDescent="0.25">
      <c r="U5635" s="212">
        <f>DATE(Targets!$B$6,AF5635,1)</f>
        <v>44562</v>
      </c>
      <c r="V5635" s="213"/>
      <c r="W5635" s="213"/>
      <c r="X5635" s="213" t="str">
        <f>INDEX(Targets!$B$28:$B$79,Calc!AH5635)</f>
        <v>OR</v>
      </c>
      <c r="Y5635" s="224"/>
      <c r="Z5635" s="205"/>
      <c r="AA5635" s="205" t="str">
        <f>IFERROR(INDEX(Targets!$B$27:$N$79,MATCH(X5635,Targets!$B$27:$B$79,0),MATCH(AF5635,Targets!$B$27:$N$27,0)),"")</f>
        <v/>
      </c>
      <c r="AB5635" s="205" t="str">
        <f t="shared" si="489"/>
        <v>No</v>
      </c>
      <c r="AC5635" s="205"/>
      <c r="AD5635" s="205"/>
      <c r="AE5635" s="206">
        <f>Targets!$B$6</f>
        <v>2022</v>
      </c>
      <c r="AF5635" s="206">
        <v>1</v>
      </c>
      <c r="AG5635" s="206" t="s">
        <v>11</v>
      </c>
      <c r="AH5635" s="206">
        <v>37</v>
      </c>
      <c r="AI5635" s="1"/>
      <c r="AJ5635" s="217"/>
      <c r="AK5635" s="217"/>
      <c r="AL5635" s="217"/>
      <c r="AM5635" s="217"/>
      <c r="AO5635" s="217"/>
    </row>
    <row r="5636" spans="21:41" x14ac:dyDescent="0.25">
      <c r="U5636" s="212">
        <f>DATE(Targets!$B$6,AF5636,1)</f>
        <v>44593</v>
      </c>
      <c r="V5636" s="213"/>
      <c r="W5636" s="213"/>
      <c r="X5636" s="213" t="str">
        <f>INDEX(Targets!$B$28:$B$79,Calc!AH5636)</f>
        <v>OR</v>
      </c>
      <c r="Y5636" s="224"/>
      <c r="Z5636" s="205"/>
      <c r="AA5636" s="205" t="str">
        <f>IFERROR(INDEX(Targets!$B$27:$N$79,MATCH(X5636,Targets!$B$27:$B$79,0),MATCH(AF5636,Targets!$B$27:$N$27,0)),"")</f>
        <v/>
      </c>
      <c r="AB5636" s="205" t="str">
        <f t="shared" si="489"/>
        <v>No</v>
      </c>
      <c r="AC5636" s="205"/>
      <c r="AD5636" s="205"/>
      <c r="AE5636" s="206">
        <f>Targets!$B$6</f>
        <v>2022</v>
      </c>
      <c r="AF5636" s="206">
        <v>2</v>
      </c>
      <c r="AG5636" s="206" t="s">
        <v>12</v>
      </c>
      <c r="AH5636" s="206">
        <v>37</v>
      </c>
      <c r="AI5636" s="1"/>
      <c r="AJ5636" s="217"/>
      <c r="AK5636" s="217"/>
      <c r="AL5636" s="217"/>
      <c r="AM5636" s="217"/>
      <c r="AO5636" s="217"/>
    </row>
    <row r="5637" spans="21:41" x14ac:dyDescent="0.25">
      <c r="U5637" s="212">
        <f>DATE(Targets!$B$6,AF5637,1)</f>
        <v>44621</v>
      </c>
      <c r="V5637" s="213"/>
      <c r="W5637" s="213"/>
      <c r="X5637" s="213" t="str">
        <f>INDEX(Targets!$B$28:$B$79,Calc!AH5637)</f>
        <v>OR</v>
      </c>
      <c r="Y5637" s="224"/>
      <c r="Z5637" s="205"/>
      <c r="AA5637" s="205" t="str">
        <f>IFERROR(INDEX(Targets!$B$27:$N$79,MATCH(X5637,Targets!$B$27:$B$79,0),MATCH(AF5637,Targets!$B$27:$N$27,0)),"")</f>
        <v/>
      </c>
      <c r="AB5637" s="205" t="str">
        <f t="shared" si="489"/>
        <v>No</v>
      </c>
      <c r="AC5637" s="205"/>
      <c r="AD5637" s="205"/>
      <c r="AE5637" s="206">
        <f>Targets!$B$6</f>
        <v>2022</v>
      </c>
      <c r="AF5637" s="206">
        <v>3</v>
      </c>
      <c r="AG5637" s="206" t="s">
        <v>13</v>
      </c>
      <c r="AH5637" s="206">
        <v>37</v>
      </c>
      <c r="AI5637" s="1"/>
      <c r="AJ5637" s="217"/>
      <c r="AK5637" s="217"/>
      <c r="AL5637" s="217"/>
      <c r="AM5637" s="217"/>
      <c r="AO5637" s="217"/>
    </row>
    <row r="5638" spans="21:41" x14ac:dyDescent="0.25">
      <c r="U5638" s="212">
        <f>DATE(Targets!$B$6,AF5638,1)</f>
        <v>44652</v>
      </c>
      <c r="V5638" s="213"/>
      <c r="W5638" s="213"/>
      <c r="X5638" s="213" t="str">
        <f>INDEX(Targets!$B$28:$B$79,Calc!AH5638)</f>
        <v>OR</v>
      </c>
      <c r="Y5638" s="224"/>
      <c r="Z5638" s="205"/>
      <c r="AA5638" s="205" t="str">
        <f>IFERROR(INDEX(Targets!$B$27:$N$79,MATCH(X5638,Targets!$B$27:$B$79,0),MATCH(AF5638,Targets!$B$27:$N$27,0)),"")</f>
        <v/>
      </c>
      <c r="AB5638" s="205" t="str">
        <f t="shared" si="489"/>
        <v>No</v>
      </c>
      <c r="AC5638" s="205"/>
      <c r="AD5638" s="205"/>
      <c r="AE5638" s="206">
        <f>Targets!$B$6</f>
        <v>2022</v>
      </c>
      <c r="AF5638" s="206">
        <v>4</v>
      </c>
      <c r="AG5638" s="206" t="s">
        <v>14</v>
      </c>
      <c r="AH5638" s="206">
        <v>37</v>
      </c>
      <c r="AI5638" s="1"/>
      <c r="AJ5638" s="217"/>
      <c r="AK5638" s="217"/>
      <c r="AL5638" s="217"/>
      <c r="AM5638" s="217"/>
      <c r="AO5638" s="217"/>
    </row>
    <row r="5639" spans="21:41" x14ac:dyDescent="0.25">
      <c r="U5639" s="212">
        <f>DATE(Targets!$B$6,AF5639,1)</f>
        <v>44682</v>
      </c>
      <c r="V5639" s="213"/>
      <c r="W5639" s="213"/>
      <c r="X5639" s="213" t="str">
        <f>INDEX(Targets!$B$28:$B$79,Calc!AH5639)</f>
        <v>OR</v>
      </c>
      <c r="Y5639" s="224"/>
      <c r="Z5639" s="205"/>
      <c r="AA5639" s="205" t="str">
        <f>IFERROR(INDEX(Targets!$B$27:$N$79,MATCH(X5639,Targets!$B$27:$B$79,0),MATCH(AF5639,Targets!$B$27:$N$27,0)),"")</f>
        <v/>
      </c>
      <c r="AB5639" s="205" t="str">
        <f t="shared" si="489"/>
        <v>No</v>
      </c>
      <c r="AC5639" s="205"/>
      <c r="AD5639" s="205"/>
      <c r="AE5639" s="206">
        <f>Targets!$B$6</f>
        <v>2022</v>
      </c>
      <c r="AF5639" s="206">
        <v>5</v>
      </c>
      <c r="AG5639" s="206" t="s">
        <v>9</v>
      </c>
      <c r="AH5639" s="206">
        <v>37</v>
      </c>
      <c r="AI5639" s="1"/>
      <c r="AJ5639" s="217"/>
      <c r="AK5639" s="217"/>
      <c r="AL5639" s="217"/>
      <c r="AM5639" s="217"/>
      <c r="AO5639" s="217"/>
    </row>
    <row r="5640" spans="21:41" x14ac:dyDescent="0.25">
      <c r="U5640" s="212">
        <f>DATE(Targets!$B$6,AF5640,1)</f>
        <v>44713</v>
      </c>
      <c r="V5640" s="213"/>
      <c r="W5640" s="213"/>
      <c r="X5640" s="213" t="str">
        <f>INDEX(Targets!$B$28:$B$79,Calc!AH5640)</f>
        <v>OR</v>
      </c>
      <c r="Y5640" s="224"/>
      <c r="Z5640" s="205"/>
      <c r="AA5640" s="205" t="str">
        <f>IFERROR(INDEX(Targets!$B$27:$N$79,MATCH(X5640,Targets!$B$27:$B$79,0),MATCH(AF5640,Targets!$B$27:$N$27,0)),"")</f>
        <v/>
      </c>
      <c r="AB5640" s="205" t="str">
        <f t="shared" si="489"/>
        <v>No</v>
      </c>
      <c r="AC5640" s="205"/>
      <c r="AD5640" s="205"/>
      <c r="AE5640" s="206">
        <f>Targets!$B$6</f>
        <v>2022</v>
      </c>
      <c r="AF5640" s="206">
        <v>6</v>
      </c>
      <c r="AG5640" s="206" t="s">
        <v>15</v>
      </c>
      <c r="AH5640" s="206">
        <v>37</v>
      </c>
      <c r="AI5640" s="1"/>
      <c r="AJ5640" s="217"/>
      <c r="AK5640" s="217"/>
      <c r="AL5640" s="217"/>
      <c r="AM5640" s="217"/>
      <c r="AO5640" s="217"/>
    </row>
    <row r="5641" spans="21:41" x14ac:dyDescent="0.25">
      <c r="U5641" s="212">
        <f>DATE(Targets!$B$6,AF5641,1)</f>
        <v>44743</v>
      </c>
      <c r="V5641" s="213"/>
      <c r="W5641" s="213"/>
      <c r="X5641" s="213" t="str">
        <f>INDEX(Targets!$B$28:$B$79,Calc!AH5641)</f>
        <v>OR</v>
      </c>
      <c r="Y5641" s="224"/>
      <c r="Z5641" s="205"/>
      <c r="AA5641" s="205" t="str">
        <f>IFERROR(INDEX(Targets!$B$27:$N$79,MATCH(X5641,Targets!$B$27:$B$79,0),MATCH(AF5641,Targets!$B$27:$N$27,0)),"")</f>
        <v/>
      </c>
      <c r="AB5641" s="205" t="str">
        <f t="shared" si="489"/>
        <v>No</v>
      </c>
      <c r="AC5641" s="205"/>
      <c r="AD5641" s="205"/>
      <c r="AE5641" s="206">
        <f>Targets!$B$6</f>
        <v>2022</v>
      </c>
      <c r="AF5641" s="206">
        <v>7</v>
      </c>
      <c r="AG5641" s="206" t="s">
        <v>16</v>
      </c>
      <c r="AH5641" s="206">
        <v>37</v>
      </c>
      <c r="AI5641" s="1"/>
      <c r="AJ5641" s="217"/>
      <c r="AK5641" s="217"/>
      <c r="AL5641" s="217"/>
      <c r="AM5641" s="217"/>
      <c r="AO5641" s="217"/>
    </row>
    <row r="5642" spans="21:41" x14ac:dyDescent="0.25">
      <c r="U5642" s="212">
        <f>DATE(Targets!$B$6,AF5642,1)</f>
        <v>44774</v>
      </c>
      <c r="V5642" s="213"/>
      <c r="W5642" s="213"/>
      <c r="X5642" s="213" t="str">
        <f>INDEX(Targets!$B$28:$B$79,Calc!AH5642)</f>
        <v>OR</v>
      </c>
      <c r="Y5642" s="224"/>
      <c r="Z5642" s="205"/>
      <c r="AA5642" s="205" t="str">
        <f>IFERROR(INDEX(Targets!$B$27:$N$79,MATCH(X5642,Targets!$B$27:$B$79,0),MATCH(AF5642,Targets!$B$27:$N$27,0)),"")</f>
        <v/>
      </c>
      <c r="AB5642" s="205" t="str">
        <f t="shared" si="489"/>
        <v>No</v>
      </c>
      <c r="AC5642" s="205"/>
      <c r="AD5642" s="205"/>
      <c r="AE5642" s="206">
        <f>Targets!$B$6</f>
        <v>2022</v>
      </c>
      <c r="AF5642" s="206">
        <v>8</v>
      </c>
      <c r="AG5642" s="206" t="s">
        <v>17</v>
      </c>
      <c r="AH5642" s="206">
        <v>37</v>
      </c>
      <c r="AI5642" s="1"/>
      <c r="AJ5642" s="217"/>
      <c r="AK5642" s="217"/>
      <c r="AL5642" s="217"/>
      <c r="AM5642" s="217"/>
      <c r="AO5642" s="217"/>
    </row>
    <row r="5643" spans="21:41" x14ac:dyDescent="0.25">
      <c r="U5643" s="212">
        <f>DATE(Targets!$B$6,AF5643,1)</f>
        <v>44805</v>
      </c>
      <c r="V5643" s="213"/>
      <c r="W5643" s="213"/>
      <c r="X5643" s="213" t="str">
        <f>INDEX(Targets!$B$28:$B$79,Calc!AH5643)</f>
        <v>OR</v>
      </c>
      <c r="Y5643" s="224"/>
      <c r="Z5643" s="205"/>
      <c r="AA5643" s="205" t="str">
        <f>IFERROR(INDEX(Targets!$B$27:$N$79,MATCH(X5643,Targets!$B$27:$B$79,0),MATCH(AF5643,Targets!$B$27:$N$27,0)),"")</f>
        <v/>
      </c>
      <c r="AB5643" s="205" t="str">
        <f t="shared" si="489"/>
        <v>No</v>
      </c>
      <c r="AC5643" s="205"/>
      <c r="AD5643" s="205"/>
      <c r="AE5643" s="206">
        <f>Targets!$B$6</f>
        <v>2022</v>
      </c>
      <c r="AF5643" s="206">
        <v>9</v>
      </c>
      <c r="AG5643" s="206" t="s">
        <v>18</v>
      </c>
      <c r="AH5643" s="206">
        <v>37</v>
      </c>
      <c r="AI5643" s="1"/>
      <c r="AJ5643" s="217"/>
      <c r="AK5643" s="217"/>
      <c r="AL5643" s="217"/>
      <c r="AM5643" s="217"/>
      <c r="AO5643" s="217"/>
    </row>
    <row r="5644" spans="21:41" x14ac:dyDescent="0.25">
      <c r="U5644" s="212">
        <f>DATE(Targets!$B$6,AF5644,1)</f>
        <v>44835</v>
      </c>
      <c r="V5644" s="213"/>
      <c r="W5644" s="213"/>
      <c r="X5644" s="213" t="str">
        <f>INDEX(Targets!$B$28:$B$79,Calc!AH5644)</f>
        <v>OR</v>
      </c>
      <c r="Y5644" s="224"/>
      <c r="Z5644" s="205"/>
      <c r="AA5644" s="205" t="str">
        <f>IFERROR(INDEX(Targets!$B$27:$N$79,MATCH(X5644,Targets!$B$27:$B$79,0),MATCH(AF5644,Targets!$B$27:$N$27,0)),"")</f>
        <v/>
      </c>
      <c r="AB5644" s="205" t="str">
        <f t="shared" si="489"/>
        <v>No</v>
      </c>
      <c r="AC5644" s="205"/>
      <c r="AD5644" s="205"/>
      <c r="AE5644" s="206">
        <f>Targets!$B$6</f>
        <v>2022</v>
      </c>
      <c r="AF5644" s="206">
        <v>10</v>
      </c>
      <c r="AG5644" s="206" t="s">
        <v>19</v>
      </c>
      <c r="AH5644" s="206">
        <v>37</v>
      </c>
      <c r="AI5644" s="1"/>
      <c r="AJ5644" s="217"/>
      <c r="AK5644" s="217"/>
      <c r="AL5644" s="217"/>
      <c r="AM5644" s="217"/>
      <c r="AO5644" s="217"/>
    </row>
    <row r="5645" spans="21:41" x14ac:dyDescent="0.25">
      <c r="U5645" s="212">
        <f>DATE(Targets!$B$6,AF5645,1)</f>
        <v>44866</v>
      </c>
      <c r="V5645" s="213"/>
      <c r="W5645" s="213"/>
      <c r="X5645" s="213" t="str">
        <f>INDEX(Targets!$B$28:$B$79,Calc!AH5645)</f>
        <v>OR</v>
      </c>
      <c r="Y5645" s="224"/>
      <c r="Z5645" s="205"/>
      <c r="AA5645" s="205" t="str">
        <f>IFERROR(INDEX(Targets!$B$27:$N$79,MATCH(X5645,Targets!$B$27:$B$79,0),MATCH(AF5645,Targets!$B$27:$N$27,0)),"")</f>
        <v/>
      </c>
      <c r="AB5645" s="205" t="str">
        <f t="shared" si="489"/>
        <v>No</v>
      </c>
      <c r="AC5645" s="205"/>
      <c r="AD5645" s="205"/>
      <c r="AE5645" s="206">
        <f>Targets!$B$6</f>
        <v>2022</v>
      </c>
      <c r="AF5645" s="206">
        <v>11</v>
      </c>
      <c r="AG5645" s="206" t="s">
        <v>20</v>
      </c>
      <c r="AH5645" s="206">
        <v>37</v>
      </c>
      <c r="AI5645" s="1"/>
      <c r="AJ5645" s="217"/>
      <c r="AK5645" s="217"/>
      <c r="AL5645" s="217"/>
      <c r="AM5645" s="217"/>
      <c r="AO5645" s="217"/>
    </row>
    <row r="5646" spans="21:41" x14ac:dyDescent="0.25">
      <c r="U5646" s="212">
        <f>DATE(Targets!$B$6,AF5646,1)</f>
        <v>44896</v>
      </c>
      <c r="V5646" s="213"/>
      <c r="W5646" s="213"/>
      <c r="X5646" s="213" t="str">
        <f>INDEX(Targets!$B$28:$B$79,Calc!AH5646)</f>
        <v>OR</v>
      </c>
      <c r="Y5646" s="224"/>
      <c r="Z5646" s="205"/>
      <c r="AA5646" s="205" t="str">
        <f>IFERROR(INDEX(Targets!$B$27:$N$79,MATCH(X5646,Targets!$B$27:$B$79,0),MATCH(AF5646,Targets!$B$27:$N$27,0)),"")</f>
        <v/>
      </c>
      <c r="AB5646" s="205" t="str">
        <f t="shared" si="489"/>
        <v>No</v>
      </c>
      <c r="AC5646" s="205"/>
      <c r="AD5646" s="205"/>
      <c r="AE5646" s="206">
        <f>Targets!$B$6</f>
        <v>2022</v>
      </c>
      <c r="AF5646" s="206">
        <v>12</v>
      </c>
      <c r="AG5646" s="206" t="s">
        <v>21</v>
      </c>
      <c r="AH5646" s="206">
        <v>37</v>
      </c>
      <c r="AI5646" s="1"/>
      <c r="AJ5646" s="217"/>
      <c r="AK5646" s="217"/>
      <c r="AL5646" s="217"/>
      <c r="AM5646" s="217"/>
      <c r="AO5646" s="217"/>
    </row>
    <row r="5647" spans="21:41" x14ac:dyDescent="0.25">
      <c r="U5647" s="212">
        <f>DATE(Targets!$B$6,AF5647,1)</f>
        <v>44562</v>
      </c>
      <c r="V5647" s="213"/>
      <c r="W5647" s="213"/>
      <c r="X5647" s="213" t="str">
        <f>INDEX(Targets!$B$28:$B$79,Calc!AH5647)</f>
        <v>PA</v>
      </c>
      <c r="Y5647" s="224"/>
      <c r="Z5647" s="205"/>
      <c r="AA5647" s="205" t="str">
        <f>IFERROR(INDEX(Targets!$B$27:$N$79,MATCH(X5647,Targets!$B$27:$B$79,0),MATCH(AF5647,Targets!$B$27:$N$27,0)),"")</f>
        <v/>
      </c>
      <c r="AB5647" s="205" t="str">
        <f t="shared" si="489"/>
        <v>No</v>
      </c>
      <c r="AC5647" s="205"/>
      <c r="AD5647" s="205"/>
      <c r="AE5647" s="206">
        <f>Targets!$B$6</f>
        <v>2022</v>
      </c>
      <c r="AF5647" s="206">
        <v>1</v>
      </c>
      <c r="AG5647" s="206" t="s">
        <v>11</v>
      </c>
      <c r="AH5647" s="206">
        <v>38</v>
      </c>
      <c r="AI5647" s="1"/>
      <c r="AJ5647" s="217"/>
      <c r="AK5647" s="217"/>
      <c r="AL5647" s="217"/>
      <c r="AM5647" s="217"/>
      <c r="AO5647" s="217"/>
    </row>
    <row r="5648" spans="21:41" x14ac:dyDescent="0.25">
      <c r="U5648" s="212">
        <f>DATE(Targets!$B$6,AF5648,1)</f>
        <v>44593</v>
      </c>
      <c r="V5648" s="213"/>
      <c r="W5648" s="213"/>
      <c r="X5648" s="213" t="str">
        <f>INDEX(Targets!$B$28:$B$79,Calc!AH5648)</f>
        <v>PA</v>
      </c>
      <c r="Y5648" s="224"/>
      <c r="Z5648" s="205"/>
      <c r="AA5648" s="205" t="str">
        <f>IFERROR(INDEX(Targets!$B$27:$N$79,MATCH(X5648,Targets!$B$27:$B$79,0),MATCH(AF5648,Targets!$B$27:$N$27,0)),"")</f>
        <v/>
      </c>
      <c r="AB5648" s="205" t="str">
        <f t="shared" si="489"/>
        <v>No</v>
      </c>
      <c r="AC5648" s="205"/>
      <c r="AD5648" s="205"/>
      <c r="AE5648" s="206">
        <f>Targets!$B$6</f>
        <v>2022</v>
      </c>
      <c r="AF5648" s="206">
        <v>2</v>
      </c>
      <c r="AG5648" s="206" t="s">
        <v>12</v>
      </c>
      <c r="AH5648" s="206">
        <v>38</v>
      </c>
      <c r="AI5648" s="1"/>
      <c r="AJ5648" s="217"/>
      <c r="AK5648" s="217"/>
      <c r="AL5648" s="217"/>
      <c r="AM5648" s="217"/>
      <c r="AO5648" s="217"/>
    </row>
    <row r="5649" spans="21:41" x14ac:dyDescent="0.25">
      <c r="U5649" s="212">
        <f>DATE(Targets!$B$6,AF5649,1)</f>
        <v>44621</v>
      </c>
      <c r="V5649" s="213"/>
      <c r="W5649" s="213"/>
      <c r="X5649" s="213" t="str">
        <f>INDEX(Targets!$B$28:$B$79,Calc!AH5649)</f>
        <v>PA</v>
      </c>
      <c r="Y5649" s="224"/>
      <c r="Z5649" s="205"/>
      <c r="AA5649" s="205" t="str">
        <f>IFERROR(INDEX(Targets!$B$27:$N$79,MATCH(X5649,Targets!$B$27:$B$79,0),MATCH(AF5649,Targets!$B$27:$N$27,0)),"")</f>
        <v/>
      </c>
      <c r="AB5649" s="205" t="str">
        <f t="shared" si="489"/>
        <v>No</v>
      </c>
      <c r="AC5649" s="205"/>
      <c r="AD5649" s="205"/>
      <c r="AE5649" s="206">
        <f>Targets!$B$6</f>
        <v>2022</v>
      </c>
      <c r="AF5649" s="206">
        <v>3</v>
      </c>
      <c r="AG5649" s="206" t="s">
        <v>13</v>
      </c>
      <c r="AH5649" s="206">
        <v>38</v>
      </c>
      <c r="AI5649" s="1"/>
      <c r="AJ5649" s="217"/>
      <c r="AK5649" s="217"/>
      <c r="AL5649" s="217"/>
      <c r="AM5649" s="217"/>
      <c r="AO5649" s="217"/>
    </row>
    <row r="5650" spans="21:41" x14ac:dyDescent="0.25">
      <c r="U5650" s="212">
        <f>DATE(Targets!$B$6,AF5650,1)</f>
        <v>44652</v>
      </c>
      <c r="V5650" s="213"/>
      <c r="W5650" s="213"/>
      <c r="X5650" s="213" t="str">
        <f>INDEX(Targets!$B$28:$B$79,Calc!AH5650)</f>
        <v>PA</v>
      </c>
      <c r="Y5650" s="224"/>
      <c r="Z5650" s="205"/>
      <c r="AA5650" s="205" t="str">
        <f>IFERROR(INDEX(Targets!$B$27:$N$79,MATCH(X5650,Targets!$B$27:$B$79,0),MATCH(AF5650,Targets!$B$27:$N$27,0)),"")</f>
        <v/>
      </c>
      <c r="AB5650" s="205" t="str">
        <f t="shared" si="489"/>
        <v>No</v>
      </c>
      <c r="AC5650" s="205"/>
      <c r="AD5650" s="205"/>
      <c r="AE5650" s="206">
        <f>Targets!$B$6</f>
        <v>2022</v>
      </c>
      <c r="AF5650" s="206">
        <v>4</v>
      </c>
      <c r="AG5650" s="206" t="s">
        <v>14</v>
      </c>
      <c r="AH5650" s="206">
        <v>38</v>
      </c>
      <c r="AI5650" s="1"/>
      <c r="AJ5650" s="217"/>
      <c r="AK5650" s="217"/>
      <c r="AL5650" s="217"/>
      <c r="AM5650" s="217"/>
      <c r="AO5650" s="217"/>
    </row>
    <row r="5651" spans="21:41" x14ac:dyDescent="0.25">
      <c r="U5651" s="212">
        <f>DATE(Targets!$B$6,AF5651,1)</f>
        <v>44682</v>
      </c>
      <c r="V5651" s="213"/>
      <c r="W5651" s="213"/>
      <c r="X5651" s="213" t="str">
        <f>INDEX(Targets!$B$28:$B$79,Calc!AH5651)</f>
        <v>PA</v>
      </c>
      <c r="Y5651" s="224"/>
      <c r="Z5651" s="205"/>
      <c r="AA5651" s="205" t="str">
        <f>IFERROR(INDEX(Targets!$B$27:$N$79,MATCH(X5651,Targets!$B$27:$B$79,0),MATCH(AF5651,Targets!$B$27:$N$27,0)),"")</f>
        <v/>
      </c>
      <c r="AB5651" s="205" t="str">
        <f t="shared" si="489"/>
        <v>No</v>
      </c>
      <c r="AC5651" s="205"/>
      <c r="AD5651" s="205"/>
      <c r="AE5651" s="206">
        <f>Targets!$B$6</f>
        <v>2022</v>
      </c>
      <c r="AF5651" s="206">
        <v>5</v>
      </c>
      <c r="AG5651" s="206" t="s">
        <v>9</v>
      </c>
      <c r="AH5651" s="206">
        <v>38</v>
      </c>
      <c r="AI5651" s="1"/>
      <c r="AJ5651" s="217"/>
      <c r="AK5651" s="217"/>
      <c r="AL5651" s="217"/>
      <c r="AM5651" s="217"/>
      <c r="AO5651" s="217"/>
    </row>
    <row r="5652" spans="21:41" x14ac:dyDescent="0.25">
      <c r="U5652" s="212">
        <f>DATE(Targets!$B$6,AF5652,1)</f>
        <v>44713</v>
      </c>
      <c r="V5652" s="213"/>
      <c r="W5652" s="213"/>
      <c r="X5652" s="213" t="str">
        <f>INDEX(Targets!$B$28:$B$79,Calc!AH5652)</f>
        <v>PA</v>
      </c>
      <c r="Y5652" s="224"/>
      <c r="Z5652" s="205"/>
      <c r="AA5652" s="205" t="str">
        <f>IFERROR(INDEX(Targets!$B$27:$N$79,MATCH(X5652,Targets!$B$27:$B$79,0),MATCH(AF5652,Targets!$B$27:$N$27,0)),"")</f>
        <v/>
      </c>
      <c r="AB5652" s="205" t="str">
        <f t="shared" ref="AB5652:AB5715" si="490">IF($AA5652="","No","Yes")</f>
        <v>No</v>
      </c>
      <c r="AC5652" s="205"/>
      <c r="AD5652" s="205"/>
      <c r="AE5652" s="206">
        <f>Targets!$B$6</f>
        <v>2022</v>
      </c>
      <c r="AF5652" s="206">
        <v>6</v>
      </c>
      <c r="AG5652" s="206" t="s">
        <v>15</v>
      </c>
      <c r="AH5652" s="206">
        <v>38</v>
      </c>
      <c r="AI5652" s="1"/>
      <c r="AJ5652" s="217"/>
      <c r="AK5652" s="217"/>
      <c r="AL5652" s="217"/>
      <c r="AM5652" s="217"/>
      <c r="AO5652" s="217"/>
    </row>
    <row r="5653" spans="21:41" x14ac:dyDescent="0.25">
      <c r="U5653" s="212">
        <f>DATE(Targets!$B$6,AF5653,1)</f>
        <v>44743</v>
      </c>
      <c r="V5653" s="213"/>
      <c r="W5653" s="213"/>
      <c r="X5653" s="213" t="str">
        <f>INDEX(Targets!$B$28:$B$79,Calc!AH5653)</f>
        <v>PA</v>
      </c>
      <c r="Y5653" s="224"/>
      <c r="Z5653" s="205"/>
      <c r="AA5653" s="205" t="str">
        <f>IFERROR(INDEX(Targets!$B$27:$N$79,MATCH(X5653,Targets!$B$27:$B$79,0),MATCH(AF5653,Targets!$B$27:$N$27,0)),"")</f>
        <v/>
      </c>
      <c r="AB5653" s="205" t="str">
        <f t="shared" si="490"/>
        <v>No</v>
      </c>
      <c r="AC5653" s="205"/>
      <c r="AD5653" s="205"/>
      <c r="AE5653" s="206">
        <f>Targets!$B$6</f>
        <v>2022</v>
      </c>
      <c r="AF5653" s="206">
        <v>7</v>
      </c>
      <c r="AG5653" s="206" t="s">
        <v>16</v>
      </c>
      <c r="AH5653" s="206">
        <v>38</v>
      </c>
      <c r="AI5653" s="1"/>
      <c r="AJ5653" s="217"/>
      <c r="AK5653" s="217"/>
      <c r="AL5653" s="217"/>
      <c r="AM5653" s="217"/>
      <c r="AO5653" s="217"/>
    </row>
    <row r="5654" spans="21:41" x14ac:dyDescent="0.25">
      <c r="U5654" s="212">
        <f>DATE(Targets!$B$6,AF5654,1)</f>
        <v>44774</v>
      </c>
      <c r="V5654" s="213"/>
      <c r="W5654" s="213"/>
      <c r="X5654" s="213" t="str">
        <f>INDEX(Targets!$B$28:$B$79,Calc!AH5654)</f>
        <v>PA</v>
      </c>
      <c r="Y5654" s="224"/>
      <c r="Z5654" s="205"/>
      <c r="AA5654" s="205" t="str">
        <f>IFERROR(INDEX(Targets!$B$27:$N$79,MATCH(X5654,Targets!$B$27:$B$79,0),MATCH(AF5654,Targets!$B$27:$N$27,0)),"")</f>
        <v/>
      </c>
      <c r="AB5654" s="205" t="str">
        <f t="shared" si="490"/>
        <v>No</v>
      </c>
      <c r="AC5654" s="205"/>
      <c r="AD5654" s="205"/>
      <c r="AE5654" s="206">
        <f>Targets!$B$6</f>
        <v>2022</v>
      </c>
      <c r="AF5654" s="206">
        <v>8</v>
      </c>
      <c r="AG5654" s="206" t="s">
        <v>17</v>
      </c>
      <c r="AH5654" s="206">
        <v>38</v>
      </c>
      <c r="AI5654" s="1"/>
      <c r="AJ5654" s="217"/>
      <c r="AK5654" s="217"/>
      <c r="AL5654" s="217"/>
      <c r="AM5654" s="217"/>
      <c r="AO5654" s="217"/>
    </row>
    <row r="5655" spans="21:41" x14ac:dyDescent="0.25">
      <c r="U5655" s="212">
        <f>DATE(Targets!$B$6,AF5655,1)</f>
        <v>44805</v>
      </c>
      <c r="V5655" s="213"/>
      <c r="W5655" s="213"/>
      <c r="X5655" s="213" t="str">
        <f>INDEX(Targets!$B$28:$B$79,Calc!AH5655)</f>
        <v>PA</v>
      </c>
      <c r="Y5655" s="224"/>
      <c r="Z5655" s="205"/>
      <c r="AA5655" s="205" t="str">
        <f>IFERROR(INDEX(Targets!$B$27:$N$79,MATCH(X5655,Targets!$B$27:$B$79,0),MATCH(AF5655,Targets!$B$27:$N$27,0)),"")</f>
        <v/>
      </c>
      <c r="AB5655" s="205" t="str">
        <f t="shared" si="490"/>
        <v>No</v>
      </c>
      <c r="AC5655" s="205"/>
      <c r="AD5655" s="205"/>
      <c r="AE5655" s="206">
        <f>Targets!$B$6</f>
        <v>2022</v>
      </c>
      <c r="AF5655" s="206">
        <v>9</v>
      </c>
      <c r="AG5655" s="206" t="s">
        <v>18</v>
      </c>
      <c r="AH5655" s="206">
        <v>38</v>
      </c>
      <c r="AI5655" s="1"/>
      <c r="AJ5655" s="217"/>
      <c r="AK5655" s="217"/>
      <c r="AL5655" s="217"/>
      <c r="AM5655" s="217"/>
      <c r="AO5655" s="217"/>
    </row>
    <row r="5656" spans="21:41" x14ac:dyDescent="0.25">
      <c r="U5656" s="212">
        <f>DATE(Targets!$B$6,AF5656,1)</f>
        <v>44835</v>
      </c>
      <c r="V5656" s="213"/>
      <c r="W5656" s="213"/>
      <c r="X5656" s="213" t="str">
        <f>INDEX(Targets!$B$28:$B$79,Calc!AH5656)</f>
        <v>PA</v>
      </c>
      <c r="Y5656" s="224"/>
      <c r="Z5656" s="205"/>
      <c r="AA5656" s="205" t="str">
        <f>IFERROR(INDEX(Targets!$B$27:$N$79,MATCH(X5656,Targets!$B$27:$B$79,0),MATCH(AF5656,Targets!$B$27:$N$27,0)),"")</f>
        <v/>
      </c>
      <c r="AB5656" s="205" t="str">
        <f t="shared" si="490"/>
        <v>No</v>
      </c>
      <c r="AC5656" s="205"/>
      <c r="AD5656" s="205"/>
      <c r="AE5656" s="206">
        <f>Targets!$B$6</f>
        <v>2022</v>
      </c>
      <c r="AF5656" s="206">
        <v>10</v>
      </c>
      <c r="AG5656" s="206" t="s">
        <v>19</v>
      </c>
      <c r="AH5656" s="206">
        <v>38</v>
      </c>
      <c r="AI5656" s="1"/>
      <c r="AJ5656" s="217"/>
      <c r="AK5656" s="217"/>
      <c r="AL5656" s="217"/>
      <c r="AM5656" s="217"/>
      <c r="AO5656" s="217"/>
    </row>
    <row r="5657" spans="21:41" x14ac:dyDescent="0.25">
      <c r="U5657" s="212">
        <f>DATE(Targets!$B$6,AF5657,1)</f>
        <v>44866</v>
      </c>
      <c r="V5657" s="213"/>
      <c r="W5657" s="213"/>
      <c r="X5657" s="213" t="str">
        <f>INDEX(Targets!$B$28:$B$79,Calc!AH5657)</f>
        <v>PA</v>
      </c>
      <c r="Y5657" s="224"/>
      <c r="Z5657" s="205"/>
      <c r="AA5657" s="205" t="str">
        <f>IFERROR(INDEX(Targets!$B$27:$N$79,MATCH(X5657,Targets!$B$27:$B$79,0),MATCH(AF5657,Targets!$B$27:$N$27,0)),"")</f>
        <v/>
      </c>
      <c r="AB5657" s="205" t="str">
        <f t="shared" si="490"/>
        <v>No</v>
      </c>
      <c r="AC5657" s="205"/>
      <c r="AD5657" s="205"/>
      <c r="AE5657" s="206">
        <f>Targets!$B$6</f>
        <v>2022</v>
      </c>
      <c r="AF5657" s="206">
        <v>11</v>
      </c>
      <c r="AG5657" s="206" t="s">
        <v>20</v>
      </c>
      <c r="AH5657" s="206">
        <v>38</v>
      </c>
      <c r="AI5657" s="1"/>
      <c r="AJ5657" s="217"/>
      <c r="AK5657" s="217"/>
      <c r="AL5657" s="217"/>
      <c r="AM5657" s="217"/>
      <c r="AO5657" s="217"/>
    </row>
    <row r="5658" spans="21:41" x14ac:dyDescent="0.25">
      <c r="U5658" s="212">
        <f>DATE(Targets!$B$6,AF5658,1)</f>
        <v>44896</v>
      </c>
      <c r="V5658" s="213"/>
      <c r="W5658" s="213"/>
      <c r="X5658" s="213" t="str">
        <f>INDEX(Targets!$B$28:$B$79,Calc!AH5658)</f>
        <v>PA</v>
      </c>
      <c r="Y5658" s="224"/>
      <c r="Z5658" s="205"/>
      <c r="AA5658" s="205" t="str">
        <f>IFERROR(INDEX(Targets!$B$27:$N$79,MATCH(X5658,Targets!$B$27:$B$79,0),MATCH(AF5658,Targets!$B$27:$N$27,0)),"")</f>
        <v/>
      </c>
      <c r="AB5658" s="205" t="str">
        <f t="shared" si="490"/>
        <v>No</v>
      </c>
      <c r="AC5658" s="205"/>
      <c r="AD5658" s="205"/>
      <c r="AE5658" s="206">
        <f>Targets!$B$6</f>
        <v>2022</v>
      </c>
      <c r="AF5658" s="206">
        <v>12</v>
      </c>
      <c r="AG5658" s="206" t="s">
        <v>21</v>
      </c>
      <c r="AH5658" s="206">
        <v>38</v>
      </c>
      <c r="AI5658" s="1"/>
      <c r="AJ5658" s="217"/>
      <c r="AK5658" s="217"/>
      <c r="AL5658" s="217"/>
      <c r="AM5658" s="217"/>
      <c r="AO5658" s="217"/>
    </row>
    <row r="5659" spans="21:41" x14ac:dyDescent="0.25">
      <c r="U5659" s="212">
        <f>DATE(Targets!$B$6,AF5659,1)</f>
        <v>44562</v>
      </c>
      <c r="V5659" s="213"/>
      <c r="W5659" s="213"/>
      <c r="X5659" s="213" t="str">
        <f>INDEX(Targets!$B$28:$B$79,Calc!AH5659)</f>
        <v>RI</v>
      </c>
      <c r="Y5659" s="224"/>
      <c r="Z5659" s="205"/>
      <c r="AA5659" s="205" t="str">
        <f>IFERROR(INDEX(Targets!$B$27:$N$79,MATCH(X5659,Targets!$B$27:$B$79,0),MATCH(AF5659,Targets!$B$27:$N$27,0)),"")</f>
        <v/>
      </c>
      <c r="AB5659" s="205" t="str">
        <f t="shared" si="490"/>
        <v>No</v>
      </c>
      <c r="AC5659" s="205"/>
      <c r="AD5659" s="205"/>
      <c r="AE5659" s="206">
        <f>Targets!$B$6</f>
        <v>2022</v>
      </c>
      <c r="AF5659" s="206">
        <v>1</v>
      </c>
      <c r="AG5659" s="206" t="s">
        <v>11</v>
      </c>
      <c r="AH5659" s="206">
        <v>39</v>
      </c>
      <c r="AI5659" s="1"/>
      <c r="AJ5659" s="217"/>
      <c r="AK5659" s="217"/>
      <c r="AL5659" s="217"/>
      <c r="AM5659" s="217"/>
      <c r="AO5659" s="217"/>
    </row>
    <row r="5660" spans="21:41" x14ac:dyDescent="0.25">
      <c r="U5660" s="212">
        <f>DATE(Targets!$B$6,AF5660,1)</f>
        <v>44593</v>
      </c>
      <c r="V5660" s="213"/>
      <c r="W5660" s="213"/>
      <c r="X5660" s="213" t="str">
        <f>INDEX(Targets!$B$28:$B$79,Calc!AH5660)</f>
        <v>RI</v>
      </c>
      <c r="Y5660" s="224"/>
      <c r="Z5660" s="205"/>
      <c r="AA5660" s="205" t="str">
        <f>IFERROR(INDEX(Targets!$B$27:$N$79,MATCH(X5660,Targets!$B$27:$B$79,0),MATCH(AF5660,Targets!$B$27:$N$27,0)),"")</f>
        <v/>
      </c>
      <c r="AB5660" s="205" t="str">
        <f t="shared" si="490"/>
        <v>No</v>
      </c>
      <c r="AC5660" s="205"/>
      <c r="AD5660" s="205"/>
      <c r="AE5660" s="206">
        <f>Targets!$B$6</f>
        <v>2022</v>
      </c>
      <c r="AF5660" s="206">
        <v>2</v>
      </c>
      <c r="AG5660" s="206" t="s">
        <v>12</v>
      </c>
      <c r="AH5660" s="206">
        <v>39</v>
      </c>
      <c r="AI5660" s="1"/>
      <c r="AJ5660" s="217"/>
      <c r="AK5660" s="217"/>
      <c r="AL5660" s="217"/>
      <c r="AM5660" s="217"/>
      <c r="AO5660" s="217"/>
    </row>
    <row r="5661" spans="21:41" x14ac:dyDescent="0.25">
      <c r="U5661" s="212">
        <f>DATE(Targets!$B$6,AF5661,1)</f>
        <v>44621</v>
      </c>
      <c r="V5661" s="213"/>
      <c r="W5661" s="213"/>
      <c r="X5661" s="213" t="str">
        <f>INDEX(Targets!$B$28:$B$79,Calc!AH5661)</f>
        <v>RI</v>
      </c>
      <c r="Y5661" s="224"/>
      <c r="Z5661" s="205"/>
      <c r="AA5661" s="205" t="str">
        <f>IFERROR(INDEX(Targets!$B$27:$N$79,MATCH(X5661,Targets!$B$27:$B$79,0),MATCH(AF5661,Targets!$B$27:$N$27,0)),"")</f>
        <v/>
      </c>
      <c r="AB5661" s="205" t="str">
        <f t="shared" si="490"/>
        <v>No</v>
      </c>
      <c r="AC5661" s="205"/>
      <c r="AD5661" s="205"/>
      <c r="AE5661" s="206">
        <f>Targets!$B$6</f>
        <v>2022</v>
      </c>
      <c r="AF5661" s="206">
        <v>3</v>
      </c>
      <c r="AG5661" s="206" t="s">
        <v>13</v>
      </c>
      <c r="AH5661" s="206">
        <v>39</v>
      </c>
      <c r="AI5661" s="1"/>
      <c r="AJ5661" s="217"/>
      <c r="AK5661" s="217"/>
      <c r="AL5661" s="217"/>
      <c r="AM5661" s="217"/>
      <c r="AO5661" s="217"/>
    </row>
    <row r="5662" spans="21:41" x14ac:dyDescent="0.25">
      <c r="U5662" s="212">
        <f>DATE(Targets!$B$6,AF5662,1)</f>
        <v>44652</v>
      </c>
      <c r="V5662" s="213"/>
      <c r="W5662" s="213"/>
      <c r="X5662" s="213" t="str">
        <f>INDEX(Targets!$B$28:$B$79,Calc!AH5662)</f>
        <v>RI</v>
      </c>
      <c r="Y5662" s="224"/>
      <c r="Z5662" s="205"/>
      <c r="AA5662" s="205" t="str">
        <f>IFERROR(INDEX(Targets!$B$27:$N$79,MATCH(X5662,Targets!$B$27:$B$79,0),MATCH(AF5662,Targets!$B$27:$N$27,0)),"")</f>
        <v/>
      </c>
      <c r="AB5662" s="205" t="str">
        <f t="shared" si="490"/>
        <v>No</v>
      </c>
      <c r="AC5662" s="205"/>
      <c r="AD5662" s="205"/>
      <c r="AE5662" s="206">
        <f>Targets!$B$6</f>
        <v>2022</v>
      </c>
      <c r="AF5662" s="206">
        <v>4</v>
      </c>
      <c r="AG5662" s="206" t="s">
        <v>14</v>
      </c>
      <c r="AH5662" s="206">
        <v>39</v>
      </c>
      <c r="AI5662" s="1"/>
      <c r="AJ5662" s="217"/>
      <c r="AK5662" s="217"/>
      <c r="AL5662" s="217"/>
      <c r="AM5662" s="217"/>
      <c r="AO5662" s="217"/>
    </row>
    <row r="5663" spans="21:41" x14ac:dyDescent="0.25">
      <c r="U5663" s="212">
        <f>DATE(Targets!$B$6,AF5663,1)</f>
        <v>44682</v>
      </c>
      <c r="V5663" s="213"/>
      <c r="W5663" s="213"/>
      <c r="X5663" s="213" t="str">
        <f>INDEX(Targets!$B$28:$B$79,Calc!AH5663)</f>
        <v>RI</v>
      </c>
      <c r="Y5663" s="224"/>
      <c r="Z5663" s="205"/>
      <c r="AA5663" s="205" t="str">
        <f>IFERROR(INDEX(Targets!$B$27:$N$79,MATCH(X5663,Targets!$B$27:$B$79,0),MATCH(AF5663,Targets!$B$27:$N$27,0)),"")</f>
        <v/>
      </c>
      <c r="AB5663" s="205" t="str">
        <f t="shared" si="490"/>
        <v>No</v>
      </c>
      <c r="AC5663" s="205"/>
      <c r="AD5663" s="205"/>
      <c r="AE5663" s="206">
        <f>Targets!$B$6</f>
        <v>2022</v>
      </c>
      <c r="AF5663" s="206">
        <v>5</v>
      </c>
      <c r="AG5663" s="206" t="s">
        <v>9</v>
      </c>
      <c r="AH5663" s="206">
        <v>39</v>
      </c>
      <c r="AI5663" s="1"/>
      <c r="AJ5663" s="217"/>
      <c r="AK5663" s="217"/>
      <c r="AL5663" s="217"/>
      <c r="AM5663" s="217"/>
      <c r="AO5663" s="217"/>
    </row>
    <row r="5664" spans="21:41" x14ac:dyDescent="0.25">
      <c r="U5664" s="212">
        <f>DATE(Targets!$B$6,AF5664,1)</f>
        <v>44713</v>
      </c>
      <c r="V5664" s="213"/>
      <c r="W5664" s="213"/>
      <c r="X5664" s="213" t="str">
        <f>INDEX(Targets!$B$28:$B$79,Calc!AH5664)</f>
        <v>RI</v>
      </c>
      <c r="Y5664" s="224"/>
      <c r="Z5664" s="205"/>
      <c r="AA5664" s="205" t="str">
        <f>IFERROR(INDEX(Targets!$B$27:$N$79,MATCH(X5664,Targets!$B$27:$B$79,0),MATCH(AF5664,Targets!$B$27:$N$27,0)),"")</f>
        <v/>
      </c>
      <c r="AB5664" s="205" t="str">
        <f t="shared" si="490"/>
        <v>No</v>
      </c>
      <c r="AC5664" s="205"/>
      <c r="AD5664" s="205"/>
      <c r="AE5664" s="206">
        <f>Targets!$B$6</f>
        <v>2022</v>
      </c>
      <c r="AF5664" s="206">
        <v>6</v>
      </c>
      <c r="AG5664" s="206" t="s">
        <v>15</v>
      </c>
      <c r="AH5664" s="206">
        <v>39</v>
      </c>
      <c r="AI5664" s="1"/>
      <c r="AJ5664" s="217"/>
      <c r="AK5664" s="217"/>
      <c r="AL5664" s="217"/>
      <c r="AM5664" s="217"/>
      <c r="AO5664" s="217"/>
    </row>
    <row r="5665" spans="21:41" x14ac:dyDescent="0.25">
      <c r="U5665" s="212">
        <f>DATE(Targets!$B$6,AF5665,1)</f>
        <v>44743</v>
      </c>
      <c r="V5665" s="213"/>
      <c r="W5665" s="213"/>
      <c r="X5665" s="213" t="str">
        <f>INDEX(Targets!$B$28:$B$79,Calc!AH5665)</f>
        <v>RI</v>
      </c>
      <c r="Y5665" s="224"/>
      <c r="Z5665" s="205"/>
      <c r="AA5665" s="205" t="str">
        <f>IFERROR(INDEX(Targets!$B$27:$N$79,MATCH(X5665,Targets!$B$27:$B$79,0),MATCH(AF5665,Targets!$B$27:$N$27,0)),"")</f>
        <v/>
      </c>
      <c r="AB5665" s="205" t="str">
        <f t="shared" si="490"/>
        <v>No</v>
      </c>
      <c r="AC5665" s="205"/>
      <c r="AD5665" s="205"/>
      <c r="AE5665" s="206">
        <f>Targets!$B$6</f>
        <v>2022</v>
      </c>
      <c r="AF5665" s="206">
        <v>7</v>
      </c>
      <c r="AG5665" s="206" t="s">
        <v>16</v>
      </c>
      <c r="AH5665" s="206">
        <v>39</v>
      </c>
      <c r="AI5665" s="1"/>
      <c r="AJ5665" s="217"/>
      <c r="AK5665" s="217"/>
      <c r="AL5665" s="217"/>
      <c r="AM5665" s="217"/>
      <c r="AO5665" s="217"/>
    </row>
    <row r="5666" spans="21:41" x14ac:dyDescent="0.25">
      <c r="U5666" s="212">
        <f>DATE(Targets!$B$6,AF5666,1)</f>
        <v>44774</v>
      </c>
      <c r="V5666" s="213"/>
      <c r="W5666" s="213"/>
      <c r="X5666" s="213" t="str">
        <f>INDEX(Targets!$B$28:$B$79,Calc!AH5666)</f>
        <v>RI</v>
      </c>
      <c r="Y5666" s="224"/>
      <c r="Z5666" s="205"/>
      <c r="AA5666" s="205" t="str">
        <f>IFERROR(INDEX(Targets!$B$27:$N$79,MATCH(X5666,Targets!$B$27:$B$79,0),MATCH(AF5666,Targets!$B$27:$N$27,0)),"")</f>
        <v/>
      </c>
      <c r="AB5666" s="205" t="str">
        <f t="shared" si="490"/>
        <v>No</v>
      </c>
      <c r="AC5666" s="205"/>
      <c r="AD5666" s="205"/>
      <c r="AE5666" s="206">
        <f>Targets!$B$6</f>
        <v>2022</v>
      </c>
      <c r="AF5666" s="206">
        <v>8</v>
      </c>
      <c r="AG5666" s="206" t="s">
        <v>17</v>
      </c>
      <c r="AH5666" s="206">
        <v>39</v>
      </c>
      <c r="AI5666" s="1"/>
      <c r="AJ5666" s="217"/>
      <c r="AK5666" s="217"/>
      <c r="AL5666" s="217"/>
      <c r="AM5666" s="217"/>
      <c r="AO5666" s="217"/>
    </row>
    <row r="5667" spans="21:41" x14ac:dyDescent="0.25">
      <c r="U5667" s="212">
        <f>DATE(Targets!$B$6,AF5667,1)</f>
        <v>44805</v>
      </c>
      <c r="V5667" s="213"/>
      <c r="W5667" s="213"/>
      <c r="X5667" s="213" t="str">
        <f>INDEX(Targets!$B$28:$B$79,Calc!AH5667)</f>
        <v>RI</v>
      </c>
      <c r="Y5667" s="224"/>
      <c r="Z5667" s="205"/>
      <c r="AA5667" s="205" t="str">
        <f>IFERROR(INDEX(Targets!$B$27:$N$79,MATCH(X5667,Targets!$B$27:$B$79,0),MATCH(AF5667,Targets!$B$27:$N$27,0)),"")</f>
        <v/>
      </c>
      <c r="AB5667" s="205" t="str">
        <f t="shared" si="490"/>
        <v>No</v>
      </c>
      <c r="AC5667" s="205"/>
      <c r="AD5667" s="205"/>
      <c r="AE5667" s="206">
        <f>Targets!$B$6</f>
        <v>2022</v>
      </c>
      <c r="AF5667" s="206">
        <v>9</v>
      </c>
      <c r="AG5667" s="206" t="s">
        <v>18</v>
      </c>
      <c r="AH5667" s="206">
        <v>39</v>
      </c>
      <c r="AI5667" s="1"/>
      <c r="AJ5667" s="217"/>
      <c r="AK5667" s="217"/>
      <c r="AL5667" s="217"/>
      <c r="AM5667" s="217"/>
      <c r="AO5667" s="217"/>
    </row>
    <row r="5668" spans="21:41" x14ac:dyDescent="0.25">
      <c r="U5668" s="212">
        <f>DATE(Targets!$B$6,AF5668,1)</f>
        <v>44835</v>
      </c>
      <c r="V5668" s="213"/>
      <c r="W5668" s="213"/>
      <c r="X5668" s="213" t="str">
        <f>INDEX(Targets!$B$28:$B$79,Calc!AH5668)</f>
        <v>RI</v>
      </c>
      <c r="Y5668" s="224"/>
      <c r="Z5668" s="205"/>
      <c r="AA5668" s="205" t="str">
        <f>IFERROR(INDEX(Targets!$B$27:$N$79,MATCH(X5668,Targets!$B$27:$B$79,0),MATCH(AF5668,Targets!$B$27:$N$27,0)),"")</f>
        <v/>
      </c>
      <c r="AB5668" s="205" t="str">
        <f t="shared" si="490"/>
        <v>No</v>
      </c>
      <c r="AC5668" s="205"/>
      <c r="AD5668" s="205"/>
      <c r="AE5668" s="206">
        <f>Targets!$B$6</f>
        <v>2022</v>
      </c>
      <c r="AF5668" s="206">
        <v>10</v>
      </c>
      <c r="AG5668" s="206" t="s">
        <v>19</v>
      </c>
      <c r="AH5668" s="206">
        <v>39</v>
      </c>
      <c r="AI5668" s="1"/>
      <c r="AJ5668" s="217"/>
      <c r="AK5668" s="217"/>
      <c r="AL5668" s="217"/>
      <c r="AM5668" s="217"/>
      <c r="AO5668" s="217"/>
    </row>
    <row r="5669" spans="21:41" x14ac:dyDescent="0.25">
      <c r="U5669" s="212">
        <f>DATE(Targets!$B$6,AF5669,1)</f>
        <v>44866</v>
      </c>
      <c r="V5669" s="213"/>
      <c r="W5669" s="213"/>
      <c r="X5669" s="213" t="str">
        <f>INDEX(Targets!$B$28:$B$79,Calc!AH5669)</f>
        <v>RI</v>
      </c>
      <c r="Y5669" s="224"/>
      <c r="Z5669" s="205"/>
      <c r="AA5669" s="205" t="str">
        <f>IFERROR(INDEX(Targets!$B$27:$N$79,MATCH(X5669,Targets!$B$27:$B$79,0),MATCH(AF5669,Targets!$B$27:$N$27,0)),"")</f>
        <v/>
      </c>
      <c r="AB5669" s="205" t="str">
        <f t="shared" si="490"/>
        <v>No</v>
      </c>
      <c r="AC5669" s="205"/>
      <c r="AD5669" s="205"/>
      <c r="AE5669" s="206">
        <f>Targets!$B$6</f>
        <v>2022</v>
      </c>
      <c r="AF5669" s="206">
        <v>11</v>
      </c>
      <c r="AG5669" s="206" t="s">
        <v>20</v>
      </c>
      <c r="AH5669" s="206">
        <v>39</v>
      </c>
      <c r="AI5669" s="1"/>
      <c r="AJ5669" s="217"/>
      <c r="AK5669" s="217"/>
      <c r="AL5669" s="217"/>
      <c r="AM5669" s="217"/>
      <c r="AO5669" s="217"/>
    </row>
    <row r="5670" spans="21:41" x14ac:dyDescent="0.25">
      <c r="U5670" s="212">
        <f>DATE(Targets!$B$6,AF5670,1)</f>
        <v>44896</v>
      </c>
      <c r="V5670" s="213"/>
      <c r="W5670" s="213"/>
      <c r="X5670" s="213" t="str">
        <f>INDEX(Targets!$B$28:$B$79,Calc!AH5670)</f>
        <v>RI</v>
      </c>
      <c r="Y5670" s="224"/>
      <c r="Z5670" s="205"/>
      <c r="AA5670" s="205" t="str">
        <f>IFERROR(INDEX(Targets!$B$27:$N$79,MATCH(X5670,Targets!$B$27:$B$79,0),MATCH(AF5670,Targets!$B$27:$N$27,0)),"")</f>
        <v/>
      </c>
      <c r="AB5670" s="205" t="str">
        <f t="shared" si="490"/>
        <v>No</v>
      </c>
      <c r="AC5670" s="205"/>
      <c r="AD5670" s="205"/>
      <c r="AE5670" s="206">
        <f>Targets!$B$6</f>
        <v>2022</v>
      </c>
      <c r="AF5670" s="206">
        <v>12</v>
      </c>
      <c r="AG5670" s="206" t="s">
        <v>21</v>
      </c>
      <c r="AH5670" s="206">
        <v>39</v>
      </c>
      <c r="AI5670" s="1"/>
      <c r="AJ5670" s="217"/>
      <c r="AK5670" s="217"/>
      <c r="AL5670" s="217"/>
      <c r="AM5670" s="217"/>
      <c r="AO5670" s="217"/>
    </row>
    <row r="5671" spans="21:41" x14ac:dyDescent="0.25">
      <c r="U5671" s="212">
        <f>DATE(Targets!$B$6,AF5671,1)</f>
        <v>44562</v>
      </c>
      <c r="V5671" s="213"/>
      <c r="W5671" s="213"/>
      <c r="X5671" s="213" t="str">
        <f>INDEX(Targets!$B$28:$B$79,Calc!AH5671)</f>
        <v>SC</v>
      </c>
      <c r="Y5671" s="224"/>
      <c r="Z5671" s="205"/>
      <c r="AA5671" s="205" t="str">
        <f>IFERROR(INDEX(Targets!$B$27:$N$79,MATCH(X5671,Targets!$B$27:$B$79,0),MATCH(AF5671,Targets!$B$27:$N$27,0)),"")</f>
        <v/>
      </c>
      <c r="AB5671" s="205" t="str">
        <f t="shared" si="490"/>
        <v>No</v>
      </c>
      <c r="AC5671" s="205"/>
      <c r="AD5671" s="205"/>
      <c r="AE5671" s="206">
        <f>Targets!$B$6</f>
        <v>2022</v>
      </c>
      <c r="AF5671" s="206">
        <v>1</v>
      </c>
      <c r="AG5671" s="206" t="s">
        <v>11</v>
      </c>
      <c r="AH5671" s="206">
        <v>40</v>
      </c>
      <c r="AI5671" s="1"/>
      <c r="AJ5671" s="217"/>
      <c r="AK5671" s="217"/>
      <c r="AL5671" s="217"/>
      <c r="AM5671" s="217"/>
      <c r="AO5671" s="217"/>
    </row>
    <row r="5672" spans="21:41" x14ac:dyDescent="0.25">
      <c r="U5672" s="212">
        <f>DATE(Targets!$B$6,AF5672,1)</f>
        <v>44593</v>
      </c>
      <c r="V5672" s="213"/>
      <c r="W5672" s="213"/>
      <c r="X5672" s="213" t="str">
        <f>INDEX(Targets!$B$28:$B$79,Calc!AH5672)</f>
        <v>SC</v>
      </c>
      <c r="Y5672" s="224"/>
      <c r="Z5672" s="205"/>
      <c r="AA5672" s="205" t="str">
        <f>IFERROR(INDEX(Targets!$B$27:$N$79,MATCH(X5672,Targets!$B$27:$B$79,0),MATCH(AF5672,Targets!$B$27:$N$27,0)),"")</f>
        <v/>
      </c>
      <c r="AB5672" s="205" t="str">
        <f t="shared" si="490"/>
        <v>No</v>
      </c>
      <c r="AC5672" s="205"/>
      <c r="AD5672" s="205"/>
      <c r="AE5672" s="206">
        <f>Targets!$B$6</f>
        <v>2022</v>
      </c>
      <c r="AF5672" s="206">
        <v>2</v>
      </c>
      <c r="AG5672" s="206" t="s">
        <v>12</v>
      </c>
      <c r="AH5672" s="206">
        <v>40</v>
      </c>
      <c r="AI5672" s="1"/>
      <c r="AJ5672" s="217"/>
      <c r="AK5672" s="217"/>
      <c r="AL5672" s="217"/>
      <c r="AM5672" s="217"/>
      <c r="AO5672" s="217"/>
    </row>
    <row r="5673" spans="21:41" x14ac:dyDescent="0.25">
      <c r="U5673" s="212">
        <f>DATE(Targets!$B$6,AF5673,1)</f>
        <v>44621</v>
      </c>
      <c r="V5673" s="213"/>
      <c r="W5673" s="213"/>
      <c r="X5673" s="213" t="str">
        <f>INDEX(Targets!$B$28:$B$79,Calc!AH5673)</f>
        <v>SC</v>
      </c>
      <c r="Y5673" s="224"/>
      <c r="Z5673" s="205"/>
      <c r="AA5673" s="205" t="str">
        <f>IFERROR(INDEX(Targets!$B$27:$N$79,MATCH(X5673,Targets!$B$27:$B$79,0),MATCH(AF5673,Targets!$B$27:$N$27,0)),"")</f>
        <v/>
      </c>
      <c r="AB5673" s="205" t="str">
        <f t="shared" si="490"/>
        <v>No</v>
      </c>
      <c r="AC5673" s="205"/>
      <c r="AD5673" s="205"/>
      <c r="AE5673" s="206">
        <f>Targets!$B$6</f>
        <v>2022</v>
      </c>
      <c r="AF5673" s="206">
        <v>3</v>
      </c>
      <c r="AG5673" s="206" t="s">
        <v>13</v>
      </c>
      <c r="AH5673" s="206">
        <v>40</v>
      </c>
      <c r="AI5673" s="1"/>
      <c r="AJ5673" s="217"/>
      <c r="AK5673" s="217"/>
      <c r="AL5673" s="217"/>
      <c r="AM5673" s="217"/>
      <c r="AO5673" s="217"/>
    </row>
    <row r="5674" spans="21:41" x14ac:dyDescent="0.25">
      <c r="U5674" s="212">
        <f>DATE(Targets!$B$6,AF5674,1)</f>
        <v>44652</v>
      </c>
      <c r="V5674" s="213"/>
      <c r="W5674" s="213"/>
      <c r="X5674" s="213" t="str">
        <f>INDEX(Targets!$B$28:$B$79,Calc!AH5674)</f>
        <v>SC</v>
      </c>
      <c r="Y5674" s="224"/>
      <c r="Z5674" s="205"/>
      <c r="AA5674" s="205" t="str">
        <f>IFERROR(INDEX(Targets!$B$27:$N$79,MATCH(X5674,Targets!$B$27:$B$79,0),MATCH(AF5674,Targets!$B$27:$N$27,0)),"")</f>
        <v/>
      </c>
      <c r="AB5674" s="205" t="str">
        <f t="shared" si="490"/>
        <v>No</v>
      </c>
      <c r="AC5674" s="205"/>
      <c r="AD5674" s="205"/>
      <c r="AE5674" s="206">
        <f>Targets!$B$6</f>
        <v>2022</v>
      </c>
      <c r="AF5674" s="206">
        <v>4</v>
      </c>
      <c r="AG5674" s="206" t="s">
        <v>14</v>
      </c>
      <c r="AH5674" s="206">
        <v>40</v>
      </c>
      <c r="AI5674" s="1"/>
      <c r="AJ5674" s="217"/>
      <c r="AK5674" s="217"/>
      <c r="AL5674" s="217"/>
      <c r="AM5674" s="217"/>
      <c r="AO5674" s="217"/>
    </row>
    <row r="5675" spans="21:41" x14ac:dyDescent="0.25">
      <c r="U5675" s="212">
        <f>DATE(Targets!$B$6,AF5675,1)</f>
        <v>44682</v>
      </c>
      <c r="V5675" s="213"/>
      <c r="W5675" s="213"/>
      <c r="X5675" s="213" t="str">
        <f>INDEX(Targets!$B$28:$B$79,Calc!AH5675)</f>
        <v>SC</v>
      </c>
      <c r="Y5675" s="224"/>
      <c r="Z5675" s="205"/>
      <c r="AA5675" s="205" t="str">
        <f>IFERROR(INDEX(Targets!$B$27:$N$79,MATCH(X5675,Targets!$B$27:$B$79,0),MATCH(AF5675,Targets!$B$27:$N$27,0)),"")</f>
        <v/>
      </c>
      <c r="AB5675" s="205" t="str">
        <f t="shared" si="490"/>
        <v>No</v>
      </c>
      <c r="AC5675" s="205"/>
      <c r="AD5675" s="205"/>
      <c r="AE5675" s="206">
        <f>Targets!$B$6</f>
        <v>2022</v>
      </c>
      <c r="AF5675" s="206">
        <v>5</v>
      </c>
      <c r="AG5675" s="206" t="s">
        <v>9</v>
      </c>
      <c r="AH5675" s="206">
        <v>40</v>
      </c>
      <c r="AI5675" s="1"/>
      <c r="AJ5675" s="217"/>
      <c r="AK5675" s="217"/>
      <c r="AL5675" s="217"/>
      <c r="AM5675" s="217"/>
      <c r="AO5675" s="217"/>
    </row>
    <row r="5676" spans="21:41" x14ac:dyDescent="0.25">
      <c r="U5676" s="212">
        <f>DATE(Targets!$B$6,AF5676,1)</f>
        <v>44713</v>
      </c>
      <c r="V5676" s="213"/>
      <c r="W5676" s="213"/>
      <c r="X5676" s="213" t="str">
        <f>INDEX(Targets!$B$28:$B$79,Calc!AH5676)</f>
        <v>SC</v>
      </c>
      <c r="Y5676" s="224"/>
      <c r="Z5676" s="205"/>
      <c r="AA5676" s="205" t="str">
        <f>IFERROR(INDEX(Targets!$B$27:$N$79,MATCH(X5676,Targets!$B$27:$B$79,0),MATCH(AF5676,Targets!$B$27:$N$27,0)),"")</f>
        <v/>
      </c>
      <c r="AB5676" s="205" t="str">
        <f t="shared" si="490"/>
        <v>No</v>
      </c>
      <c r="AC5676" s="205"/>
      <c r="AD5676" s="205"/>
      <c r="AE5676" s="206">
        <f>Targets!$B$6</f>
        <v>2022</v>
      </c>
      <c r="AF5676" s="206">
        <v>6</v>
      </c>
      <c r="AG5676" s="206" t="s">
        <v>15</v>
      </c>
      <c r="AH5676" s="206">
        <v>40</v>
      </c>
      <c r="AI5676" s="1"/>
      <c r="AJ5676" s="217"/>
      <c r="AK5676" s="217"/>
      <c r="AL5676" s="217"/>
      <c r="AM5676" s="217"/>
      <c r="AO5676" s="217"/>
    </row>
    <row r="5677" spans="21:41" x14ac:dyDescent="0.25">
      <c r="U5677" s="212">
        <f>DATE(Targets!$B$6,AF5677,1)</f>
        <v>44743</v>
      </c>
      <c r="V5677" s="213"/>
      <c r="W5677" s="213"/>
      <c r="X5677" s="213" t="str">
        <f>INDEX(Targets!$B$28:$B$79,Calc!AH5677)</f>
        <v>SC</v>
      </c>
      <c r="Y5677" s="224"/>
      <c r="Z5677" s="205"/>
      <c r="AA5677" s="205" t="str">
        <f>IFERROR(INDEX(Targets!$B$27:$N$79,MATCH(X5677,Targets!$B$27:$B$79,0),MATCH(AF5677,Targets!$B$27:$N$27,0)),"")</f>
        <v/>
      </c>
      <c r="AB5677" s="205" t="str">
        <f t="shared" si="490"/>
        <v>No</v>
      </c>
      <c r="AC5677" s="205"/>
      <c r="AD5677" s="205"/>
      <c r="AE5677" s="206">
        <f>Targets!$B$6</f>
        <v>2022</v>
      </c>
      <c r="AF5677" s="206">
        <v>7</v>
      </c>
      <c r="AG5677" s="206" t="s">
        <v>16</v>
      </c>
      <c r="AH5677" s="206">
        <v>40</v>
      </c>
      <c r="AI5677" s="1"/>
      <c r="AJ5677" s="217"/>
      <c r="AK5677" s="217"/>
      <c r="AL5677" s="217"/>
      <c r="AM5677" s="217"/>
      <c r="AO5677" s="217"/>
    </row>
    <row r="5678" spans="21:41" x14ac:dyDescent="0.25">
      <c r="U5678" s="212">
        <f>DATE(Targets!$B$6,AF5678,1)</f>
        <v>44774</v>
      </c>
      <c r="V5678" s="213"/>
      <c r="W5678" s="213"/>
      <c r="X5678" s="213" t="str">
        <f>INDEX(Targets!$B$28:$B$79,Calc!AH5678)</f>
        <v>SC</v>
      </c>
      <c r="Y5678" s="224"/>
      <c r="Z5678" s="205"/>
      <c r="AA5678" s="205" t="str">
        <f>IFERROR(INDEX(Targets!$B$27:$N$79,MATCH(X5678,Targets!$B$27:$B$79,0),MATCH(AF5678,Targets!$B$27:$N$27,0)),"")</f>
        <v/>
      </c>
      <c r="AB5678" s="205" t="str">
        <f t="shared" si="490"/>
        <v>No</v>
      </c>
      <c r="AC5678" s="205"/>
      <c r="AD5678" s="205"/>
      <c r="AE5678" s="206">
        <f>Targets!$B$6</f>
        <v>2022</v>
      </c>
      <c r="AF5678" s="206">
        <v>8</v>
      </c>
      <c r="AG5678" s="206" t="s">
        <v>17</v>
      </c>
      <c r="AH5678" s="206">
        <v>40</v>
      </c>
      <c r="AI5678" s="1"/>
      <c r="AJ5678" s="217"/>
      <c r="AK5678" s="217"/>
      <c r="AL5678" s="217"/>
      <c r="AM5678" s="217"/>
      <c r="AO5678" s="217"/>
    </row>
    <row r="5679" spans="21:41" x14ac:dyDescent="0.25">
      <c r="U5679" s="212">
        <f>DATE(Targets!$B$6,AF5679,1)</f>
        <v>44805</v>
      </c>
      <c r="V5679" s="213"/>
      <c r="W5679" s="213"/>
      <c r="X5679" s="213" t="str">
        <f>INDEX(Targets!$B$28:$B$79,Calc!AH5679)</f>
        <v>SC</v>
      </c>
      <c r="Y5679" s="224"/>
      <c r="Z5679" s="205"/>
      <c r="AA5679" s="205" t="str">
        <f>IFERROR(INDEX(Targets!$B$27:$N$79,MATCH(X5679,Targets!$B$27:$B$79,0),MATCH(AF5679,Targets!$B$27:$N$27,0)),"")</f>
        <v/>
      </c>
      <c r="AB5679" s="205" t="str">
        <f t="shared" si="490"/>
        <v>No</v>
      </c>
      <c r="AC5679" s="205"/>
      <c r="AD5679" s="205"/>
      <c r="AE5679" s="206">
        <f>Targets!$B$6</f>
        <v>2022</v>
      </c>
      <c r="AF5679" s="206">
        <v>9</v>
      </c>
      <c r="AG5679" s="206" t="s">
        <v>18</v>
      </c>
      <c r="AH5679" s="206">
        <v>40</v>
      </c>
      <c r="AI5679" s="1"/>
      <c r="AJ5679" s="217"/>
      <c r="AK5679" s="217"/>
      <c r="AL5679" s="217"/>
      <c r="AM5679" s="217"/>
      <c r="AO5679" s="217"/>
    </row>
    <row r="5680" spans="21:41" x14ac:dyDescent="0.25">
      <c r="U5680" s="212">
        <f>DATE(Targets!$B$6,AF5680,1)</f>
        <v>44835</v>
      </c>
      <c r="V5680" s="213"/>
      <c r="W5680" s="213"/>
      <c r="X5680" s="213" t="str">
        <f>INDEX(Targets!$B$28:$B$79,Calc!AH5680)</f>
        <v>SC</v>
      </c>
      <c r="Y5680" s="224"/>
      <c r="Z5680" s="205"/>
      <c r="AA5680" s="205" t="str">
        <f>IFERROR(INDEX(Targets!$B$27:$N$79,MATCH(X5680,Targets!$B$27:$B$79,0),MATCH(AF5680,Targets!$B$27:$N$27,0)),"")</f>
        <v/>
      </c>
      <c r="AB5680" s="205" t="str">
        <f t="shared" si="490"/>
        <v>No</v>
      </c>
      <c r="AC5680" s="205"/>
      <c r="AD5680" s="205"/>
      <c r="AE5680" s="206">
        <f>Targets!$B$6</f>
        <v>2022</v>
      </c>
      <c r="AF5680" s="206">
        <v>10</v>
      </c>
      <c r="AG5680" s="206" t="s">
        <v>19</v>
      </c>
      <c r="AH5680" s="206">
        <v>40</v>
      </c>
      <c r="AI5680" s="1"/>
      <c r="AJ5680" s="217"/>
      <c r="AK5680" s="217"/>
      <c r="AL5680" s="217"/>
      <c r="AM5680" s="217"/>
      <c r="AO5680" s="217"/>
    </row>
    <row r="5681" spans="21:41" x14ac:dyDescent="0.25">
      <c r="U5681" s="212">
        <f>DATE(Targets!$B$6,AF5681,1)</f>
        <v>44866</v>
      </c>
      <c r="V5681" s="213"/>
      <c r="W5681" s="213"/>
      <c r="X5681" s="213" t="str">
        <f>INDEX(Targets!$B$28:$B$79,Calc!AH5681)</f>
        <v>SC</v>
      </c>
      <c r="Y5681" s="224"/>
      <c r="Z5681" s="205"/>
      <c r="AA5681" s="205" t="str">
        <f>IFERROR(INDEX(Targets!$B$27:$N$79,MATCH(X5681,Targets!$B$27:$B$79,0),MATCH(AF5681,Targets!$B$27:$N$27,0)),"")</f>
        <v/>
      </c>
      <c r="AB5681" s="205" t="str">
        <f t="shared" si="490"/>
        <v>No</v>
      </c>
      <c r="AC5681" s="205"/>
      <c r="AD5681" s="205"/>
      <c r="AE5681" s="206">
        <f>Targets!$B$6</f>
        <v>2022</v>
      </c>
      <c r="AF5681" s="206">
        <v>11</v>
      </c>
      <c r="AG5681" s="206" t="s">
        <v>20</v>
      </c>
      <c r="AH5681" s="206">
        <v>40</v>
      </c>
      <c r="AI5681" s="1"/>
      <c r="AJ5681" s="217"/>
      <c r="AK5681" s="217"/>
      <c r="AL5681" s="217"/>
      <c r="AM5681" s="217"/>
      <c r="AO5681" s="217"/>
    </row>
    <row r="5682" spans="21:41" x14ac:dyDescent="0.25">
      <c r="U5682" s="212">
        <f>DATE(Targets!$B$6,AF5682,1)</f>
        <v>44896</v>
      </c>
      <c r="V5682" s="213"/>
      <c r="W5682" s="213"/>
      <c r="X5682" s="213" t="str">
        <f>INDEX(Targets!$B$28:$B$79,Calc!AH5682)</f>
        <v>SC</v>
      </c>
      <c r="Y5682" s="224"/>
      <c r="Z5682" s="205"/>
      <c r="AA5682" s="205" t="str">
        <f>IFERROR(INDEX(Targets!$B$27:$N$79,MATCH(X5682,Targets!$B$27:$B$79,0),MATCH(AF5682,Targets!$B$27:$N$27,0)),"")</f>
        <v/>
      </c>
      <c r="AB5682" s="205" t="str">
        <f t="shared" si="490"/>
        <v>No</v>
      </c>
      <c r="AC5682" s="205"/>
      <c r="AD5682" s="205"/>
      <c r="AE5682" s="206">
        <f>Targets!$B$6</f>
        <v>2022</v>
      </c>
      <c r="AF5682" s="206">
        <v>12</v>
      </c>
      <c r="AG5682" s="206" t="s">
        <v>21</v>
      </c>
      <c r="AH5682" s="206">
        <v>40</v>
      </c>
      <c r="AI5682" s="1"/>
      <c r="AJ5682" s="217"/>
      <c r="AK5682" s="217"/>
      <c r="AL5682" s="217"/>
      <c r="AM5682" s="217"/>
      <c r="AO5682" s="217"/>
    </row>
    <row r="5683" spans="21:41" x14ac:dyDescent="0.25">
      <c r="U5683" s="212">
        <f>DATE(Targets!$B$6,AF5683,1)</f>
        <v>44562</v>
      </c>
      <c r="V5683" s="213"/>
      <c r="W5683" s="213"/>
      <c r="X5683" s="213" t="str">
        <f>INDEX(Targets!$B$28:$B$79,Calc!AH5683)</f>
        <v>SD</v>
      </c>
      <c r="Y5683" s="224"/>
      <c r="Z5683" s="205"/>
      <c r="AA5683" s="205" t="str">
        <f>IFERROR(INDEX(Targets!$B$27:$N$79,MATCH(X5683,Targets!$B$27:$B$79,0),MATCH(AF5683,Targets!$B$27:$N$27,0)),"")</f>
        <v/>
      </c>
      <c r="AB5683" s="205" t="str">
        <f t="shared" si="490"/>
        <v>No</v>
      </c>
      <c r="AC5683" s="205"/>
      <c r="AD5683" s="205"/>
      <c r="AE5683" s="206">
        <f>Targets!$B$6</f>
        <v>2022</v>
      </c>
      <c r="AF5683" s="206">
        <v>1</v>
      </c>
      <c r="AG5683" s="206" t="s">
        <v>11</v>
      </c>
      <c r="AH5683" s="206">
        <v>41</v>
      </c>
      <c r="AI5683" s="1"/>
      <c r="AJ5683" s="217"/>
      <c r="AK5683" s="217"/>
      <c r="AL5683" s="217"/>
      <c r="AM5683" s="217"/>
      <c r="AO5683" s="217"/>
    </row>
    <row r="5684" spans="21:41" x14ac:dyDescent="0.25">
      <c r="U5684" s="212">
        <f>DATE(Targets!$B$6,AF5684,1)</f>
        <v>44593</v>
      </c>
      <c r="V5684" s="213"/>
      <c r="W5684" s="213"/>
      <c r="X5684" s="213" t="str">
        <f>INDEX(Targets!$B$28:$B$79,Calc!AH5684)</f>
        <v>SD</v>
      </c>
      <c r="Y5684" s="224"/>
      <c r="Z5684" s="205"/>
      <c r="AA5684" s="205" t="str">
        <f>IFERROR(INDEX(Targets!$B$27:$N$79,MATCH(X5684,Targets!$B$27:$B$79,0),MATCH(AF5684,Targets!$B$27:$N$27,0)),"")</f>
        <v/>
      </c>
      <c r="AB5684" s="205" t="str">
        <f t="shared" si="490"/>
        <v>No</v>
      </c>
      <c r="AC5684" s="205"/>
      <c r="AD5684" s="205"/>
      <c r="AE5684" s="206">
        <f>Targets!$B$6</f>
        <v>2022</v>
      </c>
      <c r="AF5684" s="206">
        <v>2</v>
      </c>
      <c r="AG5684" s="206" t="s">
        <v>12</v>
      </c>
      <c r="AH5684" s="206">
        <v>41</v>
      </c>
      <c r="AI5684" s="1"/>
      <c r="AJ5684" s="217"/>
      <c r="AK5684" s="217"/>
      <c r="AL5684" s="217"/>
      <c r="AM5684" s="217"/>
      <c r="AO5684" s="217"/>
    </row>
    <row r="5685" spans="21:41" x14ac:dyDescent="0.25">
      <c r="U5685" s="212">
        <f>DATE(Targets!$B$6,AF5685,1)</f>
        <v>44621</v>
      </c>
      <c r="V5685" s="213"/>
      <c r="W5685" s="213"/>
      <c r="X5685" s="213" t="str">
        <f>INDEX(Targets!$B$28:$B$79,Calc!AH5685)</f>
        <v>SD</v>
      </c>
      <c r="Y5685" s="224"/>
      <c r="Z5685" s="205"/>
      <c r="AA5685" s="205" t="str">
        <f>IFERROR(INDEX(Targets!$B$27:$N$79,MATCH(X5685,Targets!$B$27:$B$79,0),MATCH(AF5685,Targets!$B$27:$N$27,0)),"")</f>
        <v/>
      </c>
      <c r="AB5685" s="205" t="str">
        <f t="shared" si="490"/>
        <v>No</v>
      </c>
      <c r="AC5685" s="205"/>
      <c r="AD5685" s="205"/>
      <c r="AE5685" s="206">
        <f>Targets!$B$6</f>
        <v>2022</v>
      </c>
      <c r="AF5685" s="206">
        <v>3</v>
      </c>
      <c r="AG5685" s="206" t="s">
        <v>13</v>
      </c>
      <c r="AH5685" s="206">
        <v>41</v>
      </c>
      <c r="AI5685" s="1"/>
      <c r="AJ5685" s="217"/>
      <c r="AK5685" s="217"/>
      <c r="AL5685" s="217"/>
      <c r="AM5685" s="217"/>
      <c r="AO5685" s="217"/>
    </row>
    <row r="5686" spans="21:41" x14ac:dyDescent="0.25">
      <c r="U5686" s="212">
        <f>DATE(Targets!$B$6,AF5686,1)</f>
        <v>44652</v>
      </c>
      <c r="V5686" s="213"/>
      <c r="W5686" s="213"/>
      <c r="X5686" s="213" t="str">
        <f>INDEX(Targets!$B$28:$B$79,Calc!AH5686)</f>
        <v>SD</v>
      </c>
      <c r="Y5686" s="224"/>
      <c r="Z5686" s="205"/>
      <c r="AA5686" s="205" t="str">
        <f>IFERROR(INDEX(Targets!$B$27:$N$79,MATCH(X5686,Targets!$B$27:$B$79,0),MATCH(AF5686,Targets!$B$27:$N$27,0)),"")</f>
        <v/>
      </c>
      <c r="AB5686" s="205" t="str">
        <f t="shared" si="490"/>
        <v>No</v>
      </c>
      <c r="AC5686" s="205"/>
      <c r="AD5686" s="205"/>
      <c r="AE5686" s="206">
        <f>Targets!$B$6</f>
        <v>2022</v>
      </c>
      <c r="AF5686" s="206">
        <v>4</v>
      </c>
      <c r="AG5686" s="206" t="s">
        <v>14</v>
      </c>
      <c r="AH5686" s="206">
        <v>41</v>
      </c>
      <c r="AI5686" s="1"/>
      <c r="AJ5686" s="217"/>
      <c r="AK5686" s="217"/>
      <c r="AL5686" s="217"/>
      <c r="AM5686" s="217"/>
      <c r="AO5686" s="217"/>
    </row>
    <row r="5687" spans="21:41" x14ac:dyDescent="0.25">
      <c r="U5687" s="212">
        <f>DATE(Targets!$B$6,AF5687,1)</f>
        <v>44682</v>
      </c>
      <c r="V5687" s="213"/>
      <c r="W5687" s="213"/>
      <c r="X5687" s="213" t="str">
        <f>INDEX(Targets!$B$28:$B$79,Calc!AH5687)</f>
        <v>SD</v>
      </c>
      <c r="Y5687" s="224"/>
      <c r="Z5687" s="205"/>
      <c r="AA5687" s="205" t="str">
        <f>IFERROR(INDEX(Targets!$B$27:$N$79,MATCH(X5687,Targets!$B$27:$B$79,0),MATCH(AF5687,Targets!$B$27:$N$27,0)),"")</f>
        <v/>
      </c>
      <c r="AB5687" s="205" t="str">
        <f t="shared" si="490"/>
        <v>No</v>
      </c>
      <c r="AC5687" s="205"/>
      <c r="AD5687" s="205"/>
      <c r="AE5687" s="206">
        <f>Targets!$B$6</f>
        <v>2022</v>
      </c>
      <c r="AF5687" s="206">
        <v>5</v>
      </c>
      <c r="AG5687" s="206" t="s">
        <v>9</v>
      </c>
      <c r="AH5687" s="206">
        <v>41</v>
      </c>
      <c r="AI5687" s="1"/>
      <c r="AJ5687" s="217"/>
      <c r="AK5687" s="217"/>
      <c r="AL5687" s="217"/>
      <c r="AM5687" s="217"/>
      <c r="AO5687" s="217"/>
    </row>
    <row r="5688" spans="21:41" x14ac:dyDescent="0.25">
      <c r="U5688" s="212">
        <f>DATE(Targets!$B$6,AF5688,1)</f>
        <v>44713</v>
      </c>
      <c r="V5688" s="213"/>
      <c r="W5688" s="213"/>
      <c r="X5688" s="213" t="str">
        <f>INDEX(Targets!$B$28:$B$79,Calc!AH5688)</f>
        <v>SD</v>
      </c>
      <c r="Y5688" s="224"/>
      <c r="Z5688" s="205"/>
      <c r="AA5688" s="205" t="str">
        <f>IFERROR(INDEX(Targets!$B$27:$N$79,MATCH(X5688,Targets!$B$27:$B$79,0),MATCH(AF5688,Targets!$B$27:$N$27,0)),"")</f>
        <v/>
      </c>
      <c r="AB5688" s="205" t="str">
        <f t="shared" si="490"/>
        <v>No</v>
      </c>
      <c r="AC5688" s="205"/>
      <c r="AD5688" s="205"/>
      <c r="AE5688" s="206">
        <f>Targets!$B$6</f>
        <v>2022</v>
      </c>
      <c r="AF5688" s="206">
        <v>6</v>
      </c>
      <c r="AG5688" s="206" t="s">
        <v>15</v>
      </c>
      <c r="AH5688" s="206">
        <v>41</v>
      </c>
      <c r="AI5688" s="1"/>
      <c r="AJ5688" s="217"/>
      <c r="AK5688" s="217"/>
      <c r="AL5688" s="217"/>
      <c r="AM5688" s="217"/>
      <c r="AO5688" s="217"/>
    </row>
    <row r="5689" spans="21:41" x14ac:dyDescent="0.25">
      <c r="U5689" s="212">
        <f>DATE(Targets!$B$6,AF5689,1)</f>
        <v>44743</v>
      </c>
      <c r="V5689" s="213"/>
      <c r="W5689" s="213"/>
      <c r="X5689" s="213" t="str">
        <f>INDEX(Targets!$B$28:$B$79,Calc!AH5689)</f>
        <v>SD</v>
      </c>
      <c r="Y5689" s="224"/>
      <c r="Z5689" s="205"/>
      <c r="AA5689" s="205" t="str">
        <f>IFERROR(INDEX(Targets!$B$27:$N$79,MATCH(X5689,Targets!$B$27:$B$79,0),MATCH(AF5689,Targets!$B$27:$N$27,0)),"")</f>
        <v/>
      </c>
      <c r="AB5689" s="205" t="str">
        <f t="shared" si="490"/>
        <v>No</v>
      </c>
      <c r="AC5689" s="205"/>
      <c r="AD5689" s="205"/>
      <c r="AE5689" s="206">
        <f>Targets!$B$6</f>
        <v>2022</v>
      </c>
      <c r="AF5689" s="206">
        <v>7</v>
      </c>
      <c r="AG5689" s="206" t="s">
        <v>16</v>
      </c>
      <c r="AH5689" s="206">
        <v>41</v>
      </c>
      <c r="AI5689" s="1"/>
      <c r="AJ5689" s="217"/>
      <c r="AK5689" s="217"/>
      <c r="AL5689" s="217"/>
      <c r="AM5689" s="217"/>
      <c r="AO5689" s="217"/>
    </row>
    <row r="5690" spans="21:41" x14ac:dyDescent="0.25">
      <c r="U5690" s="212">
        <f>DATE(Targets!$B$6,AF5690,1)</f>
        <v>44774</v>
      </c>
      <c r="V5690" s="213"/>
      <c r="W5690" s="213"/>
      <c r="X5690" s="213" t="str">
        <f>INDEX(Targets!$B$28:$B$79,Calc!AH5690)</f>
        <v>SD</v>
      </c>
      <c r="Y5690" s="224"/>
      <c r="Z5690" s="205"/>
      <c r="AA5690" s="205" t="str">
        <f>IFERROR(INDEX(Targets!$B$27:$N$79,MATCH(X5690,Targets!$B$27:$B$79,0),MATCH(AF5690,Targets!$B$27:$N$27,0)),"")</f>
        <v/>
      </c>
      <c r="AB5690" s="205" t="str">
        <f t="shared" si="490"/>
        <v>No</v>
      </c>
      <c r="AC5690" s="205"/>
      <c r="AD5690" s="205"/>
      <c r="AE5690" s="206">
        <f>Targets!$B$6</f>
        <v>2022</v>
      </c>
      <c r="AF5690" s="206">
        <v>8</v>
      </c>
      <c r="AG5690" s="206" t="s">
        <v>17</v>
      </c>
      <c r="AH5690" s="206">
        <v>41</v>
      </c>
      <c r="AI5690" s="1"/>
      <c r="AJ5690" s="217"/>
      <c r="AK5690" s="217"/>
      <c r="AL5690" s="217"/>
      <c r="AM5690" s="217"/>
      <c r="AO5690" s="217"/>
    </row>
    <row r="5691" spans="21:41" x14ac:dyDescent="0.25">
      <c r="U5691" s="212">
        <f>DATE(Targets!$B$6,AF5691,1)</f>
        <v>44805</v>
      </c>
      <c r="V5691" s="213"/>
      <c r="W5691" s="213"/>
      <c r="X5691" s="213" t="str">
        <f>INDEX(Targets!$B$28:$B$79,Calc!AH5691)</f>
        <v>SD</v>
      </c>
      <c r="Y5691" s="224"/>
      <c r="Z5691" s="205"/>
      <c r="AA5691" s="205" t="str">
        <f>IFERROR(INDEX(Targets!$B$27:$N$79,MATCH(X5691,Targets!$B$27:$B$79,0),MATCH(AF5691,Targets!$B$27:$N$27,0)),"")</f>
        <v/>
      </c>
      <c r="AB5691" s="205" t="str">
        <f t="shared" si="490"/>
        <v>No</v>
      </c>
      <c r="AC5691" s="205"/>
      <c r="AD5691" s="205"/>
      <c r="AE5691" s="206">
        <f>Targets!$B$6</f>
        <v>2022</v>
      </c>
      <c r="AF5691" s="206">
        <v>9</v>
      </c>
      <c r="AG5691" s="206" t="s">
        <v>18</v>
      </c>
      <c r="AH5691" s="206">
        <v>41</v>
      </c>
      <c r="AI5691" s="1"/>
      <c r="AJ5691" s="217"/>
      <c r="AK5691" s="217"/>
      <c r="AL5691" s="217"/>
      <c r="AM5691" s="217"/>
      <c r="AO5691" s="217"/>
    </row>
    <row r="5692" spans="21:41" x14ac:dyDescent="0.25">
      <c r="U5692" s="212">
        <f>DATE(Targets!$B$6,AF5692,1)</f>
        <v>44835</v>
      </c>
      <c r="V5692" s="213"/>
      <c r="W5692" s="213"/>
      <c r="X5692" s="213" t="str">
        <f>INDEX(Targets!$B$28:$B$79,Calc!AH5692)</f>
        <v>SD</v>
      </c>
      <c r="Y5692" s="224"/>
      <c r="Z5692" s="205"/>
      <c r="AA5692" s="205" t="str">
        <f>IFERROR(INDEX(Targets!$B$27:$N$79,MATCH(X5692,Targets!$B$27:$B$79,0),MATCH(AF5692,Targets!$B$27:$N$27,0)),"")</f>
        <v/>
      </c>
      <c r="AB5692" s="205" t="str">
        <f t="shared" si="490"/>
        <v>No</v>
      </c>
      <c r="AC5692" s="205"/>
      <c r="AD5692" s="205"/>
      <c r="AE5692" s="206">
        <f>Targets!$B$6</f>
        <v>2022</v>
      </c>
      <c r="AF5692" s="206">
        <v>10</v>
      </c>
      <c r="AG5692" s="206" t="s">
        <v>19</v>
      </c>
      <c r="AH5692" s="206">
        <v>41</v>
      </c>
      <c r="AI5692" s="1"/>
      <c r="AJ5692" s="217"/>
      <c r="AK5692" s="217"/>
      <c r="AL5692" s="217"/>
      <c r="AM5692" s="217"/>
      <c r="AO5692" s="217"/>
    </row>
    <row r="5693" spans="21:41" x14ac:dyDescent="0.25">
      <c r="U5693" s="212">
        <f>DATE(Targets!$B$6,AF5693,1)</f>
        <v>44866</v>
      </c>
      <c r="V5693" s="213"/>
      <c r="W5693" s="213"/>
      <c r="X5693" s="213" t="str">
        <f>INDEX(Targets!$B$28:$B$79,Calc!AH5693)</f>
        <v>SD</v>
      </c>
      <c r="Y5693" s="224"/>
      <c r="Z5693" s="205"/>
      <c r="AA5693" s="205" t="str">
        <f>IFERROR(INDEX(Targets!$B$27:$N$79,MATCH(X5693,Targets!$B$27:$B$79,0),MATCH(AF5693,Targets!$B$27:$N$27,0)),"")</f>
        <v/>
      </c>
      <c r="AB5693" s="205" t="str">
        <f t="shared" si="490"/>
        <v>No</v>
      </c>
      <c r="AC5693" s="205"/>
      <c r="AD5693" s="205"/>
      <c r="AE5693" s="206">
        <f>Targets!$B$6</f>
        <v>2022</v>
      </c>
      <c r="AF5693" s="206">
        <v>11</v>
      </c>
      <c r="AG5693" s="206" t="s">
        <v>20</v>
      </c>
      <c r="AH5693" s="206">
        <v>41</v>
      </c>
      <c r="AI5693" s="1"/>
      <c r="AJ5693" s="217"/>
      <c r="AK5693" s="217"/>
      <c r="AL5693" s="217"/>
      <c r="AM5693" s="217"/>
      <c r="AO5693" s="217"/>
    </row>
    <row r="5694" spans="21:41" x14ac:dyDescent="0.25">
      <c r="U5694" s="212">
        <f>DATE(Targets!$B$6,AF5694,1)</f>
        <v>44896</v>
      </c>
      <c r="V5694" s="213"/>
      <c r="W5694" s="213"/>
      <c r="X5694" s="213" t="str">
        <f>INDEX(Targets!$B$28:$B$79,Calc!AH5694)</f>
        <v>SD</v>
      </c>
      <c r="Y5694" s="224"/>
      <c r="Z5694" s="205"/>
      <c r="AA5694" s="205" t="str">
        <f>IFERROR(INDEX(Targets!$B$27:$N$79,MATCH(X5694,Targets!$B$27:$B$79,0),MATCH(AF5694,Targets!$B$27:$N$27,0)),"")</f>
        <v/>
      </c>
      <c r="AB5694" s="205" t="str">
        <f t="shared" si="490"/>
        <v>No</v>
      </c>
      <c r="AC5694" s="205"/>
      <c r="AD5694" s="205"/>
      <c r="AE5694" s="206">
        <f>Targets!$B$6</f>
        <v>2022</v>
      </c>
      <c r="AF5694" s="206">
        <v>12</v>
      </c>
      <c r="AG5694" s="206" t="s">
        <v>21</v>
      </c>
      <c r="AH5694" s="206">
        <v>41</v>
      </c>
      <c r="AI5694" s="1"/>
      <c r="AJ5694" s="217"/>
      <c r="AK5694" s="217"/>
      <c r="AL5694" s="217"/>
      <c r="AM5694" s="217"/>
      <c r="AO5694" s="217"/>
    </row>
    <row r="5695" spans="21:41" x14ac:dyDescent="0.25">
      <c r="U5695" s="212">
        <f>DATE(Targets!$B$6,AF5695,1)</f>
        <v>44562</v>
      </c>
      <c r="V5695" s="213"/>
      <c r="W5695" s="213"/>
      <c r="X5695" s="213" t="str">
        <f>INDEX(Targets!$B$28:$B$79,Calc!AH5695)</f>
        <v>TN</v>
      </c>
      <c r="Y5695" s="224"/>
      <c r="Z5695" s="205"/>
      <c r="AA5695" s="205" t="str">
        <f>IFERROR(INDEX(Targets!$B$27:$N$79,MATCH(X5695,Targets!$B$27:$B$79,0),MATCH(AF5695,Targets!$B$27:$N$27,0)),"")</f>
        <v/>
      </c>
      <c r="AB5695" s="205" t="str">
        <f t="shared" si="490"/>
        <v>No</v>
      </c>
      <c r="AC5695" s="205"/>
      <c r="AD5695" s="205"/>
      <c r="AE5695" s="206">
        <f>Targets!$B$6</f>
        <v>2022</v>
      </c>
      <c r="AF5695" s="206">
        <v>1</v>
      </c>
      <c r="AG5695" s="206" t="s">
        <v>11</v>
      </c>
      <c r="AH5695" s="206">
        <v>42</v>
      </c>
      <c r="AI5695" s="1"/>
      <c r="AJ5695" s="217"/>
      <c r="AK5695" s="217"/>
      <c r="AL5695" s="217"/>
      <c r="AM5695" s="217"/>
      <c r="AO5695" s="217"/>
    </row>
    <row r="5696" spans="21:41" x14ac:dyDescent="0.25">
      <c r="U5696" s="212">
        <f>DATE(Targets!$B$6,AF5696,1)</f>
        <v>44593</v>
      </c>
      <c r="V5696" s="213"/>
      <c r="W5696" s="213"/>
      <c r="X5696" s="213" t="str">
        <f>INDEX(Targets!$B$28:$B$79,Calc!AH5696)</f>
        <v>TN</v>
      </c>
      <c r="Y5696" s="224"/>
      <c r="Z5696" s="205"/>
      <c r="AA5696" s="205" t="str">
        <f>IFERROR(INDEX(Targets!$B$27:$N$79,MATCH(X5696,Targets!$B$27:$B$79,0),MATCH(AF5696,Targets!$B$27:$N$27,0)),"")</f>
        <v/>
      </c>
      <c r="AB5696" s="205" t="str">
        <f t="shared" si="490"/>
        <v>No</v>
      </c>
      <c r="AC5696" s="205"/>
      <c r="AD5696" s="205"/>
      <c r="AE5696" s="206">
        <f>Targets!$B$6</f>
        <v>2022</v>
      </c>
      <c r="AF5696" s="206">
        <v>2</v>
      </c>
      <c r="AG5696" s="206" t="s">
        <v>12</v>
      </c>
      <c r="AH5696" s="206">
        <v>42</v>
      </c>
      <c r="AI5696" s="1"/>
      <c r="AJ5696" s="217"/>
      <c r="AK5696" s="217"/>
      <c r="AL5696" s="217"/>
      <c r="AM5696" s="217"/>
      <c r="AO5696" s="217"/>
    </row>
    <row r="5697" spans="21:41" x14ac:dyDescent="0.25">
      <c r="U5697" s="212">
        <f>DATE(Targets!$B$6,AF5697,1)</f>
        <v>44621</v>
      </c>
      <c r="V5697" s="213"/>
      <c r="W5697" s="213"/>
      <c r="X5697" s="213" t="str">
        <f>INDEX(Targets!$B$28:$B$79,Calc!AH5697)</f>
        <v>TN</v>
      </c>
      <c r="Y5697" s="224"/>
      <c r="Z5697" s="205"/>
      <c r="AA5697" s="205" t="str">
        <f>IFERROR(INDEX(Targets!$B$27:$N$79,MATCH(X5697,Targets!$B$27:$B$79,0),MATCH(AF5697,Targets!$B$27:$N$27,0)),"")</f>
        <v/>
      </c>
      <c r="AB5697" s="205" t="str">
        <f t="shared" si="490"/>
        <v>No</v>
      </c>
      <c r="AC5697" s="205"/>
      <c r="AD5697" s="205"/>
      <c r="AE5697" s="206">
        <f>Targets!$B$6</f>
        <v>2022</v>
      </c>
      <c r="AF5697" s="206">
        <v>3</v>
      </c>
      <c r="AG5697" s="206" t="s">
        <v>13</v>
      </c>
      <c r="AH5697" s="206">
        <v>42</v>
      </c>
      <c r="AI5697" s="1"/>
      <c r="AJ5697" s="217"/>
      <c r="AK5697" s="217"/>
      <c r="AL5697" s="217"/>
      <c r="AM5697" s="217"/>
      <c r="AO5697" s="217"/>
    </row>
    <row r="5698" spans="21:41" x14ac:dyDescent="0.25">
      <c r="U5698" s="212">
        <f>DATE(Targets!$B$6,AF5698,1)</f>
        <v>44652</v>
      </c>
      <c r="V5698" s="213"/>
      <c r="W5698" s="213"/>
      <c r="X5698" s="213" t="str">
        <f>INDEX(Targets!$B$28:$B$79,Calc!AH5698)</f>
        <v>TN</v>
      </c>
      <c r="Y5698" s="224"/>
      <c r="Z5698" s="205"/>
      <c r="AA5698" s="205" t="str">
        <f>IFERROR(INDEX(Targets!$B$27:$N$79,MATCH(X5698,Targets!$B$27:$B$79,0),MATCH(AF5698,Targets!$B$27:$N$27,0)),"")</f>
        <v/>
      </c>
      <c r="AB5698" s="205" t="str">
        <f t="shared" si="490"/>
        <v>No</v>
      </c>
      <c r="AC5698" s="205"/>
      <c r="AD5698" s="205"/>
      <c r="AE5698" s="206">
        <f>Targets!$B$6</f>
        <v>2022</v>
      </c>
      <c r="AF5698" s="206">
        <v>4</v>
      </c>
      <c r="AG5698" s="206" t="s">
        <v>14</v>
      </c>
      <c r="AH5698" s="206">
        <v>42</v>
      </c>
      <c r="AI5698" s="1"/>
      <c r="AJ5698" s="217"/>
      <c r="AK5698" s="217"/>
      <c r="AL5698" s="217"/>
      <c r="AM5698" s="217"/>
      <c r="AO5698" s="217"/>
    </row>
    <row r="5699" spans="21:41" x14ac:dyDescent="0.25">
      <c r="U5699" s="212">
        <f>DATE(Targets!$B$6,AF5699,1)</f>
        <v>44682</v>
      </c>
      <c r="V5699" s="213"/>
      <c r="W5699" s="213"/>
      <c r="X5699" s="213" t="str">
        <f>INDEX(Targets!$B$28:$B$79,Calc!AH5699)</f>
        <v>TN</v>
      </c>
      <c r="Y5699" s="224"/>
      <c r="Z5699" s="205"/>
      <c r="AA5699" s="205" t="str">
        <f>IFERROR(INDEX(Targets!$B$27:$N$79,MATCH(X5699,Targets!$B$27:$B$79,0),MATCH(AF5699,Targets!$B$27:$N$27,0)),"")</f>
        <v/>
      </c>
      <c r="AB5699" s="205" t="str">
        <f t="shared" si="490"/>
        <v>No</v>
      </c>
      <c r="AC5699" s="205"/>
      <c r="AD5699" s="205"/>
      <c r="AE5699" s="206">
        <f>Targets!$B$6</f>
        <v>2022</v>
      </c>
      <c r="AF5699" s="206">
        <v>5</v>
      </c>
      <c r="AG5699" s="206" t="s">
        <v>9</v>
      </c>
      <c r="AH5699" s="206">
        <v>42</v>
      </c>
      <c r="AI5699" s="1"/>
      <c r="AJ5699" s="217"/>
      <c r="AK5699" s="217"/>
      <c r="AL5699" s="217"/>
      <c r="AM5699" s="217"/>
      <c r="AO5699" s="217"/>
    </row>
    <row r="5700" spans="21:41" x14ac:dyDescent="0.25">
      <c r="U5700" s="212">
        <f>DATE(Targets!$B$6,AF5700,1)</f>
        <v>44713</v>
      </c>
      <c r="V5700" s="213"/>
      <c r="W5700" s="213"/>
      <c r="X5700" s="213" t="str">
        <f>INDEX(Targets!$B$28:$B$79,Calc!AH5700)</f>
        <v>TN</v>
      </c>
      <c r="Y5700" s="224"/>
      <c r="Z5700" s="205"/>
      <c r="AA5700" s="205" t="str">
        <f>IFERROR(INDEX(Targets!$B$27:$N$79,MATCH(X5700,Targets!$B$27:$B$79,0),MATCH(AF5700,Targets!$B$27:$N$27,0)),"")</f>
        <v/>
      </c>
      <c r="AB5700" s="205" t="str">
        <f t="shared" si="490"/>
        <v>No</v>
      </c>
      <c r="AC5700" s="205"/>
      <c r="AD5700" s="205"/>
      <c r="AE5700" s="206">
        <f>Targets!$B$6</f>
        <v>2022</v>
      </c>
      <c r="AF5700" s="206">
        <v>6</v>
      </c>
      <c r="AG5700" s="206" t="s">
        <v>15</v>
      </c>
      <c r="AH5700" s="206">
        <v>42</v>
      </c>
      <c r="AI5700" s="1"/>
      <c r="AJ5700" s="217"/>
      <c r="AK5700" s="217"/>
      <c r="AL5700" s="217"/>
      <c r="AM5700" s="217"/>
      <c r="AO5700" s="217"/>
    </row>
    <row r="5701" spans="21:41" x14ac:dyDescent="0.25">
      <c r="U5701" s="212">
        <f>DATE(Targets!$B$6,AF5701,1)</f>
        <v>44743</v>
      </c>
      <c r="V5701" s="213"/>
      <c r="W5701" s="213"/>
      <c r="X5701" s="213" t="str">
        <f>INDEX(Targets!$B$28:$B$79,Calc!AH5701)</f>
        <v>TN</v>
      </c>
      <c r="Y5701" s="224"/>
      <c r="Z5701" s="205"/>
      <c r="AA5701" s="205" t="str">
        <f>IFERROR(INDEX(Targets!$B$27:$N$79,MATCH(X5701,Targets!$B$27:$B$79,0),MATCH(AF5701,Targets!$B$27:$N$27,0)),"")</f>
        <v/>
      </c>
      <c r="AB5701" s="205" t="str">
        <f t="shared" si="490"/>
        <v>No</v>
      </c>
      <c r="AC5701" s="205"/>
      <c r="AD5701" s="205"/>
      <c r="AE5701" s="206">
        <f>Targets!$B$6</f>
        <v>2022</v>
      </c>
      <c r="AF5701" s="206">
        <v>7</v>
      </c>
      <c r="AG5701" s="206" t="s">
        <v>16</v>
      </c>
      <c r="AH5701" s="206">
        <v>42</v>
      </c>
      <c r="AI5701" s="1"/>
      <c r="AJ5701" s="217"/>
      <c r="AK5701" s="217"/>
      <c r="AL5701" s="217"/>
      <c r="AM5701" s="217"/>
      <c r="AO5701" s="217"/>
    </row>
    <row r="5702" spans="21:41" x14ac:dyDescent="0.25">
      <c r="U5702" s="212">
        <f>DATE(Targets!$B$6,AF5702,1)</f>
        <v>44774</v>
      </c>
      <c r="V5702" s="213"/>
      <c r="W5702" s="213"/>
      <c r="X5702" s="213" t="str">
        <f>INDEX(Targets!$B$28:$B$79,Calc!AH5702)</f>
        <v>TN</v>
      </c>
      <c r="Y5702" s="224"/>
      <c r="Z5702" s="205"/>
      <c r="AA5702" s="205" t="str">
        <f>IFERROR(INDEX(Targets!$B$27:$N$79,MATCH(X5702,Targets!$B$27:$B$79,0),MATCH(AF5702,Targets!$B$27:$N$27,0)),"")</f>
        <v/>
      </c>
      <c r="AB5702" s="205" t="str">
        <f t="shared" si="490"/>
        <v>No</v>
      </c>
      <c r="AC5702" s="205"/>
      <c r="AD5702" s="205"/>
      <c r="AE5702" s="206">
        <f>Targets!$B$6</f>
        <v>2022</v>
      </c>
      <c r="AF5702" s="206">
        <v>8</v>
      </c>
      <c r="AG5702" s="206" t="s">
        <v>17</v>
      </c>
      <c r="AH5702" s="206">
        <v>42</v>
      </c>
      <c r="AI5702" s="1"/>
      <c r="AJ5702" s="217"/>
      <c r="AK5702" s="217"/>
      <c r="AL5702" s="217"/>
      <c r="AM5702" s="217"/>
      <c r="AO5702" s="217"/>
    </row>
    <row r="5703" spans="21:41" x14ac:dyDescent="0.25">
      <c r="U5703" s="212">
        <f>DATE(Targets!$B$6,AF5703,1)</f>
        <v>44805</v>
      </c>
      <c r="V5703" s="213"/>
      <c r="W5703" s="213"/>
      <c r="X5703" s="213" t="str">
        <f>INDEX(Targets!$B$28:$B$79,Calc!AH5703)</f>
        <v>TN</v>
      </c>
      <c r="Y5703" s="224"/>
      <c r="Z5703" s="205"/>
      <c r="AA5703" s="205" t="str">
        <f>IFERROR(INDEX(Targets!$B$27:$N$79,MATCH(X5703,Targets!$B$27:$B$79,0),MATCH(AF5703,Targets!$B$27:$N$27,0)),"")</f>
        <v/>
      </c>
      <c r="AB5703" s="205" t="str">
        <f t="shared" si="490"/>
        <v>No</v>
      </c>
      <c r="AC5703" s="205"/>
      <c r="AD5703" s="205"/>
      <c r="AE5703" s="206">
        <f>Targets!$B$6</f>
        <v>2022</v>
      </c>
      <c r="AF5703" s="206">
        <v>9</v>
      </c>
      <c r="AG5703" s="206" t="s">
        <v>18</v>
      </c>
      <c r="AH5703" s="206">
        <v>42</v>
      </c>
      <c r="AI5703" s="1"/>
      <c r="AJ5703" s="217"/>
      <c r="AK5703" s="217"/>
      <c r="AL5703" s="217"/>
      <c r="AM5703" s="217"/>
      <c r="AO5703" s="217"/>
    </row>
    <row r="5704" spans="21:41" x14ac:dyDescent="0.25">
      <c r="U5704" s="212">
        <f>DATE(Targets!$B$6,AF5704,1)</f>
        <v>44835</v>
      </c>
      <c r="V5704" s="213"/>
      <c r="W5704" s="213"/>
      <c r="X5704" s="213" t="str">
        <f>INDEX(Targets!$B$28:$B$79,Calc!AH5704)</f>
        <v>TN</v>
      </c>
      <c r="Y5704" s="224"/>
      <c r="Z5704" s="205"/>
      <c r="AA5704" s="205" t="str">
        <f>IFERROR(INDEX(Targets!$B$27:$N$79,MATCH(X5704,Targets!$B$27:$B$79,0),MATCH(AF5704,Targets!$B$27:$N$27,0)),"")</f>
        <v/>
      </c>
      <c r="AB5704" s="205" t="str">
        <f t="shared" si="490"/>
        <v>No</v>
      </c>
      <c r="AC5704" s="205"/>
      <c r="AD5704" s="205"/>
      <c r="AE5704" s="206">
        <f>Targets!$B$6</f>
        <v>2022</v>
      </c>
      <c r="AF5704" s="206">
        <v>10</v>
      </c>
      <c r="AG5704" s="206" t="s">
        <v>19</v>
      </c>
      <c r="AH5704" s="206">
        <v>42</v>
      </c>
      <c r="AI5704" s="1"/>
      <c r="AJ5704" s="217"/>
      <c r="AK5704" s="217"/>
      <c r="AL5704" s="217"/>
      <c r="AM5704" s="217"/>
      <c r="AO5704" s="217"/>
    </row>
    <row r="5705" spans="21:41" x14ac:dyDescent="0.25">
      <c r="U5705" s="212">
        <f>DATE(Targets!$B$6,AF5705,1)</f>
        <v>44866</v>
      </c>
      <c r="V5705" s="213"/>
      <c r="W5705" s="213"/>
      <c r="X5705" s="213" t="str">
        <f>INDEX(Targets!$B$28:$B$79,Calc!AH5705)</f>
        <v>TN</v>
      </c>
      <c r="Y5705" s="224"/>
      <c r="Z5705" s="205"/>
      <c r="AA5705" s="205" t="str">
        <f>IFERROR(INDEX(Targets!$B$27:$N$79,MATCH(X5705,Targets!$B$27:$B$79,0),MATCH(AF5705,Targets!$B$27:$N$27,0)),"")</f>
        <v/>
      </c>
      <c r="AB5705" s="205" t="str">
        <f t="shared" si="490"/>
        <v>No</v>
      </c>
      <c r="AC5705" s="205"/>
      <c r="AD5705" s="205"/>
      <c r="AE5705" s="206">
        <f>Targets!$B$6</f>
        <v>2022</v>
      </c>
      <c r="AF5705" s="206">
        <v>11</v>
      </c>
      <c r="AG5705" s="206" t="s">
        <v>20</v>
      </c>
      <c r="AH5705" s="206">
        <v>42</v>
      </c>
      <c r="AI5705" s="1"/>
      <c r="AJ5705" s="217"/>
      <c r="AK5705" s="217"/>
      <c r="AL5705" s="217"/>
      <c r="AM5705" s="217"/>
      <c r="AO5705" s="217"/>
    </row>
    <row r="5706" spans="21:41" x14ac:dyDescent="0.25">
      <c r="U5706" s="212">
        <f>DATE(Targets!$B$6,AF5706,1)</f>
        <v>44896</v>
      </c>
      <c r="V5706" s="213"/>
      <c r="W5706" s="213"/>
      <c r="X5706" s="213" t="str">
        <f>INDEX(Targets!$B$28:$B$79,Calc!AH5706)</f>
        <v>TN</v>
      </c>
      <c r="Y5706" s="224"/>
      <c r="Z5706" s="205"/>
      <c r="AA5706" s="205" t="str">
        <f>IFERROR(INDEX(Targets!$B$27:$N$79,MATCH(X5706,Targets!$B$27:$B$79,0),MATCH(AF5706,Targets!$B$27:$N$27,0)),"")</f>
        <v/>
      </c>
      <c r="AB5706" s="205" t="str">
        <f t="shared" si="490"/>
        <v>No</v>
      </c>
      <c r="AC5706" s="205"/>
      <c r="AD5706" s="205"/>
      <c r="AE5706" s="206">
        <f>Targets!$B$6</f>
        <v>2022</v>
      </c>
      <c r="AF5706" s="206">
        <v>12</v>
      </c>
      <c r="AG5706" s="206" t="s">
        <v>21</v>
      </c>
      <c r="AH5706" s="206">
        <v>42</v>
      </c>
      <c r="AI5706" s="1"/>
      <c r="AJ5706" s="217"/>
      <c r="AK5706" s="217"/>
      <c r="AL5706" s="217"/>
      <c r="AM5706" s="217"/>
      <c r="AO5706" s="217"/>
    </row>
    <row r="5707" spans="21:41" x14ac:dyDescent="0.25">
      <c r="U5707" s="212">
        <f>DATE(Targets!$B$6,AF5707,1)</f>
        <v>44562</v>
      </c>
      <c r="V5707" s="213"/>
      <c r="W5707" s="213"/>
      <c r="X5707" s="213" t="str">
        <f>INDEX(Targets!$B$28:$B$79,Calc!AH5707)</f>
        <v>TX</v>
      </c>
      <c r="Y5707" s="224"/>
      <c r="Z5707" s="205"/>
      <c r="AA5707" s="205" t="str">
        <f>IFERROR(INDEX(Targets!$B$27:$N$79,MATCH(X5707,Targets!$B$27:$B$79,0),MATCH(AF5707,Targets!$B$27:$N$27,0)),"")</f>
        <v/>
      </c>
      <c r="AB5707" s="205" t="str">
        <f t="shared" si="490"/>
        <v>No</v>
      </c>
      <c r="AC5707" s="205"/>
      <c r="AD5707" s="205"/>
      <c r="AE5707" s="206">
        <f>Targets!$B$6</f>
        <v>2022</v>
      </c>
      <c r="AF5707" s="206">
        <v>1</v>
      </c>
      <c r="AG5707" s="206" t="s">
        <v>11</v>
      </c>
      <c r="AH5707" s="206">
        <v>43</v>
      </c>
      <c r="AI5707" s="1"/>
      <c r="AJ5707" s="217"/>
      <c r="AK5707" s="217"/>
      <c r="AL5707" s="217"/>
      <c r="AM5707" s="217"/>
      <c r="AO5707" s="217"/>
    </row>
    <row r="5708" spans="21:41" x14ac:dyDescent="0.25">
      <c r="U5708" s="212">
        <f>DATE(Targets!$B$6,AF5708,1)</f>
        <v>44593</v>
      </c>
      <c r="V5708" s="213"/>
      <c r="W5708" s="213"/>
      <c r="X5708" s="213" t="str">
        <f>INDEX(Targets!$B$28:$B$79,Calc!AH5708)</f>
        <v>TX</v>
      </c>
      <c r="Y5708" s="224"/>
      <c r="Z5708" s="205"/>
      <c r="AA5708" s="205" t="str">
        <f>IFERROR(INDEX(Targets!$B$27:$N$79,MATCH(X5708,Targets!$B$27:$B$79,0),MATCH(AF5708,Targets!$B$27:$N$27,0)),"")</f>
        <v/>
      </c>
      <c r="AB5708" s="205" t="str">
        <f t="shared" si="490"/>
        <v>No</v>
      </c>
      <c r="AC5708" s="205"/>
      <c r="AD5708" s="205"/>
      <c r="AE5708" s="206">
        <f>Targets!$B$6</f>
        <v>2022</v>
      </c>
      <c r="AF5708" s="206">
        <v>2</v>
      </c>
      <c r="AG5708" s="206" t="s">
        <v>12</v>
      </c>
      <c r="AH5708" s="206">
        <v>43</v>
      </c>
      <c r="AI5708" s="1"/>
      <c r="AJ5708" s="217"/>
      <c r="AK5708" s="217"/>
      <c r="AL5708" s="217"/>
      <c r="AM5708" s="217"/>
      <c r="AO5708" s="217"/>
    </row>
    <row r="5709" spans="21:41" x14ac:dyDescent="0.25">
      <c r="U5709" s="212">
        <f>DATE(Targets!$B$6,AF5709,1)</f>
        <v>44621</v>
      </c>
      <c r="V5709" s="213"/>
      <c r="W5709" s="213"/>
      <c r="X5709" s="213" t="str">
        <f>INDEX(Targets!$B$28:$B$79,Calc!AH5709)</f>
        <v>TX</v>
      </c>
      <c r="Y5709" s="224"/>
      <c r="Z5709" s="205"/>
      <c r="AA5709" s="205" t="str">
        <f>IFERROR(INDEX(Targets!$B$27:$N$79,MATCH(X5709,Targets!$B$27:$B$79,0),MATCH(AF5709,Targets!$B$27:$N$27,0)),"")</f>
        <v/>
      </c>
      <c r="AB5709" s="205" t="str">
        <f t="shared" si="490"/>
        <v>No</v>
      </c>
      <c r="AC5709" s="205"/>
      <c r="AD5709" s="205"/>
      <c r="AE5709" s="206">
        <f>Targets!$B$6</f>
        <v>2022</v>
      </c>
      <c r="AF5709" s="206">
        <v>3</v>
      </c>
      <c r="AG5709" s="206" t="s">
        <v>13</v>
      </c>
      <c r="AH5709" s="206">
        <v>43</v>
      </c>
      <c r="AI5709" s="1"/>
      <c r="AJ5709" s="217"/>
      <c r="AK5709" s="217"/>
      <c r="AL5709" s="217"/>
      <c r="AM5709" s="217"/>
      <c r="AO5709" s="217"/>
    </row>
    <row r="5710" spans="21:41" x14ac:dyDescent="0.25">
      <c r="U5710" s="212">
        <f>DATE(Targets!$B$6,AF5710,1)</f>
        <v>44652</v>
      </c>
      <c r="V5710" s="213"/>
      <c r="W5710" s="213"/>
      <c r="X5710" s="213" t="str">
        <f>INDEX(Targets!$B$28:$B$79,Calc!AH5710)</f>
        <v>TX</v>
      </c>
      <c r="Y5710" s="224"/>
      <c r="Z5710" s="205"/>
      <c r="AA5710" s="205" t="str">
        <f>IFERROR(INDEX(Targets!$B$27:$N$79,MATCH(X5710,Targets!$B$27:$B$79,0),MATCH(AF5710,Targets!$B$27:$N$27,0)),"")</f>
        <v/>
      </c>
      <c r="AB5710" s="205" t="str">
        <f t="shared" si="490"/>
        <v>No</v>
      </c>
      <c r="AC5710" s="205"/>
      <c r="AD5710" s="205"/>
      <c r="AE5710" s="206">
        <f>Targets!$B$6</f>
        <v>2022</v>
      </c>
      <c r="AF5710" s="206">
        <v>4</v>
      </c>
      <c r="AG5710" s="206" t="s">
        <v>14</v>
      </c>
      <c r="AH5710" s="206">
        <v>43</v>
      </c>
      <c r="AI5710" s="1"/>
      <c r="AJ5710" s="217"/>
      <c r="AK5710" s="217"/>
      <c r="AL5710" s="217"/>
      <c r="AM5710" s="217"/>
      <c r="AO5710" s="217"/>
    </row>
    <row r="5711" spans="21:41" x14ac:dyDescent="0.25">
      <c r="U5711" s="212">
        <f>DATE(Targets!$B$6,AF5711,1)</f>
        <v>44682</v>
      </c>
      <c r="V5711" s="213"/>
      <c r="W5711" s="213"/>
      <c r="X5711" s="213" t="str">
        <f>INDEX(Targets!$B$28:$B$79,Calc!AH5711)</f>
        <v>TX</v>
      </c>
      <c r="Y5711" s="224"/>
      <c r="Z5711" s="205"/>
      <c r="AA5711" s="205" t="str">
        <f>IFERROR(INDEX(Targets!$B$27:$N$79,MATCH(X5711,Targets!$B$27:$B$79,0),MATCH(AF5711,Targets!$B$27:$N$27,0)),"")</f>
        <v/>
      </c>
      <c r="AB5711" s="205" t="str">
        <f t="shared" si="490"/>
        <v>No</v>
      </c>
      <c r="AC5711" s="205"/>
      <c r="AD5711" s="205"/>
      <c r="AE5711" s="206">
        <f>Targets!$B$6</f>
        <v>2022</v>
      </c>
      <c r="AF5711" s="206">
        <v>5</v>
      </c>
      <c r="AG5711" s="206" t="s">
        <v>9</v>
      </c>
      <c r="AH5711" s="206">
        <v>43</v>
      </c>
      <c r="AI5711" s="1"/>
      <c r="AJ5711" s="217"/>
      <c r="AK5711" s="217"/>
      <c r="AL5711" s="217"/>
      <c r="AM5711" s="217"/>
      <c r="AO5711" s="217"/>
    </row>
    <row r="5712" spans="21:41" x14ac:dyDescent="0.25">
      <c r="U5712" s="212">
        <f>DATE(Targets!$B$6,AF5712,1)</f>
        <v>44713</v>
      </c>
      <c r="V5712" s="213"/>
      <c r="W5712" s="213"/>
      <c r="X5712" s="213" t="str">
        <f>INDEX(Targets!$B$28:$B$79,Calc!AH5712)</f>
        <v>TX</v>
      </c>
      <c r="Y5712" s="224"/>
      <c r="Z5712" s="205"/>
      <c r="AA5712" s="205" t="str">
        <f>IFERROR(INDEX(Targets!$B$27:$N$79,MATCH(X5712,Targets!$B$27:$B$79,0),MATCH(AF5712,Targets!$B$27:$N$27,0)),"")</f>
        <v/>
      </c>
      <c r="AB5712" s="205" t="str">
        <f t="shared" si="490"/>
        <v>No</v>
      </c>
      <c r="AC5712" s="205"/>
      <c r="AD5712" s="205"/>
      <c r="AE5712" s="206">
        <f>Targets!$B$6</f>
        <v>2022</v>
      </c>
      <c r="AF5712" s="206">
        <v>6</v>
      </c>
      <c r="AG5712" s="206" t="s">
        <v>15</v>
      </c>
      <c r="AH5712" s="206">
        <v>43</v>
      </c>
      <c r="AI5712" s="1"/>
      <c r="AJ5712" s="217"/>
      <c r="AK5712" s="217"/>
      <c r="AL5712" s="217"/>
      <c r="AM5712" s="217"/>
      <c r="AO5712" s="217"/>
    </row>
    <row r="5713" spans="21:41" x14ac:dyDescent="0.25">
      <c r="U5713" s="212">
        <f>DATE(Targets!$B$6,AF5713,1)</f>
        <v>44743</v>
      </c>
      <c r="V5713" s="213"/>
      <c r="W5713" s="213"/>
      <c r="X5713" s="213" t="str">
        <f>INDEX(Targets!$B$28:$B$79,Calc!AH5713)</f>
        <v>TX</v>
      </c>
      <c r="Y5713" s="224"/>
      <c r="Z5713" s="205"/>
      <c r="AA5713" s="205" t="str">
        <f>IFERROR(INDEX(Targets!$B$27:$N$79,MATCH(X5713,Targets!$B$27:$B$79,0),MATCH(AF5713,Targets!$B$27:$N$27,0)),"")</f>
        <v/>
      </c>
      <c r="AB5713" s="205" t="str">
        <f t="shared" si="490"/>
        <v>No</v>
      </c>
      <c r="AC5713" s="205"/>
      <c r="AD5713" s="205"/>
      <c r="AE5713" s="206">
        <f>Targets!$B$6</f>
        <v>2022</v>
      </c>
      <c r="AF5713" s="206">
        <v>7</v>
      </c>
      <c r="AG5713" s="206" t="s">
        <v>16</v>
      </c>
      <c r="AH5713" s="206">
        <v>43</v>
      </c>
      <c r="AI5713" s="1"/>
      <c r="AJ5713" s="217"/>
      <c r="AK5713" s="217"/>
      <c r="AL5713" s="217"/>
      <c r="AM5713" s="217"/>
      <c r="AO5713" s="217"/>
    </row>
    <row r="5714" spans="21:41" x14ac:dyDescent="0.25">
      <c r="U5714" s="212">
        <f>DATE(Targets!$B$6,AF5714,1)</f>
        <v>44774</v>
      </c>
      <c r="V5714" s="213"/>
      <c r="W5714" s="213"/>
      <c r="X5714" s="213" t="str">
        <f>INDEX(Targets!$B$28:$B$79,Calc!AH5714)</f>
        <v>TX</v>
      </c>
      <c r="Y5714" s="224"/>
      <c r="Z5714" s="205"/>
      <c r="AA5714" s="205" t="str">
        <f>IFERROR(INDEX(Targets!$B$27:$N$79,MATCH(X5714,Targets!$B$27:$B$79,0),MATCH(AF5714,Targets!$B$27:$N$27,0)),"")</f>
        <v/>
      </c>
      <c r="AB5714" s="205" t="str">
        <f t="shared" si="490"/>
        <v>No</v>
      </c>
      <c r="AC5714" s="205"/>
      <c r="AD5714" s="205"/>
      <c r="AE5714" s="206">
        <f>Targets!$B$6</f>
        <v>2022</v>
      </c>
      <c r="AF5714" s="206">
        <v>8</v>
      </c>
      <c r="AG5714" s="206" t="s">
        <v>17</v>
      </c>
      <c r="AH5714" s="206">
        <v>43</v>
      </c>
      <c r="AI5714" s="1"/>
      <c r="AJ5714" s="217"/>
      <c r="AK5714" s="217"/>
      <c r="AL5714" s="217"/>
      <c r="AM5714" s="217"/>
      <c r="AO5714" s="217"/>
    </row>
    <row r="5715" spans="21:41" x14ac:dyDescent="0.25">
      <c r="U5715" s="212">
        <f>DATE(Targets!$B$6,AF5715,1)</f>
        <v>44805</v>
      </c>
      <c r="V5715" s="213"/>
      <c r="W5715" s="213"/>
      <c r="X5715" s="213" t="str">
        <f>INDEX(Targets!$B$28:$B$79,Calc!AH5715)</f>
        <v>TX</v>
      </c>
      <c r="Y5715" s="224"/>
      <c r="Z5715" s="205"/>
      <c r="AA5715" s="205" t="str">
        <f>IFERROR(INDEX(Targets!$B$27:$N$79,MATCH(X5715,Targets!$B$27:$B$79,0),MATCH(AF5715,Targets!$B$27:$N$27,0)),"")</f>
        <v/>
      </c>
      <c r="AB5715" s="205" t="str">
        <f t="shared" si="490"/>
        <v>No</v>
      </c>
      <c r="AC5715" s="205"/>
      <c r="AD5715" s="205"/>
      <c r="AE5715" s="206">
        <f>Targets!$B$6</f>
        <v>2022</v>
      </c>
      <c r="AF5715" s="206">
        <v>9</v>
      </c>
      <c r="AG5715" s="206" t="s">
        <v>18</v>
      </c>
      <c r="AH5715" s="206">
        <v>43</v>
      </c>
      <c r="AI5715" s="1"/>
      <c r="AJ5715" s="217"/>
      <c r="AK5715" s="217"/>
      <c r="AL5715" s="217"/>
      <c r="AM5715" s="217"/>
      <c r="AO5715" s="217"/>
    </row>
    <row r="5716" spans="21:41" x14ac:dyDescent="0.25">
      <c r="U5716" s="212">
        <f>DATE(Targets!$B$6,AF5716,1)</f>
        <v>44835</v>
      </c>
      <c r="V5716" s="213"/>
      <c r="W5716" s="213"/>
      <c r="X5716" s="213" t="str">
        <f>INDEX(Targets!$B$28:$B$79,Calc!AH5716)</f>
        <v>TX</v>
      </c>
      <c r="Y5716" s="224"/>
      <c r="Z5716" s="205"/>
      <c r="AA5716" s="205" t="str">
        <f>IFERROR(INDEX(Targets!$B$27:$N$79,MATCH(X5716,Targets!$B$27:$B$79,0),MATCH(AF5716,Targets!$B$27:$N$27,0)),"")</f>
        <v/>
      </c>
      <c r="AB5716" s="205" t="str">
        <f t="shared" ref="AB5716:AB5779" si="491">IF($AA5716="","No","Yes")</f>
        <v>No</v>
      </c>
      <c r="AC5716" s="205"/>
      <c r="AD5716" s="205"/>
      <c r="AE5716" s="206">
        <f>Targets!$B$6</f>
        <v>2022</v>
      </c>
      <c r="AF5716" s="206">
        <v>10</v>
      </c>
      <c r="AG5716" s="206" t="s">
        <v>19</v>
      </c>
      <c r="AH5716" s="206">
        <v>43</v>
      </c>
      <c r="AI5716" s="1"/>
      <c r="AJ5716" s="217"/>
      <c r="AK5716" s="217"/>
      <c r="AL5716" s="217"/>
      <c r="AM5716" s="217"/>
      <c r="AO5716" s="217"/>
    </row>
    <row r="5717" spans="21:41" x14ac:dyDescent="0.25">
      <c r="U5717" s="212">
        <f>DATE(Targets!$B$6,AF5717,1)</f>
        <v>44866</v>
      </c>
      <c r="V5717" s="213"/>
      <c r="W5717" s="213"/>
      <c r="X5717" s="213" t="str">
        <f>INDEX(Targets!$B$28:$B$79,Calc!AH5717)</f>
        <v>TX</v>
      </c>
      <c r="Y5717" s="224"/>
      <c r="Z5717" s="205"/>
      <c r="AA5717" s="205" t="str">
        <f>IFERROR(INDEX(Targets!$B$27:$N$79,MATCH(X5717,Targets!$B$27:$B$79,0),MATCH(AF5717,Targets!$B$27:$N$27,0)),"")</f>
        <v/>
      </c>
      <c r="AB5717" s="205" t="str">
        <f t="shared" si="491"/>
        <v>No</v>
      </c>
      <c r="AC5717" s="205"/>
      <c r="AD5717" s="205"/>
      <c r="AE5717" s="206">
        <f>Targets!$B$6</f>
        <v>2022</v>
      </c>
      <c r="AF5717" s="206">
        <v>11</v>
      </c>
      <c r="AG5717" s="206" t="s">
        <v>20</v>
      </c>
      <c r="AH5717" s="206">
        <v>43</v>
      </c>
      <c r="AI5717" s="1"/>
      <c r="AJ5717" s="217"/>
      <c r="AK5717" s="217"/>
      <c r="AL5717" s="217"/>
      <c r="AM5717" s="217"/>
      <c r="AO5717" s="217"/>
    </row>
    <row r="5718" spans="21:41" x14ac:dyDescent="0.25">
      <c r="U5718" s="212">
        <f>DATE(Targets!$B$6,AF5718,1)</f>
        <v>44896</v>
      </c>
      <c r="V5718" s="213"/>
      <c r="W5718" s="213"/>
      <c r="X5718" s="213" t="str">
        <f>INDEX(Targets!$B$28:$B$79,Calc!AH5718)</f>
        <v>TX</v>
      </c>
      <c r="Y5718" s="224"/>
      <c r="Z5718" s="205"/>
      <c r="AA5718" s="205" t="str">
        <f>IFERROR(INDEX(Targets!$B$27:$N$79,MATCH(X5718,Targets!$B$27:$B$79,0),MATCH(AF5718,Targets!$B$27:$N$27,0)),"")</f>
        <v/>
      </c>
      <c r="AB5718" s="205" t="str">
        <f t="shared" si="491"/>
        <v>No</v>
      </c>
      <c r="AC5718" s="205"/>
      <c r="AD5718" s="205"/>
      <c r="AE5718" s="206">
        <f>Targets!$B$6</f>
        <v>2022</v>
      </c>
      <c r="AF5718" s="206">
        <v>12</v>
      </c>
      <c r="AG5718" s="206" t="s">
        <v>21</v>
      </c>
      <c r="AH5718" s="206">
        <v>43</v>
      </c>
      <c r="AI5718" s="1"/>
      <c r="AJ5718" s="217"/>
      <c r="AK5718" s="217"/>
      <c r="AL5718" s="217"/>
      <c r="AM5718" s="217"/>
      <c r="AO5718" s="217"/>
    </row>
    <row r="5719" spans="21:41" x14ac:dyDescent="0.25">
      <c r="U5719" s="212">
        <f>DATE(Targets!$B$6,AF5719,1)</f>
        <v>44562</v>
      </c>
      <c r="V5719" s="213"/>
      <c r="W5719" s="213"/>
      <c r="X5719" s="213" t="str">
        <f>INDEX(Targets!$B$28:$B$79,Calc!AH5719)</f>
        <v>UT</v>
      </c>
      <c r="Y5719" s="224"/>
      <c r="Z5719" s="205"/>
      <c r="AA5719" s="205" t="str">
        <f>IFERROR(INDEX(Targets!$B$27:$N$79,MATCH(X5719,Targets!$B$27:$B$79,0),MATCH(AF5719,Targets!$B$27:$N$27,0)),"")</f>
        <v/>
      </c>
      <c r="AB5719" s="205" t="str">
        <f t="shared" si="491"/>
        <v>No</v>
      </c>
      <c r="AC5719" s="205"/>
      <c r="AD5719" s="205"/>
      <c r="AE5719" s="206">
        <f>Targets!$B$6</f>
        <v>2022</v>
      </c>
      <c r="AF5719" s="206">
        <v>1</v>
      </c>
      <c r="AG5719" s="206" t="s">
        <v>11</v>
      </c>
      <c r="AH5719" s="206">
        <v>44</v>
      </c>
      <c r="AI5719" s="1"/>
      <c r="AJ5719" s="217"/>
      <c r="AK5719" s="217"/>
      <c r="AL5719" s="217"/>
      <c r="AM5719" s="217"/>
      <c r="AO5719" s="217"/>
    </row>
    <row r="5720" spans="21:41" x14ac:dyDescent="0.25">
      <c r="U5720" s="212">
        <f>DATE(Targets!$B$6,AF5720,1)</f>
        <v>44593</v>
      </c>
      <c r="V5720" s="213"/>
      <c r="W5720" s="213"/>
      <c r="X5720" s="213" t="str">
        <f>INDEX(Targets!$B$28:$B$79,Calc!AH5720)</f>
        <v>UT</v>
      </c>
      <c r="Y5720" s="224"/>
      <c r="Z5720" s="205"/>
      <c r="AA5720" s="205" t="str">
        <f>IFERROR(INDEX(Targets!$B$27:$N$79,MATCH(X5720,Targets!$B$27:$B$79,0),MATCH(AF5720,Targets!$B$27:$N$27,0)),"")</f>
        <v/>
      </c>
      <c r="AB5720" s="205" t="str">
        <f t="shared" si="491"/>
        <v>No</v>
      </c>
      <c r="AC5720" s="205"/>
      <c r="AD5720" s="205"/>
      <c r="AE5720" s="206">
        <f>Targets!$B$6</f>
        <v>2022</v>
      </c>
      <c r="AF5720" s="206">
        <v>2</v>
      </c>
      <c r="AG5720" s="206" t="s">
        <v>12</v>
      </c>
      <c r="AH5720" s="206">
        <v>44</v>
      </c>
      <c r="AI5720" s="1"/>
      <c r="AJ5720" s="217"/>
      <c r="AK5720" s="217"/>
      <c r="AL5720" s="217"/>
      <c r="AM5720" s="217"/>
      <c r="AO5720" s="217"/>
    </row>
    <row r="5721" spans="21:41" x14ac:dyDescent="0.25">
      <c r="U5721" s="212">
        <f>DATE(Targets!$B$6,AF5721,1)</f>
        <v>44621</v>
      </c>
      <c r="V5721" s="213"/>
      <c r="W5721" s="213"/>
      <c r="X5721" s="213" t="str">
        <f>INDEX(Targets!$B$28:$B$79,Calc!AH5721)</f>
        <v>UT</v>
      </c>
      <c r="Y5721" s="224"/>
      <c r="Z5721" s="205"/>
      <c r="AA5721" s="205" t="str">
        <f>IFERROR(INDEX(Targets!$B$27:$N$79,MATCH(X5721,Targets!$B$27:$B$79,0),MATCH(AF5721,Targets!$B$27:$N$27,0)),"")</f>
        <v/>
      </c>
      <c r="AB5721" s="205" t="str">
        <f t="shared" si="491"/>
        <v>No</v>
      </c>
      <c r="AC5721" s="205"/>
      <c r="AD5721" s="205"/>
      <c r="AE5721" s="206">
        <f>Targets!$B$6</f>
        <v>2022</v>
      </c>
      <c r="AF5721" s="206">
        <v>3</v>
      </c>
      <c r="AG5721" s="206" t="s">
        <v>13</v>
      </c>
      <c r="AH5721" s="206">
        <v>44</v>
      </c>
      <c r="AI5721" s="1"/>
      <c r="AJ5721" s="217"/>
      <c r="AK5721" s="217"/>
      <c r="AL5721" s="217"/>
      <c r="AM5721" s="217"/>
      <c r="AO5721" s="217"/>
    </row>
    <row r="5722" spans="21:41" x14ac:dyDescent="0.25">
      <c r="U5722" s="212">
        <f>DATE(Targets!$B$6,AF5722,1)</f>
        <v>44652</v>
      </c>
      <c r="V5722" s="213"/>
      <c r="W5722" s="213"/>
      <c r="X5722" s="213" t="str">
        <f>INDEX(Targets!$B$28:$B$79,Calc!AH5722)</f>
        <v>UT</v>
      </c>
      <c r="Y5722" s="224"/>
      <c r="Z5722" s="205"/>
      <c r="AA5722" s="205" t="str">
        <f>IFERROR(INDEX(Targets!$B$27:$N$79,MATCH(X5722,Targets!$B$27:$B$79,0),MATCH(AF5722,Targets!$B$27:$N$27,0)),"")</f>
        <v/>
      </c>
      <c r="AB5722" s="205" t="str">
        <f t="shared" si="491"/>
        <v>No</v>
      </c>
      <c r="AC5722" s="205"/>
      <c r="AD5722" s="205"/>
      <c r="AE5722" s="206">
        <f>Targets!$B$6</f>
        <v>2022</v>
      </c>
      <c r="AF5722" s="206">
        <v>4</v>
      </c>
      <c r="AG5722" s="206" t="s">
        <v>14</v>
      </c>
      <c r="AH5722" s="206">
        <v>44</v>
      </c>
      <c r="AI5722" s="1"/>
      <c r="AJ5722" s="217"/>
      <c r="AK5722" s="217"/>
      <c r="AL5722" s="217"/>
      <c r="AM5722" s="217"/>
      <c r="AO5722" s="217"/>
    </row>
    <row r="5723" spans="21:41" x14ac:dyDescent="0.25">
      <c r="U5723" s="212">
        <f>DATE(Targets!$B$6,AF5723,1)</f>
        <v>44682</v>
      </c>
      <c r="V5723" s="213"/>
      <c r="W5723" s="213"/>
      <c r="X5723" s="213" t="str">
        <f>INDEX(Targets!$B$28:$B$79,Calc!AH5723)</f>
        <v>UT</v>
      </c>
      <c r="Y5723" s="224"/>
      <c r="Z5723" s="205"/>
      <c r="AA5723" s="205" t="str">
        <f>IFERROR(INDEX(Targets!$B$27:$N$79,MATCH(X5723,Targets!$B$27:$B$79,0),MATCH(AF5723,Targets!$B$27:$N$27,0)),"")</f>
        <v/>
      </c>
      <c r="AB5723" s="205" t="str">
        <f t="shared" si="491"/>
        <v>No</v>
      </c>
      <c r="AC5723" s="205"/>
      <c r="AD5723" s="205"/>
      <c r="AE5723" s="206">
        <f>Targets!$B$6</f>
        <v>2022</v>
      </c>
      <c r="AF5723" s="206">
        <v>5</v>
      </c>
      <c r="AG5723" s="206" t="s">
        <v>9</v>
      </c>
      <c r="AH5723" s="206">
        <v>44</v>
      </c>
      <c r="AI5723" s="1"/>
      <c r="AJ5723" s="217"/>
      <c r="AK5723" s="217"/>
      <c r="AL5723" s="217"/>
      <c r="AM5723" s="217"/>
      <c r="AO5723" s="217"/>
    </row>
    <row r="5724" spans="21:41" x14ac:dyDescent="0.25">
      <c r="U5724" s="212">
        <f>DATE(Targets!$B$6,AF5724,1)</f>
        <v>44713</v>
      </c>
      <c r="V5724" s="213"/>
      <c r="W5724" s="213"/>
      <c r="X5724" s="213" t="str">
        <f>INDEX(Targets!$B$28:$B$79,Calc!AH5724)</f>
        <v>UT</v>
      </c>
      <c r="Y5724" s="224"/>
      <c r="Z5724" s="205"/>
      <c r="AA5724" s="205" t="str">
        <f>IFERROR(INDEX(Targets!$B$27:$N$79,MATCH(X5724,Targets!$B$27:$B$79,0),MATCH(AF5724,Targets!$B$27:$N$27,0)),"")</f>
        <v/>
      </c>
      <c r="AB5724" s="205" t="str">
        <f t="shared" si="491"/>
        <v>No</v>
      </c>
      <c r="AC5724" s="205"/>
      <c r="AD5724" s="205"/>
      <c r="AE5724" s="206">
        <f>Targets!$B$6</f>
        <v>2022</v>
      </c>
      <c r="AF5724" s="206">
        <v>6</v>
      </c>
      <c r="AG5724" s="206" t="s">
        <v>15</v>
      </c>
      <c r="AH5724" s="206">
        <v>44</v>
      </c>
      <c r="AI5724" s="1"/>
      <c r="AJ5724" s="217"/>
      <c r="AK5724" s="217"/>
      <c r="AL5724" s="217"/>
      <c r="AM5724" s="217"/>
      <c r="AO5724" s="217"/>
    </row>
    <row r="5725" spans="21:41" x14ac:dyDescent="0.25">
      <c r="U5725" s="212">
        <f>DATE(Targets!$B$6,AF5725,1)</f>
        <v>44743</v>
      </c>
      <c r="V5725" s="213"/>
      <c r="W5725" s="213"/>
      <c r="X5725" s="213" t="str">
        <f>INDEX(Targets!$B$28:$B$79,Calc!AH5725)</f>
        <v>UT</v>
      </c>
      <c r="Y5725" s="224"/>
      <c r="Z5725" s="205"/>
      <c r="AA5725" s="205" t="str">
        <f>IFERROR(INDEX(Targets!$B$27:$N$79,MATCH(X5725,Targets!$B$27:$B$79,0),MATCH(AF5725,Targets!$B$27:$N$27,0)),"")</f>
        <v/>
      </c>
      <c r="AB5725" s="205" t="str">
        <f t="shared" si="491"/>
        <v>No</v>
      </c>
      <c r="AC5725" s="205"/>
      <c r="AD5725" s="205"/>
      <c r="AE5725" s="206">
        <f>Targets!$B$6</f>
        <v>2022</v>
      </c>
      <c r="AF5725" s="206">
        <v>7</v>
      </c>
      <c r="AG5725" s="206" t="s">
        <v>16</v>
      </c>
      <c r="AH5725" s="206">
        <v>44</v>
      </c>
      <c r="AI5725" s="1"/>
      <c r="AJ5725" s="217"/>
      <c r="AK5725" s="217"/>
      <c r="AL5725" s="217"/>
      <c r="AM5725" s="217"/>
      <c r="AO5725" s="217"/>
    </row>
    <row r="5726" spans="21:41" x14ac:dyDescent="0.25">
      <c r="U5726" s="212">
        <f>DATE(Targets!$B$6,AF5726,1)</f>
        <v>44774</v>
      </c>
      <c r="V5726" s="213"/>
      <c r="W5726" s="213"/>
      <c r="X5726" s="213" t="str">
        <f>INDEX(Targets!$B$28:$B$79,Calc!AH5726)</f>
        <v>UT</v>
      </c>
      <c r="Y5726" s="224"/>
      <c r="Z5726" s="205"/>
      <c r="AA5726" s="205" t="str">
        <f>IFERROR(INDEX(Targets!$B$27:$N$79,MATCH(X5726,Targets!$B$27:$B$79,0),MATCH(AF5726,Targets!$B$27:$N$27,0)),"")</f>
        <v/>
      </c>
      <c r="AB5726" s="205" t="str">
        <f t="shared" si="491"/>
        <v>No</v>
      </c>
      <c r="AC5726" s="205"/>
      <c r="AD5726" s="205"/>
      <c r="AE5726" s="206">
        <f>Targets!$B$6</f>
        <v>2022</v>
      </c>
      <c r="AF5726" s="206">
        <v>8</v>
      </c>
      <c r="AG5726" s="206" t="s">
        <v>17</v>
      </c>
      <c r="AH5726" s="206">
        <v>44</v>
      </c>
      <c r="AI5726" s="1"/>
      <c r="AJ5726" s="217"/>
      <c r="AK5726" s="217"/>
      <c r="AL5726" s="217"/>
      <c r="AM5726" s="217"/>
      <c r="AO5726" s="217"/>
    </row>
    <row r="5727" spans="21:41" x14ac:dyDescent="0.25">
      <c r="U5727" s="212">
        <f>DATE(Targets!$B$6,AF5727,1)</f>
        <v>44805</v>
      </c>
      <c r="V5727" s="213"/>
      <c r="W5727" s="213"/>
      <c r="X5727" s="213" t="str">
        <f>INDEX(Targets!$B$28:$B$79,Calc!AH5727)</f>
        <v>UT</v>
      </c>
      <c r="Y5727" s="224"/>
      <c r="Z5727" s="205"/>
      <c r="AA5727" s="205" t="str">
        <f>IFERROR(INDEX(Targets!$B$27:$N$79,MATCH(X5727,Targets!$B$27:$B$79,0),MATCH(AF5727,Targets!$B$27:$N$27,0)),"")</f>
        <v/>
      </c>
      <c r="AB5727" s="205" t="str">
        <f t="shared" si="491"/>
        <v>No</v>
      </c>
      <c r="AC5727" s="205"/>
      <c r="AD5727" s="205"/>
      <c r="AE5727" s="206">
        <f>Targets!$B$6</f>
        <v>2022</v>
      </c>
      <c r="AF5727" s="206">
        <v>9</v>
      </c>
      <c r="AG5727" s="206" t="s">
        <v>18</v>
      </c>
      <c r="AH5727" s="206">
        <v>44</v>
      </c>
      <c r="AI5727" s="1"/>
      <c r="AJ5727" s="217"/>
      <c r="AK5727" s="217"/>
      <c r="AL5727" s="217"/>
      <c r="AM5727" s="217"/>
      <c r="AO5727" s="217"/>
    </row>
    <row r="5728" spans="21:41" x14ac:dyDescent="0.25">
      <c r="U5728" s="212">
        <f>DATE(Targets!$B$6,AF5728,1)</f>
        <v>44835</v>
      </c>
      <c r="V5728" s="213"/>
      <c r="W5728" s="213"/>
      <c r="X5728" s="213" t="str">
        <f>INDEX(Targets!$B$28:$B$79,Calc!AH5728)</f>
        <v>UT</v>
      </c>
      <c r="Y5728" s="224"/>
      <c r="Z5728" s="205"/>
      <c r="AA5728" s="205" t="str">
        <f>IFERROR(INDEX(Targets!$B$27:$N$79,MATCH(X5728,Targets!$B$27:$B$79,0),MATCH(AF5728,Targets!$B$27:$N$27,0)),"")</f>
        <v/>
      </c>
      <c r="AB5728" s="205" t="str">
        <f t="shared" si="491"/>
        <v>No</v>
      </c>
      <c r="AC5728" s="205"/>
      <c r="AD5728" s="205"/>
      <c r="AE5728" s="206">
        <f>Targets!$B$6</f>
        <v>2022</v>
      </c>
      <c r="AF5728" s="206">
        <v>10</v>
      </c>
      <c r="AG5728" s="206" t="s">
        <v>19</v>
      </c>
      <c r="AH5728" s="206">
        <v>44</v>
      </c>
      <c r="AI5728" s="1"/>
      <c r="AJ5728" s="217"/>
      <c r="AK5728" s="217"/>
      <c r="AL5728" s="217"/>
      <c r="AM5728" s="217"/>
      <c r="AO5728" s="217"/>
    </row>
    <row r="5729" spans="21:41" x14ac:dyDescent="0.25">
      <c r="U5729" s="212">
        <f>DATE(Targets!$B$6,AF5729,1)</f>
        <v>44866</v>
      </c>
      <c r="V5729" s="213"/>
      <c r="W5729" s="213"/>
      <c r="X5729" s="213" t="str">
        <f>INDEX(Targets!$B$28:$B$79,Calc!AH5729)</f>
        <v>UT</v>
      </c>
      <c r="Y5729" s="224"/>
      <c r="Z5729" s="205"/>
      <c r="AA5729" s="205" t="str">
        <f>IFERROR(INDEX(Targets!$B$27:$N$79,MATCH(X5729,Targets!$B$27:$B$79,0),MATCH(AF5729,Targets!$B$27:$N$27,0)),"")</f>
        <v/>
      </c>
      <c r="AB5729" s="205" t="str">
        <f t="shared" si="491"/>
        <v>No</v>
      </c>
      <c r="AC5729" s="205"/>
      <c r="AD5729" s="205"/>
      <c r="AE5729" s="206">
        <f>Targets!$B$6</f>
        <v>2022</v>
      </c>
      <c r="AF5729" s="206">
        <v>11</v>
      </c>
      <c r="AG5729" s="206" t="s">
        <v>20</v>
      </c>
      <c r="AH5729" s="206">
        <v>44</v>
      </c>
      <c r="AI5729" s="1"/>
      <c r="AJ5729" s="217"/>
      <c r="AK5729" s="217"/>
      <c r="AL5729" s="217"/>
      <c r="AM5729" s="217"/>
      <c r="AO5729" s="217"/>
    </row>
    <row r="5730" spans="21:41" x14ac:dyDescent="0.25">
      <c r="U5730" s="212">
        <f>DATE(Targets!$B$6,AF5730,1)</f>
        <v>44896</v>
      </c>
      <c r="V5730" s="213"/>
      <c r="W5730" s="213"/>
      <c r="X5730" s="213" t="str">
        <f>INDEX(Targets!$B$28:$B$79,Calc!AH5730)</f>
        <v>UT</v>
      </c>
      <c r="Y5730" s="224"/>
      <c r="Z5730" s="205"/>
      <c r="AA5730" s="205" t="str">
        <f>IFERROR(INDEX(Targets!$B$27:$N$79,MATCH(X5730,Targets!$B$27:$B$79,0),MATCH(AF5730,Targets!$B$27:$N$27,0)),"")</f>
        <v/>
      </c>
      <c r="AB5730" s="205" t="str">
        <f t="shared" si="491"/>
        <v>No</v>
      </c>
      <c r="AC5730" s="205"/>
      <c r="AD5730" s="205"/>
      <c r="AE5730" s="206">
        <f>Targets!$B$6</f>
        <v>2022</v>
      </c>
      <c r="AF5730" s="206">
        <v>12</v>
      </c>
      <c r="AG5730" s="206" t="s">
        <v>21</v>
      </c>
      <c r="AH5730" s="206">
        <v>44</v>
      </c>
      <c r="AI5730" s="1"/>
      <c r="AJ5730" s="217"/>
      <c r="AK5730" s="217"/>
      <c r="AL5730" s="217"/>
      <c r="AM5730" s="217"/>
      <c r="AO5730" s="217"/>
    </row>
    <row r="5731" spans="21:41" x14ac:dyDescent="0.25">
      <c r="U5731" s="212">
        <f>DATE(Targets!$B$6,AF5731,1)</f>
        <v>44562</v>
      </c>
      <c r="V5731" s="213"/>
      <c r="W5731" s="213"/>
      <c r="X5731" s="213" t="str">
        <f>INDEX(Targets!$B$28:$B$79,Calc!AH5731)</f>
        <v>VT</v>
      </c>
      <c r="Y5731" s="224"/>
      <c r="Z5731" s="205"/>
      <c r="AA5731" s="205" t="str">
        <f>IFERROR(INDEX(Targets!$B$27:$N$79,MATCH(X5731,Targets!$B$27:$B$79,0),MATCH(AF5731,Targets!$B$27:$N$27,0)),"")</f>
        <v/>
      </c>
      <c r="AB5731" s="205" t="str">
        <f t="shared" si="491"/>
        <v>No</v>
      </c>
      <c r="AC5731" s="205"/>
      <c r="AD5731" s="205"/>
      <c r="AE5731" s="206">
        <f>Targets!$B$6</f>
        <v>2022</v>
      </c>
      <c r="AF5731" s="206">
        <v>1</v>
      </c>
      <c r="AG5731" s="206" t="s">
        <v>11</v>
      </c>
      <c r="AH5731" s="206">
        <v>45</v>
      </c>
      <c r="AI5731" s="1"/>
      <c r="AJ5731" s="217"/>
      <c r="AK5731" s="217"/>
      <c r="AL5731" s="217"/>
      <c r="AM5731" s="217"/>
      <c r="AO5731" s="217"/>
    </row>
    <row r="5732" spans="21:41" x14ac:dyDescent="0.25">
      <c r="U5732" s="212">
        <f>DATE(Targets!$B$6,AF5732,1)</f>
        <v>44593</v>
      </c>
      <c r="V5732" s="213"/>
      <c r="W5732" s="213"/>
      <c r="X5732" s="213" t="str">
        <f>INDEX(Targets!$B$28:$B$79,Calc!AH5732)</f>
        <v>VT</v>
      </c>
      <c r="Y5732" s="224"/>
      <c r="Z5732" s="205"/>
      <c r="AA5732" s="205" t="str">
        <f>IFERROR(INDEX(Targets!$B$27:$N$79,MATCH(X5732,Targets!$B$27:$B$79,0),MATCH(AF5732,Targets!$B$27:$N$27,0)),"")</f>
        <v/>
      </c>
      <c r="AB5732" s="205" t="str">
        <f t="shared" si="491"/>
        <v>No</v>
      </c>
      <c r="AC5732" s="205"/>
      <c r="AD5732" s="205"/>
      <c r="AE5732" s="206">
        <f>Targets!$B$6</f>
        <v>2022</v>
      </c>
      <c r="AF5732" s="206">
        <v>2</v>
      </c>
      <c r="AG5732" s="206" t="s">
        <v>12</v>
      </c>
      <c r="AH5732" s="206">
        <v>45</v>
      </c>
      <c r="AI5732" s="1"/>
      <c r="AJ5732" s="217"/>
      <c r="AK5732" s="217"/>
      <c r="AL5732" s="217"/>
      <c r="AM5732" s="217"/>
      <c r="AO5732" s="217"/>
    </row>
    <row r="5733" spans="21:41" x14ac:dyDescent="0.25">
      <c r="U5733" s="212">
        <f>DATE(Targets!$B$6,AF5733,1)</f>
        <v>44621</v>
      </c>
      <c r="V5733" s="213"/>
      <c r="W5733" s="213"/>
      <c r="X5733" s="213" t="str">
        <f>INDEX(Targets!$B$28:$B$79,Calc!AH5733)</f>
        <v>VT</v>
      </c>
      <c r="Y5733" s="224"/>
      <c r="Z5733" s="205"/>
      <c r="AA5733" s="205" t="str">
        <f>IFERROR(INDEX(Targets!$B$27:$N$79,MATCH(X5733,Targets!$B$27:$B$79,0),MATCH(AF5733,Targets!$B$27:$N$27,0)),"")</f>
        <v/>
      </c>
      <c r="AB5733" s="205" t="str">
        <f t="shared" si="491"/>
        <v>No</v>
      </c>
      <c r="AC5733" s="205"/>
      <c r="AD5733" s="205"/>
      <c r="AE5733" s="206">
        <f>Targets!$B$6</f>
        <v>2022</v>
      </c>
      <c r="AF5733" s="206">
        <v>3</v>
      </c>
      <c r="AG5733" s="206" t="s">
        <v>13</v>
      </c>
      <c r="AH5733" s="206">
        <v>45</v>
      </c>
      <c r="AI5733" s="1"/>
      <c r="AJ5733" s="217"/>
      <c r="AK5733" s="217"/>
      <c r="AL5733" s="217"/>
      <c r="AM5733" s="217"/>
      <c r="AO5733" s="217"/>
    </row>
    <row r="5734" spans="21:41" x14ac:dyDescent="0.25">
      <c r="U5734" s="212">
        <f>DATE(Targets!$B$6,AF5734,1)</f>
        <v>44652</v>
      </c>
      <c r="V5734" s="213"/>
      <c r="W5734" s="213"/>
      <c r="X5734" s="213" t="str">
        <f>INDEX(Targets!$B$28:$B$79,Calc!AH5734)</f>
        <v>VT</v>
      </c>
      <c r="Y5734" s="224"/>
      <c r="Z5734" s="205"/>
      <c r="AA5734" s="205" t="str">
        <f>IFERROR(INDEX(Targets!$B$27:$N$79,MATCH(X5734,Targets!$B$27:$B$79,0),MATCH(AF5734,Targets!$B$27:$N$27,0)),"")</f>
        <v/>
      </c>
      <c r="AB5734" s="205" t="str">
        <f t="shared" si="491"/>
        <v>No</v>
      </c>
      <c r="AC5734" s="205"/>
      <c r="AD5734" s="205"/>
      <c r="AE5734" s="206">
        <f>Targets!$B$6</f>
        <v>2022</v>
      </c>
      <c r="AF5734" s="206">
        <v>4</v>
      </c>
      <c r="AG5734" s="206" t="s">
        <v>14</v>
      </c>
      <c r="AH5734" s="206">
        <v>45</v>
      </c>
      <c r="AI5734" s="1"/>
      <c r="AJ5734" s="217"/>
      <c r="AK5734" s="217"/>
      <c r="AL5734" s="217"/>
      <c r="AM5734" s="217"/>
      <c r="AO5734" s="217"/>
    </row>
    <row r="5735" spans="21:41" x14ac:dyDescent="0.25">
      <c r="U5735" s="212">
        <f>DATE(Targets!$B$6,AF5735,1)</f>
        <v>44682</v>
      </c>
      <c r="V5735" s="213"/>
      <c r="W5735" s="213"/>
      <c r="X5735" s="213" t="str">
        <f>INDEX(Targets!$B$28:$B$79,Calc!AH5735)</f>
        <v>VT</v>
      </c>
      <c r="Y5735" s="224"/>
      <c r="Z5735" s="205"/>
      <c r="AA5735" s="205" t="str">
        <f>IFERROR(INDEX(Targets!$B$27:$N$79,MATCH(X5735,Targets!$B$27:$B$79,0),MATCH(AF5735,Targets!$B$27:$N$27,0)),"")</f>
        <v/>
      </c>
      <c r="AB5735" s="205" t="str">
        <f t="shared" si="491"/>
        <v>No</v>
      </c>
      <c r="AC5735" s="205"/>
      <c r="AD5735" s="205"/>
      <c r="AE5735" s="206">
        <f>Targets!$B$6</f>
        <v>2022</v>
      </c>
      <c r="AF5735" s="206">
        <v>5</v>
      </c>
      <c r="AG5735" s="206" t="s">
        <v>9</v>
      </c>
      <c r="AH5735" s="206">
        <v>45</v>
      </c>
      <c r="AI5735" s="1"/>
      <c r="AJ5735" s="217"/>
      <c r="AK5735" s="217"/>
      <c r="AL5735" s="217"/>
      <c r="AM5735" s="217"/>
      <c r="AO5735" s="217"/>
    </row>
    <row r="5736" spans="21:41" x14ac:dyDescent="0.25">
      <c r="U5736" s="212">
        <f>DATE(Targets!$B$6,AF5736,1)</f>
        <v>44713</v>
      </c>
      <c r="V5736" s="213"/>
      <c r="W5736" s="213"/>
      <c r="X5736" s="213" t="str">
        <f>INDEX(Targets!$B$28:$B$79,Calc!AH5736)</f>
        <v>VT</v>
      </c>
      <c r="Y5736" s="224"/>
      <c r="Z5736" s="205"/>
      <c r="AA5736" s="205" t="str">
        <f>IFERROR(INDEX(Targets!$B$27:$N$79,MATCH(X5736,Targets!$B$27:$B$79,0),MATCH(AF5736,Targets!$B$27:$N$27,0)),"")</f>
        <v/>
      </c>
      <c r="AB5736" s="205" t="str">
        <f t="shared" si="491"/>
        <v>No</v>
      </c>
      <c r="AC5736" s="205"/>
      <c r="AD5736" s="205"/>
      <c r="AE5736" s="206">
        <f>Targets!$B$6</f>
        <v>2022</v>
      </c>
      <c r="AF5736" s="206">
        <v>6</v>
      </c>
      <c r="AG5736" s="206" t="s">
        <v>15</v>
      </c>
      <c r="AH5736" s="206">
        <v>45</v>
      </c>
      <c r="AI5736" s="1"/>
      <c r="AJ5736" s="217"/>
      <c r="AK5736" s="217"/>
      <c r="AL5736" s="217"/>
      <c r="AM5736" s="217"/>
      <c r="AO5736" s="217"/>
    </row>
    <row r="5737" spans="21:41" x14ac:dyDescent="0.25">
      <c r="U5737" s="212">
        <f>DATE(Targets!$B$6,AF5737,1)</f>
        <v>44743</v>
      </c>
      <c r="V5737" s="213"/>
      <c r="W5737" s="213"/>
      <c r="X5737" s="213" t="str">
        <f>INDEX(Targets!$B$28:$B$79,Calc!AH5737)</f>
        <v>VT</v>
      </c>
      <c r="Y5737" s="224"/>
      <c r="Z5737" s="205"/>
      <c r="AA5737" s="205" t="str">
        <f>IFERROR(INDEX(Targets!$B$27:$N$79,MATCH(X5737,Targets!$B$27:$B$79,0),MATCH(AF5737,Targets!$B$27:$N$27,0)),"")</f>
        <v/>
      </c>
      <c r="AB5737" s="205" t="str">
        <f t="shared" si="491"/>
        <v>No</v>
      </c>
      <c r="AC5737" s="205"/>
      <c r="AD5737" s="205"/>
      <c r="AE5737" s="206">
        <f>Targets!$B$6</f>
        <v>2022</v>
      </c>
      <c r="AF5737" s="206">
        <v>7</v>
      </c>
      <c r="AG5737" s="206" t="s">
        <v>16</v>
      </c>
      <c r="AH5737" s="206">
        <v>45</v>
      </c>
      <c r="AI5737" s="1"/>
      <c r="AJ5737" s="217"/>
      <c r="AK5737" s="217"/>
      <c r="AL5737" s="217"/>
      <c r="AM5737" s="217"/>
      <c r="AO5737" s="217"/>
    </row>
    <row r="5738" spans="21:41" x14ac:dyDescent="0.25">
      <c r="U5738" s="212">
        <f>DATE(Targets!$B$6,AF5738,1)</f>
        <v>44774</v>
      </c>
      <c r="V5738" s="213"/>
      <c r="W5738" s="213"/>
      <c r="X5738" s="213" t="str">
        <f>INDEX(Targets!$B$28:$B$79,Calc!AH5738)</f>
        <v>VT</v>
      </c>
      <c r="Y5738" s="224"/>
      <c r="Z5738" s="205"/>
      <c r="AA5738" s="205" t="str">
        <f>IFERROR(INDEX(Targets!$B$27:$N$79,MATCH(X5738,Targets!$B$27:$B$79,0),MATCH(AF5738,Targets!$B$27:$N$27,0)),"")</f>
        <v/>
      </c>
      <c r="AB5738" s="205" t="str">
        <f t="shared" si="491"/>
        <v>No</v>
      </c>
      <c r="AC5738" s="205"/>
      <c r="AD5738" s="205"/>
      <c r="AE5738" s="206">
        <f>Targets!$B$6</f>
        <v>2022</v>
      </c>
      <c r="AF5738" s="206">
        <v>8</v>
      </c>
      <c r="AG5738" s="206" t="s">
        <v>17</v>
      </c>
      <c r="AH5738" s="206">
        <v>45</v>
      </c>
      <c r="AI5738" s="1"/>
      <c r="AJ5738" s="217"/>
      <c r="AK5738" s="217"/>
      <c r="AL5738" s="217"/>
      <c r="AM5738" s="217"/>
      <c r="AO5738" s="217"/>
    </row>
    <row r="5739" spans="21:41" x14ac:dyDescent="0.25">
      <c r="U5739" s="212">
        <f>DATE(Targets!$B$6,AF5739,1)</f>
        <v>44805</v>
      </c>
      <c r="V5739" s="213"/>
      <c r="W5739" s="213"/>
      <c r="X5739" s="213" t="str">
        <f>INDEX(Targets!$B$28:$B$79,Calc!AH5739)</f>
        <v>VT</v>
      </c>
      <c r="Y5739" s="224"/>
      <c r="Z5739" s="205"/>
      <c r="AA5739" s="205" t="str">
        <f>IFERROR(INDEX(Targets!$B$27:$N$79,MATCH(X5739,Targets!$B$27:$B$79,0),MATCH(AF5739,Targets!$B$27:$N$27,0)),"")</f>
        <v/>
      </c>
      <c r="AB5739" s="205" t="str">
        <f t="shared" si="491"/>
        <v>No</v>
      </c>
      <c r="AC5739" s="205"/>
      <c r="AD5739" s="205"/>
      <c r="AE5739" s="206">
        <f>Targets!$B$6</f>
        <v>2022</v>
      </c>
      <c r="AF5739" s="206">
        <v>9</v>
      </c>
      <c r="AG5739" s="206" t="s">
        <v>18</v>
      </c>
      <c r="AH5739" s="206">
        <v>45</v>
      </c>
      <c r="AI5739" s="1"/>
      <c r="AJ5739" s="217"/>
      <c r="AK5739" s="217"/>
      <c r="AL5739" s="217"/>
      <c r="AM5739" s="217"/>
      <c r="AO5739" s="217"/>
    </row>
    <row r="5740" spans="21:41" x14ac:dyDescent="0.25">
      <c r="U5740" s="212">
        <f>DATE(Targets!$B$6,AF5740,1)</f>
        <v>44835</v>
      </c>
      <c r="V5740" s="213"/>
      <c r="W5740" s="213"/>
      <c r="X5740" s="213" t="str">
        <f>INDEX(Targets!$B$28:$B$79,Calc!AH5740)</f>
        <v>VT</v>
      </c>
      <c r="Y5740" s="224"/>
      <c r="Z5740" s="205"/>
      <c r="AA5740" s="205" t="str">
        <f>IFERROR(INDEX(Targets!$B$27:$N$79,MATCH(X5740,Targets!$B$27:$B$79,0),MATCH(AF5740,Targets!$B$27:$N$27,0)),"")</f>
        <v/>
      </c>
      <c r="AB5740" s="205" t="str">
        <f t="shared" si="491"/>
        <v>No</v>
      </c>
      <c r="AC5740" s="205"/>
      <c r="AD5740" s="205"/>
      <c r="AE5740" s="206">
        <f>Targets!$B$6</f>
        <v>2022</v>
      </c>
      <c r="AF5740" s="206">
        <v>10</v>
      </c>
      <c r="AG5740" s="206" t="s">
        <v>19</v>
      </c>
      <c r="AH5740" s="206">
        <v>45</v>
      </c>
      <c r="AI5740" s="1"/>
      <c r="AJ5740" s="217"/>
      <c r="AK5740" s="217"/>
      <c r="AL5740" s="217"/>
      <c r="AM5740" s="217"/>
      <c r="AO5740" s="217"/>
    </row>
    <row r="5741" spans="21:41" x14ac:dyDescent="0.25">
      <c r="U5741" s="212">
        <f>DATE(Targets!$B$6,AF5741,1)</f>
        <v>44866</v>
      </c>
      <c r="V5741" s="213"/>
      <c r="W5741" s="213"/>
      <c r="X5741" s="213" t="str">
        <f>INDEX(Targets!$B$28:$B$79,Calc!AH5741)</f>
        <v>VT</v>
      </c>
      <c r="Y5741" s="224"/>
      <c r="Z5741" s="205"/>
      <c r="AA5741" s="205" t="str">
        <f>IFERROR(INDEX(Targets!$B$27:$N$79,MATCH(X5741,Targets!$B$27:$B$79,0),MATCH(AF5741,Targets!$B$27:$N$27,0)),"")</f>
        <v/>
      </c>
      <c r="AB5741" s="205" t="str">
        <f t="shared" si="491"/>
        <v>No</v>
      </c>
      <c r="AC5741" s="205"/>
      <c r="AD5741" s="205"/>
      <c r="AE5741" s="206">
        <f>Targets!$B$6</f>
        <v>2022</v>
      </c>
      <c r="AF5741" s="206">
        <v>11</v>
      </c>
      <c r="AG5741" s="206" t="s">
        <v>20</v>
      </c>
      <c r="AH5741" s="206">
        <v>45</v>
      </c>
      <c r="AI5741" s="1"/>
      <c r="AJ5741" s="217"/>
      <c r="AK5741" s="217"/>
      <c r="AL5741" s="217"/>
      <c r="AM5741" s="217"/>
      <c r="AO5741" s="217"/>
    </row>
    <row r="5742" spans="21:41" x14ac:dyDescent="0.25">
      <c r="U5742" s="212">
        <f>DATE(Targets!$B$6,AF5742,1)</f>
        <v>44896</v>
      </c>
      <c r="V5742" s="213"/>
      <c r="W5742" s="213"/>
      <c r="X5742" s="213" t="str">
        <f>INDEX(Targets!$B$28:$B$79,Calc!AH5742)</f>
        <v>VT</v>
      </c>
      <c r="Y5742" s="224"/>
      <c r="Z5742" s="205"/>
      <c r="AA5742" s="205" t="str">
        <f>IFERROR(INDEX(Targets!$B$27:$N$79,MATCH(X5742,Targets!$B$27:$B$79,0),MATCH(AF5742,Targets!$B$27:$N$27,0)),"")</f>
        <v/>
      </c>
      <c r="AB5742" s="205" t="str">
        <f t="shared" si="491"/>
        <v>No</v>
      </c>
      <c r="AC5742" s="205"/>
      <c r="AD5742" s="205"/>
      <c r="AE5742" s="206">
        <f>Targets!$B$6</f>
        <v>2022</v>
      </c>
      <c r="AF5742" s="206">
        <v>12</v>
      </c>
      <c r="AG5742" s="206" t="s">
        <v>21</v>
      </c>
      <c r="AH5742" s="206">
        <v>45</v>
      </c>
      <c r="AI5742" s="1"/>
      <c r="AJ5742" s="217"/>
      <c r="AK5742" s="217"/>
      <c r="AL5742" s="217"/>
      <c r="AM5742" s="217"/>
      <c r="AO5742" s="217"/>
    </row>
    <row r="5743" spans="21:41" x14ac:dyDescent="0.25">
      <c r="U5743" s="212">
        <f>DATE(Targets!$B$6,AF5743,1)</f>
        <v>44562</v>
      </c>
      <c r="V5743" s="213"/>
      <c r="W5743" s="213"/>
      <c r="X5743" s="213" t="str">
        <f>INDEX(Targets!$B$28:$B$79,Calc!AH5743)</f>
        <v>VA</v>
      </c>
      <c r="Y5743" s="224"/>
      <c r="Z5743" s="205"/>
      <c r="AA5743" s="205" t="str">
        <f>IFERROR(INDEX(Targets!$B$27:$N$79,MATCH(X5743,Targets!$B$27:$B$79,0),MATCH(AF5743,Targets!$B$27:$N$27,0)),"")</f>
        <v/>
      </c>
      <c r="AB5743" s="205" t="str">
        <f t="shared" si="491"/>
        <v>No</v>
      </c>
      <c r="AC5743" s="205"/>
      <c r="AD5743" s="205"/>
      <c r="AE5743" s="206">
        <f>Targets!$B$6</f>
        <v>2022</v>
      </c>
      <c r="AF5743" s="206">
        <v>1</v>
      </c>
      <c r="AG5743" s="206" t="s">
        <v>11</v>
      </c>
      <c r="AH5743" s="206">
        <v>46</v>
      </c>
      <c r="AI5743" s="1"/>
      <c r="AJ5743" s="217"/>
      <c r="AK5743" s="217"/>
      <c r="AL5743" s="217"/>
      <c r="AM5743" s="217"/>
      <c r="AO5743" s="217"/>
    </row>
    <row r="5744" spans="21:41" x14ac:dyDescent="0.25">
      <c r="U5744" s="212">
        <f>DATE(Targets!$B$6,AF5744,1)</f>
        <v>44593</v>
      </c>
      <c r="V5744" s="213"/>
      <c r="W5744" s="213"/>
      <c r="X5744" s="213" t="str">
        <f>INDEX(Targets!$B$28:$B$79,Calc!AH5744)</f>
        <v>VA</v>
      </c>
      <c r="Y5744" s="224"/>
      <c r="Z5744" s="205"/>
      <c r="AA5744" s="205" t="str">
        <f>IFERROR(INDEX(Targets!$B$27:$N$79,MATCH(X5744,Targets!$B$27:$B$79,0),MATCH(AF5744,Targets!$B$27:$N$27,0)),"")</f>
        <v/>
      </c>
      <c r="AB5744" s="205" t="str">
        <f t="shared" si="491"/>
        <v>No</v>
      </c>
      <c r="AC5744" s="205"/>
      <c r="AD5744" s="205"/>
      <c r="AE5744" s="206">
        <f>Targets!$B$6</f>
        <v>2022</v>
      </c>
      <c r="AF5744" s="206">
        <v>2</v>
      </c>
      <c r="AG5744" s="206" t="s">
        <v>12</v>
      </c>
      <c r="AH5744" s="206">
        <v>46</v>
      </c>
      <c r="AI5744" s="1"/>
      <c r="AJ5744" s="217"/>
      <c r="AK5744" s="217"/>
      <c r="AL5744" s="217"/>
      <c r="AM5744" s="217"/>
      <c r="AO5744" s="217"/>
    </row>
    <row r="5745" spans="21:41" x14ac:dyDescent="0.25">
      <c r="U5745" s="212">
        <f>DATE(Targets!$B$6,AF5745,1)</f>
        <v>44621</v>
      </c>
      <c r="V5745" s="213"/>
      <c r="W5745" s="213"/>
      <c r="X5745" s="213" t="str">
        <f>INDEX(Targets!$B$28:$B$79,Calc!AH5745)</f>
        <v>VA</v>
      </c>
      <c r="Y5745" s="224"/>
      <c r="Z5745" s="205"/>
      <c r="AA5745" s="205" t="str">
        <f>IFERROR(INDEX(Targets!$B$27:$N$79,MATCH(X5745,Targets!$B$27:$B$79,0),MATCH(AF5745,Targets!$B$27:$N$27,0)),"")</f>
        <v/>
      </c>
      <c r="AB5745" s="205" t="str">
        <f t="shared" si="491"/>
        <v>No</v>
      </c>
      <c r="AC5745" s="205"/>
      <c r="AD5745" s="205"/>
      <c r="AE5745" s="206">
        <f>Targets!$B$6</f>
        <v>2022</v>
      </c>
      <c r="AF5745" s="206">
        <v>3</v>
      </c>
      <c r="AG5745" s="206" t="s">
        <v>13</v>
      </c>
      <c r="AH5745" s="206">
        <v>46</v>
      </c>
      <c r="AI5745" s="1"/>
      <c r="AJ5745" s="217"/>
      <c r="AK5745" s="217"/>
      <c r="AL5745" s="217"/>
      <c r="AM5745" s="217"/>
      <c r="AO5745" s="217"/>
    </row>
    <row r="5746" spans="21:41" x14ac:dyDescent="0.25">
      <c r="U5746" s="212">
        <f>DATE(Targets!$B$6,AF5746,1)</f>
        <v>44652</v>
      </c>
      <c r="V5746" s="213"/>
      <c r="W5746" s="213"/>
      <c r="X5746" s="213" t="str">
        <f>INDEX(Targets!$B$28:$B$79,Calc!AH5746)</f>
        <v>VA</v>
      </c>
      <c r="Y5746" s="224"/>
      <c r="Z5746" s="205"/>
      <c r="AA5746" s="205" t="str">
        <f>IFERROR(INDEX(Targets!$B$27:$N$79,MATCH(X5746,Targets!$B$27:$B$79,0),MATCH(AF5746,Targets!$B$27:$N$27,0)),"")</f>
        <v/>
      </c>
      <c r="AB5746" s="205" t="str">
        <f t="shared" si="491"/>
        <v>No</v>
      </c>
      <c r="AC5746" s="205"/>
      <c r="AD5746" s="205"/>
      <c r="AE5746" s="206">
        <f>Targets!$B$6</f>
        <v>2022</v>
      </c>
      <c r="AF5746" s="206">
        <v>4</v>
      </c>
      <c r="AG5746" s="206" t="s">
        <v>14</v>
      </c>
      <c r="AH5746" s="206">
        <v>46</v>
      </c>
      <c r="AI5746" s="1"/>
      <c r="AJ5746" s="217"/>
      <c r="AK5746" s="217"/>
      <c r="AL5746" s="217"/>
      <c r="AM5746" s="217"/>
      <c r="AO5746" s="217"/>
    </row>
    <row r="5747" spans="21:41" x14ac:dyDescent="0.25">
      <c r="U5747" s="212">
        <f>DATE(Targets!$B$6,AF5747,1)</f>
        <v>44682</v>
      </c>
      <c r="V5747" s="213"/>
      <c r="W5747" s="213"/>
      <c r="X5747" s="213" t="str">
        <f>INDEX(Targets!$B$28:$B$79,Calc!AH5747)</f>
        <v>VA</v>
      </c>
      <c r="Y5747" s="224"/>
      <c r="Z5747" s="205"/>
      <c r="AA5747" s="205" t="str">
        <f>IFERROR(INDEX(Targets!$B$27:$N$79,MATCH(X5747,Targets!$B$27:$B$79,0),MATCH(AF5747,Targets!$B$27:$N$27,0)),"")</f>
        <v/>
      </c>
      <c r="AB5747" s="205" t="str">
        <f t="shared" si="491"/>
        <v>No</v>
      </c>
      <c r="AC5747" s="205"/>
      <c r="AD5747" s="205"/>
      <c r="AE5747" s="206">
        <f>Targets!$B$6</f>
        <v>2022</v>
      </c>
      <c r="AF5747" s="206">
        <v>5</v>
      </c>
      <c r="AG5747" s="206" t="s">
        <v>9</v>
      </c>
      <c r="AH5747" s="206">
        <v>46</v>
      </c>
      <c r="AI5747" s="1"/>
      <c r="AJ5747" s="217"/>
      <c r="AK5747" s="217"/>
      <c r="AL5747" s="217"/>
      <c r="AM5747" s="217"/>
      <c r="AO5747" s="217"/>
    </row>
    <row r="5748" spans="21:41" x14ac:dyDescent="0.25">
      <c r="U5748" s="212">
        <f>DATE(Targets!$B$6,AF5748,1)</f>
        <v>44713</v>
      </c>
      <c r="V5748" s="213"/>
      <c r="W5748" s="213"/>
      <c r="X5748" s="213" t="str">
        <f>INDEX(Targets!$B$28:$B$79,Calc!AH5748)</f>
        <v>VA</v>
      </c>
      <c r="Y5748" s="224"/>
      <c r="Z5748" s="205"/>
      <c r="AA5748" s="205" t="str">
        <f>IFERROR(INDEX(Targets!$B$27:$N$79,MATCH(X5748,Targets!$B$27:$B$79,0),MATCH(AF5748,Targets!$B$27:$N$27,0)),"")</f>
        <v/>
      </c>
      <c r="AB5748" s="205" t="str">
        <f t="shared" si="491"/>
        <v>No</v>
      </c>
      <c r="AC5748" s="205"/>
      <c r="AD5748" s="205"/>
      <c r="AE5748" s="206">
        <f>Targets!$B$6</f>
        <v>2022</v>
      </c>
      <c r="AF5748" s="206">
        <v>6</v>
      </c>
      <c r="AG5748" s="206" t="s">
        <v>15</v>
      </c>
      <c r="AH5748" s="206">
        <v>46</v>
      </c>
      <c r="AI5748" s="1"/>
      <c r="AJ5748" s="217"/>
      <c r="AK5748" s="217"/>
      <c r="AL5748" s="217"/>
      <c r="AM5748" s="217"/>
      <c r="AO5748" s="217"/>
    </row>
    <row r="5749" spans="21:41" x14ac:dyDescent="0.25">
      <c r="U5749" s="212">
        <f>DATE(Targets!$B$6,AF5749,1)</f>
        <v>44743</v>
      </c>
      <c r="V5749" s="213"/>
      <c r="W5749" s="213"/>
      <c r="X5749" s="213" t="str">
        <f>INDEX(Targets!$B$28:$B$79,Calc!AH5749)</f>
        <v>VA</v>
      </c>
      <c r="Y5749" s="224"/>
      <c r="Z5749" s="205"/>
      <c r="AA5749" s="205" t="str">
        <f>IFERROR(INDEX(Targets!$B$27:$N$79,MATCH(X5749,Targets!$B$27:$B$79,0),MATCH(AF5749,Targets!$B$27:$N$27,0)),"")</f>
        <v/>
      </c>
      <c r="AB5749" s="205" t="str">
        <f t="shared" si="491"/>
        <v>No</v>
      </c>
      <c r="AC5749" s="205"/>
      <c r="AD5749" s="205"/>
      <c r="AE5749" s="206">
        <f>Targets!$B$6</f>
        <v>2022</v>
      </c>
      <c r="AF5749" s="206">
        <v>7</v>
      </c>
      <c r="AG5749" s="206" t="s">
        <v>16</v>
      </c>
      <c r="AH5749" s="206">
        <v>46</v>
      </c>
      <c r="AI5749" s="1"/>
      <c r="AJ5749" s="217"/>
      <c r="AK5749" s="217"/>
      <c r="AL5749" s="217"/>
      <c r="AM5749" s="217"/>
      <c r="AO5749" s="217"/>
    </row>
    <row r="5750" spans="21:41" x14ac:dyDescent="0.25">
      <c r="U5750" s="212">
        <f>DATE(Targets!$B$6,AF5750,1)</f>
        <v>44774</v>
      </c>
      <c r="V5750" s="213"/>
      <c r="W5750" s="213"/>
      <c r="X5750" s="213" t="str">
        <f>INDEX(Targets!$B$28:$B$79,Calc!AH5750)</f>
        <v>VA</v>
      </c>
      <c r="Y5750" s="224"/>
      <c r="Z5750" s="205"/>
      <c r="AA5750" s="205" t="str">
        <f>IFERROR(INDEX(Targets!$B$27:$N$79,MATCH(X5750,Targets!$B$27:$B$79,0),MATCH(AF5750,Targets!$B$27:$N$27,0)),"")</f>
        <v/>
      </c>
      <c r="AB5750" s="205" t="str">
        <f t="shared" si="491"/>
        <v>No</v>
      </c>
      <c r="AC5750" s="205"/>
      <c r="AD5750" s="205"/>
      <c r="AE5750" s="206">
        <f>Targets!$B$6</f>
        <v>2022</v>
      </c>
      <c r="AF5750" s="206">
        <v>8</v>
      </c>
      <c r="AG5750" s="206" t="s">
        <v>17</v>
      </c>
      <c r="AH5750" s="206">
        <v>46</v>
      </c>
      <c r="AI5750" s="1"/>
      <c r="AJ5750" s="217"/>
      <c r="AK5750" s="217"/>
      <c r="AL5750" s="217"/>
      <c r="AM5750" s="217"/>
      <c r="AO5750" s="217"/>
    </row>
    <row r="5751" spans="21:41" x14ac:dyDescent="0.25">
      <c r="U5751" s="212">
        <f>DATE(Targets!$B$6,AF5751,1)</f>
        <v>44805</v>
      </c>
      <c r="V5751" s="213"/>
      <c r="W5751" s="213"/>
      <c r="X5751" s="213" t="str">
        <f>INDEX(Targets!$B$28:$B$79,Calc!AH5751)</f>
        <v>VA</v>
      </c>
      <c r="Y5751" s="224"/>
      <c r="Z5751" s="205"/>
      <c r="AA5751" s="205" t="str">
        <f>IFERROR(INDEX(Targets!$B$27:$N$79,MATCH(X5751,Targets!$B$27:$B$79,0),MATCH(AF5751,Targets!$B$27:$N$27,0)),"")</f>
        <v/>
      </c>
      <c r="AB5751" s="205" t="str">
        <f t="shared" si="491"/>
        <v>No</v>
      </c>
      <c r="AC5751" s="205"/>
      <c r="AD5751" s="205"/>
      <c r="AE5751" s="206">
        <f>Targets!$B$6</f>
        <v>2022</v>
      </c>
      <c r="AF5751" s="206">
        <v>9</v>
      </c>
      <c r="AG5751" s="206" t="s">
        <v>18</v>
      </c>
      <c r="AH5751" s="206">
        <v>46</v>
      </c>
      <c r="AI5751" s="1"/>
      <c r="AJ5751" s="217"/>
      <c r="AK5751" s="217"/>
      <c r="AL5751" s="217"/>
      <c r="AM5751" s="217"/>
      <c r="AO5751" s="217"/>
    </row>
    <row r="5752" spans="21:41" x14ac:dyDescent="0.25">
      <c r="U5752" s="212">
        <f>DATE(Targets!$B$6,AF5752,1)</f>
        <v>44835</v>
      </c>
      <c r="V5752" s="213"/>
      <c r="W5752" s="213"/>
      <c r="X5752" s="213" t="str">
        <f>INDEX(Targets!$B$28:$B$79,Calc!AH5752)</f>
        <v>VA</v>
      </c>
      <c r="Y5752" s="224"/>
      <c r="Z5752" s="205"/>
      <c r="AA5752" s="205" t="str">
        <f>IFERROR(INDEX(Targets!$B$27:$N$79,MATCH(X5752,Targets!$B$27:$B$79,0),MATCH(AF5752,Targets!$B$27:$N$27,0)),"")</f>
        <v/>
      </c>
      <c r="AB5752" s="205" t="str">
        <f t="shared" si="491"/>
        <v>No</v>
      </c>
      <c r="AC5752" s="205"/>
      <c r="AD5752" s="205"/>
      <c r="AE5752" s="206">
        <f>Targets!$B$6</f>
        <v>2022</v>
      </c>
      <c r="AF5752" s="206">
        <v>10</v>
      </c>
      <c r="AG5752" s="206" t="s">
        <v>19</v>
      </c>
      <c r="AH5752" s="206">
        <v>46</v>
      </c>
      <c r="AI5752" s="1"/>
      <c r="AJ5752" s="217"/>
      <c r="AK5752" s="217"/>
      <c r="AL5752" s="217"/>
      <c r="AM5752" s="217"/>
      <c r="AO5752" s="217"/>
    </row>
    <row r="5753" spans="21:41" x14ac:dyDescent="0.25">
      <c r="U5753" s="212">
        <f>DATE(Targets!$B$6,AF5753,1)</f>
        <v>44866</v>
      </c>
      <c r="V5753" s="213"/>
      <c r="W5753" s="213"/>
      <c r="X5753" s="213" t="str">
        <f>INDEX(Targets!$B$28:$B$79,Calc!AH5753)</f>
        <v>VA</v>
      </c>
      <c r="Y5753" s="224"/>
      <c r="Z5753" s="205"/>
      <c r="AA5753" s="205" t="str">
        <f>IFERROR(INDEX(Targets!$B$27:$N$79,MATCH(X5753,Targets!$B$27:$B$79,0),MATCH(AF5753,Targets!$B$27:$N$27,0)),"")</f>
        <v/>
      </c>
      <c r="AB5753" s="205" t="str">
        <f t="shared" si="491"/>
        <v>No</v>
      </c>
      <c r="AC5753" s="205"/>
      <c r="AD5753" s="205"/>
      <c r="AE5753" s="206">
        <f>Targets!$B$6</f>
        <v>2022</v>
      </c>
      <c r="AF5753" s="206">
        <v>11</v>
      </c>
      <c r="AG5753" s="206" t="s">
        <v>20</v>
      </c>
      <c r="AH5753" s="206">
        <v>46</v>
      </c>
      <c r="AI5753" s="1"/>
      <c r="AJ5753" s="217"/>
      <c r="AK5753" s="217"/>
      <c r="AL5753" s="217"/>
      <c r="AM5753" s="217"/>
      <c r="AO5753" s="217"/>
    </row>
    <row r="5754" spans="21:41" x14ac:dyDescent="0.25">
      <c r="U5754" s="212">
        <f>DATE(Targets!$B$6,AF5754,1)</f>
        <v>44896</v>
      </c>
      <c r="V5754" s="213"/>
      <c r="W5754" s="213"/>
      <c r="X5754" s="213" t="str">
        <f>INDEX(Targets!$B$28:$B$79,Calc!AH5754)</f>
        <v>VA</v>
      </c>
      <c r="Y5754" s="224"/>
      <c r="Z5754" s="205"/>
      <c r="AA5754" s="205" t="str">
        <f>IFERROR(INDEX(Targets!$B$27:$N$79,MATCH(X5754,Targets!$B$27:$B$79,0),MATCH(AF5754,Targets!$B$27:$N$27,0)),"")</f>
        <v/>
      </c>
      <c r="AB5754" s="205" t="str">
        <f t="shared" si="491"/>
        <v>No</v>
      </c>
      <c r="AC5754" s="205"/>
      <c r="AD5754" s="205"/>
      <c r="AE5754" s="206">
        <f>Targets!$B$6</f>
        <v>2022</v>
      </c>
      <c r="AF5754" s="206">
        <v>12</v>
      </c>
      <c r="AG5754" s="206" t="s">
        <v>21</v>
      </c>
      <c r="AH5754" s="206">
        <v>46</v>
      </c>
      <c r="AI5754" s="1"/>
      <c r="AJ5754" s="217"/>
      <c r="AK5754" s="217"/>
      <c r="AL5754" s="217"/>
      <c r="AM5754" s="217"/>
      <c r="AO5754" s="217"/>
    </row>
    <row r="5755" spans="21:41" x14ac:dyDescent="0.25">
      <c r="U5755" s="212">
        <f>DATE(Targets!$B$6,AF5755,1)</f>
        <v>44562</v>
      </c>
      <c r="V5755" s="213"/>
      <c r="W5755" s="213"/>
      <c r="X5755" s="213" t="str">
        <f>INDEX(Targets!$B$28:$B$79,Calc!AH5755)</f>
        <v>WA</v>
      </c>
      <c r="Y5755" s="224"/>
      <c r="Z5755" s="205"/>
      <c r="AA5755" s="205" t="str">
        <f>IFERROR(INDEX(Targets!$B$27:$N$79,MATCH(X5755,Targets!$B$27:$B$79,0),MATCH(AF5755,Targets!$B$27:$N$27,0)),"")</f>
        <v/>
      </c>
      <c r="AB5755" s="205" t="str">
        <f t="shared" si="491"/>
        <v>No</v>
      </c>
      <c r="AC5755" s="205"/>
      <c r="AD5755" s="205"/>
      <c r="AE5755" s="206">
        <f>Targets!$B$6</f>
        <v>2022</v>
      </c>
      <c r="AF5755" s="206">
        <v>1</v>
      </c>
      <c r="AG5755" s="206" t="s">
        <v>11</v>
      </c>
      <c r="AH5755" s="206">
        <v>47</v>
      </c>
      <c r="AI5755" s="1"/>
      <c r="AJ5755" s="217"/>
      <c r="AK5755" s="217"/>
      <c r="AL5755" s="217"/>
      <c r="AM5755" s="217"/>
      <c r="AO5755" s="217"/>
    </row>
    <row r="5756" spans="21:41" x14ac:dyDescent="0.25">
      <c r="U5756" s="212">
        <f>DATE(Targets!$B$6,AF5756,1)</f>
        <v>44593</v>
      </c>
      <c r="V5756" s="213"/>
      <c r="W5756" s="213"/>
      <c r="X5756" s="213" t="str">
        <f>INDEX(Targets!$B$28:$B$79,Calc!AH5756)</f>
        <v>WA</v>
      </c>
      <c r="Y5756" s="224"/>
      <c r="Z5756" s="205"/>
      <c r="AA5756" s="205" t="str">
        <f>IFERROR(INDEX(Targets!$B$27:$N$79,MATCH(X5756,Targets!$B$27:$B$79,0),MATCH(AF5756,Targets!$B$27:$N$27,0)),"")</f>
        <v/>
      </c>
      <c r="AB5756" s="205" t="str">
        <f t="shared" si="491"/>
        <v>No</v>
      </c>
      <c r="AC5756" s="205"/>
      <c r="AD5756" s="205"/>
      <c r="AE5756" s="206">
        <f>Targets!$B$6</f>
        <v>2022</v>
      </c>
      <c r="AF5756" s="206">
        <v>2</v>
      </c>
      <c r="AG5756" s="206" t="s">
        <v>12</v>
      </c>
      <c r="AH5756" s="206">
        <v>47</v>
      </c>
      <c r="AI5756" s="1"/>
      <c r="AJ5756" s="217"/>
      <c r="AK5756" s="217"/>
      <c r="AL5756" s="217"/>
      <c r="AM5756" s="217"/>
      <c r="AO5756" s="217"/>
    </row>
    <row r="5757" spans="21:41" x14ac:dyDescent="0.25">
      <c r="U5757" s="212">
        <f>DATE(Targets!$B$6,AF5757,1)</f>
        <v>44621</v>
      </c>
      <c r="V5757" s="213"/>
      <c r="W5757" s="213"/>
      <c r="X5757" s="213" t="str">
        <f>INDEX(Targets!$B$28:$B$79,Calc!AH5757)</f>
        <v>WA</v>
      </c>
      <c r="Y5757" s="224"/>
      <c r="Z5757" s="205"/>
      <c r="AA5757" s="205" t="str">
        <f>IFERROR(INDEX(Targets!$B$27:$N$79,MATCH(X5757,Targets!$B$27:$B$79,0),MATCH(AF5757,Targets!$B$27:$N$27,0)),"")</f>
        <v/>
      </c>
      <c r="AB5757" s="205" t="str">
        <f t="shared" si="491"/>
        <v>No</v>
      </c>
      <c r="AC5757" s="205"/>
      <c r="AD5757" s="205"/>
      <c r="AE5757" s="206">
        <f>Targets!$B$6</f>
        <v>2022</v>
      </c>
      <c r="AF5757" s="206">
        <v>3</v>
      </c>
      <c r="AG5757" s="206" t="s">
        <v>13</v>
      </c>
      <c r="AH5757" s="206">
        <v>47</v>
      </c>
      <c r="AI5757" s="1"/>
      <c r="AJ5757" s="217"/>
      <c r="AK5757" s="217"/>
      <c r="AL5757" s="217"/>
      <c r="AM5757" s="217"/>
      <c r="AO5757" s="217"/>
    </row>
    <row r="5758" spans="21:41" x14ac:dyDescent="0.25">
      <c r="U5758" s="212">
        <f>DATE(Targets!$B$6,AF5758,1)</f>
        <v>44652</v>
      </c>
      <c r="V5758" s="213"/>
      <c r="W5758" s="213"/>
      <c r="X5758" s="213" t="str">
        <f>INDEX(Targets!$B$28:$B$79,Calc!AH5758)</f>
        <v>WA</v>
      </c>
      <c r="Y5758" s="224"/>
      <c r="Z5758" s="205"/>
      <c r="AA5758" s="205" t="str">
        <f>IFERROR(INDEX(Targets!$B$27:$N$79,MATCH(X5758,Targets!$B$27:$B$79,0),MATCH(AF5758,Targets!$B$27:$N$27,0)),"")</f>
        <v/>
      </c>
      <c r="AB5758" s="205" t="str">
        <f t="shared" si="491"/>
        <v>No</v>
      </c>
      <c r="AC5758" s="205"/>
      <c r="AD5758" s="205"/>
      <c r="AE5758" s="206">
        <f>Targets!$B$6</f>
        <v>2022</v>
      </c>
      <c r="AF5758" s="206">
        <v>4</v>
      </c>
      <c r="AG5758" s="206" t="s">
        <v>14</v>
      </c>
      <c r="AH5758" s="206">
        <v>47</v>
      </c>
      <c r="AI5758" s="1"/>
      <c r="AJ5758" s="217"/>
      <c r="AK5758" s="217"/>
      <c r="AL5758" s="217"/>
      <c r="AM5758" s="217"/>
      <c r="AO5758" s="217"/>
    </row>
    <row r="5759" spans="21:41" x14ac:dyDescent="0.25">
      <c r="U5759" s="212">
        <f>DATE(Targets!$B$6,AF5759,1)</f>
        <v>44682</v>
      </c>
      <c r="V5759" s="213"/>
      <c r="W5759" s="213"/>
      <c r="X5759" s="213" t="str">
        <f>INDEX(Targets!$B$28:$B$79,Calc!AH5759)</f>
        <v>WA</v>
      </c>
      <c r="Y5759" s="224"/>
      <c r="Z5759" s="205"/>
      <c r="AA5759" s="205" t="str">
        <f>IFERROR(INDEX(Targets!$B$27:$N$79,MATCH(X5759,Targets!$B$27:$B$79,0),MATCH(AF5759,Targets!$B$27:$N$27,0)),"")</f>
        <v/>
      </c>
      <c r="AB5759" s="205" t="str">
        <f t="shared" si="491"/>
        <v>No</v>
      </c>
      <c r="AC5759" s="205"/>
      <c r="AD5759" s="205"/>
      <c r="AE5759" s="206">
        <f>Targets!$B$6</f>
        <v>2022</v>
      </c>
      <c r="AF5759" s="206">
        <v>5</v>
      </c>
      <c r="AG5759" s="206" t="s">
        <v>9</v>
      </c>
      <c r="AH5759" s="206">
        <v>47</v>
      </c>
      <c r="AI5759" s="1"/>
      <c r="AJ5759" s="217"/>
      <c r="AK5759" s="217"/>
      <c r="AL5759" s="217"/>
      <c r="AM5759" s="217"/>
      <c r="AO5759" s="217"/>
    </row>
    <row r="5760" spans="21:41" x14ac:dyDescent="0.25">
      <c r="U5760" s="212">
        <f>DATE(Targets!$B$6,AF5760,1)</f>
        <v>44713</v>
      </c>
      <c r="V5760" s="213"/>
      <c r="W5760" s="213"/>
      <c r="X5760" s="213" t="str">
        <f>INDEX(Targets!$B$28:$B$79,Calc!AH5760)</f>
        <v>WA</v>
      </c>
      <c r="Y5760" s="224"/>
      <c r="Z5760" s="205"/>
      <c r="AA5760" s="205" t="str">
        <f>IFERROR(INDEX(Targets!$B$27:$N$79,MATCH(X5760,Targets!$B$27:$B$79,0),MATCH(AF5760,Targets!$B$27:$N$27,0)),"")</f>
        <v/>
      </c>
      <c r="AB5760" s="205" t="str">
        <f t="shared" si="491"/>
        <v>No</v>
      </c>
      <c r="AC5760" s="205"/>
      <c r="AD5760" s="205"/>
      <c r="AE5760" s="206">
        <f>Targets!$B$6</f>
        <v>2022</v>
      </c>
      <c r="AF5760" s="206">
        <v>6</v>
      </c>
      <c r="AG5760" s="206" t="s">
        <v>15</v>
      </c>
      <c r="AH5760" s="206">
        <v>47</v>
      </c>
      <c r="AI5760" s="1"/>
      <c r="AJ5760" s="217"/>
      <c r="AK5760" s="217"/>
      <c r="AL5760" s="217"/>
      <c r="AM5760" s="217"/>
      <c r="AO5760" s="217"/>
    </row>
    <row r="5761" spans="21:41" x14ac:dyDescent="0.25">
      <c r="U5761" s="212">
        <f>DATE(Targets!$B$6,AF5761,1)</f>
        <v>44743</v>
      </c>
      <c r="V5761" s="213"/>
      <c r="W5761" s="213"/>
      <c r="X5761" s="213" t="str">
        <f>INDEX(Targets!$B$28:$B$79,Calc!AH5761)</f>
        <v>WA</v>
      </c>
      <c r="Y5761" s="224"/>
      <c r="Z5761" s="205"/>
      <c r="AA5761" s="205" t="str">
        <f>IFERROR(INDEX(Targets!$B$27:$N$79,MATCH(X5761,Targets!$B$27:$B$79,0),MATCH(AF5761,Targets!$B$27:$N$27,0)),"")</f>
        <v/>
      </c>
      <c r="AB5761" s="205" t="str">
        <f t="shared" si="491"/>
        <v>No</v>
      </c>
      <c r="AC5761" s="205"/>
      <c r="AD5761" s="205"/>
      <c r="AE5761" s="206">
        <f>Targets!$B$6</f>
        <v>2022</v>
      </c>
      <c r="AF5761" s="206">
        <v>7</v>
      </c>
      <c r="AG5761" s="206" t="s">
        <v>16</v>
      </c>
      <c r="AH5761" s="206">
        <v>47</v>
      </c>
      <c r="AI5761" s="1"/>
      <c r="AJ5761" s="217"/>
      <c r="AK5761" s="217"/>
      <c r="AL5761" s="217"/>
      <c r="AM5761" s="217"/>
      <c r="AO5761" s="217"/>
    </row>
    <row r="5762" spans="21:41" x14ac:dyDescent="0.25">
      <c r="U5762" s="212">
        <f>DATE(Targets!$B$6,AF5762,1)</f>
        <v>44774</v>
      </c>
      <c r="V5762" s="213"/>
      <c r="W5762" s="213"/>
      <c r="X5762" s="213" t="str">
        <f>INDEX(Targets!$B$28:$B$79,Calc!AH5762)</f>
        <v>WA</v>
      </c>
      <c r="Y5762" s="224"/>
      <c r="Z5762" s="205"/>
      <c r="AA5762" s="205" t="str">
        <f>IFERROR(INDEX(Targets!$B$27:$N$79,MATCH(X5762,Targets!$B$27:$B$79,0),MATCH(AF5762,Targets!$B$27:$N$27,0)),"")</f>
        <v/>
      </c>
      <c r="AB5762" s="205" t="str">
        <f t="shared" si="491"/>
        <v>No</v>
      </c>
      <c r="AC5762" s="205"/>
      <c r="AD5762" s="205"/>
      <c r="AE5762" s="206">
        <f>Targets!$B$6</f>
        <v>2022</v>
      </c>
      <c r="AF5762" s="206">
        <v>8</v>
      </c>
      <c r="AG5762" s="206" t="s">
        <v>17</v>
      </c>
      <c r="AH5762" s="206">
        <v>47</v>
      </c>
      <c r="AI5762" s="1"/>
      <c r="AJ5762" s="217"/>
      <c r="AK5762" s="217"/>
      <c r="AL5762" s="217"/>
      <c r="AM5762" s="217"/>
      <c r="AO5762" s="217"/>
    </row>
    <row r="5763" spans="21:41" x14ac:dyDescent="0.25">
      <c r="U5763" s="212">
        <f>DATE(Targets!$B$6,AF5763,1)</f>
        <v>44805</v>
      </c>
      <c r="V5763" s="213"/>
      <c r="W5763" s="213"/>
      <c r="X5763" s="213" t="str">
        <f>INDEX(Targets!$B$28:$B$79,Calc!AH5763)</f>
        <v>WA</v>
      </c>
      <c r="Y5763" s="224"/>
      <c r="Z5763" s="205"/>
      <c r="AA5763" s="205" t="str">
        <f>IFERROR(INDEX(Targets!$B$27:$N$79,MATCH(X5763,Targets!$B$27:$B$79,0),MATCH(AF5763,Targets!$B$27:$N$27,0)),"")</f>
        <v/>
      </c>
      <c r="AB5763" s="205" t="str">
        <f t="shared" si="491"/>
        <v>No</v>
      </c>
      <c r="AC5763" s="205"/>
      <c r="AD5763" s="205"/>
      <c r="AE5763" s="206">
        <f>Targets!$B$6</f>
        <v>2022</v>
      </c>
      <c r="AF5763" s="206">
        <v>9</v>
      </c>
      <c r="AG5763" s="206" t="s">
        <v>18</v>
      </c>
      <c r="AH5763" s="206">
        <v>47</v>
      </c>
      <c r="AI5763" s="1"/>
      <c r="AJ5763" s="217"/>
      <c r="AK5763" s="217"/>
      <c r="AL5763" s="217"/>
      <c r="AM5763" s="217"/>
      <c r="AO5763" s="217"/>
    </row>
    <row r="5764" spans="21:41" x14ac:dyDescent="0.25">
      <c r="U5764" s="212">
        <f>DATE(Targets!$B$6,AF5764,1)</f>
        <v>44835</v>
      </c>
      <c r="V5764" s="213"/>
      <c r="W5764" s="213"/>
      <c r="X5764" s="213" t="str">
        <f>INDEX(Targets!$B$28:$B$79,Calc!AH5764)</f>
        <v>WA</v>
      </c>
      <c r="Y5764" s="224"/>
      <c r="Z5764" s="205"/>
      <c r="AA5764" s="205" t="str">
        <f>IFERROR(INDEX(Targets!$B$27:$N$79,MATCH(X5764,Targets!$B$27:$B$79,0),MATCH(AF5764,Targets!$B$27:$N$27,0)),"")</f>
        <v/>
      </c>
      <c r="AB5764" s="205" t="str">
        <f t="shared" si="491"/>
        <v>No</v>
      </c>
      <c r="AC5764" s="205"/>
      <c r="AD5764" s="205"/>
      <c r="AE5764" s="206">
        <f>Targets!$B$6</f>
        <v>2022</v>
      </c>
      <c r="AF5764" s="206">
        <v>10</v>
      </c>
      <c r="AG5764" s="206" t="s">
        <v>19</v>
      </c>
      <c r="AH5764" s="206">
        <v>47</v>
      </c>
      <c r="AI5764" s="1"/>
      <c r="AJ5764" s="217"/>
      <c r="AK5764" s="217"/>
      <c r="AL5764" s="217"/>
      <c r="AM5764" s="217"/>
      <c r="AO5764" s="217"/>
    </row>
    <row r="5765" spans="21:41" x14ac:dyDescent="0.25">
      <c r="U5765" s="212">
        <f>DATE(Targets!$B$6,AF5765,1)</f>
        <v>44866</v>
      </c>
      <c r="V5765" s="213"/>
      <c r="W5765" s="213"/>
      <c r="X5765" s="213" t="str">
        <f>INDEX(Targets!$B$28:$B$79,Calc!AH5765)</f>
        <v>WA</v>
      </c>
      <c r="Y5765" s="224"/>
      <c r="Z5765" s="205"/>
      <c r="AA5765" s="205" t="str">
        <f>IFERROR(INDEX(Targets!$B$27:$N$79,MATCH(X5765,Targets!$B$27:$B$79,0),MATCH(AF5765,Targets!$B$27:$N$27,0)),"")</f>
        <v/>
      </c>
      <c r="AB5765" s="205" t="str">
        <f t="shared" si="491"/>
        <v>No</v>
      </c>
      <c r="AC5765" s="205"/>
      <c r="AD5765" s="205"/>
      <c r="AE5765" s="206">
        <f>Targets!$B$6</f>
        <v>2022</v>
      </c>
      <c r="AF5765" s="206">
        <v>11</v>
      </c>
      <c r="AG5765" s="206" t="s">
        <v>20</v>
      </c>
      <c r="AH5765" s="206">
        <v>47</v>
      </c>
      <c r="AI5765" s="1"/>
      <c r="AJ5765" s="217"/>
      <c r="AK5765" s="217"/>
      <c r="AL5765" s="217"/>
      <c r="AM5765" s="217"/>
      <c r="AO5765" s="217"/>
    </row>
    <row r="5766" spans="21:41" x14ac:dyDescent="0.25">
      <c r="U5766" s="212">
        <f>DATE(Targets!$B$6,AF5766,1)</f>
        <v>44896</v>
      </c>
      <c r="V5766" s="213"/>
      <c r="W5766" s="213"/>
      <c r="X5766" s="213" t="str">
        <f>INDEX(Targets!$B$28:$B$79,Calc!AH5766)</f>
        <v>WA</v>
      </c>
      <c r="Y5766" s="224"/>
      <c r="Z5766" s="205"/>
      <c r="AA5766" s="205" t="str">
        <f>IFERROR(INDEX(Targets!$B$27:$N$79,MATCH(X5766,Targets!$B$27:$B$79,0),MATCH(AF5766,Targets!$B$27:$N$27,0)),"")</f>
        <v/>
      </c>
      <c r="AB5766" s="205" t="str">
        <f t="shared" si="491"/>
        <v>No</v>
      </c>
      <c r="AC5766" s="205"/>
      <c r="AD5766" s="205"/>
      <c r="AE5766" s="206">
        <f>Targets!$B$6</f>
        <v>2022</v>
      </c>
      <c r="AF5766" s="206">
        <v>12</v>
      </c>
      <c r="AG5766" s="206" t="s">
        <v>21</v>
      </c>
      <c r="AH5766" s="206">
        <v>47</v>
      </c>
      <c r="AI5766" s="1"/>
      <c r="AJ5766" s="217"/>
      <c r="AK5766" s="217"/>
      <c r="AL5766" s="217"/>
      <c r="AM5766" s="217"/>
      <c r="AO5766" s="217"/>
    </row>
    <row r="5767" spans="21:41" x14ac:dyDescent="0.25">
      <c r="U5767" s="212">
        <f>DATE(Targets!$B$6,AF5767,1)</f>
        <v>44562</v>
      </c>
      <c r="V5767" s="213"/>
      <c r="W5767" s="213"/>
      <c r="X5767" s="213" t="str">
        <f>INDEX(Targets!$B$28:$B$79,Calc!AH5767)</f>
        <v>WV</v>
      </c>
      <c r="Y5767" s="224"/>
      <c r="Z5767" s="205"/>
      <c r="AA5767" s="205" t="str">
        <f>IFERROR(INDEX(Targets!$B$27:$N$79,MATCH(X5767,Targets!$B$27:$B$79,0),MATCH(AF5767,Targets!$B$27:$N$27,0)),"")</f>
        <v/>
      </c>
      <c r="AB5767" s="205" t="str">
        <f t="shared" si="491"/>
        <v>No</v>
      </c>
      <c r="AC5767" s="205"/>
      <c r="AD5767" s="205"/>
      <c r="AE5767" s="206">
        <f>Targets!$B$6</f>
        <v>2022</v>
      </c>
      <c r="AF5767" s="206">
        <v>1</v>
      </c>
      <c r="AG5767" s="206" t="s">
        <v>11</v>
      </c>
      <c r="AH5767" s="206">
        <v>48</v>
      </c>
      <c r="AI5767" s="1"/>
      <c r="AJ5767" s="217"/>
      <c r="AK5767" s="217"/>
      <c r="AL5767" s="217"/>
      <c r="AM5767" s="217"/>
      <c r="AO5767" s="217"/>
    </row>
    <row r="5768" spans="21:41" x14ac:dyDescent="0.25">
      <c r="U5768" s="212">
        <f>DATE(Targets!$B$6,AF5768,1)</f>
        <v>44593</v>
      </c>
      <c r="V5768" s="213"/>
      <c r="W5768" s="213"/>
      <c r="X5768" s="213" t="str">
        <f>INDEX(Targets!$B$28:$B$79,Calc!AH5768)</f>
        <v>WV</v>
      </c>
      <c r="Y5768" s="224"/>
      <c r="Z5768" s="205"/>
      <c r="AA5768" s="205" t="str">
        <f>IFERROR(INDEX(Targets!$B$27:$N$79,MATCH(X5768,Targets!$B$27:$B$79,0),MATCH(AF5768,Targets!$B$27:$N$27,0)),"")</f>
        <v/>
      </c>
      <c r="AB5768" s="205" t="str">
        <f t="shared" si="491"/>
        <v>No</v>
      </c>
      <c r="AC5768" s="205"/>
      <c r="AD5768" s="205"/>
      <c r="AE5768" s="206">
        <f>Targets!$B$6</f>
        <v>2022</v>
      </c>
      <c r="AF5768" s="206">
        <v>2</v>
      </c>
      <c r="AG5768" s="206" t="s">
        <v>12</v>
      </c>
      <c r="AH5768" s="206">
        <v>48</v>
      </c>
      <c r="AI5768" s="1"/>
      <c r="AJ5768" s="217"/>
      <c r="AK5768" s="217"/>
      <c r="AL5768" s="217"/>
      <c r="AM5768" s="217"/>
      <c r="AO5768" s="217"/>
    </row>
    <row r="5769" spans="21:41" x14ac:dyDescent="0.25">
      <c r="U5769" s="212">
        <f>DATE(Targets!$B$6,AF5769,1)</f>
        <v>44621</v>
      </c>
      <c r="V5769" s="213"/>
      <c r="W5769" s="213"/>
      <c r="X5769" s="213" t="str">
        <f>INDEX(Targets!$B$28:$B$79,Calc!AH5769)</f>
        <v>WV</v>
      </c>
      <c r="Y5769" s="224"/>
      <c r="Z5769" s="205"/>
      <c r="AA5769" s="205" t="str">
        <f>IFERROR(INDEX(Targets!$B$27:$N$79,MATCH(X5769,Targets!$B$27:$B$79,0),MATCH(AF5769,Targets!$B$27:$N$27,0)),"")</f>
        <v/>
      </c>
      <c r="AB5769" s="205" t="str">
        <f t="shared" si="491"/>
        <v>No</v>
      </c>
      <c r="AC5769" s="205"/>
      <c r="AD5769" s="205"/>
      <c r="AE5769" s="206">
        <f>Targets!$B$6</f>
        <v>2022</v>
      </c>
      <c r="AF5769" s="206">
        <v>3</v>
      </c>
      <c r="AG5769" s="206" t="s">
        <v>13</v>
      </c>
      <c r="AH5769" s="206">
        <v>48</v>
      </c>
      <c r="AI5769" s="1"/>
      <c r="AJ5769" s="217"/>
      <c r="AK5769" s="217"/>
      <c r="AL5769" s="217"/>
      <c r="AM5769" s="217"/>
      <c r="AO5769" s="217"/>
    </row>
    <row r="5770" spans="21:41" x14ac:dyDescent="0.25">
      <c r="U5770" s="212">
        <f>DATE(Targets!$B$6,AF5770,1)</f>
        <v>44652</v>
      </c>
      <c r="V5770" s="213"/>
      <c r="W5770" s="213"/>
      <c r="X5770" s="213" t="str">
        <f>INDEX(Targets!$B$28:$B$79,Calc!AH5770)</f>
        <v>WV</v>
      </c>
      <c r="Y5770" s="224"/>
      <c r="Z5770" s="205"/>
      <c r="AA5770" s="205" t="str">
        <f>IFERROR(INDEX(Targets!$B$27:$N$79,MATCH(X5770,Targets!$B$27:$B$79,0),MATCH(AF5770,Targets!$B$27:$N$27,0)),"")</f>
        <v/>
      </c>
      <c r="AB5770" s="205" t="str">
        <f t="shared" si="491"/>
        <v>No</v>
      </c>
      <c r="AC5770" s="205"/>
      <c r="AD5770" s="205"/>
      <c r="AE5770" s="206">
        <f>Targets!$B$6</f>
        <v>2022</v>
      </c>
      <c r="AF5770" s="206">
        <v>4</v>
      </c>
      <c r="AG5770" s="206" t="s">
        <v>14</v>
      </c>
      <c r="AH5770" s="206">
        <v>48</v>
      </c>
      <c r="AI5770" s="1"/>
      <c r="AJ5770" s="217"/>
      <c r="AK5770" s="217"/>
      <c r="AL5770" s="217"/>
      <c r="AM5770" s="217"/>
      <c r="AO5770" s="217"/>
    </row>
    <row r="5771" spans="21:41" x14ac:dyDescent="0.25">
      <c r="U5771" s="212">
        <f>DATE(Targets!$B$6,AF5771,1)</f>
        <v>44682</v>
      </c>
      <c r="V5771" s="213"/>
      <c r="W5771" s="213"/>
      <c r="X5771" s="213" t="str">
        <f>INDEX(Targets!$B$28:$B$79,Calc!AH5771)</f>
        <v>WV</v>
      </c>
      <c r="Y5771" s="224"/>
      <c r="Z5771" s="205"/>
      <c r="AA5771" s="205" t="str">
        <f>IFERROR(INDEX(Targets!$B$27:$N$79,MATCH(X5771,Targets!$B$27:$B$79,0),MATCH(AF5771,Targets!$B$27:$N$27,0)),"")</f>
        <v/>
      </c>
      <c r="AB5771" s="205" t="str">
        <f t="shared" si="491"/>
        <v>No</v>
      </c>
      <c r="AC5771" s="205"/>
      <c r="AD5771" s="205"/>
      <c r="AE5771" s="206">
        <f>Targets!$B$6</f>
        <v>2022</v>
      </c>
      <c r="AF5771" s="206">
        <v>5</v>
      </c>
      <c r="AG5771" s="206" t="s">
        <v>9</v>
      </c>
      <c r="AH5771" s="206">
        <v>48</v>
      </c>
      <c r="AI5771" s="1"/>
      <c r="AJ5771" s="217"/>
      <c r="AK5771" s="217"/>
      <c r="AL5771" s="217"/>
      <c r="AM5771" s="217"/>
      <c r="AO5771" s="217"/>
    </row>
    <row r="5772" spans="21:41" x14ac:dyDescent="0.25">
      <c r="U5772" s="212">
        <f>DATE(Targets!$B$6,AF5772,1)</f>
        <v>44713</v>
      </c>
      <c r="V5772" s="213"/>
      <c r="W5772" s="213"/>
      <c r="X5772" s="213" t="str">
        <f>INDEX(Targets!$B$28:$B$79,Calc!AH5772)</f>
        <v>WV</v>
      </c>
      <c r="Y5772" s="224"/>
      <c r="Z5772" s="205"/>
      <c r="AA5772" s="205" t="str">
        <f>IFERROR(INDEX(Targets!$B$27:$N$79,MATCH(X5772,Targets!$B$27:$B$79,0),MATCH(AF5772,Targets!$B$27:$N$27,0)),"")</f>
        <v/>
      </c>
      <c r="AB5772" s="205" t="str">
        <f t="shared" si="491"/>
        <v>No</v>
      </c>
      <c r="AC5772" s="205"/>
      <c r="AD5772" s="205"/>
      <c r="AE5772" s="206">
        <f>Targets!$B$6</f>
        <v>2022</v>
      </c>
      <c r="AF5772" s="206">
        <v>6</v>
      </c>
      <c r="AG5772" s="206" t="s">
        <v>15</v>
      </c>
      <c r="AH5772" s="206">
        <v>48</v>
      </c>
      <c r="AI5772" s="1"/>
      <c r="AJ5772" s="217"/>
      <c r="AK5772" s="217"/>
      <c r="AL5772" s="217"/>
      <c r="AM5772" s="217"/>
      <c r="AO5772" s="217"/>
    </row>
    <row r="5773" spans="21:41" x14ac:dyDescent="0.25">
      <c r="U5773" s="212">
        <f>DATE(Targets!$B$6,AF5773,1)</f>
        <v>44743</v>
      </c>
      <c r="V5773" s="213"/>
      <c r="W5773" s="213"/>
      <c r="X5773" s="213" t="str">
        <f>INDEX(Targets!$B$28:$B$79,Calc!AH5773)</f>
        <v>WV</v>
      </c>
      <c r="Y5773" s="224"/>
      <c r="Z5773" s="205"/>
      <c r="AA5773" s="205" t="str">
        <f>IFERROR(INDEX(Targets!$B$27:$N$79,MATCH(X5773,Targets!$B$27:$B$79,0),MATCH(AF5773,Targets!$B$27:$N$27,0)),"")</f>
        <v/>
      </c>
      <c r="AB5773" s="205" t="str">
        <f t="shared" si="491"/>
        <v>No</v>
      </c>
      <c r="AC5773" s="205"/>
      <c r="AD5773" s="205"/>
      <c r="AE5773" s="206">
        <f>Targets!$B$6</f>
        <v>2022</v>
      </c>
      <c r="AF5773" s="206">
        <v>7</v>
      </c>
      <c r="AG5773" s="206" t="s">
        <v>16</v>
      </c>
      <c r="AH5773" s="206">
        <v>48</v>
      </c>
      <c r="AI5773" s="1"/>
      <c r="AJ5773" s="217"/>
      <c r="AK5773" s="217"/>
      <c r="AL5773" s="217"/>
      <c r="AM5773" s="217"/>
      <c r="AO5773" s="217"/>
    </row>
    <row r="5774" spans="21:41" x14ac:dyDescent="0.25">
      <c r="U5774" s="212">
        <f>DATE(Targets!$B$6,AF5774,1)</f>
        <v>44774</v>
      </c>
      <c r="V5774" s="213"/>
      <c r="W5774" s="213"/>
      <c r="X5774" s="213" t="str">
        <f>INDEX(Targets!$B$28:$B$79,Calc!AH5774)</f>
        <v>WV</v>
      </c>
      <c r="Y5774" s="224"/>
      <c r="Z5774" s="205"/>
      <c r="AA5774" s="205" t="str">
        <f>IFERROR(INDEX(Targets!$B$27:$N$79,MATCH(X5774,Targets!$B$27:$B$79,0),MATCH(AF5774,Targets!$B$27:$N$27,0)),"")</f>
        <v/>
      </c>
      <c r="AB5774" s="205" t="str">
        <f t="shared" si="491"/>
        <v>No</v>
      </c>
      <c r="AC5774" s="205"/>
      <c r="AD5774" s="205"/>
      <c r="AE5774" s="206">
        <f>Targets!$B$6</f>
        <v>2022</v>
      </c>
      <c r="AF5774" s="206">
        <v>8</v>
      </c>
      <c r="AG5774" s="206" t="s">
        <v>17</v>
      </c>
      <c r="AH5774" s="206">
        <v>48</v>
      </c>
      <c r="AI5774" s="1"/>
      <c r="AJ5774" s="217"/>
      <c r="AK5774" s="217"/>
      <c r="AL5774" s="217"/>
      <c r="AM5774" s="217"/>
      <c r="AO5774" s="217"/>
    </row>
    <row r="5775" spans="21:41" x14ac:dyDescent="0.25">
      <c r="U5775" s="212">
        <f>DATE(Targets!$B$6,AF5775,1)</f>
        <v>44805</v>
      </c>
      <c r="V5775" s="213"/>
      <c r="W5775" s="213"/>
      <c r="X5775" s="213" t="str">
        <f>INDEX(Targets!$B$28:$B$79,Calc!AH5775)</f>
        <v>WV</v>
      </c>
      <c r="Y5775" s="224"/>
      <c r="Z5775" s="205"/>
      <c r="AA5775" s="205" t="str">
        <f>IFERROR(INDEX(Targets!$B$27:$N$79,MATCH(X5775,Targets!$B$27:$B$79,0),MATCH(AF5775,Targets!$B$27:$N$27,0)),"")</f>
        <v/>
      </c>
      <c r="AB5775" s="205" t="str">
        <f t="shared" si="491"/>
        <v>No</v>
      </c>
      <c r="AC5775" s="205"/>
      <c r="AD5775" s="205"/>
      <c r="AE5775" s="206">
        <f>Targets!$B$6</f>
        <v>2022</v>
      </c>
      <c r="AF5775" s="206">
        <v>9</v>
      </c>
      <c r="AG5775" s="206" t="s">
        <v>18</v>
      </c>
      <c r="AH5775" s="206">
        <v>48</v>
      </c>
      <c r="AI5775" s="1"/>
      <c r="AJ5775" s="217"/>
      <c r="AK5775" s="217"/>
      <c r="AL5775" s="217"/>
      <c r="AM5775" s="217"/>
      <c r="AO5775" s="217"/>
    </row>
    <row r="5776" spans="21:41" x14ac:dyDescent="0.25">
      <c r="U5776" s="212">
        <f>DATE(Targets!$B$6,AF5776,1)</f>
        <v>44835</v>
      </c>
      <c r="V5776" s="213"/>
      <c r="W5776" s="213"/>
      <c r="X5776" s="213" t="str">
        <f>INDEX(Targets!$B$28:$B$79,Calc!AH5776)</f>
        <v>WV</v>
      </c>
      <c r="Y5776" s="224"/>
      <c r="Z5776" s="205"/>
      <c r="AA5776" s="205" t="str">
        <f>IFERROR(INDEX(Targets!$B$27:$N$79,MATCH(X5776,Targets!$B$27:$B$79,0),MATCH(AF5776,Targets!$B$27:$N$27,0)),"")</f>
        <v/>
      </c>
      <c r="AB5776" s="205" t="str">
        <f t="shared" si="491"/>
        <v>No</v>
      </c>
      <c r="AC5776" s="205"/>
      <c r="AD5776" s="205"/>
      <c r="AE5776" s="206">
        <f>Targets!$B$6</f>
        <v>2022</v>
      </c>
      <c r="AF5776" s="206">
        <v>10</v>
      </c>
      <c r="AG5776" s="206" t="s">
        <v>19</v>
      </c>
      <c r="AH5776" s="206">
        <v>48</v>
      </c>
      <c r="AI5776" s="1"/>
      <c r="AJ5776" s="217"/>
      <c r="AK5776" s="217"/>
      <c r="AL5776" s="217"/>
      <c r="AM5776" s="217"/>
      <c r="AO5776" s="217"/>
    </row>
    <row r="5777" spans="21:41" x14ac:dyDescent="0.25">
      <c r="U5777" s="212">
        <f>DATE(Targets!$B$6,AF5777,1)</f>
        <v>44866</v>
      </c>
      <c r="V5777" s="213"/>
      <c r="W5777" s="213"/>
      <c r="X5777" s="213" t="str">
        <f>INDEX(Targets!$B$28:$B$79,Calc!AH5777)</f>
        <v>WV</v>
      </c>
      <c r="Y5777" s="224"/>
      <c r="Z5777" s="205"/>
      <c r="AA5777" s="205" t="str">
        <f>IFERROR(INDEX(Targets!$B$27:$N$79,MATCH(X5777,Targets!$B$27:$B$79,0),MATCH(AF5777,Targets!$B$27:$N$27,0)),"")</f>
        <v/>
      </c>
      <c r="AB5777" s="205" t="str">
        <f t="shared" si="491"/>
        <v>No</v>
      </c>
      <c r="AC5777" s="205"/>
      <c r="AD5777" s="205"/>
      <c r="AE5777" s="206">
        <f>Targets!$B$6</f>
        <v>2022</v>
      </c>
      <c r="AF5777" s="206">
        <v>11</v>
      </c>
      <c r="AG5777" s="206" t="s">
        <v>20</v>
      </c>
      <c r="AH5777" s="206">
        <v>48</v>
      </c>
      <c r="AI5777" s="1"/>
      <c r="AJ5777" s="217"/>
      <c r="AK5777" s="217"/>
      <c r="AL5777" s="217"/>
      <c r="AM5777" s="217"/>
      <c r="AO5777" s="217"/>
    </row>
    <row r="5778" spans="21:41" x14ac:dyDescent="0.25">
      <c r="U5778" s="212">
        <f>DATE(Targets!$B$6,AF5778,1)</f>
        <v>44896</v>
      </c>
      <c r="V5778" s="213"/>
      <c r="W5778" s="213"/>
      <c r="X5778" s="213" t="str">
        <f>INDEX(Targets!$B$28:$B$79,Calc!AH5778)</f>
        <v>WV</v>
      </c>
      <c r="Y5778" s="224"/>
      <c r="Z5778" s="205"/>
      <c r="AA5778" s="205" t="str">
        <f>IFERROR(INDEX(Targets!$B$27:$N$79,MATCH(X5778,Targets!$B$27:$B$79,0),MATCH(AF5778,Targets!$B$27:$N$27,0)),"")</f>
        <v/>
      </c>
      <c r="AB5778" s="205" t="str">
        <f t="shared" si="491"/>
        <v>No</v>
      </c>
      <c r="AC5778" s="205"/>
      <c r="AD5778" s="205"/>
      <c r="AE5778" s="206">
        <f>Targets!$B$6</f>
        <v>2022</v>
      </c>
      <c r="AF5778" s="206">
        <v>12</v>
      </c>
      <c r="AG5778" s="206" t="s">
        <v>21</v>
      </c>
      <c r="AH5778" s="206">
        <v>48</v>
      </c>
      <c r="AI5778" s="1"/>
      <c r="AJ5778" s="217"/>
      <c r="AK5778" s="217"/>
      <c r="AL5778" s="217"/>
      <c r="AM5778" s="217"/>
      <c r="AO5778" s="217"/>
    </row>
    <row r="5779" spans="21:41" x14ac:dyDescent="0.25">
      <c r="U5779" s="212">
        <f>DATE(Targets!$B$6,AF5779,1)</f>
        <v>44562</v>
      </c>
      <c r="V5779" s="213"/>
      <c r="W5779" s="213"/>
      <c r="X5779" s="213" t="str">
        <f>INDEX(Targets!$B$28:$B$79,Calc!AH5779)</f>
        <v>WI</v>
      </c>
      <c r="Y5779" s="224"/>
      <c r="Z5779" s="205"/>
      <c r="AA5779" s="205" t="str">
        <f>IFERROR(INDEX(Targets!$B$27:$N$79,MATCH(X5779,Targets!$B$27:$B$79,0),MATCH(AF5779,Targets!$B$27:$N$27,0)),"")</f>
        <v/>
      </c>
      <c r="AB5779" s="205" t="str">
        <f t="shared" si="491"/>
        <v>No</v>
      </c>
      <c r="AC5779" s="205"/>
      <c r="AD5779" s="205"/>
      <c r="AE5779" s="206">
        <f>Targets!$B$6</f>
        <v>2022</v>
      </c>
      <c r="AF5779" s="206">
        <v>1</v>
      </c>
      <c r="AG5779" s="206" t="s">
        <v>11</v>
      </c>
      <c r="AH5779" s="206">
        <v>49</v>
      </c>
      <c r="AI5779" s="1"/>
      <c r="AJ5779" s="217"/>
      <c r="AK5779" s="217"/>
      <c r="AL5779" s="217"/>
      <c r="AM5779" s="217"/>
      <c r="AO5779" s="217"/>
    </row>
    <row r="5780" spans="21:41" x14ac:dyDescent="0.25">
      <c r="U5780" s="212">
        <f>DATE(Targets!$B$6,AF5780,1)</f>
        <v>44593</v>
      </c>
      <c r="V5780" s="213"/>
      <c r="W5780" s="213"/>
      <c r="X5780" s="213" t="str">
        <f>INDEX(Targets!$B$28:$B$79,Calc!AH5780)</f>
        <v>WI</v>
      </c>
      <c r="Y5780" s="224"/>
      <c r="Z5780" s="205"/>
      <c r="AA5780" s="205" t="str">
        <f>IFERROR(INDEX(Targets!$B$27:$N$79,MATCH(X5780,Targets!$B$27:$B$79,0),MATCH(AF5780,Targets!$B$27:$N$27,0)),"")</f>
        <v/>
      </c>
      <c r="AB5780" s="205" t="str">
        <f t="shared" ref="AB5780:AB5826" si="492">IF($AA5780="","No","Yes")</f>
        <v>No</v>
      </c>
      <c r="AC5780" s="205"/>
      <c r="AD5780" s="205"/>
      <c r="AE5780" s="206">
        <f>Targets!$B$6</f>
        <v>2022</v>
      </c>
      <c r="AF5780" s="206">
        <v>2</v>
      </c>
      <c r="AG5780" s="206" t="s">
        <v>12</v>
      </c>
      <c r="AH5780" s="206">
        <v>49</v>
      </c>
      <c r="AI5780" s="1"/>
      <c r="AJ5780" s="217"/>
      <c r="AK5780" s="217"/>
      <c r="AL5780" s="217"/>
      <c r="AM5780" s="217"/>
      <c r="AO5780" s="217"/>
    </row>
    <row r="5781" spans="21:41" x14ac:dyDescent="0.25">
      <c r="U5781" s="212">
        <f>DATE(Targets!$B$6,AF5781,1)</f>
        <v>44621</v>
      </c>
      <c r="V5781" s="213"/>
      <c r="W5781" s="213"/>
      <c r="X5781" s="213" t="str">
        <f>INDEX(Targets!$B$28:$B$79,Calc!AH5781)</f>
        <v>WI</v>
      </c>
      <c r="Y5781" s="224"/>
      <c r="Z5781" s="205"/>
      <c r="AA5781" s="205" t="str">
        <f>IFERROR(INDEX(Targets!$B$27:$N$79,MATCH(X5781,Targets!$B$27:$B$79,0),MATCH(AF5781,Targets!$B$27:$N$27,0)),"")</f>
        <v/>
      </c>
      <c r="AB5781" s="205" t="str">
        <f t="shared" si="492"/>
        <v>No</v>
      </c>
      <c r="AC5781" s="205"/>
      <c r="AD5781" s="205"/>
      <c r="AE5781" s="206">
        <f>Targets!$B$6</f>
        <v>2022</v>
      </c>
      <c r="AF5781" s="206">
        <v>3</v>
      </c>
      <c r="AG5781" s="206" t="s">
        <v>13</v>
      </c>
      <c r="AH5781" s="206">
        <v>49</v>
      </c>
      <c r="AI5781" s="1"/>
      <c r="AJ5781" s="217"/>
      <c r="AK5781" s="217"/>
      <c r="AL5781" s="217"/>
      <c r="AM5781" s="217"/>
      <c r="AO5781" s="217"/>
    </row>
    <row r="5782" spans="21:41" x14ac:dyDescent="0.25">
      <c r="U5782" s="212">
        <f>DATE(Targets!$B$6,AF5782,1)</f>
        <v>44652</v>
      </c>
      <c r="V5782" s="213"/>
      <c r="W5782" s="213"/>
      <c r="X5782" s="213" t="str">
        <f>INDEX(Targets!$B$28:$B$79,Calc!AH5782)</f>
        <v>WI</v>
      </c>
      <c r="Y5782" s="224"/>
      <c r="Z5782" s="205"/>
      <c r="AA5782" s="205" t="str">
        <f>IFERROR(INDEX(Targets!$B$27:$N$79,MATCH(X5782,Targets!$B$27:$B$79,0),MATCH(AF5782,Targets!$B$27:$N$27,0)),"")</f>
        <v/>
      </c>
      <c r="AB5782" s="205" t="str">
        <f t="shared" si="492"/>
        <v>No</v>
      </c>
      <c r="AC5782" s="205"/>
      <c r="AD5782" s="205"/>
      <c r="AE5782" s="206">
        <f>Targets!$B$6</f>
        <v>2022</v>
      </c>
      <c r="AF5782" s="206">
        <v>4</v>
      </c>
      <c r="AG5782" s="206" t="s">
        <v>14</v>
      </c>
      <c r="AH5782" s="206">
        <v>49</v>
      </c>
      <c r="AI5782" s="1"/>
      <c r="AJ5782" s="217"/>
      <c r="AK5782" s="217"/>
      <c r="AL5782" s="217"/>
      <c r="AM5782" s="217"/>
      <c r="AO5782" s="217"/>
    </row>
    <row r="5783" spans="21:41" x14ac:dyDescent="0.25">
      <c r="U5783" s="212">
        <f>DATE(Targets!$B$6,AF5783,1)</f>
        <v>44682</v>
      </c>
      <c r="V5783" s="213"/>
      <c r="W5783" s="213"/>
      <c r="X5783" s="213" t="str">
        <f>INDEX(Targets!$B$28:$B$79,Calc!AH5783)</f>
        <v>WI</v>
      </c>
      <c r="Y5783" s="224"/>
      <c r="Z5783" s="205"/>
      <c r="AA5783" s="205" t="str">
        <f>IFERROR(INDEX(Targets!$B$27:$N$79,MATCH(X5783,Targets!$B$27:$B$79,0),MATCH(AF5783,Targets!$B$27:$N$27,0)),"")</f>
        <v/>
      </c>
      <c r="AB5783" s="205" t="str">
        <f t="shared" si="492"/>
        <v>No</v>
      </c>
      <c r="AC5783" s="205"/>
      <c r="AD5783" s="205"/>
      <c r="AE5783" s="206">
        <f>Targets!$B$6</f>
        <v>2022</v>
      </c>
      <c r="AF5783" s="206">
        <v>5</v>
      </c>
      <c r="AG5783" s="206" t="s">
        <v>9</v>
      </c>
      <c r="AH5783" s="206">
        <v>49</v>
      </c>
      <c r="AI5783" s="1"/>
      <c r="AJ5783" s="217"/>
      <c r="AK5783" s="217"/>
      <c r="AL5783" s="217"/>
      <c r="AM5783" s="217"/>
      <c r="AO5783" s="217"/>
    </row>
    <row r="5784" spans="21:41" x14ac:dyDescent="0.25">
      <c r="U5784" s="212">
        <f>DATE(Targets!$B$6,AF5784,1)</f>
        <v>44713</v>
      </c>
      <c r="V5784" s="213"/>
      <c r="W5784" s="213"/>
      <c r="X5784" s="213" t="str">
        <f>INDEX(Targets!$B$28:$B$79,Calc!AH5784)</f>
        <v>WI</v>
      </c>
      <c r="Y5784" s="224"/>
      <c r="Z5784" s="205"/>
      <c r="AA5784" s="205" t="str">
        <f>IFERROR(INDEX(Targets!$B$27:$N$79,MATCH(X5784,Targets!$B$27:$B$79,0),MATCH(AF5784,Targets!$B$27:$N$27,0)),"")</f>
        <v/>
      </c>
      <c r="AB5784" s="205" t="str">
        <f t="shared" si="492"/>
        <v>No</v>
      </c>
      <c r="AC5784" s="205"/>
      <c r="AD5784" s="205"/>
      <c r="AE5784" s="206">
        <f>Targets!$B$6</f>
        <v>2022</v>
      </c>
      <c r="AF5784" s="206">
        <v>6</v>
      </c>
      <c r="AG5784" s="206" t="s">
        <v>15</v>
      </c>
      <c r="AH5784" s="206">
        <v>49</v>
      </c>
      <c r="AI5784" s="1"/>
      <c r="AJ5784" s="217"/>
      <c r="AK5784" s="217"/>
      <c r="AL5784" s="217"/>
      <c r="AM5784" s="217"/>
      <c r="AO5784" s="217"/>
    </row>
    <row r="5785" spans="21:41" x14ac:dyDescent="0.25">
      <c r="U5785" s="212">
        <f>DATE(Targets!$B$6,AF5785,1)</f>
        <v>44743</v>
      </c>
      <c r="V5785" s="213"/>
      <c r="W5785" s="213"/>
      <c r="X5785" s="213" t="str">
        <f>INDEX(Targets!$B$28:$B$79,Calc!AH5785)</f>
        <v>WI</v>
      </c>
      <c r="Y5785" s="224"/>
      <c r="Z5785" s="205"/>
      <c r="AA5785" s="205" t="str">
        <f>IFERROR(INDEX(Targets!$B$27:$N$79,MATCH(X5785,Targets!$B$27:$B$79,0),MATCH(AF5785,Targets!$B$27:$N$27,0)),"")</f>
        <v/>
      </c>
      <c r="AB5785" s="205" t="str">
        <f t="shared" si="492"/>
        <v>No</v>
      </c>
      <c r="AC5785" s="205"/>
      <c r="AD5785" s="205"/>
      <c r="AE5785" s="206">
        <f>Targets!$B$6</f>
        <v>2022</v>
      </c>
      <c r="AF5785" s="206">
        <v>7</v>
      </c>
      <c r="AG5785" s="206" t="s">
        <v>16</v>
      </c>
      <c r="AH5785" s="206">
        <v>49</v>
      </c>
      <c r="AI5785" s="1"/>
      <c r="AJ5785" s="217"/>
      <c r="AK5785" s="217"/>
      <c r="AL5785" s="217"/>
      <c r="AM5785" s="217"/>
      <c r="AO5785" s="217"/>
    </row>
    <row r="5786" spans="21:41" x14ac:dyDescent="0.25">
      <c r="U5786" s="212">
        <f>DATE(Targets!$B$6,AF5786,1)</f>
        <v>44774</v>
      </c>
      <c r="V5786" s="213"/>
      <c r="W5786" s="213"/>
      <c r="X5786" s="213" t="str">
        <f>INDEX(Targets!$B$28:$B$79,Calc!AH5786)</f>
        <v>WI</v>
      </c>
      <c r="Y5786" s="224"/>
      <c r="Z5786" s="205"/>
      <c r="AA5786" s="205" t="str">
        <f>IFERROR(INDEX(Targets!$B$27:$N$79,MATCH(X5786,Targets!$B$27:$B$79,0),MATCH(AF5786,Targets!$B$27:$N$27,0)),"")</f>
        <v/>
      </c>
      <c r="AB5786" s="205" t="str">
        <f t="shared" si="492"/>
        <v>No</v>
      </c>
      <c r="AC5786" s="205"/>
      <c r="AD5786" s="205"/>
      <c r="AE5786" s="206">
        <f>Targets!$B$6</f>
        <v>2022</v>
      </c>
      <c r="AF5786" s="206">
        <v>8</v>
      </c>
      <c r="AG5786" s="206" t="s">
        <v>17</v>
      </c>
      <c r="AH5786" s="206">
        <v>49</v>
      </c>
      <c r="AI5786" s="1"/>
      <c r="AJ5786" s="217"/>
      <c r="AK5786" s="217"/>
      <c r="AL5786" s="217"/>
      <c r="AM5786" s="217"/>
      <c r="AO5786" s="217"/>
    </row>
    <row r="5787" spans="21:41" x14ac:dyDescent="0.25">
      <c r="U5787" s="212">
        <f>DATE(Targets!$B$6,AF5787,1)</f>
        <v>44805</v>
      </c>
      <c r="V5787" s="213"/>
      <c r="W5787" s="213"/>
      <c r="X5787" s="213" t="str">
        <f>INDEX(Targets!$B$28:$B$79,Calc!AH5787)</f>
        <v>WI</v>
      </c>
      <c r="Y5787" s="224"/>
      <c r="Z5787" s="205"/>
      <c r="AA5787" s="205" t="str">
        <f>IFERROR(INDEX(Targets!$B$27:$N$79,MATCH(X5787,Targets!$B$27:$B$79,0),MATCH(AF5787,Targets!$B$27:$N$27,0)),"")</f>
        <v/>
      </c>
      <c r="AB5787" s="205" t="str">
        <f t="shared" si="492"/>
        <v>No</v>
      </c>
      <c r="AC5787" s="205"/>
      <c r="AD5787" s="205"/>
      <c r="AE5787" s="206">
        <f>Targets!$B$6</f>
        <v>2022</v>
      </c>
      <c r="AF5787" s="206">
        <v>9</v>
      </c>
      <c r="AG5787" s="206" t="s">
        <v>18</v>
      </c>
      <c r="AH5787" s="206">
        <v>49</v>
      </c>
      <c r="AI5787" s="1"/>
      <c r="AJ5787" s="217"/>
      <c r="AK5787" s="217"/>
      <c r="AL5787" s="217"/>
      <c r="AM5787" s="217"/>
      <c r="AO5787" s="217"/>
    </row>
    <row r="5788" spans="21:41" x14ac:dyDescent="0.25">
      <c r="U5788" s="212">
        <f>DATE(Targets!$B$6,AF5788,1)</f>
        <v>44835</v>
      </c>
      <c r="V5788" s="213"/>
      <c r="W5788" s="213"/>
      <c r="X5788" s="213" t="str">
        <f>INDEX(Targets!$B$28:$B$79,Calc!AH5788)</f>
        <v>WI</v>
      </c>
      <c r="Y5788" s="224"/>
      <c r="Z5788" s="205"/>
      <c r="AA5788" s="205" t="str">
        <f>IFERROR(INDEX(Targets!$B$27:$N$79,MATCH(X5788,Targets!$B$27:$B$79,0),MATCH(AF5788,Targets!$B$27:$N$27,0)),"")</f>
        <v/>
      </c>
      <c r="AB5788" s="205" t="str">
        <f t="shared" si="492"/>
        <v>No</v>
      </c>
      <c r="AC5788" s="205"/>
      <c r="AD5788" s="205"/>
      <c r="AE5788" s="206">
        <f>Targets!$B$6</f>
        <v>2022</v>
      </c>
      <c r="AF5788" s="206">
        <v>10</v>
      </c>
      <c r="AG5788" s="206" t="s">
        <v>19</v>
      </c>
      <c r="AH5788" s="206">
        <v>49</v>
      </c>
      <c r="AI5788" s="1"/>
      <c r="AJ5788" s="217"/>
      <c r="AK5788" s="217"/>
      <c r="AL5788" s="217"/>
      <c r="AM5788" s="217"/>
      <c r="AO5788" s="217"/>
    </row>
    <row r="5789" spans="21:41" x14ac:dyDescent="0.25">
      <c r="U5789" s="212">
        <f>DATE(Targets!$B$6,AF5789,1)</f>
        <v>44866</v>
      </c>
      <c r="V5789" s="213"/>
      <c r="W5789" s="213"/>
      <c r="X5789" s="213" t="str">
        <f>INDEX(Targets!$B$28:$B$79,Calc!AH5789)</f>
        <v>WI</v>
      </c>
      <c r="Y5789" s="224"/>
      <c r="Z5789" s="205"/>
      <c r="AA5789" s="205" t="str">
        <f>IFERROR(INDEX(Targets!$B$27:$N$79,MATCH(X5789,Targets!$B$27:$B$79,0),MATCH(AF5789,Targets!$B$27:$N$27,0)),"")</f>
        <v/>
      </c>
      <c r="AB5789" s="205" t="str">
        <f t="shared" si="492"/>
        <v>No</v>
      </c>
      <c r="AC5789" s="205"/>
      <c r="AD5789" s="205"/>
      <c r="AE5789" s="206">
        <f>Targets!$B$6</f>
        <v>2022</v>
      </c>
      <c r="AF5789" s="206">
        <v>11</v>
      </c>
      <c r="AG5789" s="206" t="s">
        <v>20</v>
      </c>
      <c r="AH5789" s="206">
        <v>49</v>
      </c>
      <c r="AI5789" s="1"/>
      <c r="AJ5789" s="217"/>
      <c r="AK5789" s="217"/>
      <c r="AL5789" s="217"/>
      <c r="AM5789" s="217"/>
      <c r="AO5789" s="217"/>
    </row>
    <row r="5790" spans="21:41" x14ac:dyDescent="0.25">
      <c r="U5790" s="212">
        <f>DATE(Targets!$B$6,AF5790,1)</f>
        <v>44896</v>
      </c>
      <c r="V5790" s="213"/>
      <c r="W5790" s="213"/>
      <c r="X5790" s="213" t="str">
        <f>INDEX(Targets!$B$28:$B$79,Calc!AH5790)</f>
        <v>WI</v>
      </c>
      <c r="Y5790" s="224"/>
      <c r="Z5790" s="205"/>
      <c r="AA5790" s="205" t="str">
        <f>IFERROR(INDEX(Targets!$B$27:$N$79,MATCH(X5790,Targets!$B$27:$B$79,0),MATCH(AF5790,Targets!$B$27:$N$27,0)),"")</f>
        <v/>
      </c>
      <c r="AB5790" s="205" t="str">
        <f t="shared" si="492"/>
        <v>No</v>
      </c>
      <c r="AC5790" s="205"/>
      <c r="AD5790" s="205"/>
      <c r="AE5790" s="206">
        <f>Targets!$B$6</f>
        <v>2022</v>
      </c>
      <c r="AF5790" s="206">
        <v>12</v>
      </c>
      <c r="AG5790" s="206" t="s">
        <v>21</v>
      </c>
      <c r="AH5790" s="206">
        <v>49</v>
      </c>
      <c r="AI5790" s="1"/>
      <c r="AJ5790" s="217"/>
      <c r="AK5790" s="217"/>
      <c r="AL5790" s="217"/>
      <c r="AM5790" s="217"/>
      <c r="AO5790" s="217"/>
    </row>
    <row r="5791" spans="21:41" x14ac:dyDescent="0.25">
      <c r="U5791" s="212">
        <f>DATE(Targets!$B$6,AF5791,1)</f>
        <v>44562</v>
      </c>
      <c r="V5791" s="213"/>
      <c r="W5791" s="213"/>
      <c r="X5791" s="213" t="str">
        <f>INDEX(Targets!$B$28:$B$79,Calc!AH5791)</f>
        <v>WY</v>
      </c>
      <c r="Y5791" s="224"/>
      <c r="Z5791" s="205"/>
      <c r="AA5791" s="205" t="str">
        <f>IFERROR(INDEX(Targets!$B$27:$N$79,MATCH(X5791,Targets!$B$27:$B$79,0),MATCH(AF5791,Targets!$B$27:$N$27,0)),"")</f>
        <v/>
      </c>
      <c r="AB5791" s="205" t="str">
        <f t="shared" si="492"/>
        <v>No</v>
      </c>
      <c r="AC5791" s="205"/>
      <c r="AD5791" s="205"/>
      <c r="AE5791" s="206">
        <f>Targets!$B$6</f>
        <v>2022</v>
      </c>
      <c r="AF5791" s="206">
        <v>1</v>
      </c>
      <c r="AG5791" s="206" t="s">
        <v>11</v>
      </c>
      <c r="AH5791" s="206">
        <v>50</v>
      </c>
      <c r="AI5791" s="1"/>
      <c r="AJ5791" s="217"/>
      <c r="AK5791" s="217"/>
      <c r="AL5791" s="217"/>
      <c r="AM5791" s="217"/>
      <c r="AO5791" s="217"/>
    </row>
    <row r="5792" spans="21:41" x14ac:dyDescent="0.25">
      <c r="U5792" s="212">
        <f>DATE(Targets!$B$6,AF5792,1)</f>
        <v>44593</v>
      </c>
      <c r="V5792" s="213"/>
      <c r="W5792" s="213"/>
      <c r="X5792" s="213" t="str">
        <f>INDEX(Targets!$B$28:$B$79,Calc!AH5792)</f>
        <v>WY</v>
      </c>
      <c r="Y5792" s="224"/>
      <c r="Z5792" s="205"/>
      <c r="AA5792" s="205" t="str">
        <f>IFERROR(INDEX(Targets!$B$27:$N$79,MATCH(X5792,Targets!$B$27:$B$79,0),MATCH(AF5792,Targets!$B$27:$N$27,0)),"")</f>
        <v/>
      </c>
      <c r="AB5792" s="205" t="str">
        <f t="shared" si="492"/>
        <v>No</v>
      </c>
      <c r="AC5792" s="205"/>
      <c r="AD5792" s="205"/>
      <c r="AE5792" s="206">
        <f>Targets!$B$6</f>
        <v>2022</v>
      </c>
      <c r="AF5792" s="206">
        <v>2</v>
      </c>
      <c r="AG5792" s="206" t="s">
        <v>12</v>
      </c>
      <c r="AH5792" s="206">
        <v>50</v>
      </c>
      <c r="AI5792" s="1"/>
      <c r="AJ5792" s="217"/>
      <c r="AK5792" s="217"/>
      <c r="AL5792" s="217"/>
      <c r="AM5792" s="217"/>
      <c r="AO5792" s="217"/>
    </row>
    <row r="5793" spans="21:41" x14ac:dyDescent="0.25">
      <c r="U5793" s="212">
        <f>DATE(Targets!$B$6,AF5793,1)</f>
        <v>44621</v>
      </c>
      <c r="V5793" s="213"/>
      <c r="W5793" s="213"/>
      <c r="X5793" s="213" t="str">
        <f>INDEX(Targets!$B$28:$B$79,Calc!AH5793)</f>
        <v>WY</v>
      </c>
      <c r="Y5793" s="224"/>
      <c r="Z5793" s="205"/>
      <c r="AA5793" s="205" t="str">
        <f>IFERROR(INDEX(Targets!$B$27:$N$79,MATCH(X5793,Targets!$B$27:$B$79,0),MATCH(AF5793,Targets!$B$27:$N$27,0)),"")</f>
        <v/>
      </c>
      <c r="AB5793" s="205" t="str">
        <f t="shared" si="492"/>
        <v>No</v>
      </c>
      <c r="AC5793" s="205"/>
      <c r="AD5793" s="205"/>
      <c r="AE5793" s="206">
        <f>Targets!$B$6</f>
        <v>2022</v>
      </c>
      <c r="AF5793" s="206">
        <v>3</v>
      </c>
      <c r="AG5793" s="206" t="s">
        <v>13</v>
      </c>
      <c r="AH5793" s="206">
        <v>50</v>
      </c>
      <c r="AI5793" s="1"/>
      <c r="AJ5793" s="217"/>
      <c r="AK5793" s="217"/>
      <c r="AL5793" s="217"/>
      <c r="AM5793" s="217"/>
      <c r="AO5793" s="217"/>
    </row>
    <row r="5794" spans="21:41" x14ac:dyDescent="0.25">
      <c r="U5794" s="212">
        <f>DATE(Targets!$B$6,AF5794,1)</f>
        <v>44652</v>
      </c>
      <c r="V5794" s="213"/>
      <c r="W5794" s="213"/>
      <c r="X5794" s="213" t="str">
        <f>INDEX(Targets!$B$28:$B$79,Calc!AH5794)</f>
        <v>WY</v>
      </c>
      <c r="Y5794" s="224"/>
      <c r="Z5794" s="205"/>
      <c r="AA5794" s="205" t="str">
        <f>IFERROR(INDEX(Targets!$B$27:$N$79,MATCH(X5794,Targets!$B$27:$B$79,0),MATCH(AF5794,Targets!$B$27:$N$27,0)),"")</f>
        <v/>
      </c>
      <c r="AB5794" s="205" t="str">
        <f t="shared" si="492"/>
        <v>No</v>
      </c>
      <c r="AC5794" s="205"/>
      <c r="AD5794" s="205"/>
      <c r="AE5794" s="206">
        <f>Targets!$B$6</f>
        <v>2022</v>
      </c>
      <c r="AF5794" s="206">
        <v>4</v>
      </c>
      <c r="AG5794" s="206" t="s">
        <v>14</v>
      </c>
      <c r="AH5794" s="206">
        <v>50</v>
      </c>
      <c r="AI5794" s="1"/>
      <c r="AJ5794" s="217"/>
      <c r="AK5794" s="217"/>
      <c r="AL5794" s="217"/>
      <c r="AM5794" s="217"/>
      <c r="AO5794" s="217"/>
    </row>
    <row r="5795" spans="21:41" x14ac:dyDescent="0.25">
      <c r="U5795" s="212">
        <f>DATE(Targets!$B$6,AF5795,1)</f>
        <v>44682</v>
      </c>
      <c r="V5795" s="213"/>
      <c r="W5795" s="213"/>
      <c r="X5795" s="213" t="str">
        <f>INDEX(Targets!$B$28:$B$79,Calc!AH5795)</f>
        <v>WY</v>
      </c>
      <c r="Y5795" s="224"/>
      <c r="Z5795" s="205"/>
      <c r="AA5795" s="205" t="str">
        <f>IFERROR(INDEX(Targets!$B$27:$N$79,MATCH(X5795,Targets!$B$27:$B$79,0),MATCH(AF5795,Targets!$B$27:$N$27,0)),"")</f>
        <v/>
      </c>
      <c r="AB5795" s="205" t="str">
        <f t="shared" si="492"/>
        <v>No</v>
      </c>
      <c r="AC5795" s="205"/>
      <c r="AD5795" s="205"/>
      <c r="AE5795" s="206">
        <f>Targets!$B$6</f>
        <v>2022</v>
      </c>
      <c r="AF5795" s="206">
        <v>5</v>
      </c>
      <c r="AG5795" s="206" t="s">
        <v>9</v>
      </c>
      <c r="AH5795" s="206">
        <v>50</v>
      </c>
      <c r="AI5795" s="1"/>
      <c r="AJ5795" s="217"/>
      <c r="AK5795" s="217"/>
      <c r="AL5795" s="217"/>
      <c r="AM5795" s="217"/>
      <c r="AO5795" s="217"/>
    </row>
    <row r="5796" spans="21:41" x14ac:dyDescent="0.25">
      <c r="U5796" s="212">
        <f>DATE(Targets!$B$6,AF5796,1)</f>
        <v>44713</v>
      </c>
      <c r="V5796" s="213"/>
      <c r="W5796" s="213"/>
      <c r="X5796" s="213" t="str">
        <f>INDEX(Targets!$B$28:$B$79,Calc!AH5796)</f>
        <v>WY</v>
      </c>
      <c r="Y5796" s="224"/>
      <c r="Z5796" s="205"/>
      <c r="AA5796" s="205" t="str">
        <f>IFERROR(INDEX(Targets!$B$27:$N$79,MATCH(X5796,Targets!$B$27:$B$79,0),MATCH(AF5796,Targets!$B$27:$N$27,0)),"")</f>
        <v/>
      </c>
      <c r="AB5796" s="205" t="str">
        <f t="shared" si="492"/>
        <v>No</v>
      </c>
      <c r="AC5796" s="205"/>
      <c r="AD5796" s="205"/>
      <c r="AE5796" s="206">
        <f>Targets!$B$6</f>
        <v>2022</v>
      </c>
      <c r="AF5796" s="206">
        <v>6</v>
      </c>
      <c r="AG5796" s="206" t="s">
        <v>15</v>
      </c>
      <c r="AH5796" s="206">
        <v>50</v>
      </c>
      <c r="AI5796" s="1"/>
      <c r="AJ5796" s="217"/>
      <c r="AK5796" s="217"/>
      <c r="AL5796" s="217"/>
      <c r="AM5796" s="217"/>
      <c r="AO5796" s="217"/>
    </row>
    <row r="5797" spans="21:41" x14ac:dyDescent="0.25">
      <c r="U5797" s="212">
        <f>DATE(Targets!$B$6,AF5797,1)</f>
        <v>44743</v>
      </c>
      <c r="V5797" s="213"/>
      <c r="W5797" s="213"/>
      <c r="X5797" s="213" t="str">
        <f>INDEX(Targets!$B$28:$B$79,Calc!AH5797)</f>
        <v>WY</v>
      </c>
      <c r="Y5797" s="224"/>
      <c r="Z5797" s="205"/>
      <c r="AA5797" s="205" t="str">
        <f>IFERROR(INDEX(Targets!$B$27:$N$79,MATCH(X5797,Targets!$B$27:$B$79,0),MATCH(AF5797,Targets!$B$27:$N$27,0)),"")</f>
        <v/>
      </c>
      <c r="AB5797" s="205" t="str">
        <f t="shared" si="492"/>
        <v>No</v>
      </c>
      <c r="AC5797" s="205"/>
      <c r="AD5797" s="205"/>
      <c r="AE5797" s="206">
        <f>Targets!$B$6</f>
        <v>2022</v>
      </c>
      <c r="AF5797" s="206">
        <v>7</v>
      </c>
      <c r="AG5797" s="206" t="s">
        <v>16</v>
      </c>
      <c r="AH5797" s="206">
        <v>50</v>
      </c>
      <c r="AI5797" s="1"/>
      <c r="AJ5797" s="217"/>
      <c r="AK5797" s="217"/>
      <c r="AL5797" s="217"/>
      <c r="AM5797" s="217"/>
      <c r="AO5797" s="217"/>
    </row>
    <row r="5798" spans="21:41" x14ac:dyDescent="0.25">
      <c r="U5798" s="212">
        <f>DATE(Targets!$B$6,AF5798,1)</f>
        <v>44774</v>
      </c>
      <c r="V5798" s="213"/>
      <c r="W5798" s="213"/>
      <c r="X5798" s="213" t="str">
        <f>INDEX(Targets!$B$28:$B$79,Calc!AH5798)</f>
        <v>WY</v>
      </c>
      <c r="Y5798" s="224"/>
      <c r="Z5798" s="205"/>
      <c r="AA5798" s="205" t="str">
        <f>IFERROR(INDEX(Targets!$B$27:$N$79,MATCH(X5798,Targets!$B$27:$B$79,0),MATCH(AF5798,Targets!$B$27:$N$27,0)),"")</f>
        <v/>
      </c>
      <c r="AB5798" s="205" t="str">
        <f t="shared" si="492"/>
        <v>No</v>
      </c>
      <c r="AC5798" s="205"/>
      <c r="AD5798" s="205"/>
      <c r="AE5798" s="206">
        <f>Targets!$B$6</f>
        <v>2022</v>
      </c>
      <c r="AF5798" s="206">
        <v>8</v>
      </c>
      <c r="AG5798" s="206" t="s">
        <v>17</v>
      </c>
      <c r="AH5798" s="206">
        <v>50</v>
      </c>
      <c r="AI5798" s="1"/>
      <c r="AJ5798" s="217"/>
      <c r="AK5798" s="217"/>
      <c r="AL5798" s="217"/>
      <c r="AM5798" s="217"/>
      <c r="AO5798" s="217"/>
    </row>
    <row r="5799" spans="21:41" x14ac:dyDescent="0.25">
      <c r="U5799" s="212">
        <f>DATE(Targets!$B$6,AF5799,1)</f>
        <v>44805</v>
      </c>
      <c r="V5799" s="213"/>
      <c r="W5799" s="213"/>
      <c r="X5799" s="213" t="str">
        <f>INDEX(Targets!$B$28:$B$79,Calc!AH5799)</f>
        <v>WY</v>
      </c>
      <c r="Y5799" s="224"/>
      <c r="Z5799" s="205"/>
      <c r="AA5799" s="205" t="str">
        <f>IFERROR(INDEX(Targets!$B$27:$N$79,MATCH(X5799,Targets!$B$27:$B$79,0),MATCH(AF5799,Targets!$B$27:$N$27,0)),"")</f>
        <v/>
      </c>
      <c r="AB5799" s="205" t="str">
        <f t="shared" si="492"/>
        <v>No</v>
      </c>
      <c r="AC5799" s="205"/>
      <c r="AD5799" s="205"/>
      <c r="AE5799" s="206">
        <f>Targets!$B$6</f>
        <v>2022</v>
      </c>
      <c r="AF5799" s="206">
        <v>9</v>
      </c>
      <c r="AG5799" s="206" t="s">
        <v>18</v>
      </c>
      <c r="AH5799" s="206">
        <v>50</v>
      </c>
      <c r="AI5799" s="1"/>
      <c r="AJ5799" s="217"/>
      <c r="AK5799" s="217"/>
      <c r="AL5799" s="217"/>
      <c r="AM5799" s="217"/>
      <c r="AO5799" s="217"/>
    </row>
    <row r="5800" spans="21:41" x14ac:dyDescent="0.25">
      <c r="U5800" s="212">
        <f>DATE(Targets!$B$6,AF5800,1)</f>
        <v>44835</v>
      </c>
      <c r="V5800" s="213"/>
      <c r="W5800" s="213"/>
      <c r="X5800" s="213" t="str">
        <f>INDEX(Targets!$B$28:$B$79,Calc!AH5800)</f>
        <v>WY</v>
      </c>
      <c r="Y5800" s="224"/>
      <c r="Z5800" s="205"/>
      <c r="AA5800" s="205" t="str">
        <f>IFERROR(INDEX(Targets!$B$27:$N$79,MATCH(X5800,Targets!$B$27:$B$79,0),MATCH(AF5800,Targets!$B$27:$N$27,0)),"")</f>
        <v/>
      </c>
      <c r="AB5800" s="205" t="str">
        <f t="shared" si="492"/>
        <v>No</v>
      </c>
      <c r="AC5800" s="205"/>
      <c r="AD5800" s="205"/>
      <c r="AE5800" s="206">
        <f>Targets!$B$6</f>
        <v>2022</v>
      </c>
      <c r="AF5800" s="206">
        <v>10</v>
      </c>
      <c r="AG5800" s="206" t="s">
        <v>19</v>
      </c>
      <c r="AH5800" s="206">
        <v>50</v>
      </c>
      <c r="AI5800" s="1"/>
      <c r="AJ5800" s="217"/>
      <c r="AK5800" s="217"/>
      <c r="AL5800" s="217"/>
      <c r="AM5800" s="217"/>
      <c r="AO5800" s="217"/>
    </row>
    <row r="5801" spans="21:41" x14ac:dyDescent="0.25">
      <c r="U5801" s="212">
        <f>DATE(Targets!$B$6,AF5801,1)</f>
        <v>44866</v>
      </c>
      <c r="V5801" s="213"/>
      <c r="W5801" s="213"/>
      <c r="X5801" s="213" t="str">
        <f>INDEX(Targets!$B$28:$B$79,Calc!AH5801)</f>
        <v>WY</v>
      </c>
      <c r="Y5801" s="224"/>
      <c r="Z5801" s="205"/>
      <c r="AA5801" s="205" t="str">
        <f>IFERROR(INDEX(Targets!$B$27:$N$79,MATCH(X5801,Targets!$B$27:$B$79,0),MATCH(AF5801,Targets!$B$27:$N$27,0)),"")</f>
        <v/>
      </c>
      <c r="AB5801" s="205" t="str">
        <f t="shared" si="492"/>
        <v>No</v>
      </c>
      <c r="AC5801" s="205"/>
      <c r="AD5801" s="205"/>
      <c r="AE5801" s="206">
        <f>Targets!$B$6</f>
        <v>2022</v>
      </c>
      <c r="AF5801" s="206">
        <v>11</v>
      </c>
      <c r="AG5801" s="206" t="s">
        <v>20</v>
      </c>
      <c r="AH5801" s="206">
        <v>50</v>
      </c>
      <c r="AI5801" s="1"/>
      <c r="AJ5801" s="217"/>
      <c r="AK5801" s="217"/>
      <c r="AL5801" s="217"/>
      <c r="AM5801" s="217"/>
      <c r="AO5801" s="217"/>
    </row>
    <row r="5802" spans="21:41" x14ac:dyDescent="0.25">
      <c r="U5802" s="212">
        <f>DATE(Targets!$B$6,AF5802,1)</f>
        <v>44896</v>
      </c>
      <c r="V5802" s="213"/>
      <c r="W5802" s="213"/>
      <c r="X5802" s="213" t="str">
        <f>INDEX(Targets!$B$28:$B$79,Calc!AH5802)</f>
        <v>WY</v>
      </c>
      <c r="Y5802" s="224"/>
      <c r="Z5802" s="205"/>
      <c r="AA5802" s="205" t="str">
        <f>IFERROR(INDEX(Targets!$B$27:$N$79,MATCH(X5802,Targets!$B$27:$B$79,0),MATCH(AF5802,Targets!$B$27:$N$27,0)),"")</f>
        <v/>
      </c>
      <c r="AB5802" s="205" t="str">
        <f t="shared" si="492"/>
        <v>No</v>
      </c>
      <c r="AC5802" s="205"/>
      <c r="AD5802" s="205"/>
      <c r="AE5802" s="206">
        <f>Targets!$B$6</f>
        <v>2022</v>
      </c>
      <c r="AF5802" s="206">
        <v>12</v>
      </c>
      <c r="AG5802" s="206" t="s">
        <v>21</v>
      </c>
      <c r="AH5802" s="206">
        <v>50</v>
      </c>
      <c r="AI5802" s="1"/>
      <c r="AJ5802" s="217"/>
      <c r="AK5802" s="217"/>
      <c r="AL5802" s="217"/>
      <c r="AM5802" s="217"/>
      <c r="AO5802" s="217"/>
    </row>
    <row r="5803" spans="21:41" x14ac:dyDescent="0.25">
      <c r="U5803" s="212">
        <f>DATE(Targets!$B$6,AF5803,1)</f>
        <v>44562</v>
      </c>
      <c r="V5803" s="213"/>
      <c r="W5803" s="213"/>
      <c r="X5803" s="213" t="str">
        <f>INDEX(Targets!$B$28:$B$79,Calc!AH5803)</f>
        <v>DC</v>
      </c>
      <c r="Y5803" s="224"/>
      <c r="Z5803" s="205"/>
      <c r="AA5803" s="205" t="str">
        <f>IFERROR(INDEX(Targets!$B$27:$N$79,MATCH(X5803,Targets!$B$27:$B$79,0),MATCH(AF5803,Targets!$B$27:$N$27,0)),"")</f>
        <v/>
      </c>
      <c r="AB5803" s="205" t="str">
        <f t="shared" si="492"/>
        <v>No</v>
      </c>
      <c r="AC5803" s="205"/>
      <c r="AD5803" s="205"/>
      <c r="AE5803" s="206">
        <f>Targets!$B$6</f>
        <v>2022</v>
      </c>
      <c r="AF5803" s="206">
        <v>1</v>
      </c>
      <c r="AG5803" s="206" t="s">
        <v>11</v>
      </c>
      <c r="AH5803" s="206">
        <v>51</v>
      </c>
      <c r="AI5803" s="1"/>
      <c r="AJ5803" s="217"/>
      <c r="AK5803" s="217"/>
      <c r="AL5803" s="217"/>
      <c r="AM5803" s="217"/>
      <c r="AO5803" s="217"/>
    </row>
    <row r="5804" spans="21:41" x14ac:dyDescent="0.25">
      <c r="U5804" s="212">
        <f>DATE(Targets!$B$6,AF5804,1)</f>
        <v>44593</v>
      </c>
      <c r="V5804" s="213"/>
      <c r="W5804" s="213"/>
      <c r="X5804" s="213" t="str">
        <f>INDEX(Targets!$B$28:$B$79,Calc!AH5804)</f>
        <v>DC</v>
      </c>
      <c r="Y5804" s="224"/>
      <c r="Z5804" s="205"/>
      <c r="AA5804" s="205" t="str">
        <f>IFERROR(INDEX(Targets!$B$27:$N$79,MATCH(X5804,Targets!$B$27:$B$79,0),MATCH(AF5804,Targets!$B$27:$N$27,0)),"")</f>
        <v/>
      </c>
      <c r="AB5804" s="205" t="str">
        <f t="shared" si="492"/>
        <v>No</v>
      </c>
      <c r="AC5804" s="205"/>
      <c r="AD5804" s="205"/>
      <c r="AE5804" s="206">
        <f>Targets!$B$6</f>
        <v>2022</v>
      </c>
      <c r="AF5804" s="206">
        <v>2</v>
      </c>
      <c r="AG5804" s="206" t="s">
        <v>12</v>
      </c>
      <c r="AH5804" s="206">
        <v>51</v>
      </c>
      <c r="AI5804" s="1"/>
      <c r="AJ5804" s="217"/>
      <c r="AK5804" s="217"/>
      <c r="AL5804" s="217"/>
      <c r="AM5804" s="217"/>
      <c r="AO5804" s="217"/>
    </row>
    <row r="5805" spans="21:41" x14ac:dyDescent="0.25">
      <c r="U5805" s="212">
        <f>DATE(Targets!$B$6,AF5805,1)</f>
        <v>44621</v>
      </c>
      <c r="V5805" s="213"/>
      <c r="W5805" s="213"/>
      <c r="X5805" s="213" t="str">
        <f>INDEX(Targets!$B$28:$B$79,Calc!AH5805)</f>
        <v>DC</v>
      </c>
      <c r="Y5805" s="224"/>
      <c r="Z5805" s="205"/>
      <c r="AA5805" s="205" t="str">
        <f>IFERROR(INDEX(Targets!$B$27:$N$79,MATCH(X5805,Targets!$B$27:$B$79,0),MATCH(AF5805,Targets!$B$27:$N$27,0)),"")</f>
        <v/>
      </c>
      <c r="AB5805" s="205" t="str">
        <f t="shared" si="492"/>
        <v>No</v>
      </c>
      <c r="AC5805" s="205"/>
      <c r="AD5805" s="205"/>
      <c r="AE5805" s="206">
        <f>Targets!$B$6</f>
        <v>2022</v>
      </c>
      <c r="AF5805" s="206">
        <v>3</v>
      </c>
      <c r="AG5805" s="206" t="s">
        <v>13</v>
      </c>
      <c r="AH5805" s="206">
        <v>51</v>
      </c>
      <c r="AI5805" s="1"/>
      <c r="AJ5805" s="217"/>
      <c r="AK5805" s="217"/>
      <c r="AL5805" s="217"/>
      <c r="AM5805" s="217"/>
      <c r="AO5805" s="217"/>
    </row>
    <row r="5806" spans="21:41" x14ac:dyDescent="0.25">
      <c r="U5806" s="212">
        <f>DATE(Targets!$B$6,AF5806,1)</f>
        <v>44652</v>
      </c>
      <c r="V5806" s="213"/>
      <c r="W5806" s="213"/>
      <c r="X5806" s="213" t="str">
        <f>INDEX(Targets!$B$28:$B$79,Calc!AH5806)</f>
        <v>DC</v>
      </c>
      <c r="Y5806" s="224"/>
      <c r="Z5806" s="205"/>
      <c r="AA5806" s="205" t="str">
        <f>IFERROR(INDEX(Targets!$B$27:$N$79,MATCH(X5806,Targets!$B$27:$B$79,0),MATCH(AF5806,Targets!$B$27:$N$27,0)),"")</f>
        <v/>
      </c>
      <c r="AB5806" s="205" t="str">
        <f t="shared" si="492"/>
        <v>No</v>
      </c>
      <c r="AC5806" s="205"/>
      <c r="AD5806" s="205"/>
      <c r="AE5806" s="206">
        <f>Targets!$B$6</f>
        <v>2022</v>
      </c>
      <c r="AF5806" s="206">
        <v>4</v>
      </c>
      <c r="AG5806" s="206" t="s">
        <v>14</v>
      </c>
      <c r="AH5806" s="206">
        <v>51</v>
      </c>
      <c r="AI5806" s="1"/>
      <c r="AJ5806" s="217"/>
      <c r="AK5806" s="217"/>
      <c r="AL5806" s="217"/>
      <c r="AM5806" s="217"/>
      <c r="AO5806" s="217"/>
    </row>
    <row r="5807" spans="21:41" x14ac:dyDescent="0.25">
      <c r="U5807" s="212">
        <f>DATE(Targets!$B$6,AF5807,1)</f>
        <v>44682</v>
      </c>
      <c r="V5807" s="213"/>
      <c r="W5807" s="213"/>
      <c r="X5807" s="213" t="str">
        <f>INDEX(Targets!$B$28:$B$79,Calc!AH5807)</f>
        <v>DC</v>
      </c>
      <c r="Y5807" s="224"/>
      <c r="Z5807" s="205"/>
      <c r="AA5807" s="205" t="str">
        <f>IFERROR(INDEX(Targets!$B$27:$N$79,MATCH(X5807,Targets!$B$27:$B$79,0),MATCH(AF5807,Targets!$B$27:$N$27,0)),"")</f>
        <v/>
      </c>
      <c r="AB5807" s="205" t="str">
        <f t="shared" si="492"/>
        <v>No</v>
      </c>
      <c r="AC5807" s="205"/>
      <c r="AD5807" s="205"/>
      <c r="AE5807" s="206">
        <f>Targets!$B$6</f>
        <v>2022</v>
      </c>
      <c r="AF5807" s="206">
        <v>5</v>
      </c>
      <c r="AG5807" s="206" t="s">
        <v>9</v>
      </c>
      <c r="AH5807" s="206">
        <v>51</v>
      </c>
      <c r="AI5807" s="1"/>
      <c r="AJ5807" s="217"/>
      <c r="AK5807" s="217"/>
      <c r="AL5807" s="217"/>
      <c r="AM5807" s="217"/>
      <c r="AO5807" s="217"/>
    </row>
    <row r="5808" spans="21:41" x14ac:dyDescent="0.25">
      <c r="U5808" s="212">
        <f>DATE(Targets!$B$6,AF5808,1)</f>
        <v>44713</v>
      </c>
      <c r="V5808" s="213"/>
      <c r="W5808" s="213"/>
      <c r="X5808" s="213" t="str">
        <f>INDEX(Targets!$B$28:$B$79,Calc!AH5808)</f>
        <v>DC</v>
      </c>
      <c r="Y5808" s="224"/>
      <c r="Z5808" s="205"/>
      <c r="AA5808" s="205" t="str">
        <f>IFERROR(INDEX(Targets!$B$27:$N$79,MATCH(X5808,Targets!$B$27:$B$79,0),MATCH(AF5808,Targets!$B$27:$N$27,0)),"")</f>
        <v/>
      </c>
      <c r="AB5808" s="205" t="str">
        <f t="shared" si="492"/>
        <v>No</v>
      </c>
      <c r="AC5808" s="205"/>
      <c r="AD5808" s="205"/>
      <c r="AE5808" s="206">
        <f>Targets!$B$6</f>
        <v>2022</v>
      </c>
      <c r="AF5808" s="206">
        <v>6</v>
      </c>
      <c r="AG5808" s="206" t="s">
        <v>15</v>
      </c>
      <c r="AH5808" s="206">
        <v>51</v>
      </c>
      <c r="AI5808" s="1"/>
      <c r="AJ5808" s="217"/>
      <c r="AK5808" s="217"/>
      <c r="AL5808" s="217"/>
      <c r="AM5808" s="217"/>
      <c r="AO5808" s="217"/>
    </row>
    <row r="5809" spans="21:41" x14ac:dyDescent="0.25">
      <c r="U5809" s="212">
        <f>DATE(Targets!$B$6,AF5809,1)</f>
        <v>44743</v>
      </c>
      <c r="V5809" s="213"/>
      <c r="W5809" s="213"/>
      <c r="X5809" s="213" t="str">
        <f>INDEX(Targets!$B$28:$B$79,Calc!AH5809)</f>
        <v>DC</v>
      </c>
      <c r="Y5809" s="224"/>
      <c r="Z5809" s="205"/>
      <c r="AA5809" s="205" t="str">
        <f>IFERROR(INDEX(Targets!$B$27:$N$79,MATCH(X5809,Targets!$B$27:$B$79,0),MATCH(AF5809,Targets!$B$27:$N$27,0)),"")</f>
        <v/>
      </c>
      <c r="AB5809" s="205" t="str">
        <f t="shared" si="492"/>
        <v>No</v>
      </c>
      <c r="AC5809" s="205"/>
      <c r="AD5809" s="205"/>
      <c r="AE5809" s="206">
        <f>Targets!$B$6</f>
        <v>2022</v>
      </c>
      <c r="AF5809" s="206">
        <v>7</v>
      </c>
      <c r="AG5809" s="206" t="s">
        <v>16</v>
      </c>
      <c r="AH5809" s="206">
        <v>51</v>
      </c>
      <c r="AI5809" s="1"/>
      <c r="AJ5809" s="217"/>
      <c r="AK5809" s="217"/>
      <c r="AL5809" s="217"/>
      <c r="AM5809" s="217"/>
      <c r="AO5809" s="217"/>
    </row>
    <row r="5810" spans="21:41" x14ac:dyDescent="0.25">
      <c r="U5810" s="212">
        <f>DATE(Targets!$B$6,AF5810,1)</f>
        <v>44774</v>
      </c>
      <c r="V5810" s="213"/>
      <c r="W5810" s="213"/>
      <c r="X5810" s="213" t="str">
        <f>INDEX(Targets!$B$28:$B$79,Calc!AH5810)</f>
        <v>DC</v>
      </c>
      <c r="Y5810" s="224"/>
      <c r="Z5810" s="205"/>
      <c r="AA5810" s="205" t="str">
        <f>IFERROR(INDEX(Targets!$B$27:$N$79,MATCH(X5810,Targets!$B$27:$B$79,0),MATCH(AF5810,Targets!$B$27:$N$27,0)),"")</f>
        <v/>
      </c>
      <c r="AB5810" s="205" t="str">
        <f t="shared" si="492"/>
        <v>No</v>
      </c>
      <c r="AC5810" s="205"/>
      <c r="AD5810" s="205"/>
      <c r="AE5810" s="206">
        <f>Targets!$B$6</f>
        <v>2022</v>
      </c>
      <c r="AF5810" s="206">
        <v>8</v>
      </c>
      <c r="AG5810" s="206" t="s">
        <v>17</v>
      </c>
      <c r="AH5810" s="206">
        <v>51</v>
      </c>
      <c r="AI5810" s="1"/>
      <c r="AJ5810" s="217"/>
      <c r="AK5810" s="217"/>
      <c r="AL5810" s="217"/>
      <c r="AM5810" s="217"/>
      <c r="AO5810" s="217"/>
    </row>
    <row r="5811" spans="21:41" x14ac:dyDescent="0.25">
      <c r="U5811" s="212">
        <f>DATE(Targets!$B$6,AF5811,1)</f>
        <v>44805</v>
      </c>
      <c r="V5811" s="213"/>
      <c r="W5811" s="213"/>
      <c r="X5811" s="213" t="str">
        <f>INDEX(Targets!$B$28:$B$79,Calc!AH5811)</f>
        <v>DC</v>
      </c>
      <c r="Y5811" s="224"/>
      <c r="Z5811" s="205"/>
      <c r="AA5811" s="205" t="str">
        <f>IFERROR(INDEX(Targets!$B$27:$N$79,MATCH(X5811,Targets!$B$27:$B$79,0),MATCH(AF5811,Targets!$B$27:$N$27,0)),"")</f>
        <v/>
      </c>
      <c r="AB5811" s="205" t="str">
        <f t="shared" si="492"/>
        <v>No</v>
      </c>
      <c r="AC5811" s="205"/>
      <c r="AD5811" s="205"/>
      <c r="AE5811" s="206">
        <f>Targets!$B$6</f>
        <v>2022</v>
      </c>
      <c r="AF5811" s="206">
        <v>9</v>
      </c>
      <c r="AG5811" s="206" t="s">
        <v>18</v>
      </c>
      <c r="AH5811" s="206">
        <v>51</v>
      </c>
      <c r="AI5811" s="1"/>
      <c r="AJ5811" s="217"/>
      <c r="AK5811" s="217"/>
      <c r="AL5811" s="217"/>
      <c r="AM5811" s="217"/>
      <c r="AO5811" s="217"/>
    </row>
    <row r="5812" spans="21:41" x14ac:dyDescent="0.25">
      <c r="U5812" s="212">
        <f>DATE(Targets!$B$6,AF5812,1)</f>
        <v>44835</v>
      </c>
      <c r="V5812" s="213"/>
      <c r="W5812" s="213"/>
      <c r="X5812" s="213" t="str">
        <f>INDEX(Targets!$B$28:$B$79,Calc!AH5812)</f>
        <v>DC</v>
      </c>
      <c r="Y5812" s="224"/>
      <c r="Z5812" s="205"/>
      <c r="AA5812" s="205" t="str">
        <f>IFERROR(INDEX(Targets!$B$27:$N$79,MATCH(X5812,Targets!$B$27:$B$79,0),MATCH(AF5812,Targets!$B$27:$N$27,0)),"")</f>
        <v/>
      </c>
      <c r="AB5812" s="205" t="str">
        <f t="shared" si="492"/>
        <v>No</v>
      </c>
      <c r="AC5812" s="205"/>
      <c r="AD5812" s="205"/>
      <c r="AE5812" s="206">
        <f>Targets!$B$6</f>
        <v>2022</v>
      </c>
      <c r="AF5812" s="206">
        <v>10</v>
      </c>
      <c r="AG5812" s="206" t="s">
        <v>19</v>
      </c>
      <c r="AH5812" s="206">
        <v>51</v>
      </c>
      <c r="AI5812" s="1"/>
      <c r="AJ5812" s="217"/>
      <c r="AK5812" s="217"/>
      <c r="AL5812" s="217"/>
      <c r="AM5812" s="217"/>
      <c r="AO5812" s="217"/>
    </row>
    <row r="5813" spans="21:41" x14ac:dyDescent="0.25">
      <c r="U5813" s="212">
        <f>DATE(Targets!$B$6,AF5813,1)</f>
        <v>44866</v>
      </c>
      <c r="V5813" s="213"/>
      <c r="W5813" s="213"/>
      <c r="X5813" s="213" t="str">
        <f>INDEX(Targets!$B$28:$B$79,Calc!AH5813)</f>
        <v>DC</v>
      </c>
      <c r="Y5813" s="224"/>
      <c r="Z5813" s="205"/>
      <c r="AA5813" s="205" t="str">
        <f>IFERROR(INDEX(Targets!$B$27:$N$79,MATCH(X5813,Targets!$B$27:$B$79,0),MATCH(AF5813,Targets!$B$27:$N$27,0)),"")</f>
        <v/>
      </c>
      <c r="AB5813" s="205" t="str">
        <f t="shared" si="492"/>
        <v>No</v>
      </c>
      <c r="AC5813" s="205"/>
      <c r="AD5813" s="205"/>
      <c r="AE5813" s="206">
        <f>Targets!$B$6</f>
        <v>2022</v>
      </c>
      <c r="AF5813" s="206">
        <v>11</v>
      </c>
      <c r="AG5813" s="206" t="s">
        <v>20</v>
      </c>
      <c r="AH5813" s="206">
        <v>51</v>
      </c>
      <c r="AI5813" s="1"/>
      <c r="AJ5813" s="217"/>
      <c r="AK5813" s="217"/>
      <c r="AL5813" s="217"/>
      <c r="AM5813" s="217"/>
      <c r="AO5813" s="217"/>
    </row>
    <row r="5814" spans="21:41" x14ac:dyDescent="0.25">
      <c r="U5814" s="212">
        <f>DATE(Targets!$B$6,AF5814,1)</f>
        <v>44896</v>
      </c>
      <c r="V5814" s="213"/>
      <c r="W5814" s="213"/>
      <c r="X5814" s="213" t="str">
        <f>INDEX(Targets!$B$28:$B$79,Calc!AH5814)</f>
        <v>DC</v>
      </c>
      <c r="Y5814" s="224"/>
      <c r="Z5814" s="205"/>
      <c r="AA5814" s="205" t="str">
        <f>IFERROR(INDEX(Targets!$B$27:$N$79,MATCH(X5814,Targets!$B$27:$B$79,0),MATCH(AF5814,Targets!$B$27:$N$27,0)),"")</f>
        <v/>
      </c>
      <c r="AB5814" s="205" t="str">
        <f t="shared" si="492"/>
        <v>No</v>
      </c>
      <c r="AC5814" s="205"/>
      <c r="AD5814" s="205"/>
      <c r="AE5814" s="206">
        <f>Targets!$B$6</f>
        <v>2022</v>
      </c>
      <c r="AF5814" s="206">
        <v>12</v>
      </c>
      <c r="AG5814" s="206" t="s">
        <v>21</v>
      </c>
      <c r="AH5814" s="206">
        <v>51</v>
      </c>
      <c r="AI5814" s="1"/>
      <c r="AJ5814" s="217"/>
      <c r="AK5814" s="217"/>
      <c r="AL5814" s="217"/>
      <c r="AM5814" s="217"/>
      <c r="AO5814" s="217"/>
    </row>
    <row r="5815" spans="21:41" x14ac:dyDescent="0.25">
      <c r="U5815" s="212">
        <f>DATE(Targets!$B$6,AF5815,1)</f>
        <v>44562</v>
      </c>
      <c r="V5815" s="213"/>
      <c r="W5815" s="213"/>
      <c r="X5815" s="213" t="str">
        <f>INDEX(Targets!$B$28:$B$79,Calc!AH5815)</f>
        <v>Other</v>
      </c>
      <c r="Y5815" s="224"/>
      <c r="Z5815" s="205"/>
      <c r="AA5815" s="205" t="str">
        <f>IFERROR(INDEX(Targets!$B$27:$N$79,MATCH(X5815,Targets!$B$27:$B$79,0),MATCH(AF5815,Targets!$B$27:$N$27,0)),"")</f>
        <v/>
      </c>
      <c r="AB5815" s="205" t="str">
        <f t="shared" si="492"/>
        <v>No</v>
      </c>
      <c r="AC5815" s="205"/>
      <c r="AD5815" s="205"/>
      <c r="AE5815" s="206">
        <f>Targets!$B$6</f>
        <v>2022</v>
      </c>
      <c r="AF5815" s="206">
        <v>1</v>
      </c>
      <c r="AG5815" s="206" t="s">
        <v>11</v>
      </c>
      <c r="AH5815" s="206">
        <v>52</v>
      </c>
      <c r="AI5815" s="1"/>
      <c r="AJ5815" s="217"/>
      <c r="AK5815" s="217"/>
      <c r="AL5815" s="217"/>
      <c r="AM5815" s="217"/>
      <c r="AO5815" s="217"/>
    </row>
    <row r="5816" spans="21:41" x14ac:dyDescent="0.25">
      <c r="U5816" s="212">
        <f>DATE(Targets!$B$6,AF5816,1)</f>
        <v>44593</v>
      </c>
      <c r="V5816" s="213"/>
      <c r="W5816" s="213"/>
      <c r="X5816" s="213" t="str">
        <f>INDEX(Targets!$B$28:$B$79,Calc!AH5816)</f>
        <v>Other</v>
      </c>
      <c r="Y5816" s="224"/>
      <c r="Z5816" s="205"/>
      <c r="AA5816" s="205" t="str">
        <f>IFERROR(INDEX(Targets!$B$27:$N$79,MATCH(X5816,Targets!$B$27:$B$79,0),MATCH(AF5816,Targets!$B$27:$N$27,0)),"")</f>
        <v/>
      </c>
      <c r="AB5816" s="205" t="str">
        <f t="shared" si="492"/>
        <v>No</v>
      </c>
      <c r="AC5816" s="205"/>
      <c r="AD5816" s="205"/>
      <c r="AE5816" s="206">
        <f>Targets!$B$6</f>
        <v>2022</v>
      </c>
      <c r="AF5816" s="206">
        <v>2</v>
      </c>
      <c r="AG5816" s="206" t="s">
        <v>12</v>
      </c>
      <c r="AH5816" s="206">
        <v>52</v>
      </c>
      <c r="AI5816" s="1"/>
      <c r="AJ5816" s="217"/>
      <c r="AK5816" s="217"/>
      <c r="AL5816" s="217"/>
      <c r="AM5816" s="217"/>
      <c r="AO5816" s="217"/>
    </row>
    <row r="5817" spans="21:41" x14ac:dyDescent="0.25">
      <c r="U5817" s="212">
        <f>DATE(Targets!$B$6,AF5817,1)</f>
        <v>44621</v>
      </c>
      <c r="V5817" s="213"/>
      <c r="W5817" s="213"/>
      <c r="X5817" s="213" t="str">
        <f>INDEX(Targets!$B$28:$B$79,Calc!AH5817)</f>
        <v>Other</v>
      </c>
      <c r="Y5817" s="224"/>
      <c r="Z5817" s="205"/>
      <c r="AA5817" s="205" t="str">
        <f>IFERROR(INDEX(Targets!$B$27:$N$79,MATCH(X5817,Targets!$B$27:$B$79,0),MATCH(AF5817,Targets!$B$27:$N$27,0)),"")</f>
        <v/>
      </c>
      <c r="AB5817" s="205" t="str">
        <f t="shared" si="492"/>
        <v>No</v>
      </c>
      <c r="AC5817" s="205"/>
      <c r="AD5817" s="205"/>
      <c r="AE5817" s="206">
        <f>Targets!$B$6</f>
        <v>2022</v>
      </c>
      <c r="AF5817" s="206">
        <v>3</v>
      </c>
      <c r="AG5817" s="206" t="s">
        <v>13</v>
      </c>
      <c r="AH5817" s="206">
        <v>52</v>
      </c>
      <c r="AI5817" s="1"/>
      <c r="AJ5817" s="217"/>
      <c r="AK5817" s="217"/>
      <c r="AL5817" s="217"/>
      <c r="AM5817" s="217"/>
      <c r="AO5817" s="217"/>
    </row>
    <row r="5818" spans="21:41" x14ac:dyDescent="0.25">
      <c r="U5818" s="212">
        <f>DATE(Targets!$B$6,AF5818,1)</f>
        <v>44652</v>
      </c>
      <c r="V5818" s="213"/>
      <c r="W5818" s="213"/>
      <c r="X5818" s="213" t="str">
        <f>INDEX(Targets!$B$28:$B$79,Calc!AH5818)</f>
        <v>Other</v>
      </c>
      <c r="Y5818" s="224"/>
      <c r="Z5818" s="205"/>
      <c r="AA5818" s="205" t="str">
        <f>IFERROR(INDEX(Targets!$B$27:$N$79,MATCH(X5818,Targets!$B$27:$B$79,0),MATCH(AF5818,Targets!$B$27:$N$27,0)),"")</f>
        <v/>
      </c>
      <c r="AB5818" s="205" t="str">
        <f t="shared" si="492"/>
        <v>No</v>
      </c>
      <c r="AC5818" s="205"/>
      <c r="AD5818" s="205"/>
      <c r="AE5818" s="206">
        <f>Targets!$B$6</f>
        <v>2022</v>
      </c>
      <c r="AF5818" s="206">
        <v>4</v>
      </c>
      <c r="AG5818" s="206" t="s">
        <v>14</v>
      </c>
      <c r="AH5818" s="206">
        <v>52</v>
      </c>
      <c r="AI5818" s="1"/>
      <c r="AJ5818" s="217"/>
      <c r="AK5818" s="217"/>
      <c r="AL5818" s="217"/>
      <c r="AM5818" s="217"/>
      <c r="AO5818" s="217"/>
    </row>
    <row r="5819" spans="21:41" x14ac:dyDescent="0.25">
      <c r="U5819" s="212">
        <f>DATE(Targets!$B$6,AF5819,1)</f>
        <v>44682</v>
      </c>
      <c r="V5819" s="213"/>
      <c r="W5819" s="213"/>
      <c r="X5819" s="213" t="str">
        <f>INDEX(Targets!$B$28:$B$79,Calc!AH5819)</f>
        <v>Other</v>
      </c>
      <c r="Y5819" s="224"/>
      <c r="Z5819" s="205"/>
      <c r="AA5819" s="205" t="str">
        <f>IFERROR(INDEX(Targets!$B$27:$N$79,MATCH(X5819,Targets!$B$27:$B$79,0),MATCH(AF5819,Targets!$B$27:$N$27,0)),"")</f>
        <v/>
      </c>
      <c r="AB5819" s="205" t="str">
        <f t="shared" si="492"/>
        <v>No</v>
      </c>
      <c r="AC5819" s="205"/>
      <c r="AD5819" s="205"/>
      <c r="AE5819" s="206">
        <f>Targets!$B$6</f>
        <v>2022</v>
      </c>
      <c r="AF5819" s="206">
        <v>5</v>
      </c>
      <c r="AG5819" s="206" t="s">
        <v>9</v>
      </c>
      <c r="AH5819" s="206">
        <v>52</v>
      </c>
      <c r="AI5819" s="1"/>
      <c r="AJ5819" s="217"/>
      <c r="AK5819" s="217"/>
      <c r="AL5819" s="217"/>
      <c r="AM5819" s="217"/>
      <c r="AO5819" s="217"/>
    </row>
    <row r="5820" spans="21:41" x14ac:dyDescent="0.25">
      <c r="U5820" s="212">
        <f>DATE(Targets!$B$6,AF5820,1)</f>
        <v>44713</v>
      </c>
      <c r="V5820" s="213"/>
      <c r="W5820" s="213"/>
      <c r="X5820" s="213" t="str">
        <f>INDEX(Targets!$B$28:$B$79,Calc!AH5820)</f>
        <v>Other</v>
      </c>
      <c r="Y5820" s="224"/>
      <c r="Z5820" s="205"/>
      <c r="AA5820" s="205" t="str">
        <f>IFERROR(INDEX(Targets!$B$27:$N$79,MATCH(X5820,Targets!$B$27:$B$79,0),MATCH(AF5820,Targets!$B$27:$N$27,0)),"")</f>
        <v/>
      </c>
      <c r="AB5820" s="205" t="str">
        <f t="shared" si="492"/>
        <v>No</v>
      </c>
      <c r="AC5820" s="205"/>
      <c r="AD5820" s="205"/>
      <c r="AE5820" s="206">
        <f>Targets!$B$6</f>
        <v>2022</v>
      </c>
      <c r="AF5820" s="206">
        <v>6</v>
      </c>
      <c r="AG5820" s="206" t="s">
        <v>15</v>
      </c>
      <c r="AH5820" s="206">
        <v>52</v>
      </c>
      <c r="AI5820" s="1"/>
      <c r="AJ5820" s="217"/>
      <c r="AK5820" s="217"/>
      <c r="AL5820" s="217"/>
      <c r="AM5820" s="217"/>
      <c r="AO5820" s="217"/>
    </row>
    <row r="5821" spans="21:41" x14ac:dyDescent="0.25">
      <c r="U5821" s="212">
        <f>DATE(Targets!$B$6,AF5821,1)</f>
        <v>44743</v>
      </c>
      <c r="V5821" s="213"/>
      <c r="W5821" s="213"/>
      <c r="X5821" s="213" t="str">
        <f>INDEX(Targets!$B$28:$B$79,Calc!AH5821)</f>
        <v>Other</v>
      </c>
      <c r="Y5821" s="224"/>
      <c r="Z5821" s="205"/>
      <c r="AA5821" s="205" t="str">
        <f>IFERROR(INDEX(Targets!$B$27:$N$79,MATCH(X5821,Targets!$B$27:$B$79,0),MATCH(AF5821,Targets!$B$27:$N$27,0)),"")</f>
        <v/>
      </c>
      <c r="AB5821" s="205" t="str">
        <f t="shared" si="492"/>
        <v>No</v>
      </c>
      <c r="AC5821" s="205"/>
      <c r="AD5821" s="205"/>
      <c r="AE5821" s="206">
        <f>Targets!$B$6</f>
        <v>2022</v>
      </c>
      <c r="AF5821" s="206">
        <v>7</v>
      </c>
      <c r="AG5821" s="206" t="s">
        <v>16</v>
      </c>
      <c r="AH5821" s="206">
        <v>52</v>
      </c>
      <c r="AI5821" s="1"/>
      <c r="AJ5821" s="217"/>
      <c r="AK5821" s="217"/>
      <c r="AL5821" s="217"/>
      <c r="AM5821" s="217"/>
      <c r="AO5821" s="217"/>
    </row>
    <row r="5822" spans="21:41" x14ac:dyDescent="0.25">
      <c r="U5822" s="212">
        <f>DATE(Targets!$B$6,AF5822,1)</f>
        <v>44774</v>
      </c>
      <c r="V5822" s="213"/>
      <c r="W5822" s="213"/>
      <c r="X5822" s="213" t="str">
        <f>INDEX(Targets!$B$28:$B$79,Calc!AH5822)</f>
        <v>Other</v>
      </c>
      <c r="Y5822" s="224"/>
      <c r="Z5822" s="205"/>
      <c r="AA5822" s="205" t="str">
        <f>IFERROR(INDEX(Targets!$B$27:$N$79,MATCH(X5822,Targets!$B$27:$B$79,0),MATCH(AF5822,Targets!$B$27:$N$27,0)),"")</f>
        <v/>
      </c>
      <c r="AB5822" s="205" t="str">
        <f t="shared" si="492"/>
        <v>No</v>
      </c>
      <c r="AC5822" s="205"/>
      <c r="AD5822" s="205"/>
      <c r="AE5822" s="206">
        <f>Targets!$B$6</f>
        <v>2022</v>
      </c>
      <c r="AF5822" s="206">
        <v>8</v>
      </c>
      <c r="AG5822" s="206" t="s">
        <v>17</v>
      </c>
      <c r="AH5822" s="206">
        <v>52</v>
      </c>
      <c r="AI5822" s="1"/>
      <c r="AJ5822" s="217"/>
      <c r="AK5822" s="217"/>
      <c r="AL5822" s="217"/>
      <c r="AM5822" s="217"/>
      <c r="AO5822" s="217"/>
    </row>
    <row r="5823" spans="21:41" x14ac:dyDescent="0.25">
      <c r="U5823" s="212">
        <f>DATE(Targets!$B$6,AF5823,1)</f>
        <v>44805</v>
      </c>
      <c r="V5823" s="213"/>
      <c r="W5823" s="213"/>
      <c r="X5823" s="213" t="str">
        <f>INDEX(Targets!$B$28:$B$79,Calc!AH5823)</f>
        <v>Other</v>
      </c>
      <c r="Y5823" s="224"/>
      <c r="Z5823" s="205"/>
      <c r="AA5823" s="205" t="str">
        <f>IFERROR(INDEX(Targets!$B$27:$N$79,MATCH(X5823,Targets!$B$27:$B$79,0),MATCH(AF5823,Targets!$B$27:$N$27,0)),"")</f>
        <v/>
      </c>
      <c r="AB5823" s="205" t="str">
        <f t="shared" si="492"/>
        <v>No</v>
      </c>
      <c r="AC5823" s="205"/>
      <c r="AD5823" s="205"/>
      <c r="AE5823" s="206">
        <f>Targets!$B$6</f>
        <v>2022</v>
      </c>
      <c r="AF5823" s="206">
        <v>9</v>
      </c>
      <c r="AG5823" s="206" t="s">
        <v>18</v>
      </c>
      <c r="AH5823" s="206">
        <v>52</v>
      </c>
      <c r="AI5823" s="1"/>
      <c r="AJ5823" s="217"/>
      <c r="AK5823" s="217"/>
      <c r="AL5823" s="217"/>
      <c r="AM5823" s="217"/>
      <c r="AO5823" s="217"/>
    </row>
    <row r="5824" spans="21:41" x14ac:dyDescent="0.25">
      <c r="U5824" s="212">
        <f>DATE(Targets!$B$6,AF5824,1)</f>
        <v>44835</v>
      </c>
      <c r="V5824" s="213"/>
      <c r="W5824" s="213"/>
      <c r="X5824" s="213" t="str">
        <f>INDEX(Targets!$B$28:$B$79,Calc!AH5824)</f>
        <v>Other</v>
      </c>
      <c r="Y5824" s="224"/>
      <c r="Z5824" s="205"/>
      <c r="AA5824" s="205" t="str">
        <f>IFERROR(INDEX(Targets!$B$27:$N$79,MATCH(X5824,Targets!$B$27:$B$79,0),MATCH(AF5824,Targets!$B$27:$N$27,0)),"")</f>
        <v/>
      </c>
      <c r="AB5824" s="205" t="str">
        <f t="shared" si="492"/>
        <v>No</v>
      </c>
      <c r="AC5824" s="205"/>
      <c r="AD5824" s="205"/>
      <c r="AE5824" s="206">
        <f>Targets!$B$6</f>
        <v>2022</v>
      </c>
      <c r="AF5824" s="206">
        <v>10</v>
      </c>
      <c r="AG5824" s="206" t="s">
        <v>19</v>
      </c>
      <c r="AH5824" s="206">
        <v>52</v>
      </c>
      <c r="AI5824" s="1"/>
      <c r="AJ5824" s="217"/>
      <c r="AK5824" s="217"/>
      <c r="AL5824" s="217"/>
      <c r="AM5824" s="217"/>
      <c r="AO5824" s="217"/>
    </row>
    <row r="5825" spans="21:41" x14ac:dyDescent="0.25">
      <c r="U5825" s="212">
        <f>DATE(Targets!$B$6,AF5825,1)</f>
        <v>44866</v>
      </c>
      <c r="V5825" s="213"/>
      <c r="W5825" s="213"/>
      <c r="X5825" s="213" t="str">
        <f>INDEX(Targets!$B$28:$B$79,Calc!AH5825)</f>
        <v>Other</v>
      </c>
      <c r="Y5825" s="224"/>
      <c r="Z5825" s="205"/>
      <c r="AA5825" s="205" t="str">
        <f>IFERROR(INDEX(Targets!$B$27:$N$79,MATCH(X5825,Targets!$B$27:$B$79,0),MATCH(AF5825,Targets!$B$27:$N$27,0)),"")</f>
        <v/>
      </c>
      <c r="AB5825" s="205" t="str">
        <f t="shared" si="492"/>
        <v>No</v>
      </c>
      <c r="AC5825" s="205"/>
      <c r="AD5825" s="205"/>
      <c r="AE5825" s="206">
        <f>Targets!$B$6</f>
        <v>2022</v>
      </c>
      <c r="AF5825" s="206">
        <v>11</v>
      </c>
      <c r="AG5825" s="206" t="s">
        <v>20</v>
      </c>
      <c r="AH5825" s="206">
        <v>52</v>
      </c>
      <c r="AI5825" s="1"/>
      <c r="AJ5825" s="217"/>
      <c r="AK5825" s="217"/>
      <c r="AL5825" s="217"/>
      <c r="AM5825" s="217"/>
      <c r="AO5825" s="217"/>
    </row>
    <row r="5826" spans="21:41" x14ac:dyDescent="0.25">
      <c r="U5826" s="212">
        <f>DATE(Targets!$B$6,AF5826,1)</f>
        <v>44896</v>
      </c>
      <c r="V5826" s="213"/>
      <c r="W5826" s="213"/>
      <c r="X5826" s="213" t="str">
        <f>INDEX(Targets!$B$28:$B$79,Calc!AH5826)</f>
        <v>Other</v>
      </c>
      <c r="Y5826" s="224"/>
      <c r="Z5826" s="205"/>
      <c r="AA5826" s="205" t="str">
        <f>IFERROR(INDEX(Targets!$B$27:$N$79,MATCH(X5826,Targets!$B$27:$B$79,0),MATCH(AF5826,Targets!$B$27:$N$27,0)),"")</f>
        <v/>
      </c>
      <c r="AB5826" s="205" t="str">
        <f t="shared" si="492"/>
        <v>No</v>
      </c>
      <c r="AC5826" s="205"/>
      <c r="AD5826" s="205"/>
      <c r="AE5826" s="206">
        <f>Targets!$B$6</f>
        <v>2022</v>
      </c>
      <c r="AF5826" s="206">
        <v>12</v>
      </c>
      <c r="AG5826" s="206" t="s">
        <v>21</v>
      </c>
      <c r="AH5826" s="206">
        <v>52</v>
      </c>
      <c r="AI5826" s="1"/>
      <c r="AJ5826" s="217"/>
      <c r="AK5826" s="217"/>
      <c r="AL5826" s="217"/>
      <c r="AM5826" s="217"/>
      <c r="AO5826" s="217"/>
    </row>
    <row r="5827" spans="21:41" x14ac:dyDescent="0.25">
      <c r="U5827" s="214">
        <f>DATE(Targets!$B$6,Calc!AF5827,1)</f>
        <v>44562</v>
      </c>
      <c r="V5827" s="215"/>
      <c r="W5827" s="215"/>
      <c r="X5827" s="215" t="s">
        <v>30</v>
      </c>
      <c r="Y5827" s="225">
        <v>0</v>
      </c>
      <c r="Z5827" s="207">
        <v>0</v>
      </c>
      <c r="AA5827" s="207">
        <v>0</v>
      </c>
      <c r="AB5827" s="207" t="str">
        <f>IF(COUNTIF($AB$11:$AB$5826,"Yes")=0,"Yes","No")</f>
        <v>No</v>
      </c>
      <c r="AC5827" s="207"/>
      <c r="AD5827" s="207"/>
      <c r="AE5827" s="208">
        <f>Targets!$B$6</f>
        <v>2022</v>
      </c>
      <c r="AF5827" s="208">
        <v>1</v>
      </c>
      <c r="AG5827" s="208" t="s">
        <v>11</v>
      </c>
      <c r="AH5827" s="208"/>
      <c r="AI5827" s="1"/>
      <c r="AJ5827" s="217"/>
      <c r="AK5827" s="217"/>
      <c r="AL5827" s="217"/>
      <c r="AM5827" s="217"/>
      <c r="AO5827" s="217"/>
    </row>
  </sheetData>
  <pageMargins left="0.7" right="0.7" top="0.75" bottom="0.75" header="0.3" footer="0.3"/>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C600914B-F343-475C-B511-107ACE98515E}">
          <x14:formula1>
            <xm:f>Targets!$B$28:$B$79</xm:f>
          </x14:formula1>
          <xm:sqref>X5827 X5011:X5202</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48</vt:i4>
      </vt:variant>
    </vt:vector>
  </HeadingPairs>
  <TitlesOfParts>
    <vt:vector size="54" baseType="lpstr">
      <vt:lpstr>Dashboard</vt:lpstr>
      <vt:lpstr>Sales</vt:lpstr>
      <vt:lpstr>Targets</vt:lpstr>
      <vt:lpstr>Heatmap</vt:lpstr>
      <vt:lpstr>Calc</vt:lpstr>
      <vt:lpstr>ToU</vt:lpstr>
      <vt:lpstr>actcolorcode</vt:lpstr>
      <vt:lpstr>actorder</vt:lpstr>
      <vt:lpstr>actstate</vt:lpstr>
      <vt:lpstr>actstatevalue</vt:lpstr>
      <vt:lpstr>acttext</vt:lpstr>
      <vt:lpstr>acttextvalue</vt:lpstr>
      <vt:lpstr>AllColorsRange</vt:lpstr>
      <vt:lpstr>bgcolor</vt:lpstr>
      <vt:lpstr>bordercolor</vt:lpstr>
      <vt:lpstr>color1</vt:lpstr>
      <vt:lpstr>color2</vt:lpstr>
      <vt:lpstr>color3</vt:lpstr>
      <vt:lpstr>color4</vt:lpstr>
      <vt:lpstr>color5</vt:lpstr>
      <vt:lpstr>color99</vt:lpstr>
      <vt:lpstr>colorselectrange</vt:lpstr>
      <vt:lpstr>copyformula1</vt:lpstr>
      <vt:lpstr>fontsize</vt:lpstr>
      <vt:lpstr>instructions</vt:lpstr>
      <vt:lpstr>LegendColorRange</vt:lpstr>
      <vt:lpstr>LegendDisplay</vt:lpstr>
      <vt:lpstr>LegendNumbers</vt:lpstr>
      <vt:lpstr>LegendOrigin</vt:lpstr>
      <vt:lpstr>LegendPut</vt:lpstr>
      <vt:lpstr>LegendSource</vt:lpstr>
      <vt:lpstr>mapbgrange</vt:lpstr>
      <vt:lpstr>MonthSelector</vt:lpstr>
      <vt:lpstr>NoLegendSource</vt:lpstr>
      <vt:lpstr>NoValueColor</vt:lpstr>
      <vt:lpstr>Palette1Outside</vt:lpstr>
      <vt:lpstr>Palette1Range</vt:lpstr>
      <vt:lpstr>Palette2Outside</vt:lpstr>
      <vt:lpstr>Palette2Range</vt:lpstr>
      <vt:lpstr>Palette3Outside</vt:lpstr>
      <vt:lpstr>Palette3Range</vt:lpstr>
      <vt:lpstr>Palette4Outside</vt:lpstr>
      <vt:lpstr>Palette4Range</vt:lpstr>
      <vt:lpstr>Palette5Outside</vt:lpstr>
      <vt:lpstr>Palette5Range</vt:lpstr>
      <vt:lpstr>Dashboard!Print_Area</vt:lpstr>
      <vt:lpstr>Heatmap!Print_Area</vt:lpstr>
      <vt:lpstr>Sales!Print_Area</vt:lpstr>
      <vt:lpstr>Targets!Print_Area</vt:lpstr>
      <vt:lpstr>ToU!Print_Area</vt:lpstr>
      <vt:lpstr>SelectedColorsRange</vt:lpstr>
      <vt:lpstr>SettingsCell</vt:lpstr>
      <vt:lpstr>shapestotal</vt:lpstr>
      <vt:lpstr>textsettings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Master Productivity Kit</dc:creator>
  <cp:lastModifiedBy>Master Productivity Kit</cp:lastModifiedBy>
  <cp:lastPrinted>2022-05-31T14:00:55Z</cp:lastPrinted>
  <dcterms:created xsi:type="dcterms:W3CDTF">2016-07-18T18:36:31Z</dcterms:created>
  <dcterms:modified xsi:type="dcterms:W3CDTF">2022-06-06T20:32:10Z</dcterms:modified>
  <dc:title>US Sales Report V4 Template</dc:title>
  <dc:subject>US Sales Report V4</dc:subject>
  <dc:description>US Sales Report V4 template by Master Productivity Kit — masterproductivitykit.com</dc:description>
  <cp:keywords>Master Productivity Kit, Excel template, Google Sheets template</cp:keywords>
  <cp:category>Business Template</cp:category>
</cp:coreProperties>
</file>